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35" documentId="8_{809A2E89-1964-4C1F-B88C-86706BBE97FE}" xr6:coauthVersionLast="47" xr6:coauthVersionMax="47" xr10:uidLastSave="{D53F193C-B129-419E-9157-123D124E6470}"/>
  <bookViews>
    <workbookView xWindow="-108" yWindow="-108" windowWidth="23256" windowHeight="12456" tabRatio="877" xr2:uid="{934F91D4-F776-4E21-9759-6B557A4FFE7C}"/>
  </bookViews>
  <sheets>
    <sheet name="取扱暗号資産一覧" sheetId="135" r:id="rId1"/>
    <sheet name="ADA" sheetId="43" r:id="rId2"/>
    <sheet name="ALGO" sheetId="91" r:id="rId3"/>
    <sheet name="APE" sheetId="77" r:id="rId4"/>
    <sheet name="APT" sheetId="105" r:id="rId5"/>
    <sheet name="ARB" sheetId="93" r:id="rId6"/>
    <sheet name="ASTR" sheetId="71" r:id="rId7"/>
    <sheet name="ATOM "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MY" sheetId="45" r:id="rId48"/>
    <sheet name="JOC" sheetId="145" r:id="rId49"/>
    <sheet name="KAIA" sheetId="137" r:id="rId50"/>
    <sheet name="LINK" sheetId="44" r:id="rId51"/>
    <sheet name="LPT" sheetId="147" r:id="rId52"/>
    <sheet name="LSK" sheetId="12" r:id="rId53"/>
    <sheet name="LTC" sheetId="19" r:id="rId54"/>
    <sheet name="MANA" sheetId="82" r:id="rId55"/>
    <sheet name="MASK" sheetId="103" r:id="rId56"/>
    <sheet name="MKR" sheetId="46" r:id="rId57"/>
    <sheet name="MONA" sheetId="20" r:id="rId58"/>
    <sheet name="MV" sheetId="68" r:id="rId59"/>
    <sheet name="NAC" sheetId="144" r:id="rId60"/>
    <sheet name="NCXC" sheetId="17" r:id="rId61"/>
    <sheet name="NEAR" sheetId="94" r:id="rId62"/>
    <sheet name="NEO" sheetId="112" r:id="rId63"/>
    <sheet name="NIDT" sheetId="148" r:id="rId64"/>
    <sheet name="OAS" sheetId="81" r:id="rId65"/>
    <sheet name="OKB" sheetId="38" r:id="rId66"/>
    <sheet name="OMG" sheetId="29" r:id="rId67"/>
    <sheet name="ONT" sheetId="115" r:id="rId68"/>
    <sheet name="OP" sheetId="126" r:id="rId69"/>
    <sheet name="OSHI" sheetId="127" r:id="rId70"/>
    <sheet name="PEPE" sheetId="141" r:id="rId71"/>
    <sheet name="PLT" sheetId="128" r:id="rId72"/>
    <sheet name="POL（MATIC）" sheetId="139" r:id="rId73"/>
    <sheet name="QTUM" sheetId="129" r:id="rId74"/>
    <sheet name="RENDER" sheetId="142" r:id="rId75"/>
    <sheet name="RNDR" sheetId="130" r:id="rId76"/>
    <sheet name="ROND" sheetId="131" r:id="rId77"/>
    <sheet name="RYO" sheetId="132" r:id="rId78"/>
    <sheet name="SAND" sheetId="133" r:id="rId79"/>
    <sheet name="SEI" sheetId="146" r:id="rId80"/>
    <sheet name="SHIB" sheetId="134" r:id="rId81"/>
    <sheet name="SKEB" sheetId="110" r:id="rId82"/>
    <sheet name="SNPT" sheetId="143" r:id="rId83"/>
    <sheet name="SOL" sheetId="49" r:id="rId84"/>
    <sheet name="SUI" sheetId="100" r:id="rId85"/>
    <sheet name="SXP" sheetId="107" r:id="rId86"/>
    <sheet name="THETA" sheetId="136" r:id="rId87"/>
    <sheet name="TON" sheetId="101" r:id="rId88"/>
    <sheet name="TRX" sheetId="35" r:id="rId89"/>
    <sheet name="TSUGT" sheetId="102" r:id="rId90"/>
    <sheet name="UPC" sheetId="149" r:id="rId91"/>
    <sheet name="WBTC" sheetId="98" r:id="rId92"/>
    <sheet name="XCP" sheetId="13" r:id="rId93"/>
    <sheet name="XDC" sheetId="86" r:id="rId94"/>
    <sheet name="XEM" sheetId="22" r:id="rId95"/>
    <sheet name="XLM" sheetId="5" r:id="rId96"/>
    <sheet name="XRP" sheetId="10" r:id="rId97"/>
    <sheet name="XTZ" sheetId="33" r:id="rId98"/>
    <sheet name="XYM" sheetId="36" r:id="rId99"/>
    <sheet name="ZAIF" sheetId="14" r:id="rId100"/>
    <sheet name="ZIL" sheetId="72" r:id="rId101"/>
    <sheet name="ZPG" sheetId="51" r:id="rId102"/>
    <sheet name="ZPGAG" sheetId="88" r:id="rId103"/>
    <sheet name="ZPGPT" sheetId="89" r:id="rId104"/>
    <sheet name="BCY" sheetId="2" r:id="rId105"/>
    <sheet name="EFI" sheetId="76" r:id="rId106"/>
    <sheet name="FCT" sheetId="8" r:id="rId107"/>
    <sheet name="HT" sheetId="28" r:id="rId108"/>
    <sheet name="MBX" sheetId="99" r:id="rId109"/>
    <sheet name="PEPECASH" sheetId="21" r:id="rId110"/>
    <sheet name="QASH" sheetId="4" r:id="rId111"/>
    <sheet name="SJCX" sheetId="18" r:id="rId112"/>
    <sheet name="ZEN" sheetId="23" r:id="rId113"/>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 '!$A$1:$C$111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CYBER!$A$1:$C$111</definedName>
    <definedName name="_xlnm._FilterDatabase" localSheetId="26" hidden="1">DEP!$A$1:$C$111</definedName>
    <definedName name="_xlnm._FilterDatabase" localSheetId="27" hidden="1">DOGE!$A$1:$C$111</definedName>
    <definedName name="_xlnm._FilterDatabase" localSheetId="28" hidden="1">DOT!$A$2:$C$111</definedName>
    <definedName name="_xlnm._FilterDatabase" localSheetId="105" hidden="1">EFI!$A$1:$C$110</definedName>
    <definedName name="_xlnm._FilterDatabase" localSheetId="29" hidden="1">ELF!$A$1:$C$111</definedName>
    <definedName name="_xlnm._FilterDatabase" localSheetId="31" hidden="1">EOS!$A$1:$C$111</definedName>
    <definedName name="_xlnm._FilterDatabase" localSheetId="34" hidden="1">FCR!$D$1:$D$111</definedName>
    <definedName name="_xlnm._FilterDatabase" localSheetId="35" hidden="1">FIL!$A$1:$C$111</definedName>
    <definedName name="_xlnm._FilterDatabase" localSheetId="39" hidden="1">FTT!$A$1:$C$111</definedName>
    <definedName name="_xlnm._FilterDatabase" localSheetId="42" hidden="1">GXE!$A$1:$C$111</definedName>
    <definedName name="_xlnm._FilterDatabase" localSheetId="43" hidden="1">HBAR!$A$1:$C$111</definedName>
    <definedName name="_xlnm._FilterDatabase" localSheetId="44" hidden="1">IMX!$A$1:$C$111</definedName>
    <definedName name="_xlnm._FilterDatabase" localSheetId="46" hidden="1">IOTX!$A$1:$C$111</definedName>
    <definedName name="_xlnm._FilterDatabase" localSheetId="47" hidden="1">JMY!$A$1:$C$111</definedName>
    <definedName name="_xlnm._FilterDatabase" localSheetId="48" hidden="1">JOC!$A$1:$C$111</definedName>
    <definedName name="_xlnm._FilterDatabase" localSheetId="49" hidden="1">KAIA!$A$1:$C$111</definedName>
    <definedName name="_xlnm._FilterDatabase" localSheetId="50" hidden="1">LINK!$A$1:$C$111</definedName>
    <definedName name="_xlnm._FilterDatabase" localSheetId="55" hidden="1">MASK!$A$1:$C$111</definedName>
    <definedName name="_xlnm._FilterDatabase" localSheetId="108" hidden="1">MBX!$A$1:$C$112</definedName>
    <definedName name="_xlnm._FilterDatabase" localSheetId="61" hidden="1">NEAR!$A$1:$C$111</definedName>
    <definedName name="_xlnm._FilterDatabase" localSheetId="62" hidden="1">NEO!$A$1:$C$111</definedName>
    <definedName name="_xlnm._FilterDatabase" localSheetId="63" hidden="1">NIDT!$A$1:$C$111</definedName>
    <definedName name="_xlnm._FilterDatabase" localSheetId="65" hidden="1">OKB!$A$2:$C$111</definedName>
    <definedName name="_xlnm._FilterDatabase" localSheetId="67" hidden="1">ONT!$A$3:$C$111</definedName>
    <definedName name="_xlnm._FilterDatabase" localSheetId="69" hidden="1">OSHI!$A$1:$C$111</definedName>
    <definedName name="_xlnm._FilterDatabase" localSheetId="70" hidden="1">PEPE!$A$1:$C$111</definedName>
    <definedName name="_xlnm._FilterDatabase" localSheetId="71" hidden="1">PLT!$A$1:$C$111</definedName>
    <definedName name="_xlnm._FilterDatabase" localSheetId="72" hidden="1">'POL（MATIC）'!$A$1:$C$111</definedName>
    <definedName name="_xlnm._FilterDatabase" localSheetId="76" hidden="1">ROND!$A$1:$C$111</definedName>
    <definedName name="_xlnm._FilterDatabase" localSheetId="79" hidden="1">SEI!$A$1:$C$111</definedName>
    <definedName name="_xlnm._FilterDatabase" localSheetId="80" hidden="1">SHIB!$A$1:$C$111</definedName>
    <definedName name="_xlnm._FilterDatabase" localSheetId="81" hidden="1">SKEB!$A$1:$C$111</definedName>
    <definedName name="_xlnm._FilterDatabase" localSheetId="82" hidden="1">SNPT!$A$1:$C$111</definedName>
    <definedName name="_xlnm._FilterDatabase" localSheetId="83" hidden="1">SOL!$A$1:$C$111</definedName>
    <definedName name="_xlnm._FilterDatabase" localSheetId="84" hidden="1">SUI!$A$1:$C$111</definedName>
    <definedName name="_xlnm._FilterDatabase" localSheetId="85" hidden="1">SXP!$A$1:$C$111</definedName>
    <definedName name="_xlnm._FilterDatabase" localSheetId="86" hidden="1">THETA!$A$1:$C$111</definedName>
    <definedName name="_xlnm._FilterDatabase" localSheetId="87" hidden="1">TON!$A$1:$C$111</definedName>
    <definedName name="_xlnm._FilterDatabase" localSheetId="89" hidden="1">TSUGT!$A$1:$C$111</definedName>
    <definedName name="_xlnm._FilterDatabase" localSheetId="90" hidden="1">UPC!$A$1:$C$112</definedName>
    <definedName name="_xlnm._FilterDatabase" localSheetId="91" hidden="1">WBTC!$A$1:$C$111</definedName>
    <definedName name="_xlnm._FilterDatabase" localSheetId="93" hidden="1">XDC!$A$1:$C$111</definedName>
    <definedName name="_xlnm._FilterDatabase" localSheetId="99" hidden="1">ZAIF!$A$1:$C$111</definedName>
    <definedName name="_xlnm._FilterDatabase" localSheetId="100" hidden="1">ZIL!$A$1:$C$111</definedName>
    <definedName name="_xlnm._FilterDatabase" localSheetId="101" hidden="1">ZPG!$A$1:$C$111</definedName>
    <definedName name="_xlnm._FilterDatabase" localSheetId="102" hidden="1">ZPGAG!$A$1:$C$111</definedName>
    <definedName name="_xlnm._FilterDatabase" localSheetId="103" hidden="1">ZPGPT!$A$1:$C$111</definedName>
    <definedName name="_xlnm._FilterDatabase" localSheetId="0" hidden="1">取扱暗号資産一覧!$A$3:$AL$58</definedName>
    <definedName name="_xlnm.Print_Area" localSheetId="101">ZPG!$A$1:$C$111</definedName>
    <definedName name="_xlnm.Print_Titles" localSheetId="47">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3" i="135" l="1"/>
  <c r="AF1" i="135"/>
  <c r="B54" i="135"/>
  <c r="B59" i="135"/>
  <c r="B74" i="135" l="1"/>
  <c r="B31" i="135"/>
  <c r="B33" i="135"/>
  <c r="B56" i="135"/>
  <c r="B82" i="135"/>
  <c r="B51" i="135"/>
  <c r="B62" i="135"/>
  <c r="B55" i="135"/>
  <c r="B39" i="135"/>
  <c r="B85" i="135"/>
  <c r="B77" i="135"/>
  <c r="B73" i="135"/>
  <c r="B49" i="135"/>
  <c r="B75" i="135" l="1"/>
  <c r="B14" i="135"/>
  <c r="B52" i="135"/>
  <c r="B89" i="135" l="1"/>
  <c r="B101" i="135"/>
  <c r="B60" i="135"/>
  <c r="B26" i="135"/>
  <c r="B106" i="135" l="1"/>
  <c r="B105" i="135"/>
  <c r="B104" i="135"/>
  <c r="B103" i="135"/>
  <c r="B27" i="135" l="1"/>
  <c r="B115" i="135" l="1"/>
  <c r="B114" i="135"/>
  <c r="B113" i="135"/>
  <c r="B112" i="135"/>
  <c r="B109" i="135"/>
  <c r="B108" i="135"/>
  <c r="B107" i="135"/>
  <c r="B102" i="135"/>
  <c r="B100" i="135"/>
  <c r="B99" i="135"/>
  <c r="B98" i="135"/>
  <c r="B97" i="135"/>
  <c r="B96" i="135"/>
  <c r="B95" i="135"/>
  <c r="B94" i="135"/>
  <c r="B92" i="135"/>
  <c r="B91" i="135"/>
  <c r="B90" i="135"/>
  <c r="B88" i="135"/>
  <c r="B87" i="135"/>
  <c r="B86" i="135"/>
  <c r="B84" i="135"/>
  <c r="B83" i="135"/>
  <c r="B81" i="135"/>
  <c r="B80" i="135"/>
  <c r="B79" i="135"/>
  <c r="B78" i="135"/>
  <c r="B76" i="135"/>
  <c r="B72" i="135"/>
  <c r="B71" i="135"/>
  <c r="B70" i="135"/>
  <c r="B69" i="135"/>
  <c r="B68" i="135"/>
  <c r="B67" i="135"/>
  <c r="B66" i="135"/>
  <c r="B65" i="135"/>
  <c r="B64" i="135"/>
  <c r="B63" i="135"/>
  <c r="B61" i="135"/>
  <c r="B111" i="135"/>
  <c r="B58" i="135"/>
  <c r="B57" i="135"/>
  <c r="B53" i="135"/>
  <c r="B50" i="135"/>
  <c r="B48" i="135"/>
  <c r="B47" i="135"/>
  <c r="B110" i="135"/>
  <c r="B46" i="135"/>
  <c r="B45" i="135"/>
  <c r="B44" i="135"/>
  <c r="B43" i="135"/>
  <c r="B42" i="135"/>
  <c r="B41" i="135"/>
  <c r="B40" i="135"/>
  <c r="B38" i="135"/>
  <c r="B37" i="135"/>
  <c r="B36" i="135"/>
  <c r="B35" i="135"/>
  <c r="B34" i="135"/>
  <c r="B32" i="135"/>
  <c r="B30" i="135"/>
  <c r="B29" i="135"/>
  <c r="B28" i="135"/>
  <c r="B25" i="135"/>
  <c r="B24" i="135"/>
  <c r="B23" i="135"/>
  <c r="B22" i="135"/>
  <c r="B21" i="135"/>
  <c r="B20" i="135"/>
  <c r="B19" i="135"/>
  <c r="B18" i="135"/>
  <c r="B17" i="135"/>
  <c r="B16" i="135"/>
  <c r="B15" i="135"/>
  <c r="B13" i="135"/>
  <c r="B12" i="135"/>
  <c r="B11" i="135"/>
  <c r="B10" i="135"/>
  <c r="B9" i="135"/>
  <c r="B8" i="135"/>
  <c r="B7" i="135"/>
  <c r="B6" i="135"/>
  <c r="B5" i="135"/>
  <c r="B4" i="135"/>
  <c r="C104" i="11" l="1"/>
  <c r="C9" i="11"/>
  <c r="C9" i="43"/>
  <c r="C105" i="21" l="1"/>
  <c r="C9" i="21"/>
  <c r="C10" i="21" s="1"/>
  <c r="C106" i="18"/>
  <c r="C9" i="18"/>
  <c r="C10" i="18" s="1"/>
  <c r="C10" i="2"/>
  <c r="C9" i="2" s="1"/>
</calcChain>
</file>

<file path=xl/sharedStrings.xml><?xml version="1.0" encoding="utf-8"?>
<sst xmlns="http://schemas.openxmlformats.org/spreadsheetml/2006/main" count="25772" uniqueCount="4006">
  <si>
    <t>　国内取り扱い暗号資産数</t>
    <phoneticPr fontId="2"/>
  </si>
  <si>
    <t>◇会員（交換業者）一覧</t>
    <phoneticPr fontId="2"/>
  </si>
  <si>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</si>
  <si>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</si>
  <si>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</si>
  <si>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</si>
  <si>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</si>
  <si>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</si>
  <si>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ADA</t>
    <phoneticPr fontId="2"/>
  </si>
  <si>
    <t>〇</t>
    <phoneticPr fontId="2"/>
  </si>
  <si>
    <t>〇</t>
  </si>
  <si>
    <t>※1</t>
    <phoneticPr fontId="2"/>
  </si>
  <si>
    <t>○</t>
    <phoneticPr fontId="2"/>
  </si>
  <si>
    <t>株式会社マネーパートナーズ</t>
    <phoneticPr fontId="2"/>
  </si>
  <si>
    <t>関東00001号</t>
    <rPh sb="0" eb="2">
      <t>カントウ</t>
    </rPh>
    <rPh sb="7" eb="8">
      <t>ゴウ</t>
    </rPh>
    <phoneticPr fontId="2"/>
  </si>
  <si>
    <t>関東第2028号</t>
    <phoneticPr fontId="2"/>
  </si>
  <si>
    <t>ALGO</t>
    <phoneticPr fontId="2"/>
  </si>
  <si>
    <t>株式会社bitFlyer</t>
    <rPh sb="0" eb="4">
      <t>カブシキガイシャ</t>
    </rPh>
    <phoneticPr fontId="2"/>
  </si>
  <si>
    <t>関東00003号</t>
    <rPh sb="0" eb="2">
      <t>カントウ</t>
    </rPh>
    <rPh sb="7" eb="8">
      <t>ゴウ</t>
    </rPh>
    <phoneticPr fontId="2"/>
  </si>
  <si>
    <t>関東第3294号</t>
    <phoneticPr fontId="2"/>
  </si>
  <si>
    <t>APE</t>
    <phoneticPr fontId="2"/>
  </si>
  <si>
    <t>株式会社Custodiem</t>
    <phoneticPr fontId="2"/>
  </si>
  <si>
    <t>関東00002号</t>
    <rPh sb="0" eb="2">
      <t>カントウ</t>
    </rPh>
    <rPh sb="7" eb="8">
      <t>ゴウ</t>
    </rPh>
    <phoneticPr fontId="2"/>
  </si>
  <si>
    <t>関東第3297号</t>
    <phoneticPr fontId="2"/>
  </si>
  <si>
    <t>APT</t>
    <phoneticPr fontId="2"/>
  </si>
  <si>
    <t>ビットバンク株式会社</t>
    <rPh sb="6" eb="10">
      <t>カブシキガイシャ</t>
    </rPh>
    <phoneticPr fontId="45"/>
  </si>
  <si>
    <t>関東00004号</t>
    <rPh sb="0" eb="2">
      <t>カントウ</t>
    </rPh>
    <rPh sb="7" eb="8">
      <t>ゴウ</t>
    </rPh>
    <phoneticPr fontId="2"/>
  </si>
  <si>
    <t>ARB</t>
    <phoneticPr fontId="2"/>
  </si>
  <si>
    <t>GMOコイン株式会社</t>
    <phoneticPr fontId="2"/>
  </si>
  <si>
    <t>関東00006号</t>
    <rPh sb="0" eb="2">
      <t>カントウ</t>
    </rPh>
    <rPh sb="7" eb="8">
      <t>ゴウ</t>
    </rPh>
    <phoneticPr fontId="2"/>
  </si>
  <si>
    <t>関東第3188号</t>
    <phoneticPr fontId="2"/>
  </si>
  <si>
    <t>ASTR</t>
    <phoneticPr fontId="2"/>
  </si>
  <si>
    <t>ビットトレード株式会社</t>
    <phoneticPr fontId="45"/>
  </si>
  <si>
    <t>関東00007号</t>
    <rPh sb="0" eb="2">
      <t>カントウ</t>
    </rPh>
    <rPh sb="7" eb="8">
      <t>ゴウ</t>
    </rPh>
    <phoneticPr fontId="2"/>
  </si>
  <si>
    <t>関東第3295号</t>
    <phoneticPr fontId="2"/>
  </si>
  <si>
    <t>ATOM</t>
    <phoneticPr fontId="2"/>
  </si>
  <si>
    <t>BTCボックス株式会社</t>
    <rPh sb="7" eb="11">
      <t>カブシキガイシャ</t>
    </rPh>
    <phoneticPr fontId="45"/>
  </si>
  <si>
    <t>関東00008号</t>
    <rPh sb="0" eb="2">
      <t>カントウ</t>
    </rPh>
    <rPh sb="7" eb="8">
      <t>ゴウ</t>
    </rPh>
    <phoneticPr fontId="2"/>
  </si>
  <si>
    <t>AVAX</t>
    <phoneticPr fontId="2"/>
  </si>
  <si>
    <t>株式会社ビットポイントジャパン</t>
  </si>
  <si>
    <t>関東00009号</t>
    <rPh sb="0" eb="2">
      <t>カントウ</t>
    </rPh>
    <phoneticPr fontId="2"/>
  </si>
  <si>
    <t>AXS</t>
    <phoneticPr fontId="2"/>
  </si>
  <si>
    <t>SBI VC トレード株式会社</t>
    <rPh sb="11" eb="15">
      <t>カブシキガイシャ</t>
    </rPh>
    <phoneticPr fontId="2"/>
  </si>
  <si>
    <t>関東00011号</t>
    <rPh sb="0" eb="2">
      <t>カントウ</t>
    </rPh>
    <rPh sb="7" eb="8">
      <t>ゴウ</t>
    </rPh>
    <phoneticPr fontId="2"/>
  </si>
  <si>
    <t>関東第3247号</t>
    <phoneticPr fontId="2"/>
  </si>
  <si>
    <t>BAT</t>
    <phoneticPr fontId="2"/>
  </si>
  <si>
    <t>Coin Estate株式会社</t>
    <phoneticPr fontId="2"/>
  </si>
  <si>
    <t>関東00012号</t>
    <rPh sb="0" eb="2">
      <t>カントウ</t>
    </rPh>
    <rPh sb="7" eb="8">
      <t>ゴウ</t>
    </rPh>
    <phoneticPr fontId="2"/>
  </si>
  <si>
    <t>BC</t>
    <phoneticPr fontId="2"/>
  </si>
  <si>
    <t>株式会社 Zaif</t>
    <phoneticPr fontId="45"/>
  </si>
  <si>
    <t>近畿00001号</t>
    <rPh sb="0" eb="2">
      <t>キンキ</t>
    </rPh>
    <rPh sb="7" eb="8">
      <t>ゴウ</t>
    </rPh>
    <phoneticPr fontId="2"/>
  </si>
  <si>
    <t>BCC/BCH</t>
    <phoneticPr fontId="2"/>
  </si>
  <si>
    <t>※1</t>
  </si>
  <si>
    <t>※14</t>
    <phoneticPr fontId="2"/>
  </si>
  <si>
    <t>Binance Japan株式会社</t>
    <rPh sb="13" eb="17">
      <t>カブシキガイシャ</t>
    </rPh>
    <phoneticPr fontId="74"/>
  </si>
  <si>
    <t>関東00031号</t>
    <rPh sb="0" eb="2">
      <t>カントウ</t>
    </rPh>
    <rPh sb="7" eb="8">
      <t>ゴウ</t>
    </rPh>
    <phoneticPr fontId="2"/>
  </si>
  <si>
    <t>BNB</t>
    <phoneticPr fontId="2"/>
  </si>
  <si>
    <t>コインチェック株式会社</t>
    <rPh sb="7" eb="11">
      <t>カブシキガイシャ</t>
    </rPh>
    <phoneticPr fontId="2"/>
  </si>
  <si>
    <t>関東00014号</t>
    <rPh sb="0" eb="2">
      <t>カントウ</t>
    </rPh>
    <phoneticPr fontId="45"/>
  </si>
  <si>
    <t>BOBA</t>
    <phoneticPr fontId="2"/>
  </si>
  <si>
    <t>楽天ウォレット株式会社</t>
    <rPh sb="0" eb="2">
      <t>ラクテン</t>
    </rPh>
    <rPh sb="7" eb="11">
      <t>カブシキガイシャ</t>
    </rPh>
    <phoneticPr fontId="2"/>
  </si>
  <si>
    <t>関東00015号</t>
    <rPh sb="0" eb="2">
      <t>カントウ</t>
    </rPh>
    <phoneticPr fontId="45"/>
  </si>
  <si>
    <t>関東第3190号</t>
    <phoneticPr fontId="2"/>
  </si>
  <si>
    <t>BORA</t>
    <phoneticPr fontId="2"/>
  </si>
  <si>
    <t>S.BLOX株式会社</t>
    <phoneticPr fontId="2"/>
  </si>
  <si>
    <t>関東00016号</t>
    <phoneticPr fontId="2"/>
  </si>
  <si>
    <t>BRIL</t>
    <phoneticPr fontId="2"/>
  </si>
  <si>
    <t>LINE Xenesis株式会社</t>
    <phoneticPr fontId="2"/>
  </si>
  <si>
    <t>関東00017号</t>
    <phoneticPr fontId="2"/>
  </si>
  <si>
    <t>BSV</t>
    <phoneticPr fontId="2"/>
  </si>
  <si>
    <t>Gate Japan株式会社</t>
    <phoneticPr fontId="2"/>
  </si>
  <si>
    <t>関東00018号</t>
    <phoneticPr fontId="2"/>
  </si>
  <si>
    <t>BTC/XBT</t>
    <phoneticPr fontId="2"/>
  </si>
  <si>
    <t>オーケーコイン・ジャパン株式会社</t>
    <phoneticPr fontId="2"/>
  </si>
  <si>
    <t>関東00020号</t>
  </si>
  <si>
    <t>CHZ</t>
    <phoneticPr fontId="2"/>
  </si>
  <si>
    <t>マネックス証券株式会社</t>
    <phoneticPr fontId="2"/>
  </si>
  <si>
    <t>関東第165号</t>
    <phoneticPr fontId="2"/>
  </si>
  <si>
    <t>CICC</t>
    <phoneticPr fontId="2"/>
  </si>
  <si>
    <t>SBI FXトレード株式会社</t>
    <phoneticPr fontId="2"/>
  </si>
  <si>
    <t>関東第2635号</t>
    <rPh sb="0" eb="1">
      <t>カントウ</t>
    </rPh>
    <rPh sb="1" eb="2">
      <t>ダイ</t>
    </rPh>
    <rPh sb="6" eb="7">
      <t>ゴウ</t>
    </rPh>
    <phoneticPr fontId="2"/>
  </si>
  <si>
    <t>CMS:ETH</t>
    <phoneticPr fontId="2"/>
  </si>
  <si>
    <t>OSL Japan株式会社</t>
    <phoneticPr fontId="2"/>
  </si>
  <si>
    <t>関東00023号</t>
    <phoneticPr fontId="2"/>
  </si>
  <si>
    <t>CMS:XEM</t>
    <phoneticPr fontId="2"/>
  </si>
  <si>
    <t>株式会社デジタルアセットマーケッツ</t>
    <phoneticPr fontId="2"/>
  </si>
  <si>
    <t>関東00024号</t>
    <phoneticPr fontId="2"/>
  </si>
  <si>
    <t>COT</t>
    <phoneticPr fontId="2"/>
  </si>
  <si>
    <t>※13</t>
    <phoneticPr fontId="2"/>
  </si>
  <si>
    <t>株式会社マーキュリー</t>
    <rPh sb="0" eb="4">
      <t>カブシキカイシャ</t>
    </rPh>
    <phoneticPr fontId="2"/>
  </si>
  <si>
    <t>関東00025号</t>
    <phoneticPr fontId="2"/>
  </si>
  <si>
    <t>CYBER</t>
    <phoneticPr fontId="2"/>
  </si>
  <si>
    <t>株式会社coinbook</t>
    <phoneticPr fontId="2"/>
  </si>
  <si>
    <t>関東00026号</t>
    <phoneticPr fontId="2"/>
  </si>
  <si>
    <t>DAI</t>
    <phoneticPr fontId="2"/>
  </si>
  <si>
    <t>東京ハッシュ株式会社</t>
    <rPh sb="0" eb="2">
      <t>トウキョウ</t>
    </rPh>
    <rPh sb="6" eb="10">
      <t>カブシキガイシャ</t>
    </rPh>
    <phoneticPr fontId="2"/>
  </si>
  <si>
    <t>関東00027号</t>
    <phoneticPr fontId="2"/>
  </si>
  <si>
    <t>DEP</t>
    <phoneticPr fontId="2"/>
  </si>
  <si>
    <t>株式会社ガイア</t>
    <rPh sb="0" eb="4">
      <t>カブシキガイシャ</t>
    </rPh>
    <phoneticPr fontId="2"/>
  </si>
  <si>
    <t>近畿00004号</t>
    <phoneticPr fontId="2"/>
  </si>
  <si>
    <t>DOGE</t>
    <phoneticPr fontId="2"/>
  </si>
  <si>
    <t>株式会社Crypto Garage</t>
    <phoneticPr fontId="2"/>
  </si>
  <si>
    <t>関東00029号</t>
    <phoneticPr fontId="2"/>
  </si>
  <si>
    <t>DOT</t>
    <phoneticPr fontId="2"/>
  </si>
  <si>
    <t>※25</t>
    <phoneticPr fontId="2"/>
  </si>
  <si>
    <t>※6</t>
  </si>
  <si>
    <t>トレイダーズ証券株式会社</t>
    <phoneticPr fontId="2"/>
  </si>
  <si>
    <t>関東第123号</t>
    <phoneticPr fontId="2"/>
  </si>
  <si>
    <t>ELF</t>
    <phoneticPr fontId="2"/>
  </si>
  <si>
    <t>株式会社メルコイン</t>
    <rPh sb="0" eb="4">
      <t>カブシキガイシャ</t>
    </rPh>
    <phoneticPr fontId="2"/>
  </si>
  <si>
    <t>関東00030号</t>
    <phoneticPr fontId="2"/>
  </si>
  <si>
    <t>ENJ</t>
    <phoneticPr fontId="2"/>
  </si>
  <si>
    <t>※20</t>
    <phoneticPr fontId="2"/>
  </si>
  <si>
    <t>※19</t>
    <phoneticPr fontId="2"/>
  </si>
  <si>
    <t>ゴールデンウェイ・ジャパン株式会社</t>
    <phoneticPr fontId="2"/>
  </si>
  <si>
    <t>関東第258号</t>
    <rPh sb="0" eb="1">
      <t>カントウ</t>
    </rPh>
    <phoneticPr fontId="2"/>
  </si>
  <si>
    <t>EOS</t>
    <phoneticPr fontId="2"/>
  </si>
  <si>
    <t>ETC</t>
    <phoneticPr fontId="2"/>
  </si>
  <si>
    <t>※5</t>
    <phoneticPr fontId="2"/>
  </si>
  <si>
    <t>ETH</t>
    <phoneticPr fontId="2"/>
  </si>
  <si>
    <t>FCR</t>
    <phoneticPr fontId="2"/>
  </si>
  <si>
    <t>FIL</t>
    <phoneticPr fontId="2"/>
  </si>
  <si>
    <t>FLR</t>
    <phoneticPr fontId="2"/>
  </si>
  <si>
    <t>※11</t>
    <phoneticPr fontId="2"/>
  </si>
  <si>
    <t>FNCT</t>
    <phoneticPr fontId="2"/>
  </si>
  <si>
    <t>○</t>
  </si>
  <si>
    <t>FSCC</t>
    <phoneticPr fontId="2"/>
  </si>
  <si>
    <t>FTT</t>
    <phoneticPr fontId="2"/>
  </si>
  <si>
    <t>GALA</t>
    <phoneticPr fontId="2"/>
  </si>
  <si>
    <t>GRT</t>
    <phoneticPr fontId="2"/>
  </si>
  <si>
    <t>GXE</t>
    <phoneticPr fontId="2"/>
  </si>
  <si>
    <t>HBAR</t>
    <phoneticPr fontId="2"/>
  </si>
  <si>
    <t>IMX</t>
    <phoneticPr fontId="2"/>
  </si>
  <si>
    <t>IOST</t>
    <phoneticPr fontId="2"/>
  </si>
  <si>
    <t>IOTX</t>
    <phoneticPr fontId="2"/>
  </si>
  <si>
    <t>JMY</t>
    <phoneticPr fontId="2"/>
  </si>
  <si>
    <t>JOC</t>
    <phoneticPr fontId="2"/>
  </si>
  <si>
    <t>KAIA（KLAY）（※12）</t>
    <phoneticPr fontId="2"/>
  </si>
  <si>
    <t>LINK</t>
    <phoneticPr fontId="2"/>
  </si>
  <si>
    <t>LPT</t>
    <phoneticPr fontId="2"/>
  </si>
  <si>
    <t>LSK</t>
    <phoneticPr fontId="2"/>
  </si>
  <si>
    <t>※22</t>
    <phoneticPr fontId="2"/>
  </si>
  <si>
    <t>LTC</t>
    <phoneticPr fontId="2"/>
  </si>
  <si>
    <t>MANA</t>
    <phoneticPr fontId="2"/>
  </si>
  <si>
    <t>MASK</t>
    <phoneticPr fontId="2"/>
  </si>
  <si>
    <t>MKR</t>
    <phoneticPr fontId="2"/>
  </si>
  <si>
    <t>MONA</t>
    <phoneticPr fontId="2"/>
  </si>
  <si>
    <t>MV</t>
    <phoneticPr fontId="2"/>
  </si>
  <si>
    <t>NAC</t>
    <phoneticPr fontId="2"/>
  </si>
  <si>
    <t>NCXC</t>
    <phoneticPr fontId="2"/>
  </si>
  <si>
    <t>NEAR</t>
    <phoneticPr fontId="2"/>
  </si>
  <si>
    <t>NEO</t>
    <phoneticPr fontId="2"/>
  </si>
  <si>
    <t>NIDT</t>
    <phoneticPr fontId="2"/>
  </si>
  <si>
    <t>OAS</t>
    <phoneticPr fontId="2"/>
  </si>
  <si>
    <t>OKB</t>
    <phoneticPr fontId="2"/>
  </si>
  <si>
    <t>OMG</t>
    <phoneticPr fontId="2"/>
  </si>
  <si>
    <t>※16</t>
    <phoneticPr fontId="2"/>
  </si>
  <si>
    <t>※15</t>
    <phoneticPr fontId="2"/>
  </si>
  <si>
    <t>ONT</t>
    <phoneticPr fontId="2"/>
  </si>
  <si>
    <t>OP</t>
    <phoneticPr fontId="2"/>
  </si>
  <si>
    <t>OSHI</t>
    <phoneticPr fontId="2"/>
  </si>
  <si>
    <t>PEPE</t>
    <phoneticPr fontId="2"/>
  </si>
  <si>
    <t>PLT</t>
    <phoneticPr fontId="2"/>
  </si>
  <si>
    <t>※26</t>
    <phoneticPr fontId="2"/>
  </si>
  <si>
    <t>※23</t>
    <phoneticPr fontId="2"/>
  </si>
  <si>
    <t>※24</t>
    <phoneticPr fontId="2"/>
  </si>
  <si>
    <t>POL（MATIC）（※21）</t>
    <phoneticPr fontId="2"/>
  </si>
  <si>
    <t>QTUM</t>
    <phoneticPr fontId="2"/>
  </si>
  <si>
    <t>RENDER</t>
    <phoneticPr fontId="2"/>
  </si>
  <si>
    <t>RNDR</t>
    <phoneticPr fontId="2"/>
  </si>
  <si>
    <t>ROND</t>
    <phoneticPr fontId="2"/>
  </si>
  <si>
    <t>RYO</t>
    <phoneticPr fontId="2"/>
  </si>
  <si>
    <t>SAND</t>
    <phoneticPr fontId="2"/>
  </si>
  <si>
    <t>SEI</t>
    <phoneticPr fontId="2"/>
  </si>
  <si>
    <t>SHIB</t>
    <phoneticPr fontId="2"/>
  </si>
  <si>
    <t>SKEB</t>
    <phoneticPr fontId="2"/>
  </si>
  <si>
    <t>SNPT</t>
    <phoneticPr fontId="2"/>
  </si>
  <si>
    <t>SOL</t>
    <phoneticPr fontId="2"/>
  </si>
  <si>
    <t>SUI</t>
    <phoneticPr fontId="2"/>
  </si>
  <si>
    <t>SXP</t>
    <phoneticPr fontId="2"/>
  </si>
  <si>
    <t>THETA</t>
    <phoneticPr fontId="2"/>
  </si>
  <si>
    <t>TON</t>
    <phoneticPr fontId="2"/>
  </si>
  <si>
    <t>TRX</t>
    <phoneticPr fontId="2"/>
  </si>
  <si>
    <t>TSUGT</t>
    <phoneticPr fontId="2"/>
  </si>
  <si>
    <t>UPC</t>
    <phoneticPr fontId="2"/>
  </si>
  <si>
    <t>WBTC</t>
    <phoneticPr fontId="2"/>
  </si>
  <si>
    <t>XCP</t>
    <phoneticPr fontId="2"/>
  </si>
  <si>
    <t>※3</t>
    <phoneticPr fontId="2"/>
  </si>
  <si>
    <t>XDC</t>
    <phoneticPr fontId="2"/>
  </si>
  <si>
    <t>XEM</t>
    <phoneticPr fontId="2"/>
  </si>
  <si>
    <t>※7</t>
    <phoneticPr fontId="2"/>
  </si>
  <si>
    <t>※18</t>
    <phoneticPr fontId="2"/>
  </si>
  <si>
    <t>XLM</t>
    <phoneticPr fontId="2"/>
  </si>
  <si>
    <t>XRP</t>
    <phoneticPr fontId="2"/>
  </si>
  <si>
    <t>XTZ</t>
    <phoneticPr fontId="2"/>
  </si>
  <si>
    <t>XYM</t>
    <phoneticPr fontId="2"/>
  </si>
  <si>
    <t>ZAIF</t>
    <phoneticPr fontId="2"/>
  </si>
  <si>
    <t>ZIL</t>
    <phoneticPr fontId="2"/>
  </si>
  <si>
    <t>ZPG</t>
    <phoneticPr fontId="2"/>
  </si>
  <si>
    <t>ZPGAG</t>
    <phoneticPr fontId="2"/>
  </si>
  <si>
    <t>ZPGPT</t>
    <phoneticPr fontId="2"/>
  </si>
  <si>
    <t>BCY</t>
    <phoneticPr fontId="2"/>
  </si>
  <si>
    <t>※2</t>
    <phoneticPr fontId="2"/>
  </si>
  <si>
    <t>EFI</t>
    <phoneticPr fontId="2"/>
  </si>
  <si>
    <t>※17</t>
    <phoneticPr fontId="2"/>
  </si>
  <si>
    <t>FCT</t>
    <phoneticPr fontId="2"/>
  </si>
  <si>
    <t>※8</t>
    <phoneticPr fontId="2"/>
  </si>
  <si>
    <t>HT</t>
    <phoneticPr fontId="2"/>
  </si>
  <si>
    <t>※4</t>
    <phoneticPr fontId="2"/>
  </si>
  <si>
    <t>MBX</t>
    <phoneticPr fontId="2"/>
  </si>
  <si>
    <t>PEPECASH</t>
    <phoneticPr fontId="2"/>
  </si>
  <si>
    <t>QASH</t>
    <phoneticPr fontId="2"/>
  </si>
  <si>
    <t>※10</t>
    <phoneticPr fontId="2"/>
  </si>
  <si>
    <t>SJCX</t>
    <phoneticPr fontId="2"/>
  </si>
  <si>
    <t>ZEN</t>
    <phoneticPr fontId="2"/>
  </si>
  <si>
    <t>※9</t>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</si>
  <si>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</si>
  <si>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※1: 現物の取り扱いなし</t>
    <rPh sb="4" eb="6">
      <t>ゲンブツ</t>
    </rPh>
    <rPh sb="7" eb="8">
      <t>ト</t>
    </rPh>
    <phoneticPr fontId="2"/>
  </si>
  <si>
    <t>※9: 2022年5月31日に取扱い廃止</t>
    <phoneticPr fontId="2"/>
  </si>
  <si>
    <t>※17: 2024年1月31日に取扱い廃止</t>
    <phoneticPr fontId="2"/>
  </si>
  <si>
    <t>※25: 2025年1月30日に取扱い廃止</t>
    <rPh sb="9" eb="10">
      <t>ネン</t>
    </rPh>
    <rPh sb="11" eb="12">
      <t>ツキ</t>
    </rPh>
    <rPh sb="14" eb="15">
      <t>ヒ</t>
    </rPh>
    <phoneticPr fontId="2"/>
  </si>
  <si>
    <t>※2: 2020年4月30日に取扱い廃止</t>
    <rPh sb="6" eb="7">
      <t>ネン</t>
    </rPh>
    <rPh sb="8" eb="9">
      <t>ガツ</t>
    </rPh>
    <rPh sb="11" eb="12">
      <t>ニチ</t>
    </rPh>
    <rPh sb="13" eb="15">
      <t>トリアツカ</t>
    </rPh>
    <rPh sb="16" eb="18">
      <t>ハイシ</t>
    </rPh>
    <phoneticPr fontId="2"/>
  </si>
  <si>
    <t>※10: 2022年9月16日に取扱い廃止</t>
    <phoneticPr fontId="2"/>
  </si>
  <si>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</si>
  <si>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※26: 2025年2月12日に取扱い廃止</t>
    <rPh sb="9" eb="10">
      <t>ネン</t>
    </rPh>
    <rPh sb="11" eb="12">
      <t>ツキ</t>
    </rPh>
    <rPh sb="14" eb="15">
      <t>ヒ</t>
    </rPh>
    <phoneticPr fontId="2"/>
  </si>
  <si>
    <t>※3: 2020年5月31日に取扱い廃止</t>
    <phoneticPr fontId="2"/>
  </si>
  <si>
    <t>※11: 付与のみ</t>
    <rPh sb="5" eb="7">
      <t>フヨ</t>
    </rPh>
    <phoneticPr fontId="2"/>
  </si>
  <si>
    <r>
      <t>※19: 2023年11月1日より取り扱い一時停止【入金・送金：〇、購入：</t>
    </r>
    <r>
      <rPr>
        <sz val="9"/>
        <color theme="1"/>
        <rFont val="Segoe UI Symbol"/>
        <family val="3"/>
      </rPr>
      <t>✖</t>
    </r>
    <r>
      <rPr>
        <sz val="9"/>
        <color theme="1"/>
        <rFont val="游ゴシック"/>
        <family val="3"/>
        <charset val="128"/>
      </rPr>
      <t>、</t>
    </r>
    <r>
      <rPr>
        <sz val="9"/>
        <color theme="1"/>
        <rFont val="游ゴシック"/>
        <family val="3"/>
        <charset val="128"/>
        <scheme val="minor"/>
      </rPr>
      <t>売却：○、その他(積立)：</t>
    </r>
    <r>
      <rPr>
        <sz val="9"/>
        <color theme="1"/>
        <rFont val="Segoe UI Symbol"/>
        <family val="3"/>
      </rPr>
      <t>✖</t>
    </r>
    <r>
      <rPr>
        <sz val="9"/>
        <color theme="1"/>
        <rFont val="游ゴシック"/>
        <family val="3"/>
        <charset val="128"/>
        <scheme val="minor"/>
      </rPr>
      <t>】</t>
    </r>
    <phoneticPr fontId="2"/>
  </si>
  <si>
    <t>※4: 2024年8月26日に取扱い廃止</t>
    <phoneticPr fontId="2"/>
  </si>
  <si>
    <t>※12: 2024年8月29日付で「FNSA」と「KLAY」が統合し、「KAIA」へ名称変更</t>
    <rPh sb="31" eb="33">
      <t>トウゴウ</t>
    </rPh>
    <phoneticPr fontId="2"/>
  </si>
  <si>
    <t>※20: 2024年4月11日に取扱い廃止</t>
    <phoneticPr fontId="2"/>
  </si>
  <si>
    <r>
      <t>※5: 2020年9月15日より取り扱い一時停止【入金：</t>
    </r>
    <r>
      <rPr>
        <sz val="9"/>
        <color theme="1"/>
        <rFont val="Segoe UI Symbol"/>
        <family val="1"/>
      </rPr>
      <t>✖</t>
    </r>
    <r>
      <rPr>
        <sz val="9"/>
        <color theme="1"/>
        <rFont val="游ゴシック"/>
        <family val="3"/>
        <charset val="128"/>
        <scheme val="minor"/>
      </rPr>
      <t>、送金：〇、購入・売却：〇、その他(積立)：</t>
    </r>
    <r>
      <rPr>
        <sz val="9"/>
        <color theme="1"/>
        <rFont val="Segoe UI Symbol"/>
        <family val="1"/>
      </rPr>
      <t>✖</t>
    </r>
    <r>
      <rPr>
        <sz val="9"/>
        <color theme="1"/>
        <rFont val="游ゴシック"/>
        <family val="3"/>
        <charset val="128"/>
        <scheme val="minor"/>
      </rPr>
      <t>】</t>
    </r>
    <phoneticPr fontId="2"/>
  </si>
  <si>
    <t>※13: 2024年8月1日に取扱い廃止</t>
    <phoneticPr fontId="2"/>
  </si>
  <si>
    <t>※21: 「MATIC」から「POL」への移行に伴い、ティッカーコード変更</t>
    <rPh sb="21" eb="23">
      <t>イコウ</t>
    </rPh>
    <rPh sb="24" eb="25">
      <t>トモナ</t>
    </rPh>
    <rPh sb="35" eb="37">
      <t>ヘンコウ</t>
    </rPh>
    <phoneticPr fontId="2"/>
  </si>
  <si>
    <t>※6: 法人向けに提供</t>
    <rPh sb="4" eb="6">
      <t>ホウジン</t>
    </rPh>
    <rPh sb="6" eb="7">
      <t>ム</t>
    </rPh>
    <rPh sb="9" eb="11">
      <t>テイキョウ</t>
    </rPh>
    <phoneticPr fontId="2"/>
  </si>
  <si>
    <t>※14: 2023年4月に取扱い廃止</t>
    <rPh sb="9" eb="10">
      <t>ネン</t>
    </rPh>
    <rPh sb="11" eb="12">
      <t>ツキ</t>
    </rPh>
    <rPh sb="13" eb="15">
      <t>トリアツカ</t>
    </rPh>
    <rPh sb="16" eb="18">
      <t>ハイシ</t>
    </rPh>
    <phoneticPr fontId="2"/>
  </si>
  <si>
    <t>※22: 2024年12月9日に取扱い廃止</t>
    <rPh sb="9" eb="10">
      <t>ネン</t>
    </rPh>
    <rPh sb="12" eb="13">
      <t>ツキ</t>
    </rPh>
    <rPh sb="14" eb="15">
      <t>ヒ</t>
    </rPh>
    <phoneticPr fontId="2"/>
  </si>
  <si>
    <t>※7: 2024年9月18日に取扱い廃止</t>
    <phoneticPr fontId="2"/>
  </si>
  <si>
    <t>※15: 2023年7月25日に取扱い廃止</t>
    <rPh sb="9" eb="10">
      <t>ネン</t>
    </rPh>
    <rPh sb="11" eb="12">
      <t>ツキ</t>
    </rPh>
    <rPh sb="14" eb="15">
      <t>ヒ</t>
    </rPh>
    <phoneticPr fontId="2"/>
  </si>
  <si>
    <t>※23: 2025年1月20日に取扱い廃止</t>
    <rPh sb="9" eb="10">
      <t>ネン</t>
    </rPh>
    <rPh sb="11" eb="12">
      <t>ツキ</t>
    </rPh>
    <rPh sb="14" eb="15">
      <t>ヒ</t>
    </rPh>
    <phoneticPr fontId="2"/>
  </si>
  <si>
    <t>※8: 2022年5月10日に取扱い廃止</t>
    <phoneticPr fontId="2"/>
  </si>
  <si>
    <t>※16: 2023年7月29日に取扱い廃止</t>
    <phoneticPr fontId="2"/>
  </si>
  <si>
    <t>※24: 2025年1月29日に取扱い廃止</t>
    <rPh sb="9" eb="10">
      <t>ネン</t>
    </rPh>
    <rPh sb="11" eb="12">
      <t>ツキ</t>
    </rPh>
    <rPh sb="14" eb="15">
      <t>ヒ</t>
    </rPh>
    <phoneticPr fontId="2"/>
  </si>
  <si>
    <t>取扱暗号資産の概要説明書</t>
    <phoneticPr fontId="2"/>
  </si>
  <si>
    <t>概要書更新年月日</t>
    <phoneticPr fontId="2"/>
  </si>
  <si>
    <t>【基礎情報】</t>
    <phoneticPr fontId="2"/>
  </si>
  <si>
    <t>日本語の名称</t>
    <phoneticPr fontId="2"/>
  </si>
  <si>
    <t>カルダノ/エイダ</t>
  </si>
  <si>
    <t>現地語の名称</t>
    <phoneticPr fontId="2"/>
  </si>
  <si>
    <t>CARDANO/ADA</t>
  </si>
  <si>
    <t>呼称（日本語の名称と同じ場合はー表記）</t>
    <phoneticPr fontId="2"/>
  </si>
  <si>
    <t>ー</t>
  </si>
  <si>
    <t>ティッカーコード（シンボル）</t>
  </si>
  <si>
    <t>ADA</t>
  </si>
  <si>
    <t>発行開始（年、月、日）</t>
    <phoneticPr fontId="2"/>
  </si>
  <si>
    <t>2017年9月</t>
  </si>
  <si>
    <t>時価総額（ドル基準、例：＄1.000.000）</t>
    <phoneticPr fontId="2"/>
  </si>
  <si>
    <t>時価総額（円基準、例：￥100.000.000）</t>
    <phoneticPr fontId="2"/>
  </si>
  <si>
    <t>主な利用目的</t>
    <phoneticPr fontId="2"/>
  </si>
  <si>
    <t>送金、決済、投資</t>
  </si>
  <si>
    <t>利用制限の有無</t>
    <phoneticPr fontId="2"/>
  </si>
  <si>
    <t>なし</t>
  </si>
  <si>
    <t>海外流通の有無</t>
    <phoneticPr fontId="2"/>
  </si>
  <si>
    <t>あり</t>
  </si>
  <si>
    <t>国内流通の有無</t>
    <phoneticPr fontId="2"/>
  </si>
  <si>
    <t>店舗等の利用制限の有無</t>
    <phoneticPr fontId="2"/>
  </si>
  <si>
    <t>利用制限を行う者の属性</t>
    <phoneticPr fontId="2"/>
  </si>
  <si>
    <t>利用制限の内容</t>
    <phoneticPr fontId="2"/>
  </si>
  <si>
    <t>一般的な性格</t>
    <phoneticPr fontId="2"/>
  </si>
  <si>
    <t>分散型の価値保有・価値移転の台帳データ維持のための、価値記録を行う記録者への対価・代償として発行される暗号資産</t>
  </si>
  <si>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</si>
  <si>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第1号</t>
  </si>
  <si>
    <t>2号の場合：相互に交換可能な1号暗号資産の名称</t>
    <phoneticPr fontId="2"/>
  </si>
  <si>
    <t>発行暗号資産に対する資産（支払準備資産）の有無および名称</t>
    <phoneticPr fontId="2"/>
  </si>
  <si>
    <t>発行者に対する保有者の支払請求権（買取請求権）</t>
    <phoneticPr fontId="2"/>
  </si>
  <si>
    <t>－</t>
  </si>
  <si>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</si>
  <si>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</si>
  <si>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</si>
  <si>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</si>
  <si>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保有者間の自由売買による</t>
  </si>
  <si>
    <t>交換（売買）の制限</t>
    <phoneticPr fontId="2"/>
  </si>
  <si>
    <t>価値移転、保有情報を記録する電子情報処理組織の形態</t>
    <phoneticPr fontId="2"/>
  </si>
  <si>
    <t>パブリック型ブロックチェーン</t>
  </si>
  <si>
    <t>保有・移転記録台帳の公開、非公開の別</t>
    <phoneticPr fontId="2"/>
  </si>
  <si>
    <t>公開</t>
  </si>
  <si>
    <t>保有・移転記録の秘匿性</t>
    <phoneticPr fontId="2"/>
  </si>
  <si>
    <t>アドレスを生成するアルゴリズムは、EdDSA（エドワーズ曲線デジタル署名アルゴリズム）が採用されている。公開鍵からアドレスを生成するためにHMAC-SHA512ハッシュ関数を使用している。</t>
  </si>
  <si>
    <t>利用者の真正性の確認</t>
    <phoneticPr fontId="2"/>
  </si>
  <si>
    <t>秘密鍵と公開鍵を用いた暗号化技術により、利用者本人が発信した移転データと特定し記帳する。</t>
  </si>
  <si>
    <t>価値移転記録の信頼性確保の仕組み</t>
    <phoneticPr fontId="2"/>
  </si>
  <si>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</si>
  <si>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誕生時に技術的なベースとなったコインの有無とその名称
（アルトコインのみ）</t>
  </si>
  <si>
    <t>【取引単位・交換制限】</t>
    <phoneticPr fontId="2"/>
  </si>
  <si>
    <t>取引単位の呼称</t>
    <phoneticPr fontId="2"/>
  </si>
  <si>
    <t>保有・移転記録の最低単位</t>
    <phoneticPr fontId="2"/>
  </si>
  <si>
    <t>1lovelace = 0.000001ADA</t>
  </si>
  <si>
    <t>交換可能な通貨又は暗号資産</t>
    <phoneticPr fontId="2"/>
  </si>
  <si>
    <t>全て可</t>
  </si>
  <si>
    <t>交換制限</t>
    <phoneticPr fontId="2"/>
  </si>
  <si>
    <t>制限内容</t>
    <phoneticPr fontId="2"/>
  </si>
  <si>
    <t>−</t>
  </si>
  <si>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</si>
  <si>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</si>
  <si>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</si>
  <si>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</si>
  <si>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</si>
  <si>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</si>
  <si>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</si>
  <si>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</si>
  <si>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</si>
  <si>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</si>
  <si>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</si>
  <si>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ステーキングプールの運営やステーキング委任することで報酬を得ることができる。</t>
  </si>
  <si>
    <t>過去3年間の付加価値（サービス）の提供状況</t>
    <phoneticPr fontId="2"/>
  </si>
  <si>
    <t>サービスは安定的に提供されている。
https://roadmap.cardano.org/en/status-updates/</t>
  </si>
  <si>
    <t>【発行状況】</t>
    <phoneticPr fontId="2"/>
  </si>
  <si>
    <t>発行者</t>
    <phoneticPr fontId="2"/>
  </si>
  <si>
    <t>発行主体の名称</t>
    <phoneticPr fontId="2"/>
  </si>
  <si>
    <t>Cardano Foundation</t>
  </si>
  <si>
    <t>発行主体の所在地</t>
    <phoneticPr fontId="2"/>
  </si>
  <si>
    <t>スイス</t>
  </si>
  <si>
    <t>発行主体の属性等</t>
    <phoneticPr fontId="2"/>
  </si>
  <si>
    <t>非営利団体</t>
  </si>
  <si>
    <t>発行主体概要</t>
    <phoneticPr fontId="2"/>
  </si>
  <si>
    <t>Cardano Foundationがエコシステムの監督者、IOHKが研究・技術開発担当、EMURGO Pte. Ltd.がブロックチェーンソリューションサービスの開発と提供を担っている。</t>
  </si>
  <si>
    <t>発行暗号資産の信用力に関する説明</t>
    <phoneticPr fontId="2"/>
  </si>
  <si>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</si>
  <si>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発行方法</t>
    <phoneticPr fontId="2"/>
  </si>
  <si>
    <t>初期発行と、分散型の価値保有・価値移転の台帳データ維持のための、価値記録を行う記録者への対価・代償としてプログラムにより自動発行される。</t>
  </si>
  <si>
    <t>発行可能数</t>
    <phoneticPr fontId="2"/>
  </si>
  <si>
    <t>45,000,000,000 ADA</t>
  </si>
  <si>
    <t>発行可能数の変更可否</t>
    <phoneticPr fontId="2"/>
  </si>
  <si>
    <t>不可</t>
  </si>
  <si>
    <t>変更方法</t>
    <phoneticPr fontId="2"/>
  </si>
  <si>
    <t>変更の制約条件</t>
    <phoneticPr fontId="2"/>
  </si>
  <si>
    <t>発行済み数量</t>
    <phoneticPr fontId="2"/>
  </si>
  <si>
    <t>35,735,820,396 ADA</t>
    <phoneticPr fontId="2"/>
  </si>
  <si>
    <t>今後の発行予定または発行条件</t>
    <phoneticPr fontId="2"/>
  </si>
  <si>
    <t>ステーキング報酬（ブロック生成者並びにステーカーに分配）</t>
  </si>
  <si>
    <t>過去３年間の発行状況</t>
    <phoneticPr fontId="2"/>
  </si>
  <si>
    <t>ブロックが生成される毎にステーキング報酬として発行される。</t>
  </si>
  <si>
    <t>過去３年間の発行理由</t>
    <phoneticPr fontId="2"/>
  </si>
  <si>
    <t>ステーキング報酬として発行されている。</t>
  </si>
  <si>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</si>
  <si>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</si>
  <si>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</si>
  <si>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</si>
  <si>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</si>
  <si>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</si>
  <si>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【価値移転記録台帳に係る技術】</t>
    <phoneticPr fontId="2"/>
  </si>
  <si>
    <t>ブロックチェーン技術の利用の有無</t>
    <phoneticPr fontId="2"/>
  </si>
  <si>
    <t>ブロックチェーンの形式</t>
    <phoneticPr fontId="2"/>
  </si>
  <si>
    <t>パブリック型</t>
  </si>
  <si>
    <t>ブロックチェーン技術を利用しない場合には、その名称</t>
    <phoneticPr fontId="2"/>
  </si>
  <si>
    <t>利用するブロックチェーン技術以外の技術の内容</t>
    <phoneticPr fontId="2"/>
  </si>
  <si>
    <t>価値移転認証の仕組み</t>
    <phoneticPr fontId="2"/>
  </si>
  <si>
    <t>台帳形式
価値移転認証を求める暗号データを記録者が解読し、利用者および移転内容の真正性を確認して価値移転記録台帳の記録を確定する。</t>
  </si>
  <si>
    <t>価値記録公開/非公開の別</t>
    <phoneticPr fontId="2"/>
  </si>
  <si>
    <t>保有者個人データの秘匿性の有無</t>
    <phoneticPr fontId="2"/>
  </si>
  <si>
    <t>秘匿化の方法</t>
    <phoneticPr fontId="2"/>
  </si>
  <si>
    <t>公開鍵と秘密鍵による暗号化</t>
  </si>
  <si>
    <t>価値移転ネットワークの信頼性に関する説明</t>
    <phoneticPr fontId="2"/>
  </si>
  <si>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</si>
  <si>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【価値移転の記録者】</t>
    <phoneticPr fontId="2"/>
  </si>
  <si>
    <t>記録者の数</t>
    <phoneticPr fontId="2"/>
  </si>
  <si>
    <t>3,110
参照先：https://cardanoscan.io/</t>
    <phoneticPr fontId="2"/>
  </si>
  <si>
    <t>記録者の分布状況</t>
    <phoneticPr fontId="2"/>
  </si>
  <si>
    <t>不特定</t>
  </si>
  <si>
    <t>記録者の主な属性</t>
    <phoneticPr fontId="2"/>
  </si>
  <si>
    <t>誰でも自由に記録者になることができる。</t>
  </si>
  <si>
    <t>記録の修正方法</t>
    <phoneticPr fontId="2"/>
  </si>
  <si>
    <t>記録者が合意し、各記録者が保管する台帳の修正を自ら行う。</t>
  </si>
  <si>
    <t>記録者の信用力に関する説明</t>
    <phoneticPr fontId="2"/>
  </si>
  <si>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</si>
  <si>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phoneticPr fontId="2"/>
  </si>
  <si>
    <t>root9B, LLC</t>
  </si>
  <si>
    <t>2020年4月21日</t>
  </si>
  <si>
    <t>その監査結果</t>
    <phoneticPr fontId="2"/>
  </si>
  <si>
    <t>root9B, LLCによる監査が行われ、IOHKは指摘箇所を修正済み。
参照：https://github.com/input-output-hk/external_audits/tree/master/cardano/byron_reboot</t>
  </si>
  <si>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</si>
  <si>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</si>
  <si>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</si>
  <si>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</si>
  <si>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</si>
  <si>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</si>
  <si>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【暗号資産に内在するリスク】</t>
    <phoneticPr fontId="2"/>
  </si>
  <si>
    <t>価値移転ネットワークの脆弱性に関する特記事項</t>
    <phoneticPr fontId="2"/>
  </si>
  <si>
    <t>発行されているトークン全体の過半数を保持することで、記録台帳及びプログラムの改竄が可能である。</t>
  </si>
  <si>
    <t>保有情報暗号化技術の脆弱性に関する特記事項</t>
    <phoneticPr fontId="2"/>
  </si>
  <si>
    <t>第三者に秘密鍵を知られた場合は、利用者になりすまして送付指示を行うことができる。</t>
  </si>
  <si>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</si>
  <si>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</si>
  <si>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</si>
  <si>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他の暗号資産と同様に処理性能以上のトランザクションが発生した場合は記録の遅延が発生する可能性がある。</t>
  </si>
  <si>
    <t>プログラムの不具合によるリスク等 に関する特記事項</t>
    <phoneticPr fontId="2"/>
  </si>
  <si>
    <t>未検出のプログラムの脆弱性やプログラム更新などにより新たに生じた脆弱性を利用し、データが改竄される等のリスクはある。</t>
  </si>
  <si>
    <t>過去に発生したプログラムの不具合の発生状況に関する特記事項</t>
    <phoneticPr fontId="2"/>
  </si>
  <si>
    <t>非互換性のアップデート(ハードフォーク）の状況</t>
    <phoneticPr fontId="2"/>
  </si>
  <si>
    <t>2023年2月に「The Valentine (SECP)」のアップグレードを実施。 
参考
https://iohk.zendesk.com/hc/en-us/articles/14669691361433-Ecosystem-readiness-for-the-SECP-upgrade</t>
  </si>
  <si>
    <t>今後の非互換性アップデート予定</t>
    <phoneticPr fontId="2"/>
  </si>
  <si>
    <t>正常な稼働に影響を与えたサイバー攻撃の履歴</t>
    <phoneticPr fontId="2"/>
  </si>
  <si>
    <t>【流通状況】</t>
    <phoneticPr fontId="2"/>
  </si>
  <si>
    <t>価格データの出所</t>
    <phoneticPr fontId="2"/>
  </si>
  <si>
    <t>出所：CoinMarketCap
URL
https://coinmarketcap.com/currencies/cardano/</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</si>
  <si>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</si>
  <si>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</si>
  <si>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t>
    <rPh sb="3" eb="4">
      <t>エン</t>
    </rPh>
    <rPh sb="4" eb="6">
      <t>ケイサン</t>
    </rPh>
    <phoneticPr fontId="2"/>
  </si>
  <si>
    <t>1ドル/158.84円</t>
    <rPh sb="10" eb="11">
      <t>エン</t>
    </rPh>
    <phoneticPr fontId="2"/>
  </si>
  <si>
    <t>四半期取引数量（協会加盟会員合計、現物、単位は百万円）</t>
    <rPh sb="17" eb="19">
      <t>ゲンブツ</t>
    </rPh>
    <rPh sb="20" eb="22">
      <t>タンイ</t>
    </rPh>
    <rPh sb="23" eb="26">
      <t>ヒャクマンエン</t>
    </rPh>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</si>
  <si>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</si>
  <si>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</si>
  <si>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phoneticPr fontId="2"/>
  </si>
  <si>
    <t>付言</t>
    <rPh sb="0" eb="2">
      <t>フゲン</t>
    </rPh>
    <phoneticPr fontId="2"/>
  </si>
  <si>
    <t>ー</t>
    <phoneticPr fontId="2"/>
  </si>
  <si>
    <t>備考</t>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</si>
  <si>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</si>
  <si>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取扱暗号資産の概要説明書</t>
  </si>
  <si>
    <t>概要書更新年月日</t>
  </si>
  <si>
    <t>【基礎情報】</t>
  </si>
  <si>
    <t>日本語の名称</t>
  </si>
  <si>
    <t>アルゴランド</t>
  </si>
  <si>
    <t>現地語の名称</t>
  </si>
  <si>
    <t>Algorand</t>
  </si>
  <si>
    <t>呼称（日本語の名称と同じ場合はー表記）</t>
  </si>
  <si>
    <t>ALGO</t>
  </si>
  <si>
    <t>発行開始（年、月、日）</t>
  </si>
  <si>
    <t>2019年6月11日</t>
  </si>
  <si>
    <t>時価総額（ドル基準、例：＄1.000.000）</t>
  </si>
  <si>
    <t>時価総額（円基準、例：￥100.000.000）</t>
  </si>
  <si>
    <t>主な利用目的</t>
  </si>
  <si>
    <t>送金、決済、DApps、NFT、ガバナンス</t>
  </si>
  <si>
    <t>利用制限の有無</t>
  </si>
  <si>
    <t>海外流通の有無</t>
  </si>
  <si>
    <t>国内流通の有無</t>
  </si>
  <si>
    <t>店舗等の利用制限の有無</t>
  </si>
  <si>
    <t>利用制限を行う者の属性</t>
  </si>
  <si>
    <t>利用制限の内容</t>
  </si>
  <si>
    <t>一般的な性格</t>
  </si>
  <si>
    <t>Algorandエコシステム利用時のネイティブ（共通）通貨として発行された暗号資産。分散型アプリケーションが動作する実行環境の役割を果たす特徴を持つ。</t>
  </si>
  <si>
    <t>2号の場合：相互に交換可能な1号暗号資産の名称</t>
  </si>
  <si>
    <t>発行暗号資産に対する資産（支払準備資産）の有無および名称</t>
  </si>
  <si>
    <t>発行者に対する保有者の支払請求権（買取請求権）</t>
  </si>
  <si>
    <t>支払請求（買取請求）による受渡資産</t>
  </si>
  <si>
    <t>発行者が保有者に付与するその他の権利</t>
  </si>
  <si>
    <t>ガバナンスへの参加</t>
  </si>
  <si>
    <t>発行者に対して保有者が負う義務</t>
  </si>
  <si>
    <t>価値の決定</t>
  </si>
  <si>
    <t>交換（売買）の制限</t>
  </si>
  <si>
    <t>価値移転、保有情報を記録する電子情報処理組織の形態</t>
  </si>
  <si>
    <t>保有・移転記録台帳の公開、非公開の別</t>
  </si>
  <si>
    <t>保有・移転記録の秘匿性</t>
  </si>
  <si>
    <t>保有・移転の記録はパブリックブロックチェーンを採用している為、公開されているが、移転記録上のトランザクションやアドレスから個人を特定をすることはできない。</t>
  </si>
  <si>
    <t>利用者の真正性の確認</t>
  </si>
  <si>
    <t>秘密鍵と公開鍵を用いた暗号化技術により、利用者本人が発信した移転データと特定し、記帳する。</t>
  </si>
  <si>
    <t>価値移転記録の信頼性確保の仕組み</t>
  </si>
  <si>
    <t>Pure Proof of Stake(PPoS)
ALGOをステークし、かつトランザクション検証を有効にしたノードからランダムに記録者が選択される。選択された記録者が価値移転記録を台帳に記載する方式。</t>
  </si>
  <si>
    <t>-</t>
  </si>
  <si>
    <t>【取引単位・交換制限】</t>
  </si>
  <si>
    <t>取引単位の呼称</t>
  </si>
  <si>
    <t>保有・移転記録の最低単位</t>
  </si>
  <si>
    <t xml:space="preserve">0.000001 ALGO = 1 MicroALGO
</t>
  </si>
  <si>
    <t>交換可能な通貨又は暗号資産</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</si>
  <si>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</si>
  <si>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</si>
  <si>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</si>
  <si>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</si>
  <si>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</si>
  <si>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</si>
  <si>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</si>
  <si>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</si>
  <si>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</si>
  <si>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</si>
  <si>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</si>
  <si>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</si>
  <si>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付加価値（サービス）の内容</t>
  </si>
  <si>
    <t>Algorandは新しいトークン、NFTの発行やスマートコントラクト、DAppsの作成ができる。また、Algorandユーザーはガバナンスの参加によって報酬を得る事やトランザクションの検証、DAppsの使用ができる。</t>
  </si>
  <si>
    <t>過去3年間の付加価値（サービス）の提供状況</t>
  </si>
  <si>
    <t>Algorandエコシテムには様々なDAppsが稼働しており、継続して付加価値を提供している。</t>
  </si>
  <si>
    <t>【発行状況】</t>
  </si>
  <si>
    <t>発行者</t>
  </si>
  <si>
    <t>発行主体の名称</t>
  </si>
  <si>
    <t>Algorand Foundation Ltd.</t>
  </si>
  <si>
    <t>発行主体の所在地</t>
  </si>
  <si>
    <t>シンガポール（1 George Street, #10-01 Singapore 049145）</t>
  </si>
  <si>
    <t>発行主体の属性等</t>
  </si>
  <si>
    <t>民間企業</t>
  </si>
  <si>
    <t>発行主体概要</t>
  </si>
  <si>
    <t>不特定の保有・移転管理台帳記録者による発行プログラムの集団・共有管理</t>
  </si>
  <si>
    <t>発行暗号資産の信用力に関する説明</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</si>
  <si>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</si>
  <si>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発行方法</t>
  </si>
  <si>
    <t>プログラムによる自動発行</t>
  </si>
  <si>
    <t>発行可能数</t>
  </si>
  <si>
    <t>10,000,000,000 ALGO</t>
  </si>
  <si>
    <t>発行可能数の変更可否</t>
  </si>
  <si>
    <t>変更方法</t>
  </si>
  <si>
    <t>変更の制約条件</t>
  </si>
  <si>
    <t>発行済み数量</t>
  </si>
  <si>
    <t>今後の発行予定または発行条件</t>
  </si>
  <si>
    <t>過去３年間の発行状況</t>
  </si>
  <si>
    <t>ジェネシスブロック（2019年6月11日）にて全量となるロック済の10,000,000,000 ALGOが発行。
ロックされたALGOは2019年6月19日のICOにて0.25%が解除されており、以降2030年に全量のロックが解除される。</t>
  </si>
  <si>
    <t>過去３年間の発行理由</t>
  </si>
  <si>
    <t>ICOによる資金調達を目的として発行</t>
  </si>
  <si>
    <t>過去３年間の償却状況</t>
  </si>
  <si>
    <t>19,000,000 ALGOがバーンされている</t>
  </si>
  <si>
    <t>過去３年間の償却理由</t>
  </si>
  <si>
    <t>早期償還プログラム対応のため</t>
  </si>
  <si>
    <t>発行者の行う発行業務に対する監査の有無</t>
  </si>
  <si>
    <t>監査を実施する者の氏名又は名称</t>
  </si>
  <si>
    <t>Runtime Verification Inc.</t>
  </si>
  <si>
    <t>直近時点で行われた監査年月日</t>
  </si>
  <si>
    <t>2021年10月14日</t>
  </si>
  <si>
    <t>直近時点における監査結果</t>
  </si>
  <si>
    <t>Algorand Governance Rewardsのセキュリティレポートにて攻撃を受ける可能性のある問題が3点確認されたが、いずれも対処可能であり、脅威的ではないとされる。</t>
  </si>
  <si>
    <t>【価値移転記録台帳に係る技術】</t>
  </si>
  <si>
    <t>ブロックチェーン技術の利用の有無</t>
  </si>
  <si>
    <t>ブロックチェーンの形式</t>
  </si>
  <si>
    <t>ブロックチェーン技術を利用しない場合には、その名称</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</si>
  <si>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</si>
  <si>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</si>
  <si>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</si>
  <si>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</si>
  <si>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</si>
  <si>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</si>
  <si>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価値移転ネットワークの信頼性に関する説明</t>
  </si>
  <si>
    <t>ランダムに選ばれた記録者達によってブロックが承認される仕組み。ALGOの保有量が多いほど記録者に選ばれる確率が上昇するため、記録者による悪意のある行動を抑制し信頼性を保つことができる。</t>
  </si>
  <si>
    <t>【価値移転の記録者】</t>
  </si>
  <si>
    <t>記録者の数</t>
  </si>
  <si>
    <t>1461
参照先：https://metrics.algorand.org/#/decentralization/</t>
    <phoneticPr fontId="2"/>
  </si>
  <si>
    <t>記録者の分布状況</t>
  </si>
  <si>
    <t>記録者の主な属性</t>
  </si>
  <si>
    <t>Algorandアカウントに0.1ALGO以上保有していれば誰でも自由に記録者になることができる。</t>
  </si>
  <si>
    <t>記録の修正方法</t>
  </si>
  <si>
    <t>ブロック生成と共にファイナライズされるため、変更することができない。</t>
  </si>
  <si>
    <t>記録者の信用力に関する説明</t>
  </si>
  <si>
    <t>記録者の2/3以上が共同不正をしなければ取引記録の改ざんは出来ない仕組みとなっている。</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</si>
  <si>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</si>
  <si>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</si>
  <si>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</si>
  <si>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</si>
  <si>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</si>
  <si>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</si>
  <si>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</si>
  <si>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</si>
  <si>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</si>
  <si>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</si>
  <si>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</si>
  <si>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保有情報暗号化技術の脆弱性に関する特記事項</t>
  </si>
  <si>
    <t>第三者に秘密鍵を知られた場合には、利用者になりすまして送付指示を行うことができる。</t>
  </si>
  <si>
    <t>発行者の破たんによる価値喪失の可能性に関する特記事項</t>
  </si>
  <si>
    <t>価値移転記録者の破たんによる価値喪失の可能性に関する特記事項</t>
  </si>
  <si>
    <t>価値移転記録者の全てが同時に破綻した場合は、価値移転の記録が停止し、価値が喪失する可能性がある。ただし、ノードは純分に分散しており、全てが同時に破綻する可能性は極めて低いと考えられる。</t>
  </si>
  <si>
    <t>移転の記録が遅延する可能性に関する特記事項</t>
  </si>
  <si>
    <t>Algorandブロックチェーンは設計上約1,000TPSとされているため、それを超えるトランザクションが発生した場合は移転記録に遅延が発生する可能性がある。</t>
  </si>
  <si>
    <t>プログラムの不具合によるリスク等 に関する特記事項</t>
  </si>
  <si>
    <t>未検出のプログラムの脆弱性やプログラム更新などにより新たに生じた脆弱性を利用し、データが改ざんされる等のリスクはある。</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</si>
  <si>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</si>
  <si>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</si>
  <si>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</si>
  <si>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</si>
  <si>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</si>
  <si>
    <t>価格データの出所</t>
  </si>
  <si>
    <t>出所：Cryptocurrency Market Capitalizations
URL：https://coinmarketcap.com/ja/</t>
  </si>
  <si>
    <t>１取引単位当たり計算単価（ドル基準、例：＄1.000.000）</t>
  </si>
  <si>
    <t>１取引単位当たり計算単価（円基準、例：￥100.000.000）</t>
  </si>
  <si>
    <t>ドル/円計算レート</t>
  </si>
  <si>
    <t>1ドル/157.35円</t>
  </si>
  <si>
    <t>四半期取引数量（協会加盟会員合計、現物、単位は百万円）</t>
  </si>
  <si>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phoneticPr fontId="2"/>
  </si>
  <si>
    <t>備考</t>
  </si>
  <si>
    <t>エイプコイン</t>
  </si>
  <si>
    <t>ApeCoin</t>
  </si>
  <si>
    <t>APE</t>
  </si>
  <si>
    <t>ガバナンス、決済、ステーキング</t>
  </si>
  <si>
    <t>ApeCoinネットワーク上のガバナンスなどに利用されるユーティリティトークン。</t>
  </si>
  <si>
    <t>保有・移転の記録はパブリックブロックチェーンを採用している為、公開されているが、移転記録上のトランザクションやアドレスから個人を特定をすることは困難である。</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</si>
  <si>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</si>
  <si>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APE</t>
  </si>
  <si>
    <t>ApeCoinの保有者はApeCoin DAOに参加することができる。</t>
  </si>
  <si>
    <t>2022年3月24日からサービスを提供している。</t>
  </si>
  <si>
    <t>APE Foundation</t>
  </si>
  <si>
    <t>ApeCoin DAOの決定を管理するために存在する法人</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</si>
  <si>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</si>
  <si>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システムによる自動発行で初期発行時に全量の1,000,000,000枚が発行されている。</t>
  </si>
  <si>
    <t>1,000,000,000枚</t>
  </si>
  <si>
    <t>全量発行済み</t>
  </si>
  <si>
    <t>2022年2月14日に全量である1,000,000,000枚を発行している。</t>
  </si>
  <si>
    <t>システムによる自動発行</t>
  </si>
  <si>
    <t>Certik</t>
  </si>
  <si>
    <t>2022年3月18日</t>
  </si>
  <si>
    <t>コード監査の結果、大きな脆弱性がなく監査結果に問題ない事を確認した。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</si>
  <si>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</si>
  <si>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4,701団体（2024年6月7日時点）
https://etherscan.io/nodetracker
1,016,938（2024年6月7日時点のバリデーター数）
https://beaconscan.com/</t>
  </si>
  <si>
    <t>記録者の分布状況は、Ethereumに依存する。Ethereumの記録者は世界各国に分散しており、主な分布状況は米国53.14%、ドイツ11.70%、韓国5.83%であることが確認できる。
参照先：https://etherscan.io/nodetracker（2024年6月7日時点）</t>
  </si>
  <si>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</si>
  <si>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</si>
  <si>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ステークされたETHの3分の2以上を保有していれば、記録台帳を改竄することで発行プログラムを改変することができる。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</si>
  <si>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7日時点で全世界に4,701団体存在しているため、価値移転記録者の一部が破綻した場合であっても、価値移転作業に影響はないと考えられる。</t>
  </si>
  <si>
    <t>Ethereum上のトランザクションが過度に増大すると台帳への記録がされにくくなり、最終的に移転の記録が相当遅れるか、キャンセルされる場合がある。</t>
  </si>
  <si>
    <t>ブロックチェーン上にデプロイされたコントラクトコードに脆弱性があった場合に不正に資産が盗み取られるリスクがある。</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</si>
  <si>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</si>
  <si>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非互換性のアップデート(ハードフォーク）の状況</t>
  </si>
  <si>
    <t>出所：CoinMarketCap
URL：https://coinmarketcap.com/ja/currencies/apecoin-ape/</t>
  </si>
  <si>
    <t>1ドル/155.67円</t>
  </si>
  <si>
    <t>①集団訴訟の情報について把握し、利用者に対し適宜情報開示を行うこと。また、集団訴訟の判決がAPEプロジェクトに影響を及ぼすような事態に備えたリスク管理策をあらかじめ構築すること。</t>
    <phoneticPr fontId="2"/>
  </si>
  <si>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phoneticPr fontId="2"/>
  </si>
  <si>
    <t>取扱暗号資産の概要説明書</t>
    <rPh sb="0" eb="2">
      <t>トリアツカ</t>
    </rPh>
    <rPh sb="2" eb="4">
      <t>アンゴウ</t>
    </rPh>
    <rPh sb="4" eb="6">
      <t>シサン</t>
    </rPh>
    <rPh sb="7" eb="9">
      <t>ガイヨウ</t>
    </rPh>
    <rPh sb="9" eb="12">
      <t>セツメイショ</t>
    </rPh>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</si>
  <si>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</si>
  <si>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</si>
  <si>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</si>
  <si>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アプトス</t>
  </si>
  <si>
    <t>現地語の名称</t>
    <rPh sb="0" eb="2">
      <t>ゲンチ</t>
    </rPh>
    <rPh sb="2" eb="3">
      <t>ゴ</t>
    </rPh>
    <rPh sb="4" eb="6">
      <t>メイショウ</t>
    </rPh>
    <phoneticPr fontId="2"/>
  </si>
  <si>
    <t>Aptos</t>
  </si>
  <si>
    <t>APT</t>
  </si>
  <si>
    <t>2022年10月12日</t>
  </si>
  <si>
    <t>主な利用目的</t>
    <rPh sb="0" eb="1">
      <t>オモ</t>
    </rPh>
    <rPh sb="2" eb="4">
      <t>リヨウ</t>
    </rPh>
    <rPh sb="4" eb="6">
      <t>モクテキ</t>
    </rPh>
    <phoneticPr fontId="2"/>
  </si>
  <si>
    <t>ガバナンス、ステーキング、ガス代</t>
    <phoneticPr fontId="2"/>
  </si>
  <si>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</si>
  <si>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</si>
  <si>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</si>
  <si>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</si>
  <si>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</si>
  <si>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</si>
  <si>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</si>
  <si>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</si>
  <si>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</si>
  <si>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</si>
  <si>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</si>
  <si>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</si>
  <si>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</si>
  <si>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</si>
  <si>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</si>
  <si>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</si>
  <si>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</si>
  <si>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</si>
  <si>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</si>
  <si>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公開鍵暗号の暗号化処理を施しデータを記録</t>
  </si>
  <si>
    <t>利用者の真正性の確認</t>
    <rPh sb="0" eb="3">
      <t>リヨウシャ</t>
    </rPh>
    <rPh sb="4" eb="7">
      <t>シンセイセイ</t>
    </rPh>
    <rPh sb="8" eb="10">
      <t>カクニン</t>
    </rPh>
    <phoneticPr fontId="2"/>
  </si>
  <si>
    <t>価値移転記録の信頼性確保の仕組み</t>
    <rPh sb="0" eb="2">
      <t>カチ</t>
    </rPh>
    <rPh sb="2" eb="4">
      <t>イテン</t>
    </rPh>
    <rPh sb="4" eb="6">
      <t>キロク</t>
    </rPh>
    <rPh sb="7" eb="10">
      <t>シンライセイ</t>
    </rPh>
    <rPh sb="10" eb="12">
      <t>カクホ</t>
    </rPh>
    <rPh sb="13" eb="15">
      <t>シク</t>
    </rPh>
    <phoneticPr fontId="2"/>
  </si>
  <si>
    <t>Proof of Stake（PoS）</t>
  </si>
  <si>
    <t>誕生時に技術的なベースとなったコインの有無とその名称
（アルトコインのみ）</t>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</si>
  <si>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</si>
  <si>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</si>
  <si>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</si>
  <si>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0.000000001 APT</t>
  </si>
  <si>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</si>
  <si>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</si>
  <si>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</si>
  <si>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</si>
  <si>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</si>
  <si>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</si>
  <si>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</si>
  <si>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</si>
  <si>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</si>
  <si>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</si>
  <si>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</si>
  <si>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</si>
  <si>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</si>
  <si>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</si>
  <si>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</si>
  <si>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</si>
  <si>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</si>
  <si>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Aptos Labs</t>
  </si>
  <si>
    <t>発行主体の所在地</t>
    <rPh sb="0" eb="2">
      <t>ハッコウ</t>
    </rPh>
    <rPh sb="2" eb="4">
      <t>シュタイ</t>
    </rPh>
    <rPh sb="5" eb="8">
      <t>ショザイチ</t>
    </rPh>
    <phoneticPr fontId="2"/>
  </si>
  <si>
    <t>745 Emerson Street,
Palo Alto CA 94301,
United States</t>
  </si>
  <si>
    <t>発行主体の属性等</t>
    <rPh sb="0" eb="2">
      <t>ハッコウ</t>
    </rPh>
    <rPh sb="2" eb="4">
      <t>シュタイ</t>
    </rPh>
    <rPh sb="5" eb="7">
      <t>ゾクセイ</t>
    </rPh>
    <rPh sb="7" eb="8">
      <t>トウ</t>
    </rPh>
    <phoneticPr fontId="2"/>
  </si>
  <si>
    <t>営利企業</t>
  </si>
  <si>
    <t>発行主体概要</t>
    <rPh sb="0" eb="2">
      <t>ハッコウ</t>
    </rPh>
    <rPh sb="2" eb="4">
      <t>シュタイ</t>
    </rPh>
    <rPh sb="4" eb="6">
      <t>ガイヨウ</t>
    </rPh>
    <phoneticPr fontId="2"/>
  </si>
  <si>
    <t>Aptosに関する研究および開発を行っている企業である。</t>
  </si>
  <si>
    <t>発行暗号資産の信用力に関する説明</t>
    <rPh sb="0" eb="2">
      <t>ハッコウ</t>
    </rPh>
    <rPh sb="2" eb="4">
      <t>アンゴウ</t>
    </rPh>
    <rPh sb="4" eb="6">
      <t>シサン</t>
    </rPh>
    <rPh sb="7" eb="10">
      <t>シンヨウリョク</t>
    </rPh>
    <rPh sb="11" eb="12">
      <t>カン</t>
    </rPh>
    <rPh sb="14" eb="16">
      <t>セツメイ</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</si>
  <si>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</si>
  <si>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発行方法</t>
    <rPh sb="0" eb="2">
      <t>ハッコウ</t>
    </rPh>
    <rPh sb="2" eb="4">
      <t>ホウホウ</t>
    </rPh>
    <phoneticPr fontId="2"/>
  </si>
  <si>
    <t>発行可能数</t>
    <rPh sb="0" eb="2">
      <t>ハッコウ</t>
    </rPh>
    <rPh sb="2" eb="4">
      <t>カノウ</t>
    </rPh>
    <rPh sb="4" eb="5">
      <t>スウ</t>
    </rPh>
    <phoneticPr fontId="2"/>
  </si>
  <si>
    <t>上限なし</t>
  </si>
  <si>
    <t>発行可能数の変更可否</t>
    <rPh sb="0" eb="2">
      <t>ハッコウ</t>
    </rPh>
    <rPh sb="2" eb="4">
      <t>カノウ</t>
    </rPh>
    <rPh sb="4" eb="5">
      <t>スウ</t>
    </rPh>
    <rPh sb="6" eb="8">
      <t>ヘンコウ</t>
    </rPh>
    <rPh sb="8" eb="10">
      <t>カヒ</t>
    </rPh>
    <phoneticPr fontId="2"/>
  </si>
  <si>
    <t>変更方法</t>
    <rPh sb="0" eb="2">
      <t>ヘンコウ</t>
    </rPh>
    <rPh sb="2" eb="4">
      <t>ホウホウ</t>
    </rPh>
    <phoneticPr fontId="2"/>
  </si>
  <si>
    <t>変更の制約条件</t>
    <rPh sb="0" eb="2">
      <t>ヘンコウ</t>
    </rPh>
    <rPh sb="3" eb="5">
      <t>セイヤク</t>
    </rPh>
    <rPh sb="5" eb="7">
      <t>ジョウケン</t>
    </rPh>
    <phoneticPr fontId="2"/>
  </si>
  <si>
    <t>発行済み数量</t>
    <rPh sb="0" eb="2">
      <t>ハッコウ</t>
    </rPh>
    <rPh sb="2" eb="3">
      <t>ズ</t>
    </rPh>
    <rPh sb="4" eb="6">
      <t>スウリョウ</t>
    </rPh>
    <phoneticPr fontId="2"/>
  </si>
  <si>
    <t>1,101,640,472 APT</t>
    <phoneticPr fontId="2"/>
  </si>
  <si>
    <t>今後の発行予定または発行条件</t>
    <rPh sb="0" eb="2">
      <t>コンゴ</t>
    </rPh>
    <rPh sb="3" eb="5">
      <t>ハッコウ</t>
    </rPh>
    <rPh sb="5" eb="7">
      <t>ヨテイ</t>
    </rPh>
    <rPh sb="10" eb="12">
      <t>ハッコウ</t>
    </rPh>
    <rPh sb="12" eb="14">
      <t>ジョウケン</t>
    </rPh>
    <phoneticPr fontId="2"/>
  </si>
  <si>
    <t>Aptosのコンセンサスアルゴリズム（PoS）を通じて、ステーキング報酬としてAPTが発行される。新規発行の年率は初年度の7％を基準として、毎年1.5%の割合で定率減少し、下限3.25％として固定される仕組み。新規発行分は記録者に分配される。発行条件は将来的にオンチェーンガバナンスを通じて変更される可能性もある。</t>
  </si>
  <si>
    <t>過去３年間の発行状況</t>
    <rPh sb="0" eb="2">
      <t>カコ</t>
    </rPh>
    <rPh sb="3" eb="5">
      <t>ネンカン</t>
    </rPh>
    <rPh sb="6" eb="8">
      <t>ハッコウ</t>
    </rPh>
    <rPh sb="8" eb="10">
      <t>ジョウキョウ</t>
    </rPh>
    <phoneticPr fontId="2"/>
  </si>
  <si>
    <t>プログラムによる自動発行
※1,081,807,673 APT発行済</t>
    <rPh sb="8" eb="10">
      <t>ジドウ</t>
    </rPh>
    <rPh sb="10" eb="12">
      <t>ハッコウ</t>
    </rPh>
    <rPh sb="31" eb="33">
      <t>ハッコウ</t>
    </rPh>
    <rPh sb="33" eb="34">
      <t>スミ</t>
    </rPh>
    <phoneticPr fontId="2"/>
  </si>
  <si>
    <t>過去３年間の発行理由</t>
    <rPh sb="0" eb="2">
      <t>カコ</t>
    </rPh>
    <rPh sb="3" eb="5">
      <t>ネンカン</t>
    </rPh>
    <rPh sb="6" eb="8">
      <t>ハッコウ</t>
    </rPh>
    <rPh sb="8" eb="10">
      <t>リユウ</t>
    </rPh>
    <phoneticPr fontId="2"/>
  </si>
  <si>
    <t xml:space="preserve">
初期発行及びステーキング報酬による発行
</t>
  </si>
  <si>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</si>
  <si>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</si>
  <si>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</si>
  <si>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</si>
  <si>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</si>
  <si>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</si>
  <si>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Certikがソースコード等を監査した結果、大きな脆弱性は認められず、監査結果に問題がないことを確認した。</t>
  </si>
  <si>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</si>
  <si>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</si>
  <si>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</si>
  <si>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</si>
  <si>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</si>
  <si>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</si>
  <si>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</si>
  <si>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</si>
  <si>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</si>
  <si>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</si>
  <si>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【価値移転の記録者】</t>
    <rPh sb="1" eb="3">
      <t>カチ</t>
    </rPh>
    <rPh sb="3" eb="5">
      <t>イテン</t>
    </rPh>
    <rPh sb="6" eb="9">
      <t>キロクシャ</t>
    </rPh>
    <phoneticPr fontId="2"/>
  </si>
  <si>
    <t>記録者の数</t>
    <rPh sb="0" eb="3">
      <t>キロクシャ</t>
    </rPh>
    <rPh sb="4" eb="5">
      <t>カズ</t>
    </rPh>
    <phoneticPr fontId="2"/>
  </si>
  <si>
    <t>Aptos上の記録者は136あることが確認できる。
参照先：https://explorer.aptoslabs.com/?network=mainnet</t>
    <rPh sb="5" eb="6">
      <t>ジョウ</t>
    </rPh>
    <rPh sb="7" eb="10">
      <t>キロクシャ</t>
    </rPh>
    <rPh sb="19" eb="21">
      <t>カクニン</t>
    </rPh>
    <phoneticPr fontId="2"/>
  </si>
  <si>
    <t>記録者の分布状況</t>
    <rPh sb="0" eb="3">
      <t>キロクシャ</t>
    </rPh>
    <rPh sb="4" eb="6">
      <t>ブンプ</t>
    </rPh>
    <rPh sb="6" eb="8">
      <t>ジョウキョウ</t>
    </rPh>
    <phoneticPr fontId="2"/>
  </si>
  <si>
    <t>アメリカ、ヨーロッパ、東アジアなど世界各国に存在している。</t>
  </si>
  <si>
    <t>記録者の主な属性</t>
    <rPh sb="0" eb="3">
      <t>キロクシャ</t>
    </rPh>
    <rPh sb="4" eb="5">
      <t>オモ</t>
    </rPh>
    <rPh sb="6" eb="8">
      <t>ゾクセイ</t>
    </rPh>
    <phoneticPr fontId="2"/>
  </si>
  <si>
    <t>不特定。
一定の条件を満たすこと（100万APT以上をステーキング）で、誰でも記録者になることができる。</t>
  </si>
  <si>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</si>
  <si>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</si>
  <si>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</si>
  <si>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</si>
  <si>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</si>
  <si>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</si>
  <si>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</si>
  <si>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</si>
  <si>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</si>
  <si>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</si>
  <si>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</si>
  <si>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</si>
  <si>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</si>
  <si>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記録者が結託もしくは単独でその時点における計算能力の半分を上回る計算能力を得ることで、記録の変更が可能である。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</si>
  <si>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</si>
  <si>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</si>
  <si>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</si>
  <si>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</si>
  <si>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Aptosの処理能力を上回る取引がブロックチェーン上で行われた場合、もしくは、記録者の数や処理能力が極端に低下した場合には、遅延が生じる可能性がある。</t>
    <phoneticPr fontId="2"/>
  </si>
  <si>
    <t>プログラムの不具合によるリスク等 に関する特記事項</t>
    <rPh sb="6" eb="9">
      <t>フグアイ</t>
    </rPh>
    <rPh sb="15" eb="16">
      <t>トウ</t>
    </rPh>
    <rPh sb="18" eb="19">
      <t>カン</t>
    </rPh>
    <rPh sb="21" eb="23">
      <t>トッキ</t>
    </rPh>
    <rPh sb="23" eb="25">
      <t>ジコウ</t>
    </rPh>
    <phoneticPr fontId="2"/>
  </si>
  <si>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</si>
  <si>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</si>
  <si>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非互換性のアップデート(ハードフォーク）の状況</t>
    <rPh sb="0" eb="1">
      <t>ヒ</t>
    </rPh>
    <rPh sb="1" eb="4">
      <t>ゴカンセイ</t>
    </rPh>
    <rPh sb="21" eb="23">
      <t>ジョウキョウ</t>
    </rPh>
    <phoneticPr fontId="2"/>
  </si>
  <si>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</si>
  <si>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</si>
  <si>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</si>
  <si>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URL：https://coinmarketcap.com/ja/currencies/aptos/</t>
    <phoneticPr fontId="2"/>
  </si>
  <si>
    <t>1ドル/157.74円</t>
  </si>
  <si>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</si>
  <si>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phoneticPr fontId="2"/>
  </si>
  <si>
    <t>備考</t>
    <rPh sb="0" eb="2">
      <t>ビコウ</t>
    </rPh>
    <phoneticPr fontId="2"/>
  </si>
  <si>
    <t>アービトラム</t>
  </si>
  <si>
    <t>Arbitrum</t>
  </si>
  <si>
    <t>ARB</t>
  </si>
  <si>
    <t>ガバナンス</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</si>
  <si>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</si>
  <si>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</si>
  <si>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</si>
  <si>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ETH</t>
  </si>
  <si>
    <t>0.000000000000000001 ARB</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</si>
  <si>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</si>
  <si>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</si>
  <si>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Offchain Labs</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</si>
  <si>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</si>
  <si>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</si>
  <si>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</si>
  <si>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可</t>
  </si>
  <si>
    <t>ガバナンスによる投票</t>
  </si>
  <si>
    <t>10,000,000,000 ARB</t>
  </si>
  <si>
    <t>年間最大2%のインフレーション率で発行される。</t>
  </si>
  <si>
    <t>初期発行で10,000,000,000 ARBを発行。</t>
  </si>
  <si>
    <t>初期発行</t>
  </si>
  <si>
    <t>Trail of Bits</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</si>
  <si>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</si>
  <si>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Chain1（Ethereum）：4,829の承認者が存在する
Chain2（Arbitrum）：
Arbitrum One：13の承認者が存在する（2024年6月21日時点）
Arbitrum Nova：9の承認者が存在する（2024年6月21日時点）
参照先：https://docs.arbitrum.foundation/state-of-progressive-decentralization#4-data-availability-committee-dac-ownership</t>
  </si>
  <si>
    <t>13の記録者のうち9つは公開されている。その中では、承認者の所在国がアメリカ、英国、キプロスであることが確認できた。
9つの承認者は以下の通り:
Consensys
Ethereum財団
L2BEAT
Mycelium
Offchain Labs
P2P Validator
QuickNode
Institute For the Future 
Unit 410</t>
  </si>
  <si>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</si>
  <si>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</si>
  <si>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</si>
  <si>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</si>
  <si>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</si>
  <si>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</si>
  <si>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出所：CoinMarketCap
URL：https://coinmarketcap.com/ja/currencies/arbitrum/</t>
  </si>
  <si>
    <t>①利用者に対し、ARBのインフレーションの仕組みや詳細について、一般的な暗号資産の紹介とは別に、説明等の情報提供を行い、利用者が適切な投資判断が出来るよう、対策を講じること。</t>
    <phoneticPr fontId="2"/>
  </si>
  <si>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phoneticPr fontId="2"/>
  </si>
  <si>
    <t>アスター</t>
  </si>
  <si>
    <t>Astar</t>
  </si>
  <si>
    <t>ASTR</t>
  </si>
  <si>
    <t>2022年1月17日</t>
  </si>
  <si>
    <t>決済、ステーキング、ガバナンス投票</t>
  </si>
  <si>
    <t>Polkadotにパラチェーンとして接続されたAstar上の決済、ステーキング、ガバナンス投票を目的に発行された暗号資産。</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</si>
  <si>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</si>
  <si>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</si>
  <si>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</si>
  <si>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</si>
  <si>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</si>
  <si>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</si>
  <si>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</si>
  <si>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</si>
  <si>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</si>
  <si>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上限の規定がないため該当せず</t>
  </si>
  <si>
    <t>8,497,334,328 ASTR</t>
  </si>
  <si>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</si>
  <si>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</si>
  <si>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</si>
  <si>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Quantstamp</t>
  </si>
  <si>
    <t>2021年12月23日</t>
  </si>
  <si>
    <t>コード監査の結果、大きな脆弱性がなく監査結果に問題がないことを確認した。
https://certificate.quantstamp.com/full/a-star-network-staking</t>
  </si>
  <si>
    <r>
      <rPr>
        <sz val="11"/>
        <rFont val="游ゴシック"/>
        <family val="3"/>
        <charset val="128"/>
        <scheme val="minor"/>
      </rPr>
      <t>297（バリデータ数：2024年6月24日現在）
https://polkadot.subscan.io/validator</t>
    </r>
    <phoneticPr fontId="2"/>
  </si>
  <si>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</si>
  <si>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</si>
  <si>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</si>
  <si>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</si>
  <si>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</si>
  <si>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</si>
  <si>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https://coinmarketcap.com/ja/</t>
  </si>
  <si>
    <t>1ドル/159.86円</t>
  </si>
  <si>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</si>
  <si>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phoneticPr fontId="2"/>
  </si>
  <si>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</si>
  <si>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</si>
  <si>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</si>
  <si>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</si>
  <si>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</si>
  <si>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</si>
  <si>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</si>
  <si>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</si>
  <si>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</si>
  <si>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</si>
  <si>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</si>
  <si>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多数かつ分散している記録者による価値移転情報の認証と、ビットコインと同水準の暗号化技術の採用により信用力が担保される。</t>
  </si>
  <si>
    <t>プログラムによる自動発行。ステーキングされているATOMの数量に応じて、新規発行分が調整される仕組みが実装されている。</t>
  </si>
  <si>
    <t>上限の規定なし</t>
  </si>
  <si>
    <t>390,930,035 ATOM</t>
  </si>
  <si>
    <t>ブロック生成ごとにステーキング報酬分が発行される。</t>
  </si>
  <si>
    <t>ステーキング率66％の下で13％のインフレ率に収束するよう調整され発行されている。</t>
  </si>
  <si>
    <t>ICO、ステーキング報酬</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</si>
  <si>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</si>
  <si>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180
参照先：https://atomscan.com/validators</t>
    <phoneticPr fontId="2"/>
  </si>
  <si>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</si>
  <si>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</si>
  <si>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</si>
  <si>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</si>
  <si>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</si>
  <si>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</si>
  <si>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</si>
  <si>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</si>
  <si>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</si>
  <si>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1ドル/159.87円</t>
  </si>
  <si>
    <t>①セキュリティの脆弱性およびリキッドステーキングモジュール（LSM）の取扱いに関して、モニタリングを強化すると共に、利用者に対して適切な情報開示を行うこと。</t>
    <phoneticPr fontId="2"/>
  </si>
  <si>
    <t>アバランチ</t>
  </si>
  <si>
    <t>Avalanche</t>
  </si>
  <si>
    <t>AVAX</t>
  </si>
  <si>
    <t xml:space="preserve">2020年09月21日 </t>
  </si>
  <si>
    <t>①ステーキングによるアバランチブロックチェーンへのガバナンスへの参加
②アバランチブロックチェーンを利用するための手数料</t>
  </si>
  <si>
    <t>分散型の価値保有・価値移転の台帳データ維持のための、暗号計算および価値記録を行う記録者への対価・代償として発行される暗号資産</t>
  </si>
  <si>
    <t>第１号</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</si>
  <si>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</si>
  <si>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</si>
  <si>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</si>
  <si>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1 AVAX</t>
  </si>
  <si>
    <t>0.000000000000000001 AVAX</t>
  </si>
  <si>
    <t>付加価値の内容として、AVAXのステーキングをガバナンスに用いて運用されるアバランチブロックチェーンが挙げられる。</t>
  </si>
  <si>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2023年6月20日時点で40以上のサブネットが存在することが確認できる。
参照先（Explorer）：https://explorer.avax.network/</t>
    <rPh sb="137" eb="139">
      <t>イジョウ</t>
    </rPh>
    <phoneticPr fontId="2"/>
  </si>
  <si>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</si>
  <si>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</si>
  <si>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</si>
  <si>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</si>
  <si>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</si>
  <si>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</si>
  <si>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442,702,840 AVAX</t>
    <phoneticPr fontId="2"/>
  </si>
  <si>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</si>
  <si>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</si>
  <si>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</si>
  <si>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2023年6月20日時点で、2,440,082AVAXの償却を確認することができる。
参考：https://burnedavax.com/</t>
    <phoneticPr fontId="2"/>
  </si>
  <si>
    <t>トランザクション手数料の償却</t>
  </si>
  <si>
    <t>Beosin (Chengdu LianAn) Technology Co. Ltd.</t>
  </si>
  <si>
    <t>Beosin（Chengdu LianAn）Technologyによる監査により、2021年3月32日時点でAVAXのコントラクトに問題がないことが確認できた。</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</si>
  <si>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</si>
  <si>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</si>
  <si>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</si>
  <si>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</si>
  <si>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</si>
  <si>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</si>
  <si>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</si>
  <si>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</si>
  <si>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</si>
  <si>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2023年5月24日時点で1,292存在しているため、価値移転記録者の一部が破綻した場合であっても、価値移転作業に影響はないと考えられる。</t>
    <phoneticPr fontId="2"/>
  </si>
  <si>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</si>
  <si>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BEOSIN社によるAVAXのブロックチェーンの監査の結果、AVAXのプログラムには既知の脆弱性は見つからなかった。</t>
  </si>
  <si>
    <t>2024年2月23日、アバランチネットワーク内の3つのチェーン（Pチェーン、Xチェーン、Cチェーン）を束ねるサブネット「Primary Network」でのブロック受け入れが妨げられる問題が発生した。アバランチのレポートによると問題のあった「v1.10.18」アップグレードで追加したロジックを無効化したことで、問題が解決。</t>
    <rPh sb="4" eb="5">
      <t>ネン</t>
    </rPh>
    <rPh sb="6" eb="7">
      <t>ガツ</t>
    </rPh>
    <rPh sb="9" eb="10">
      <t>ニチ</t>
    </rPh>
    <rPh sb="114" eb="116">
      <t>モンダイ</t>
    </rPh>
    <phoneticPr fontId="2"/>
  </si>
  <si>
    <t>非互換性のアップデート（ハードフォーク）の状況</t>
    <rPh sb="0" eb="1">
      <t>ヒ</t>
    </rPh>
    <rPh sb="1" eb="4">
      <t>ゴカンセイ</t>
    </rPh>
    <rPh sb="21" eb="23">
      <t>ジョウキョウ</t>
    </rPh>
    <phoneticPr fontId="2"/>
  </si>
  <si>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
2022年10月19日：Banffアップグレード
2023年4月25日：Cortinaアップグレード</t>
    <rPh sb="209" eb="210">
      <t>ネン</t>
    </rPh>
    <rPh sb="211" eb="212">
      <t>ガツ</t>
    </rPh>
    <rPh sb="214" eb="215">
      <t>ニチ</t>
    </rPh>
    <phoneticPr fontId="2"/>
  </si>
  <si>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</si>
  <si>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</si>
  <si>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</si>
  <si>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1ドル/157.74円</t>
    <phoneticPr fontId="2"/>
  </si>
  <si>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</si>
  <si>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①AVAXに３つのブロックチェーンが存在していることを案内したうえで、利用者に対して、自社が取り扱うブロックチェーンに関する説明を行うこと。</t>
    <phoneticPr fontId="2"/>
  </si>
  <si>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</si>
  <si>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アクシーインフィニティ</t>
  </si>
  <si>
    <t>Axie Infinity Shards、Axie Infinity</t>
  </si>
  <si>
    <t>AXS</t>
  </si>
  <si>
    <t>2020年10月27日</t>
  </si>
  <si>
    <t>決済、ステーキング、ガバナンス</t>
  </si>
  <si>
    <t>Axie Infinity上のゲーム内決済、ステーキング、エコシステムの方針を決定するためのガバナンス投票を目的に発行された暗号資産。</t>
  </si>
  <si>
    <t xml:space="preserve"> AXS</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</si>
  <si>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</si>
  <si>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</si>
  <si>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</si>
  <si>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</si>
  <si>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</si>
  <si>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</si>
  <si>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</si>
  <si>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</si>
  <si>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</si>
  <si>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</si>
  <si>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参照先：https://cdn.axieinfinity.com/landing-page/AXS_Audit_Report.pdf</t>
  </si>
  <si>
    <r>
      <rPr>
        <sz val="11"/>
        <rFont val="游ゴシック"/>
        <family val="3"/>
        <charset val="128"/>
        <scheme val="minor"/>
      </rPr>
      <t>4,701団体（2024年6月7日時点）
https://etherscan.io/nodetracker
1,016,938（2024年6月7日時点のバリデーター数）
https://beaconscan.com/</t>
    </r>
  </si>
  <si>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参照先：https://www.crunchbase.com/organization/sky-mavis/investor_financials
参照先：https://whitepaper.axieinfinity.com/axs/allocations-and-unlock/sky-mavis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</si>
  <si>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参照先：https://cdn.axieinfinity.com/landing-page/AXS_Audit_Report.pdf</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</si>
  <si>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</si>
  <si>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出所：CoinMarketCap
URL：https://coinmarketcap.com/currencies/axie-infinity/</t>
  </si>
  <si>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phoneticPr fontId="2"/>
  </si>
  <si>
    <t>ベーシック アテンション トークン</t>
  </si>
  <si>
    <t>Basic Attention Token</t>
  </si>
  <si>
    <t>ビーエーティートークン、バット</t>
  </si>
  <si>
    <t>BAT</t>
  </si>
  <si>
    <t>2017年5月31日</t>
  </si>
  <si>
    <t>送金、決済、投資等</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</si>
  <si>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</si>
  <si>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発行暗号資産に対する資産（支払準備資産）の有無および名称</t>
    <rPh sb="2" eb="4">
      <t>アンゴウ</t>
    </rPh>
    <rPh sb="4" eb="6">
      <t>シサン</t>
    </rPh>
    <phoneticPr fontId="2"/>
  </si>
  <si>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</si>
  <si>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</si>
  <si>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</si>
  <si>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</si>
  <si>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</si>
  <si>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</si>
  <si>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発行暗号資産の信用力に関する説明</t>
    <rPh sb="2" eb="4">
      <t>アンゴウ</t>
    </rPh>
    <rPh sb="4" eb="6">
      <t>シサン</t>
    </rPh>
    <phoneticPr fontId="2"/>
  </si>
  <si>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</si>
  <si>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</si>
  <si>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1,500,000,000 BAT</t>
  </si>
  <si>
    <t>1,500,000,000 BAT</t>
    <phoneticPr fontId="2"/>
  </si>
  <si>
    <t>2017年5月31日にトークンセールを実施し、10億BATを販売。Brave Software International SEZC社保有分等も含め合計15億BATを発行した。</t>
    <phoneticPr fontId="2"/>
  </si>
  <si>
    <t>資金調達</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</si>
  <si>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</si>
  <si>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</si>
  <si>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</si>
  <si>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価値記録公開／非公開の別</t>
  </si>
  <si>
    <t>Ethereumブロックチェーン上に発行されるERC20トークンであるため、記録者に関する情報はEthereumに依存する。
2024年06月20日時点で、Ethereumの記録者数は1,022,819名存在している。
https://beaconcha.in/validators#active</t>
    <phoneticPr fontId="2"/>
  </si>
  <si>
    <t>記録者の主な分布状況については、2023年04月26日時点で主に米国、EU、ケイマン諸島などに分布されている。
参考：https://beaconcha.in/charts/pools_distribution</t>
  </si>
  <si>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</si>
  <si>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</si>
  <si>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</si>
  <si>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</si>
  <si>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</si>
  <si>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</si>
  <si>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</si>
  <si>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</si>
  <si>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ドル/円計算レート　2020年1月17日基準</t>
    <rPh sb="3" eb="4">
      <t>エン</t>
    </rPh>
    <rPh sb="4" eb="6">
      <t>ケイサン</t>
    </rPh>
    <rPh sb="14" eb="15">
      <t>ネン</t>
    </rPh>
    <rPh sb="16" eb="17">
      <t>ガツ</t>
    </rPh>
    <rPh sb="19" eb="20">
      <t>ニチ</t>
    </rPh>
    <rPh sb="20" eb="22">
      <t>キジュン</t>
    </rPh>
    <phoneticPr fontId="2"/>
  </si>
  <si>
    <t>1ドル/158.05円</t>
    <phoneticPr fontId="2"/>
  </si>
  <si>
    <t>四半期取引数量（協会加盟会員合計）</t>
  </si>
  <si>
    <t>Brave Software Inc.社の所在地は
512 2nd St., 2nd Floor, San Francisco, California 94107
BAP（BATポイント）は2021年4月に廃止され、BATの付与に変更されている。
https://brave.com/ja/bap-to-bat/</t>
  </si>
  <si>
    <t>ブラッドクリスタル</t>
  </si>
  <si>
    <t xml:space="preserve">Blood Crystal </t>
  </si>
  <si>
    <t>BC</t>
    <phoneticPr fontId="71"/>
  </si>
  <si>
    <t>2024年2月13日</t>
  </si>
  <si>
    <t xml:space="preserve"> $8,150,795（2024年9月18日時点）</t>
    <phoneticPr fontId="71"/>
  </si>
  <si>
    <t xml:space="preserve"> ¥1,152,310,505（2024年9月18日時点）</t>
    <phoneticPr fontId="71"/>
  </si>
  <si>
    <t>・ゲームプレイ報酬
・ゲーム内での消費</t>
  </si>
  <si>
    <t>ー</t>
    <phoneticPr fontId="71"/>
  </si>
  <si>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phoneticPr fontId="71"/>
  </si>
  <si>
    <t>法的性格（資金決済法第2条第14項第１号、第２号の別　例：第1号）</t>
  </si>
  <si>
    <t>保有者間の自由売買による</t>
    <phoneticPr fontId="71"/>
  </si>
  <si>
    <t>PoS(Proof of Stake)
PolygonチェーンはHeimdallレイヤーにおいて、PoSに則って記録者たちが記録を管理している</t>
  </si>
  <si>
    <t>MATIC</t>
  </si>
  <si>
    <t>BC</t>
  </si>
  <si>
    <t>0.000000000000000001 BC</t>
  </si>
  <si>
    <t>全て可能</t>
  </si>
  <si>
    <t xml:space="preserve">BOBG PTE. LTD. </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</si>
  <si>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</si>
  <si>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</si>
  <si>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</si>
  <si>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</si>
  <si>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</si>
  <si>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</si>
  <si>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844,043,746（2024年9月18日時点）</t>
    <phoneticPr fontId="71"/>
  </si>
  <si>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</si>
  <si>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</si>
  <si>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</si>
  <si>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</si>
  <si>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記録者の多数決による確認を経て移転記録が認証される仕組みを用い、多数の記録者のネットワークへの参加を得ることによって信頼性を確保する。</t>
  </si>
  <si>
    <t>105
※24年2月26日時点
BCはPolygon上で発行されたトークンであるため、Polygonに依存する。そのためPolygonの記録者数を記載する。</t>
  </si>
  <si>
    <t>Heimdallレイヤーで報酬を得るためにステーキング活動を行っているステーキング参加者。</t>
  </si>
  <si>
    <t>ブロックに記録された後は修正・変更は行われない</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</si>
  <si>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</si>
  <si>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ブロックチェーンの監査は実施しているが、管理状況に対する監査は行っていない。</t>
  </si>
  <si>
    <t>なし</t>
    <phoneticPr fontId="71"/>
  </si>
  <si>
    <t>Heimdallレイヤーでは記録者が結託して2/3+1以上の投票力を獲得した場合、改ざんが可能である。
※BCはPolygon上で発行されたトークンであるため、Polygonに依存する。そのためPolygonの仕様について記載している。</t>
  </si>
  <si>
    <t>第三者に秘密鍵を知られた場合には、利用者になりすまして送付指示を行うことができる。</t>
    <phoneticPr fontId="71"/>
  </si>
  <si>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</si>
  <si>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</si>
  <si>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</si>
  <si>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</si>
  <si>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</si>
  <si>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下記の非互換性アップデートが予定されている
・MATICからPOLへ変更するアップグレードを予定している。また、このアップデートは4年を掛けて実行される見込みである。</t>
  </si>
  <si>
    <t>2022年12月12日 120ブロックのreorgが発生した
2023年2月22日 157ブロックのreorgが発生した</t>
  </si>
  <si>
    <t>出所：Gate.io
URL：https://www.gate.io/price/blood-crystal-bc</t>
  </si>
  <si>
    <t xml:space="preserve"> $0.008 (2024年9月17日 終値)</t>
  </si>
  <si>
    <t>¥1.12  (2024年9月17日 終値)</t>
    <phoneticPr fontId="71"/>
  </si>
  <si>
    <t>1ドル/140.59円 (2024年9月17日 終値)</t>
    <phoneticPr fontId="71"/>
  </si>
  <si>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phoneticPr fontId="2"/>
  </si>
  <si>
    <t>ビットコインキャッシュ</t>
    <phoneticPr fontId="2"/>
  </si>
  <si>
    <t>Bitcoin Cash</t>
  </si>
  <si>
    <t>呼称（日本語の名称と同じ場合はー表記）</t>
    <rPh sb="0" eb="2">
      <t>コショウ</t>
    </rPh>
    <rPh sb="3" eb="6">
      <t>ニホンゴ</t>
    </rPh>
    <rPh sb="7" eb="9">
      <t>メイショウ</t>
    </rPh>
    <rPh sb="10" eb="11">
      <t>オナ</t>
    </rPh>
    <rPh sb="12" eb="14">
      <t>バアイ</t>
    </rPh>
    <rPh sb="16" eb="18">
      <t>ヒョウキ</t>
    </rPh>
    <phoneticPr fontId="2"/>
  </si>
  <si>
    <t>BCH、BCC</t>
  </si>
  <si>
    <t>発行開始（年、月、日）</t>
    <rPh sb="0" eb="2">
      <t>ハッコウ</t>
    </rPh>
    <rPh sb="2" eb="4">
      <t>カイシ</t>
    </rPh>
    <rPh sb="5" eb="6">
      <t>ネン</t>
    </rPh>
    <rPh sb="7" eb="8">
      <t>ツキ</t>
    </rPh>
    <rPh sb="9" eb="10">
      <t>ニチ</t>
    </rPh>
    <phoneticPr fontId="2"/>
  </si>
  <si>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</si>
  <si>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</si>
  <si>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</si>
  <si>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</si>
  <si>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</si>
  <si>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</si>
  <si>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</si>
  <si>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</si>
  <si>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発行プログラムの変更</t>
  </si>
  <si>
    <t>分散型保有・移転管理台帳の記録者の95％以上の同意及び記録者によるプログラム修正の実施</t>
  </si>
  <si>
    <t>19,715,106 BCH</t>
    <phoneticPr fontId="2"/>
  </si>
  <si>
    <t>なし</t>
    <phoneticPr fontId="2"/>
  </si>
  <si>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</si>
  <si>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</si>
  <si>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不定のため直近24時間・48時間・4日に機能した記録者数として以下を参照
https://bch.btc.com/stats/pool?pool_mode=year</t>
    <phoneticPr fontId="2"/>
  </si>
  <si>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</si>
  <si>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</si>
  <si>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</si>
  <si>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</si>
  <si>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2019年5月15日ハードフォーク後バグ発生
https://cc.minkabu.jp/news/2557</t>
  </si>
  <si>
    <t>2018年11月16日　ABC系とSV系の分裂
2020年11月15日　ABC系とBitcoin Cash Node(BCHN)の分裂</t>
  </si>
  <si>
    <t>出所：CoinMarketCap
URL：https://coinmarketcap.com/coins/</t>
  </si>
  <si>
    <t>ドル/円計算レート　2020年2月10日基準</t>
    <rPh sb="3" eb="4">
      <t>エン</t>
    </rPh>
    <rPh sb="4" eb="6">
      <t>ケイサン</t>
    </rPh>
    <rPh sb="14" eb="15">
      <t>ネン</t>
    </rPh>
    <rPh sb="16" eb="17">
      <t>ガツ</t>
    </rPh>
    <rPh sb="19" eb="20">
      <t>ニチ</t>
    </rPh>
    <rPh sb="20" eb="22">
      <t>キジュン</t>
    </rPh>
    <phoneticPr fontId="2"/>
  </si>
  <si>
    <t>1ドル/155.25円</t>
    <rPh sb="10" eb="11">
      <t>エン</t>
    </rPh>
    <phoneticPr fontId="2"/>
  </si>
  <si>
    <t>2017年8月Bitcoinのハードフォークにより組成された暗号資産。</t>
  </si>
  <si>
    <t>ビルドアンドビルド</t>
  </si>
  <si>
    <t>Build N Build</t>
  </si>
  <si>
    <t>BNB</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</si>
  <si>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 名称のみの変更</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</si>
  <si>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</si>
  <si>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</si>
  <si>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</si>
  <si>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BNBビーコンチェーン：
Proof of Stake方式を採用し、バリデータのひとつがブロック提案をし、全バリデータの2/3以上からの投票を得られると、ブロックが承認される。
BNBスマートチェーン：
ステーキング量の多い上位26位（2022年11月時点）のバリデータが次回のバリデータ候補として選出され、選出されたバリデータがProof of Authority方式で順番にブロックを生成する。
24時間ごとにこの処理を繰り返す。</t>
  </si>
  <si>
    <t>BNBビーコンチェーン：
コイン技術ではないが、ブロックチェーン技術にTendermintを使用して構築されている。
BNBスマートチェーン：
ETHのベースであるGo-Ethereumを利用して構築されている。</t>
  </si>
  <si>
    <t>0.000000000000000001 BNB</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</si>
  <si>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</si>
  <si>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</si>
  <si>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</si>
  <si>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</si>
  <si>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147,584,060 BNB</t>
  </si>
  <si>
    <t>54,415,940.41 BNB
https://www.bnbburn.info/</t>
    <phoneticPr fontId="71"/>
  </si>
  <si>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</si>
  <si>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</si>
  <si>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BNBには109のアクティブノードが稼働している事が確認できた。
参照先：https://bscscan.com/validators</t>
    <phoneticPr fontId="71"/>
  </si>
  <si>
    <t>全世界に分布</t>
  </si>
  <si>
    <t xml:space="preserve"> 条件を満たす必要がある
・必要なハードウェア設備をそろえる事
・フルノードを実行できる事</t>
  </si>
  <si>
    <t>記録者が合意し、各記録者が保管する台帳の修正を自ら行う</t>
  </si>
  <si>
    <t>信頼するバリデータが意に反して結託した場合、台帳とデータは改ざんされる可能性がある。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</si>
  <si>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</si>
  <si>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信頼されるバリデータの大多数のネットワーク接続が失われた場合、接続が復活するまで価値移転の記録が遅延する可能性がある。</t>
  </si>
  <si>
    <t>他の暗号資産と同様に、現時点でまだ発見されていない脆弱性を悪意のある攻撃者に突かれる一定のリスクは存在するものの、現状は正常に稼働している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</si>
  <si>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</si>
  <si>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出所：CoinMarketCap
 URL:https://coinmarketcap.com/ja/currencies/bnb/</t>
  </si>
  <si>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</si>
  <si>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ボバネットワーク</t>
  </si>
  <si>
    <t>BOBA Network</t>
  </si>
  <si>
    <t>BOBA</t>
  </si>
  <si>
    <t>2021年9月14日</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</si>
  <si>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</si>
  <si>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</si>
  <si>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</si>
  <si>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</si>
  <si>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</si>
  <si>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</si>
  <si>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現状、BOBA Bridgeは正常に稼働しており、2024年6月7日時点でTVLは約600万ドルに到達している。
https://defillama.com/chain/Boba</t>
  </si>
  <si>
    <t>Boba Protocol Ltd</t>
  </si>
  <si>
    <t>BVI</t>
  </si>
  <si>
    <t>Boba Protocol Ltd. Boba Protocol Ltd.はBoba Foundation（パナマ）が所有しており、Boba Networkの開発、コミュニティ、長寿を促進するために存在している。</t>
  </si>
  <si>
    <t>Ethereumブロックチェーン上で発行</t>
  </si>
  <si>
    <t>500,000,000枚</t>
  </si>
  <si>
    <t>2021年9月14日にEthereumブロックチェーン上で発行上限枚数500,000,000BOBAが発行された。</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</si>
  <si>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</si>
  <si>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</si>
  <si>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</si>
  <si>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台帳形式。価値移転認証を求める暗号データを記録者が解読し、利用者および移転内容の真正性を確認して価値移転記録台帳の記録を確定。</t>
  </si>
  <si>
    <r>
      <rPr>
        <sz val="11"/>
        <rFont val="游ゴシック"/>
        <family val="3"/>
        <charset val="128"/>
        <scheme val="minor"/>
      </rPr>
      <t>4,701団体（2024年6月7日時点）
https://etherscan.io/nodetracker
1,016,938（2024年6月7日時点のバリデーター数）
https://beaconscan.com/</t>
    </r>
    <phoneticPr fontId="2"/>
  </si>
  <si>
    <t>BOBAの発行者であるBoba Protocol Ltdは、発行者としての役割と開発支援を行うことを目的としている団体であるため、万一破綻した場合であっても価値が毀損する可能性は極めて低いと考えられる。</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</si>
  <si>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</si>
  <si>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</si>
  <si>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①プロジェクトの推移を見守り活動状況を随時調査し、利用者に提供していくこと。
②Treasury、プロジェクト保有分などが実際に目的の割合に沿って問題なく消化されている状況をモニタリングすること。</t>
    <phoneticPr fontId="2"/>
  </si>
  <si>
    <t>ボラ</t>
  </si>
  <si>
    <t>BORA</t>
  </si>
  <si>
    <t>2018年7月3日（ETHベース　v1.0）
2021年11月1日（Klaytnベース　v2.0)
現在はv2.0に移行。</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</si>
  <si>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</si>
  <si>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</si>
  <si>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phoneticPr fontId="77"/>
  </si>
  <si>
    <t>ETH(BORA2.0以降はKlaytnベース)</t>
  </si>
  <si>
    <t>0.00000001 BORA</t>
  </si>
  <si>
    <t>Klaytnネットワーク上でのスマートコントラクトの記録と実行</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</si>
  <si>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</si>
  <si>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</si>
  <si>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</si>
  <si>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</si>
  <si>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BORAはklaytnチェーンに依拠するため、下記にKlaytnについて記載。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</si>
  <si>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phoneticPr fontId="77"/>
  </si>
  <si>
    <t>1,325,000,000BORA（初期BORA1.0発行）</t>
    <phoneticPr fontId="77"/>
  </si>
  <si>
    <t>初期発行で全量である1,325,000,000BORAを発行</t>
  </si>
  <si>
    <t>SLOWMIST</t>
  </si>
  <si>
    <t>BORAはklaytnチェーンに依拠するため、下記にKlaytnについて記載。
37(2024年6月19日時点)</t>
    <phoneticPr fontId="77"/>
  </si>
  <si>
    <t>BORAはklaytnチェーンに依拠するため、下記にKlaytnについて記載。
アジアを中心とした複数の企業により構成されている。</t>
  </si>
  <si>
    <t>BORAはklaytnチェーンに依拠するため、下記にKlaytnについて記載。
KlaytnGovernanceCouncilに参加しているメンバー</t>
  </si>
  <si>
    <t>確定されたブロックの記録は修正不可能</t>
  </si>
  <si>
    <t>BORAはklaytnチェーンに依拠するため、下記にKlaytnについて記載。
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</si>
  <si>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BORAはklaytnチェーンに依拠するため、下記にKlaytnについて記載。
Klaytnの記載
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</si>
  <si>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</si>
  <si>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</si>
  <si>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出所：CoinMarketCap
URL：https://coinmarketcap.com/ja/currencies/bora/</t>
    <phoneticPr fontId="77"/>
  </si>
  <si>
    <t>1ドル／157.96円（2024年6月19日基準）</t>
    <phoneticPr fontId="77"/>
  </si>
  <si>
    <t>ー</t>
    <phoneticPr fontId="77"/>
  </si>
  <si>
    <t>①BORAの配布状況やプロジェクトの推進方法、方針の決定についてモニタリングし、万が一問題が確認された場合、利用者へ正確な情報を適時適切に提供すること。</t>
    <phoneticPr fontId="2"/>
  </si>
  <si>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</si>
  <si>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phoneticPr fontId="77"/>
  </si>
  <si>
    <t>ブリリアンクリプトトークン</t>
  </si>
  <si>
    <t>Brilliantcrypto Token</t>
  </si>
  <si>
    <t>ブリル</t>
  </si>
  <si>
    <t>BRIL</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</si>
  <si>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</si>
  <si>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</si>
  <si>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</si>
  <si>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</si>
  <si>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</si>
  <si>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コインチェックにて取扱予定</t>
  </si>
  <si>
    <t>あり</t>
    <phoneticPr fontId="71"/>
  </si>
  <si>
    <t>株式会社Brilliantcrypto</t>
  </si>
  <si>
    <t>〒107-0052東京都港区赤坂9-7-2ミッドタウンイースト6F</t>
  </si>
  <si>
    <t>非公開株式会社</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</si>
  <si>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</si>
  <si>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</si>
  <si>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phoneticPr fontId="71"/>
  </si>
  <si>
    <t>84,419,021 BRIL</t>
    <phoneticPr fontId="71"/>
  </si>
  <si>
    <t>初期発行後は、その都度必要に応じてに発行する。
なお、ゲーム供給分については供給実績に基づき予想される報酬量から算出した数量をBrilliantcrypto社の決裁を経て都度発行する。</t>
  </si>
  <si>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</si>
  <si>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</si>
  <si>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</si>
  <si>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Heimdallレイヤーで報酬を得るためにステーキング活動を行っているステーキング参加者</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</si>
  <si>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</si>
  <si>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</si>
  <si>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</si>
  <si>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</si>
  <si>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</si>
  <si>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phoneticPr fontId="2"/>
  </si>
  <si>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phoneticPr fontId="2"/>
  </si>
  <si>
    <t>ビットコイン・サトシ・ビジョン</t>
  </si>
  <si>
    <t>Bitcoin SV</t>
  </si>
  <si>
    <t>ビットコイン・エス・ブイ</t>
  </si>
  <si>
    <t>BSV</t>
  </si>
  <si>
    <t>$865,547,414（2024/6/19）</t>
    <phoneticPr fontId="2"/>
  </si>
  <si>
    <t>¥136,558,694,639（2024/6/19）</t>
    <phoneticPr fontId="2"/>
  </si>
  <si>
    <t>あり</t>
    <phoneticPr fontId="2"/>
  </si>
  <si>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</si>
  <si>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</si>
  <si>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BCH</t>
  </si>
  <si>
    <t>"1 BSV= 1,000m BSV　　　   ｍ：ミリ
1 m BSV=1,000μ BSV　　　  μ：ミクロン
1 μ BSV=1bits　　　　　　bits：ビッツ
1 bits=100satoshi"</t>
  </si>
  <si>
    <t>1 satoshi （ = 0.00000001 BSV）</t>
  </si>
  <si>
    <t>スマートコントラクトを使用したDapps等</t>
  </si>
  <si>
    <t>安定してサービスが続いている</t>
  </si>
  <si>
    <t>Bitcoin Association</t>
  </si>
  <si>
    <t>Grafenauweg 6, 6300 Zug, Switzerland</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</si>
  <si>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</si>
  <si>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初期発行及びプログラムによる自動発行</t>
  </si>
  <si>
    <t>21,000,000BSV</t>
    <phoneticPr fontId="2"/>
  </si>
  <si>
    <t>19,717,328 BSV</t>
    <phoneticPr fontId="2"/>
  </si>
  <si>
    <t>ブロック生成を行う。
10分毎に1ブロックが生成され、BSVおよび取引手数料を獲得できる。このインセンティブモデルは、4年毎に半減期を迎え、最終的な発行枚数の上限である21,000,000枚まで発行され続ける。</t>
    <phoneticPr fontId="2"/>
  </si>
  <si>
    <t>当該暗号資産の初期生成以外の発行は、すべてマイニング報酬で新しく発行される暗号資産であり、他の発行スキームは存在しない。</t>
  </si>
  <si>
    <t>初期発行と、分散型の価値保有・価値移転の台帳データ維持のための、暗号計算および価値記録を行う記録者への対価・代償としてプログラムにより自動発行。</t>
  </si>
  <si>
    <t>・台帳形式
・価値移転認証を求める暗号データを記録者が解読し、利用者および移転内容の真正性を確認して価値移転記録台帳の記録を確定する</t>
  </si>
  <si>
    <t>10団体(2024/6/19時点）
https://miningpoolstats.stream/bitcoinsv</t>
    <phoneticPr fontId="2"/>
  </si>
  <si>
    <t>誰でも自由に記録者になることができる</t>
  </si>
  <si>
    <t>Bitcoin SVの鍵発行には楕円曲線暗号が使われており、これはビットコインなど他の暗号資産の保有情報暗号化技術にも活用されている技術であり、現状脆弱性は見つかっていない。</t>
  </si>
  <si>
    <t>マイニングに参加するマイナーが少ないもしくは全くいなくなった場合、移転の記録が遅延もしくは進行しない恐れがある</t>
  </si>
  <si>
    <t>2018年11月16日にABC系とSV系の分裂</t>
  </si>
  <si>
    <t>$43.86（2024/6/19）</t>
    <phoneticPr fontId="2"/>
  </si>
  <si>
    <t>¥6,918.58（2024/6/19）</t>
    <phoneticPr fontId="2"/>
  </si>
  <si>
    <t>ドル/円計算レート　2020年1月23日基準</t>
    <rPh sb="3" eb="4">
      <t>エン</t>
    </rPh>
    <rPh sb="4" eb="6">
      <t>ケイサン</t>
    </rPh>
    <rPh sb="14" eb="15">
      <t>ネン</t>
    </rPh>
    <rPh sb="16" eb="17">
      <t>ガツ</t>
    </rPh>
    <rPh sb="19" eb="20">
      <t>ニチ</t>
    </rPh>
    <rPh sb="20" eb="22">
      <t>キジュン</t>
    </rPh>
    <phoneticPr fontId="2"/>
  </si>
  <si>
    <t>1ドル/157.73 円</t>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</si>
  <si>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phoneticPr fontId="2"/>
  </si>
  <si>
    <t>①BSVのインフレーション率の動向（半減期の到来状況等）について定期的にモニタリングし、必要に応じて利用者に対し情報提供を行うこと。</t>
    <phoneticPr fontId="2"/>
  </si>
  <si>
    <t>ビットコイン</t>
  </si>
  <si>
    <t>Bitcoin</t>
  </si>
  <si>
    <t>BTC、XBT</t>
  </si>
  <si>
    <t>2009年1月3日</t>
  </si>
  <si>
    <t xml:space="preserve">$1,314,171,072,095 </t>
  </si>
  <si>
    <t>ハッシュ関数（SHAー256、RIPEMDー160）、楕円曲線公開鍵暗号、シュノア署名等による暗号化処理を施しデータを記録</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</si>
  <si>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</si>
  <si>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</si>
  <si>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</si>
  <si>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</si>
  <si>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</si>
  <si>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19,689,431 BTC</t>
  </si>
  <si>
    <t>・1ブロックを更新するごとに3.125 BTCを新規発行している
・210,000ブロックの更新を終えるごとに1ブロック更新による新規発行数が半減する仕組みとなっている
・2024年4月24日15:52時点でのブロック数:840,617個
 （データ取得元）https://www.blockchain.com/explorer
およそ10分に1ブロックを更新しており、日本時間2024年4月20日に半減期を迎え1ブロック更新当たり新規発行数が6.25BTCから3.125BTCとなっている。</t>
  </si>
  <si>
    <t>保有・移転管理台帳の管理者に対し、以下の数量を発行
2019年1月1日～2019年12月31日　677,888 BTC
2020年1月1日～2020年12月31日　453,631 BTC
2021年1月1日～2021年12月31日　329,325 BTC
2022年1月1日～2022年12月31日　332,000 BTC
2023年1月1日～2023年12月31日　336,875 BTC
（データ取得元）https://www.blockchain.com/explorer/charts/total-bitcoins</t>
  </si>
  <si>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</si>
  <si>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</si>
  <si>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</si>
  <si>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</si>
  <si>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2024年4月現在のHashrate上位3カ国は、米国約35%、カザフスタン約18%、
ロシア約11%
https://worldpopulationreview.com/country-rankings/bitcoin-mining-by-country</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</si>
  <si>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</si>
  <si>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</si>
  <si>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</si>
  <si>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</si>
  <si>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</si>
  <si>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</si>
  <si>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出所：CoinMarketCap
URL：https://coinmarketcap.com/ja/currencies/bitcoin/</t>
  </si>
  <si>
    <t xml:space="preserve">$66,745 </t>
  </si>
  <si>
    <t>1ドル/154.9円</t>
  </si>
  <si>
    <t>3,699,745  百万円</t>
  </si>
  <si>
    <t>チリーズ</t>
  </si>
  <si>
    <t>Chiliz</t>
  </si>
  <si>
    <t>CHZ</t>
  </si>
  <si>
    <t>決済、投資</t>
  </si>
  <si>
    <t>分散型記録台帳を用いたサービスプラットフォームにおける決済利用のために発行される基軸通貨</t>
  </si>
  <si>
    <t>第1号</t>
    <phoneticPr fontId="2"/>
  </si>
  <si>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</si>
  <si>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</si>
  <si>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</si>
  <si>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</si>
  <si>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</si>
  <si>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</si>
  <si>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</si>
  <si>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</si>
  <si>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ERC20トークンとして、8,888,888,888 CHZがEthereumブロックチェーン上で全量発行さた。</t>
  </si>
  <si>
    <t>8,888,888,888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</si>
  <si>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</si>
  <si>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</si>
  <si>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</si>
  <si>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CHZの循環供給量を減らし価値の安定化を図るため焼却が実施された。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</si>
  <si>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</si>
  <si>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1027733（2024年6月24日時点）
https://beaconscan.com/</t>
  </si>
  <si>
    <t>記録者の主な分布状況は、2023年4月25日時点で米国51.62%、ドイツ16.65%、日本3.22%となる。</t>
  </si>
  <si>
    <t>記録者による多数の合意がなければ不正が成立 せず、記録者が十分に多数であることによっ て、個々の記録者の信用力に頼らず、記録保持 の仕組みそのものを信用の基礎としている。</t>
  </si>
  <si>
    <t>1ドル/159.33円</t>
  </si>
  <si>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phoneticPr fontId="2"/>
  </si>
  <si>
    <t>①CHZにおける国内での後ろ向きな風評に対し、その発生経緯を説明し、実際にはどのような状況であったかを利用者へ伝え、投資判断をできる状態にするべきこと。</t>
    <phoneticPr fontId="2"/>
  </si>
  <si>
    <t>カイカコイン</t>
  </si>
  <si>
    <t>CAICA COIN</t>
  </si>
  <si>
    <t>CICC</t>
  </si>
  <si>
    <t>2016年10月にカウンターパーティーから発行され、2020年6月12日に継承版がERC-20として発行</t>
  </si>
  <si>
    <t>Ethereumのブロックチェーン上のERC–20 Tokenであり、分散型の価値保有・価値移転の台帳データ維持のための、暗号計算および価値記録を行う記録者への対価・代償として発行される暗号資産。</t>
    <phoneticPr fontId="2"/>
  </si>
  <si>
    <t>Ethereumのブロックチェーンを利用
https://etherscan.io/token/0x6aa9bcf20ae2fcb9a29d7d99c624d9db43d93969</t>
  </si>
  <si>
    <t>秘密鍵と公開鍵を用いた暗号化技術により、利用者本人が発信した移転データと特定し、記帳する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</si>
  <si>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</si>
  <si>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0.00000001 CICC</t>
  </si>
  <si>
    <t>国内はJPY、BTC</t>
  </si>
  <si>
    <t>株式会社CAICA DIGITALの財やサービスと交換できる専用ページあり
https://corp.fcce.jp/campaign/caica/</t>
  </si>
  <si>
    <t>株式会社CAICA DIGITAL</t>
  </si>
  <si>
    <t>東京都港区南青山5-11-9　</t>
  </si>
  <si>
    <t>上場企業（東証スタンダード：2315）</t>
  </si>
  <si>
    <t>フィンテック、システム開発やSIサービス子会社を中心に、傘下の子会社の経営管理を展開</t>
  </si>
  <si>
    <t>パブリックブロックチェーンのEthereumのスマートコントラクトを基盤とした暗号資産となり、それらプラットフォームの信用力に準ずる</t>
  </si>
  <si>
    <t>カウンターパーティーを利用した Proof of Burn の仕組みにより、通貨を消滅させる取引記録と、新しい暗号資産の通貨発行を連動させる方法で全量発行済み</t>
  </si>
  <si>
    <t>300,000,000 CICC</t>
  </si>
  <si>
    <t>2016年10月に300,000,000 CICC発行、2017年7月にロック</t>
  </si>
  <si>
    <t>パブリック型（Ethereumと同じブロックチェーン）</t>
  </si>
  <si>
    <t>・Ethereumを基盤とした台帳形式
・価値移転認証を求める暗号データを記録者が解読し、利用者および移転内容の真正性を確認して価値移転記録台帳の記録を確定する</t>
  </si>
  <si>
    <t>4,701(2024年6月7日時点のノード数）
https://etherscan.io/nodetracker</t>
    <phoneticPr fontId="2"/>
  </si>
  <si>
    <t>Ethereumの記録者は世界各国に分散しており、主な分布状況は米国53.14%、ドイツ11.7%、韓国5.83%であることが確認できる。
参照先：https://etherscan.io/nodetracker（2024年6月7日）</t>
    <rPh sb="50" eb="52">
      <t>カンコク</t>
    </rPh>
    <phoneticPr fontId="2"/>
  </si>
  <si>
    <t>不特定、誰でも自由に記録者になることができる。</t>
  </si>
  <si>
    <t>記録者が結託する、もしくは単独でその時点における計算能力の半分を上回る計算能力を得ることができたら、記録の変更が可能である。</t>
  </si>
  <si>
    <t xml:space="preserve">
ブロックチェーン上にデプロイされたコントラクトコードに脆弱性があった場合に不正に資産が盗み取られるリスクがある。
</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</si>
  <si>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9"/>
  </si>
  <si>
    <t>Ethereumのアップグレード
・2023年～2024年Sharding
が予定されている。</t>
  </si>
  <si>
    <t>出所：Zaif Orderboook trading
URL：https://zaif.jp/sp/trade/cicc_jpy</t>
    <phoneticPr fontId="2"/>
  </si>
  <si>
    <t>ドル/円計算レート　2020年1月17日基準</t>
  </si>
  <si>
    <t>1ドル/155.81円</t>
    <rPh sb="10" eb="11">
      <t>エン</t>
    </rPh>
    <phoneticPr fontId="2"/>
  </si>
  <si>
    <t>30百万円（24年1-3月期）</t>
    <rPh sb="2" eb="3">
      <t>ヒャク</t>
    </rPh>
    <rPh sb="3" eb="5">
      <t>マンエン</t>
    </rPh>
    <rPh sb="8" eb="9">
      <t>ネン</t>
    </rPh>
    <rPh sb="12" eb="13">
      <t>ガツ</t>
    </rPh>
    <rPh sb="13" eb="14">
      <t>キ</t>
    </rPh>
    <phoneticPr fontId="2"/>
  </si>
  <si>
    <t>株式会社CAICA DIGITALが発行したトークン。プロトコル変更の経緯等は下記URLのドキュメントを参照
https://www.caica.jp/wp-content/uploads/2020/05/20200513_1_oshirase.pdf</t>
    <phoneticPr fontId="2"/>
  </si>
  <si>
    <t>コムサイーサ</t>
  </si>
  <si>
    <t>COMSA:ETH</t>
  </si>
  <si>
    <t>CMS：ETH</t>
  </si>
  <si>
    <t>2017年11月</t>
  </si>
  <si>
    <t>送金、決済、投資、ICO支援</t>
  </si>
  <si>
    <t>あり（発行後、トークンセールでの海外からの購入者へ配布）</t>
  </si>
  <si>
    <t>あり（発行後、トークンセールでの国内からの購入者へ配布）</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</si>
  <si>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</si>
  <si>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CMS:ETH</t>
  </si>
  <si>
    <t>0.01 CMS:ETH</t>
  </si>
  <si>
    <t>国内ではJPY、BTC</t>
  </si>
  <si>
    <t>あり（Zaif取引所で2017年11月上場）</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</si>
  <si>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</si>
  <si>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テックビューロ株式会社</t>
  </si>
  <si>
    <t>大阪市西区靱本町1-5-18 NANEI本町ビル10F</t>
  </si>
  <si>
    <t>未上場企業</t>
  </si>
  <si>
    <t>暗号通貨技術とブロックチェーン技術に基づいたサービス提供</t>
  </si>
  <si>
    <t>パブリックブロックチェーンのEthereumのスマートコントラクトを基盤として発行</t>
  </si>
  <si>
    <t>219,042,298 CMS:ETH</t>
  </si>
  <si>
    <t>219,042,298 CMS:ETH</t>
    <phoneticPr fontId="2"/>
  </si>
  <si>
    <t>暗号資産価値の信頼性のため</t>
  </si>
  <si>
    <t>Ethereumを基盤とした暗号により連鎖する台帳群により、改ざん、不正取引を防ぐことで信頼性を保証する</t>
  </si>
  <si>
    <t>2024年6月7日時点のノード数：4,701(Ethereum)
参照先：https://etherscan.io/nodetracker</t>
    <rPh sb="33" eb="36">
      <t>サンショウサキ</t>
    </rPh>
    <phoneticPr fontId="24"/>
  </si>
  <si>
    <t>Ethereumの記録者は世界各国に分散しており、主な分布状況は米国53.14%、ドイツ11.7%、韓国5.83%であることが確認できる。
参照先：https://etherscan.io/nodetracker（2024年6月7日）</t>
    <rPh sb="50" eb="52">
      <t>カンコク</t>
    </rPh>
    <phoneticPr fontId="9"/>
  </si>
  <si>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78"/>
  </si>
  <si>
    <t>出所：Zaif Orderboook trading
URL：https://zaif.jp/sp/trade/erc20.cms_jpy</t>
    <phoneticPr fontId="2"/>
  </si>
  <si>
    <t>21百万円(24年1-3月期）</t>
    <rPh sb="2" eb="5">
      <t>ヒャクマンエン</t>
    </rPh>
    <rPh sb="8" eb="9">
      <t>ネン</t>
    </rPh>
    <rPh sb="12" eb="13">
      <t>ガツ</t>
    </rPh>
    <rPh sb="13" eb="14">
      <t>キ</t>
    </rPh>
    <phoneticPr fontId="2"/>
  </si>
  <si>
    <t>上場時はCOMSA（ETH/XEM）を同一暗号資産として作成、掲載。2021年11月に商品概要を分割したもの</t>
  </si>
  <si>
    <t>コムサネム</t>
  </si>
  <si>
    <t>COMSA:XEM</t>
  </si>
  <si>
    <t>CMS：XEM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</si>
  <si>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</si>
  <si>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</si>
  <si>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CMS:XEM</t>
  </si>
  <si>
    <t>0.01 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</si>
  <si>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</si>
  <si>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</si>
  <si>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</si>
  <si>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</si>
  <si>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</si>
  <si>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142
https://nemnodes.org/nodes/</t>
  </si>
  <si>
    <t>世界中に分散</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</si>
  <si>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</si>
  <si>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</si>
  <si>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</si>
  <si>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高い重要度を持つ記録者が多数結託した場合に、台帳とデータが改ざんされる可能性はある</t>
  </si>
  <si>
    <t>第三者に秘密鍵を知られた場合には、第三者が利用者になりすまして送付指示を行うことができる</t>
  </si>
  <si>
    <t>発行者の破綻により、プロジェクトが進捗せず課長がゼロに近づく可能性がある。発行者の破綻後も所持することは可能である。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</si>
  <si>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</si>
  <si>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</si>
  <si>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</si>
  <si>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</si>
  <si>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出所：Zaif Orderboook trading
URL：https://zaif.jp/sp/trade/mosaic.cms_jpy</t>
  </si>
  <si>
    <t>1ドル/155.81円</t>
  </si>
  <si>
    <t>13百万円(24年1-3月期）</t>
  </si>
  <si>
    <t>コスプレトークン</t>
  </si>
  <si>
    <t>Cosplay Token</t>
  </si>
  <si>
    <t>COT</t>
  </si>
  <si>
    <t>2018年3月</t>
  </si>
  <si>
    <t>$8,688,219（2024/6/19）</t>
    <phoneticPr fontId="2"/>
  </si>
  <si>
    <t>\1,366,990,625（2024/6/19）</t>
    <phoneticPr fontId="2"/>
  </si>
  <si>
    <t>投資、送金、応援するコスプレイヤーへの投げ銭機能</t>
  </si>
  <si>
    <t>Ethereumのブロックチェーン上で発行されたトークン</t>
  </si>
  <si>
    <t>市場の需要と供給による</t>
  </si>
  <si>
    <t>0.00000001 COT</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</si>
  <si>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</si>
  <si>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</si>
  <si>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11F Crawford House, 70 Queens Road Central, 
Central, Hong Kong</t>
  </si>
  <si>
    <t>海外法人・未上場</t>
  </si>
  <si>
    <t>株式会社キュアの運営するWorldCosplayプラットフォームで利用できる暗号資産COTの発行会社</t>
  </si>
  <si>
    <t>1,000,000,000 COT</t>
  </si>
  <si>
    <t>1,000,000,000 COT（2024/6/19）</t>
    <phoneticPr fontId="2"/>
  </si>
  <si>
    <t>Messrs. Y. L. Ngan &amp; Company, Certificated Public Accounts</t>
  </si>
  <si>
    <t>2021年1月19日 (2019年分)</t>
  </si>
  <si>
    <t>問題なし</t>
  </si>
  <si>
    <t>5600（2024年6月19日時点のノード数）
https://etherscan.io/nodetracker</t>
    <phoneticPr fontId="2"/>
  </si>
  <si>
    <t>Ethereumの記録者は世界各国に分散しており、主な分布状況は米国47.99%、ドイツ18.49%、イギリス4.72%であることが確認できる。
参照先：https://etherscan.io/nodetracker（2022年8月26日）</t>
  </si>
  <si>
    <t>ブロックチェーン上にデプロイされたコントラクトコードに脆弱性があった場合に不正に資産が盗み取られるリスクがある。</t>
    <phoneticPr fontId="2"/>
  </si>
  <si>
    <t>出所：Etherscan
URL：https://etherscan.io/token/0x5CAc718A3AE330d361e39244BF9e67AB17514CE8</t>
  </si>
  <si>
    <t>$0.02203（2024/6/19）</t>
    <phoneticPr fontId="2"/>
  </si>
  <si>
    <t>¥3.48（2024/6/19）</t>
    <phoneticPr fontId="2"/>
  </si>
  <si>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phoneticPr fontId="2"/>
  </si>
  <si>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</si>
  <si>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サイバーコネクト</t>
  </si>
  <si>
    <t>CyberConnect</t>
  </si>
  <si>
    <t>CYBER</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</si>
  <si>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</si>
  <si>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</si>
  <si>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</si>
  <si>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</si>
  <si>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OP</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</si>
  <si>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</si>
  <si>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</si>
  <si>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</si>
  <si>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</si>
  <si>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</si>
  <si>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</si>
  <si>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</si>
  <si>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</si>
  <si>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</si>
  <si>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4829団体
参照先：https://etherscan.io/nodetracker
Optimisum
Ethereum上の記録者に依存する。
BSC: 87
https://bscscan.com/validators</t>
    <phoneticPr fontId="71"/>
  </si>
  <si>
    <t>Ethereum
記録者は世界各国に分散しており、主な分布状況は米国48.14%、ドイツ11.47%、韓国6.65%であることが確認できる。
参照先：https://etherscan.io/nodetracker
Optimism
記録者の分布状況は、Ethereumに依存する。
BSC
分散している</t>
    <phoneticPr fontId="71"/>
  </si>
  <si>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phoneticPr fontId="71"/>
  </si>
  <si>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</si>
  <si>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</si>
  <si>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トランザクションが過度に増大すると台帳への記録がされにくくなり、最終的に移転の記録が相当遅れるか、キャンセルされる場合がある。</t>
  </si>
  <si>
    <t>出所：CoinMarketCap
URL：https://coinmarketcap.com/currencies/cyberconnect/</t>
  </si>
  <si>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phoneticPr fontId="2"/>
  </si>
  <si>
    <t>ダイ</t>
  </si>
  <si>
    <t>Dai</t>
  </si>
  <si>
    <t>DAI</t>
  </si>
  <si>
    <t>送金、決済</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</si>
  <si>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</si>
  <si>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ERC−20トークンであるため、Ethereumのブロックチェーンで使用されているPoS (Proof of Stake)の枠組みに則って記録が管理されている</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</si>
  <si>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</si>
  <si>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</si>
  <si>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</si>
  <si>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</si>
  <si>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5,347,888,596 DAI</t>
    <phoneticPr fontId="2"/>
  </si>
  <si>
    <t>不特定多数の利用者の需要による</t>
  </si>
  <si>
    <t>発行済数量に等しい</t>
  </si>
  <si>
    <t>不明</t>
  </si>
  <si>
    <t>なし
（ただし発行に関するスマートコントラクトはコード監査が実施されている）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</si>
  <si>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</si>
  <si>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</si>
  <si>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5,072（2024年6月13日時点のノード数）
https://etherscan.io/nodetracker
1,021,271（2024年6月13日時点のバリデーター数）
https://beaconscan.com/</t>
    <phoneticPr fontId="2"/>
  </si>
  <si>
    <t>記録者の分布状況は、Ethereumに依存する。Ethereumの記録者は世界各国に分散しており、主な分布状況は米国51.06%、ドイツ11.63%、韓国6.25%であることが確認できる。
参照先：https://etherscan.io/nodetracker（2024年6月13日）</t>
    <rPh sb="75" eb="77">
      <t>カンコク</t>
    </rPh>
    <phoneticPr fontId="2"/>
  </si>
  <si>
    <t>ERC−20トークンであるためEthereumのマイナー（記録者)と同一（Ethereumの記録者に必要な設備さえあれば、誰でも自由になることができる）</t>
  </si>
  <si>
    <t>記録者による多数の合意がなければ不正が成立せず、記録者が十分に多数であることによって、個々の記録者の信用力に頼らず、記録保持の仕組みそのものを信用の基礎としている</t>
  </si>
  <si>
    <t>記録者が結託して1/3以上の得票力を獲得した場合、妨害することが可能であるが、記録者が十分に分散している状況では、妨害は発生しにくいものと考えられる</t>
  </si>
  <si>
    <t>発行者が破たんした場合は、資産の利用価値が著しく低下する恐れもあるが、自発的に参加する開発者によってプロジェクトが継続され、価値喪失にまでは至らない可能性もある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</si>
  <si>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</si>
  <si>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</si>
  <si>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ETHとETCに分かれるハードフォーク、ETHPOSとETHPOWに分かれるハードフォークが起きている</t>
  </si>
  <si>
    <t>The DAO事件が起こっている（2016年6月）</t>
  </si>
  <si>
    <t>出所：CoinMarketCap
URL:https://coinmarketcap.com/</t>
  </si>
  <si>
    <t>１取引単位当たり計算単価（円基準、例：￥100.000.000）</t>
    <phoneticPr fontId="63"/>
  </si>
  <si>
    <t>1ドル/¥157.04</t>
    <phoneticPr fontId="2"/>
  </si>
  <si>
    <t>非公開</t>
  </si>
  <si>
    <t>ディープコイン</t>
  </si>
  <si>
    <t>DEAPcoin</t>
  </si>
  <si>
    <t>デップ</t>
  </si>
  <si>
    <t>DEP</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</si>
  <si>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</si>
  <si>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</si>
  <si>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</si>
  <si>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DEP</t>
  </si>
  <si>
    <t>エコシステム内のデジタル資産の売買
エコシステム内のゲーム、マンガなどのコンテンツ利用者への付与</t>
  </si>
  <si>
    <t>以下のロードマップにて確認できる。
https://playmining.gitbook.io/whitepaper/roadmap-and-completed-milestones</t>
  </si>
  <si>
    <t>Digital Entertainment Asset Pte. Ltd.</t>
  </si>
  <si>
    <t>7 Straits View, Marina One East Tower, #05-01, Singapore 018936</t>
  </si>
  <si>
    <t>ブロックチェーンエンターテインメントプラットフォーム事業</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</si>
  <si>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</si>
  <si>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Ethereum ERC 20 Token Standard</t>
  </si>
  <si>
    <t>30,000,000,000 DEP</t>
  </si>
  <si>
    <t>2019年8月27日に30,000,000,000 DEPを発行</t>
  </si>
  <si>
    <t>Ethereumに準拠</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</si>
  <si>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2"/>
  </si>
  <si>
    <t>出所：CoinMarketCap
URL：https://coinmarketcap.com/ja/currencies/deapcoin/markets/</t>
    <phoneticPr fontId="2"/>
  </si>
  <si>
    <t>1ドル/157.37円（2024年06月17日）</t>
  </si>
  <si>
    <t>①チームメンバー及びプロジェクトが管理するウォレット残高の推移や動向に対する定期的なモニタリングを実施すること。</t>
    <phoneticPr fontId="2"/>
  </si>
  <si>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</si>
  <si>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</si>
  <si>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</si>
  <si>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</si>
  <si>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DOGE</t>
  </si>
  <si>
    <t>パブリックブロックチェーン</t>
  </si>
  <si>
    <t>Scryptアルゴリズムを用いたプルーフオブワーク</t>
  </si>
  <si>
    <t>LTC</t>
  </si>
  <si>
    <t>1 DOGE</t>
  </si>
  <si>
    <t>0.00000001DOGE</t>
  </si>
  <si>
    <t>すべて可</t>
  </si>
  <si>
    <t>発行上限なし</t>
  </si>
  <si>
    <t>144,309,972,870 DOGE</t>
    <phoneticPr fontId="2"/>
  </si>
  <si>
    <t>ブロック生成ごとに10,000DOGEが新たに発行される。</t>
  </si>
  <si>
    <t>誰でも自由に記録者になることができるため総数は変動するが、2024年5月現在約600。
参考：https://blockchair.com/dogecoin</t>
    <phoneticPr fontId="2"/>
  </si>
  <si>
    <t>世界中に分布</t>
  </si>
  <si>
    <t>多数の記録者が結託し、あるいは既存の記録者が有する処理能力合計よりも強力な能力を用いることによって、記録台帳を改竄することができる脆弱性がある。</t>
  </si>
  <si>
    <t>第三者に秘密鍵を知られた場合には、利用者になりすまして送付指示を行うことができる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</si>
  <si>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</si>
  <si>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</si>
  <si>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</si>
  <si>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</si>
  <si>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</si>
  <si>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1ドル/157.09円</t>
    <phoneticPr fontId="2"/>
  </si>
  <si>
    <t>四半期取引数量（協会加盟会員合計、現物、単位は百万円）</t>
    <rPh sb="17" eb="19">
      <t>ゲンブツ</t>
    </rPh>
    <rPh sb="20" eb="22">
      <t>タンイ</t>
    </rPh>
    <rPh sb="23" eb="26">
      <t>ヒャクマンエン</t>
    </rPh>
    <phoneticPr fontId="4"/>
  </si>
  <si>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phoneticPr fontId="2"/>
  </si>
  <si>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</si>
  <si>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</si>
  <si>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</si>
  <si>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</si>
  <si>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</si>
  <si>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</si>
  <si>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</si>
  <si>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発行通貨に対する資産（支払準備資産）の有無および名称</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</si>
  <si>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</si>
  <si>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</si>
  <si>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</si>
  <si>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</si>
  <si>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発行通貨の信用力に関する説明</t>
  </si>
  <si>
    <t>プログラムによる自動発行。ステーキングされているDOTの数量に応じて、新規発行数量が自動調整される仕組みが実装されている。</t>
  </si>
  <si>
    <t>ガバナンス投票
https://wiki.polkadot.network/docs/learn-governance</t>
  </si>
  <si>
    <t>1,459,100,996(うち流通量1,435,606,513 DOT)</t>
    <rPh sb="16" eb="19">
      <t xml:space="preserve">リュウツウリョウ </t>
    </rPh>
    <phoneticPr fontId="2"/>
  </si>
  <si>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</si>
  <si>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</si>
  <si>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297（2024年6月20日現在）
https://polkadot.subscan.io/</t>
    <phoneticPr fontId="2"/>
  </si>
  <si>
    <t>未検出のプログラムの脆弱性やプログラム更新などにより新たに生じた脆弱性を利用し、データが改竄され、価値移転の記録が異常な状態に陥る可能性がある。</t>
  </si>
  <si>
    <t>出所：CoinMarketCap
 URL:https://coinmarketcap.com/</t>
  </si>
  <si>
    <t>ドル/円計算レート　2021年01月12日基準</t>
    <rPh sb="3" eb="4">
      <t>エン</t>
    </rPh>
    <rPh sb="4" eb="6">
      <t>ケイサン</t>
    </rPh>
    <rPh sb="14" eb="15">
      <t>ネン</t>
    </rPh>
    <rPh sb="17" eb="18">
      <t>ガツ</t>
    </rPh>
    <rPh sb="20" eb="21">
      <t>ニチ</t>
    </rPh>
    <rPh sb="21" eb="23">
      <t>キジュン</t>
    </rPh>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</si>
  <si>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phoneticPr fontId="2"/>
  </si>
  <si>
    <t>エルフトークン</t>
  </si>
  <si>
    <t>ELF Token</t>
  </si>
  <si>
    <t>ELF</t>
  </si>
  <si>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phoneticPr fontId="2"/>
  </si>
  <si>
    <t>エルフトークン（ELF Token）は株式会社 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株式会社 HashPalette はアプリ内課金で得た収益を原資にエルフトークン（ELF Token）を不定期に buy back（買い戻し）する予定。</t>
    <phoneticPr fontId="2"/>
  </si>
  <si>
    <t>保有者間の自由売買による。</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</si>
  <si>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</si>
  <si>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</si>
  <si>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</si>
  <si>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</si>
  <si>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</si>
  <si>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 xml:space="preserve">0.000000000000000001 ELF </t>
  </si>
  <si>
    <t>ブロックチェーンゲーム「THE LAND エルフの森」でゲーム内での利用、ステーキング、ガバナンス投票として使用される予定。</t>
  </si>
  <si>
    <t>株式会社HashPalette</t>
  </si>
  <si>
    <t>東京都港区芝浦1-1-1 浜松町ビルディング12階</t>
  </si>
  <si>
    <t>林 孝之氏が代表取締役を務める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NFT（Non-Fungible Token）を重点領域として、ブロックチェーン技術の研究開発やブロックチェーンを利用したコンテンツ事業開発のほか、コンテンツ領域におけるコンサルティングサービスも提供されている。2021年7月には国内初IEOによる資金調達を行い、同年翌月にはパレットのコンソーシアムブロックチェーンのメインネットがローンチされ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</si>
  <si>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</si>
  <si>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</si>
  <si>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</si>
  <si>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1,000,000,000ELF</t>
    <phoneticPr fontId="2"/>
  </si>
  <si>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</si>
  <si>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</si>
  <si>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</si>
  <si>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ELFは、Palette Chain上に発行されるPRC20トークンである為、記録者に関する情報はPalette Chainに依存する。記録者になるには100万枚以上のPLTとコンソーシアムメンバーの3分の2以上の承認が必要であり、2024年6月時点で9であることが確認できる。
https://palettescan.com/#/token/validators</t>
    <phoneticPr fontId="2"/>
  </si>
  <si>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</si>
  <si>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</si>
  <si>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特に問題はなし</t>
  </si>
  <si>
    <t>記録者が結託して1/3以上の投票力を獲得した場合妨害することが可能だが、記録者になる為には一定の条件が必要である為妨害発生の確率は低い。</t>
  </si>
  <si>
    <t>ELFの発行者である株式会社HashPaletteは、ブロックチェーン開発をリードしている組織であるため破綻により開発が遅延又は停止した場合、価値が毀損する可能性がある。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</si>
  <si>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</si>
  <si>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</si>
  <si>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https://www.coingecko.com/en/coins/the-land-elf-crossing</t>
    <phoneticPr fontId="2"/>
  </si>
  <si>
    <t>1ドル/158.16円</t>
    <phoneticPr fontId="2"/>
  </si>
  <si>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phoneticPr fontId="2"/>
  </si>
  <si>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phoneticPr fontId="2"/>
  </si>
  <si>
    <t>エンジンコイン</t>
  </si>
  <si>
    <t>Enjin Coin</t>
  </si>
  <si>
    <t>ENJ</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</si>
  <si>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</si>
  <si>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</si>
  <si>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0.000000000000000001 ENJ</t>
  </si>
  <si>
    <t>NFTを用いたゲーム内アイテムの作成</t>
  </si>
  <si>
    <t>下記、ロードマップに示されたように提供されている
https://pitch.com/public/9f2386f3-5f13-4811-add5-0ae6b12c2a64/5c35caa8-03fd-4068-a1dd-bd564033767e</t>
  </si>
  <si>
    <t>Enjin Pte Ltd.</t>
  </si>
  <si>
    <t>16 Raffles Quay #33-03 Hong Leong Building SIngapore 048581</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</si>
  <si>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</si>
  <si>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phoneticPr fontId="71"/>
  </si>
  <si>
    <t>プレセール、クラウドセールでの発行、ENJ Blockchain移行時初期発行及びInflation</t>
    <phoneticPr fontId="71"/>
  </si>
  <si>
    <t>1,815,129,155ENJ</t>
  </si>
  <si>
    <t>Inflationによる追加発行（ a rate of 4.8927482% per annum）</t>
    <phoneticPr fontId="71"/>
  </si>
  <si>
    <t>Matthew Di Ferrante</t>
  </si>
  <si>
    <t>2017年9月30日</t>
  </si>
  <si>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phoneticPr fontId="71"/>
  </si>
  <si>
    <r>
      <rPr>
        <sz val="10"/>
        <rFont val="游ゴシック"/>
        <family val="3"/>
        <charset val="128"/>
      </rPr>
      <t xml:space="preserve">1027733（2024年6月24日時点）
https://beaconscan.com/
Enjin Blockchain　15
</t>
    </r>
    <r>
      <rPr>
        <u/>
        <sz val="10"/>
        <rFont val="游ゴシック"/>
        <family val="3"/>
        <charset val="128"/>
      </rPr>
      <t>https://enjin.subscan.io/validator</t>
    </r>
    <phoneticPr fontId="71"/>
  </si>
  <si>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phoneticPr fontId="71"/>
  </si>
  <si>
    <t>Ethereumベースでは、記録者が合意し、各記録者が保管する台帳の修正を自ら行う。
Enijin Blockchainでは、ブロックに記録された後は修正・変更は行われない</t>
    <phoneticPr fontId="71"/>
  </si>
  <si>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phoneticPr fontId="71"/>
  </si>
  <si>
    <t xml:space="preserve">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71"/>
  </si>
  <si>
    <t>1ドル/159.925円</t>
  </si>
  <si>
    <t>【ENJ_Enjin Blockchain】
①利用者に対し、ENJのインフレーションの仕組みや詳細について、一般的な暗号資産の紹介とは別に、説明等の情報提供を行い、利用者が適切な投資判断ができるよう、対策を講じること。</t>
    <phoneticPr fontId="2"/>
  </si>
  <si>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phoneticPr fontId="2"/>
  </si>
  <si>
    <t>イオス</t>
  </si>
  <si>
    <t>EOS</t>
  </si>
  <si>
    <t>2018年6月9日 （メインネットローンチ日）</t>
  </si>
  <si>
    <t>$642,188,435（2024/6/19）</t>
    <phoneticPr fontId="2"/>
  </si>
  <si>
    <t>\101,414,984,031（2024/6/19）</t>
    <phoneticPr fontId="2"/>
  </si>
  <si>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</si>
  <si>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</si>
  <si>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保有者間の自由売買による</t>
    <phoneticPr fontId="2"/>
  </si>
  <si>
    <t xml:space="preserve">0.0001 EOS </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</si>
  <si>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</si>
  <si>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</si>
  <si>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</si>
  <si>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</si>
  <si>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</si>
  <si>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プログラムによる自動発行</t>
    <phoneticPr fontId="2"/>
  </si>
  <si>
    <t>1,127,540,931 EOS</t>
    <phoneticPr fontId="2"/>
  </si>
  <si>
    <t>ブロック生成ごとにステーキング報酬分が発行される</t>
  </si>
  <si>
    <t>1,102,276,692 EOS</t>
    <phoneticPr fontId="2"/>
  </si>
  <si>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phoneticPr fontId="2"/>
  </si>
  <si>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</si>
  <si>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以下のURLより焼却の仕組みをご確認ください。
https://eosnetwork.com/blog/eos-evm-tokenomics-deep-dive/</t>
    <phoneticPr fontId="2"/>
  </si>
  <si>
    <t>パブリック型</t>
    <phoneticPr fontId="2"/>
  </si>
  <si>
    <t>21(2024/6/19時点）</t>
    <phoneticPr fontId="2"/>
  </si>
  <si>
    <t>EOSホルダーによる投票で最も得票数の多かった上位21がBP（ブロックプロデューサー）として記録を行う。候補者の属性は多様である。</t>
    <phoneticPr fontId="2"/>
  </si>
  <si>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</si>
  <si>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</si>
  <si>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深刻な被害をもたらした不具合は報告されていない</t>
  </si>
  <si>
    <t>出所：CoinMarketCap
URL:https://coinmarketcap.com/ja/currencies/eos/</t>
    <phoneticPr fontId="2"/>
  </si>
  <si>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phoneticPr fontId="2"/>
  </si>
  <si>
    <t>【焼却の仕組み】
EOSには焼却の仕組みが確保されており、EOSネットワークの利用によってEOSが焼却される仕組みになっております。
なおこの焼却の仕組みがトークンの価格へ影響する場合がございますので十分に理解した上でお取引ください。
※焼却方法の詳細に関しては以下のURLよりご確認ください。
https://eosnetwork.com/blog/eos-evm-tokenomics-deep-dive/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</si>
  <si>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イーサリアム クラシック</t>
  </si>
  <si>
    <t>Ethereum Classic</t>
  </si>
  <si>
    <t>ティッカーコード（シンボル）</t>
    <phoneticPr fontId="2"/>
  </si>
  <si>
    <t>ETC</t>
  </si>
  <si>
    <t>2016年7月20日</t>
  </si>
  <si>
    <t>送金、決済、スマートコントラクト</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</si>
  <si>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</si>
  <si>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wei = 0.000000000000000001 ETC</t>
  </si>
  <si>
    <t>1 wei （= 0.000000000000000001 ETC）</t>
  </si>
  <si>
    <t>Ethereum Classicネットワーク上でのスマートコントラクトの記録と実行</t>
  </si>
  <si>
    <t>2020年8月に51%攻撃により不安定化したが、その後は安定している。</t>
  </si>
  <si>
    <t>初期発行と、分散型の価値保有・価値移転の台帳データ維持のための、暗号計算および価値記録を行う記録者への対価・代償としてプログラムにより自動発行</t>
  </si>
  <si>
    <t>210,700,000 ETC</t>
  </si>
  <si>
    <t>148,132,594 ETC</t>
    <phoneticPr fontId="2"/>
  </si>
  <si>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</si>
  <si>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2020年5月11日から2023年5月10日までに24,452,911ETC発行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</si>
  <si>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</si>
  <si>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</si>
  <si>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マイニング・プールの数は約54だが、誰でも自由に記録者になることができるため、総数については特定できない。
https://investoon.com/mining_pools/etc</t>
    <phoneticPr fontId="2"/>
  </si>
  <si>
    <t>多数の記録者が結託し、あるいは既存の記録者が有する処理能力合計よりも強力な能力を用いることによって、記録台帳を改竄することで発行プログラムを改変することができる。</t>
  </si>
  <si>
    <t>51%攻撃の標的となることにより移転の記録が遅延することが予想されるが、その対策として一時的にファイナリティの認識に補正を加える「MESS」が2020年10月に追加された。</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</si>
  <si>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</si>
  <si>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</si>
  <si>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2016年6月 自律分散型投資ファンド「The DAO」へのハッキング
2019年1月　51%攻撃によるリオーグの発生
2020年8月　51%攻撃によるリオーグの発生</t>
  </si>
  <si>
    <t>出所：CryptoCurrency Market Capitalizations
URL：https://coinmarketcap.com/currencies/</t>
  </si>
  <si>
    <t>1ドル/156.95円</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</si>
  <si>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</si>
  <si>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①51%攻撃被害の実績に照らし、適切なモニタリング（マイナーの分布状況推移や脆弱性への対応等の確認を含む）の実施やこれに基づく利用者情報提供、利用者保護を図るべきこと。</t>
    <phoneticPr fontId="2"/>
  </si>
  <si>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</si>
  <si>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イーサリアム</t>
  </si>
  <si>
    <t>Ethereum</t>
  </si>
  <si>
    <t>2015年7月30日</t>
  </si>
  <si>
    <t>finney=0.001ETH
szabo=0.000001ETH
wei=0.000000000000000001ETH</t>
  </si>
  <si>
    <t>1wei (=0.000000000000000001 ETH)</t>
  </si>
  <si>
    <t>Ethereumネットワーク上でのスマートコントラクトの記録と実行</t>
  </si>
  <si>
    <t>Ethereum Foundation</t>
  </si>
  <si>
    <t>スイス連邦ツーク州</t>
  </si>
  <si>
    <t>次世代の分散型アプリケーションの開発</t>
  </si>
  <si>
    <t>未定</t>
  </si>
  <si>
    <t>120,146,772 ETH</t>
    <phoneticPr fontId="2"/>
  </si>
  <si>
    <t>2024年6月時点では、ステーキング報酬として１日当たりおおよそ 2,500 ETH が新規に発行されている。</t>
    <phoneticPr fontId="2"/>
  </si>
  <si>
    <t>・2020年1月時点では発行済量が105,867,881あり、2022年6月24日時点では121,242,512へ増えた。
・2024年6月時点では、ステーキング報酬として１日当たりおおよそ 2,500 ETH が新規に発行されているが、手数料の一部焼却による減少があるため、純増はおよそ１日当たり 1,000 ～ 2,000 ETH となっている。</t>
    <rPh sb="67" eb="68">
      <t>ネン</t>
    </rPh>
    <rPh sb="69" eb="70">
      <t>ガツ</t>
    </rPh>
    <rPh sb="70" eb="72">
      <t>ジテン</t>
    </rPh>
    <rPh sb="81" eb="83">
      <t>ホウシュウ</t>
    </rPh>
    <rPh sb="87" eb="88">
      <t>ニチ</t>
    </rPh>
    <rPh sb="88" eb="89">
      <t>ア</t>
    </rPh>
    <rPh sb="107" eb="109">
      <t>シンキ</t>
    </rPh>
    <rPh sb="110" eb="112">
      <t>ハッコウ</t>
    </rPh>
    <rPh sb="138" eb="140">
      <t>ジュンゾウ</t>
    </rPh>
    <rPh sb="145" eb="146">
      <t>ニチ</t>
    </rPh>
    <rPh sb="146" eb="147">
      <t>ア</t>
    </rPh>
    <phoneticPr fontId="2"/>
  </si>
  <si>
    <t>2024年3月の「デンクン」アップデートによる取引手数料の大幅な削減に伴い、手数料の一部焼却による減少量が少なくなったことにより、ステーキング報酬が手数料の一部焼却による減少を上回る状況が継続しているため。</t>
    <rPh sb="71" eb="73">
      <t>ホウシュウ</t>
    </rPh>
    <rPh sb="88" eb="90">
      <t>ウワマワ</t>
    </rPh>
    <rPh sb="91" eb="93">
      <t>ジョウキョウ</t>
    </rPh>
    <rPh sb="94" eb="96">
      <t>ケイゾク</t>
    </rPh>
    <phoneticPr fontId="2"/>
  </si>
  <si>
    <t>2023/5/15時点と比較して 2,837,522 ETH 焼却されている</t>
    <rPh sb="9" eb="11">
      <t>ジテン</t>
    </rPh>
    <rPh sb="12" eb="14">
      <t>ヒカク</t>
    </rPh>
    <rPh sb="31" eb="33">
      <t>ショウキャク</t>
    </rPh>
    <phoneticPr fontId="2"/>
  </si>
  <si>
    <t>2021年8月に実施された「ロンドン」アップグレードによる取引手数料の一部焼却機能の実装に加え、PoW から PoS に移行したことで、取引量増加に伴い手数料の一部焼却による減少量が増加し、ステーキング報酬の増加量を上回る状況が続いたたため。</t>
    <rPh sb="8" eb="10">
      <t>ジッシ</t>
    </rPh>
    <rPh sb="29" eb="34">
      <t>トリヒキテスウリョウ</t>
    </rPh>
    <rPh sb="35" eb="37">
      <t>イチブ</t>
    </rPh>
    <rPh sb="37" eb="39">
      <t>ショウキャク</t>
    </rPh>
    <rPh sb="39" eb="41">
      <t>キノウ</t>
    </rPh>
    <rPh sb="42" eb="44">
      <t>ジッソウ</t>
    </rPh>
    <rPh sb="45" eb="46">
      <t>クワ</t>
    </rPh>
    <rPh sb="60" eb="62">
      <t>イコウ</t>
    </rPh>
    <rPh sb="68" eb="71">
      <t>トリヒキリョウ</t>
    </rPh>
    <rPh sb="71" eb="73">
      <t>ゾウカ</t>
    </rPh>
    <rPh sb="74" eb="75">
      <t>トモナ</t>
    </rPh>
    <rPh sb="76" eb="79">
      <t>テスウリョウ</t>
    </rPh>
    <rPh sb="80" eb="82">
      <t>イチブ</t>
    </rPh>
    <rPh sb="82" eb="84">
      <t>ショウキャク</t>
    </rPh>
    <rPh sb="87" eb="89">
      <t>ゲンショウ</t>
    </rPh>
    <rPh sb="89" eb="90">
      <t>リョウ</t>
    </rPh>
    <rPh sb="91" eb="93">
      <t>ゾウカ</t>
    </rPh>
    <rPh sb="106" eb="107">
      <t>リョウ</t>
    </rPh>
    <rPh sb="108" eb="110">
      <t>ウワマワ</t>
    </rPh>
    <rPh sb="111" eb="113">
      <t>ジョウキョウ</t>
    </rPh>
    <rPh sb="114" eb="115">
      <t>ツヅ</t>
    </rPh>
    <phoneticPr fontId="2"/>
  </si>
  <si>
    <t>4,428（2024年6月3日時点のノード数）
https://etherscan.io/nodetracker</t>
    <phoneticPr fontId="2"/>
  </si>
  <si>
    <t>中国、米国、ロシア、ドイツなど</t>
  </si>
  <si>
    <t>不特定。
記録者は最低32ETHの保有が必要となる。</t>
  </si>
  <si>
    <t>多数の記録者が結託し、あるいは既存の記録者が有する処理能力合計よりも強力な能力を用いることによって、記録台帳を改竄すること発行プログラムを改変することができる。</t>
  </si>
  <si>
    <t>処理可能なトランザクションを上回る量の取引がブロックチェーン上で発生した場合に遅延する可能性がある。</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</si>
  <si>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t>
    <phoneticPr fontId="2"/>
  </si>
  <si>
    <t>出所：Etherscan
URL:https://etherscan.io/stat/supply</t>
  </si>
  <si>
    <t>1ドル/155.70円</t>
    <phoneticPr fontId="2"/>
  </si>
  <si>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</si>
  <si>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</si>
  <si>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FC Ryukyu Coin（FCRコイン）</t>
  </si>
  <si>
    <t>FC Ryukyu Coin</t>
  </si>
  <si>
    <t>FCR</t>
  </si>
  <si>
    <t>トークンパートナーとしての権利の獲得、投げ銭（チップ）、投票</t>
  </si>
  <si>
    <t>イーサリアムのブロックチェーン上で発行されるトークン
（ERC−20トークン）</t>
  </si>
  <si>
    <t>市場における需要と供給によって決定する</t>
  </si>
  <si>
    <t>ERC−20トークンであるため、イーサリアムのブロックチェーンで使用されているPoS (Proof of Stake)の枠組みに則って記録が管理されている</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</si>
  <si>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</si>
  <si>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</si>
  <si>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</si>
  <si>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</si>
  <si>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</si>
  <si>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</si>
  <si>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プログラムによる発行</t>
  </si>
  <si>
    <t>1,000,000,000FCR</t>
  </si>
  <si>
    <t>発行予定なし</t>
  </si>
  <si>
    <t>資金調達（IEO実施のための初期発行）</t>
  </si>
  <si>
    <t>イーサリアムのPoSに則って価値の移転が認証されている（台帳形式。価値移転認証を求める暗号データを記録者が解読し、利用者および移転内容の真正性を確認して価値移転記録台帳の記録を確定する）</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</si>
  <si>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</si>
  <si>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</si>
  <si>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</si>
  <si>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</si>
  <si>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</si>
  <si>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</si>
  <si>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</si>
  <si>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ファイルコイン</t>
  </si>
  <si>
    <t>Filecoin</t>
  </si>
  <si>
    <t>FIL</t>
  </si>
  <si>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</si>
  <si>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</si>
  <si>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</si>
  <si>
    <t>市場の需給により決定する</t>
  </si>
  <si>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</si>
  <si>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</si>
  <si>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</si>
  <si>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</si>
  <si>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</si>
  <si>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1,960,170,779 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</si>
  <si>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</si>
  <si>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</si>
  <si>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</si>
  <si>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</si>
  <si>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</si>
  <si>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2515
https://filfox.info/en</t>
  </si>
  <si>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</si>
  <si>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</si>
  <si>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</si>
  <si>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</si>
  <si>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t>
    <phoneticPr fontId="2"/>
  </si>
  <si>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phoneticPr fontId="2"/>
  </si>
  <si>
    <t>フレア</t>
  </si>
  <si>
    <t>Flare、FLR</t>
  </si>
  <si>
    <t>FLR</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</si>
  <si>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</si>
  <si>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
参照先：https://flare.network/flare-tokenomics/</t>
  </si>
  <si>
    <t>Flare Networkのネイティブトークンで、ネットワークレベルでのネイティブペイメントとスパムコントロールに必要な暗号資産。
参照先：https://flare.network/wp-content/uploads/Flare-White-Paper-v2.pdf
P.1「2.1 The FLR token」</t>
  </si>
  <si>
    <t>保有・移転の記録は公開されているが、移転記録上のトランザクションやアドレスから個人を特定をすることはできない。</t>
  </si>
  <si>
    <t>Avalanche ConsensusとProof of Stake（PoS）
参照先：https://flare.network/wp-content/uploads/Flare-White-Paper-v2.pdf
P.7「5 Consensus」</t>
  </si>
  <si>
    <t>0.000000000000000001 FLR
参照先：https://docs.flare.network/user/wallets/brave-wallet/</t>
  </si>
  <si>
    <t>ガバナンス投票に利用できる。</t>
  </si>
  <si>
    <t>既に2度ガバナンス投票が行われている。
参照先：
https://portal.flare.network/voting</t>
  </si>
  <si>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</si>
  <si>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</si>
  <si>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</si>
  <si>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</si>
  <si>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Flare Networkでは、メインネットローンチ時に1,000億FLRが発行された。</t>
  </si>
  <si>
    <t>100,559,787,198枚</t>
  </si>
  <si>
    <t>あり（ガバナンスによって決定されたインフレ率に基づいてオラクル情報提供者に対して付与）</t>
  </si>
  <si>
    <t>初期発行：1,000億 FLR</t>
  </si>
  <si>
    <t>初期発行、オラクル情報提供者への報酬</t>
  </si>
  <si>
    <t>トランザクション手数料が償却される設計となっている。
また、2023年10月に「FLR総供給量の約2％にあたる21億FLRを償却する計画」を発表している。
同月に198,880,170.19FLRが償却され、その後2026年1月まで毎月66,293,390.06FLRが償却されていく計画となっている。</t>
    <phoneticPr fontId="2"/>
  </si>
  <si>
    <t>トークン価値向上のため。</t>
    <phoneticPr fontId="2"/>
  </si>
  <si>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</si>
  <si>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</si>
  <si>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93
参照先：
https://flaremetrics.io/</t>
    <phoneticPr fontId="2"/>
  </si>
  <si>
    <t>記録者は現在55団体存在し、ヨーロッパ、北アメリカ、オセアニア、アジア、アフリカ等世界中に分散している。
参照先：
https://flaremetrics.io/</t>
  </si>
  <si>
    <t>Flare Networkの記録者はFlare Time Series Oracle（FTSO）と呼ばれるオラクルにデータ提供を行う者である。
一定の要件を満たすことでノードとして誰でも参加することができる。</t>
  </si>
  <si>
    <t>記録者は一定の要件を満たすことで誰でも参加することができる。また、記録者は個別に信頼できるノードを選択できるため、ビザンチン耐性が高いと言える。</t>
  </si>
  <si>
    <t xml:space="preserve"> 2022年7月1日</t>
  </si>
  <si>
    <t>Flare ノードまたは Flare ネットワーク全体の機密性、完全性、または可用性に影響を与える可能性のある欠陥は発見されなかった。</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</si>
  <si>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</si>
  <si>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</si>
  <si>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</si>
  <si>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Avalanche Consensus TPSは4500以上とされている。また、一般的なPoSではバリデーターの数が増加すると検証回数も増加するため遅延が発生する場合があるが、Avalanche Consensusではトランザクションの並列処理が行われるため、バリデーターの増加による遅延は発生しない。</t>
  </si>
  <si>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</si>
  <si>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2023年3月2日にFlareメインネットノードをバージョンv1.7.1803にアップグレード</t>
  </si>
  <si>
    <t>出所：Coin Market Cap
URL：https://coinmarketcap.com/ja/currencies/flare/</t>
  </si>
  <si>
    <t>①利用者に対し、FLRのAirDropによる配布の仕組みや詳細について、一般的な暗号資産の紹介とは別に説明等の情報提供を行い、利用者が適切な投資判断ができるよう対策を講じること。</t>
    <phoneticPr fontId="2"/>
  </si>
  <si>
    <t>フィナンシェトークン</t>
  </si>
  <si>
    <t>FiNANCiE</t>
  </si>
  <si>
    <t>FNCT</t>
  </si>
  <si>
    <t>2023年2月（IEOによる販売開始）</t>
  </si>
  <si>
    <t xml:space="preserve">$8,365,557 </t>
  </si>
  <si>
    <t xml:space="preserve">￥1,333,392,365 </t>
  </si>
  <si>
    <t>1.ガバナンス
2.CT（｢FiNANCiE｣サービス上で流通する独自のデジタルアイテム）の購入（消費）
3.グレード特典
4.コミュニティードネーション</t>
  </si>
  <si>
    <t>FNCTは、トークン発行型クラウドファンディング「FiNANCiE」の成長を、その成長を支えてくれたオーナーやサポーターに還元することで、成長のサイクルを加速することを目的に開発された暗号資産</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</si>
  <si>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</si>
  <si>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</si>
  <si>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</si>
  <si>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株式会社フィナンシェ</t>
  </si>
  <si>
    <t>東京都渋谷区桜丘町26-1 セルリアンタワー15F</t>
  </si>
  <si>
    <t>株式会社フィナンシェは、ブロックチェーン技術を活用した、スポーツチームやクリエイター等を応援する、トークン発行型ファンディング「FiNANCiE（フィナンシェ）」の運営を行なっている。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</si>
  <si>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</si>
  <si>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</si>
  <si>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20,000,000,000FNCT</t>
  </si>
  <si>
    <t>追加発行の予定はない。</t>
  </si>
  <si>
    <t>初期発行、IEO</t>
  </si>
  <si>
    <t>Quantstamp, Inc.</t>
  </si>
  <si>
    <t>Quantstamp社によるコード監査を実施した結果、ERC20のapproveが潜在的に持つ二重送金のリスク以外には特記すべき指摘はなかった。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</si>
  <si>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</si>
  <si>
    <t xml:space="preserve">1,025,584
（2024年6月24日j時点）
</t>
    <phoneticPr fontId="2"/>
  </si>
  <si>
    <t>米国、ドイツ、カナダ、ロシア、英国など</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</si>
  <si>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</si>
  <si>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</si>
  <si>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</si>
  <si>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</si>
  <si>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</si>
  <si>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</si>
  <si>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</si>
  <si>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</si>
  <si>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phoneticPr fontId="71"/>
  </si>
  <si>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</si>
  <si>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</si>
  <si>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</si>
  <si>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FNCTの基盤となるEthereumにおいて次の2つが発生した。
①2016年7月：DAO事件の際、ハードフォークを実施
②2022年9月15日に大型アップグレード「The Merge」の実施によりEthereum、EthereumPoW、EthereumFairに分岐。ただし、FNCTはEthereumのみサポートしている。</t>
  </si>
  <si>
    <t>アップデートを目的としたハードフォークが不定期に予定されている。</t>
  </si>
  <si>
    <t>特になし</t>
  </si>
  <si>
    <t>出所：CoinGecko
 URL:https://www.coingecko.com/ja</t>
  </si>
  <si>
    <t>1ドル/159.40円</t>
    <phoneticPr fontId="71"/>
  </si>
  <si>
    <t>①ステーキング/ガバナンスコントラクトについて、その実装後コード監査結果を確認し、自社での取り扱いにおいて問題の無いことを確認すること。</t>
    <phoneticPr fontId="2"/>
  </si>
  <si>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phoneticPr fontId="2"/>
  </si>
  <si>
    <t>フィスココイン</t>
  </si>
  <si>
    <t>FISCO COIN</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</si>
  <si>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</si>
  <si>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</si>
  <si>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</si>
  <si>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</si>
  <si>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</si>
  <si>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</si>
  <si>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0.00000001 FSCC</t>
  </si>
  <si>
    <t>その他の付加価値（サ−ビス）の有無</t>
  </si>
  <si>
    <t>付加価値（サ−ビス）の内容</t>
  </si>
  <si>
    <t>CAICA DIGITALの財やサービスと交換できる専用ページあり
https://corp.fcce.jp/campaign/caica/</t>
  </si>
  <si>
    <t>過去3年間の付加価値（サ−ビス）の提供状況</t>
  </si>
  <si>
    <t>株式会社フィスコ</t>
  </si>
  <si>
    <t>東京都港区南青山五丁目１３番３号</t>
  </si>
  <si>
    <t>上場企業（東証グロース：3807）</t>
  </si>
  <si>
    <t>投資情報サ−ビスの提供等</t>
  </si>
  <si>
    <t>50,000,000 FSCC</t>
  </si>
  <si>
    <t>49,428,440.2348FSCC(2023年4月19日時点)</t>
  </si>
  <si>
    <t>2022年4月15日　336,624.7652FSCC
2023年4月19日　234,935FSCC</t>
    <rPh sb="4" eb="5">
      <t>ネン</t>
    </rPh>
    <rPh sb="6" eb="7">
      <t>ガツ</t>
    </rPh>
    <rPh sb="9" eb="10">
      <t>ニチ</t>
    </rPh>
    <rPh sb="32" eb="33">
      <t>ネン</t>
    </rPh>
    <rPh sb="34" eb="35">
      <t>ガツ</t>
    </rPh>
    <rPh sb="37" eb="38">
      <t>ニチ</t>
    </rPh>
    <phoneticPr fontId="2"/>
  </si>
  <si>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</si>
  <si>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</si>
  <si>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</si>
  <si>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</si>
  <si>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</si>
  <si>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</si>
  <si>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4,701(2024年6月7日時点のノード数）
https://etherscan.io/nodetracker</t>
  </si>
  <si>
    <t>価値移転ネットワ−クの脆弱性に関する特記事項</t>
  </si>
  <si>
    <t>非互換性のアップデ−ト（ハ−ドフォ−ク）の状況</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</si>
  <si>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1"/>
  </si>
  <si>
    <t>今後の非互換性アップデ−ト予定</t>
  </si>
  <si>
    <t>正常な稼働に影響を与えたサイバ−攻撃の履歴</t>
  </si>
  <si>
    <t>価格デ−タの出所</t>
  </si>
  <si>
    <t>出所：Zaif Orderboook trading
URL：https://zaif.jp/sp/trade/fscc_jpy</t>
    <phoneticPr fontId="2"/>
  </si>
  <si>
    <t>ドル/円計算レ−ト　2020年1月17日基準</t>
  </si>
  <si>
    <t>17百万円(2024年1～3月期）</t>
    <rPh sb="2" eb="4">
      <t>ヒャクマン</t>
    </rPh>
    <rPh sb="4" eb="5">
      <t>エン</t>
    </rPh>
    <rPh sb="10" eb="11">
      <t>ネン</t>
    </rPh>
    <rPh sb="14" eb="15">
      <t>ガツ</t>
    </rPh>
    <rPh sb="15" eb="16">
      <t>キ</t>
    </rPh>
    <phoneticPr fontId="2"/>
  </si>
  <si>
    <t>株式会社フィスコが発行したトークン。プロトコル変更の経緯等は下記URLのドキュメントを参照
https://www.fisco.co.jp/uploads/20200511_fisco_pr.pdf</t>
  </si>
  <si>
    <t>エフティエックストークン</t>
  </si>
  <si>
    <t>FTX Token</t>
  </si>
  <si>
    <t>エフティーティー</t>
  </si>
  <si>
    <t>FTT</t>
  </si>
  <si>
    <t>6/23/2024</t>
    <phoneticPr fontId="2"/>
  </si>
  <si>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</si>
  <si>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</si>
  <si>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</si>
  <si>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</si>
  <si>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</si>
  <si>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</si>
  <si>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</si>
  <si>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</si>
  <si>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</si>
  <si>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</si>
  <si>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</si>
  <si>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328,895,103.81FTT</t>
  </si>
  <si>
    <t>2019年5月に全量発行済</t>
  </si>
  <si>
    <t>（一部のTokenは一定のロック期間（IEOから3年間）を設けている）</t>
  </si>
  <si>
    <t>13,980,815 FTT
データ取得(2021年11月1日)：
https://ftx.com/ftt</t>
  </si>
  <si>
    <t>海外FTX取引所の実績に応じて毎週償却される。
・取引における手数料の33％
・バックストップファンドの利益の10％
・FTX取引所外の利益の5％</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</si>
  <si>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</si>
  <si>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</si>
  <si>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</si>
  <si>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</si>
  <si>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</si>
  <si>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 xml:space="preserve">
9,933(2023年4月27日時点のノード数）
https://etherscan.io/nodetracker
511,655（2023年6月12日時点のバリデーター数）
https://beaconscan.com/</t>
    <phoneticPr fontId="2"/>
  </si>
  <si>
    <t>FTTは、Ethereumブロックチェーン上に発行されるERC20トークンである為、記録者に関する情報はEthereumに依存する。記録者の主な分布状況は、、2024年6月23日現在で米国54.34%、ドイツ11.22%、韓国4.72%であることが確認できる。
参考：https://etherscan.io/nodetracker</t>
    <rPh sb="111" eb="113">
      <t>カンコク</t>
    </rPh>
    <phoneticPr fontId="2"/>
  </si>
  <si>
    <t>出所：CoinMarketCap
URL：https://coinmarketcap.com/ja/currencies/ftx-token/</t>
  </si>
  <si>
    <t>1ドル/159.78円</t>
    <phoneticPr fontId="2"/>
  </si>
  <si>
    <t>①利用者に対し、FTTにおける償却の仕組みや実際の償却状況についての事前説明や個別の情報提供など、適切な投資判断が出来るよう対策を講じること。</t>
    <phoneticPr fontId="2"/>
  </si>
  <si>
    <t>①規則に定める定期的なモニタリング項目に加え、Alameda Research社が保有するFTTの残高推移及び動向の確認も行うこと。</t>
    <phoneticPr fontId="2"/>
  </si>
  <si>
    <t>ガラ</t>
  </si>
  <si>
    <t>Gala</t>
  </si>
  <si>
    <t>GALA</t>
  </si>
  <si>
    <t>2020年9月11日</t>
  </si>
  <si>
    <t>決済、ノード報酬、ゲーム内報酬</t>
  </si>
  <si>
    <t>Gala Games上の決済、ノード報酬、ゲーム内報酬を目的に発行された暗号資産。</t>
  </si>
  <si>
    <t xml:space="preserve"> GALA</t>
  </si>
  <si>
    <t>0.000000000000000001 GALA</t>
  </si>
  <si>
    <t>Gala Gamesは、ブロックチェーンゲームのエコシステムを開発している。ユーザーは、Play to Earnを目的にリリースされているゲームで遊ぶことでGALAを獲得することができる。</t>
  </si>
  <si>
    <t>2024年6月7日時点、Gala Gamesは19種類のゲームをリリースしている。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</si>
  <si>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</si>
  <si>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</si>
  <si>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</si>
  <si>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</si>
  <si>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</si>
  <si>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</si>
  <si>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33,630,712,537 GALA</t>
  </si>
  <si>
    <r>
      <rPr>
        <sz val="10"/>
        <rFont val="游ゴシック"/>
        <family val="3"/>
        <charset val="128"/>
      </rPr>
      <t xml:space="preserve">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
2023年5月15日に、Gala Gamesによるトークンコントラクトアップデートのため、すでに発行されているGALAをGALA（v1）、新規で発行されるものをGALA（v2）とし、GALA（v1）保有者に対して同数のGALA（v2）が配布された。GALA（v1）については今後プロジェクトチームのサポートがされなくなり、GALA（v2）が正規のトークンとなる。
参照先：
</t>
    </r>
    <r>
      <rPr>
        <u/>
        <sz val="10"/>
        <rFont val="游ゴシック"/>
        <family val="3"/>
        <charset val="128"/>
      </rPr>
      <t>https://dune.com/riskyfish/gala-burn</t>
    </r>
  </si>
  <si>
    <t>エコシステムの維持を目的としたノード運用者に対する報酬とゲーム報酬を目的として発行された。
2023年5月15日のGALA（v2）はトークンコントラクトアップデートのためであり、数量については使用されなくなるGALA（v1）と同数のため追加発行ではない。</t>
  </si>
  <si>
    <r>
      <rPr>
        <sz val="10"/>
        <rFont val="游ゴシック"/>
        <family val="3"/>
        <charset val="128"/>
      </rPr>
      <t xml:space="preserve">GALA（V2）となった2023年5月15日から2024年6月7日現在までの間に27,235,790,127GALAが償却されている。
参照先：
</t>
    </r>
    <r>
      <rPr>
        <u/>
        <sz val="10"/>
        <rFont val="游ゴシック"/>
        <family val="3"/>
        <charset val="128"/>
      </rPr>
      <t>https://dune.com/riskyfish/gala-burn</t>
    </r>
  </si>
  <si>
    <t>2023年1月13日に公式が発表した、2023年第1四半期にプラットフォームでの購入に使用したGALAをすべて償却させるPay-by-Burnの仕組みによる償却。ただし、償却を行なっても発行可能数は変わらない。</t>
  </si>
  <si>
    <t>Anchain.AI</t>
  </si>
  <si>
    <t>2020年9月9日</t>
  </si>
  <si>
    <t>コード監査の結果、大きな脆弱性がなく監査結果に問題がないことを確認した。</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</si>
  <si>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</si>
  <si>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</si>
  <si>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2023年5月15日にGALA（v1）からGALA（v2）へと移行が行われた。
参照先：https://gogalagames-jp.medium.com/gala-contract-upgrade-20230516-4e470626c31d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</si>
  <si>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参照先：
https://news.gala.com/galachain/incident-report-unauthorized-token-minting-blockchain-game-partners-inc/</t>
  </si>
  <si>
    <t>出所：Coin Market Cap
URL:https://coinmarketcap.com/ja/currencies/gala/</t>
  </si>
  <si>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phoneticPr fontId="2"/>
  </si>
  <si>
    <t>グラフ</t>
    <phoneticPr fontId="71"/>
  </si>
  <si>
    <t>The Graph</t>
  </si>
  <si>
    <t>GRT</t>
  </si>
  <si>
    <t>2020年12月14日</t>
  </si>
  <si>
    <t>決済、投資、ガバナンス、ステーキング</t>
    <phoneticPr fontId="71"/>
  </si>
  <si>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</si>
  <si>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</si>
  <si>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</si>
  <si>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</si>
  <si>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</si>
  <si>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Graph Protocol, inc.</t>
  </si>
  <si>
    <t>44 TEHAMA STREET
SAN FRANCISCO CA 94105（米国）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</si>
  <si>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</si>
  <si>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</si>
  <si>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</si>
  <si>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10,799,558,539GRT</t>
    <phoneticPr fontId="2"/>
  </si>
  <si>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</si>
  <si>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</si>
  <si>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</si>
  <si>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</si>
  <si>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</si>
  <si>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</si>
  <si>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1,022,819(2024年6月20日時点)
https://beaconcha.in/validators#active</t>
    <phoneticPr fontId="2"/>
  </si>
  <si>
    <t>記録者の分布状況は、Ethereumに依存する。Ethereumの記録者は世界各国に分散しており、主な分布状況は米国52.27%、ドイツ15.61%、アイルランド3.18%であることが確認できる。</t>
  </si>
  <si>
    <t>参照先：https://etherscan.io/nodetracker（2023年6月8日時点）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</si>
  <si>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</si>
  <si>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</si>
  <si>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</si>
  <si>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</si>
  <si>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</si>
  <si>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 xml:space="preserve">＄0.22
 </t>
    <phoneticPr fontId="2"/>
  </si>
  <si>
    <t>1ドル/157.86円</t>
    <phoneticPr fontId="2"/>
  </si>
  <si>
    <t>①利用者に対し、GRTのインフレーションとバーンのそれぞれの仕組みや詳細について、一般的な暗号資産の紹介とは別に、説明等の情報提供を行い、利用者が適切な投資判断ができるよう、対策を講じること。</t>
    <phoneticPr fontId="2"/>
  </si>
  <si>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phoneticPr fontId="2"/>
  </si>
  <si>
    <t>ゼノガバナンストークン</t>
  </si>
  <si>
    <t>XENO Governance token</t>
  </si>
  <si>
    <t>GXE</t>
  </si>
  <si>
    <t>2022年9月28日</t>
  </si>
  <si>
    <t>Ethereumのブロックチェーン上で発行された
ERC-20トークン</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</si>
  <si>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</si>
  <si>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</si>
  <si>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</si>
  <si>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</si>
  <si>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</si>
  <si>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</si>
  <si>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</si>
  <si>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</si>
  <si>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5,973,320,322.966278 GXE</t>
    <phoneticPr fontId="2"/>
  </si>
  <si>
    <t>初期発行として6,000,000,000 GXEを発行</t>
  </si>
  <si>
    <t>26,679,677.033722 GXE</t>
    <phoneticPr fontId="2"/>
  </si>
  <si>
    <t>戦略的な買戻し、トークン価値向上のため</t>
    <rPh sb="0" eb="3">
      <t>センリャクテキ</t>
    </rPh>
    <rPh sb="4" eb="6">
      <t>カイモド</t>
    </rPh>
    <rPh sb="12" eb="14">
      <t>カチ</t>
    </rPh>
    <rPh sb="14" eb="16">
      <t>コウジョウ</t>
    </rPh>
    <phoneticPr fontId="2"/>
  </si>
  <si>
    <t>台帳形式。
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</si>
  <si>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</si>
  <si>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</si>
  <si>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phoneticPr fontId="2"/>
  </si>
  <si>
    <t>ブロックチェーン上にデプロイされたコントラクトコードに脆弱性があった場合は、不正に資産が盗み取られるリスクがある。</t>
  </si>
  <si>
    <t>Ethereum側で、「The Surge」と呼ばれるスケーラビリティ向上を目的としたハードフォークが予定されている。</t>
  </si>
  <si>
    <t>CoinMarketCap
https://coinmarketcap.com/ja/currencies/xeno-governance/historical-data/</t>
  </si>
  <si>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phoneticPr fontId="2"/>
  </si>
  <si>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phoneticPr fontId="2"/>
  </si>
  <si>
    <t>ヘデラ・ハッシュグラフ</t>
  </si>
  <si>
    <t>Hedera Hashgraph</t>
  </si>
  <si>
    <t>ヘデラ</t>
  </si>
  <si>
    <t>HBAR</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</si>
  <si>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</si>
  <si>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</si>
  <si>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</si>
  <si>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</si>
  <si>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</si>
  <si>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</si>
  <si>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2019年9月にメインネットを一般公開し、2022年2月にはスマートコントラクトサービスが開始された。</t>
    <phoneticPr fontId="2"/>
  </si>
  <si>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</si>
  <si>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</si>
  <si>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</si>
  <si>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</si>
  <si>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</si>
  <si>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</si>
  <si>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50,000,000,000HBAR</t>
  </si>
  <si>
    <t>35,749,981,467.531 HBAR</t>
    <phoneticPr fontId="2"/>
  </si>
  <si>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</si>
  <si>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</si>
  <si>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</si>
  <si>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</si>
  <si>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</si>
  <si>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</si>
  <si>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</si>
  <si>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</si>
  <si>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</si>
  <si>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様々な業界並びに国及び地域に所在する</t>
  </si>
  <si>
    <t>記録の修正は想定されない。</t>
  </si>
  <si>
    <t>Hedera Networkの運営に関連して、様々な業界並びに国及び地域に所在する32の企業をメンバーとする運営評議会により、①運営評議会において、Hedera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phoneticPr fontId="2"/>
  </si>
  <si>
    <t>多数の記録者が結託することによって、記録台帳を改竄し発行プログラムを改変することができる。第三者に秘密鍵を知られた場合には、利用者になりすまして送付指示を行うことができる。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</si>
  <si>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</si>
  <si>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</si>
  <si>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1ドル/155.99円</t>
    <phoneticPr fontId="2"/>
  </si>
  <si>
    <t>①Hedera Networkの今後の動向、HBARの発行状況などについてもモニタリングなどを通じて情報収集に努め、適時重要な情報を利用者に伝えること。</t>
    <phoneticPr fontId="2"/>
  </si>
  <si>
    <t>イミュータブル</t>
  </si>
  <si>
    <t>Immutable</t>
  </si>
  <si>
    <t>IMX</t>
  </si>
  <si>
    <t>2021年10月22日</t>
  </si>
  <si>
    <t>$2,262,311,871</t>
  </si>
  <si>
    <t>送金、決済、手数料、ステーキング、ガバナンス</t>
  </si>
  <si>
    <t>イーサリアムのレイヤー2スケーリングソリューションであるImmutable Xのユーティリティトークン</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</si>
  <si>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</si>
  <si>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</si>
  <si>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0.000000000000000001 IMX</t>
  </si>
  <si>
    <t>審査を通過したImmutableプロトコル開発者は助成金としてIMXを受け取ることができる。</t>
  </si>
  <si>
    <t>Digital World NFTS Ltd.</t>
  </si>
  <si>
    <t>British Virgin Islands</t>
  </si>
  <si>
    <t>Immutable X上のプラットフォーム通貨であるIMXを発行した営利企業</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</si>
  <si>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</si>
  <si>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</si>
  <si>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2,000,000,000 IMX</t>
  </si>
  <si>
    <t>初期発行（2,000,000,000 IMX）</t>
  </si>
  <si>
    <t>資金調達、プラットフォームのエコシステム構築を目的として発行</t>
  </si>
  <si>
    <t>Certik社</t>
  </si>
  <si>
    <t>コントラクトのセキュリティに関する問題が5件(Major 1件, Informational 4件)見つかったが、致命的な欠陥はないとの監査結果を得ている。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</si>
  <si>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Validatorの数は、1,025,584であり（2024年06月24日現在）、世界各地に分布されており、価値移転ネットワークは分散性が高い。</t>
  </si>
  <si>
    <t>Ethereumブロックチェーン上に発行されるERC20トークンであるため、記録者に関する情報はEthereumに依存する。
Ethereumの記録者数
（2024年06月24日）
1,025,584
https://beaconcha.in/validators#active</t>
  </si>
  <si>
    <t xml:space="preserve">＜go-ethereum＞
TrueSec社
＜Prysm＞
Quantstamp社
</t>
  </si>
  <si>
    <t xml:space="preserve">＜go-ethereum＞
2017年4月25日
＜Prysm＞
2020年10月13日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</si>
  <si>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</si>
  <si>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</si>
  <si>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</si>
  <si>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</si>
  <si>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</si>
  <si>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</si>
  <si>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t>
  </si>
  <si>
    <t>時期は未定だが、複数のアップデートが予定されている。</t>
  </si>
  <si>
    <t>出所：CoinMarketCap
URL：https://coinmarketcap.com/ja/currencies/immutable-x/</t>
  </si>
  <si>
    <t>$1.5003</t>
  </si>
  <si>
    <t>1ドル/159.74円</t>
  </si>
  <si>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phoneticPr fontId="2"/>
  </si>
  <si>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phoneticPr fontId="2"/>
  </si>
  <si>
    <t>アイオーエスティー</t>
  </si>
  <si>
    <t>IOST</t>
  </si>
  <si>
    <t>2017年12月</t>
  </si>
  <si>
    <t>送金、決済、投資、スマートコントラクト</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</si>
  <si>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</si>
  <si>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</si>
  <si>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過去3年間の付加価値（サービス）の提供状況</t>
    <phoneticPr fontId="20"/>
  </si>
  <si>
    <t>安定してサービスが続いている（メインネット公開：2019年2月）</t>
  </si>
  <si>
    <t>Internet of Service Foundation Ltd. (IOS Foundation Ltd.)</t>
  </si>
  <si>
    <t>シンガポール</t>
  </si>
  <si>
    <t>システム開発業者</t>
  </si>
  <si>
    <t>ICOおよびプログラムによる自動発行</t>
  </si>
  <si>
    <t>90,000,000,000 IOST</t>
  </si>
  <si>
    <t xml:space="preserve"> 21,315,000,000 IOST</t>
    <phoneticPr fontId="2"/>
  </si>
  <si>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</si>
  <si>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</si>
  <si>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</si>
  <si>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95
https://www.iostscan.com</t>
    <phoneticPr fontId="2"/>
  </si>
  <si>
    <t>2.1百万の投票を獲得してPartnerノードとしての登録を行い、さらに10百万以上の投票を得た場合、Serviノード（記録者）となることができる。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</si>
  <si>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</si>
  <si>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</si>
  <si>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</si>
  <si>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</si>
  <si>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ドル/円計算レート　2020年5月29日基準</t>
  </si>
  <si>
    <t>1ドル/156.12円</t>
    <phoneticPr fontId="2"/>
  </si>
  <si>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phoneticPr fontId="2"/>
  </si>
  <si>
    <t>アイオーテックス</t>
  </si>
  <si>
    <t>IoTeX</t>
  </si>
  <si>
    <t>IOTX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</si>
  <si>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</si>
  <si>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</si>
  <si>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</si>
  <si>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</si>
  <si>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</si>
  <si>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</si>
  <si>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</si>
  <si>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</si>
  <si>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</si>
  <si>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</si>
  <si>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初期発行</t>
    <phoneticPr fontId="2"/>
  </si>
  <si>
    <t>292,925,000 IOTX
参照：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</si>
  <si>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参照：
https://iotex.io/blog/best-blockchain-iot-networks/
</t>
    <phoneticPr fontId="2"/>
  </si>
  <si>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</si>
  <si>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</si>
  <si>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</si>
  <si>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</si>
  <si>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</si>
  <si>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第三者に秘密鍵を知られた場合には、利用者になりすまして送付指示を行うことができる。</t>
    <phoneticPr fontId="2"/>
  </si>
  <si>
    <t xml:space="preserve">IoTeXの処理能力を上回る取引がブロックチェーン上で行われた場合、もしくは、記録者の数や処理能力が極端に低下した場合には、遅延が生じる可能性がある。
</t>
  </si>
  <si>
    <t>出所：CoinMarketCap
URL：https://coinmarketcap.com/ja/currencies/iotex/</t>
    <phoneticPr fontId="2"/>
  </si>
  <si>
    <t>1ドル/149.63円</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</si>
  <si>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</si>
  <si>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</si>
  <si>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</si>
  <si>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ジャスミー</t>
  </si>
  <si>
    <t>Jasmy</t>
  </si>
  <si>
    <t>JMY</t>
  </si>
  <si>
    <t>2019年12月26日</t>
  </si>
  <si>
    <t>一般的な性格</t>
    <phoneticPr fontId="50"/>
  </si>
  <si>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</si>
  <si>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取引単位の呼称</t>
    <phoneticPr fontId="50"/>
  </si>
  <si>
    <t>kuni=0.000000000000000001 JMY</t>
  </si>
  <si>
    <t>1kuni (=0.000000000000000001 JMY)</t>
  </si>
  <si>
    <t>利用者は自身の個人情報等を提供した際の報酬としてJMYを受け取ることができる。</t>
  </si>
  <si>
    <t>ジャスミー株式会社</t>
  </si>
  <si>
    <t>東京都港区北青山一丁目２番3号</t>
  </si>
  <si>
    <t>Jasmy IoT プラットフォームを開発しているブロックチェーン関連企業</t>
  </si>
  <si>
    <t>2019年12月26日の初期発行時に総発行枚数が発行されている。</t>
  </si>
  <si>
    <t>50,000,000,000 JMY</t>
  </si>
  <si>
    <t>50,000,000,000 JASMY</t>
  </si>
  <si>
    <t>今後の発行予定または発行条件</t>
    <phoneticPr fontId="50"/>
  </si>
  <si>
    <t>2019年12月26日に50,000,000,000JMYが発行されている。</t>
  </si>
  <si>
    <t>監査を実施する者の氏名又は名称</t>
    <phoneticPr fontId="50"/>
  </si>
  <si>
    <t>記録者の数</t>
    <phoneticPr fontId="50"/>
  </si>
  <si>
    <t>4829
https://etherscan.io/nodetracker</t>
    <phoneticPr fontId="71"/>
  </si>
  <si>
    <t>記録者の分布状況</t>
    <phoneticPr fontId="50"/>
  </si>
  <si>
    <t>記録者の分布状況は、Ethereumに依存する。Ethereumの記録者は世界各国に分散しており、主な分布状況は米国48.14%、ドイツ11.47%、韓国6.65%であることが確認できる。
参照先：https://etherscan.io/nodetracker</t>
  </si>
  <si>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</si>
  <si>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0"/>
  </si>
  <si>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</si>
  <si>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phoneticPr fontId="2"/>
  </si>
  <si>
    <t>出所：CoinMarketCap
URL:https://coinmarketcap.com/ja/currencies/jasmy/</t>
  </si>
  <si>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phoneticPr fontId="2"/>
  </si>
  <si>
    <t>ジャパンオープンチェーントークン</t>
  </si>
  <si>
    <t>Japan Open Chain Token</t>
  </si>
  <si>
    <t>Japan Open Chain Token/JOCトークン</t>
  </si>
  <si>
    <t>JOC</t>
  </si>
  <si>
    <t>2022年8月4日</t>
  </si>
  <si>
    <t>送金、決済、取引手数料の支払い</t>
    <phoneticPr fontId="2"/>
  </si>
  <si>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</si>
  <si>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</si>
  <si>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</si>
  <si>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パブリック型ブロックチェーン</t>
    <phoneticPr fontId="2"/>
  </si>
  <si>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</si>
  <si>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</si>
  <si>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</si>
  <si>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</si>
  <si>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日本ブロックチェーン基盤株式会社</t>
  </si>
  <si>
    <t>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</si>
  <si>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</si>
  <si>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</si>
  <si>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</si>
  <si>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1,000,000,000 JOC</t>
  </si>
  <si>
    <t>1,000,000,000 JOC</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</si>
  <si>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</si>
  <si>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初期発行、実証実験・エコシステムのため</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</si>
  <si>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</si>
  <si>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</si>
  <si>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現在15社の企業によりValidatorは構成され、最大21社まで増加させる予定となっている。</t>
    <phoneticPr fontId="2"/>
  </si>
  <si>
    <t>コーギア株式会社（SONYグループ会社）、株式会社サイバーリンクス、株式会社電通、NTTグループのNTTコミュニケーションズ株式会社、G.U.Technologies株式会社、株式会社insprout、株式会社Kudasai、株式会社みんなの銀行、ピクシブ株式会社、TIS株式会社、テレビ朝日グループのextra mile株式会社、京都芸術大学（株式会社クロステックマネジメント）、株式会社はてな、株式会社シーエーシー、Nethermind</t>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</si>
  <si>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</si>
  <si>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</si>
  <si>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</si>
  <si>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</si>
  <si>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</si>
  <si>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</si>
  <si>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</si>
  <si>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</si>
  <si>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</si>
  <si>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</si>
  <si>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カイア</t>
  </si>
  <si>
    <t>Kaia</t>
  </si>
  <si>
    <t>KAIA（KLAY）</t>
    <phoneticPr fontId="2"/>
  </si>
  <si>
    <t>2019年6月24日</t>
  </si>
  <si>
    <t>送金、決済、スマートコントラクト、ガバナンス投票、ステーキング</t>
    <phoneticPr fontId="2"/>
  </si>
  <si>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phoneticPr fontId="2"/>
  </si>
  <si>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</si>
  <si>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 KAIA（KLAY）</t>
    <phoneticPr fontId="2"/>
  </si>
  <si>
    <t>Kaiaネットワーク上でのスマートコントラクトの記録と実行</t>
  </si>
  <si>
    <t>2019年のメインネット開始以来、安定して稼働・提供が行われている</t>
  </si>
  <si>
    <t>Kaia DLT Foundation</t>
    <phoneticPr fontId="2"/>
  </si>
  <si>
    <t>アラブ首長国連邦</t>
    <phoneticPr fontId="2"/>
  </si>
  <si>
    <t>非営利団体</t>
    <phoneticPr fontId="2"/>
  </si>
  <si>
    <t>Kaiaブロックチェーンのプログラム開発・ネットワークの維持を目的としている団体</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</si>
  <si>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</si>
  <si>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t>
    <phoneticPr fontId="2"/>
  </si>
  <si>
    <t>可</t>
    <rPh sb="0" eb="1">
      <t>カ</t>
    </rPh>
    <phoneticPr fontId="2"/>
  </si>
  <si>
    <t>オンチェーン提案及びガバナンスメンバーによる投票及び発行プログラムの変更</t>
    <phoneticPr fontId="2"/>
  </si>
  <si>
    <t>5,809,294,840 KAIA（KLAY）（2024年9月）</t>
    <phoneticPr fontId="2"/>
  </si>
  <si>
    <t>ブロックチェーンFinschiaとKlaytnが統合して誕生する新たなブロックチェーン「Kaia」の基軸暗号資産として発行される。各ブロックチェーンからの移行比率は、1 FINSCHIA = 148.079656 KAIA・1 KLAY = 1 KAIA となる。</t>
    <phoneticPr fontId="2"/>
  </si>
  <si>
    <t>2024年8月29日付で、ブロックチェーンFinschiaとKlaytnが統合し誕生した新たなブロックチェーン「Kaia」の基軸暗号資産としてKAIAが発行された。</t>
    <phoneticPr fontId="2"/>
  </si>
  <si>
    <t>64,750 KAIA（KLAY）</t>
    <phoneticPr fontId="2"/>
  </si>
  <si>
    <t>取引手数料の償却のため。</t>
    <phoneticPr fontId="2"/>
  </si>
  <si>
    <t>台帳形式
価値移転認証を求める暗号データを記録者が解読し、利用者および移転内容の真正性を確認して価値移転記録台帳の記録を確定する。</t>
    <phoneticPr fontId="2"/>
  </si>
  <si>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phoneticPr fontId="2"/>
  </si>
  <si>
    <t>アジアを中心とした複数の企業により構成されている</t>
  </si>
  <si>
    <t>KlaytnGovernanceCouncilに参加しているメンバー</t>
  </si>
  <si>
    <t>Kaia Governance Councilに参加しているメンバー</t>
    <phoneticPr fontId="2"/>
  </si>
  <si>
    <t>記録者になるにはKaia Governance Processによる資格審査を受け、尚且つ最低5,000,000 KAIA（KLAY）をステーキングする必要がある。報酬を得るために正しい記録を行う動機があり、その結果、現状はシステムが正常に作動している。</t>
    <phoneticPr fontId="2"/>
  </si>
  <si>
    <t>悪意ある多数の記録者が結託し、記録台帳を改ざんすることができる。
しかし、記録者はKaia Governance Processによって選ばれたメンバーのみで構成されている点に加えて、資格を得るためには5,000,000 KAIA（KLAY）をステーキングしなければならないため、改ざんにより価値毀損を考慮すると経済合理性の観点から発生の可能性は低いと言える。</t>
    <phoneticPr fontId="2"/>
  </si>
  <si>
    <t>2021年11月にブロック生成の遅延が生じる不具合が発生したが、即座に原因の分析がなされ、翌日には修正プログラムは配布された。</t>
  </si>
  <si>
    <t>出所：CoinMarketCap
URL：https://coinmarketcap.com/ja/currencies/klaytn/</t>
    <phoneticPr fontId="2"/>
  </si>
  <si>
    <t>1ドル/146.10円</t>
    <phoneticPr fontId="2"/>
  </si>
  <si>
    <t>①利用者に対し、KLAYのインフレーションの仕組みや詳細について、一般的な暗号資産の紹介とは別に、説明等の情報提供を行い、利用者が適切な投資判断ができるよう、対策を講じること。</t>
    <phoneticPr fontId="2"/>
  </si>
  <si>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phoneticPr fontId="2"/>
  </si>
  <si>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phoneticPr fontId="2"/>
  </si>
  <si>
    <t>チェーンリンク</t>
  </si>
  <si>
    <t>Chainlink</t>
  </si>
  <si>
    <t>LINK</t>
  </si>
  <si>
    <t xml:space="preserve">2017年9月19日 </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</si>
  <si>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phoneticPr fontId="2"/>
  </si>
  <si>
    <t>Chainlinkのオラクルサービスのノードオペレーターへの支払及び担保用途（2020年11月16日時点で未実装）として発行された暗号資産</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</si>
  <si>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</si>
  <si>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</si>
  <si>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</si>
  <si>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rPh sb="33" eb="34">
      <t>シャ</t>
    </rPh>
    <rPh sb="62" eb="65">
      <t>サンカシャ</t>
    </rPh>
    <rPh sb="84" eb="85">
      <t>ネン</t>
    </rPh>
    <rPh sb="85" eb="86">
      <t>ハル</t>
    </rPh>
    <rPh sb="94" eb="97">
      <t>ニンイジョウ</t>
    </rPh>
    <rPh sb="98" eb="101">
      <t>サンカシャ</t>
    </rPh>
    <rPh sb="105" eb="108">
      <t>ケンイジョウ</t>
    </rPh>
    <rPh sb="116" eb="118">
      <t>テイシュツ</t>
    </rPh>
    <rPh sb="127" eb="128">
      <t>ネン</t>
    </rPh>
    <rPh sb="130" eb="131">
      <t>ガツ</t>
    </rPh>
    <rPh sb="143" eb="145">
      <t>テイキョウ</t>
    </rPh>
    <rPh sb="152" eb="153">
      <t>ネン</t>
    </rPh>
    <rPh sb="155" eb="156">
      <t>ガツ</t>
    </rPh>
    <rPh sb="226" eb="227">
      <t>ネン</t>
    </rPh>
    <rPh sb="228" eb="229">
      <t>ガツ</t>
    </rPh>
    <rPh sb="236" eb="238">
      <t>セイシキ</t>
    </rPh>
    <rPh sb="239" eb="243">
      <t>イッパンテイキョウ</t>
    </rPh>
    <rPh sb="246" eb="248">
      <t>アンゼン</t>
    </rPh>
    <rPh sb="261" eb="263">
      <t>テンソウ</t>
    </rPh>
    <rPh sb="264" eb="266">
      <t>ニンイ</t>
    </rPh>
    <rPh sb="275" eb="277">
      <t>リヨウ</t>
    </rPh>
    <phoneticPr fontId="2"/>
  </si>
  <si>
    <t>SmartContract Chainlink Limited SEZC</t>
  </si>
  <si>
    <t>ケイマン諸島（Strathvale House, 90 North Church Street, George Town, KY1-1102, Grand Cayman, Cayman Islands）
参照先：https://xangle.io/project/LINK/full-disclosure（2020年12月2日）</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</si>
  <si>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</si>
  <si>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</si>
  <si>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phoneticPr fontId="2"/>
  </si>
  <si>
    <t>1,000,000,000 LINK</t>
  </si>
  <si>
    <t>2017年9月19日に全量発行済み
参照先：https://messari.io/asset/chainlink/profile</t>
    <phoneticPr fontId="2"/>
  </si>
  <si>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</si>
  <si>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phoneticPr fontId="2"/>
  </si>
  <si>
    <t>1,021,176（2024年06月17日時点）
https://beaconcha.in/validators#active</t>
    <phoneticPr fontId="2"/>
  </si>
  <si>
    <t>記録者の主な分布状況は、2024年06月17日時点で主に米国、EU、ケイマン諸島など不特定に分布されている。
参考：https://beaconcha.in/charts/pools_distribution</t>
    <phoneticPr fontId="2"/>
  </si>
  <si>
    <t>LINKは、Ethereumブロックチェーン上に発行されているERC677トークンである為、価値移転の管理状況に関する監査は、Ethereumに依存する。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</si>
  <si>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</si>
  <si>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</si>
  <si>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</si>
  <si>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参照先：https://etherscan.io/nodetracker（2024年6月14日）</t>
    <phoneticPr fontId="2"/>
  </si>
  <si>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</si>
  <si>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1ドル/157.41円</t>
    <phoneticPr fontId="2"/>
  </si>
  <si>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phoneticPr fontId="2"/>
  </si>
  <si>
    <t>ライブピア</t>
    <phoneticPr fontId="71"/>
  </si>
  <si>
    <t>Livepeer</t>
    <phoneticPr fontId="71"/>
  </si>
  <si>
    <t>LPT</t>
  </si>
  <si>
    <t>ステーキング、ガバナンス</t>
  </si>
  <si>
    <t>Livepeerプロトコル上で、ガバナンスおよびステーキングの目的で発行された暗号資産。</t>
  </si>
  <si>
    <t>パブリック型ブロックチェーン</t>
    <rPh sb="5" eb="6">
      <t>ガタ</t>
    </rPh>
    <phoneticPr fontId="71"/>
  </si>
  <si>
    <t>保有および移転の記録は、パブリックブロックチェーンを採用しているため公開されている。しかし、移転記録上のトランザクションやアドレスから個人を特定することは困難である。</t>
    <phoneticPr fontId="71"/>
  </si>
  <si>
    <t>秘密鍵と公開鍵を用いた暗号化技術により、利用者本人が発信した移転データと特定し、記帳するものである。</t>
  </si>
  <si>
    <t>0.000000000000000001 LPT</t>
  </si>
  <si>
    <t>LPT保有者はLivepeerプロトコルのガバナンス投票に参加できる。</t>
  </si>
  <si>
    <t>2020年5月12日よりLPT保有者によるガバナンス投票が可能となっている。</t>
    <phoneticPr fontId="71"/>
  </si>
  <si>
    <t>Livepeer, Inc.</t>
  </si>
  <si>
    <t>アメリカ、ニューヨーク</t>
  </si>
  <si>
    <t>Livepeer, Inc.は、インターネット上で分散型のライブビデオ放送を行うためのプラットフォームを開発・運営している。</t>
    <phoneticPr fontId="71"/>
  </si>
  <si>
    <t>38,361,125.36 LPT</t>
    <phoneticPr fontId="71"/>
  </si>
  <si>
    <t>LPTはラウンドごとに新しいトークンを発行する。1ラウンドの長さはEthereumの5,760ブロックであり、1ブロックの生成には平均12.69秒かかるため、Livepeerの1ラウンドは約20.31時間となる。
インフレ率は2025年2月時点で0.06235%である。これは総供給量に対するステーキングの割合（参加率）によって変動する。具体的には、参加率が50%を下回るとインフレ率が0.00005%ずつ増加し、50%を上回ると0.00005%ずつ減少する仕組み。</t>
    <phoneticPr fontId="71"/>
  </si>
  <si>
    <t>2018年4月30日に10,000,000 LPTが発行され、その後ラウンドごとにプロトコル参加報酬としてLPTが新規発行され、2025年2月現在38,361,125.36 LPTが発行されている。</t>
    <phoneticPr fontId="71"/>
  </si>
  <si>
    <t>初期発行とプロトコル参加報酬として</t>
  </si>
  <si>
    <t>現状償却された状況は確認できないが、スラッシングされた場合に償却される可能性のある仕組みは存在する。</t>
    <phoneticPr fontId="71"/>
  </si>
  <si>
    <t>5,935団体</t>
    <phoneticPr fontId="71"/>
  </si>
  <si>
    <t>記録者の分布状況は、Ethereumに依存する。
Ethereumの記録者は世界各国に分散しており、主な分布状況は米国60.14%、ドイツ9.63%、カナダ2.80%であることが確認できる。</t>
    <phoneticPr fontId="71"/>
  </si>
  <si>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71"/>
  </si>
  <si>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</si>
  <si>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2月時点で全世界に約5,935存在しているため、価値移転記録者の一部が破綻した場合であっても、価値移転作業に影響はないと考えられる。</t>
    <phoneticPr fontId="71"/>
  </si>
  <si>
    <t>出所：Coin Market Cap
URL:https://coinmarketcap.com/ja/currencies/livepeer/</t>
  </si>
  <si>
    <t>1ドル/149.85円</t>
    <phoneticPr fontId="71"/>
  </si>
  <si>
    <t>付帯条件・付言</t>
  </si>
  <si>
    <t>付帯条件</t>
  </si>
  <si>
    <t>①Livepeerのプラットフォームが不適切に利用されていないかの定期的なモニタリングを行うこと、万一不適切な利用等が確認された場合、利用者へ正確な情報を適時適切に提供すること。</t>
  </si>
  <si>
    <t>付言</t>
  </si>
  <si>
    <t>①利用者に対して、取扱う暗号資産が複数の環境上に存在する銘柄であることの詳しい説明を行うこと。
②LPTが存在する複数の環境間の移転の可否、誤送付が起きる危険性等をあらかじめ伝える必要があり、当社ではどの環境の暗号資産を取扱っているのかについて、明確にわかりやすく提示すること。
③新たに別の環境のLPTを取扱う場合には、ベースとなるブロックチェーンについて追加の申請を行うこと。
④利用者に対してLPTのインフレーション仕組みや詳細（償却によるデフレーションの内容を含む）について、一般的な暗号資産の紹介とは別に、説明等の情報提供を行い、利用者が適切な投資判断が出来るよう、対策を講じること。
➄Livepeer社が、現在提供しているサービス（分散型ライブビデオストリーミング）に関する権限を有していることに照らし、定期的にプロジェクトの動向をモニタリングし、万一現在提供しているサービスが利用できないもしくはその恐れがあると認められる場合、利用者へ適時適切に情報提供を行うこと。</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</si>
  <si>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</si>
  <si>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リスク</t>
  </si>
  <si>
    <t>Lisk</t>
  </si>
  <si>
    <t>呼称(日本語の名称と同じ場合はー表記）</t>
  </si>
  <si>
    <t>ティッカーコード(シンボル）</t>
  </si>
  <si>
    <t>LSK</t>
  </si>
  <si>
    <t>発行開始(年、月、日）</t>
  </si>
  <si>
    <t>2024年5月16日</t>
    <phoneticPr fontId="2"/>
  </si>
  <si>
    <t>時価総額(ドル基準、例：＄1.000.000）</t>
  </si>
  <si>
    <t>時価総額(円基準、例：￥100.000.000）</t>
  </si>
  <si>
    <t>送金、決済、投票、スマートコントラクト</t>
    <phoneticPr fontId="2"/>
  </si>
  <si>
    <t>分散型の価値保有・価値移転の台帳データ維持のための、暗号計算および価値記録を行う記録者への報酬として発行される暗号資産</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</si>
  <si>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</si>
  <si>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</si>
  <si>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</si>
  <si>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</si>
  <si>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保有・移転の記録はパブリックブロックチェーンを採用している為、公開されているが、移転記録上のトランザクションやアドレスから個人を特定をすることはできない。</t>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</si>
  <si>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phoneticPr fontId="2"/>
  </si>
  <si>
    <t>Proof of Stake（PoS）</t>
    <phoneticPr fontId="2"/>
  </si>
  <si>
    <t>誕生時に技術的なベースとなったコインの有無とその名称
(アルトコインのみ）</t>
  </si>
  <si>
    <t>0.00000001 LSK</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</si>
  <si>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</si>
  <si>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</si>
  <si>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今後のLSKはEthereum上の様々なdAppsへのアクセスとユースケースが広がると想定できる。</t>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</si>
  <si>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</si>
  <si>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2016年2月よりサービスが続いている。</t>
    <phoneticPr fontId="2"/>
  </si>
  <si>
    <t>Onchain Foundation</t>
    <phoneticPr fontId="2"/>
  </si>
  <si>
    <t>Dammstrasse 16, 6300 Zug CH., Switzerland</t>
  </si>
  <si>
    <t>ブロックチェーンアプリケーションプラットフォームの開発を目的とする非営利団体</t>
    <rPh sb="33" eb="36">
      <t>ヒエイリ</t>
    </rPh>
    <rPh sb="36" eb="38">
      <t>ダンタイ</t>
    </rPh>
    <phoneticPr fontId="2"/>
  </si>
  <si>
    <t>Liskのソースコードの開発とメンテナンスを行っている</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</si>
  <si>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</si>
  <si>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不可</t>
    <rPh sb="0" eb="2">
      <t>フカ</t>
    </rPh>
    <phoneticPr fontId="2"/>
  </si>
  <si>
    <t>400,000,000LSK</t>
    <phoneticPr fontId="2"/>
  </si>
  <si>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</si>
  <si>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1,022,819（2024年06月20日時点）
https://beaconcha.in/validators#active</t>
    <phoneticPr fontId="2"/>
  </si>
  <si>
    <t>米国、ドイツ、カナダ、ロシア、英国など</t>
    <phoneticPr fontId="2"/>
  </si>
  <si>
    <t>不特定。バリデータソフトウェアを有効化するために32 ETHをデポジット（ステーキング）することで誰でも自由に記録者になることができる。</t>
    <phoneticPr fontId="2"/>
  </si>
  <si>
    <t>トランザクションが記録者によって承認されると修正を行うことはできない。</t>
    <phoneticPr fontId="2"/>
  </si>
  <si>
    <t>記録者（バリデーター）には32ETHステーキングすれば誰でもなることができるが、記録者が悪意を持つ行動をおこなった場合、ステーキングしたETHが一部または全部没収される仕組みになっている。</t>
    <phoneticPr fontId="2"/>
  </si>
  <si>
    <t>Trail of Bits社</t>
    <phoneticPr fontId="2"/>
  </si>
  <si>
    <t>特筆すべき未解決バグは存在しないが、検出された脆弱性は概ね修正されている。</t>
    <phoneticPr fontId="2"/>
  </si>
  <si>
    <t>(統括者に関する情報）</t>
    <rPh sb="1" eb="4">
      <t>トウカツシャ</t>
    </rPh>
    <rPh sb="5" eb="6">
      <t>カン</t>
    </rPh>
    <rPh sb="8" eb="10">
      <t>ジョウホウ</t>
    </rPh>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</si>
  <si>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phoneticPr fontId="2"/>
  </si>
  <si>
    <t>ブロック生成は記録者が行うため、発行者が破綻したとしてもチェーン上のブロック生成は継続されるため、価格の下落はあったとしても価値喪失の可能性は低い。</t>
    <phoneticPr fontId="2"/>
  </si>
  <si>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phoneticPr fontId="2"/>
  </si>
  <si>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phoneticPr fontId="2"/>
  </si>
  <si>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phoneticPr fontId="2"/>
  </si>
  <si>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phoneticPr fontId="2"/>
  </si>
  <si>
    <t>出所：CoinMarketCap
URL：https://coinmarketcap.com/currencies/lisk/</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</si>
  <si>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</si>
  <si>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</si>
  <si>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</si>
  <si>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phoneticPr fontId="2"/>
  </si>
  <si>
    <t>ライトコイン</t>
  </si>
  <si>
    <t>Litecoin</t>
  </si>
  <si>
    <t>2011年10月</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</si>
  <si>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</si>
  <si>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</si>
  <si>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1 satoshi （ = 0.00000001 LTC）</t>
  </si>
  <si>
    <t>84,000,000 LTC</t>
  </si>
  <si>
    <t>74,607,094 LTC</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</si>
  <si>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</si>
  <si>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rPh sb="0" eb="2">
      <t>コウシン</t>
    </rPh>
    <rPh sb="2" eb="4">
      <t>ジテン</t>
    </rPh>
    <phoneticPr fontId="2"/>
  </si>
  <si>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</si>
  <si>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</si>
  <si>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</si>
  <si>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</si>
  <si>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</si>
  <si>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・2016年、Cryptsy交換所（倒産）がハッキングを受け、100,000,000円相当のLTC（300,000 LTC）が盗難に遭った事例がある
・BTCとは異なり、すべてのLTCがホットウォレットで管理されていたとされる</t>
  </si>
  <si>
    <t>出所：CoinMarketCap
URL：https://coinmarketcap.com/coins/</t>
    <phoneticPr fontId="2"/>
  </si>
  <si>
    <t>1ドル/136.28円</t>
  </si>
  <si>
    <t>ディセントラランド</t>
  </si>
  <si>
    <t>Decentraland</t>
  </si>
  <si>
    <t>MANA</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</si>
  <si>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</si>
  <si>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</si>
  <si>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</si>
  <si>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</si>
  <si>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</si>
  <si>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</si>
  <si>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</si>
  <si>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</si>
  <si>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</si>
  <si>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</si>
  <si>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</si>
  <si>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2,193,179,327 MANA</t>
  </si>
  <si>
    <t>2017年9月6日に全量発行済み</t>
  </si>
  <si>
    <t>事業開発を目的とした資金調達</t>
  </si>
  <si>
    <t>メタバース空間上のランド購入に使用されたMANAは、トークンのデフレを目的に償却（Burn）された。
また、アバター名登録につき100MANAが償却された。
参照先：https://docs.decentraland.org/player/general/faq/</t>
  </si>
  <si>
    <t>Open Zeppelin</t>
  </si>
  <si>
    <t>2017年7月22日</t>
  </si>
  <si>
    <t>コード監査によって挙げられた問題点は、コードのアップデートに伴い、修正されていることが確認できた。</t>
  </si>
  <si>
    <t>4,701団体</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</si>
  <si>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</si>
  <si>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</si>
  <si>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</si>
  <si>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URLhttps://coinmarketcap.com/ja/currencies/decentraland/</t>
  </si>
  <si>
    <t>①他のブロックチェーン上でも発行されている暗号資産、例えばPolygon上で発行されているMANAの取り扱いを行う場合には、取り扱う暗号資産のベースとなるブロックチェーンについて追加の申請を行うこと。</t>
    <phoneticPr fontId="2"/>
  </si>
  <si>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</si>
  <si>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</si>
  <si>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</si>
  <si>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</si>
  <si>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</si>
  <si>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</si>
  <si>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</si>
  <si>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rPh sb="11" eb="12">
      <t>キュウ</t>
    </rPh>
    <phoneticPr fontId="2"/>
  </si>
  <si>
    <t>安定的にサービスを提供している。
https://mask.io/download-links</t>
    <phoneticPr fontId="2"/>
  </si>
  <si>
    <t>Sujitech Holding Ltd.</t>
    <phoneticPr fontId="2"/>
  </si>
  <si>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</si>
  <si>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</si>
  <si>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phoneticPr fontId="2"/>
  </si>
  <si>
    <t>100,000,000 MASK</t>
  </si>
  <si>
    <t>100,000,000 MASK</t>
    <phoneticPr fontId="2"/>
  </si>
  <si>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</si>
  <si>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</si>
  <si>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</si>
  <si>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phoneticPr fontId="2"/>
  </si>
  <si>
    <t>Ethereumの記録者に依存</t>
    <phoneticPr fontId="2"/>
  </si>
  <si>
    <t>出所：CoinMarketCap
URL：https://coinmarketcap.com/ja/currencies/mask-network/</t>
    <phoneticPr fontId="2"/>
  </si>
  <si>
    <t>1ドル/155.94円</t>
    <phoneticPr fontId="2"/>
  </si>
  <si>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phoneticPr fontId="2"/>
  </si>
  <si>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phoneticPr fontId="2"/>
  </si>
  <si>
    <t>メイカー</t>
  </si>
  <si>
    <t>Maker</t>
  </si>
  <si>
    <t>MKR</t>
  </si>
  <si>
    <t>2017年11月25日</t>
  </si>
  <si>
    <t>$2,047,504,662</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</si>
  <si>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</si>
  <si>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</si>
  <si>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1号</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</si>
  <si>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</si>
  <si>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</si>
  <si>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</si>
  <si>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MakerDAO</t>
  </si>
  <si>
    <t>DAO（分散型自律組織）</t>
  </si>
  <si>
    <t>MakerDAOはガバナンストークンであるMKRの保有者で構成される分散型コミュニティである。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</si>
  <si>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加えて、MKRはMakerDAOプロジェクトのガバナンストークンであるため、MakerDAOプロジェクトの信用力にも依拠する。MakerDAOプロジェクトはEthereum上に構築されたプロトコルにおいて第4位のTVL（Total Value Locked）を持ち、ローンチ以降大きな問題なく運営が継続されている。(2024/6/25時点)
</t>
  </si>
  <si>
    <t>Ethereumブロックチェーン上のERC20トークンとして、1,000,000 MKRが初期発行されている。その後はMakerコミュニティの意思決定やプログラムにより、発行及び償却が行われている。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</si>
  <si>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</si>
  <si>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</si>
  <si>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</si>
  <si>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</si>
  <si>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977,631MKR
（2024年6月25日時点）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</si>
  <si>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</si>
  <si>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</si>
  <si>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</si>
  <si>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特筆する問題はなし。
参照先：https://github.com/makerdao/audits</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</si>
  <si>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phoneticPr fontId="2"/>
  </si>
  <si>
    <t>1,025,584
（2024年6月24日時点）
Ethereumブロックチェーン上に発行されるERC20トークンであるため、記録者に関する情報はEthereumに依存する。</t>
  </si>
  <si>
    <t>＜go-ethereum＞
2017年4月25日
＜Prysm＞
2020年6月19日</t>
    <phoneticPr fontId="2"/>
  </si>
  <si>
    <t>＜go-ethereum＞
クリティカルな脆弱性は発見されなかった
＜Prysm＞
4つのHigh Risk Issueが発見され、内3つは解決済みで、１つは解決不要という判断となった。</t>
    <phoneticPr fontId="2"/>
  </si>
  <si>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</si>
  <si>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</si>
  <si>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phoneticPr fontId="2"/>
  </si>
  <si>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phoneticPr fontId="2"/>
  </si>
  <si>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</si>
  <si>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t>
  </si>
  <si>
    <t>アップデートを目的としたハードフォークが不定期に予定されている</t>
  </si>
  <si>
    <t>とくになし。</t>
  </si>
  <si>
    <t>￥358,299</t>
  </si>
  <si>
    <t>1ドル/159.48円</t>
  </si>
  <si>
    <t>モナーコイン （モナコイン）</t>
  </si>
  <si>
    <t>Monacoin</t>
  </si>
  <si>
    <t>モナ</t>
  </si>
  <si>
    <t>MONA</t>
  </si>
  <si>
    <t>2014年1月1日</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</si>
  <si>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</si>
  <si>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</si>
  <si>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m MONA = 0.001 MONA 
µ MONA = 0.000001 MONA
watanabe = 0.00000001 MONA</t>
  </si>
  <si>
    <t>1 watanabe（0.00000001 MONA）</t>
  </si>
  <si>
    <t>初期発行と、分散型の価値保有・価値移転の台帳データ維持のための、暗号計算および価値記録を行う記録者への対価・代償として発行される暗号資産</t>
  </si>
  <si>
    <t>105,120,000 MONA</t>
  </si>
  <si>
    <t>65,729,675MONA（2024/6/19）</t>
    <phoneticPr fontId="2"/>
  </si>
  <si>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</si>
  <si>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</si>
  <si>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139（2024/6/19）
https://monacoin.trance-cat.com/nodes.php</t>
    <phoneticPr fontId="2"/>
  </si>
  <si>
    <t>主に日本</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</si>
  <si>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</si>
  <si>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</si>
  <si>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</si>
  <si>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</si>
  <si>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</si>
  <si>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12,127百万円（2022年10月～12月）</t>
  </si>
  <si>
    <t>①51%攻撃被害の実績に照らし、適切なモニタリング（マイナーの分布状況推移や脆弱性への対応等の確認、ジャッジノードの取扱い動向を含む）の実施やこれに基づく利用者情報提供、利用者保護を図るべきこと。</t>
    <phoneticPr fontId="2"/>
  </si>
  <si>
    <t>ゲンソキシ メタバース</t>
  </si>
  <si>
    <t>Gensokishi Metaverse</t>
  </si>
  <si>
    <t>MV</t>
  </si>
  <si>
    <t>2021年12月13日</t>
  </si>
  <si>
    <t>Ethereum：Proof of Stake(PoS)
Polygon：Proof of Stake(PoS)</t>
  </si>
  <si>
    <t>0.000000000000000001 MV</t>
  </si>
  <si>
    <t>NFTを用いたゲーム内アイテムの作成など</t>
  </si>
  <si>
    <t>MetaStar.Inc</t>
  </si>
  <si>
    <t>Ukraine, 04053, Kyiv city, Lvivska square, house 4A, office 8</t>
  </si>
  <si>
    <t>GENSOKISHIプロジェクトの発行体</t>
  </si>
  <si>
    <t>Ethereum：プロトコル部分に関して技術的に安定している。
Polygon：ネットワークに分散的に参加する記録者の承認によって、信用力が維持されている。</t>
  </si>
  <si>
    <t>初期発行(20%)と今後2年間で残りの80％の発行を予定</t>
  </si>
  <si>
    <t>2,000,000,000 MV</t>
    <phoneticPr fontId="2"/>
  </si>
  <si>
    <t>400,000,000 MV</t>
  </si>
  <si>
    <t>2年間で残りの80％の発行を予定している。</t>
    <phoneticPr fontId="2"/>
  </si>
  <si>
    <t>総発行枚数の20%に相当する4億枚を発行</t>
  </si>
  <si>
    <t>2024年6月7日時点のノード数：4,701(Ethereum)
参照先：https://etherscan.io/nodetracker
2024年6月7日時点のノード数： 551(Polygon)
参照先：https://polygonscan.com/nodetracker</t>
    <rPh sb="33" eb="36">
      <t>サンショウサキ</t>
    </rPh>
    <rPh sb="102" eb="105">
      <t>サンショウサキ</t>
    </rPh>
    <phoneticPr fontId="2"/>
  </si>
  <si>
    <t>2024年6月7日現在のTop5（Ethereum)
United States：2,516ノード (53.14%)
Germany：554ノード (11.7%)
South Korea：276ノード (5.83%)
United Kingdom：171ノード (3.61%)
Canada：131ノード(2.77%)
参照先：https://etherscan.io/nodetracker
2024年6月7日現在のTop5（Polygon)
United States:537(97.46%)
Germany:5(0.91%）
France:3(6.15%)
Netherlands:2(2.05%)
Singapore:2(1.64%)
参照先：https://polygonscan.com/nodetracker</t>
    <rPh sb="160" eb="163">
      <t>サンショウサキ</t>
    </rPh>
    <rPh sb="323" eb="326">
      <t>サンショウサキ</t>
    </rPh>
    <phoneticPr fontId="2"/>
  </si>
  <si>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</si>
  <si>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</si>
  <si>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</si>
  <si>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</si>
  <si>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未検出のプログラムの脆弱性やプログラム更新などにより新たに生じた脆弱性を利用し、データが改竄される等のリスクはあるものの、現状は正常に稼働している。</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</si>
  <si>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rPh sb="57" eb="58">
      <t>ネン</t>
    </rPh>
    <rPh sb="59" eb="60">
      <t>ガツ</t>
    </rPh>
    <rPh sb="86" eb="88">
      <t>ジッソウ</t>
    </rPh>
    <rPh sb="88" eb="90">
      <t>カンリョウ</t>
    </rPh>
    <rPh sb="172" eb="173">
      <t>ネン</t>
    </rPh>
    <rPh sb="174" eb="175">
      <t>ガツ</t>
    </rPh>
    <rPh sb="183" eb="185">
      <t>ジッソウ</t>
    </rPh>
    <rPh sb="185" eb="187">
      <t>カンリョウ</t>
    </rPh>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</si>
  <si>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</si>
  <si>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phoneticPr fontId="2"/>
  </si>
  <si>
    <t>ドル/円計算レート</t>
    <phoneticPr fontId="2"/>
  </si>
  <si>
    <t>9,286百万円（24年1-3月）</t>
    <phoneticPr fontId="2"/>
  </si>
  <si>
    <t>①MVが「元素騎士オンライン」ゲームにおいてのみ使用できる暗号資産であること、また、ゲームの動向によって価格が変動する可能性があることなどを利用者にわかりやすく提示すること。</t>
    <phoneticPr fontId="2"/>
  </si>
  <si>
    <t>2024年12月までにPolygonとの互換性があるMvchainへのアップデートを予定。
Mvchainはアービトラムオービット（Arbitrum Orbit）技術のアーキテクチャを採用し、これまでのPolygonチェーンユーザーの資産やゲームデータはそのままに、Mvchainのサポートが追加される。
参照：https://genso.game/ja/news/detail/?seq=694e587665616a3535536e6e4c5568633371584f43673d3d</t>
    <phoneticPr fontId="2"/>
  </si>
  <si>
    <t>ノットアホテルコイン</t>
  </si>
  <si>
    <t>NOT A HOTEL COIN</t>
  </si>
  <si>
    <t>ナック</t>
  </si>
  <si>
    <t>NAC</t>
  </si>
  <si>
    <t>・NOT A HOTELの利用
・レンディングの報酬
・NOT A HOTELの所有権の購入</t>
  </si>
  <si>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</si>
  <si>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</si>
  <si>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</si>
  <si>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</si>
  <si>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</si>
  <si>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</si>
  <si>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</si>
  <si>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</si>
  <si>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71"/>
  </si>
  <si>
    <t>NOT A HOTEL DAO株式会社</t>
    <phoneticPr fontId="71"/>
  </si>
  <si>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</si>
  <si>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71"/>
  </si>
  <si>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</si>
  <si>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</si>
  <si>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</si>
  <si>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不可</t>
    <rPh sb="0" eb="2">
      <t>フカ</t>
    </rPh>
    <phoneticPr fontId="71"/>
  </si>
  <si>
    <t>2024年11月28日時点で2NAC</t>
    <rPh sb="11" eb="13">
      <t>ジテン</t>
    </rPh>
    <phoneticPr fontId="71"/>
  </si>
  <si>
    <t>2,500,000NACを発行予定</t>
    <phoneticPr fontId="71"/>
  </si>
  <si>
    <t>資金調達（IEO実施のための初期発行）</t>
    <phoneticPr fontId="71"/>
  </si>
  <si>
    <t>パブリック型</t>
    <phoneticPr fontId="71"/>
  </si>
  <si>
    <t>Ethereum の仕様に従う。</t>
  </si>
  <si>
    <t>Ethereumに依存する。
 2023年9月12日時点で789,022のアクティブバリデータが存在する。</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</si>
  <si>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</si>
  <si>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</si>
  <si>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</si>
  <si>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</si>
  <si>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</si>
  <si>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</si>
  <si>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</si>
  <si>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</si>
  <si>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ネクスコイン</t>
  </si>
  <si>
    <t>NCXX COIN</t>
  </si>
  <si>
    <t>NCXC</t>
  </si>
  <si>
    <t>Ethereumのブロックチェーンを利用
https://etherscan.io/token/0x0f28A3A8A5a17f28A7BfaE70DccF12a596C5674c</t>
  </si>
  <si>
    <t>0.00000001 NCXC</t>
  </si>
  <si>
    <t>CAICA DIGITALの財やサ−ビスと交換できる専用ペ−ジあり
https://corp.fcce.jp/campaign/caica/</t>
  </si>
  <si>
    <t>株式会社ネクスグループ</t>
  </si>
  <si>
    <t>東京都港区南青山5-11-9</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</si>
  <si>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</si>
  <si>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</si>
  <si>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</si>
  <si>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</si>
  <si>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81"/>
  </si>
  <si>
    <t>出所：Zaif Orderboook trading
URL：https://zaif.jp/sp/trade/ncxc_jpy</t>
    <phoneticPr fontId="2"/>
  </si>
  <si>
    <t>4百万円(24年1～3月期)</t>
    <rPh sb="1" eb="4">
      <t>ヒャクマンエン</t>
    </rPh>
    <rPh sb="7" eb="8">
      <t>ネン</t>
    </rPh>
    <rPh sb="11" eb="12">
      <t>ガツ</t>
    </rPh>
    <rPh sb="12" eb="13">
      <t>キ</t>
    </rPh>
    <phoneticPr fontId="2"/>
  </si>
  <si>
    <t>株式会社ネクスグループが発行したトークン。プロトコル変更の経緯等は下記URLのドキュメントを参照
https://www.ncxxgroup.co.jp/wp-content/uploads/2020/05/oshirase_20200513.pdf</t>
  </si>
  <si>
    <t>ニアー</t>
  </si>
  <si>
    <t>NEAR</t>
  </si>
  <si>
    <t>2020年4月22日</t>
  </si>
  <si>
    <t>決済、ステーキング、ガバナンス投票</t>
    <phoneticPr fontId="2"/>
  </si>
  <si>
    <t>高速処理と低手数料を掲げ、dAppsなどの構築に利用できるNEAR protocolにおいて、ネイティブトークンとして発行されている暗号資産。</t>
  </si>
  <si>
    <t>ー（ただし、保有しているとステーキングへの参加が可能）</t>
    <phoneticPr fontId="2"/>
  </si>
  <si>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</si>
  <si>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</si>
  <si>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</si>
  <si>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</si>
  <si>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</si>
  <si>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</si>
  <si>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</si>
  <si>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</si>
  <si>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phoneticPr fontId="2"/>
  </si>
  <si>
    <t>11億9,390万 NEAR</t>
    <rPh sb="2" eb="3">
      <t>オク</t>
    </rPh>
    <rPh sb="8" eb="9">
      <t>マン</t>
    </rPh>
    <phoneticPr fontId="2"/>
  </si>
  <si>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</si>
  <si>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</si>
  <si>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</si>
  <si>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128万 NEAR</t>
    <rPh sb="3" eb="4">
      <t>マン</t>
    </rPh>
    <phoneticPr fontId="2"/>
  </si>
  <si>
    <t>NEARの仕様により、取引手数料の70%、二重署名などの不正な挙動に対するペナルティが償却されるため。</t>
    <rPh sb="5" eb="7">
      <t>シヨウ</t>
    </rPh>
    <rPh sb="11" eb="16">
      <t>トリヒキテスウリョウ</t>
    </rPh>
    <rPh sb="21" eb="25">
      <t>ニジュウショメイ</t>
    </rPh>
    <rPh sb="28" eb="30">
      <t>フセイ</t>
    </rPh>
    <rPh sb="31" eb="33">
      <t>キョドウ</t>
    </rPh>
    <rPh sb="34" eb="35">
      <t>タイ</t>
    </rPh>
    <rPh sb="43" eb="45">
      <t>ショウキャク</t>
    </rPh>
    <phoneticPr fontId="2"/>
  </si>
  <si>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</si>
  <si>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222（バリデータ数）</t>
    <phoneticPr fontId="2"/>
  </si>
  <si>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</si>
  <si>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</si>
  <si>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</si>
  <si>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</si>
  <si>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 xml:space="preserve">1ドル/155.52 円 </t>
    <phoneticPr fontId="2"/>
  </si>
  <si>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</si>
  <si>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①定期的にNEARの推進の動向をモニタリングし、利用者にとって不利益になり得る決定がなされた場合は利用者へ正確な情報を適時適切に提供すること。</t>
    <phoneticPr fontId="2"/>
  </si>
  <si>
    <t>ネオ</t>
  </si>
  <si>
    <t>Neo</t>
  </si>
  <si>
    <t>NEO</t>
  </si>
  <si>
    <t>送金、決済、投資</t>
    <phoneticPr fontId="2"/>
  </si>
  <si>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phoneticPr fontId="2"/>
  </si>
  <si>
    <t>dBFT(Delegated Byzantine Fault Tolerance)</t>
    <phoneticPr fontId="2"/>
  </si>
  <si>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</si>
  <si>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</si>
  <si>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</si>
  <si>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</si>
  <si>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</si>
  <si>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</si>
  <si>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</si>
  <si>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</si>
  <si>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Neoネットワーク上の記録者は、2024年6月4日時点で7であることが確認できる。
参照先：
https://governance.neo.org/#/
https://developers.neo.org/docs/n3/foundation/governance</t>
    <phoneticPr fontId="2"/>
  </si>
  <si>
    <t>アメリカ、ヨーロッパ、東アジアなど世界各国に存在している。
参照先：
https://governance.neo.org/#/</t>
    <phoneticPr fontId="2"/>
  </si>
  <si>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phoneticPr fontId="2"/>
  </si>
  <si>
    <t>Neoの処理能力を上回る取引がブロックチェーン上で行われた場合、もしくは、記録者の数や処理能力が極端に低下した場合には、遅延が生じる可能性がある。</t>
    <phoneticPr fontId="2"/>
  </si>
  <si>
    <t>出所：CoinMarketCap
URL：https://coinmarketcap.com/ja/currencies/neo/</t>
    <phoneticPr fontId="2"/>
  </si>
  <si>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</si>
  <si>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phoneticPr fontId="2"/>
  </si>
  <si>
    <t>ニッポンアイドルトークン</t>
  </si>
  <si>
    <t>Nippon Idol Token</t>
  </si>
  <si>
    <t>NIDT</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</si>
  <si>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</si>
  <si>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</si>
  <si>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</si>
  <si>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</si>
  <si>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</si>
  <si>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</si>
  <si>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</si>
  <si>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</si>
  <si>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東京都港区元赤坂一丁目２番７号 赤坂Kタワー</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</si>
  <si>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</si>
  <si>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</si>
  <si>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</si>
  <si>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</si>
  <si>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</si>
  <si>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</si>
  <si>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</si>
  <si>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</si>
  <si>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</si>
  <si>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</si>
  <si>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2025年3月11日時点で1,058,974のアクティブバリデーターが存在する。</t>
  </si>
  <si>
    <t>米国、ドイツ、カナダ、イギリス、フランスなど</t>
    <rPh sb="0" eb="2">
      <t>ベイコク</t>
    </rPh>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</si>
  <si>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</si>
  <si>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</si>
  <si>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</si>
  <si>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</si>
  <si>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</si>
  <si>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</si>
  <si>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1ドル/146.79円</t>
    <rPh sb="10" eb="11">
      <t>エン</t>
    </rPh>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</si>
  <si>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</si>
  <si>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</si>
  <si>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オアシス</t>
  </si>
  <si>
    <t>Oasys</t>
  </si>
  <si>
    <t>OAS</t>
  </si>
  <si>
    <t>ガス代、ステーキング、ガバナンス</t>
  </si>
  <si>
    <t>Oasysはゲームに特化したブロックチェーンであり、ゲーム開発者およびユーザーに対して優れたUXを提供する。OASはステーキングやガバナンスとして使用できる。</t>
  </si>
  <si>
    <t>パブリック型ブロックチェーン</t>
    <phoneticPr fontId="71"/>
  </si>
  <si>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</si>
  <si>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</si>
  <si>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</si>
  <si>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</si>
  <si>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</si>
  <si>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</si>
  <si>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</si>
  <si>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phoneticPr fontId="71"/>
  </si>
  <si>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</si>
  <si>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メインネットローンチから6年後、ステーキング報酬の追加供給が可決された際に発行される。</t>
  </si>
  <si>
    <t>2022年9月29日：10,000,000,000 OAS発行。</t>
  </si>
  <si>
    <t>2022年9月29日：初期発行のため。</t>
  </si>
  <si>
    <t>2022年8月11日</t>
  </si>
  <si>
    <t>コード監査の結果、大きな脆弱性がなく監査結果に問題がないことを確認した。</t>
    <phoneticPr fontId="71"/>
  </si>
  <si>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</si>
  <si>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27団体
https://staking.oasys.games/validators</t>
    <phoneticPr fontId="2"/>
  </si>
  <si>
    <t>2023年3月現在、下記21のバリデーターが稼働している。
Astar Network、バンダイナムコ研究所、bitFlyer Blockchain、BOBG、Com2uS、CryptoGames、double jump.tokyo、GREE、gumi、Jump Crypto、MCH、Mythical Games、neowiz、netmarble、NHN PlayArt、セガ、BLRD、スクウェア・エニックス、thirdverse、UbiStratLab、Wemade、Yield Guild Games</t>
    <phoneticPr fontId="71"/>
  </si>
  <si>
    <t>1,000万OASをステーキングし、一定のハードウェア要件を満たしたノードであれば、誰でも記録者としてネットワークに参加することができる。初期バリデーターとして21のバリデーターが稼働している。21の初期バリデーターは下記のような国内外の大手ゲーム会社やWeb3ゲーム会社である。
Astar Network、バンダイナムコ研究所、bitFlyer Blockchain、BOBG、Com2uS、CryptoGames、double jump.tokyo、BLRD、gumi、Jump Crypto、MCH、Mythical Games、neowiz、netmarble、NHN PlayArt、セガ、スクウェア・エニックス、thirdverse、UbiStratLab、Wemade、Yield Guild Games</t>
    <phoneticPr fontId="71"/>
  </si>
  <si>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phoneticPr fontId="71"/>
  </si>
  <si>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phoneticPr fontId="71"/>
  </si>
  <si>
    <t>出所：Coin Market Cap
URL:https://coinmarketcap.com/ja/currencies/oasys/</t>
  </si>
  <si>
    <t>1ドル/158.07円</t>
    <phoneticPr fontId="2"/>
  </si>
  <si>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phoneticPr fontId="2"/>
  </si>
  <si>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phoneticPr fontId="2"/>
  </si>
  <si>
    <t>オーケービー</t>
  </si>
  <si>
    <t>OKB</t>
  </si>
  <si>
    <t>2019年4月26日</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</si>
  <si>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</si>
  <si>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OKB</t>
  </si>
  <si>
    <t>0.000000000000000001 OKB</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</si>
  <si>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</si>
  <si>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phoneticPr fontId="2"/>
  </si>
  <si>
    <t>Aux Cayes Fintech Co. Ltd. (OKX)</t>
  </si>
  <si>
    <t>Suite 202, 2nd Floor, Eden Plaza, Eden Island, Victoria, Mahe, Seychelles</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</si>
  <si>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</si>
  <si>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OKBの通貨としての信用力は、OKBがEthereumブロックチェーン上に発行されているERC20トークンであるため、Ethereumが採用しているProof of Stake（以下、PoS）と呼ばれるコンセンサスアルゴリズムに依存する。</t>
  </si>
  <si>
    <t>ERC20トークンとして、300,000,000 OKBがEthereumブロックチェーン上で発行された。</t>
  </si>
  <si>
    <t>1,000,000,000 OKB</t>
  </si>
  <si>
    <t>300,000,000 OKB</t>
    <phoneticPr fontId="2"/>
  </si>
  <si>
    <t>2019年4月26日に発行上限の30％である300,000,000 OKBが発行済みとなっている。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</si>
  <si>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</si>
  <si>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コミュニティのフィードバックを受け、循環供給量を減らしOKBの価値を安定化させるために2019年5月より定期的な焼却を行なっている。</t>
  </si>
  <si>
    <t>Beosin（Chengdu LianAn）Technologyは、コーディング規約、セキュリティ、ビジネスロジックなどの側面からスマートコントラクトの監査を行った。結果、OKBのコントラクトに問題がないことが確認できた。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</si>
  <si>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</si>
  <si>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</si>
  <si>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</si>
  <si>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</si>
  <si>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</si>
  <si>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出所：Cryptocurrency Market Capitalizations
URL：https://coinmarketcap.com/ja/currencies/okb/</t>
    <phoneticPr fontId="2"/>
  </si>
  <si>
    <t>1ドル/155.57円</t>
    <phoneticPr fontId="2"/>
  </si>
  <si>
    <t>①ロードマップが存在しないため、エコシステムの将来的な方向性が把握できない。そのため、利用者保護に反する動きがないことをモニタリングし、必要に応じ対応すること。</t>
    <phoneticPr fontId="2"/>
  </si>
  <si>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</si>
  <si>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</si>
  <si>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</si>
  <si>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送金、投資</t>
  </si>
  <si>
    <t>OMGトークンは２種類あり、Ethereumで発行されたERC20規格のトークン（eOMGとする）と、OMG NetworkのProof of Authorityネットワーク（レイヤー２）上で発行されたトークン（pOMGとする）がある。当社ではeOMGを扱っている。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</si>
  <si>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</si>
  <si>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OMG</t>
  </si>
  <si>
    <t>OMG Foundation</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</si>
  <si>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</si>
  <si>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</si>
  <si>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2,500万ドルを調達するまでトークンセールを実施し、すでに全量を発行している。追加発行は行われない。</t>
  </si>
  <si>
    <t>140,245,398 OMG</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</si>
  <si>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Validatorの数は、1,016,938であり（2024年6月7日時点）、世界各地に分布されており、価値移転ネットワークは分散性が高い。</t>
  </si>
  <si>
    <t>1,016,938
（2024年6月7日時点）</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</si>
  <si>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</si>
  <si>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</si>
  <si>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ステーキングプールのLidoなど、バリデーターの占有率が高い記録者が破綻した場合、価格の下落が予想されるが、記録者の総数は100万以上存在し（24年6月現在）、世界各地に分散されおり十分な分散性があるため、価値喪失の可能性は低い。</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</si>
  <si>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</si>
  <si>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</si>
  <si>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</si>
  <si>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</si>
  <si>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</si>
  <si>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ドル/円計算レート　2020年7月20日基準</t>
    <rPh sb="3" eb="4">
      <t>エン</t>
    </rPh>
    <rPh sb="4" eb="6">
      <t>ケイサン</t>
    </rPh>
    <rPh sb="14" eb="15">
      <t>ネンガツニチキジュン</t>
    </rPh>
    <phoneticPr fontId="2"/>
  </si>
  <si>
    <t>オントロジー</t>
  </si>
  <si>
    <t>Ontology</t>
  </si>
  <si>
    <t>ONT</t>
  </si>
  <si>
    <t>送金、決済、投資、ステーキング、ガバナンス投票権</t>
    <phoneticPr fontId="2"/>
  </si>
  <si>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</si>
  <si>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</si>
  <si>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</si>
  <si>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</si>
  <si>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</si>
  <si>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</si>
  <si>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</si>
  <si>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</si>
  <si>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 FoundationはONT利用者及びエコシステムを拡大し、ネットワークの価値を高めることを目的とする団体である。</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</si>
  <si>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</si>
  <si>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</si>
  <si>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</si>
  <si>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</si>
  <si>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</si>
  <si>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1,000,000,000 ONT</t>
    <phoneticPr fontId="2"/>
  </si>
  <si>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</si>
  <si>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</si>
  <si>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</si>
  <si>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15（コンセンサスノードの数）
https://node.ont.io/</t>
    <phoneticPr fontId="2"/>
  </si>
  <si>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</si>
  <si>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</si>
  <si>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Ontology Foundationはシンガポールに本部を置き、ONT利用者及びエコシステムを拡大し、ネットワークの価値を高めることを目的とする団体である。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</si>
  <si>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</si>
  <si>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</si>
  <si>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1ドル/159.73円</t>
    <rPh sb="10" eb="11">
      <t>エン</t>
    </rPh>
    <phoneticPr fontId="2"/>
  </si>
  <si>
    <t>オプティミズム</t>
  </si>
  <si>
    <t>Optimism</t>
  </si>
  <si>
    <t>Optimism（OP）は、Ethereumの上に乗っているL2ブロックチェーンである。OptimismはEthereumメインネットのセキュリティの恩恵を受け、Optimismロールアップを使用することでEthereumエコシステムの拡張を支援する。</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</si>
  <si>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</si>
  <si>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</si>
  <si>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</si>
  <si>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phoneticPr fontId="71"/>
  </si>
  <si>
    <t>Optimism　PBC</t>
    <phoneticPr fontId="71"/>
  </si>
  <si>
    <t>Greater New York Area, East Coast, Northeastern US</t>
  </si>
  <si>
    <t>ソフトウェア開発</t>
  </si>
  <si>
    <t>年間2%のインフレーションで現状は上限なし</t>
  </si>
  <si>
    <t>可</t>
    <rPh sb="0" eb="1">
      <t>カ</t>
    </rPh>
    <phoneticPr fontId="71"/>
  </si>
  <si>
    <t>ガバナンスによる投票</t>
    <phoneticPr fontId="71"/>
  </si>
  <si>
    <t>4,294,967,296 OP</t>
    <phoneticPr fontId="2"/>
  </si>
  <si>
    <t>年間2%インフレーションする</t>
  </si>
  <si>
    <t>初期発行で4,294,967,296 OPを発行</t>
  </si>
  <si>
    <t>2021年11月24日</t>
  </si>
  <si>
    <t>1団体</t>
    <phoneticPr fontId="2"/>
  </si>
  <si>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</si>
  <si>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phoneticPr fontId="71"/>
  </si>
  <si>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phoneticPr fontId="71"/>
  </si>
  <si>
    <t>出所：CoinMarketCap
URL：https://coinmarketcap.com/ja/currencies/optimism-ethereum/</t>
  </si>
  <si>
    <t>1ドル/155.51円</t>
    <rPh sb="10" eb="11">
      <t>エン</t>
    </rPh>
    <phoneticPr fontId="71"/>
  </si>
  <si>
    <t>①利用者に対し、OPのインフレーションの仕組みや詳細、スケジュールについて、一般的な暗号資産の紹介とは別に、説明等の情報提供を行い、利用者が適切な投資判断が出来るよう、対策を講じること。</t>
    <phoneticPr fontId="2"/>
  </si>
  <si>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phoneticPr fontId="2"/>
  </si>
  <si>
    <t>オシトークン</t>
    <phoneticPr fontId="2"/>
  </si>
  <si>
    <t>Oshi Token</t>
    <phoneticPr fontId="2"/>
  </si>
  <si>
    <t>OSHI</t>
  </si>
  <si>
    <t>Polygon PoS チェーン上で発行されたERC-20トークン</t>
  </si>
  <si>
    <t>0.000000000000000001OSHI</t>
  </si>
  <si>
    <t>ゲーム内アクティビティ・投げトークン・限定ショップでの利用といった複数のユースケースの提供が予定されている。</t>
  </si>
  <si>
    <t>BOBG PTE. LTD.</t>
  </si>
  <si>
    <t>16 RAFFLES QUAY (048581) #16-05 HONG LEONG BUILDING Singapore</t>
  </si>
  <si>
    <t>本プロジェクトにおいて、トークンの発行や管理の役割を担うブロックチェーン関連企業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</si>
  <si>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</si>
  <si>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</si>
  <si>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OSHI</t>
  </si>
  <si>
    <t>既に発行可能数ど同枚数のOSHIが発行済みであり、今後の発行はない</t>
    <phoneticPr fontId="2"/>
  </si>
  <si>
    <t>初期発行として1,000,000,000 OSHIを発行</t>
  </si>
  <si>
    <t>Polygonの記録者に依存</t>
  </si>
  <si>
    <t>Chain1（Ethereum）、Chain2 （Polygon）共に、記録者は報酬を得るためにステーキング活動を行っているステーキングプール及びプール参加者が主体</t>
    <phoneticPr fontId="2"/>
  </si>
  <si>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</si>
  <si>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</si>
  <si>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出所：CoinMarketCap
URL：https://coinmarketcap.com/ja/currencies/oshi-token/</t>
    <phoneticPr fontId="2"/>
  </si>
  <si>
    <t>1ドル/157.37円（2024年06月17日）</t>
    <phoneticPr fontId="2"/>
  </si>
  <si>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phoneticPr fontId="2"/>
  </si>
  <si>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phoneticPr fontId="2"/>
  </si>
  <si>
    <t>ペペ</t>
  </si>
  <si>
    <t>Pepe</t>
    <phoneticPr fontId="2"/>
  </si>
  <si>
    <t>PEPE</t>
  </si>
  <si>
    <t>2023年4月14日</t>
  </si>
  <si>
    <t>Ethereumブロックチェーン上で発行されたERC-20トークン</t>
  </si>
  <si>
    <t>0.000000000000000001 PEPE</t>
  </si>
  <si>
    <t>PEPEは大手NFTマーケットプレイスであるOpenseaのサービスや、同じくNFTマーケットプレイスであるMANIFOLDで決済に利用可能である。</t>
  </si>
  <si>
    <t>問題無く提供されている。</t>
  </si>
  <si>
    <t>匿名の発行者</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</si>
  <si>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</si>
  <si>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</si>
  <si>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</si>
  <si>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</si>
  <si>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</si>
  <si>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</si>
  <si>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</si>
  <si>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</si>
  <si>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パレットトークン</t>
  </si>
  <si>
    <t>Palette Token</t>
  </si>
  <si>
    <t>PLT</t>
  </si>
  <si>
    <t>2021年5月25日</t>
  </si>
  <si>
    <t>$15,815,129</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</si>
  <si>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</si>
  <si>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</si>
  <si>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</si>
  <si>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</si>
  <si>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PLT</t>
  </si>
  <si>
    <t>PLTはePLTとpPLTの2種類ある</t>
  </si>
  <si>
    <t>ePLTはイーサリアムで発行され、pPLTはパレットチェーンで発行される。</t>
    <phoneticPr fontId="2"/>
  </si>
  <si>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</si>
  <si>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</si>
  <si>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pPLTのステーキング申請後3～6日のロックアップ期間を経て３日間のステーキング期間のあとに報酬を受け取ることができる。</t>
  </si>
  <si>
    <t>日本</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</si>
  <si>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</si>
  <si>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</si>
  <si>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PLT (ePLT) はEthereumブロックチェーン上のERC20トークンとして、1,000,000,000 PLTが全量発行済である。</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</si>
  <si>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</si>
  <si>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</si>
  <si>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</si>
  <si>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</si>
  <si>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なし。ただし、投票により発行条件が変更された場合はこの限りではない。</t>
  </si>
  <si>
    <t>PLT (ePLT) はEthereumブロックチェーン上のERC20トークンとして、2021年5月25日に1,000,000,000 PLTが全量発行された。</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</si>
  <si>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</si>
  <si>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Ethereumブロックチェーン上に発行されるERC20トークンであるため、記録者に関する情報はEthereumに依存する。
Ethereumの記録者数
1,025,584
（2024年06月24日時点）</t>
  </si>
  <si>
    <t xml:space="preserve">＜go-ethereum＞
クリティカルな脆弱性は発見されなかった
＜Prysm＞
4つのHigh Risk Issueが発見され、内3つは解決済みで、１つは解決不要という判断となった。
</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</si>
  <si>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</si>
  <si>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</si>
  <si>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</si>
  <si>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</si>
  <si>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https://coincheck.com/exchange/tradeview/coincheck/pltjpy</t>
  </si>
  <si>
    <t>$0.03036</t>
  </si>
  <si>
    <t>ポリゴンエコシステムトークン</t>
    <phoneticPr fontId="2"/>
  </si>
  <si>
    <t>Polygon Ecosystem Token</t>
    <phoneticPr fontId="2"/>
  </si>
  <si>
    <t>POL/MATIC</t>
    <phoneticPr fontId="2"/>
  </si>
  <si>
    <t>2019年4月20日</t>
  </si>
  <si>
    <t>送金、決済、ステーキング、ガバナンス</t>
    <phoneticPr fontId="2"/>
  </si>
  <si>
    <t>分散型の価値保有・価値移転の台帳データ維持のための、暗号
計算および価値記録を行う記録者への対価・代償として発行される暗号資産</t>
    <phoneticPr fontId="2"/>
  </si>
  <si>
    <t>秘密鍵と公開鍵を用いた暗号化技術により、利用者本人が発信した移転データと特定し、記帳する。</t>
    <phoneticPr fontId="2"/>
  </si>
  <si>
    <t>Proof of Stake（PoS）に則って、記録者（バリデータ）が取引履歴を管理し、ブロックを承認する</t>
    <phoneticPr fontId="2"/>
  </si>
  <si>
    <t>0.000000000000000001 POL/MATIC</t>
    <phoneticPr fontId="2"/>
  </si>
  <si>
    <t>資産をロックしてステーキングに参加することで、報酬を得ることが可能。</t>
  </si>
  <si>
    <t>Polygon Technology</t>
  </si>
  <si>
    <t>10 Market Street
Unit Number 2057, Camana Bay
Grand Cayman, KY1-9006
Cayman Islands</t>
    <phoneticPr fontId="2"/>
  </si>
  <si>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</si>
  <si>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</si>
  <si>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</si>
  <si>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phoneticPr fontId="2"/>
  </si>
  <si>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</si>
  <si>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</si>
  <si>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パブリック型</t>
    <rPh sb="5" eb="6">
      <t>ガタ</t>
    </rPh>
    <phoneticPr fontId="2"/>
  </si>
  <si>
    <t>台帳形式。価値移転認証を求める暗号データを記録者が解読し、利用者および移転内容の真正性を確認して価値移転記録台帳の記録を確定する。</t>
    <phoneticPr fontId="2"/>
  </si>
  <si>
    <t>秘密鍵と公開鍵</t>
  </si>
  <si>
    <t>記録者の多数決による確認を経て移転記録が認証される仕組み
を用い、多数の記録者のネットワークへの参加を得ることによって信頼性を確保する。</t>
    <phoneticPr fontId="2"/>
  </si>
  <si>
    <t>105
（24年8月26日現在）</t>
    <phoneticPr fontId="2"/>
  </si>
  <si>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</si>
  <si>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</si>
  <si>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phoneticPr fontId="2"/>
  </si>
  <si>
    <t>現状正常に稼働しているものの、未発見のバグが発見される可能性がある。</t>
    <phoneticPr fontId="2"/>
  </si>
  <si>
    <t>攻撃者が任意にトークンを生成できる不具合や、ネットワークが一定期間停止する不具合、大規模なブロック再編成（リオーグ）が発生した事例がある。現在はいずれも解消されている。</t>
    <phoneticPr fontId="2"/>
  </si>
  <si>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phoneticPr fontId="2"/>
  </si>
  <si>
    <t>出所：CoinMarketCap
URL：https://coinmarketcap.com/ja/currencies/polygon-ecosystem-token/</t>
    <phoneticPr fontId="2"/>
  </si>
  <si>
    <t>1ドル/145.12 円</t>
  </si>
  <si>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phoneticPr fontId="2"/>
  </si>
  <si>
    <t>※.2024年9月4日にMATICはPOLへ移行</t>
    <phoneticPr fontId="2"/>
  </si>
  <si>
    <t>クアンタム/クオンタム</t>
  </si>
  <si>
    <t>Qtum</t>
  </si>
  <si>
    <t>呼称</t>
  </si>
  <si>
    <t>QTUM</t>
  </si>
  <si>
    <t>発行開始</t>
  </si>
  <si>
    <t>2017年9月13日</t>
  </si>
  <si>
    <t>時価総額（ドル基準）</t>
  </si>
  <si>
    <t>時価総額（円基準）</t>
  </si>
  <si>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rPh sb="139" eb="140">
      <t>ヨ</t>
    </rPh>
    <rPh sb="168" eb="170">
      <t>カイリョウ</t>
    </rPh>
    <rPh sb="170" eb="171">
      <t>バン</t>
    </rPh>
    <phoneticPr fontId="2"/>
  </si>
  <si>
    <t>公開鍵暗号の暗号化処理を施しデータを記録</t>
    <phoneticPr fontId="2"/>
  </si>
  <si>
    <t>MPoS（mutualized proof-of-stake）と呼ばれる、Proof Of Stake Versoin 3を元に独自に改良を加えた価値移転記録ロジックを使用しており、ステーキングの量に応じてブロック生成者を選出し分散台帳に書き込みを行う方法</t>
    <phoneticPr fontId="2"/>
  </si>
  <si>
    <t>0.00000001 QTUM</t>
  </si>
  <si>
    <t>Ethereumネットワーク上で動作しているスマートコントラクトと互換性のあるスマートコントラクトが動作可能</t>
  </si>
  <si>
    <t>問題なく付加価値を提供している</t>
  </si>
  <si>
    <t>Qtum Chain Foundation Ltd.</t>
    <phoneticPr fontId="2"/>
  </si>
  <si>
    <t>シンガポール（SG 079027 Singapore Singapore 100 TRAS STREET #16-01 100 AM）</t>
  </si>
  <si>
    <t>2016年に設立されたシンガポールに本社を置く非営利団体であり、元アリババのエンジニアだったPatrick Dai がCEOを務める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</si>
  <si>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</si>
  <si>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2017年3月16日のICO時に全量である1億枚が既に発行されており、毎年1%ずつ上限が増えていく仕組みとなっている</t>
  </si>
  <si>
    <t>上限は107,822,406 QTUM
参照：https://coinmarketcap.com/currencies/qtum/</t>
  </si>
  <si>
    <t>プロポーザルの提出、プログラム修正、Adminらによるガバナンス投票の実施</t>
  </si>
  <si>
    <t>105,208,701QTUM</t>
    <phoneticPr fontId="2"/>
  </si>
  <si>
    <t>年毎のインフレーションレートは1%
2024年6月現在、1ブロックを発行するごとに0.5QTUM発行
4年毎に半減期を迎える（次回は2025年）</t>
    <phoneticPr fontId="2"/>
  </si>
  <si>
    <t xml:space="preserve">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t>
    <rPh sb="23" eb="24">
      <t>ネン</t>
    </rPh>
    <rPh sb="24" eb="25">
      <t>ゴト</t>
    </rPh>
    <rPh sb="26" eb="29">
      <t>ハンゲンキ</t>
    </rPh>
    <rPh sb="42" eb="44">
      <t>ハンゲン</t>
    </rPh>
    <rPh sb="48" eb="50">
      <t>セッテイ</t>
    </rPh>
    <phoneticPr fontId="2"/>
  </si>
  <si>
    <t>Global Nodes: 242</t>
    <phoneticPr fontId="2"/>
  </si>
  <si>
    <t>主にアメリカ合衆国、韓国</t>
  </si>
  <si>
    <t>メインネットワーク上で多数の記録者が結託することで記録台帳を改竄することができる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</si>
  <si>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</si>
  <si>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</si>
  <si>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</si>
  <si>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</si>
  <si>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phoneticPr fontId="2"/>
  </si>
  <si>
    <t>レンダー</t>
  </si>
  <si>
    <t>Render</t>
  </si>
  <si>
    <t>RENDER</t>
  </si>
  <si>
    <t>RNDR：2017年10月5日
RENDER：2023年11月1日</t>
  </si>
  <si>
    <t>決済、ガバナンス</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</si>
  <si>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</si>
  <si>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</si>
  <si>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</si>
  <si>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SOL</t>
  </si>
  <si>
    <t>0.00000001 RENDER</t>
  </si>
  <si>
    <t>Render Networkに登録することで、RENDERを通じてGPUパワーの購入や、GPUパワーの提供が可能となる。</t>
  </si>
  <si>
    <t>2020年4月よりサービスが続いている。</t>
  </si>
  <si>
    <t>Los Angeles, California, United States</t>
  </si>
  <si>
    <t>Renderは、2016年にJules Urbach氏によって設立された、分散型GPUレンダリングソリューションの提供を目指している企業である。</t>
  </si>
  <si>
    <t>理論値：644,245,094 RENDER</t>
    <phoneticPr fontId="71"/>
  </si>
  <si>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</si>
  <si>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</si>
  <si>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</si>
  <si>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</si>
  <si>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</si>
  <si>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</si>
  <si>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</si>
  <si>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</si>
  <si>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</si>
  <si>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</si>
  <si>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</si>
  <si>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</si>
  <si>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</si>
  <si>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</si>
  <si>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</si>
  <si>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カバナンス投票によりブロックチェーンがEthereumからSolanaに移行。ティッカーがRNDRからRENDERに変更された。</t>
  </si>
  <si>
    <t>レンダートークン</t>
  </si>
  <si>
    <t>Render Token</t>
  </si>
  <si>
    <t>RNDR</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</si>
  <si>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</si>
  <si>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</si>
  <si>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</si>
  <si>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2020年4月よりサービスが続いている。</t>
    <phoneticPr fontId="71"/>
  </si>
  <si>
    <t>536,870,912 RNDR</t>
  </si>
  <si>
    <t>532,073,613RNDR</t>
    <phoneticPr fontId="2"/>
  </si>
  <si>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</si>
  <si>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</si>
  <si>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</si>
  <si>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</si>
  <si>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</si>
  <si>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phoneticPr fontId="71"/>
  </si>
  <si>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2"/>
  </si>
  <si>
    <t>ステークされたETHの3分の2以上を保有していれば、記録台帳を改竄することで発行プログラムを改変することができる。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</si>
  <si>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phoneticPr fontId="71"/>
  </si>
  <si>
    <t>出所：Coin Market Cap
URL:https://coinmarketcap.com/ja/currencies/render-token/</t>
  </si>
  <si>
    <t>1ドル/158.40円</t>
    <phoneticPr fontId="2"/>
  </si>
  <si>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phoneticPr fontId="2"/>
  </si>
  <si>
    <t>ロンドコイン</t>
  </si>
  <si>
    <t>ROND Coin</t>
    <phoneticPr fontId="2"/>
  </si>
  <si>
    <t>ROND</t>
  </si>
  <si>
    <t>分散型の価値保有・価値移転の台帳データ維持のための、暗号計算および価値記録を行う記録者への対価・代償として発行される暗号資産</t>
    <phoneticPr fontId="2"/>
  </si>
  <si>
    <t>Ethereum：Proof of Stake(PoS)
Polygon：Proof of Stake(PoS)</t>
    <phoneticPr fontId="2"/>
  </si>
  <si>
    <t>0.000000000000000001 ROND</t>
  </si>
  <si>
    <t>NFTを用いたゲーム内アイテムの作成等</t>
  </si>
  <si>
    <t>MetaStar.Inc</t>
    <phoneticPr fontId="2"/>
  </si>
  <si>
    <t>Ketevan Tsamebuli ave./Bochorma str. 50/18, floor 2, Georgia</t>
  </si>
  <si>
    <t>Ethereum：プロトコル部分に関して技術的に安定している。
Polygon：ネットワークに分散的に参加する記録者の承認によって、信用力が維持されている。</t>
    <phoneticPr fontId="2"/>
  </si>
  <si>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</si>
  <si>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</si>
  <si>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phoneticPr fontId="2"/>
  </si>
  <si>
    <t xml:space="preserve">100%: 1,000,000,000,000ROND </t>
    <phoneticPr fontId="2"/>
  </si>
  <si>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phoneticPr fontId="2"/>
  </si>
  <si>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phoneticPr fontId="2"/>
  </si>
  <si>
    <t>CerkiK</t>
  </si>
  <si>
    <t>https://www.certik.com/projects/gensokishi-online-metaworld#audit</t>
    <phoneticPr fontId="2"/>
  </si>
  <si>
    <t>Ethereum：記録者は不特定で、誰でも自由に記録者になれる。
Polygon：記録者は、報酬を得るためにステーキング活動を行っているステーキングプール及びプール参加者が主体。</t>
    <phoneticPr fontId="2"/>
  </si>
  <si>
    <t>Ethereum：記録者が合意し、各記録者が保管する台帳の修正を自ら行う。
Polygon：ブロックに記録された後は修正・変更は行われない。</t>
    <phoneticPr fontId="2"/>
  </si>
  <si>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phoneticPr fontId="2"/>
  </si>
  <si>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</si>
  <si>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phoneticPr fontId="2"/>
  </si>
  <si>
    <t>出所：Zaif Orderbook trading
URL：https://zaif.jp/sp/trade/polygon.rond_jpy</t>
    <phoneticPr fontId="2"/>
  </si>
  <si>
    <t>8,798百万円（24年1-3月）</t>
    <rPh sb="5" eb="8">
      <t>ヒャクマンエン</t>
    </rPh>
    <rPh sb="11" eb="12">
      <t>ネン</t>
    </rPh>
    <rPh sb="15" eb="16">
      <t>ガツ</t>
    </rPh>
    <phoneticPr fontId="2"/>
  </si>
  <si>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phoneticPr fontId="2"/>
  </si>
  <si>
    <t>コバン</t>
  </si>
  <si>
    <t>c0ban</t>
  </si>
  <si>
    <t>RYO</t>
  </si>
  <si>
    <t>2016年12月15日</t>
  </si>
  <si>
    <t>あり
LATOKEN（参照：https://www.c0ban.co/）</t>
  </si>
  <si>
    <t>ハッシュ関数（Lyra2vc0ban、RIPEMDー160）、楕円曲線公開鍵暗号の暗号化処理を施しデータを記録、難易度調整アルゴリズム（LWMA）</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</si>
  <si>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</si>
  <si>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</si>
  <si>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</si>
  <si>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</si>
  <si>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35,727,787 RYO</t>
    <phoneticPr fontId="2"/>
  </si>
  <si>
    <t>ブロック数：2,807,823個
１ブロックを更新するごとに1RYOを新規発行
約32秒に１ブロック更新</t>
    <phoneticPr fontId="2"/>
  </si>
  <si>
    <t>7,136,052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</si>
  <si>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</si>
  <si>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</si>
  <si>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</si>
  <si>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</si>
  <si>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1ドル/156.73円（2024年6月9日基準）</t>
    <phoneticPr fontId="2"/>
  </si>
  <si>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phoneticPr fontId="2"/>
  </si>
  <si>
    <t>サンド</t>
  </si>
  <si>
    <t>SAND</t>
  </si>
  <si>
    <t>ザ・サンドボックス</t>
  </si>
  <si>
    <t>2019年10月29日</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</si>
  <si>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</si>
  <si>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</si>
  <si>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</si>
  <si>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</si>
  <si>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</si>
  <si>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1:1</t>
    <phoneticPr fontId="2"/>
  </si>
  <si>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</si>
  <si>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</si>
  <si>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2021年12月よりmSANDのステーキングが開始し、2024年6月現在も継続中である。</t>
    <phoneticPr fontId="2"/>
  </si>
  <si>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</si>
  <si>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</si>
  <si>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</si>
  <si>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</si>
  <si>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</si>
  <si>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</si>
  <si>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3,000,000,000 SAND</t>
    <phoneticPr fontId="2"/>
  </si>
  <si>
    <t>2020年8月にトークンセールを実施、すでに全量の3,000,000,000 SANDを発行している。</t>
  </si>
  <si>
    <t>4,476.63 SAND
https://www.crypteye.io/burntracker/coins/the-sandbox</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</si>
  <si>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phoneticPr fontId="2"/>
  </si>
  <si>
    <t>1,021,271
（2024年6月13日現在）</t>
    <phoneticPr fontId="2"/>
  </si>
  <si>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</si>
  <si>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</si>
  <si>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</si>
  <si>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</si>
  <si>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</si>
  <si>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1ドル/157.18円</t>
    <phoneticPr fontId="2"/>
  </si>
  <si>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phoneticPr fontId="2"/>
  </si>
  <si>
    <t>セイ</t>
  </si>
  <si>
    <t>Sei</t>
  </si>
  <si>
    <t>SEI</t>
  </si>
  <si>
    <t>2023年8月15日</t>
  </si>
  <si>
    <t>保有者の自由売買による</t>
  </si>
  <si>
    <t>Delegated Proof of Stake (DPoS)</t>
  </si>
  <si>
    <t>0.000001SEI</t>
  </si>
  <si>
    <t xml:space="preserve">全て可 </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</si>
  <si>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</si>
  <si>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</si>
  <si>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</si>
  <si>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</si>
  <si>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</si>
  <si>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</si>
  <si>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4,207,777,777 SEI</t>
  </si>
  <si>
    <t>ブロック報酬（年率5％程度）が発行</t>
  </si>
  <si>
    <t>スケジュールに沿った発行</t>
  </si>
  <si>
    <t xml:space="preserve">Certik、Ottersec </t>
  </si>
  <si>
    <t>2024年2月</t>
  </si>
  <si>
    <t xml:space="preserve">パブリック型 </t>
  </si>
  <si>
    <t>39
https://sei.explorers.guru/validators</t>
  </si>
  <si>
    <t>米国・欧州を中心に分散化されている</t>
  </si>
  <si>
    <t>出所：CoinMarketCap
https://coinmarketcap.com/currencies/sei/</t>
  </si>
  <si>
    <t>1ドル/158.03円</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</si>
  <si>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</si>
  <si>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</si>
  <si>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シバイヌ</t>
  </si>
  <si>
    <t>Shiba Inu</t>
  </si>
  <si>
    <t>SHIB</t>
  </si>
  <si>
    <t>2020/7/31</t>
  </si>
  <si>
    <t>Proof of Stake (PoS)</t>
    <phoneticPr fontId="2"/>
  </si>
  <si>
    <t>0.000000000000000001 SHIB</t>
  </si>
  <si>
    <t>Ryoshi</t>
  </si>
  <si>
    <t>SHIBの初期開発はBTC同様、「Ryoshi」と名乗る匿名の開発者によってなされており、個人・集団であるか等一切の情報が公開されていない。</t>
  </si>
  <si>
    <t>1,000,000,000,000,000 SHIB</t>
  </si>
  <si>
    <t>1,000,000,000,000,000 SHIB</t>
    <phoneticPr fontId="2"/>
  </si>
  <si>
    <t>初期発行として1,000,000,000,000,000 SHIBを発行</t>
    <phoneticPr fontId="2"/>
  </si>
  <si>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</si>
  <si>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</si>
  <si>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記録者が合意し、各記録者が保管する体調の修正を自ら行う。</t>
  </si>
  <si>
    <t>出所：CoinMarketCap
URL：https://coinmarketcap.com/ja/currencies/shiba-inu/</t>
  </si>
  <si>
    <t>1ドル/155.39円</t>
    <phoneticPr fontId="2"/>
  </si>
  <si>
    <t>①定期的にプロジェクト並びにコミュニティの動向をモニタリングし、利用者へ正確な情報を適時適切に提供すること。</t>
    <phoneticPr fontId="2"/>
  </si>
  <si>
    <t>スケブコイン</t>
  </si>
  <si>
    <t>Skeb Coin</t>
  </si>
  <si>
    <t>SKEB</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</si>
  <si>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</si>
  <si>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phoneticPr fontId="2"/>
  </si>
  <si>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</si>
  <si>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</si>
  <si>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</si>
  <si>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</si>
  <si>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</si>
  <si>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</si>
  <si>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phoneticPr fontId="2"/>
  </si>
  <si>
    <t>10,000,000,000 SKEB</t>
  </si>
  <si>
    <t>2022年7月に全量発行済</t>
  </si>
  <si>
    <t>166,447,121.12枚</t>
    <phoneticPr fontId="2"/>
  </si>
  <si>
    <t>ステーキング報酬の利用者未受取分を償却</t>
  </si>
  <si>
    <t>Ethereumの信頼性に準ずる</t>
  </si>
  <si>
    <t>2024年6月7日時点のノード数：4,701(Ethereum)
参照先：https://etherscan.io/nodetracker</t>
    <rPh sb="33" eb="36">
      <t>サンショウサキ</t>
    </rPh>
    <phoneticPr fontId="2"/>
  </si>
  <si>
    <t>世界各地に分散</t>
  </si>
  <si>
    <t>Ethereumの記録者に依存</t>
  </si>
  <si>
    <t>Ethereumの基盤に依存</t>
  </si>
  <si>
    <t>発行者が破綻し、運営サービスが継続されない場合、決済対価としての価値がなくなり、価格がゼロになる可能性がある</t>
    <phoneticPr fontId="2"/>
  </si>
  <si>
    <t>コード監査の結果、取引所として問題ない事を確認している。</t>
  </si>
  <si>
    <t>出所：Zaif Orderbook trading
URL：https://zaif.jp/sp/trade/skeb_jpy</t>
    <phoneticPr fontId="2"/>
  </si>
  <si>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phoneticPr fontId="2"/>
  </si>
  <si>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phoneticPr fontId="2"/>
  </si>
  <si>
    <t>スナップイットトークン</t>
  </si>
  <si>
    <t>SNPIT TOKEN</t>
  </si>
  <si>
    <t>SNPT</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</si>
  <si>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</si>
  <si>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</si>
  <si>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</si>
  <si>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</si>
  <si>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</si>
  <si>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</si>
  <si>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</si>
  <si>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</si>
  <si>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</si>
  <si>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</si>
  <si>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</si>
  <si>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</si>
  <si>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</si>
  <si>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</si>
  <si>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</si>
  <si>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</si>
  <si>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</si>
  <si>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</si>
  <si>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</si>
  <si>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</si>
  <si>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</si>
  <si>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</si>
  <si>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</si>
  <si>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</si>
  <si>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</si>
  <si>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</si>
  <si>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</si>
  <si>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</si>
  <si>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</si>
  <si>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</si>
  <si>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</si>
  <si>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</si>
  <si>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</si>
  <si>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全て可</t>
    <phoneticPr fontId="2"/>
  </si>
  <si>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</si>
  <si>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</si>
  <si>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</si>
  <si>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</si>
  <si>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</si>
  <si>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SOLの通貨としての信用力は、ネットワークに参加する記録者によって分散的に維持されている。2023 年5月8日時点で記録者の総数は1,780であり、悪意あるノードの選出を防止している。
参照先：https://solanabeach.io/validators</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</si>
  <si>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</si>
  <si>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r>
      <t>578</t>
    </r>
    <r>
      <rPr>
        <sz val="10"/>
        <rFont val="Malgun Gothic"/>
        <family val="3"/>
        <charset val="129"/>
      </rPr>
      <t>,</t>
    </r>
    <r>
      <rPr>
        <sz val="10"/>
        <rFont val="游ゴシック"/>
        <family val="3"/>
      </rPr>
      <t>462</t>
    </r>
    <r>
      <rPr>
        <sz val="10"/>
        <rFont val="Malgun Gothic"/>
        <family val="3"/>
        <charset val="129"/>
      </rPr>
      <t>,</t>
    </r>
    <r>
      <rPr>
        <sz val="10"/>
        <rFont val="游ゴシック"/>
        <family val="3"/>
      </rPr>
      <t>571 SOL</t>
    </r>
    <phoneticPr fontId="2"/>
  </si>
  <si>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</si>
  <si>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r>
      <t>トークン供給の分配は次のような割合である。
シードセールトークン：</t>
    </r>
    <r>
      <rPr>
        <sz val="10"/>
        <rFont val="Malgun Gothic"/>
        <family val="3"/>
        <charset val="129"/>
      </rPr>
      <t>10.72</t>
    </r>
    <r>
      <rPr>
        <sz val="10"/>
        <rFont val="游ゴシック"/>
        <family val="3"/>
      </rPr>
      <t>%（7</t>
    </r>
    <r>
      <rPr>
        <sz val="10"/>
        <rFont val="Malgun Gothic"/>
        <family val="3"/>
        <charset val="129"/>
      </rPr>
      <t>8</t>
    </r>
    <r>
      <rPr>
        <sz val="10"/>
        <rFont val="游ゴシック"/>
        <family val="3"/>
      </rPr>
      <t>,</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ファウンディングセールトークン：</t>
    </r>
    <r>
      <rPr>
        <sz val="10"/>
        <rFont val="Malgun Gothic"/>
        <family val="3"/>
        <charset val="129"/>
      </rPr>
      <t>8</t>
    </r>
    <r>
      <rPr>
        <sz val="10"/>
        <rFont val="游ゴシック"/>
        <family val="3"/>
      </rPr>
      <t>.</t>
    </r>
    <r>
      <rPr>
        <sz val="10"/>
        <rFont val="Malgun Gothic"/>
        <family val="3"/>
        <charset val="129"/>
      </rPr>
      <t>67</t>
    </r>
    <r>
      <rPr>
        <sz val="10"/>
        <rFont val="游ゴシック"/>
        <family val="3"/>
      </rPr>
      <t>％（63,</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バリデーターセールトークン：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％（25,3</t>
    </r>
    <r>
      <rPr>
        <sz val="10"/>
        <rFont val="Malgun Gothic"/>
        <family val="3"/>
        <charset val="129"/>
      </rPr>
      <t>00</t>
    </r>
    <r>
      <rPr>
        <sz val="10"/>
        <rFont val="游ゴシック"/>
        <family val="3"/>
      </rPr>
      <t>,</t>
    </r>
    <r>
      <rPr>
        <sz val="10"/>
        <rFont val="Malgun Gothic"/>
        <family val="3"/>
        <charset val="129"/>
      </rPr>
      <t>000</t>
    </r>
    <r>
      <rPr>
        <sz val="10"/>
        <rFont val="游ゴシック"/>
        <family val="3"/>
      </rPr>
      <t>SOL）
ストラテジックセールトークン：1.</t>
    </r>
    <r>
      <rPr>
        <sz val="10"/>
        <rFont val="Malgun Gothic"/>
        <family val="3"/>
        <charset val="129"/>
      </rPr>
      <t>37</t>
    </r>
    <r>
      <rPr>
        <sz val="10"/>
        <rFont val="游ゴシック"/>
        <family val="3"/>
      </rPr>
      <t>％（</t>
    </r>
    <r>
      <rPr>
        <sz val="10"/>
        <rFont val="Malgun Gothic"/>
        <family val="3"/>
        <charset val="129"/>
      </rPr>
      <t>10</t>
    </r>
    <r>
      <rPr>
        <sz val="10"/>
        <rFont val="游ゴシック"/>
        <family val="3"/>
      </rPr>
      <t>,</t>
    </r>
    <r>
      <rPr>
        <sz val="10"/>
        <rFont val="Malgun Gothic"/>
        <family val="3"/>
        <charset val="129"/>
      </rPr>
      <t>000</t>
    </r>
    <r>
      <rPr>
        <sz val="10"/>
        <rFont val="游ゴシック"/>
        <family val="3"/>
      </rPr>
      <t>,</t>
    </r>
    <r>
      <rPr>
        <sz val="10"/>
        <rFont val="Malgun Gothic"/>
        <family val="3"/>
        <charset val="129"/>
      </rPr>
      <t>000</t>
    </r>
    <r>
      <rPr>
        <sz val="10"/>
        <rFont val="游ゴシック"/>
        <family val="3"/>
      </rPr>
      <t>SOL）
CoinListオークションセールトークン：1.</t>
    </r>
    <r>
      <rPr>
        <sz val="10"/>
        <rFont val="Malgun Gothic"/>
        <family val="3"/>
        <charset val="129"/>
      </rPr>
      <t>09</t>
    </r>
    <r>
      <rPr>
        <sz val="10"/>
        <rFont val="游ゴシック"/>
        <family val="3"/>
      </rPr>
      <t>％（8,000,000SOL）
チームトークン：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財団トークン：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コミュニティトークン：</t>
    </r>
    <r>
      <rPr>
        <sz val="10"/>
        <rFont val="Malgun Gothic"/>
        <family val="3"/>
        <charset val="129"/>
      </rPr>
      <t>23</t>
    </r>
    <r>
      <rPr>
        <sz val="10"/>
        <rFont val="游ゴシック"/>
        <family val="3"/>
      </rPr>
      <t>.</t>
    </r>
    <r>
      <rPr>
        <sz val="10"/>
        <rFont val="Malgun Gothic"/>
        <family val="3"/>
        <charset val="129"/>
      </rPr>
      <t>15</t>
    </r>
    <r>
      <rPr>
        <sz val="10"/>
        <rFont val="游ゴシック"/>
        <family val="3"/>
      </rPr>
      <t>％（169,500,000SOL）
グラントプールトークン：2.73%（20,000,000SOL）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r>
    <phoneticPr fontId="2"/>
  </si>
  <si>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</si>
  <si>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</si>
  <si>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</si>
  <si>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Beosin（Chengdu LianAn）Technologyによる監査により、SOLのコントラクトに問題がないことが確認できた。</t>
  </si>
  <si>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phoneticPr fontId="2"/>
  </si>
  <si>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</si>
  <si>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記録者の多くは米国、欧州、日本に分布している。
参照先：https://solanabeach.io</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</si>
  <si>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</si>
  <si>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</si>
  <si>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</si>
  <si>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phoneticPr fontId="2"/>
  </si>
  <si>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</si>
  <si>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</si>
  <si>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る。ただし、ノードは分散しており、全てが同時に破綻する可能性は低いと考えられる。また、記録者は2023年5月8日時点で1,780存在しているため、価値移転記録者の一部が破綻した場合であっても、価値移転作業に影響はないと考えらる。
参照先：https://solanabeach.io/validators</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</si>
  <si>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</si>
  <si>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</si>
  <si>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2024年2月7日、Solanaネットワークにおけるブロック生成が５時間ほど停止し、同日2%程度価格が下落した。調査の結果、ネットワーク上のスマートコントラクトのJIT（ジャストインタイム）コンパイルのキャッシュを管理する「LoadedPrograms」機能のバグが原因と判明した。</t>
    <rPh sb="5" eb="6">
      <t>ネン</t>
    </rPh>
    <rPh sb="7" eb="8">
      <t>ガツ</t>
    </rPh>
    <rPh sb="9" eb="10">
      <t>ニチ</t>
    </rPh>
    <rPh sb="31" eb="33">
      <t>セイセイ</t>
    </rPh>
    <rPh sb="35" eb="37">
      <t>ジカン</t>
    </rPh>
    <rPh sb="39" eb="41">
      <t>テイシ</t>
    </rPh>
    <rPh sb="43" eb="45">
      <t>ドウジツ</t>
    </rPh>
    <rPh sb="47" eb="49">
      <t>テイド</t>
    </rPh>
    <rPh sb="49" eb="51">
      <t>カカク</t>
    </rPh>
    <rPh sb="52" eb="54">
      <t>ゲラク</t>
    </rPh>
    <rPh sb="57" eb="59">
      <t>チョウサ</t>
    </rPh>
    <rPh sb="60" eb="62">
      <t>ケッカ</t>
    </rPh>
    <rPh sb="69" eb="70">
      <t>ジョウ</t>
    </rPh>
    <rPh sb="108" eb="110">
      <t>カンリ</t>
    </rPh>
    <rPh sb="128" eb="130">
      <t>キノウ</t>
    </rPh>
    <rPh sb="134" eb="136">
      <t>ゲンイン</t>
    </rPh>
    <rPh sb="137" eb="139">
      <t>ハンメイ</t>
    </rPh>
    <phoneticPr fontId="2"/>
  </si>
  <si>
    <t>SOLは、Solanaブロックチェーン上に発行されており、過去に非互換性アップデートの状況は確認できなかった。</t>
  </si>
  <si>
    <t>出所：CoinMarketCap
URL：https://coinmarketcap.com/ja/currencies/solana/</t>
  </si>
  <si>
    <t>1ドル/157.74円</t>
    <rPh sb="10" eb="11">
      <t>エン</t>
    </rPh>
    <phoneticPr fontId="2"/>
  </si>
  <si>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phoneticPr fontId="2"/>
  </si>
  <si>
    <t>①過去に複数回、障害でブロックチェーン生成が一時中断されていることに照らし、各障害の内容がどのようなもので、どのように復旧に至ったかを利用者へ案内すること。</t>
    <phoneticPr fontId="2"/>
  </si>
  <si>
    <t>スイ</t>
  </si>
  <si>
    <t>Sui</t>
  </si>
  <si>
    <t>SUI</t>
  </si>
  <si>
    <t>2023年4月23日</t>
  </si>
  <si>
    <t>送金、決済、投資、ガバナンス、ステーキング</t>
    <phoneticPr fontId="2"/>
  </si>
  <si>
    <t>SUIは、Facebook（現Meta）が開発していたLibraブロックチェーン上のMove言語をベースとした、安全かつ高速な取引を実現するブロックチェーン上の暗号資産。</t>
    <phoneticPr fontId="2"/>
  </si>
  <si>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</si>
  <si>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</si>
  <si>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</si>
  <si>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</si>
  <si>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</si>
  <si>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</si>
  <si>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</si>
  <si>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10,000,000,000 SUI</t>
    <phoneticPr fontId="2"/>
  </si>
  <si>
    <t>ステーキング（ブロック生成）による自動発行</t>
  </si>
  <si>
    <t>2023年4月に実施したトークンセールでの販売及びプログラムによる自動発行</t>
    <phoneticPr fontId="2"/>
  </si>
  <si>
    <t>資金調達、プログラムによる自動発行</t>
    <phoneticPr fontId="2"/>
  </si>
  <si>
    <t>Halborn</t>
    <phoneticPr fontId="2"/>
  </si>
  <si>
    <t>Halbornはいくつかのセキュリティリスクを特定したが、Mysten Labsチームによって対処された。</t>
  </si>
  <si>
    <t>Suiブロックチェーン（Mainet）上の記録者は、2024年6月5日時点で106 あることが確認できる。</t>
    <phoneticPr fontId="2"/>
  </si>
  <si>
    <t>地域分布情報は不明だが、記録者（Validator）上位5名及び投票権（Voting power）は以下の通り：
1. Mysten-2 (3%)
2. Figment（2.86%）
3. Mysten-1 (2.84%)
4. P2P.ORG (2.72%)
5. Triton One (2.62%)</t>
    <phoneticPr fontId="2"/>
  </si>
  <si>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</si>
  <si>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</si>
  <si>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</si>
  <si>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phoneticPr fontId="2"/>
  </si>
  <si>
    <t xml:space="preserve"> 1ドル/155.74円</t>
    <phoneticPr fontId="2"/>
  </si>
  <si>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</si>
  <si>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①Mysten Labs及びSui財団が管理するSUIの残高に対する定期的なモニタリングを実施し、万が一問題が確認された場合、利用者へ正確な情報を適時適切に提供すること。</t>
    <phoneticPr fontId="2"/>
  </si>
  <si>
    <t>ソーラー</t>
  </si>
  <si>
    <t>Solar</t>
  </si>
  <si>
    <t>SXP</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</si>
  <si>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</si>
  <si>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</si>
  <si>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</si>
  <si>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phoneticPr fontId="2"/>
  </si>
  <si>
    <t>607,633,181 SXP</t>
    <phoneticPr fontId="2"/>
  </si>
  <si>
    <t>最短で8秒につき1ブロックを生成し、10SXPが発行される</t>
  </si>
  <si>
    <t>597,608,875  SXP(流通量も同数量）</t>
    <phoneticPr fontId="2"/>
  </si>
  <si>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phoneticPr fontId="2"/>
  </si>
  <si>
    <t>取引ごとに、取引手数料の90%がプロトコルレベルで償却される。このブロックチェーンは、個別のユーザーによって開始される償却取引も提供している。メインネットのローンチ以来、約80,000 SXPが償却されている。</t>
    <phoneticPr fontId="2"/>
  </si>
  <si>
    <t>手数料の償却はプロトコルレベルで行われ、個々のユーザーによって開始される。</t>
    <phoneticPr fontId="2"/>
  </si>
  <si>
    <t>53（2024/6/19）
https://solarscan.com/block-producers</t>
    <phoneticPr fontId="2"/>
  </si>
  <si>
    <t>不特定、誰でも一定の要件を満たすことで記録者になることができる。</t>
  </si>
  <si>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</si>
  <si>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</si>
  <si>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phoneticPr fontId="2"/>
  </si>
  <si>
    <t>重大な問題や障害は見つからず、「Solarチームは、監査以前から起こりうる攻撃を想定し、リスク緩和策をコードベースに適用しており、概してセキュリティ意識が高いと言える」と結論づけられた。</t>
  </si>
  <si>
    <t>処理可能なトランザクションを上回る量の取引がブロックチェーン上で発生した場合に遅延する可能性がある</t>
    <phoneticPr fontId="2"/>
  </si>
  <si>
    <t>深刻な被害をもたらした不具合は報告されていない</t>
    <phoneticPr fontId="2"/>
  </si>
  <si>
    <t>出所：CoinMarketCap
URL:https://coinmarketcap.com/currencies/sxp/</t>
  </si>
  <si>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phoneticPr fontId="2"/>
  </si>
  <si>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phoneticPr fontId="2"/>
  </si>
  <si>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phoneticPr fontId="2"/>
  </si>
  <si>
    <t>シータネットワーク</t>
  </si>
  <si>
    <t>Theta Network</t>
  </si>
  <si>
    <t>THETA</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</si>
  <si>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</si>
  <si>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</si>
  <si>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</si>
  <si>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</si>
  <si>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</si>
  <si>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</si>
  <si>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</si>
  <si>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</si>
  <si>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</si>
  <si>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</si>
  <si>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</si>
  <si>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</si>
  <si>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</si>
  <si>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Theta のマルチレベル BFT コンセンサスでは、10～20のバリデーターノードが小規模なcommitteeを構成し、Theta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</si>
  <si>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 xml:space="preserve">公開 </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</si>
  <si>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</si>
  <si>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バリデーターノードは29。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</si>
  <si>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</si>
  <si>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</si>
  <si>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</si>
  <si>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</si>
  <si>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</si>
  <si>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</si>
  <si>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</si>
  <si>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149.07円/ドル</t>
  </si>
  <si>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phoneticPr fontId="2"/>
  </si>
  <si>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phoneticPr fontId="2"/>
  </si>
  <si>
    <t>トンコイン</t>
  </si>
  <si>
    <t>Toncoin</t>
  </si>
  <si>
    <t>TON</t>
  </si>
  <si>
    <t>Proof of Stake（PoS）に則って、記録者（バリデータ）が取引履歴を管理し、ブロックを承認する</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</si>
  <si>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</si>
  <si>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</si>
  <si>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</si>
  <si>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</si>
  <si>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</si>
  <si>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</si>
  <si>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5,107,685,378 TON</t>
    <phoneticPr fontId="2"/>
  </si>
  <si>
    <t>バリデーターに対する報酬として毎年総発行枚数の0.6％が追加発行されていく。</t>
  </si>
  <si>
    <t>バリデーターに対する報酬として、毎年総発行枚数の0.6％が追加発行されている。</t>
    <phoneticPr fontId="2"/>
  </si>
  <si>
    <t>バリデーターに対する報酬として発行した。</t>
  </si>
  <si>
    <t>約235万TON</t>
    <rPh sb="0" eb="1">
      <t>ヤク</t>
    </rPh>
    <rPh sb="4" eb="5">
      <t>マン</t>
    </rPh>
    <phoneticPr fontId="2"/>
  </si>
  <si>
    <t>デフレバーンメカニズムにより、バリデーターが報酬として得る分の50%がプログラムにより償却される</t>
    <rPh sb="22" eb="24">
      <t>ホウシュウ</t>
    </rPh>
    <rPh sb="27" eb="28">
      <t>エ</t>
    </rPh>
    <rPh sb="29" eb="30">
      <t>ブン</t>
    </rPh>
    <rPh sb="43" eb="45">
      <t>ショウキャク</t>
    </rPh>
    <phoneticPr fontId="2"/>
  </si>
  <si>
    <t>357の記録者が存在する。</t>
    <phoneticPr fontId="2"/>
  </si>
  <si>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</si>
  <si>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他の暗号資産と同様に、現時点でまだ発見されていない脆弱性を悪意のある攻撃者に突かれる一定のリスクは存在するものの、現状は正常に稼働している</t>
    <phoneticPr fontId="2"/>
  </si>
  <si>
    <t>出所：CoinMarketCap
URL：https://coinmarketcap.com/ja/currencies/toncoin/</t>
  </si>
  <si>
    <t>1ドル/157.37円</t>
    <phoneticPr fontId="2"/>
  </si>
  <si>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</si>
  <si>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トロン</t>
  </si>
  <si>
    <t xml:space="preserve">TRON </t>
  </si>
  <si>
    <t>TRX</t>
  </si>
  <si>
    <t>2017年8月(ERC20)</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</si>
  <si>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</si>
  <si>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</si>
  <si>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</si>
  <si>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</si>
  <si>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</si>
  <si>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</si>
  <si>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</si>
  <si>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</si>
  <si>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</si>
  <si>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</si>
  <si>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TRONSCAN上でSRが発行可能数の変更を提案し、その提案に対して2/3以上のSRの同意を得られた場合に発行可能数が変更される。</t>
  </si>
  <si>
    <t>SRの2/3以上の賛成を得ることが必要となる。</t>
  </si>
  <si>
    <t>87,211,919,055 TRX</t>
    <phoneticPr fontId="2"/>
  </si>
  <si>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</si>
  <si>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5,039,830,224 TRX(2020年7月31日～2023年4月25日)
https://tronscan.org/#/data/charts/trx/supply</t>
  </si>
  <si>
    <t>分散型の価値保有・価値移転の台帳データ維持のための、暗号計算および価値記録を行う記録者への対価・代償として発行。</t>
  </si>
  <si>
    <t>15,230,034,445 TRX(2020年7月31日～2023年4月25日)
https://tronscan.org/#/data/charts/trx/generated-burned</t>
  </si>
  <si>
    <t>①需給を改善して通貨の価値を高めるため
②USDD（ステーブルコイン）発行のため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</si>
  <si>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</si>
  <si>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</si>
  <si>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</si>
  <si>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</si>
  <si>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</si>
  <si>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</si>
  <si>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</si>
  <si>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ドル/円計算レート　2021年2月21日基準</t>
    <rPh sb="3" eb="4">
      <t>エン</t>
    </rPh>
    <rPh sb="4" eb="6">
      <t>ケイサン</t>
    </rPh>
    <rPh sb="14" eb="15">
      <t>ネン</t>
    </rPh>
    <rPh sb="16" eb="17">
      <t>ガツ</t>
    </rPh>
    <rPh sb="19" eb="20">
      <t>ニチ</t>
    </rPh>
    <rPh sb="20" eb="22">
      <t>キジュン</t>
    </rPh>
    <phoneticPr fontId="2"/>
  </si>
  <si>
    <t>1ドル/1157.09円</t>
    <phoneticPr fontId="2"/>
  </si>
  <si>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phoneticPr fontId="2"/>
  </si>
  <si>
    <t>ツバサガバナンストークン</t>
    <phoneticPr fontId="2"/>
  </si>
  <si>
    <t>TSUBASA Governance Token</t>
    <phoneticPr fontId="2"/>
  </si>
  <si>
    <t>Polygon PoS Chain上で発行・流通される暗号資産</t>
  </si>
  <si>
    <t>TSUGT</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</si>
  <si>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</si>
  <si>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</si>
  <si>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</si>
  <si>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</si>
  <si>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</si>
  <si>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1,000,000,000 TSUGT</t>
  </si>
  <si>
    <t>1,000,000,000 TSUGT</t>
    <phoneticPr fontId="2"/>
  </si>
  <si>
    <t>既に全枚数が発行済みであり、今後の発行予定はない</t>
  </si>
  <si>
    <t>初期発行として1,000,000,000 TSUGTを発行</t>
  </si>
  <si>
    <t>17,042,232 TSUGT</t>
    <phoneticPr fontId="2"/>
  </si>
  <si>
    <t>トークン価値向上のため</t>
    <rPh sb="4" eb="6">
      <t>カチ</t>
    </rPh>
    <rPh sb="6" eb="8">
      <t>コウジョウ</t>
    </rPh>
    <phoneticPr fontId="2"/>
  </si>
  <si>
    <t>Chain1（Ethereum）、Chain2 （Polygon）共に、記録者は報酬を得るためにステーキング活動を行っているステーキングプール及びプール参加者が主体</t>
  </si>
  <si>
    <t>出所：CoinMarketCap
URL：https://coinmarketcap.com/ja/currencies/captain-tsubasa/</t>
    <phoneticPr fontId="2"/>
  </si>
  <si>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phoneticPr fontId="2"/>
  </si>
  <si>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phoneticPr fontId="2"/>
  </si>
  <si>
    <t>ユーピーシーエックス</t>
  </si>
  <si>
    <t>UPCX</t>
  </si>
  <si>
    <t>UPC</t>
  </si>
  <si>
    <t>2023年8月29日</t>
  </si>
  <si>
    <t>決済、ネットワーク手数料、ガバナンス、（Market Pegged Assetの担保）</t>
    <phoneticPr fontId="2"/>
  </si>
  <si>
    <t>UPCXは、既存金融レベルの高速決済を可能としたブロックチェーン、それを更に効率化・多機能化させるためのエコシステム、そしてそれらを誰もが簡単に利用することができる統合利用環境であるスーパーアプリにより構成されたオープンソース・ペイメント・システムである。
UPCXは、決済や金融サービスでの利用目的に特化したシステム設計としているため、クレジットカードやモバイルペイメントなどに匹敵する実用レベルのパフォーマンスとスケーラビリティ、そして現代の決済シーンで求められる迅速な決済の完了性を実現することが可能となる。</t>
    <phoneticPr fontId="2"/>
  </si>
  <si>
    <t>UPCXはERC20のため、Ethereumに依存する。そのためEthereumの要素を以下へ記載する。
Proof of Stake（PoS）
価値移転記録の信頼性確保の仕組みは、Ethereumが採用しているProof of Stake（PoS）と呼ばれるコンセンサスアルゴリズムに依存する。
ETHネットワークでは、新しいブロックの信憑性の確認を行い、多数派と同じ投票を行った際や新しいブロックを提案した際に報酬を受け取ることができ、不正な行動を行った者に対しての罰則もあるため、正しく行動する者に報酬を与え、不正をする者に罰則を与える仕組みとなっており、BC/DLTネットワークが自律的に稼働するために必要な経済的なインセンティブが存在する。</t>
  </si>
  <si>
    <t>ウォレットを介したボーダレスな送金、ECや店舗での決済</t>
  </si>
  <si>
    <t xml:space="preserve">下記、ロードマップに示されたように提供されている。
https://upcx.io/whitepaper/vision/roadmap/
</t>
  </si>
  <si>
    <t>UPCX-Platforms PTE. LTD.</t>
    <phoneticPr fontId="2"/>
  </si>
  <si>
    <t>8 MARINA BOULEVARD #11-01/02
MARINA BAY FINANCIAL CENTRE SINGAPORE (018981)</t>
    <phoneticPr fontId="2"/>
  </si>
  <si>
    <t>UPCX-Platforms PTE. LTD.は2023年8月4日に設立され、シンガポールに拠点を構えている。主にUPCXプロジェクトの企画・運営・マーケティング、ネイティブトークンであるUPCの上場などにサポートしている。</t>
  </si>
  <si>
    <t>多数かつ分散している記録者による価値移転情報の認証と、イーサリアムと同水準の暗号化技術の採用により信用力が担保される。</t>
  </si>
  <si>
    <t>ガバナンスにより変更する可能性あり</t>
  </si>
  <si>
    <t>780,000,000 UPC
（ただし機能拡張により今後変更する可能性もあり）</t>
    <phoneticPr fontId="2"/>
  </si>
  <si>
    <t>変更可能</t>
  </si>
  <si>
    <t>780,000,000 UPCは全て発行済み</t>
  </si>
  <si>
    <t>ネットワークのバリデータの貢献度に応じて報酬獲得の権利を有する仕組みとすることで、バリデータがネットワークの安定性に貢献する動機付けをし、複数のバリデータが相互にブロック生成結果を監視することで信頼性を維持している。</t>
  </si>
  <si>
    <t>11,917ノード</t>
    <phoneticPr fontId="2"/>
  </si>
  <si>
    <t>記録者の分布状況は、Ethereumに依存する。Ethereumの記録者は世界各国に分散しており、主な分布状況は米国31.95%、ドイツ17.17%、イギリス6.86%、フランス5.78%であることが確認できる。</t>
    <phoneticPr fontId="2"/>
  </si>
  <si>
    <t>出所：CoinMarketCap
URL:https://coinmarketcap.com/ja/currencies/upcx/</t>
    <phoneticPr fontId="2"/>
  </si>
  <si>
    <t>1ドル/149.68円</t>
    <rPh sb="10" eb="11">
      <t>エン</t>
    </rPh>
    <phoneticPr fontId="2"/>
  </si>
  <si>
    <t>①分散型自律金融プラットフォームであることを踏まえ、UPC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②プロジェクトの開発状況やロードマップ、推進方法、方針の決定等をモニタリングし、万が一問題が確認された場合、利用者へ正確な情報を適時適切に提供すること。
③UPCX-Platforms PTE. LTD.の財務状況を定期的にモニタリングし、事業及びプロジェクトの継続性に影響を及ぼすような変化が発生した際には速やかに対処できるよう、事前のリスク評価とそれに基づく対策を備えておくこと。また、万が一の場合に備え、取扱いの一時停止等利用者保護のためのリスク管理策を事前に構築すること。
④プロジェクトがローンチして間もないことを鑑み、発行元の財政状態及び経営成績について、監査未了であっても適時に確認し、事業の持続可能性について当社で確認検討を行うこと。また、その証跡を当社内部監査グループ又は協会等が検証可能な形で残すこと。
➄公開されている割り当てやスケジュールに沿って、UPCが計画通りに配布されていることに加え、UPCX-Platforms PTE. LTD.が管理するウォレット残高の推移や動向に対する定期的なモニタリングを実施すること。万が一ロックアップ解除スケジュールと異なる残高の減少や急激な残高の減少などが発生した場合には、その状況や詳細な内容について利用者へ速やかに公表・説明を行うこと。
⑥UPCXプラットフォーム内で提供が予定されている各種サービス（UIA、MPA、DEX等）について、特にロードマップの進捗状況に沿った運用が行われていること、並びに自主規制規則に照らし問題がないことを定期的に確認し、万が一問題が確認された場合には適切な措置を取っていくこと。
⑦取引内容を公開させないブラインドアカウントやブラインド送金機能が実装されているものの、公的機関等から開示の依頼があった場合には、Committee（委員会）の承認を経てトランザクションを公開できる仕組みがあることを利用者に伝えること。</t>
    <phoneticPr fontId="2"/>
  </si>
  <si>
    <t>①利用者に対して、取扱う暗号資産が複数の環境上に存在する銘柄であることの詳しい説明を行うこと。
②UPCが存在する複数の環境間の移転の可否、誤送付が起きる危険性等をあらかじめ伝える必要があり、当社ではどの環境の暗号資産を取扱っているのかについて、明確にわかりやすく提示すること。
③新たに別の環境のUPCを取扱う場合には、ベースとなるブロックチェーンについて追加の申請を行うこと。</t>
    <phoneticPr fontId="2"/>
  </si>
  <si>
    <t>ラップドビットコイン</t>
  </si>
  <si>
    <t>Wrapped Bitcoin</t>
  </si>
  <si>
    <t>WBTC</t>
  </si>
  <si>
    <t>2018年11月28日</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</si>
  <si>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</si>
  <si>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</si>
  <si>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</si>
  <si>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</si>
  <si>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WBTCはBTCと1:1で交換可能なため基本的にBTCの価格を追随するものの、市場における需要と供給によって決定する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</si>
  <si>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</si>
  <si>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</si>
  <si>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</si>
  <si>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①WBTC保有者はmerchantに手数料を支払うことでWBTCをBTCと交換できる
②merchantはWBTCを償却し、手数料をcustodianに支払うことでcustodianからBTCを受け取れる</t>
    <phoneticPr fontId="2"/>
  </si>
  <si>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</si>
  <si>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</si>
  <si>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</si>
  <si>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</si>
  <si>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</si>
  <si>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</si>
  <si>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153,235.74 WBTC</t>
  </si>
  <si>
    <t>BTCと引き換えに1:1で発行される</t>
  </si>
  <si>
    <t>WBTCはその需要に応じて月に数回発行されている。</t>
  </si>
  <si>
    <t>利用者のWBTC需要に応じて発行される</t>
  </si>
  <si>
    <t>WBTCはその需要に応じてmerchantによって償却されている。</t>
    <phoneticPr fontId="2"/>
  </si>
  <si>
    <t>利用者のWBTC需要に応じて焼却される</t>
  </si>
  <si>
    <t>Chainsecurity社</t>
  </si>
  <si>
    <t>コントラクトにセキュリティに関する問題が2つ見つかったが、デプロイ前に改善されている。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</si>
  <si>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Validatorの数は、1,025,584であり（2024年6月24日j時点）、世界各地に分布されており、価値移転ネットワークは分散性が高い。</t>
  </si>
  <si>
    <t>1,025,584
（2024年6月24日j時点）
Ethereumブロックチェーン上に発行されるERC20トークンであるため、記録者に関する情報はEthereumに依存する。</t>
  </si>
  <si>
    <t>＜go-ethereum＞
TrueSec社
＜Prysm＞
Quantstamp社</t>
    <phoneticPr fontId="2"/>
  </si>
  <si>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</si>
  <si>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ステーキングプールのLidoなど、バリデーターの占有率が高い記録者が破綻した場合、価格の下落が予想されるが、記録者の総数は100万以上存在し（2024年6月時点）、世界各地に分散されおり十分な分散性があるため、価値喪失の可能性は低い。</t>
    <phoneticPr fontId="2"/>
  </si>
  <si>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</si>
  <si>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</si>
  <si>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 xml:space="preserve">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t>
  </si>
  <si>
    <t>出所：CoinMarketCap
URL：https://coinmarketcap.com/ja/currencies/wrapped-bitcoin/</t>
  </si>
  <si>
    <t>1ドル/159.51円</t>
  </si>
  <si>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phoneticPr fontId="2"/>
  </si>
  <si>
    <t>①新たに別のブロックチェーン上のWBTCを取扱う場合には追加の申請を行うこと。</t>
    <phoneticPr fontId="2"/>
  </si>
  <si>
    <t>カウンターパーティー</t>
  </si>
  <si>
    <t>Counterparty</t>
  </si>
  <si>
    <t>XCP</t>
  </si>
  <si>
    <t>2014年1月2日</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</si>
  <si>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</si>
  <si>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</si>
  <si>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0.00000001 XCP</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</si>
  <si>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</si>
  <si>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phoneticPr fontId="2"/>
  </si>
  <si>
    <t>2,613,892 XCP</t>
  </si>
  <si>
    <t>2,613,892 XCP</t>
    <phoneticPr fontId="2"/>
  </si>
  <si>
    <t>モニタリング（参考）　http://platform.counterparty.io/</t>
    <phoneticPr fontId="2"/>
  </si>
  <si>
    <t>・取引が一旦記録されると、取引は変更することができない
・承認された送金はキャンセルすることができないので、その送金を無効とするためには反対の取引を別途行う必要がある</t>
  </si>
  <si>
    <t>記録者による多数の合意がなければ不正が成立せず、記録者が十分に多数であることによって、個々の記録者の信用力に頼らず、記録保持の仕組みそのものを信用の基礎としている</t>
    <phoneticPr fontId="2"/>
  </si>
  <si>
    <t>多数の記録者が結託し、あるいは既存の記録者が有する処理能力合計よりも強力な能力を用いることによって、記録台帳を改竄することができる脆弱性があり、51%攻撃とも呼ばれる</t>
    <phoneticPr fontId="2"/>
  </si>
  <si>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</si>
  <si>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</si>
  <si>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</si>
  <si>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出所：Zaif Orderbook trading
URL：https://zaif.jp/sp/trade/xcp_jpy</t>
    <phoneticPr fontId="2"/>
  </si>
  <si>
    <t>32百万円（24年1月-3月）</t>
  </si>
  <si>
    <t>エックスディーシー</t>
  </si>
  <si>
    <t>XDC</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</si>
  <si>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</si>
  <si>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</si>
  <si>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</si>
  <si>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phoneticPr fontId="2"/>
  </si>
  <si>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</si>
  <si>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</si>
  <si>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</si>
  <si>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 xml:space="preserve"> 0.000000000000000001 XDC</t>
  </si>
  <si>
    <t>市場の流動性による</t>
  </si>
  <si>
    <t>送金・トランザクション手数料の支払い・XDC Network上のDAppsの利用</t>
  </si>
  <si>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</si>
  <si>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</si>
  <si>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</si>
  <si>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</si>
  <si>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</si>
  <si>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</si>
  <si>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</si>
  <si>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約379億XDC</t>
    <rPh sb="0" eb="1">
      <t>ヤク</t>
    </rPh>
    <phoneticPr fontId="2"/>
  </si>
  <si>
    <t>マスターノードへの報酬として年間約8,825万枚</t>
  </si>
  <si>
    <t>約2億枚</t>
  </si>
  <si>
    <t>マスターノードへの報酬</t>
  </si>
  <si>
    <t>約72万枚</t>
  </si>
  <si>
    <t>XDC NetworkにおけるDAppsの利用等において</t>
  </si>
  <si>
    <t>SlowMist社</t>
  </si>
  <si>
    <t>問題なし</t>
    <rPh sb="0" eb="2">
      <t>モンダイ</t>
    </rPh>
    <phoneticPr fontId="2"/>
  </si>
  <si>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</si>
  <si>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4,600万円に相当）を保有しており、マスターノードによるネットワークの信頼性を損ねる行動は自身の保有するXDCの価格下落に繋がるため、経済的に動機を排除している。</t>
  </si>
  <si>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</si>
  <si>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最低10,000,000枚のXDC（約4,600万円に相当）をステーキングし、既存の記録者による投票によって「アップロードしたKYC書類が正当なものではない」として拒否されなかった記録者</t>
  </si>
  <si>
    <t>ブロックに記録された後は修正・変更は行われない</t>
    <phoneticPr fontId="2"/>
  </si>
  <si>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</si>
  <si>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</si>
  <si>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</si>
  <si>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</si>
  <si>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コンセンサスアルゴリズムのアップデートのために2021年12月2日にハードフォークが行われた。</t>
  </si>
  <si>
    <t>具体的な日程に関しては決定していないものの、HotStuffと呼ばれるビザンチン障害に耐性のあるプロトコルをベースとしたコンセンサスアルゴリズムへのアップデートが予定されている。HotStuffは2019年にVMware社によって提案されており、Meta社が開発したDiemやその派生BCのコンセンサスアルゴリズムのベースとして利用されている。また、アップデートにあたってはdev-net及びtest-netにおける徹底的なテストが行われるとしている。</t>
  </si>
  <si>
    <t>出所：CoinMarketCap
URL：https://coinmarketcap.com/ja/currencies/xinfin/</t>
    <phoneticPr fontId="2"/>
  </si>
  <si>
    <t>①利用者に対し、XDCのインフレーションやバーンの仕組みや詳細、スケジュールについて、一般的な暗号資産の紹介とは別に、説明等の情報提供を行い、利用者が適切な投資判断が出来るよう、対策を講じること。</t>
    <phoneticPr fontId="2"/>
  </si>
  <si>
    <t>ゼム</t>
  </si>
  <si>
    <t>XEM</t>
  </si>
  <si>
    <t>ネム</t>
  </si>
  <si>
    <t>2015年3月29日</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</si>
  <si>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</si>
  <si>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Proof of Importance</t>
  </si>
  <si>
    <t>0.000001 XEM</t>
  </si>
  <si>
    <t>多数決をもって移転記録が認証される仕組みと、ブロックチェーンによる保有・移転記録の管理とその記録の公開によって信用力を高めている。</t>
  </si>
  <si>
    <t>2015年のXEMローンチ時に全て発行済み</t>
    <phoneticPr fontId="2"/>
  </si>
  <si>
    <t>8,999,999,999 XEM</t>
  </si>
  <si>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</si>
  <si>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記録者数は不明である。ただし147台のノードが存在する
(2024年6月25日時点)</t>
    <phoneticPr fontId="2"/>
  </si>
  <si>
    <t>主にドイツ、日本、米国など</t>
  </si>
  <si>
    <t>不特定、誰でも一定条件を満たすことで記録者になることができる</t>
  </si>
  <si>
    <t>1万XEM以上を保有するものであれば誰でも記録者になることができるが、ブロック生成を行う（報酬を受け取る）記録者として選出されるには「インポータンス」が重要になる。
「インポータンス」は保有量と取引量（トランザクション量）によって算出される。
取引量を加味する必要があることで保有量が多い記録者がブロック生成を占有することがなくなり、また取引を正常に完了させるインセンティブが働く。
このような仕組みを用いることで記録者の信用力の向上につなげている。</t>
    <phoneticPr fontId="2"/>
  </si>
  <si>
    <t>高いインポータンスを持つ記録者が結託した場合に台帳とプログラムが改ざんされる可能性はあるが、記録者は1万XEM以上を保有する必要があり、また取引を正常に完了させるインセンティブが働いていることから改ざんは発生しにくいものと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</si>
  <si>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</si>
  <si>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未検出のプログラムの脆弱性やプログラム更新などにより新たに生じた脆弱性を利用し、データが改竄され、価値移転の記録が異常な状態に陥る可能性がある。</t>
    <phoneticPr fontId="2"/>
  </si>
  <si>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phoneticPr fontId="2"/>
  </si>
  <si>
    <t>1ドル/159.39円</t>
  </si>
  <si>
    <t>①過去のNEM財団の財政破綻懸念に照らし、適切なモニタリングの実施やこれに基づく利用者情報提供、利用者保護を図るべきこと。</t>
    <phoneticPr fontId="2"/>
  </si>
  <si>
    <t>ステラルーメン</t>
  </si>
  <si>
    <t>Stellar Lumens</t>
  </si>
  <si>
    <t>ステラ</t>
  </si>
  <si>
    <t>XLM</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</si>
  <si>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</si>
  <si>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</si>
  <si>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</si>
  <si>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Stellar Consensus Protocol</t>
  </si>
  <si>
    <t>XRP</t>
  </si>
  <si>
    <t>0.0000001 XLM</t>
  </si>
  <si>
    <t>DEXの提供（StellarX： https://www.stellarx.com/）</t>
    <phoneticPr fontId="2"/>
  </si>
  <si>
    <t>安定したサービスが続いている</t>
  </si>
  <si>
    <t>ステラ開発財団 （ https://www.stellar.org/ ）</t>
    <phoneticPr fontId="2"/>
  </si>
  <si>
    <t>米国・カリフォルニア州</t>
  </si>
  <si>
    <t>ステラ開発財団 （ https://www.stellar.org/ ）</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</si>
  <si>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</si>
  <si>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</si>
  <si>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</si>
  <si>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発行プログラムの変更</t>
    <phoneticPr fontId="2"/>
  </si>
  <si>
    <t>50,001,786,967.3715417XLM（うち20,892,254,743 XLM（循環サプライ））</t>
    <phoneticPr fontId="2"/>
  </si>
  <si>
    <t>2019年10月まで年1％増加。
2019年11月から発行なし。</t>
    <rPh sb="27" eb="29">
      <t>ハッコウ</t>
    </rPh>
    <phoneticPr fontId="2"/>
  </si>
  <si>
    <t>55,442,115,119 XLM (2024年6月19日時点)</t>
    <phoneticPr fontId="2"/>
  </si>
  <si>
    <t>Stellar Development Foundationによる事業戦略上の理由及びプログラムによるトランザクションフィーの償却</t>
    <rPh sb="41" eb="42">
      <t>オヨ</t>
    </rPh>
    <rPh sb="63" eb="65">
      <t>ショウキャク</t>
    </rPh>
    <phoneticPr fontId="2"/>
  </si>
  <si>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</si>
  <si>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</si>
  <si>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110 アクティブノード
-うち 65 ウォッチャーノード
-うち 45 アクティブバリデーター（うち 38 フルバリデーター）</t>
    <phoneticPr fontId="2"/>
  </si>
  <si>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</si>
  <si>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</si>
  <si>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</si>
  <si>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</si>
  <si>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</si>
  <si>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出所：Cryptocurrency Market Capitalizations
 URL:https://coinmarketcap.com/currencies</t>
  </si>
  <si>
    <t>1ドル/157.84円</t>
    <phoneticPr fontId="2"/>
  </si>
  <si>
    <t>①ステラ財団がXLMを大量に保有していることから、継続的に、財団によるXLMの保有・利用状況をモニタリングし、その結果を適宜利用者へ情報提供すること。</t>
    <phoneticPr fontId="2"/>
  </si>
  <si>
    <t>取扱暗号資産の概要説明書</t>
    <rPh sb="0" eb="2">
      <t>トリアツカ</t>
    </rPh>
    <rPh sb="7" eb="9">
      <t>ガイヨウ</t>
    </rPh>
    <rPh sb="9" eb="12">
      <t>セツメイショ</t>
    </rPh>
    <phoneticPr fontId="2"/>
  </si>
  <si>
    <t>エックスアールピー</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</si>
  <si>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</si>
  <si>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</si>
  <si>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</si>
  <si>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</si>
  <si>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</si>
  <si>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phoneticPr fontId="2"/>
  </si>
  <si>
    <t>・取引はED25519とSECP256K1によって暗号署名が行われ、ハッシュにはSHA512 halfが使われる
・Multi-sign機能によって高度のセキュリティを可能としている</t>
    <phoneticPr fontId="2"/>
  </si>
  <si>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phoneticPr fontId="2"/>
  </si>
  <si>
    <t>1 XRP = 1,000,000 drop</t>
  </si>
  <si>
    <t>1 drop （ = 0.000001 XRP）</t>
  </si>
  <si>
    <t>交換可能な通貨又は仮想通貨</t>
    <rPh sb="0" eb="2">
      <t>コウカン</t>
    </rPh>
    <rPh sb="2" eb="4">
      <t>カノウ</t>
    </rPh>
    <rPh sb="5" eb="7">
      <t>ツウカ</t>
    </rPh>
    <rPh sb="7" eb="8">
      <t>マタ</t>
    </rPh>
    <rPh sb="9" eb="11">
      <t>カソウ</t>
    </rPh>
    <rPh sb="11" eb="13">
      <t>ツウカ</t>
    </rPh>
    <phoneticPr fontId="2"/>
  </si>
  <si>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</si>
  <si>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t>
    <rPh sb="334" eb="337">
      <t>リュウドウセイ</t>
    </rPh>
    <rPh sb="337" eb="339">
      <t>テイキョウ</t>
    </rPh>
    <rPh sb="340" eb="342">
      <t>タイカ</t>
    </rPh>
    <rPh sb="345" eb="347">
      <t>ホウシュウ</t>
    </rPh>
    <rPh sb="348" eb="349">
      <t>エ</t>
    </rPh>
    <phoneticPr fontId="2"/>
  </si>
  <si>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</si>
  <si>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2012年のネットワーク発足時に全て発行済み</t>
  </si>
  <si>
    <t>100,000,000,000 XRP</t>
  </si>
  <si>
    <t>不可（全量発行済みのため追加発行無し）</t>
  </si>
  <si>
    <t>Ripple Consensus LedgerのP2Pサーバー向けソフトウェアであるrippledのプログラム変更（現時点では発行するプログラム自体が存在しないので、新規に作成する必要がある）</t>
  </si>
  <si>
    <t>・80％以上のバリデーターが合意しなければならない
・合意後に、プログラムの修正を実施する必要がある</t>
  </si>
  <si>
    <t>・2012年に全て発行されており、今後の発行予定は無い
・発行済のXRPの約62%（2017年9月時点）をRipple Labs Inc.が保有し、市場に分配している。約37%はすでに市場に流通している</t>
    <phoneticPr fontId="2"/>
  </si>
  <si>
    <t>ー（2012年に全て発行済）</t>
  </si>
  <si>
    <t>2018年5月28日の99,992,075,649から2022年8月30日までに2,756,728が償却され、99,989,318,921となった。</t>
    <rPh sb="50" eb="52">
      <t>ショウキャク</t>
    </rPh>
    <phoneticPr fontId="2"/>
  </si>
  <si>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</si>
  <si>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</si>
  <si>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</si>
  <si>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</si>
  <si>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r>
      <rPr>
        <sz val="10"/>
        <rFont val="游ゴシック"/>
        <family val="3"/>
        <charset val="128"/>
      </rPr>
      <t>125のバリデーター（検証者）ノード（2024年6月時点）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r>
    <phoneticPr fontId="2"/>
  </si>
  <si>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</si>
  <si>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</si>
  <si>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</si>
  <si>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</si>
  <si>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phoneticPr fontId="2"/>
  </si>
  <si>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phoneticPr fontId="2"/>
  </si>
  <si>
    <t>1ドル/157.17 円</t>
    <phoneticPr fontId="2"/>
  </si>
  <si>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phoneticPr fontId="2"/>
  </si>
  <si>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</si>
  <si>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</si>
  <si>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</si>
  <si>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</si>
  <si>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</si>
  <si>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</si>
  <si>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</si>
  <si>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</si>
  <si>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</si>
  <si>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</si>
  <si>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rPh sb="147" eb="148">
      <t>ネン</t>
    </rPh>
    <rPh sb="221" eb="222">
      <t>ネン</t>
    </rPh>
    <rPh sb="231" eb="233">
      <t>リヨウ</t>
    </rPh>
    <rPh sb="244" eb="247">
      <t>リヨウシャ</t>
    </rPh>
    <rPh sb="248" eb="249">
      <t>キュウ</t>
    </rPh>
    <rPh sb="249" eb="251">
      <t>カクダイ</t>
    </rPh>
    <rPh sb="647" eb="649">
      <t>リヨウ</t>
    </rPh>
    <rPh sb="650" eb="651">
      <t>ノ</t>
    </rPh>
    <phoneticPr fontId="2"/>
  </si>
  <si>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</si>
  <si>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</si>
  <si>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</si>
  <si>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</si>
  <si>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</si>
  <si>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ステークホルダーの合意により可能</t>
  </si>
  <si>
    <t>発行プログラムの修正</t>
  </si>
  <si>
    <t>1,006,341,912 XTZ</t>
    <phoneticPr fontId="2"/>
  </si>
  <si>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</si>
  <si>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</si>
  <si>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</si>
  <si>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</si>
  <si>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</si>
  <si>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363
https://tzkt.io/bakers/all</t>
    <phoneticPr fontId="2"/>
  </si>
  <si>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</si>
  <si>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</si>
  <si>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</si>
  <si>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</si>
  <si>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</si>
  <si>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</si>
  <si>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</si>
  <si>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トランザクション数が処理能力を超えて増大すると台帳への記録の遅延が発生し、取引がキャンセルされる可能性がある。</t>
  </si>
  <si>
    <t>出所：CoinMarketCap
URL：https://coinmarketcap.com/</t>
  </si>
  <si>
    <t>1ドル/158.18円</t>
    <rPh sb="10" eb="11">
      <t>エン</t>
    </rPh>
    <phoneticPr fontId="2"/>
  </si>
  <si>
    <t>シンボル</t>
  </si>
  <si>
    <t>Symbol</t>
  </si>
  <si>
    <t>シンボル（ジム）</t>
  </si>
  <si>
    <t>XYM</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</si>
  <si>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</si>
  <si>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</si>
  <si>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</si>
  <si>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</si>
  <si>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XEMブロックチェーンがハードフォーク（分岐）し誕生したわけではなく、新たに開発されたブロックチェーンである</t>
    <phoneticPr fontId="2"/>
  </si>
  <si>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</si>
  <si>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</si>
  <si>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</si>
  <si>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</si>
  <si>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</si>
  <si>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8,350,000,000XYM</t>
    <phoneticPr fontId="2"/>
  </si>
  <si>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phoneticPr fontId="2"/>
  </si>
  <si>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</si>
  <si>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</si>
  <si>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</si>
  <si>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</si>
  <si>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</si>
  <si>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</si>
  <si>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656ノード
※2024年6月20日時点
https://symbol.fyi/nodes</t>
    <phoneticPr fontId="2"/>
  </si>
  <si>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</si>
  <si>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</si>
  <si>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</si>
  <si>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</si>
  <si>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67％以上の悪意を持った記録者の結託によって記録台帳を改竄することができる。</t>
  </si>
  <si>
    <t>2024年6月20日時点の記録者は656ノードあり、このすべてが破綻する可能性は低い。また一部の記録者が破綻したとしても、他の記録者に入れ替わってハーベスティングを行うことから価値喪失の可能性は低い。</t>
    <rPh sb="10" eb="12">
      <t>ジテン</t>
    </rPh>
    <rPh sb="13" eb="16">
      <t>キロクシャ</t>
    </rPh>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</si>
  <si>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phoneticPr fontId="2"/>
  </si>
  <si>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</si>
  <si>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</si>
  <si>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</si>
  <si>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1ドル/158.35円</t>
    <phoneticPr fontId="2"/>
  </si>
  <si>
    <t>ザイフトークン</t>
  </si>
  <si>
    <t>ZAIF</t>
  </si>
  <si>
    <t>ザイフ</t>
  </si>
  <si>
    <t>2016年4月にカウンターパーティーとして発行され、2022年1月28日に継承版がERC-20として発行</t>
  </si>
  <si>
    <t>Ethereumのブロックチェーンを利用
https://etherscan.io/token/0x335ad06475785736dbe149242537e560cb5a5702</t>
  </si>
  <si>
    <t>0.00000001 ZAIF</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</si>
  <si>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</si>
  <si>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</si>
  <si>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</si>
  <si>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</si>
  <si>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</si>
  <si>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</si>
  <si>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2024年6月7日時点のノード数：4,701(Ethereum)
参照先：https://etherscan.io/nodetracker</t>
    <rPh sb="33" eb="36">
      <t>サンショウサキ</t>
    </rPh>
    <phoneticPr fontId="9"/>
  </si>
  <si>
    <t>Ethereum上のトランザクションが過度に増大すると台帳への記録がされにくくなり、最終的に移転の記録が相当遅れるか、キャンセルされる場合がある。</t>
    <phoneticPr fontId="2"/>
  </si>
  <si>
    <t>Ethereumのアップグレード
・2023年～2024年Sharding
が予定されている。</t>
    <phoneticPr fontId="2"/>
  </si>
  <si>
    <t>出所：Zaif Orderbook trading
URL：https://zaif.jp/sp/trade/zaif_jpy</t>
    <phoneticPr fontId="2"/>
  </si>
  <si>
    <t>ドル/円計算レート　　2022年1月6日基準</t>
    <phoneticPr fontId="2"/>
  </si>
  <si>
    <t>47百万円（24年1-3月期）</t>
    <rPh sb="2" eb="3">
      <t>ヒャク</t>
    </rPh>
    <rPh sb="3" eb="5">
      <t>マンエン</t>
    </rPh>
    <rPh sb="8" eb="9">
      <t>ネン</t>
    </rPh>
    <rPh sb="12" eb="14">
      <t>ガツキ</t>
    </rPh>
    <phoneticPr fontId="2"/>
  </si>
  <si>
    <t>ジリカ</t>
  </si>
  <si>
    <t>Zilliqa</t>
  </si>
  <si>
    <t>ZIL</t>
  </si>
  <si>
    <t>2019年1月31日</t>
  </si>
  <si>
    <t>決済、送金、投資、ステーキング</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</si>
  <si>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</si>
  <si>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Practical Byzantine Fault Tolerance（pBFT）及びProof of Work（PoW）</t>
  </si>
  <si>
    <t>0.000000000001 ZIL</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</si>
  <si>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</si>
  <si>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Zilliqa Research Pte. Ltd.</t>
  </si>
  <si>
    <t>Zilliqaブロックチェーンの設計と開発を行っている。</t>
    <phoneticPr fontId="2"/>
  </si>
  <si>
    <t>PoWを補完的に利用したpBFTを使用して、トランザクションを注文および検証し、完了したトランザクションのセキュリティ保証を提供している。</t>
  </si>
  <si>
    <t>独自のZilliqaチェーン上で、プログラムにより自動発行</t>
  </si>
  <si>
    <t>21,000,000,000 ZIL</t>
  </si>
  <si>
    <t>19,224,091,249 ZIL</t>
    <phoneticPr fontId="2"/>
  </si>
  <si>
    <t>マイニング報酬およびステーキング報酬</t>
  </si>
  <si>
    <t>ブロックが生成される毎にマイニング報酬およびステーキング報酬として発行される。
最初の4年間で全体の約80％、次の6年間で残りの20％が発行される。</t>
    <rPh sb="5" eb="7">
      <t>セイセイ</t>
    </rPh>
    <rPh sb="10" eb="11">
      <t>ゴト</t>
    </rPh>
    <rPh sb="17" eb="19">
      <t>ホウシュウ</t>
    </rPh>
    <rPh sb="28" eb="30">
      <t>ホウシュウ</t>
    </rPh>
    <rPh sb="33" eb="35">
      <t>ハッコウ</t>
    </rPh>
    <rPh sb="40" eb="42">
      <t>サイショ</t>
    </rPh>
    <rPh sb="44" eb="46">
      <t>ネンカン</t>
    </rPh>
    <rPh sb="47" eb="49">
      <t>ゼンタイ</t>
    </rPh>
    <rPh sb="50" eb="51">
      <t>ヤク</t>
    </rPh>
    <rPh sb="55" eb="56">
      <t>ツギ</t>
    </rPh>
    <rPh sb="58" eb="60">
      <t>ネンカン</t>
    </rPh>
    <rPh sb="61" eb="62">
      <t>ノコ</t>
    </rPh>
    <rPh sb="68" eb="70">
      <t>ハッコウ</t>
    </rPh>
    <phoneticPr fontId="2"/>
  </si>
  <si>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</si>
  <si>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</si>
  <si>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</si>
  <si>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</si>
  <si>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</si>
  <si>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</si>
  <si>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出所：CoinMarketCap
URL：https://coinmarketcap.com/ja/currencies/zilliqa/</t>
    <phoneticPr fontId="2"/>
  </si>
  <si>
    <t>1ドル/155.32円</t>
    <phoneticPr fontId="2"/>
  </si>
  <si>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</si>
  <si>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phoneticPr fontId="2"/>
  </si>
  <si>
    <t>ジパングコイン</t>
  </si>
  <si>
    <t>Zipangcoin</t>
  </si>
  <si>
    <t>ZPG</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</si>
  <si>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</si>
  <si>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</si>
  <si>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</si>
  <si>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</si>
  <si>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金現物の市場価格に概ね連動するように随時決定・更新</t>
  </si>
  <si>
    <t>プライベート型ブロックチェーン</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</si>
  <si>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</si>
  <si>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</si>
  <si>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</si>
  <si>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</si>
  <si>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</si>
  <si>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1μZPG（ = 0.000001ZPG）</t>
  </si>
  <si>
    <t>ゴールド（金現物）</t>
  </si>
  <si>
    <t>ロコロンドン受渡適格の金地金（ロンドンのメタルアカウントにて受渡となる金地金）</t>
  </si>
  <si>
    <t>―</t>
    <phoneticPr fontId="2"/>
  </si>
  <si>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</si>
  <si>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</si>
  <si>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</si>
  <si>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</si>
  <si>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</si>
  <si>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</si>
  <si>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（ZPG、ZPGAG、ZPGPT合わせて）390億円相当量</t>
    <phoneticPr fontId="2"/>
  </si>
  <si>
    <t>システムによる自動処理</t>
  </si>
  <si>
    <t>48,695ZPG</t>
    <phoneticPr fontId="2"/>
  </si>
  <si>
    <t>利用者からの買い注文量が売り注文量を超えて、参照資産の指標値と乖離が発生した場合に、都度、追加発行される。</t>
  </si>
  <si>
    <t>以下の監査を実施予定
・三井物産株式会社（発行者親会社）</t>
  </si>
  <si>
    <t>プライベート型</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</si>
  <si>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</si>
  <si>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</si>
  <si>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</si>
  <si>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</si>
  <si>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</si>
  <si>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</si>
  <si>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</si>
  <si>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</si>
  <si>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</si>
  <si>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</si>
  <si>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</si>
  <si>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1ドル/151.25円</t>
    <phoneticPr fontId="2"/>
  </si>
  <si>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phoneticPr fontId="2"/>
  </si>
  <si>
    <t>ジパングコインシルバー</t>
    <phoneticPr fontId="2"/>
  </si>
  <si>
    <t>Zipangcoin Silver</t>
  </si>
  <si>
    <t>ZPGAG</t>
  </si>
  <si>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</si>
  <si>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</si>
  <si>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</si>
  <si>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</si>
  <si>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phoneticPr fontId="2"/>
  </si>
  <si>
    <t>日本円</t>
  </si>
  <si>
    <t>銀現物</t>
  </si>
  <si>
    <t>ロコロンドン受渡適格の銀地金（ロンドンのメタルアカウント にて受渡となる銀地金）</t>
  </si>
  <si>
    <t>会員受託分が、都度発行者より発行される。</t>
  </si>
  <si>
    <t>（ZPG、ZPGAG、ZPGPT合わせて）390億円相当量</t>
  </si>
  <si>
    <t>34,000ZPGAG</t>
    <phoneticPr fontId="2"/>
  </si>
  <si>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5" eb="99">
      <t>カブシキガイシャ</t>
    </rPh>
    <phoneticPr fontId="2"/>
  </si>
  <si>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</si>
  <si>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①今後、本ブロックチェーンの信頼性を更に高めるため、第三者（監査法人等）による定期的なモニタリングおよび監査を実施すること。</t>
    <phoneticPr fontId="2"/>
  </si>
  <si>
    <t>ジパングコインプラチナ</t>
    <phoneticPr fontId="2"/>
  </si>
  <si>
    <t>Zipangcoin Platinum</t>
    <phoneticPr fontId="2"/>
  </si>
  <si>
    <t>ZPGPT</t>
  </si>
  <si>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</si>
  <si>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</si>
  <si>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</si>
  <si>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</si>
  <si>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</si>
  <si>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phoneticPr fontId="2"/>
  </si>
  <si>
    <t>会員受託分が、都度発行者より発行される。</t>
    <phoneticPr fontId="2"/>
  </si>
  <si>
    <t>318ZPGPT</t>
    <phoneticPr fontId="2"/>
  </si>
  <si>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7" eb="101">
      <t>カブシキガイシャ</t>
    </rPh>
    <phoneticPr fontId="2"/>
  </si>
  <si>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</si>
  <si>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</si>
  <si>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</si>
  <si>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</si>
  <si>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</si>
  <si>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</si>
  <si>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</si>
  <si>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カウンターパーティ（カラードコインサービス）において構築される暗号資産</t>
    <phoneticPr fontId="2"/>
  </si>
  <si>
    <t>法的性格（資金決済法第2条第5項第１号、第２号の別　例：第1号）</t>
  </si>
  <si>
    <t>秘密鍵と公開鍵を用いた暗号化技術により、利用者本人が発信した移転データと特定し、記帳する</t>
    <phoneticPr fontId="2"/>
  </si>
  <si>
    <t>Bitcoinおよびカウンターパーティと同様</t>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</si>
  <si>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</si>
  <si>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</si>
  <si>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</si>
  <si>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</si>
  <si>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</si>
  <si>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</si>
  <si>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</si>
  <si>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</si>
  <si>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</si>
  <si>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</si>
  <si>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・台帳形式
・Bitcoinおよびカウンターパーティーの仕組みに準ずる</t>
    <phoneticPr fontId="2"/>
  </si>
  <si>
    <t>Bitcoinおよびカウンターパーティーの仕組みに準ずる</t>
    <phoneticPr fontId="2"/>
  </si>
  <si>
    <t>Bitcoinおよびカウンターパーティーに準ずる</t>
    <phoneticPr fontId="2"/>
  </si>
  <si>
    <t>世界に分散</t>
  </si>
  <si>
    <t>Bitcoinおよびカウンターパーティに準じる</t>
    <phoneticPr fontId="2"/>
  </si>
  <si>
    <t>第三者に秘密鍵を知られた場合には、利用者になりすまして送付指示を行うことができる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</si>
  <si>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</si>
  <si>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</si>
  <si>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カウンターパーティ上のトークンは、Bitcoinの分岐の影響を受けるが、Bitcoinが機能する限りはトークンの帰趨に影響を及ぼさないものと考えられている</t>
    <phoneticPr fontId="2"/>
  </si>
  <si>
    <t>1ドル/約110円</t>
    <rPh sb="4" eb="5">
      <t>ヤク</t>
    </rPh>
    <phoneticPr fontId="20"/>
  </si>
  <si>
    <t>2024年1月31日に取扱い廃止</t>
    <rPh sb="4" eb="5">
      <t>ネン</t>
    </rPh>
    <rPh sb="6" eb="7">
      <t>ツキ</t>
    </rPh>
    <rPh sb="9" eb="10">
      <t>ヒ</t>
    </rPh>
    <rPh sb="11" eb="12">
      <t>ト</t>
    </rPh>
    <rPh sb="14" eb="16">
      <t>ハイシ</t>
    </rPh>
    <phoneticPr fontId="2"/>
  </si>
  <si>
    <t>エフィニティトークン</t>
  </si>
  <si>
    <t>Efinity Token</t>
  </si>
  <si>
    <t>EFI</t>
  </si>
  <si>
    <t>2021年5月1日</t>
  </si>
  <si>
    <t>Efinityのユーティリティートークン。トランザクション手数料、ガバナンス投票などで利用が予定されている。</t>
  </si>
  <si>
    <t>0.000000000000000001 EFI</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</si>
  <si>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</si>
  <si>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</si>
  <si>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</si>
  <si>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t>
  </si>
  <si>
    <t>securing社による監査では、セキュリティに重大な脆弱性は確認できていないとされている。</t>
  </si>
  <si>
    <t>出所：Cryptocurrency Market Capitalizations
URL：https://coinmarketcap.com/coins/</t>
  </si>
  <si>
    <t>1ドル/136.40円（2023年4月30日時点）</t>
    <rPh sb="22" eb="24">
      <t>ジテン</t>
    </rPh>
    <phoneticPr fontId="2"/>
  </si>
  <si>
    <t>2022年5月10日に取扱い廃止</t>
    <phoneticPr fontId="2"/>
  </si>
  <si>
    <t>ファクトム</t>
  </si>
  <si>
    <t>Factom</t>
    <phoneticPr fontId="2"/>
  </si>
  <si>
    <t>2015年9月1日</t>
    <rPh sb="8" eb="9">
      <t>ニチ</t>
    </rPh>
    <phoneticPr fontId="2"/>
  </si>
  <si>
    <t>$9,403,362</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</si>
  <si>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</si>
  <si>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</si>
  <si>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</si>
  <si>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</si>
  <si>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</si>
  <si>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</si>
  <si>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</si>
  <si>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</si>
  <si>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</si>
  <si>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</si>
  <si>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</si>
  <si>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</si>
  <si>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</si>
  <si>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</si>
  <si>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</si>
  <si>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</si>
  <si>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</si>
  <si>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</si>
  <si>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</si>
  <si>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</si>
  <si>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</si>
  <si>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</si>
  <si>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</si>
  <si>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</si>
  <si>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</si>
  <si>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</si>
  <si>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出所：CryptoCurrency Market Capitalizations
URL：https://coinmarketcap.com/currencies/</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</si>
  <si>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</si>
  <si>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</si>
  <si>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2024年8月26日に取扱い廃止</t>
    <phoneticPr fontId="2"/>
  </si>
  <si>
    <t>フォビトークン</t>
  </si>
  <si>
    <t>Huobi Token</t>
  </si>
  <si>
    <t>HT</t>
  </si>
  <si>
    <t>2018年1月24日</t>
  </si>
  <si>
    <t>$85,594,550（2024/6/19）</t>
    <phoneticPr fontId="2"/>
  </si>
  <si>
    <t>\13,513,943,812（2024/6/19）</t>
    <phoneticPr fontId="2"/>
  </si>
  <si>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</si>
  <si>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</si>
  <si>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</si>
  <si>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0.000000000000000001 HT</t>
  </si>
  <si>
    <t>同トークンは、国内暗号資産交換業では、発行体（Huobi Global）の関係会社であるビットトレード（旧フォビジャパン）株式会社に上場しており、「主な利用目的」に記載がある取引手数料割引などに使用される予定。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</si>
  <si>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</si>
  <si>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Huobi Global Limited</t>
  </si>
  <si>
    <t>シンガポールを主な拠点とし、日本、韓国、オーストラリア、カナダ、イギリス、ブラジル、北京、香港などにも拠点がある。</t>
  </si>
  <si>
    <t>暗号資産交換業</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</si>
  <si>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</si>
  <si>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</si>
  <si>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2018年1月に総供給量5億HTを発行済み。発行割当は、60%（3億HT）がカードパッケージ購入者、20%（1億HT）がプラットフォーム運営費用、20%（1億HT）がHTプロジェクトチーム報酬（4年間で毎年2,500万HTをロックアップ解除）。</t>
  </si>
  <si>
    <t>500,000,000HT</t>
  </si>
  <si>
    <t>500,000,000HT</t>
    <phoneticPr fontId="2"/>
  </si>
  <si>
    <t>グローバルに信頼できるデジタルアセット取引や資産管理サービスを提供するために発行された。</t>
  </si>
  <si>
    <t>2023年4月15日の時点で累計296,989,226 HTが償却されている。
参照先：
https://www.huobi.com/support/en-us/detail/104935588693173</t>
  </si>
  <si>
    <t>①流動性調整のため
②FastTrackの上場投票のため
参照先：https://www.huobi.co.jp/ht-destroy</t>
  </si>
  <si>
    <t>有</t>
  </si>
  <si>
    <t>成都链安科技有限公司(BEOSIN)</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</si>
  <si>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</si>
  <si>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5600（2024年6月19日時点のノード数）
https://etherscan.io/nodetracker
1,024,689（2024年6月19日時点のバリデーター数）
https://beaconscan.com/</t>
    <phoneticPr fontId="2"/>
  </si>
  <si>
    <t>記録者の分布状況は、Ethereumに依存する。Ethereumの記録者は世界各国に分散しており、主な分布状況は米国47.99%、ドイツ18.49%、イギリス4.72%であることが確認できる。
参照先：https://etherscan.io/nodetracker（2022年8月26日）</t>
  </si>
  <si>
    <t>2020年12月21日にHuobi ECO Chainがリリースされている。
参照先：
https://cn.cointelegraph.com/news/heco-online-for-18-days</t>
    <phoneticPr fontId="2"/>
  </si>
  <si>
    <t>$0.5276（2024/6/19）</t>
    <phoneticPr fontId="2"/>
  </si>
  <si>
    <t>\83.29（2024/6/19）</t>
    <phoneticPr fontId="2"/>
  </si>
  <si>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</si>
  <si>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2025年1月30日に取扱い廃止</t>
    <rPh sb="6" eb="7">
      <t>ツキ</t>
    </rPh>
    <phoneticPr fontId="2"/>
  </si>
  <si>
    <t>マーブレックス</t>
    <phoneticPr fontId="2"/>
  </si>
  <si>
    <t>MARBLEX</t>
    <phoneticPr fontId="2"/>
  </si>
  <si>
    <t>―</t>
  </si>
  <si>
    <t>MBX</t>
  </si>
  <si>
    <t>送金、決済、投資等</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</si>
  <si>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</si>
  <si>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</si>
  <si>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KLAY</t>
  </si>
  <si>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</si>
  <si>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</si>
  <si>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</si>
  <si>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</si>
  <si>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</si>
  <si>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</si>
  <si>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</si>
  <si>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</si>
  <si>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</si>
  <si>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</si>
  <si>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</si>
  <si>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</si>
  <si>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</si>
  <si>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</si>
  <si>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</si>
  <si>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</si>
  <si>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</si>
  <si>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・37ノード (2024/6/11現在)
https://scope.klaytn.com/gcinfo/council
Klaytnチェーンで選定した信頼性のあるノードを選定し、DPoSによる委任持分証明を通じてノードを運営。</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</si>
  <si>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</si>
  <si>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</si>
  <si>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</si>
  <si>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</si>
  <si>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</si>
  <si>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</si>
  <si>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</si>
  <si>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2016年7月 The DAOの攻撃によって盗まれたDAOを取り戻すEthereum Classicのハードフォーク</t>
  </si>
  <si>
    <t>Ethereum2.0へのアップグレード(セレニティ)が予定されている。</t>
  </si>
  <si>
    <t>出所：Zaif Orderbook trading
URL：https://zaif.jp/sp/trade/mbx_jpy</t>
    <phoneticPr fontId="2"/>
  </si>
  <si>
    <t>41百万円（24年1月-3月）</t>
    <rPh sb="2" eb="5">
      <t>ヒャクマンエン</t>
    </rPh>
    <rPh sb="8" eb="9">
      <t>ネン</t>
    </rPh>
    <rPh sb="10" eb="11">
      <t>ガツ</t>
    </rPh>
    <rPh sb="13" eb="14">
      <t>ガツ</t>
    </rPh>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</si>
  <si>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</si>
  <si>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</si>
  <si>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</si>
  <si>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</si>
  <si>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</si>
  <si>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</si>
  <si>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</si>
  <si>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</si>
  <si>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</si>
  <si>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Burnの仕組みにより、暗号資産を消滅させる取引記録と、新しい暗号資産の発行を連動させる方法で発行</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</si>
  <si>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</si>
  <si>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</si>
  <si>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</si>
  <si>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</si>
  <si>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Bitcoinおよびカウンターパーティに準ずる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</si>
  <si>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</si>
  <si>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</si>
  <si>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</si>
  <si>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</si>
  <si>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取扱暗号資産の概要説明書</t>
    <rPh sb="0" eb="2">
      <t>トリアツカ</t>
    </rPh>
    <rPh sb="7" eb="9">
      <t>ガイヨウ</t>
    </rPh>
    <rPh sb="9" eb="12">
      <t>セツメイショ</t>
    </rPh>
    <phoneticPr fontId="0"/>
  </si>
  <si>
    <t>2022年9月16日に取扱い廃止</t>
    <phoneticPr fontId="2"/>
  </si>
  <si>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</si>
  <si>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</si>
  <si>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</si>
  <si>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</si>
  <si>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</si>
  <si>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QASH</t>
  </si>
  <si>
    <t>呼称（日本語の名称と同じ場合はー表記）</t>
    <rPh sb="0" eb="2">
      <t>コショウ</t>
    </rPh>
    <phoneticPr fontId="0"/>
  </si>
  <si>
    <t>ティッカーコード（シンボル）</t>
    <phoneticPr fontId="0"/>
  </si>
  <si>
    <t>発行開始</t>
    <rPh sb="0" eb="2">
      <t>ハッコウ</t>
    </rPh>
    <rPh sb="2" eb="4">
      <t>カイシ</t>
    </rPh>
    <phoneticPr fontId="0"/>
  </si>
  <si>
    <t>2017年11月6日</t>
  </si>
  <si>
    <t>主な利用目的</t>
    <rPh sb="0" eb="1">
      <t>オモ</t>
    </rPh>
    <rPh sb="2" eb="4">
      <t>リヨウ</t>
    </rPh>
    <rPh sb="4" eb="6">
      <t>モクテキ</t>
    </rPh>
    <phoneticPr fontId="0"/>
  </si>
  <si>
    <t>決済、送金、投資</t>
  </si>
  <si>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</si>
  <si>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</si>
  <si>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</si>
  <si>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</si>
  <si>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</si>
  <si>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</si>
  <si>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</si>
  <si>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</si>
  <si>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</si>
  <si>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</si>
  <si>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</si>
  <si>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</si>
  <si>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</si>
  <si>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</si>
  <si>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</si>
  <si>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</si>
  <si>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</si>
  <si>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</si>
  <si>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パブリック型ブロックチェーン（Ethereumを基盤とする）</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</si>
  <si>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</si>
  <si>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</si>
  <si>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</si>
  <si>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</si>
  <si>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</si>
  <si>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</si>
  <si>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</si>
  <si>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</si>
  <si>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1 QASH = 1,000m QASH　　　   ｍ：ミリ
1 m QASH = 1,000μ QASH　　  μ：ミクロン</t>
  </si>
  <si>
    <t>保有・移転記録の最低単位</t>
    <rPh sb="0" eb="2">
      <t>ホユウ</t>
    </rPh>
    <rPh sb="3" eb="5">
      <t>イテン</t>
    </rPh>
    <rPh sb="5" eb="7">
      <t>キロク</t>
    </rPh>
    <rPh sb="8" eb="10">
      <t>サイテイ</t>
    </rPh>
    <rPh sb="10" eb="12">
      <t>タンイ</t>
    </rPh>
    <phoneticPr fontId="0"/>
  </si>
  <si>
    <t>1 μQASH (0.000001 QASH)</t>
  </si>
  <si>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</si>
  <si>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</si>
  <si>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</si>
  <si>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</si>
  <si>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・あり
・売買市場の有無：国内の暗号資産取引所であるLiquid by QUOINE 及び海外の暗号資産取引所であるLiquid、Huobi、Hotbitなどの複数の取引所において交換が可能</t>
  </si>
  <si>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</si>
  <si>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</si>
  <si>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</si>
  <si>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</si>
  <si>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</si>
  <si>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</si>
  <si>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</si>
  <si>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</si>
  <si>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</si>
  <si>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</si>
  <si>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QASHトークンによる手数料のディスカウント</t>
  </si>
  <si>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</si>
  <si>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</si>
  <si>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</si>
  <si>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QUOINE Pte. Ltd.</t>
  </si>
  <si>
    <t>発行主体の名称</t>
    <rPh sb="0" eb="2">
      <t>ハッコウ</t>
    </rPh>
    <rPh sb="2" eb="4">
      <t>シュタイ</t>
    </rPh>
    <rPh sb="5" eb="7">
      <t>メイショウ</t>
    </rPh>
    <phoneticPr fontId="0"/>
  </si>
  <si>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</si>
  <si>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</si>
  <si>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暗号資産・ブロックチェーン関連事業</t>
  </si>
  <si>
    <t>発行主体概要</t>
    <rPh sb="0" eb="2">
      <t>ハッコウ</t>
    </rPh>
    <rPh sb="2" eb="4">
      <t>シュタイ</t>
    </rPh>
    <rPh sb="4" eb="6">
      <t>ガイヨウ</t>
    </rPh>
    <phoneticPr fontId="0"/>
  </si>
  <si>
    <t>Liquid Group Inc.の100％子会社</t>
  </si>
  <si>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</si>
  <si>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</si>
  <si>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発行可能数</t>
    <rPh sb="0" eb="2">
      <t>ハッコウ</t>
    </rPh>
    <rPh sb="2" eb="4">
      <t>カノウ</t>
    </rPh>
    <rPh sb="4" eb="5">
      <t>スウ</t>
    </rPh>
    <phoneticPr fontId="0"/>
  </si>
  <si>
    <t>1,000,000,000 QASH</t>
  </si>
  <si>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</si>
  <si>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</si>
  <si>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</si>
  <si>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</si>
  <si>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</si>
  <si>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</si>
  <si>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</si>
  <si>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</si>
  <si>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</si>
  <si>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</si>
  <si>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</si>
  <si>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</si>
  <si>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</si>
  <si>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</si>
  <si>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</si>
  <si>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</si>
  <si>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</si>
  <si>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</si>
  <si>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</si>
  <si>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</si>
  <si>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</si>
  <si>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</si>
  <si>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</si>
  <si>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</si>
  <si>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</si>
  <si>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10,132（2022年8月26日時点のノード数）
https://etherscan.io/nodetracker</t>
  </si>
  <si>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</si>
  <si>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</si>
  <si>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</si>
  <si>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</si>
  <si>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</si>
  <si>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</si>
  <si>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</si>
  <si>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</si>
  <si>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</si>
  <si>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</si>
  <si>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</si>
  <si>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</si>
  <si>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</si>
  <si>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</si>
  <si>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多数の記録者が結託し、あるいは既存の記録者が有する処理能力合計よりも強力な能力を用いることによって、記録台帳を改竄することや発行プログラムを改変することができる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</si>
  <si>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</si>
  <si>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</si>
  <si>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</si>
  <si>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</si>
  <si>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</si>
  <si>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プログラムの不具合によるリスク等 に関する特記事項</t>
    <rPh sb="6" eb="9">
      <t>フグアイ</t>
    </rPh>
    <rPh sb="15" eb="16">
      <t>トウ</t>
    </rPh>
    <rPh sb="18" eb="19">
      <t>カン</t>
    </rPh>
    <rPh sb="21" eb="23">
      <t>トッキ</t>
    </rPh>
    <rPh sb="23" eb="25">
      <t>ジコウ</t>
    </rPh>
    <phoneticPr fontId="0"/>
  </si>
  <si>
    <t>ブロックチェーン上にデプロイされたコントラクトコードに脆弱性があった場合に不正に資産が盗み取られるリスクがある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</si>
  <si>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</si>
  <si>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Ethereum上のアプリケーション「The DAO」のプログラム（スマートコントラクト）のバグ（脆弱性）を攻撃されて、集まったファンド資金３分の１以上を盗み取られた事例がある</t>
  </si>
  <si>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</si>
  <si>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</si>
  <si>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</si>
  <si>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</si>
  <si>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</si>
  <si>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</si>
  <si>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</si>
  <si>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</si>
  <si>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1ドル/136.58円</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</si>
  <si>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</si>
  <si>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</si>
  <si>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</si>
  <si>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</si>
  <si>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</si>
  <si>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</si>
  <si>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</si>
  <si>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</si>
  <si>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</si>
  <si>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</si>
  <si>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</si>
  <si>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</si>
  <si>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</si>
  <si>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</si>
  <si>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</si>
  <si>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</si>
  <si>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</si>
  <si>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</si>
  <si>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</si>
  <si>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</si>
  <si>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</si>
  <si>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2022年5月31日に取扱い廃止</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</si>
  <si>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</si>
  <si>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</si>
  <si>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</si>
  <si>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</si>
  <si>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</si>
  <si>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</si>
  <si>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</si>
  <si>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プライベート型ブロックチェーン</t>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</si>
  <si>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</si>
  <si>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</si>
  <si>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</si>
  <si>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</si>
  <si>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</si>
  <si>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</si>
  <si>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</si>
  <si>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</si>
  <si>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上限なし</t>
    <rPh sb="0" eb="2">
      <t>ジョウゲン</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</si>
  <si>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</si>
  <si>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</si>
  <si>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</si>
  <si>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</si>
  <si>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</si>
  <si>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</si>
  <si>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</si>
  <si>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・発行後、購入希望者に暗号資産を配布
・発行者破綻後も暗号資産を所持することは可能</t>
    <phoneticPr fontId="2"/>
  </si>
  <si>
    <t>Ethereumの基盤に依存</t>
    <phoneticPr fontId="2"/>
  </si>
  <si>
    <t>出所：Zaif
URL：https://zaif.jp/trade/jpyz_jpy</t>
  </si>
  <si>
    <t>1ドル/約105円</t>
  </si>
  <si>
    <r>
      <t>◇日本暗号資産等取引業協会会員 暗号資産取り扱い状況</t>
    </r>
    <r>
      <rPr>
        <b/>
        <sz val="11"/>
        <rFont val="游ゴシック"/>
        <family val="3"/>
        <charset val="128"/>
        <scheme val="minor"/>
      </rPr>
      <t>（2025年4月24日更新）</t>
    </r>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</si>
</sst>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
    <numFmt numFmtId="187" formatCode="&quot;¥&quot;#,##0.00_);[Red]\(&quot;¥&quot;#,##0.00\)"/>
    <numFmt numFmtId="188" formatCode="#,##0_ "/>
    <numFmt numFmtId="189" formatCode="\$#,##0.000000_);[Red]\(\$#,##0.000000\)"/>
    <numFmt numFmtId="190" formatCode="\$#,##0.000_);[Red]\(\$#,##0.000\)"/>
    <numFmt numFmtId="191" formatCode="&quot;¥&quot;#,##0.000_);[Red]\(&quot;¥&quot;#,##0.000\)"/>
    <numFmt numFmtId="192" formatCode="\$#,##0.0000_);[Red]\(\$#,##0.0000\)"/>
    <numFmt numFmtId="193" formatCode="\$#,##0.00000;\-\$#,##0.00000"/>
    <numFmt numFmtId="194" formatCode="&quot;$&quot;#,##0"/>
    <numFmt numFmtId="195" formatCode="&quot;$&quot;#,##0.00"/>
    <numFmt numFmtId="196" formatCode="_(* #,##0_);_(* \(#,##0\);_(* &quot;-&quot;_);_(@_)"/>
    <numFmt numFmtId="197" formatCode="\$#,##0.00000_);[Red]\(\$#,##0.00000\)"/>
    <numFmt numFmtId="198" formatCode="yyyy&quot;年&quot;mm&quot;月&quot;dd&quot;日&quot;"/>
    <numFmt numFmtId="199" formatCode="\¥#,##0;&quot;¥-&quot;#,##0"/>
    <numFmt numFmtId="200" formatCode="\$#,##0.00;&quot;-$&quot;#,##0.00"/>
    <numFmt numFmtId="201" formatCode="\¥#,##0.00;&quot;¥-&quot;#,##0.00"/>
    <numFmt numFmtId="202" formatCode="&quot;¥&quot;#,##0_);[Red]\(&quot;¥&quot;#,##0\)"/>
    <numFmt numFmtId="203" formatCode="\$#,##0.000000;\-\$#,##0.000000"/>
    <numFmt numFmtId="204" formatCode="\¥#,##0.00_);[Red]\(\¥#,##0.00\)"/>
    <numFmt numFmtId="205" formatCode="\$#,##0_);[Red]&quot;($&quot;#,##0\)"/>
    <numFmt numFmtId="206" formatCode="\¥#,##0_);[Red]&quot;(¥&quot;#,##0\)"/>
    <numFmt numFmtId="207" formatCode="yyyy/mm/dd"/>
    <numFmt numFmtId="208" formatCode="\$#,##0.00_);[Red]&quot;($&quot;#,##0.00\)"/>
    <numFmt numFmtId="209" formatCode="\¥#,##0.00_);[Red]&quot;(¥&quot;#,##0.00\)"/>
    <numFmt numFmtId="210" formatCode="\$#,##0.00;[Red]\-\$#,##0.00"/>
    <numFmt numFmtId="211" formatCode="\$#,##0.0000000000_);[Red]\(\$#,##0.0000000000\)"/>
    <numFmt numFmtId="212" formatCode="\$#,##0.00000000_);[Red]\(\$#,##0.00000000\)"/>
    <numFmt numFmtId="213" formatCode="&quot;¥&quot;#,##0.000000_);[Red]\(&quot;¥&quot;#,##0.000000\)"/>
    <numFmt numFmtId="214" formatCode="&quot;¥&quot;#,##0.0_);[Red]\(&quot;¥&quot;#,##0.0\)"/>
    <numFmt numFmtId="215" formatCode="&quot;¥&quot;#,##0"/>
    <numFmt numFmtId="216" formatCode="\$#,##0.0000000;\-\$#,##0.0000000"/>
    <numFmt numFmtId="217" formatCode="&quot;¥&quot;#,##0.00000;&quot;¥&quot;\-#,##0.00000"/>
    <numFmt numFmtId="218" formatCode="&quot;¥&quot;#,##0.00_);\(&quot;¥&quot;#,##0.00\)"/>
  </numFmts>
  <fonts count="9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b/>
      <sz val="11"/>
      <name val="游ゴシック"/>
      <family val="3"/>
      <charset val="128"/>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6"/>
      <name val="游ゴシック"/>
      <family val="2"/>
      <charset val="128"/>
    </font>
    <font>
      <b/>
      <sz val="10"/>
      <color rgb="FFFF0000"/>
      <name val="游ゴシック"/>
      <family val="3"/>
      <charset val="128"/>
    </font>
    <font>
      <sz val="10"/>
      <name val="游ゴシック"/>
      <family val="2"/>
      <scheme val="minor"/>
    </font>
    <font>
      <sz val="10"/>
      <color theme="1"/>
      <name val="宋体"/>
      <family val="3"/>
      <charset val="128"/>
    </font>
    <font>
      <sz val="11"/>
      <color rgb="FFFF0000"/>
      <name val="游ゴシック"/>
      <family val="3"/>
    </font>
    <font>
      <sz val="10"/>
      <name val="游ゴシック"/>
      <family val="3"/>
    </font>
    <font>
      <sz val="10"/>
      <name val="Malgun Gothic"/>
      <family val="3"/>
      <charset val="129"/>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9"/>
      <color theme="1"/>
      <name val="Segoe UI Symbol"/>
      <family val="1"/>
    </font>
  </fonts>
  <fills count="16">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s>
  <borders count="353">
    <border>
      <left/>
      <right/>
      <top/>
      <bottom/>
      <diagonal/>
    </border>
    <border>
      <left style="medium">
        <color indexed="8"/>
      </left>
      <right/>
      <top/>
      <bottom/>
      <diagonal/>
    </border>
    <border>
      <left style="medium">
        <color indexed="8"/>
      </left>
      <right style="medium">
        <color indexed="8"/>
      </right>
      <top/>
      <bottom/>
      <diagonal/>
    </border>
    <border>
      <left style="medium">
        <color auto="1"/>
      </left>
      <right style="medium">
        <color auto="1"/>
      </right>
      <top/>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hair">
        <color rgb="FF000000"/>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medium">
        <color indexed="8"/>
      </left>
      <right style="medium">
        <color indexed="8"/>
      </right>
      <top/>
      <bottom style="hair">
        <color indexed="8"/>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bottom style="thin">
        <color auto="1"/>
      </bottom>
      <diagonal/>
    </border>
    <border>
      <left style="thin">
        <color indexed="64"/>
      </left>
      <right style="medium">
        <color auto="1"/>
      </right>
      <top/>
      <bottom style="thin">
        <color auto="1"/>
      </bottom>
      <diagonal/>
    </border>
    <border>
      <left/>
      <right/>
      <top/>
      <bottom style="medium">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bottom/>
      <diagonal/>
    </border>
    <border>
      <left/>
      <right style="medium">
        <color rgb="FF000000"/>
      </right>
      <top style="medium">
        <color rgb="FF000000"/>
      </top>
      <bottom/>
      <diagonal/>
    </border>
    <border>
      <left/>
      <right/>
      <top style="medium">
        <color rgb="FF000000"/>
      </top>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rgb="FF000000"/>
      </left>
      <right style="medium">
        <color rgb="FF000000"/>
      </right>
      <top style="medium">
        <color rgb="FFFF0000"/>
      </top>
      <bottom/>
      <diagonal/>
    </border>
    <border>
      <left/>
      <right style="medium">
        <color indexed="64"/>
      </right>
      <top/>
      <bottom style="medium">
        <color indexed="64"/>
      </bottom>
      <diagonal/>
    </border>
    <border>
      <left style="medium">
        <color rgb="FF000000"/>
      </left>
      <right/>
      <top style="hair">
        <color rgb="FF000000"/>
      </top>
      <bottom style="hair">
        <color auto="1"/>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rgb="FF000000"/>
      </left>
      <right style="medium">
        <color indexed="64"/>
      </right>
      <top style="medium">
        <color rgb="FF000000"/>
      </top>
      <bottom style="hair">
        <color rgb="FF000000"/>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rgb="FF000000"/>
      </left>
      <right style="medium">
        <color rgb="FFFF0000"/>
      </right>
      <top style="hair">
        <color rgb="FF000000"/>
      </top>
      <bottom/>
      <diagonal/>
    </border>
    <border>
      <left style="medium">
        <color rgb="FF000000"/>
      </left>
      <right style="medium">
        <color auto="1"/>
      </right>
      <top style="medium">
        <color indexed="64"/>
      </top>
      <bottom style="medium">
        <color indexed="64"/>
      </bottom>
      <diagonal/>
    </border>
    <border>
      <left/>
      <right/>
      <top style="medium">
        <color rgb="FF000000"/>
      </top>
      <bottom style="medium">
        <color rgb="FF000000"/>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auto="1"/>
      </left>
      <right/>
      <top/>
      <bottom style="medium">
        <color auto="1"/>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hair">
        <color rgb="FF000000"/>
      </top>
      <bottom style="hair">
        <color indexed="64"/>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indexed="8"/>
      </left>
      <right/>
      <top style="hair">
        <color indexed="8"/>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hair">
        <color indexed="8"/>
      </top>
      <bottom style="hair">
        <color indexed="64"/>
      </bottom>
      <diagonal/>
    </border>
    <border>
      <left style="medium">
        <color rgb="FF000000"/>
      </left>
      <right style="medium">
        <color rgb="FF000000"/>
      </right>
      <top/>
      <bottom style="hair">
        <color indexed="64"/>
      </bottom>
      <diagonal/>
    </border>
    <border>
      <left/>
      <right/>
      <top style="thin">
        <color theme="0"/>
      </top>
      <bottom/>
      <diagonal/>
    </border>
    <border>
      <left style="medium">
        <color indexed="8"/>
      </left>
      <right style="medium">
        <color indexed="8"/>
      </right>
      <top style="hair">
        <color indexed="8"/>
      </top>
      <bottom/>
      <diagonal/>
    </border>
    <border>
      <left style="medium">
        <color indexed="8"/>
      </left>
      <right/>
      <top style="hair">
        <color indexed="8"/>
      </top>
      <bottom/>
      <diagonal/>
    </border>
    <border>
      <left style="medium">
        <color indexed="64"/>
      </left>
      <right style="medium">
        <color indexed="64"/>
      </right>
      <top style="hair">
        <color auto="1"/>
      </top>
      <bottom style="hair">
        <color auto="1"/>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8"/>
      </left>
      <right/>
      <top style="hair">
        <color indexed="8"/>
      </top>
      <bottom style="medium">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medium">
        <color auto="1"/>
      </top>
      <bottom style="medium">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indexed="64"/>
      </bottom>
      <diagonal/>
    </border>
    <border>
      <left style="medium">
        <color auto="1"/>
      </left>
      <right style="medium">
        <color auto="1"/>
      </right>
      <top style="hair">
        <color auto="1"/>
      </top>
      <bottom style="hair">
        <color auto="1"/>
      </bottom>
      <diagonal/>
    </border>
    <border>
      <left style="medium">
        <color auto="1"/>
      </left>
      <right style="medium">
        <color indexed="64"/>
      </right>
      <top style="hair">
        <color auto="1"/>
      </top>
      <bottom style="medium">
        <color indexed="64"/>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indexed="64"/>
      </left>
      <right style="medium">
        <color rgb="FF000000"/>
      </right>
      <top/>
      <bottom style="hair">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auto="1"/>
      </left>
      <right style="medium">
        <color auto="1"/>
      </right>
      <top style="medium">
        <color auto="1"/>
      </top>
      <bottom/>
      <diagonal/>
    </border>
    <border>
      <left style="medium">
        <color auto="1"/>
      </left>
      <right style="medium">
        <color auto="1"/>
      </right>
      <top style="medium">
        <color auto="1"/>
      </top>
      <bottom style="hair">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style="medium">
        <color indexed="8"/>
      </bottom>
      <diagonal/>
    </border>
    <border>
      <left/>
      <right style="medium">
        <color indexed="8"/>
      </right>
      <top style="medium">
        <color indexed="8"/>
      </top>
      <bottom style="medium">
        <color indexed="8"/>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8"/>
      </left>
      <right style="medium">
        <color indexed="8"/>
      </right>
      <top/>
      <bottom style="medium">
        <color indexed="8"/>
      </bottom>
      <diagonal/>
    </border>
    <border>
      <left style="medium">
        <color indexed="8"/>
      </left>
      <right/>
      <top style="hair">
        <color indexed="8"/>
      </top>
      <bottom style="medium">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style="thin">
        <color rgb="FF000000"/>
      </right>
      <top style="medium">
        <color indexed="64"/>
      </top>
      <bottom style="medium">
        <color indexed="64"/>
      </bottom>
      <diagonal/>
    </border>
    <border>
      <left style="medium">
        <color rgb="FF000000"/>
      </left>
      <right style="medium">
        <color auto="1"/>
      </right>
      <top style="hair">
        <color indexed="64"/>
      </top>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auto="1"/>
      </left>
      <right style="medium">
        <color auto="1"/>
      </right>
      <top style="hair">
        <color indexed="8"/>
      </top>
      <bottom style="hair">
        <color indexed="8"/>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medium">
        <color indexed="64"/>
      </left>
      <right style="medium">
        <color indexed="64"/>
      </right>
      <top style="medium">
        <color auto="1"/>
      </top>
      <bottom style="hair">
        <color rgb="FF000000"/>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right/>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indexed="64"/>
      </right>
      <top style="medium">
        <color auto="1"/>
      </top>
      <bottom style="hair">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rgb="FF000000"/>
      </left>
      <right style="medium">
        <color indexed="64"/>
      </right>
      <top style="medium">
        <color auto="1"/>
      </top>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rgb="FF000000"/>
      </left>
      <right style="medium">
        <color indexed="64"/>
      </right>
      <top style="medium">
        <color auto="1"/>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rgb="FF000000"/>
      </left>
      <right style="medium">
        <color indexed="64"/>
      </right>
      <top style="medium">
        <color auto="1"/>
      </top>
      <bottom style="hair">
        <color rgb="FF000000"/>
      </bottom>
      <diagonal/>
    </border>
    <border>
      <left style="medium">
        <color auto="1"/>
      </left>
      <right style="medium">
        <color auto="1"/>
      </right>
      <top style="hair">
        <color auto="1"/>
      </top>
      <bottom style="hair">
        <color auto="1"/>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8"/>
      </right>
      <top style="medium">
        <color indexed="64"/>
      </top>
      <bottom style="hair">
        <color indexed="8"/>
      </bottom>
      <diagonal/>
    </border>
    <border>
      <left style="medium">
        <color indexed="8"/>
      </left>
      <right style="medium">
        <color rgb="FF000000"/>
      </right>
      <top style="medium">
        <color indexed="8"/>
      </top>
      <bottom style="hair">
        <color rgb="FF000000"/>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indexed="8"/>
      </right>
      <top style="hair">
        <color indexed="8"/>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style="thin">
        <color indexed="13"/>
      </left>
      <right/>
      <top style="thin">
        <color indexed="13"/>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64"/>
      </left>
      <right style="medium">
        <color indexed="64"/>
      </right>
      <top style="hair">
        <color indexed="64"/>
      </top>
      <bottom style="hair">
        <color rgb="FF000000"/>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right/>
      <top/>
      <bottom style="medium">
        <color indexed="8"/>
      </bottom>
      <diagonal/>
    </border>
  </borders>
  <cellStyleXfs count="68">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5"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6" fillId="0" borderId="0"/>
    <xf numFmtId="0" fontId="1" fillId="0" borderId="0">
      <alignment vertical="center"/>
    </xf>
    <xf numFmtId="0" fontId="47" fillId="0" borderId="0" applyNumberFormat="0" applyFill="0" applyBorder="0" applyAlignment="0" applyProtection="0"/>
    <xf numFmtId="0" fontId="48" fillId="0" borderId="0"/>
    <xf numFmtId="0" fontId="49"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0"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7" fillId="0" borderId="0"/>
    <xf numFmtId="0" fontId="68" fillId="0" borderId="0"/>
    <xf numFmtId="0" fontId="46" fillId="0" borderId="0"/>
    <xf numFmtId="196" fontId="6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6" fontId="46" fillId="0" borderId="0" applyFont="0" applyFill="0" applyBorder="0" applyAlignment="0" applyProtection="0">
      <alignment vertical="center"/>
    </xf>
    <xf numFmtId="0" fontId="46" fillId="0" borderId="0"/>
    <xf numFmtId="0" fontId="46" fillId="0" borderId="0"/>
    <xf numFmtId="38" fontId="46" fillId="0" borderId="0" applyFont="0" applyFill="0" applyBorder="0" applyAlignment="0" applyProtection="0">
      <alignment vertical="center"/>
    </xf>
    <xf numFmtId="0" fontId="46" fillId="0" borderId="0"/>
    <xf numFmtId="0" fontId="46" fillId="0" borderId="0"/>
    <xf numFmtId="0" fontId="46" fillId="0" borderId="0"/>
    <xf numFmtId="0" fontId="75" fillId="0" borderId="0">
      <alignment vertical="center"/>
    </xf>
    <xf numFmtId="0" fontId="75" fillId="0" borderId="0">
      <alignment vertical="center"/>
    </xf>
    <xf numFmtId="6" fontId="1" fillId="0" borderId="0" applyFont="0" applyFill="0" applyBorder="0" applyAlignment="0" applyProtection="0">
      <alignment vertical="center"/>
    </xf>
    <xf numFmtId="0" fontId="46" fillId="0" borderId="0">
      <alignment vertical="center"/>
    </xf>
    <xf numFmtId="0" fontId="93" fillId="0" borderId="0"/>
    <xf numFmtId="0" fontId="46" fillId="0" borderId="0"/>
    <xf numFmtId="0" fontId="46" fillId="0" borderId="0"/>
    <xf numFmtId="0" fontId="46" fillId="0" borderId="0"/>
    <xf numFmtId="0" fontId="46" fillId="0" borderId="0"/>
  </cellStyleXfs>
  <cellXfs count="2419">
    <xf numFmtId="0" fontId="0" fillId="0" borderId="0" xfId="0">
      <alignment vertical="center"/>
    </xf>
    <xf numFmtId="0" fontId="0" fillId="0" borderId="1"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4" xfId="0" applyFont="1" applyBorder="1" applyAlignment="1">
      <alignment horizontal="left" vertical="center" wrapText="1"/>
    </xf>
    <xf numFmtId="0" fontId="12" fillId="2" borderId="3" xfId="0" applyFont="1" applyFill="1" applyBorder="1" applyAlignment="1">
      <alignment horizontal="left" vertical="center" wrapText="1"/>
    </xf>
    <xf numFmtId="0" fontId="9" fillId="0" borderId="0" xfId="0" applyFont="1">
      <alignment vertical="center"/>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8" xfId="2" applyFont="1" applyBorder="1" applyAlignment="1">
      <alignment horizontal="left" vertical="center" wrapText="1"/>
    </xf>
    <xf numFmtId="0" fontId="14" fillId="3" borderId="9"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8" fillId="3" borderId="11"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8" fillId="0" borderId="14" xfId="2" applyFont="1" applyBorder="1" applyAlignment="1">
      <alignment horizontal="left" vertical="center" wrapText="1"/>
    </xf>
    <xf numFmtId="0" fontId="18" fillId="3" borderId="13" xfId="2" applyFont="1" applyFill="1" applyBorder="1" applyAlignment="1">
      <alignment horizontal="left" vertical="center" wrapText="1"/>
    </xf>
    <xf numFmtId="0" fontId="18" fillId="0" borderId="15" xfId="2" applyFont="1" applyBorder="1" applyAlignment="1">
      <alignment horizontal="left" vertical="center" wrapText="1"/>
    </xf>
    <xf numFmtId="0" fontId="18" fillId="3" borderId="12" xfId="2" applyFont="1" applyFill="1" applyBorder="1" applyAlignment="1">
      <alignment horizontal="left" vertical="center" wrapText="1"/>
    </xf>
    <xf numFmtId="0" fontId="18" fillId="0" borderId="16" xfId="2" applyFont="1" applyBorder="1" applyAlignment="1">
      <alignment horizontal="left" vertical="center" wrapText="1"/>
    </xf>
    <xf numFmtId="0" fontId="18" fillId="3" borderId="17" xfId="2" applyFont="1" applyFill="1" applyBorder="1" applyAlignment="1">
      <alignment horizontal="left" vertical="center" wrapText="1"/>
    </xf>
    <xf numFmtId="0" fontId="18" fillId="0" borderId="18" xfId="2" applyFont="1" applyBorder="1" applyAlignment="1">
      <alignment horizontal="left" vertical="center" wrapText="1"/>
    </xf>
    <xf numFmtId="0" fontId="18" fillId="3" borderId="10" xfId="2" applyFont="1" applyFill="1" applyBorder="1" applyAlignment="1">
      <alignment horizontal="left" vertical="center" wrapText="1"/>
    </xf>
    <xf numFmtId="0" fontId="18" fillId="0" borderId="19" xfId="2" applyFont="1" applyBorder="1" applyAlignment="1">
      <alignment horizontal="left" vertical="center" wrapText="1"/>
    </xf>
    <xf numFmtId="0" fontId="14" fillId="3" borderId="17" xfId="2" applyFont="1" applyFill="1" applyBorder="1" applyAlignment="1">
      <alignment horizontal="left" vertical="center" wrapText="1"/>
    </xf>
    <xf numFmtId="0" fontId="18" fillId="0" borderId="21" xfId="2" applyFont="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12" xfId="2" applyFont="1" applyFill="1" applyBorder="1" applyAlignment="1">
      <alignment horizontal="left" vertical="center" wrapText="1"/>
    </xf>
    <xf numFmtId="0" fontId="24" fillId="3" borderId="19"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8" fillId="3" borderId="19"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vertical="center" wrapText="1"/>
    </xf>
    <xf numFmtId="0" fontId="12" fillId="2" borderId="12"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12" fillId="2" borderId="11" xfId="0" applyNumberFormat="1"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3"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8" fontId="12" fillId="2" borderId="11" xfId="0" applyNumberFormat="1" applyFont="1" applyFill="1" applyBorder="1" applyAlignment="1">
      <alignment horizontal="left" vertical="center" wrapText="1"/>
    </xf>
    <xf numFmtId="0" fontId="14" fillId="2" borderId="19"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40" fontId="9" fillId="0" borderId="0" xfId="3" applyNumberFormat="1" applyFont="1" applyAlignment="1">
      <alignment vertical="center" wrapText="1"/>
    </xf>
    <xf numFmtId="40" fontId="9" fillId="0" borderId="0" xfId="5" applyNumberFormat="1" applyFont="1" applyAlignment="1">
      <alignment vertical="center" wrapText="1"/>
    </xf>
    <xf numFmtId="38" fontId="9" fillId="0" borderId="0" xfId="3" applyNumberFormat="1" applyFont="1" applyAlignment="1">
      <alignment vertical="center" wrapText="1"/>
    </xf>
    <xf numFmtId="0" fontId="18" fillId="4" borderId="20" xfId="3" applyFont="1" applyFill="1" applyBorder="1" applyAlignment="1">
      <alignment horizontal="left" vertical="center" wrapText="1"/>
    </xf>
    <xf numFmtId="0" fontId="18" fillId="3" borderId="20" xfId="3" applyFont="1" applyFill="1" applyBorder="1" applyAlignment="1">
      <alignment horizontal="left" vertical="center" wrapText="1"/>
    </xf>
    <xf numFmtId="0" fontId="18" fillId="3" borderId="35" xfId="3" applyFont="1" applyFill="1" applyBorder="1" applyAlignment="1">
      <alignment horizontal="left" vertical="center" wrapText="1"/>
    </xf>
    <xf numFmtId="0" fontId="18" fillId="3" borderId="34" xfId="3" applyFont="1" applyFill="1" applyBorder="1" applyAlignment="1">
      <alignment horizontal="left" vertical="center" wrapText="1"/>
    </xf>
    <xf numFmtId="0" fontId="12" fillId="0" borderId="4" xfId="3" applyFont="1" applyBorder="1" applyAlignment="1">
      <alignment horizontal="left" vertical="center" wrapText="1"/>
    </xf>
    <xf numFmtId="0" fontId="18" fillId="3" borderId="36" xfId="3" applyFont="1" applyFill="1" applyBorder="1" applyAlignment="1">
      <alignment horizontal="left" vertical="center" wrapText="1"/>
    </xf>
    <xf numFmtId="0" fontId="18" fillId="3" borderId="20" xfId="3" applyFont="1" applyFill="1" applyBorder="1" applyAlignment="1">
      <alignment vertical="center" wrapText="1"/>
    </xf>
    <xf numFmtId="0" fontId="1" fillId="0" borderId="0" xfId="3">
      <alignment vertical="center"/>
    </xf>
    <xf numFmtId="0" fontId="29" fillId="0" borderId="0" xfId="8" applyNumberFormat="1">
      <alignment vertical="center"/>
    </xf>
    <xf numFmtId="0" fontId="29" fillId="0" borderId="0" xfId="8">
      <alignment vertical="center"/>
    </xf>
    <xf numFmtId="0" fontId="31"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179" fontId="5" fillId="0" borderId="1" xfId="0" applyNumberFormat="1" applyFont="1" applyBorder="1" applyAlignment="1">
      <alignment horizontal="left" vertical="center" wrapText="1"/>
    </xf>
    <xf numFmtId="0" fontId="32" fillId="0" borderId="28" xfId="0" applyFont="1" applyBorder="1" applyAlignment="1">
      <alignment horizontal="left" vertical="center" wrapText="1"/>
    </xf>
    <xf numFmtId="0" fontId="32" fillId="0" borderId="8" xfId="0" applyFont="1" applyBorder="1" applyAlignment="1">
      <alignment horizontal="left" vertical="center" wrapText="1"/>
    </xf>
    <xf numFmtId="0" fontId="32" fillId="0" borderId="1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0" fontId="38" fillId="0" borderId="0" xfId="0" applyFont="1">
      <alignment vertical="center"/>
    </xf>
    <xf numFmtId="186" fontId="41" fillId="0" borderId="0" xfId="10" applyNumberFormat="1" applyFont="1" applyAlignment="1">
      <alignment vertical="center"/>
    </xf>
    <xf numFmtId="38" fontId="40" fillId="0" borderId="0" xfId="10" applyNumberFormat="1" applyFont="1" applyAlignment="1">
      <alignment vertical="center"/>
    </xf>
    <xf numFmtId="0" fontId="0" fillId="0" borderId="0" xfId="0" applyAlignment="1">
      <alignment vertical="center" wrapText="1"/>
    </xf>
    <xf numFmtId="49" fontId="9" fillId="0" borderId="45" xfId="0" applyNumberFormat="1" applyFont="1" applyBorder="1" applyAlignment="1">
      <alignment vertical="center" wrapText="1"/>
    </xf>
    <xf numFmtId="49" fontId="5" fillId="2" borderId="45" xfId="0" applyNumberFormat="1" applyFont="1" applyFill="1" applyBorder="1" applyAlignment="1">
      <alignment horizontal="left" vertical="center" wrapText="1"/>
    </xf>
    <xf numFmtId="0" fontId="9" fillId="0" borderId="0" xfId="3" applyFont="1" applyAlignment="1">
      <alignment vertical="center" wrapText="1"/>
    </xf>
    <xf numFmtId="31" fontId="12" fillId="2" borderId="6" xfId="0" applyNumberFormat="1" applyFont="1" applyFill="1" applyBorder="1" applyAlignment="1">
      <alignment horizontal="left" vertical="center" wrapText="1"/>
    </xf>
    <xf numFmtId="0" fontId="12" fillId="2" borderId="2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4" fillId="3" borderId="11" xfId="2" applyFont="1" applyFill="1" applyBorder="1" applyAlignment="1">
      <alignment horizontal="left" vertical="center" wrapText="1"/>
    </xf>
    <xf numFmtId="0" fontId="9" fillId="0" borderId="46" xfId="0" applyFont="1" applyBorder="1" applyAlignment="1">
      <alignment horizontal="left" vertical="center" wrapText="1"/>
    </xf>
    <xf numFmtId="0" fontId="12" fillId="2" borderId="24" xfId="0" applyFont="1" applyFill="1" applyBorder="1" applyAlignment="1">
      <alignment horizontal="left" vertical="center" wrapText="1"/>
    </xf>
    <xf numFmtId="0" fontId="9" fillId="0" borderId="47" xfId="0" applyFont="1" applyBorder="1" applyAlignment="1">
      <alignment horizontal="left" vertical="center" wrapText="1"/>
    </xf>
    <xf numFmtId="0" fontId="12" fillId="2" borderId="19" xfId="0" applyFont="1" applyFill="1" applyBorder="1" applyAlignment="1">
      <alignment horizontal="left" vertical="center" wrapText="1"/>
    </xf>
    <xf numFmtId="0" fontId="9" fillId="0" borderId="48" xfId="0" applyFont="1" applyBorder="1" applyAlignment="1">
      <alignment horizontal="left" vertical="center" wrapText="1"/>
    </xf>
    <xf numFmtId="0" fontId="12" fillId="2" borderId="25" xfId="0" applyFont="1" applyFill="1" applyBorder="1" applyAlignment="1">
      <alignment horizontal="left" vertical="center" wrapText="1"/>
    </xf>
    <xf numFmtId="49" fontId="5" fillId="6" borderId="45" xfId="8" applyNumberFormat="1" applyFont="1" applyFill="1" applyBorder="1" applyAlignment="1">
      <alignment vertical="center" wrapText="1"/>
    </xf>
    <xf numFmtId="49" fontId="5" fillId="2" borderId="45" xfId="8" applyNumberFormat="1" applyFont="1" applyFill="1" applyBorder="1" applyAlignment="1">
      <alignment vertical="center" wrapText="1"/>
    </xf>
    <xf numFmtId="0" fontId="37" fillId="0" borderId="0" xfId="0" applyFont="1">
      <alignment vertical="center"/>
    </xf>
    <xf numFmtId="31" fontId="18" fillId="3" borderId="11" xfId="2" applyNumberFormat="1"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0" fontId="5" fillId="0" borderId="40" xfId="8" applyFont="1" applyFill="1" applyBorder="1" applyAlignment="1">
      <alignment horizontal="left" vertical="center" wrapText="1"/>
    </xf>
    <xf numFmtId="0" fontId="5" fillId="0" borderId="0" xfId="8" applyFont="1" applyFill="1" applyBorder="1" applyAlignment="1">
      <alignment horizontal="left" vertical="center" wrapText="1"/>
    </xf>
    <xf numFmtId="0" fontId="30" fillId="0" borderId="0" xfId="9" applyFill="1" applyBorder="1" applyAlignment="1">
      <alignment horizontal="left" vertical="center"/>
    </xf>
    <xf numFmtId="0" fontId="5" fillId="0" borderId="41" xfId="8" applyFont="1" applyFill="1" applyBorder="1" applyAlignment="1">
      <alignment horizontal="left" vertical="center" wrapText="1"/>
    </xf>
    <xf numFmtId="0" fontId="5" fillId="0" borderId="1" xfId="8" applyFont="1" applyFill="1" applyBorder="1" applyAlignment="1">
      <alignment horizontal="left" vertical="center" wrapText="1"/>
    </xf>
    <xf numFmtId="0" fontId="6" fillId="0" borderId="44" xfId="8" applyFont="1" applyFill="1" applyBorder="1">
      <alignment vertical="center"/>
    </xf>
    <xf numFmtId="0" fontId="29" fillId="0" borderId="44" xfId="8" applyFill="1" applyBorder="1">
      <alignment vertic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17" xfId="2"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0" xfId="2" applyFont="1" applyFill="1" applyBorder="1" applyAlignment="1">
      <alignment horizontal="left" vertical="center" wrapText="1"/>
    </xf>
    <xf numFmtId="0" fontId="24" fillId="4" borderId="11" xfId="2" applyFont="1" applyFill="1" applyBorder="1" applyAlignment="1">
      <alignment horizontal="left" vertical="center" wrapText="1"/>
    </xf>
    <xf numFmtId="0" fontId="3" fillId="0" borderId="0" xfId="0" applyFont="1">
      <alignment vertical="center"/>
    </xf>
    <xf numFmtId="0" fontId="14" fillId="2" borderId="20" xfId="2" applyFont="1" applyFill="1" applyBorder="1" applyAlignment="1">
      <alignment horizontal="left" vertical="center" wrapText="1"/>
    </xf>
    <xf numFmtId="0" fontId="18" fillId="4" borderId="20" xfId="2" applyFont="1" applyFill="1" applyBorder="1" applyAlignment="1">
      <alignment horizontal="left" vertical="center" wrapText="1"/>
    </xf>
    <xf numFmtId="24" fontId="14" fillId="4" borderId="20" xfId="2" applyNumberFormat="1"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4" borderId="20" xfId="2" applyFont="1" applyFill="1" applyBorder="1" applyAlignment="1">
      <alignment horizontal="left" vertical="center" wrapText="1"/>
    </xf>
    <xf numFmtId="0" fontId="13" fillId="0" borderId="0" xfId="27" applyAlignment="1">
      <alignment vertical="center"/>
    </xf>
    <xf numFmtId="0" fontId="18" fillId="0" borderId="8" xfId="27" applyFont="1" applyBorder="1" applyAlignment="1">
      <alignment horizontal="left" vertical="center" wrapText="1"/>
    </xf>
    <xf numFmtId="0" fontId="18" fillId="4" borderId="20" xfId="27" applyFont="1" applyFill="1" applyBorder="1" applyAlignment="1">
      <alignment horizontal="left" vertical="center" wrapText="1"/>
    </xf>
    <xf numFmtId="0" fontId="12" fillId="2" borderId="20" xfId="3" applyFont="1" applyFill="1" applyBorder="1" applyAlignment="1">
      <alignment horizontal="left" vertical="center" wrapText="1"/>
    </xf>
    <xf numFmtId="0" fontId="18" fillId="0" borderId="14" xfId="27" applyFont="1" applyBorder="1" applyAlignment="1">
      <alignment horizontal="left" vertical="center" wrapText="1"/>
    </xf>
    <xf numFmtId="0" fontId="18" fillId="0" borderId="15" xfId="27" applyFont="1" applyBorder="1" applyAlignment="1">
      <alignment horizontal="left" vertical="center" wrapText="1"/>
    </xf>
    <xf numFmtId="0" fontId="18" fillId="0" borderId="16" xfId="27" applyFont="1" applyBorder="1" applyAlignment="1">
      <alignment horizontal="left" vertical="center" wrapText="1"/>
    </xf>
    <xf numFmtId="0" fontId="18" fillId="0" borderId="18" xfId="27" applyFont="1" applyBorder="1" applyAlignment="1">
      <alignment horizontal="left" vertical="center" wrapText="1"/>
    </xf>
    <xf numFmtId="0" fontId="18" fillId="0" borderId="21" xfId="27" applyFont="1" applyBorder="1" applyAlignment="1">
      <alignment horizontal="left" vertical="center" wrapText="1"/>
    </xf>
    <xf numFmtId="0" fontId="12" fillId="2" borderId="50" xfId="0" applyFont="1" applyFill="1" applyBorder="1" applyAlignment="1">
      <alignment horizontal="left" vertical="center" wrapText="1"/>
    </xf>
    <xf numFmtId="0" fontId="18" fillId="6" borderId="8" xfId="2" applyFont="1" applyFill="1" applyBorder="1" applyAlignment="1">
      <alignment horizontal="left" vertical="center" wrapText="1"/>
    </xf>
    <xf numFmtId="0" fontId="24" fillId="0" borderId="15" xfId="2" applyFont="1" applyBorder="1" applyAlignment="1">
      <alignment horizontal="left" vertical="center" wrapText="1"/>
    </xf>
    <xf numFmtId="0" fontId="24" fillId="0" borderId="8" xfId="2" applyFont="1" applyBorder="1" applyAlignment="1">
      <alignment horizontal="left" vertical="center" wrapText="1"/>
    </xf>
    <xf numFmtId="0" fontId="24" fillId="0" borderId="0" xfId="28" applyFont="1" applyAlignment="1">
      <alignment horizontal="left" vertical="center" wrapText="1"/>
    </xf>
    <xf numFmtId="0" fontId="60" fillId="0" borderId="0" xfId="28" applyAlignment="1">
      <alignment vertical="center"/>
    </xf>
    <xf numFmtId="0" fontId="24" fillId="0" borderId="28" xfId="28" applyFont="1" applyBorder="1" applyAlignment="1">
      <alignment horizontal="left" vertical="center" wrapText="1"/>
    </xf>
    <xf numFmtId="0" fontId="24" fillId="0" borderId="8" xfId="28" applyFont="1" applyBorder="1" applyAlignment="1">
      <alignment horizontal="left" vertical="center" wrapText="1"/>
    </xf>
    <xf numFmtId="0" fontId="24" fillId="0" borderId="18" xfId="28" applyFont="1" applyBorder="1" applyAlignment="1">
      <alignment horizontal="left" vertical="center" wrapText="1"/>
    </xf>
    <xf numFmtId="0" fontId="24" fillId="0" borderId="16" xfId="28" applyFont="1" applyBorder="1" applyAlignment="1">
      <alignment horizontal="left" vertical="center" wrapText="1"/>
    </xf>
    <xf numFmtId="0" fontId="24" fillId="0" borderId="14" xfId="28" applyFont="1" applyBorder="1" applyAlignment="1">
      <alignment horizontal="left" vertical="center" wrapText="1"/>
    </xf>
    <xf numFmtId="0" fontId="24" fillId="0" borderId="21" xfId="28" applyFont="1" applyBorder="1" applyAlignment="1">
      <alignment horizontal="left" vertical="center" wrapText="1"/>
    </xf>
    <xf numFmtId="49" fontId="9" fillId="6" borderId="2" xfId="0" applyNumberFormat="1" applyFont="1" applyFill="1" applyBorder="1" applyAlignment="1">
      <alignment vertical="center" wrapText="1"/>
    </xf>
    <xf numFmtId="49" fontId="9" fillId="2" borderId="45"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0" borderId="0" xfId="0" applyNumberFormat="1" applyFont="1" applyAlignment="1">
      <alignment horizontal="left" vertical="center" wrapText="1"/>
    </xf>
    <xf numFmtId="0" fontId="24" fillId="0" borderId="28" xfId="0" applyFont="1" applyBorder="1" applyAlignment="1">
      <alignment horizontal="left" vertical="center" wrapText="1"/>
    </xf>
    <xf numFmtId="0" fontId="24" fillId="0" borderId="8" xfId="0" applyFont="1" applyBorder="1" applyAlignment="1">
      <alignment horizontal="left" vertical="center" wrapText="1"/>
    </xf>
    <xf numFmtId="0" fontId="24" fillId="3" borderId="12" xfId="0" applyFont="1" applyFill="1" applyBorder="1" applyAlignment="1">
      <alignment horizontal="left" vertical="center" wrapText="1"/>
    </xf>
    <xf numFmtId="0" fontId="24" fillId="3" borderId="11" xfId="0" applyFont="1" applyFill="1" applyBorder="1" applyAlignment="1">
      <alignment horizontal="left" vertical="center" wrapText="1"/>
    </xf>
    <xf numFmtId="194" fontId="24" fillId="0" borderId="0" xfId="0" applyNumberFormat="1" applyFont="1" applyAlignment="1">
      <alignment horizontal="left" vertical="center" wrapText="1"/>
    </xf>
    <xf numFmtId="3" fontId="24" fillId="0" borderId="0" xfId="0" applyNumberFormat="1" applyFont="1" applyAlignment="1">
      <alignment horizontal="left" vertical="center" wrapText="1"/>
    </xf>
    <xf numFmtId="0" fontId="24" fillId="0" borderId="18" xfId="0" applyFont="1" applyBorder="1" applyAlignment="1">
      <alignment horizontal="left" vertical="center" wrapText="1"/>
    </xf>
    <xf numFmtId="0" fontId="24" fillId="3" borderId="10"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0" borderId="16" xfId="0" applyFont="1" applyBorder="1" applyAlignment="1">
      <alignment horizontal="left" vertical="center" wrapText="1"/>
    </xf>
    <xf numFmtId="0" fontId="24" fillId="3" borderId="17" xfId="0" applyFont="1" applyFill="1" applyBorder="1" applyAlignment="1">
      <alignment horizontal="left" vertical="center" wrapText="1"/>
    </xf>
    <xf numFmtId="0" fontId="24" fillId="0" borderId="14" xfId="0" applyFont="1" applyBorder="1" applyAlignment="1">
      <alignment horizontal="left" vertical="center" wrapText="1"/>
    </xf>
    <xf numFmtId="0" fontId="65" fillId="0" borderId="0" xfId="0" applyFont="1" applyAlignment="1">
      <alignment horizontal="left" vertical="center" wrapText="1"/>
    </xf>
    <xf numFmtId="0" fontId="24" fillId="3" borderId="9" xfId="0" applyFont="1" applyFill="1" applyBorder="1" applyAlignment="1">
      <alignment horizontal="left" vertical="center" wrapText="1"/>
    </xf>
    <xf numFmtId="195" fontId="24" fillId="0" borderId="0" xfId="0" applyNumberFormat="1" applyFont="1" applyAlignment="1">
      <alignment horizontal="left" vertical="center" wrapText="1"/>
    </xf>
    <xf numFmtId="0" fontId="24" fillId="0" borderId="21" xfId="0" applyFont="1" applyBorder="1" applyAlignment="1">
      <alignment horizontal="left" vertical="center" wrapText="1"/>
    </xf>
    <xf numFmtId="0" fontId="66" fillId="0" borderId="0" xfId="0" applyFont="1" applyAlignment="1">
      <alignment horizontal="left" vertical="center" wrapText="1"/>
    </xf>
    <xf numFmtId="49" fontId="54" fillId="0" borderId="68" xfId="9" quotePrefix="1" applyNumberFormat="1" applyFont="1" applyFill="1" applyBorder="1" applyAlignment="1">
      <alignment horizontal="center" vertical="center" wrapText="1"/>
    </xf>
    <xf numFmtId="49" fontId="58" fillId="0" borderId="68" xfId="9" quotePrefix="1" applyNumberFormat="1" applyFont="1" applyFill="1" applyBorder="1" applyAlignment="1">
      <alignment horizontal="center" vertical="center" wrapText="1"/>
    </xf>
    <xf numFmtId="49" fontId="58" fillId="0" borderId="51" xfId="9" quotePrefix="1" applyNumberFormat="1" applyFont="1" applyFill="1" applyBorder="1" applyAlignment="1">
      <alignment horizontal="center" vertical="center"/>
    </xf>
    <xf numFmtId="49" fontId="54" fillId="0" borderId="51" xfId="9" quotePrefix="1" applyNumberFormat="1"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lignment vertical="center"/>
    </xf>
    <xf numFmtId="0" fontId="53" fillId="0" borderId="0" xfId="0" applyFont="1" applyAlignment="1">
      <alignment vertical="center" wrapText="1"/>
    </xf>
    <xf numFmtId="0" fontId="58" fillId="0" borderId="52" xfId="9" applyFont="1" applyFill="1" applyBorder="1">
      <alignment vertical="center"/>
    </xf>
    <xf numFmtId="0" fontId="54" fillId="0" borderId="0" xfId="9" applyFont="1" applyFill="1">
      <alignment vertical="center"/>
    </xf>
    <xf numFmtId="0" fontId="58" fillId="0" borderId="55" xfId="9" applyFont="1" applyFill="1" applyBorder="1">
      <alignment vertical="center"/>
    </xf>
    <xf numFmtId="0" fontId="58" fillId="0" borderId="51" xfId="9" quotePrefix="1" applyFont="1" applyFill="1" applyBorder="1" applyAlignment="1">
      <alignment horizontal="center" vertical="center"/>
    </xf>
    <xf numFmtId="0" fontId="54" fillId="0" borderId="51" xfId="9" quotePrefix="1" applyFont="1" applyFill="1" applyBorder="1" applyAlignment="1">
      <alignment horizontal="center" vertical="center"/>
    </xf>
    <xf numFmtId="0" fontId="58" fillId="0" borderId="0" xfId="9" quotePrefix="1" applyFont="1" applyFill="1" applyAlignment="1">
      <alignment horizontal="center" vertical="center"/>
    </xf>
    <xf numFmtId="0" fontId="24" fillId="0" borderId="0" xfId="39" applyFont="1" applyAlignment="1">
      <alignment horizontal="center" vertical="center" wrapText="1"/>
    </xf>
    <xf numFmtId="0" fontId="32" fillId="0" borderId="0" xfId="40" applyFont="1"/>
    <xf numFmtId="0" fontId="58" fillId="0" borderId="54" xfId="9" quotePrefix="1" applyFont="1" applyFill="1" applyBorder="1" applyAlignment="1">
      <alignment horizontal="center" vertical="center"/>
    </xf>
    <xf numFmtId="0" fontId="58" fillId="0" borderId="76" xfId="9" quotePrefix="1" applyFont="1" applyFill="1" applyBorder="1" applyAlignment="1">
      <alignment horizontal="center" vertical="center"/>
    </xf>
    <xf numFmtId="0" fontId="14" fillId="0" borderId="0" xfId="39" applyFont="1" applyAlignment="1">
      <alignment horizontal="left" vertical="center" wrapText="1"/>
    </xf>
    <xf numFmtId="0" fontId="13" fillId="0" borderId="0" xfId="39" applyFont="1" applyAlignment="1">
      <alignment vertical="center"/>
    </xf>
    <xf numFmtId="0" fontId="60" fillId="0" borderId="0" xfId="39" applyFont="1" applyAlignment="1">
      <alignment vertical="center"/>
    </xf>
    <xf numFmtId="0" fontId="24" fillId="0" borderId="8" xfId="39" applyFont="1" applyBorder="1" applyAlignment="1">
      <alignment horizontal="left" vertical="center" wrapText="1"/>
    </xf>
    <xf numFmtId="0" fontId="24" fillId="0" borderId="14" xfId="39" applyFont="1" applyBorder="1" applyAlignment="1">
      <alignment horizontal="left" vertical="center" wrapText="1"/>
    </xf>
    <xf numFmtId="0" fontId="24" fillId="0" borderId="15" xfId="39" applyFont="1" applyBorder="1" applyAlignment="1">
      <alignment horizontal="left" vertical="center" wrapText="1"/>
    </xf>
    <xf numFmtId="0" fontId="24" fillId="0" borderId="16" xfId="39" applyFont="1" applyBorder="1" applyAlignment="1">
      <alignment horizontal="left" vertical="center" wrapText="1"/>
    </xf>
    <xf numFmtId="0" fontId="24" fillId="0" borderId="18" xfId="39" applyFont="1" applyBorder="1" applyAlignment="1">
      <alignment horizontal="left" vertical="center" wrapText="1"/>
    </xf>
    <xf numFmtId="0" fontId="24" fillId="0" borderId="21" xfId="39" applyFont="1" applyBorder="1" applyAlignment="1">
      <alignment horizontal="left" vertical="center" wrapText="1"/>
    </xf>
    <xf numFmtId="0" fontId="54" fillId="0" borderId="85" xfId="9" quotePrefix="1" applyFont="1" applyFill="1" applyBorder="1" applyAlignment="1">
      <alignment horizontal="center" vertical="center"/>
    </xf>
    <xf numFmtId="0" fontId="24" fillId="0" borderId="0" xfId="43" applyFont="1" applyAlignment="1">
      <alignment horizontal="left" vertical="center" wrapText="1"/>
    </xf>
    <xf numFmtId="0" fontId="46" fillId="0" borderId="0" xfId="43" applyAlignment="1">
      <alignment vertical="center"/>
    </xf>
    <xf numFmtId="0" fontId="24" fillId="0" borderId="28" xfId="43" applyFont="1" applyBorder="1" applyAlignment="1">
      <alignment horizontal="left" vertical="center" wrapText="1"/>
    </xf>
    <xf numFmtId="0" fontId="24" fillId="0" borderId="8"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21" xfId="43" applyFont="1" applyBorder="1" applyAlignment="1">
      <alignment horizontal="left" vertical="center" wrapText="1"/>
    </xf>
    <xf numFmtId="0" fontId="24" fillId="0" borderId="0" xfId="44" applyFont="1" applyAlignment="1">
      <alignment horizontal="left" vertical="center" wrapText="1"/>
    </xf>
    <xf numFmtId="0" fontId="46" fillId="0" borderId="0" xfId="44" applyAlignment="1">
      <alignment vertical="center"/>
    </xf>
    <xf numFmtId="0" fontId="24" fillId="0" borderId="28" xfId="44" applyFont="1" applyBorder="1" applyAlignment="1">
      <alignment horizontal="left" vertical="center" wrapText="1"/>
    </xf>
    <xf numFmtId="0" fontId="24" fillId="0" borderId="8" xfId="44" applyFont="1" applyBorder="1" applyAlignment="1">
      <alignment horizontal="left" vertical="center" wrapText="1"/>
    </xf>
    <xf numFmtId="0" fontId="24" fillId="0" borderId="18" xfId="44" applyFont="1" applyBorder="1" applyAlignment="1">
      <alignment horizontal="left" vertical="center" wrapText="1"/>
    </xf>
    <xf numFmtId="0" fontId="24" fillId="0" borderId="16" xfId="44" applyFont="1" applyBorder="1" applyAlignment="1">
      <alignment horizontal="left" vertical="center" wrapText="1"/>
    </xf>
    <xf numFmtId="0" fontId="24" fillId="0" borderId="14" xfId="44" applyFont="1" applyBorder="1" applyAlignment="1">
      <alignment horizontal="left" vertical="center" wrapText="1"/>
    </xf>
    <xf numFmtId="0" fontId="24" fillId="0" borderId="21" xfId="44" applyFont="1" applyBorder="1" applyAlignment="1">
      <alignment horizontal="left" vertical="center" wrapText="1"/>
    </xf>
    <xf numFmtId="0" fontId="54" fillId="0" borderId="55" xfId="9" applyFont="1" applyFill="1" applyBorder="1">
      <alignment vertical="center"/>
    </xf>
    <xf numFmtId="0" fontId="12" fillId="2" borderId="82" xfId="0" applyFont="1" applyFill="1" applyBorder="1" applyAlignment="1">
      <alignment horizontal="left" vertical="center" wrapText="1"/>
    </xf>
    <xf numFmtId="24" fontId="12" fillId="2" borderId="82" xfId="0" applyNumberFormat="1" applyFont="1" applyFill="1" applyBorder="1" applyAlignment="1">
      <alignment horizontal="left" vertical="center" wrapText="1"/>
    </xf>
    <xf numFmtId="6" fontId="12" fillId="2" borderId="82" xfId="0" applyNumberFormat="1" applyFont="1" applyFill="1" applyBorder="1" applyAlignment="1">
      <alignment horizontal="left" vertical="center" wrapText="1"/>
    </xf>
    <xf numFmtId="183" fontId="12" fillId="2" borderId="82" xfId="0" applyNumberFormat="1" applyFont="1" applyFill="1" applyBorder="1" applyAlignment="1">
      <alignment horizontal="left" vertical="center" wrapText="1"/>
    </xf>
    <xf numFmtId="193" fontId="12" fillId="2" borderId="82" xfId="0" applyNumberFormat="1" applyFont="1" applyFill="1" applyBorder="1" applyAlignment="1">
      <alignment horizontal="left" vertical="center" wrapText="1"/>
    </xf>
    <xf numFmtId="7" fontId="12" fillId="2" borderId="82" xfId="0" applyNumberFormat="1" applyFont="1" applyFill="1" applyBorder="1" applyAlignment="1">
      <alignment horizontal="left" vertical="center" wrapText="1"/>
    </xf>
    <xf numFmtId="0" fontId="46" fillId="0" borderId="0" xfId="45" applyAlignment="1">
      <alignment vertical="center"/>
    </xf>
    <xf numFmtId="0" fontId="24" fillId="0" borderId="28" xfId="45" applyFont="1" applyBorder="1" applyAlignment="1">
      <alignment horizontal="left" vertical="center" wrapText="1"/>
    </xf>
    <xf numFmtId="0" fontId="24" fillId="0" borderId="8" xfId="45" applyFont="1" applyBorder="1" applyAlignment="1">
      <alignment horizontal="left" vertical="center" wrapText="1"/>
    </xf>
    <xf numFmtId="0" fontId="24" fillId="0" borderId="18" xfId="45" applyFont="1" applyBorder="1" applyAlignment="1">
      <alignment horizontal="left" vertical="center" wrapText="1"/>
    </xf>
    <xf numFmtId="0" fontId="24" fillId="0" borderId="16" xfId="45" applyFont="1" applyBorder="1" applyAlignment="1">
      <alignment horizontal="left" vertical="center" wrapText="1"/>
    </xf>
    <xf numFmtId="0" fontId="24" fillId="0" borderId="14"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6" fillId="0" borderId="0" xfId="46" applyAlignment="1">
      <alignment vertical="center"/>
    </xf>
    <xf numFmtId="0" fontId="24" fillId="0" borderId="28" xfId="46" applyFont="1" applyBorder="1" applyAlignment="1">
      <alignment horizontal="left" vertical="center" wrapText="1"/>
    </xf>
    <xf numFmtId="0" fontId="24" fillId="0" borderId="8" xfId="46" applyFont="1" applyBorder="1" applyAlignment="1">
      <alignment horizontal="left" vertical="center" wrapText="1"/>
    </xf>
    <xf numFmtId="0" fontId="24" fillId="0" borderId="18" xfId="46" applyFont="1" applyBorder="1" applyAlignment="1">
      <alignment horizontal="left" vertical="center" wrapText="1"/>
    </xf>
    <xf numFmtId="0" fontId="24" fillId="0" borderId="16" xfId="46" applyFont="1" applyBorder="1" applyAlignment="1">
      <alignment horizontal="left" vertical="center" wrapText="1"/>
    </xf>
    <xf numFmtId="0" fontId="24" fillId="0" borderId="14" xfId="46" applyFont="1" applyBorder="1" applyAlignment="1">
      <alignment horizontal="left" vertical="center" wrapText="1"/>
    </xf>
    <xf numFmtId="0" fontId="24" fillId="0" borderId="21" xfId="46" applyFont="1" applyBorder="1" applyAlignment="1">
      <alignment horizontal="left" vertical="center" wrapText="1"/>
    </xf>
    <xf numFmtId="0" fontId="24" fillId="0" borderId="0" xfId="47" applyFont="1" applyAlignment="1">
      <alignment horizontal="left" vertical="center" wrapText="1"/>
    </xf>
    <xf numFmtId="0" fontId="46" fillId="0" borderId="0" xfId="47" applyAlignment="1">
      <alignment vertical="center"/>
    </xf>
    <xf numFmtId="0" fontId="24" fillId="0" borderId="28" xfId="47" applyFont="1" applyBorder="1" applyAlignment="1">
      <alignment horizontal="left" vertical="center" wrapText="1"/>
    </xf>
    <xf numFmtId="0" fontId="24" fillId="0" borderId="8" xfId="47" applyFont="1" applyBorder="1" applyAlignment="1">
      <alignment horizontal="left" vertical="center" wrapText="1"/>
    </xf>
    <xf numFmtId="0" fontId="24" fillId="0" borderId="18" xfId="47" applyFont="1" applyBorder="1" applyAlignment="1">
      <alignment horizontal="left" vertical="center" wrapText="1"/>
    </xf>
    <xf numFmtId="0" fontId="24" fillId="0" borderId="16" xfId="47" applyFont="1" applyBorder="1" applyAlignment="1">
      <alignment horizontal="left" vertical="center" wrapText="1"/>
    </xf>
    <xf numFmtId="0" fontId="24" fillId="0" borderId="14" xfId="47" applyFont="1" applyBorder="1" applyAlignment="1">
      <alignment horizontal="left" vertical="center" wrapText="1"/>
    </xf>
    <xf numFmtId="0" fontId="24" fillId="0" borderId="21" xfId="47" applyFont="1" applyBorder="1" applyAlignment="1">
      <alignment horizontal="left" vertical="center" wrapText="1"/>
    </xf>
    <xf numFmtId="0" fontId="24" fillId="0" borderId="0" xfId="48" applyFont="1" applyAlignment="1">
      <alignment horizontal="left" vertical="center" wrapText="1"/>
    </xf>
    <xf numFmtId="0" fontId="46" fillId="0" borderId="0" xfId="48" applyAlignment="1">
      <alignment vertical="center"/>
    </xf>
    <xf numFmtId="0" fontId="24" fillId="0" borderId="28" xfId="48" applyFont="1" applyBorder="1" applyAlignment="1">
      <alignment horizontal="left" vertical="center" wrapText="1"/>
    </xf>
    <xf numFmtId="0" fontId="24" fillId="0" borderId="8" xfId="48" applyFont="1" applyBorder="1" applyAlignment="1">
      <alignment horizontal="left" vertical="center" wrapText="1"/>
    </xf>
    <xf numFmtId="0" fontId="24" fillId="0" borderId="18" xfId="48" applyFont="1" applyBorder="1" applyAlignment="1">
      <alignment horizontal="left" vertical="center" wrapText="1"/>
    </xf>
    <xf numFmtId="0" fontId="24" fillId="0" borderId="16" xfId="48" applyFont="1" applyBorder="1" applyAlignment="1">
      <alignment horizontal="left" vertical="center" wrapText="1"/>
    </xf>
    <xf numFmtId="0" fontId="24" fillId="0" borderId="14" xfId="48" applyFont="1" applyBorder="1" applyAlignment="1">
      <alignment horizontal="left" vertical="center" wrapText="1"/>
    </xf>
    <xf numFmtId="0" fontId="24" fillId="0" borderId="21" xfId="48" applyFont="1" applyBorder="1" applyAlignment="1">
      <alignment horizontal="left" vertical="center" wrapText="1"/>
    </xf>
    <xf numFmtId="0" fontId="24" fillId="0" borderId="0" xfId="49" applyFont="1" applyAlignment="1">
      <alignment horizontal="left" vertical="center" wrapText="1"/>
    </xf>
    <xf numFmtId="0" fontId="46" fillId="0" borderId="0" xfId="49" applyAlignment="1">
      <alignment vertical="center"/>
    </xf>
    <xf numFmtId="0" fontId="24" fillId="0" borderId="28" xfId="49" applyFont="1" applyBorder="1" applyAlignment="1">
      <alignment horizontal="left" vertical="center" wrapText="1"/>
    </xf>
    <xf numFmtId="0" fontId="24" fillId="0" borderId="8" xfId="49" applyFont="1" applyBorder="1" applyAlignment="1">
      <alignment horizontal="left" vertical="center" wrapText="1"/>
    </xf>
    <xf numFmtId="0" fontId="24" fillId="0" borderId="18" xfId="49" applyFont="1" applyBorder="1" applyAlignment="1">
      <alignment horizontal="left" vertical="center" wrapText="1"/>
    </xf>
    <xf numFmtId="0" fontId="24" fillId="0" borderId="16" xfId="49" applyFont="1" applyBorder="1" applyAlignment="1">
      <alignment horizontal="left" vertical="center" wrapText="1"/>
    </xf>
    <xf numFmtId="0" fontId="24" fillId="0" borderId="14" xfId="49" applyFont="1" applyBorder="1" applyAlignment="1">
      <alignment horizontal="left" vertical="center" wrapText="1"/>
    </xf>
    <xf numFmtId="0" fontId="24" fillId="0" borderId="21" xfId="49" applyFont="1" applyBorder="1" applyAlignment="1">
      <alignment horizontal="left" vertical="center" wrapText="1"/>
    </xf>
    <xf numFmtId="0" fontId="53" fillId="0" borderId="53" xfId="0" applyFont="1" applyBorder="1" applyAlignment="1">
      <alignment horizontal="center" vertical="center"/>
    </xf>
    <xf numFmtId="0" fontId="24" fillId="0" borderId="0" xfId="50" applyFont="1" applyAlignment="1">
      <alignment horizontal="left" vertical="center" wrapText="1"/>
    </xf>
    <xf numFmtId="0" fontId="46" fillId="0" borderId="0" xfId="50" applyAlignment="1">
      <alignment vertical="center"/>
    </xf>
    <xf numFmtId="0" fontId="24" fillId="0" borderId="28" xfId="50" applyFont="1" applyBorder="1" applyAlignment="1">
      <alignment horizontal="left" vertical="center" wrapText="1"/>
    </xf>
    <xf numFmtId="0" fontId="24" fillId="3" borderId="12" xfId="50" applyFont="1" applyFill="1" applyBorder="1" applyAlignment="1">
      <alignment horizontal="left" vertical="center" wrapText="1"/>
    </xf>
    <xf numFmtId="0" fontId="24" fillId="0" borderId="8" xfId="50" applyFont="1" applyBorder="1" applyAlignment="1">
      <alignment horizontal="left" vertical="center" wrapText="1"/>
    </xf>
    <xf numFmtId="0" fontId="24" fillId="3" borderId="11" xfId="50" applyFont="1" applyFill="1" applyBorder="1" applyAlignment="1">
      <alignment horizontal="left" vertical="center" wrapText="1"/>
    </xf>
    <xf numFmtId="0" fontId="24" fillId="0" borderId="18" xfId="50" applyFont="1" applyBorder="1" applyAlignment="1">
      <alignment horizontal="left" vertical="center" wrapText="1"/>
    </xf>
    <xf numFmtId="0" fontId="24" fillId="3" borderId="17" xfId="50" applyFont="1" applyFill="1" applyBorder="1" applyAlignment="1">
      <alignment horizontal="left" vertical="center" wrapText="1"/>
    </xf>
    <xf numFmtId="0" fontId="24" fillId="0" borderId="16" xfId="50" applyFont="1" applyBorder="1" applyAlignment="1">
      <alignment horizontal="left" vertical="center" wrapText="1"/>
    </xf>
    <xf numFmtId="0" fontId="24" fillId="0" borderId="14" xfId="50" applyFont="1" applyBorder="1" applyAlignment="1">
      <alignment horizontal="left" vertical="center" wrapText="1"/>
    </xf>
    <xf numFmtId="0" fontId="24" fillId="3" borderId="9" xfId="50" applyFont="1" applyFill="1" applyBorder="1" applyAlignment="1">
      <alignment horizontal="left" vertical="center" wrapText="1"/>
    </xf>
    <xf numFmtId="0" fontId="24" fillId="0" borderId="21" xfId="50" applyFont="1" applyBorder="1" applyAlignment="1">
      <alignment horizontal="lef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72"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72" fillId="0" borderId="0" xfId="49" applyFont="1" applyAlignment="1">
      <alignment vertical="center"/>
    </xf>
    <xf numFmtId="0" fontId="72" fillId="0" borderId="0" xfId="50" applyFont="1" applyAlignment="1">
      <alignment vertical="center"/>
    </xf>
    <xf numFmtId="0" fontId="72" fillId="0" borderId="0" xfId="46" applyFont="1" applyAlignment="1">
      <alignment vertical="center"/>
    </xf>
    <xf numFmtId="0" fontId="72" fillId="0" borderId="0" xfId="47" applyFont="1" applyAlignment="1">
      <alignment vertical="center"/>
    </xf>
    <xf numFmtId="0" fontId="12" fillId="0" borderId="0" xfId="3" applyFont="1">
      <alignment vertical="center"/>
    </xf>
    <xf numFmtId="0" fontId="18" fillId="3" borderId="31" xfId="2" applyFont="1" applyFill="1" applyBorder="1" applyAlignment="1">
      <alignment horizontal="left" vertical="center" wrapText="1"/>
    </xf>
    <xf numFmtId="0" fontId="18" fillId="0" borderId="0" xfId="2" applyFont="1" applyAlignment="1">
      <alignment vertical="center"/>
    </xf>
    <xf numFmtId="0" fontId="54" fillId="0" borderId="87" xfId="9" quotePrefix="1" applyFont="1" applyFill="1" applyBorder="1" applyAlignment="1">
      <alignment horizontal="center" vertical="center"/>
    </xf>
    <xf numFmtId="0" fontId="53" fillId="0" borderId="84" xfId="0" applyFont="1" applyBorder="1" applyAlignment="1">
      <alignment horizontal="center" vertical="center"/>
    </xf>
    <xf numFmtId="0" fontId="24" fillId="0" borderId="0" xfId="51" applyFont="1" applyAlignment="1">
      <alignment horizontal="left" vertical="center" wrapText="1"/>
    </xf>
    <xf numFmtId="0" fontId="46" fillId="0" borderId="0" xfId="51" applyAlignment="1">
      <alignment vertical="center"/>
    </xf>
    <xf numFmtId="0" fontId="24" fillId="0" borderId="28" xfId="51" applyFont="1" applyBorder="1" applyAlignment="1">
      <alignment horizontal="left" vertical="center" wrapText="1"/>
    </xf>
    <xf numFmtId="0" fontId="24" fillId="0" borderId="8" xfId="51" applyFont="1" applyBorder="1" applyAlignment="1">
      <alignment horizontal="left" vertical="center" wrapText="1"/>
    </xf>
    <xf numFmtId="0" fontId="24" fillId="0" borderId="18" xfId="51" applyFont="1" applyBorder="1" applyAlignment="1">
      <alignment horizontal="left" vertical="center" wrapText="1"/>
    </xf>
    <xf numFmtId="0" fontId="24" fillId="0" borderId="16" xfId="51" applyFont="1" applyBorder="1" applyAlignment="1">
      <alignment horizontal="left" vertical="center" wrapText="1"/>
    </xf>
    <xf numFmtId="0" fontId="24" fillId="0" borderId="14" xfId="51" applyFont="1" applyBorder="1" applyAlignment="1">
      <alignment horizontal="left" vertical="center" wrapText="1"/>
    </xf>
    <xf numFmtId="0" fontId="24" fillId="0" borderId="21" xfId="51" applyFont="1" applyBorder="1" applyAlignment="1">
      <alignment horizontal="left" vertical="center" wrapText="1"/>
    </xf>
    <xf numFmtId="0" fontId="24" fillId="0" borderId="0" xfId="53" applyFont="1" applyAlignment="1">
      <alignment horizontal="left" vertical="center" wrapText="1"/>
    </xf>
    <xf numFmtId="0" fontId="46" fillId="0" borderId="0" xfId="53" applyAlignment="1">
      <alignment vertical="center"/>
    </xf>
    <xf numFmtId="0" fontId="24" fillId="0" borderId="28" xfId="53" applyFont="1" applyBorder="1" applyAlignment="1">
      <alignment horizontal="left" vertical="center" wrapText="1"/>
    </xf>
    <xf numFmtId="0" fontId="24" fillId="0" borderId="8" xfId="53" applyFont="1" applyBorder="1" applyAlignment="1">
      <alignment horizontal="left" vertical="center" wrapText="1"/>
    </xf>
    <xf numFmtId="0" fontId="24" fillId="0" borderId="18" xfId="53" applyFont="1" applyBorder="1" applyAlignment="1">
      <alignment horizontal="left" vertical="center" wrapText="1"/>
    </xf>
    <xf numFmtId="0" fontId="24" fillId="0" borderId="16" xfId="53" applyFont="1" applyBorder="1" applyAlignment="1">
      <alignment horizontal="left" vertical="center" wrapText="1"/>
    </xf>
    <xf numFmtId="0" fontId="24" fillId="0" borderId="14" xfId="53" applyFont="1" applyBorder="1" applyAlignment="1">
      <alignment horizontal="left" vertical="center" wrapText="1"/>
    </xf>
    <xf numFmtId="0" fontId="24" fillId="0" borderId="21" xfId="53" applyFont="1" applyBorder="1" applyAlignment="1">
      <alignment horizontal="left" vertical="center" wrapText="1"/>
    </xf>
    <xf numFmtId="0" fontId="58" fillId="0" borderId="84" xfId="9" applyFont="1" applyFill="1" applyBorder="1">
      <alignment vertical="center"/>
    </xf>
    <xf numFmtId="0" fontId="54" fillId="0" borderId="84" xfId="9" applyFont="1" applyFill="1" applyBorder="1">
      <alignment vertical="center"/>
    </xf>
    <xf numFmtId="0" fontId="53" fillId="0" borderId="60" xfId="0" applyFont="1" applyBorder="1" applyAlignment="1">
      <alignment horizontal="center" vertical="center" wrapText="1"/>
    </xf>
    <xf numFmtId="0" fontId="53" fillId="0" borderId="83" xfId="0" applyFont="1" applyBorder="1" applyAlignment="1">
      <alignment horizontal="center" vertical="center" wrapText="1"/>
    </xf>
    <xf numFmtId="0" fontId="54" fillId="0" borderId="80" xfId="9" applyFont="1" applyFill="1" applyBorder="1">
      <alignment vertical="center"/>
    </xf>
    <xf numFmtId="0" fontId="53" fillId="0" borderId="84" xfId="0" quotePrefix="1" applyFont="1" applyBorder="1" applyAlignment="1">
      <alignment horizontal="center" vertical="center"/>
    </xf>
    <xf numFmtId="0" fontId="53" fillId="0" borderId="56" xfId="0" quotePrefix="1" applyFont="1" applyBorder="1" applyAlignment="1">
      <alignment horizontal="center" vertical="center"/>
    </xf>
    <xf numFmtId="0" fontId="53" fillId="0" borderId="57" xfId="0" applyFont="1" applyBorder="1" applyAlignment="1">
      <alignment horizontal="center" vertical="center"/>
    </xf>
    <xf numFmtId="0" fontId="53" fillId="0" borderId="57" xfId="0" quotePrefix="1" applyFont="1" applyBorder="1" applyAlignment="1">
      <alignment horizontal="center" vertical="center"/>
    </xf>
    <xf numFmtId="0" fontId="53" fillId="0" borderId="83" xfId="0" quotePrefix="1" applyFont="1" applyBorder="1" applyAlignment="1">
      <alignment horizontal="center" vertical="center"/>
    </xf>
    <xf numFmtId="0" fontId="53" fillId="0" borderId="79" xfId="0" quotePrefix="1" applyFont="1" applyBorder="1" applyAlignment="1">
      <alignment horizontal="center" vertical="center"/>
    </xf>
    <xf numFmtId="0" fontId="53" fillId="0" borderId="77" xfId="0" quotePrefix="1" applyFont="1" applyBorder="1" applyAlignment="1">
      <alignment horizontal="center" vertical="center"/>
    </xf>
    <xf numFmtId="0" fontId="53" fillId="0" borderId="0" xfId="0" quotePrefix="1" applyFont="1" applyAlignment="1">
      <alignment horizontal="center" vertical="center"/>
    </xf>
    <xf numFmtId="0" fontId="24" fillId="0" borderId="0" xfId="58" applyFont="1" applyAlignment="1">
      <alignment horizontal="left" vertical="center" wrapText="1"/>
    </xf>
    <xf numFmtId="0" fontId="46" fillId="0" borderId="0" xfId="58" applyAlignment="1">
      <alignment vertical="center"/>
    </xf>
    <xf numFmtId="31" fontId="24" fillId="3" borderId="27" xfId="58" applyNumberFormat="1" applyFont="1" applyFill="1" applyBorder="1" applyAlignment="1">
      <alignment horizontal="left" vertical="center" wrapText="1"/>
    </xf>
    <xf numFmtId="0" fontId="24" fillId="0" borderId="28" xfId="58" applyFont="1" applyBorder="1" applyAlignment="1">
      <alignment horizontal="left" vertical="center" wrapText="1"/>
    </xf>
    <xf numFmtId="0" fontId="24" fillId="3" borderId="12" xfId="58" applyFont="1" applyFill="1" applyBorder="1" applyAlignment="1">
      <alignment horizontal="left" vertical="center" wrapText="1"/>
    </xf>
    <xf numFmtId="0" fontId="24" fillId="0" borderId="8" xfId="58" applyFont="1" applyBorder="1" applyAlignment="1">
      <alignment horizontal="left" vertical="center" wrapText="1"/>
    </xf>
    <xf numFmtId="55" fontId="24" fillId="3" borderId="12" xfId="58" applyNumberFormat="1" applyFont="1" applyFill="1" applyBorder="1" applyAlignment="1">
      <alignment horizontal="left" vertical="center" wrapText="1"/>
    </xf>
    <xf numFmtId="0" fontId="24" fillId="0" borderId="18" xfId="58" applyFont="1" applyBorder="1" applyAlignment="1">
      <alignment horizontal="left" vertical="center" wrapText="1"/>
    </xf>
    <xf numFmtId="0" fontId="24" fillId="3" borderId="10" xfId="58" applyFont="1" applyFill="1" applyBorder="1" applyAlignment="1">
      <alignment horizontal="left" vertical="center" wrapText="1"/>
    </xf>
    <xf numFmtId="0" fontId="24" fillId="3" borderId="33" xfId="58" applyFont="1" applyFill="1" applyBorder="1" applyAlignment="1">
      <alignment horizontal="left" vertical="center" wrapText="1"/>
    </xf>
    <xf numFmtId="0" fontId="24" fillId="0" borderId="16" xfId="58" applyFont="1" applyBorder="1" applyAlignment="1">
      <alignment horizontal="left" vertical="center" wrapText="1"/>
    </xf>
    <xf numFmtId="0" fontId="24" fillId="0" borderId="14" xfId="58" applyFont="1" applyBorder="1" applyAlignment="1">
      <alignment horizontal="left" vertical="center" wrapText="1"/>
    </xf>
    <xf numFmtId="0" fontId="24" fillId="0" borderId="21" xfId="58" applyFont="1" applyBorder="1" applyAlignment="1">
      <alignment horizontal="left" vertical="center" wrapText="1"/>
    </xf>
    <xf numFmtId="0" fontId="24" fillId="3" borderId="27" xfId="58" applyFont="1" applyFill="1" applyBorder="1" applyAlignment="1">
      <alignment horizontal="left" vertical="center" wrapText="1"/>
    </xf>
    <xf numFmtId="0" fontId="24" fillId="0" borderId="0" xfId="59" applyFont="1" applyAlignment="1">
      <alignment horizontal="left" vertical="center"/>
    </xf>
    <xf numFmtId="0" fontId="18" fillId="0" borderId="4" xfId="59" applyFont="1" applyBorder="1" applyAlignment="1">
      <alignment horizontal="left" vertical="center" wrapText="1"/>
    </xf>
    <xf numFmtId="0" fontId="18" fillId="0" borderId="91" xfId="2" applyFont="1" applyBorder="1" applyAlignment="1">
      <alignment horizontal="left" vertical="center" wrapText="1"/>
    </xf>
    <xf numFmtId="0" fontId="18" fillId="0" borderId="0" xfId="59" applyFont="1" applyAlignment="1">
      <alignment horizontal="left" vertical="center"/>
    </xf>
    <xf numFmtId="0" fontId="18" fillId="3" borderId="9" xfId="2" applyFont="1" applyFill="1" applyBorder="1" applyAlignment="1">
      <alignment horizontal="left" vertical="center" wrapText="1"/>
    </xf>
    <xf numFmtId="180" fontId="18" fillId="3" borderId="12" xfId="2" applyNumberFormat="1" applyFont="1" applyFill="1" applyBorder="1" applyAlignment="1">
      <alignment horizontal="left" vertical="center" wrapText="1"/>
    </xf>
    <xf numFmtId="0" fontId="14" fillId="3" borderId="13" xfId="2" applyFont="1" applyFill="1" applyBorder="1" applyAlignment="1">
      <alignment horizontal="left" vertical="center" wrapText="1"/>
    </xf>
    <xf numFmtId="182" fontId="12" fillId="2" borderId="82" xfId="0" applyNumberFormat="1" applyFont="1" applyFill="1" applyBorder="1" applyAlignment="1">
      <alignment horizontal="left" vertical="center" wrapText="1"/>
    </xf>
    <xf numFmtId="0" fontId="12" fillId="10" borderId="50"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64" fillId="2" borderId="50" xfId="0" applyFont="1" applyFill="1" applyBorder="1" applyAlignment="1">
      <alignment horizontal="left" vertical="center" wrapText="1"/>
    </xf>
    <xf numFmtId="180" fontId="18" fillId="2" borderId="36" xfId="3" applyNumberFormat="1" applyFont="1" applyFill="1" applyBorder="1" applyAlignment="1">
      <alignment horizontal="left" vertical="center" wrapText="1"/>
    </xf>
    <xf numFmtId="0" fontId="18" fillId="3" borderId="92" xfId="3" applyFont="1" applyFill="1" applyBorder="1" applyAlignment="1">
      <alignment horizontal="left" vertical="center" wrapText="1"/>
    </xf>
    <xf numFmtId="0" fontId="18" fillId="3" borderId="31" xfId="0" applyFont="1" applyFill="1" applyBorder="1" applyAlignment="1">
      <alignment horizontal="left" vertical="center" wrapText="1"/>
    </xf>
    <xf numFmtId="0" fontId="24" fillId="3" borderId="13" xfId="50" applyFont="1" applyFill="1" applyBorder="1" applyAlignment="1">
      <alignment horizontal="left" vertical="center" wrapText="1"/>
    </xf>
    <xf numFmtId="0" fontId="18" fillId="3" borderId="50" xfId="0" applyFont="1" applyFill="1" applyBorder="1" applyAlignment="1">
      <alignment horizontal="left" vertical="center" wrapText="1"/>
    </xf>
    <xf numFmtId="0" fontId="18" fillId="4" borderId="50" xfId="0" applyFont="1" applyFill="1" applyBorder="1" applyAlignment="1">
      <alignment horizontal="left" vertical="center" wrapText="1"/>
    </xf>
    <xf numFmtId="31" fontId="12" fillId="2" borderId="50" xfId="0" applyNumberFormat="1" applyFont="1" applyFill="1" applyBorder="1" applyAlignment="1">
      <alignment horizontal="left" vertical="center" wrapText="1"/>
    </xf>
    <xf numFmtId="182" fontId="12" fillId="2" borderId="50" xfId="0" applyNumberFormat="1" applyFont="1" applyFill="1" applyBorder="1" applyAlignment="1">
      <alignment horizontal="left" vertical="center" wrapText="1"/>
    </xf>
    <xf numFmtId="0" fontId="14" fillId="2" borderId="36" xfId="2" applyFont="1" applyFill="1" applyBorder="1" applyAlignment="1">
      <alignment horizontal="left" vertical="center" wrapText="1"/>
    </xf>
    <xf numFmtId="184" fontId="14" fillId="4" borderId="20" xfId="2" applyNumberFormat="1" applyFont="1" applyFill="1" applyBorder="1" applyAlignment="1">
      <alignment horizontal="left" vertical="center" wrapText="1"/>
    </xf>
    <xf numFmtId="184" fontId="14" fillId="4" borderId="22" xfId="2" applyNumberFormat="1" applyFont="1" applyFill="1" applyBorder="1" applyAlignment="1">
      <alignment horizontal="left" vertical="center" wrapText="1"/>
    </xf>
    <xf numFmtId="184" fontId="14" fillId="4" borderId="19" xfId="2" applyNumberFormat="1" applyFont="1" applyFill="1" applyBorder="1" applyAlignment="1">
      <alignment horizontal="left" vertical="center" wrapText="1"/>
    </xf>
    <xf numFmtId="184" fontId="14" fillId="4" borderId="25" xfId="2" applyNumberFormat="1" applyFont="1" applyFill="1" applyBorder="1" applyAlignment="1">
      <alignment horizontal="left" vertical="center" wrapText="1"/>
    </xf>
    <xf numFmtId="0" fontId="44" fillId="3" borderId="10" xfId="2" applyFont="1" applyFill="1" applyBorder="1" applyAlignment="1">
      <alignment horizontal="left" vertical="center" wrapText="1"/>
    </xf>
    <xf numFmtId="49" fontId="24" fillId="3" borderId="31" xfId="0" applyNumberFormat="1"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4" borderId="31" xfId="0" applyFont="1" applyFill="1" applyBorder="1" applyAlignment="1">
      <alignment horizontal="left" vertical="center" wrapText="1"/>
    </xf>
    <xf numFmtId="180" fontId="24" fillId="4" borderId="22" xfId="0" applyNumberFormat="1" applyFont="1" applyFill="1" applyBorder="1" applyAlignment="1">
      <alignment horizontal="left" vertical="center" wrapText="1"/>
    </xf>
    <xf numFmtId="0" fontId="24" fillId="3" borderId="31" xfId="0" applyFont="1" applyFill="1" applyBorder="1" applyAlignment="1">
      <alignment horizontal="left" vertical="center" wrapText="1"/>
    </xf>
    <xf numFmtId="49" fontId="9" fillId="2" borderId="45" xfId="3" applyNumberFormat="1" applyFont="1" applyFill="1" applyBorder="1" applyAlignment="1">
      <alignment vertical="center" wrapText="1"/>
    </xf>
    <xf numFmtId="0" fontId="9" fillId="2" borderId="36" xfId="0" applyFont="1" applyFill="1" applyBorder="1" applyAlignment="1">
      <alignment vertical="center" wrapText="1"/>
    </xf>
    <xf numFmtId="0" fontId="9" fillId="2" borderId="50" xfId="0" applyFont="1" applyFill="1" applyBorder="1" applyAlignment="1">
      <alignment vertical="center" wrapText="1"/>
    </xf>
    <xf numFmtId="49" fontId="24" fillId="2" borderId="45" xfId="0" applyNumberFormat="1" applyFont="1" applyFill="1" applyBorder="1" applyAlignment="1">
      <alignment horizontal="left" vertical="center" wrapText="1"/>
    </xf>
    <xf numFmtId="183" fontId="12" fillId="2" borderId="50" xfId="0" applyNumberFormat="1" applyFont="1" applyFill="1" applyBorder="1" applyAlignment="1">
      <alignment horizontal="left" vertical="center" wrapText="1"/>
    </xf>
    <xf numFmtId="0" fontId="64" fillId="2" borderId="82" xfId="0" applyFont="1" applyFill="1" applyBorder="1" applyAlignment="1">
      <alignment horizontal="left" vertical="center" wrapText="1"/>
    </xf>
    <xf numFmtId="0" fontId="12" fillId="2" borderId="82" xfId="0" applyFont="1" applyFill="1" applyBorder="1" applyAlignment="1">
      <alignment vertical="center" wrapText="1"/>
    </xf>
    <xf numFmtId="0" fontId="12" fillId="0" borderId="95" xfId="0" applyFont="1" applyBorder="1" applyAlignment="1">
      <alignment horizontal="left" vertical="center" wrapText="1"/>
    </xf>
    <xf numFmtId="49" fontId="9" fillId="2" borderId="19" xfId="0" applyNumberFormat="1" applyFont="1" applyFill="1" applyBorder="1" applyAlignment="1">
      <alignment horizontal="left" vertical="center" wrapText="1"/>
    </xf>
    <xf numFmtId="24" fontId="82" fillId="3" borderId="19" xfId="2" applyNumberFormat="1" applyFont="1" applyFill="1" applyBorder="1" applyAlignment="1">
      <alignment horizontal="left" vertical="center" wrapText="1"/>
    </xf>
    <xf numFmtId="202" fontId="82" fillId="3" borderId="19" xfId="2" applyNumberFormat="1" applyFont="1" applyFill="1" applyBorder="1" applyAlignment="1">
      <alignment horizontal="left" vertical="center" wrapText="1"/>
    </xf>
    <xf numFmtId="0" fontId="82" fillId="3" borderId="19" xfId="2" applyFont="1" applyFill="1" applyBorder="1" applyAlignment="1">
      <alignment horizontal="left" vertical="center" wrapText="1"/>
    </xf>
    <xf numFmtId="0" fontId="82" fillId="3" borderId="11" xfId="2" applyFont="1" applyFill="1" applyBorder="1" applyAlignment="1">
      <alignment horizontal="left" vertical="center" wrapText="1"/>
    </xf>
    <xf numFmtId="0" fontId="82" fillId="3" borderId="98" xfId="2" applyFont="1" applyFill="1" applyBorder="1" applyAlignment="1">
      <alignment horizontal="left" vertical="center" wrapText="1"/>
    </xf>
    <xf numFmtId="189" fontId="82" fillId="3" borderId="19" xfId="2" applyNumberFormat="1" applyFont="1" applyFill="1" applyBorder="1" applyAlignment="1">
      <alignment horizontal="left" vertical="center" wrapText="1"/>
    </xf>
    <xf numFmtId="187" fontId="82" fillId="3" borderId="19" xfId="2" applyNumberFormat="1" applyFont="1" applyFill="1" applyBorder="1" applyAlignment="1">
      <alignment horizontal="left" vertical="center" wrapText="1"/>
    </xf>
    <xf numFmtId="0" fontId="82" fillId="3" borderId="19" xfId="0" applyFont="1" applyFill="1" applyBorder="1" applyAlignment="1">
      <alignment horizontal="left" vertical="center" wrapText="1"/>
    </xf>
    <xf numFmtId="3" fontId="82" fillId="3" borderId="19" xfId="2" applyNumberFormat="1" applyFont="1" applyFill="1" applyBorder="1" applyAlignment="1">
      <alignment horizontal="left" vertical="center" wrapText="1"/>
    </xf>
    <xf numFmtId="26" fontId="82" fillId="3" borderId="19" xfId="2" applyNumberFormat="1" applyFont="1" applyFill="1" applyBorder="1" applyAlignment="1">
      <alignment horizontal="left" vertical="center" wrapText="1"/>
    </xf>
    <xf numFmtId="202" fontId="18" fillId="3" borderId="19" xfId="2" applyNumberFormat="1" applyFont="1" applyFill="1" applyBorder="1" applyAlignment="1">
      <alignment horizontal="left" vertical="center" wrapText="1"/>
    </xf>
    <xf numFmtId="187" fontId="18" fillId="3" borderId="19" xfId="2" applyNumberFormat="1" applyFont="1" applyFill="1" applyBorder="1" applyAlignment="1">
      <alignment horizontal="left" vertical="center" wrapText="1"/>
    </xf>
    <xf numFmtId="3" fontId="82" fillId="3" borderId="11" xfId="2" applyNumberFormat="1" applyFont="1" applyFill="1" applyBorder="1" applyAlignment="1">
      <alignment horizontal="left" vertical="center" wrapText="1"/>
    </xf>
    <xf numFmtId="197" fontId="82" fillId="3" borderId="19" xfId="2" applyNumberFormat="1" applyFont="1" applyFill="1" applyBorder="1" applyAlignment="1">
      <alignment horizontal="left" vertical="center" wrapText="1"/>
    </xf>
    <xf numFmtId="0" fontId="24" fillId="14" borderId="12" xfId="0" applyFont="1" applyFill="1" applyBorder="1" applyAlignment="1">
      <alignment horizontal="left" vertical="center" wrapText="1"/>
    </xf>
    <xf numFmtId="0" fontId="24" fillId="14" borderId="10" xfId="0" applyFont="1" applyFill="1" applyBorder="1" applyAlignment="1">
      <alignment horizontal="left" vertical="center" wrapText="1"/>
    </xf>
    <xf numFmtId="0" fontId="24" fillId="14" borderId="33" xfId="0" applyFont="1" applyFill="1" applyBorder="1" applyAlignment="1">
      <alignment horizontal="left" vertical="center" wrapText="1"/>
    </xf>
    <xf numFmtId="31" fontId="18" fillId="14" borderId="93"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2" xfId="0" applyFont="1" applyFill="1" applyBorder="1" applyAlignment="1">
      <alignment horizontal="left" vertical="center" wrapText="1"/>
    </xf>
    <xf numFmtId="24" fontId="18" fillId="4" borderId="19" xfId="0" applyNumberFormat="1" applyFont="1" applyFill="1" applyBorder="1" applyAlignment="1">
      <alignment horizontal="left" vertical="center" wrapText="1"/>
    </xf>
    <xf numFmtId="202" fontId="18" fillId="4" borderId="19" xfId="0" applyNumberFormat="1" applyFont="1" applyFill="1" applyBorder="1" applyAlignment="1">
      <alignment horizontal="left" vertical="center" wrapText="1"/>
    </xf>
    <xf numFmtId="24" fontId="18" fillId="3" borderId="19" xfId="2" applyNumberFormat="1" applyFont="1" applyFill="1" applyBorder="1" applyAlignment="1">
      <alignment horizontal="left" vertical="center" wrapText="1"/>
    </xf>
    <xf numFmtId="49" fontId="12" fillId="2" borderId="45" xfId="3" applyNumberFormat="1" applyFont="1" applyFill="1" applyBorder="1" applyAlignment="1">
      <alignment vertical="center" wrapText="1"/>
    </xf>
    <xf numFmtId="181" fontId="18" fillId="3" borderId="19" xfId="2" applyNumberFormat="1" applyFont="1" applyFill="1" applyBorder="1" applyAlignment="1">
      <alignment horizontal="left" vertical="center" wrapText="1"/>
    </xf>
    <xf numFmtId="0" fontId="24" fillId="14" borderId="11" xfId="0" applyFont="1" applyFill="1" applyBorder="1" applyAlignment="1">
      <alignment horizontal="left" vertical="center" wrapText="1"/>
    </xf>
    <xf numFmtId="0" fontId="24" fillId="14" borderId="17" xfId="0" applyFont="1" applyFill="1" applyBorder="1" applyAlignment="1">
      <alignment horizontal="left" vertical="center" wrapText="1"/>
    </xf>
    <xf numFmtId="0" fontId="24" fillId="14" borderId="9" xfId="0" applyFont="1" applyFill="1" applyBorder="1" applyAlignment="1">
      <alignment horizontal="left" vertical="center" wrapText="1"/>
    </xf>
    <xf numFmtId="0" fontId="18" fillId="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9" xfId="0" applyFont="1" applyFill="1" applyBorder="1" applyAlignment="1">
      <alignment horizontal="left" vertical="center" wrapText="1"/>
    </xf>
    <xf numFmtId="180" fontId="18" fillId="4" borderId="12" xfId="0" applyNumberFormat="1" applyFont="1" applyFill="1" applyBorder="1" applyAlignment="1">
      <alignment horizontal="left" vertical="center" wrapText="1"/>
    </xf>
    <xf numFmtId="180" fontId="18" fillId="14" borderId="11" xfId="0" applyNumberFormat="1" applyFont="1" applyFill="1" applyBorder="1" applyAlignment="1">
      <alignment horizontal="left" vertical="center" wrapText="1"/>
    </xf>
    <xf numFmtId="0" fontId="18" fillId="4" borderId="17" xfId="0" applyFont="1" applyFill="1" applyBorder="1" applyAlignment="1">
      <alignment horizontal="left" vertical="center" wrapText="1"/>
    </xf>
    <xf numFmtId="189" fontId="18" fillId="4" borderId="19" xfId="0" applyNumberFormat="1" applyFont="1" applyFill="1" applyBorder="1" applyAlignment="1">
      <alignment horizontal="left" vertical="center" wrapText="1"/>
    </xf>
    <xf numFmtId="187" fontId="18" fillId="4" borderId="19" xfId="0" applyNumberFormat="1" applyFont="1" applyFill="1" applyBorder="1" applyAlignment="1">
      <alignment horizontal="left" vertical="center" wrapText="1"/>
    </xf>
    <xf numFmtId="3" fontId="18" fillId="14" borderId="31" xfId="0" applyNumberFormat="1" applyFont="1" applyFill="1" applyBorder="1" applyAlignment="1">
      <alignment horizontal="left" vertical="center" wrapText="1"/>
    </xf>
    <xf numFmtId="0" fontId="18" fillId="3" borderId="11" xfId="2" applyFont="1" applyFill="1" applyBorder="1" applyAlignment="1">
      <alignment vertical="center" wrapText="1"/>
    </xf>
    <xf numFmtId="182" fontId="18" fillId="3" borderId="9" xfId="2" applyNumberFormat="1" applyFont="1" applyFill="1" applyBorder="1" applyAlignment="1">
      <alignment horizontal="left" vertical="center" wrapText="1"/>
    </xf>
    <xf numFmtId="49" fontId="18" fillId="3" borderId="9" xfId="2" applyNumberFormat="1" applyFont="1" applyFill="1" applyBorder="1" applyAlignment="1">
      <alignment horizontal="left" vertical="center" wrapText="1"/>
    </xf>
    <xf numFmtId="0" fontId="82" fillId="3" borderId="13" xfId="2" applyFont="1" applyFill="1" applyBorder="1" applyAlignment="1">
      <alignment horizontal="left" vertical="center" wrapText="1"/>
    </xf>
    <xf numFmtId="0" fontId="82" fillId="3" borderId="12" xfId="2" applyFont="1" applyFill="1" applyBorder="1" applyAlignment="1">
      <alignment horizontal="left" vertical="center" wrapText="1"/>
    </xf>
    <xf numFmtId="0" fontId="82" fillId="3" borderId="10" xfId="2" applyFont="1" applyFill="1" applyBorder="1" applyAlignment="1">
      <alignment horizontal="left" vertical="center" wrapText="1"/>
    </xf>
    <xf numFmtId="189" fontId="18" fillId="3" borderId="19" xfId="2" applyNumberFormat="1" applyFont="1" applyFill="1" applyBorder="1" applyAlignment="1">
      <alignment horizontal="left" vertical="center" wrapText="1"/>
    </xf>
    <xf numFmtId="0" fontId="82" fillId="3" borderId="17" xfId="2" applyFont="1" applyFill="1" applyBorder="1" applyAlignment="1">
      <alignment horizontal="left" vertical="center" wrapText="1"/>
    </xf>
    <xf numFmtId="0" fontId="18" fillId="2" borderId="20" xfId="2" applyFont="1" applyFill="1" applyBorder="1" applyAlignment="1">
      <alignment horizontal="left" vertical="center" wrapText="1"/>
    </xf>
    <xf numFmtId="182" fontId="18" fillId="4" borderId="92" xfId="2" applyNumberFormat="1" applyFont="1" applyFill="1" applyBorder="1" applyAlignment="1">
      <alignment horizontal="left" vertical="center" wrapText="1"/>
    </xf>
    <xf numFmtId="0" fontId="82" fillId="4" borderId="23" xfId="2" applyFont="1" applyFill="1" applyBorder="1" applyAlignment="1">
      <alignment horizontal="left" vertical="center" wrapText="1"/>
    </xf>
    <xf numFmtId="188" fontId="18" fillId="4" borderId="26" xfId="2" applyNumberFormat="1" applyFont="1" applyFill="1" applyBorder="1" applyAlignment="1">
      <alignment horizontal="left" vertical="center" wrapText="1"/>
    </xf>
    <xf numFmtId="184" fontId="18" fillId="4" borderId="26" xfId="2" applyNumberFormat="1" applyFont="1" applyFill="1" applyBorder="1" applyAlignment="1">
      <alignment horizontal="left" vertical="center" wrapText="1"/>
    </xf>
    <xf numFmtId="192" fontId="18" fillId="3" borderId="19" xfId="2" applyNumberFormat="1" applyFont="1" applyFill="1" applyBorder="1" applyAlignment="1">
      <alignment horizontal="left" vertical="center" wrapText="1"/>
    </xf>
    <xf numFmtId="31" fontId="82" fillId="2" borderId="97" xfId="0" applyNumberFormat="1" applyFont="1" applyFill="1" applyBorder="1" applyAlignment="1">
      <alignment horizontal="left" vertical="top" wrapText="1"/>
    </xf>
    <xf numFmtId="187" fontId="12" fillId="3" borderId="19" xfId="9" applyNumberFormat="1" applyFont="1" applyFill="1" applyBorder="1" applyAlignment="1">
      <alignment horizontal="left" vertical="center" wrapText="1"/>
    </xf>
    <xf numFmtId="26" fontId="18" fillId="3" borderId="19" xfId="2"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64" fillId="2" borderId="19" xfId="0" applyNumberFormat="1" applyFont="1" applyFill="1" applyBorder="1" applyAlignment="1">
      <alignment horizontal="left" vertical="center" wrapText="1"/>
    </xf>
    <xf numFmtId="214" fontId="18" fillId="3" borderId="19" xfId="2" applyNumberFormat="1" applyFont="1" applyFill="1" applyBorder="1" applyAlignment="1">
      <alignment horizontal="left" vertical="center" wrapText="1"/>
    </xf>
    <xf numFmtId="0" fontId="18" fillId="2" borderId="20" xfId="27" applyFont="1" applyFill="1" applyBorder="1" applyAlignment="1">
      <alignment horizontal="left" vertical="center" wrapText="1"/>
    </xf>
    <xf numFmtId="182" fontId="18" fillId="4" borderId="92" xfId="27" applyNumberFormat="1" applyFont="1" applyFill="1" applyBorder="1" applyAlignment="1">
      <alignment horizontal="left" vertical="center" wrapText="1"/>
    </xf>
    <xf numFmtId="184" fontId="18" fillId="4" borderId="20" xfId="27" applyNumberFormat="1" applyFont="1" applyFill="1" applyBorder="1" applyAlignment="1">
      <alignment horizontal="left" vertical="center" wrapText="1"/>
    </xf>
    <xf numFmtId="24" fontId="18" fillId="4" borderId="20" xfId="27" applyNumberFormat="1" applyFont="1" applyFill="1" applyBorder="1" applyAlignment="1">
      <alignment horizontal="left" vertical="center" wrapText="1"/>
    </xf>
    <xf numFmtId="0" fontId="18" fillId="2" borderId="34" xfId="27" applyFont="1" applyFill="1" applyBorder="1" applyAlignment="1">
      <alignment horizontal="left" vertical="center" wrapText="1"/>
    </xf>
    <xf numFmtId="184" fontId="18" fillId="4" borderId="22" xfId="27" applyNumberFormat="1" applyFont="1" applyFill="1" applyBorder="1" applyAlignment="1">
      <alignment horizontal="left" vertical="center" wrapText="1"/>
    </xf>
    <xf numFmtId="184" fontId="18" fillId="4" borderId="19" xfId="27" applyNumberFormat="1" applyFont="1" applyFill="1" applyBorder="1" applyAlignment="1">
      <alignment horizontal="left" vertical="center" wrapText="1"/>
    </xf>
    <xf numFmtId="184" fontId="18" fillId="4" borderId="25" xfId="27" applyNumberFormat="1" applyFont="1" applyFill="1" applyBorder="1" applyAlignment="1">
      <alignment horizontal="left" vertical="center" wrapText="1"/>
    </xf>
    <xf numFmtId="184" fontId="18" fillId="4" borderId="26" xfId="27" applyNumberFormat="1" applyFont="1" applyFill="1" applyBorder="1" applyAlignment="1">
      <alignment horizontal="left" vertical="center" wrapText="1"/>
    </xf>
    <xf numFmtId="0" fontId="18" fillId="0" borderId="0" xfId="27" applyFont="1" applyAlignment="1">
      <alignment vertical="center"/>
    </xf>
    <xf numFmtId="0" fontId="18" fillId="0" borderId="0" xfId="51" applyFont="1" applyAlignment="1">
      <alignment horizontal="left" vertical="center" wrapText="1"/>
    </xf>
    <xf numFmtId="0" fontId="84" fillId="0" borderId="0" xfId="51" applyFont="1" applyAlignment="1">
      <alignment vertical="center"/>
    </xf>
    <xf numFmtId="0" fontId="18" fillId="3" borderId="12"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0" borderId="0" xfId="45" applyFont="1" applyAlignment="1">
      <alignment horizontal="left" vertical="center" wrapText="1"/>
    </xf>
    <xf numFmtId="0" fontId="79" fillId="0" borderId="0" xfId="45" applyFont="1" applyAlignment="1">
      <alignment vertical="center"/>
    </xf>
    <xf numFmtId="0" fontId="18" fillId="0" borderId="0" xfId="0" applyFont="1" applyAlignment="1">
      <alignment horizontal="left" vertical="center" wrapText="1"/>
    </xf>
    <xf numFmtId="0" fontId="12" fillId="0" borderId="0" xfId="0" applyFont="1">
      <alignment vertical="center"/>
    </xf>
    <xf numFmtId="0" fontId="18" fillId="3" borderId="13" xfId="0" applyFont="1" applyFill="1" applyBorder="1" applyAlignment="1">
      <alignment horizontal="left" vertical="center" wrapText="1"/>
    </xf>
    <xf numFmtId="0" fontId="18" fillId="0" borderId="0" xfId="43" applyFont="1" applyAlignment="1">
      <alignment horizontal="left" vertical="center" wrapText="1"/>
    </xf>
    <xf numFmtId="0" fontId="79" fillId="0" borderId="0" xfId="43" applyFont="1" applyAlignment="1">
      <alignment vertical="center"/>
    </xf>
    <xf numFmtId="0" fontId="82" fillId="3" borderId="23" xfId="0" applyFont="1" applyFill="1" applyBorder="1" applyAlignment="1">
      <alignment horizontal="left" vertical="center" wrapText="1"/>
    </xf>
    <xf numFmtId="0" fontId="18" fillId="0" borderId="0" xfId="53" applyFont="1" applyAlignment="1">
      <alignment horizontal="left" vertical="center" wrapText="1"/>
    </xf>
    <xf numFmtId="0" fontId="84" fillId="0" borderId="0" xfId="53" applyFont="1" applyAlignment="1">
      <alignment vertical="center"/>
    </xf>
    <xf numFmtId="0" fontId="18" fillId="3" borderId="33" xfId="0" applyFont="1" applyFill="1" applyBorder="1" applyAlignment="1">
      <alignment horizontal="left" vertical="center" wrapText="1"/>
    </xf>
    <xf numFmtId="14" fontId="18" fillId="3" borderId="11" xfId="0" applyNumberFormat="1" applyFont="1" applyFill="1" applyBorder="1" applyAlignment="1">
      <alignment horizontal="left" vertical="center" wrapText="1"/>
    </xf>
    <xf numFmtId="0" fontId="24" fillId="4" borderId="11"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8" fillId="14" borderId="17"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0" borderId="48" xfId="2" applyFont="1" applyBorder="1" applyAlignment="1">
      <alignment horizontal="left" vertical="center" wrapText="1"/>
    </xf>
    <xf numFmtId="0" fontId="18" fillId="0" borderId="0" xfId="8" applyNumberFormat="1" applyFont="1" applyFill="1">
      <alignment vertical="center"/>
    </xf>
    <xf numFmtId="0" fontId="18" fillId="2" borderId="11" xfId="0" applyFont="1" applyFill="1" applyBorder="1" applyAlignment="1">
      <alignment wrapText="1"/>
    </xf>
    <xf numFmtId="0" fontId="82" fillId="3" borderId="10" xfId="28" applyFont="1" applyFill="1" applyBorder="1" applyAlignment="1">
      <alignment horizontal="left" vertical="center" wrapText="1"/>
    </xf>
    <xf numFmtId="0" fontId="18" fillId="3" borderId="11" xfId="28" applyFont="1" applyFill="1" applyBorder="1" applyAlignment="1">
      <alignment vertical="center" wrapText="1"/>
    </xf>
    <xf numFmtId="0" fontId="18" fillId="3" borderId="12" xfId="28" applyFont="1" applyFill="1" applyBorder="1" applyAlignment="1">
      <alignment horizontal="left" vertical="center" wrapText="1"/>
    </xf>
    <xf numFmtId="0" fontId="18" fillId="3" borderId="11" xfId="28" applyFont="1" applyFill="1" applyBorder="1" applyAlignment="1">
      <alignment horizontal="left" vertical="center" wrapText="1"/>
    </xf>
    <xf numFmtId="182" fontId="18" fillId="3" borderId="9" xfId="28" applyNumberFormat="1" applyFont="1" applyFill="1" applyBorder="1" applyAlignment="1">
      <alignment horizontal="left" vertical="center" wrapText="1"/>
    </xf>
    <xf numFmtId="0" fontId="18" fillId="3" borderId="33" xfId="28" applyFont="1" applyFill="1" applyBorder="1" applyAlignment="1">
      <alignment horizontal="left" vertical="center" wrapText="1"/>
    </xf>
    <xf numFmtId="0" fontId="18" fillId="3" borderId="17" xfId="28" applyFont="1" applyFill="1" applyBorder="1" applyAlignment="1">
      <alignment horizontal="left" vertical="center" wrapText="1"/>
    </xf>
    <xf numFmtId="0" fontId="18" fillId="3" borderId="9" xfId="28" applyFont="1" applyFill="1" applyBorder="1" applyAlignment="1">
      <alignment horizontal="left" vertical="center" wrapText="1"/>
    </xf>
    <xf numFmtId="180" fontId="18" fillId="3" borderId="12" xfId="28" applyNumberFormat="1" applyFont="1" applyFill="1" applyBorder="1" applyAlignment="1">
      <alignment horizontal="left" vertical="center" wrapText="1"/>
    </xf>
    <xf numFmtId="14" fontId="18" fillId="3" borderId="11" xfId="28" applyNumberFormat="1" applyFont="1" applyFill="1" applyBorder="1" applyAlignment="1">
      <alignment horizontal="left" vertical="center" wrapText="1"/>
    </xf>
    <xf numFmtId="0" fontId="18" fillId="3" borderId="13" xfId="28" applyFont="1" applyFill="1" applyBorder="1" applyAlignment="1">
      <alignment horizontal="left" vertical="center" wrapText="1"/>
    </xf>
    <xf numFmtId="187" fontId="18" fillId="3" borderId="11" xfId="28" applyNumberFormat="1" applyFont="1" applyFill="1" applyBorder="1" applyAlignment="1">
      <alignment horizontal="left" vertical="center" wrapText="1"/>
    </xf>
    <xf numFmtId="188" fontId="18" fillId="3" borderId="13" xfId="28" applyNumberFormat="1" applyFont="1" applyFill="1" applyBorder="1" applyAlignment="1">
      <alignment horizontal="left" vertical="center" wrapText="1"/>
    </xf>
    <xf numFmtId="0" fontId="18" fillId="3" borderId="27"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8" fillId="4" borderId="33" xfId="0" applyFont="1" applyFill="1" applyBorder="1" applyAlignment="1">
      <alignment horizontal="left" vertical="center" wrapText="1"/>
    </xf>
    <xf numFmtId="14" fontId="18" fillId="4" borderId="11" xfId="0" applyNumberFormat="1" applyFont="1" applyFill="1" applyBorder="1" applyAlignment="1">
      <alignment horizontal="left" vertical="center" wrapText="1"/>
    </xf>
    <xf numFmtId="0" fontId="18" fillId="3" borderId="11" xfId="44" applyFont="1" applyFill="1" applyBorder="1" applyAlignment="1">
      <alignment horizontal="left" vertical="center" wrapText="1"/>
    </xf>
    <xf numFmtId="0" fontId="18" fillId="3" borderId="9" xfId="44" applyFont="1" applyFill="1" applyBorder="1" applyAlignment="1">
      <alignment horizontal="left" vertical="center" wrapText="1"/>
    </xf>
    <xf numFmtId="0" fontId="18" fillId="3" borderId="12" xfId="44" applyFont="1" applyFill="1" applyBorder="1" applyAlignment="1">
      <alignment horizontal="left" vertical="center" wrapText="1"/>
    </xf>
    <xf numFmtId="0" fontId="18" fillId="3" borderId="17" xfId="44" applyFont="1" applyFill="1" applyBorder="1" applyAlignment="1">
      <alignment horizontal="left" vertical="center" wrapText="1"/>
    </xf>
    <xf numFmtId="0" fontId="18" fillId="3" borderId="13" xfId="44" applyFont="1" applyFill="1" applyBorder="1" applyAlignment="1">
      <alignment horizontal="left" vertical="center" wrapText="1"/>
    </xf>
    <xf numFmtId="0" fontId="18" fillId="0" borderId="0" xfId="44" applyFont="1" applyAlignment="1">
      <alignment horizontal="left" vertical="center" wrapText="1"/>
    </xf>
    <xf numFmtId="0" fontId="79" fillId="0" borderId="0" xfId="44" applyFont="1" applyAlignment="1">
      <alignment vertical="center"/>
    </xf>
    <xf numFmtId="180" fontId="24" fillId="3" borderId="12" xfId="0" applyNumberFormat="1" applyFont="1" applyFill="1" applyBorder="1" applyAlignment="1">
      <alignment horizontal="left" vertical="center" wrapText="1"/>
    </xf>
    <xf numFmtId="0" fontId="24" fillId="3" borderId="102" xfId="0" applyFont="1" applyFill="1" applyBorder="1" applyAlignment="1">
      <alignment horizontal="left" vertical="center" wrapText="1"/>
    </xf>
    <xf numFmtId="0" fontId="24" fillId="3" borderId="103" xfId="0" applyFont="1" applyFill="1" applyBorder="1" applyAlignment="1">
      <alignment horizontal="left" vertical="center" wrapText="1"/>
    </xf>
    <xf numFmtId="0" fontId="24" fillId="3" borderId="106" xfId="0" applyFont="1" applyFill="1" applyBorder="1" applyAlignment="1">
      <alignment horizontal="left" vertical="center" wrapText="1"/>
    </xf>
    <xf numFmtId="0" fontId="9" fillId="3" borderId="103" xfId="0" applyFont="1" applyFill="1" applyBorder="1" applyAlignment="1">
      <alignment vertical="center" wrapText="1"/>
    </xf>
    <xf numFmtId="0" fontId="9" fillId="3" borderId="10" xfId="0" applyFont="1" applyFill="1" applyBorder="1" applyAlignment="1">
      <alignment vertical="center" wrapText="1"/>
    </xf>
    <xf numFmtId="31" fontId="24" fillId="14" borderId="100" xfId="0" applyNumberFormat="1" applyFont="1" applyFill="1" applyBorder="1" applyAlignment="1">
      <alignment horizontal="left" vertical="center" wrapText="1"/>
    </xf>
    <xf numFmtId="0" fontId="9" fillId="3" borderId="13" xfId="0" applyFont="1" applyFill="1" applyBorder="1" applyAlignment="1">
      <alignment horizontal="left" vertical="center" wrapText="1"/>
    </xf>
    <xf numFmtId="31" fontId="88" fillId="2" borderId="100" xfId="0" applyNumberFormat="1" applyFont="1" applyFill="1" applyBorder="1" applyAlignment="1">
      <alignment horizontal="left" vertical="center" wrapText="1"/>
    </xf>
    <xf numFmtId="202" fontId="24" fillId="3" borderId="102" xfId="2" applyNumberFormat="1" applyFont="1" applyFill="1" applyBorder="1" applyAlignment="1">
      <alignment horizontal="left" vertical="center" wrapText="1"/>
    </xf>
    <xf numFmtId="0" fontId="9" fillId="2" borderId="50" xfId="0" applyFont="1" applyFill="1" applyBorder="1" applyAlignment="1">
      <alignment horizontal="left" vertical="center" wrapText="1"/>
    </xf>
    <xf numFmtId="24" fontId="24" fillId="3" borderId="108" xfId="2" applyNumberFormat="1" applyFont="1" applyFill="1" applyBorder="1" applyAlignment="1">
      <alignment horizontal="left" vertical="center" wrapText="1"/>
    </xf>
    <xf numFmtId="0" fontId="24" fillId="3" borderId="106" xfId="2" applyFont="1" applyFill="1" applyBorder="1" applyAlignment="1">
      <alignment horizontal="left" vertical="center" wrapText="1"/>
    </xf>
    <xf numFmtId="182" fontId="9" fillId="2" borderId="50" xfId="0" applyNumberFormat="1" applyFont="1" applyFill="1" applyBorder="1" applyAlignment="1">
      <alignment horizontal="left" vertical="center" wrapText="1"/>
    </xf>
    <xf numFmtId="0" fontId="44" fillId="2" borderId="36" xfId="2" applyFont="1" applyFill="1" applyBorder="1" applyAlignment="1">
      <alignment horizontal="left" vertical="center" wrapText="1"/>
    </xf>
    <xf numFmtId="0" fontId="24" fillId="2" borderId="20" xfId="2" applyFont="1" applyFill="1" applyBorder="1" applyAlignment="1">
      <alignment horizontal="left" vertical="center" wrapText="1"/>
    </xf>
    <xf numFmtId="0" fontId="24" fillId="4" borderId="20" xfId="2" applyFont="1" applyFill="1" applyBorder="1" applyAlignment="1">
      <alignment horizontal="left" vertical="center" wrapText="1"/>
    </xf>
    <xf numFmtId="49" fontId="24" fillId="4" borderId="92" xfId="2" applyNumberFormat="1" applyFont="1" applyFill="1" applyBorder="1" applyAlignment="1">
      <alignment horizontal="left" vertical="center" wrapText="1"/>
    </xf>
    <xf numFmtId="184" fontId="24" fillId="4" borderId="20" xfId="2" applyNumberFormat="1" applyFont="1" applyFill="1" applyBorder="1" applyAlignment="1">
      <alignment horizontal="left" vertical="center" wrapText="1"/>
    </xf>
    <xf numFmtId="24" fontId="24" fillId="4" borderId="20" xfId="2" applyNumberFormat="1" applyFont="1" applyFill="1" applyBorder="1" applyAlignment="1">
      <alignment horizontal="left" vertical="center" wrapText="1"/>
    </xf>
    <xf numFmtId="0" fontId="9" fillId="2" borderId="20" xfId="0" applyFont="1" applyFill="1" applyBorder="1" applyAlignment="1">
      <alignment horizontal="left" vertical="center" wrapText="1"/>
    </xf>
    <xf numFmtId="0" fontId="24" fillId="2" borderId="34" xfId="2" applyFont="1" applyFill="1" applyBorder="1" applyAlignment="1">
      <alignment horizontal="left" vertical="center" wrapText="1"/>
    </xf>
    <xf numFmtId="184" fontId="24" fillId="4" borderId="22" xfId="2" applyNumberFormat="1" applyFont="1" applyFill="1" applyBorder="1" applyAlignment="1">
      <alignment horizontal="left" vertical="center" wrapText="1"/>
    </xf>
    <xf numFmtId="184" fontId="24" fillId="4" borderId="19" xfId="2" applyNumberFormat="1" applyFont="1" applyFill="1" applyBorder="1" applyAlignment="1">
      <alignment horizontal="left" vertical="center" wrapText="1"/>
    </xf>
    <xf numFmtId="184" fontId="24" fillId="4" borderId="25" xfId="2" applyNumberFormat="1" applyFont="1" applyFill="1" applyBorder="1" applyAlignment="1">
      <alignment horizontal="left" vertical="center" wrapText="1"/>
    </xf>
    <xf numFmtId="26" fontId="24" fillId="3" borderId="107" xfId="2" applyNumberFormat="1" applyFont="1" applyFill="1" applyBorder="1" applyAlignment="1">
      <alignment horizontal="left" vertical="center" wrapText="1"/>
    </xf>
    <xf numFmtId="0" fontId="24" fillId="3" borderId="103" xfId="2" applyFont="1" applyFill="1" applyBorder="1" applyAlignment="1">
      <alignment horizontal="left" vertical="center" wrapText="1"/>
    </xf>
    <xf numFmtId="0" fontId="16" fillId="0" borderId="0" xfId="2" applyFont="1" applyAlignment="1">
      <alignment vertical="center"/>
    </xf>
    <xf numFmtId="0" fontId="18" fillId="2" borderId="34" xfId="2" applyFont="1" applyFill="1" applyBorder="1" applyAlignment="1">
      <alignment horizontal="left" vertical="center" wrapText="1"/>
    </xf>
    <xf numFmtId="0" fontId="18" fillId="0" borderId="0" xfId="39" applyFont="1" applyAlignment="1">
      <alignment vertical="center"/>
    </xf>
    <xf numFmtId="0" fontId="18" fillId="3" borderId="109" xfId="0" applyFont="1" applyFill="1" applyBorder="1" applyAlignment="1">
      <alignment horizontal="left" vertical="center" wrapText="1"/>
    </xf>
    <xf numFmtId="0" fontId="18" fillId="3" borderId="106" xfId="2" applyFont="1" applyFill="1" applyBorder="1" applyAlignment="1">
      <alignment horizontal="left" vertical="center" wrapText="1"/>
    </xf>
    <xf numFmtId="24" fontId="18" fillId="3" borderId="108" xfId="2" applyNumberFormat="1" applyFont="1" applyFill="1" applyBorder="1" applyAlignment="1">
      <alignment horizontal="left" vertical="center" wrapText="1"/>
    </xf>
    <xf numFmtId="31" fontId="12" fillId="2" borderId="100" xfId="0" applyNumberFormat="1" applyFont="1" applyFill="1" applyBorder="1" applyAlignment="1">
      <alignment horizontal="left" vertical="center" wrapText="1"/>
    </xf>
    <xf numFmtId="0" fontId="89" fillId="0" borderId="0" xfId="2" applyFont="1" applyAlignment="1">
      <alignment vertical="center"/>
    </xf>
    <xf numFmtId="0" fontId="19" fillId="0" borderId="0" xfId="2" applyFont="1" applyAlignment="1">
      <alignment vertical="center"/>
    </xf>
    <xf numFmtId="0" fontId="82" fillId="0" borderId="8" xfId="2" applyFont="1" applyBorder="1" applyAlignment="1">
      <alignment horizontal="left" vertical="center" wrapText="1"/>
    </xf>
    <xf numFmtId="0" fontId="82" fillId="2" borderId="36" xfId="2" applyFont="1" applyFill="1" applyBorder="1" applyAlignment="1">
      <alignment horizontal="left" vertical="center" wrapText="1"/>
    </xf>
    <xf numFmtId="0" fontId="82" fillId="2" borderId="20" xfId="2" applyFont="1" applyFill="1" applyBorder="1" applyAlignment="1">
      <alignment horizontal="left" vertical="center" wrapText="1"/>
    </xf>
    <xf numFmtId="0" fontId="82" fillId="4" borderId="20" xfId="2" applyFont="1" applyFill="1" applyBorder="1" applyAlignment="1">
      <alignment horizontal="left" vertical="center" wrapText="1"/>
    </xf>
    <xf numFmtId="182" fontId="82" fillId="4" borderId="92" xfId="2" applyNumberFormat="1" applyFont="1" applyFill="1" applyBorder="1" applyAlignment="1">
      <alignment horizontal="left" vertical="center" wrapText="1"/>
    </xf>
    <xf numFmtId="24" fontId="82" fillId="3" borderId="108" xfId="2" applyNumberFormat="1" applyFont="1" applyFill="1" applyBorder="1" applyAlignment="1">
      <alignment horizontal="left" vertical="center" wrapText="1"/>
    </xf>
    <xf numFmtId="202" fontId="82" fillId="3" borderId="102" xfId="2" applyNumberFormat="1" applyFont="1" applyFill="1" applyBorder="1" applyAlignment="1">
      <alignment horizontal="left" vertical="center" wrapText="1"/>
    </xf>
    <xf numFmtId="184" fontId="82" fillId="4" borderId="20" xfId="2" applyNumberFormat="1" applyFont="1" applyFill="1" applyBorder="1" applyAlignment="1">
      <alignment horizontal="left" vertical="center" wrapText="1"/>
    </xf>
    <xf numFmtId="24" fontId="82" fillId="4" borderId="20" xfId="2" applyNumberFormat="1" applyFont="1" applyFill="1" applyBorder="1" applyAlignment="1">
      <alignment horizontal="left" vertical="center" wrapText="1"/>
    </xf>
    <xf numFmtId="0" fontId="82" fillId="0" borderId="14" xfId="2" applyFont="1" applyBorder="1" applyAlignment="1">
      <alignment horizontal="left" vertical="center" wrapText="1"/>
    </xf>
    <xf numFmtId="0" fontId="82" fillId="2" borderId="34" xfId="2" applyFont="1" applyFill="1" applyBorder="1" applyAlignment="1">
      <alignment horizontal="left" vertical="center" wrapText="1"/>
    </xf>
    <xf numFmtId="0" fontId="82" fillId="0" borderId="15" xfId="2" applyFont="1" applyBorder="1" applyAlignment="1">
      <alignment horizontal="left" vertical="center" wrapText="1"/>
    </xf>
    <xf numFmtId="0" fontId="82" fillId="0" borderId="16" xfId="2" applyFont="1" applyBorder="1" applyAlignment="1">
      <alignment horizontal="left" vertical="center" wrapText="1"/>
    </xf>
    <xf numFmtId="184" fontId="82" fillId="4" borderId="22" xfId="2" applyNumberFormat="1" applyFont="1" applyFill="1" applyBorder="1" applyAlignment="1">
      <alignment horizontal="left" vertical="center" wrapText="1"/>
    </xf>
    <xf numFmtId="184" fontId="82" fillId="4" borderId="19" xfId="2" applyNumberFormat="1" applyFont="1" applyFill="1" applyBorder="1" applyAlignment="1">
      <alignment horizontal="left" vertical="center" wrapText="1"/>
    </xf>
    <xf numFmtId="184" fontId="82" fillId="4" borderId="25" xfId="2" applyNumberFormat="1" applyFont="1" applyFill="1" applyBorder="1" applyAlignment="1">
      <alignment horizontal="left" vertical="center" wrapText="1"/>
    </xf>
    <xf numFmtId="0" fontId="82" fillId="0" borderId="18" xfId="2" applyFont="1" applyBorder="1" applyAlignment="1">
      <alignment horizontal="left" vertical="center" wrapText="1"/>
    </xf>
    <xf numFmtId="184" fontId="82" fillId="4" borderId="99" xfId="2" applyNumberFormat="1" applyFont="1" applyFill="1" applyBorder="1" applyAlignment="1">
      <alignment horizontal="left" vertical="center" wrapText="1"/>
    </xf>
    <xf numFmtId="0" fontId="82" fillId="3" borderId="103" xfId="2" applyFont="1" applyFill="1" applyBorder="1" applyAlignment="1">
      <alignment horizontal="left" vertical="center" wrapText="1"/>
    </xf>
    <xf numFmtId="0" fontId="82" fillId="0" borderId="21" xfId="2" applyFont="1" applyBorder="1" applyAlignment="1">
      <alignment horizontal="left" vertical="center" wrapText="1"/>
    </xf>
    <xf numFmtId="184" fontId="19" fillId="4" borderId="26" xfId="2" applyNumberFormat="1" applyFont="1" applyFill="1" applyBorder="1" applyAlignment="1">
      <alignment horizontal="left" vertical="center" wrapText="1"/>
    </xf>
    <xf numFmtId="0" fontId="12" fillId="2" borderId="99" xfId="0" applyFont="1" applyFill="1" applyBorder="1" applyAlignment="1">
      <alignment horizontal="left" vertical="center" wrapText="1"/>
    </xf>
    <xf numFmtId="0" fontId="12" fillId="0" borderId="0" xfId="40" applyFont="1"/>
    <xf numFmtId="49" fontId="18" fillId="2" borderId="45" xfId="8" applyNumberFormat="1" applyFont="1" applyFill="1" applyBorder="1" applyAlignment="1">
      <alignmen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6" fillId="0" borderId="0" xfId="56" applyAlignment="1">
      <alignment vertical="center"/>
    </xf>
    <xf numFmtId="31" fontId="64" fillId="2" borderId="100" xfId="0" applyNumberFormat="1" applyFont="1" applyFill="1" applyBorder="1" applyAlignment="1">
      <alignment horizontal="left" vertical="center" wrapText="1"/>
    </xf>
    <xf numFmtId="0" fontId="24" fillId="0" borderId="28" xfId="56" applyFont="1" applyBorder="1" applyAlignment="1">
      <alignment horizontal="left" vertical="center" wrapText="1"/>
    </xf>
    <xf numFmtId="0" fontId="24" fillId="0" borderId="8" xfId="56" applyFont="1" applyBorder="1" applyAlignment="1">
      <alignment horizontal="left" vertical="center" wrapText="1"/>
    </xf>
    <xf numFmtId="0" fontId="24" fillId="0" borderId="18" xfId="56" applyFont="1" applyBorder="1" applyAlignment="1">
      <alignment horizontal="left" vertical="center" wrapText="1"/>
    </xf>
    <xf numFmtId="0" fontId="24" fillId="0" borderId="16" xfId="56" applyFont="1" applyBorder="1" applyAlignment="1">
      <alignment horizontal="left" vertical="center" wrapText="1"/>
    </xf>
    <xf numFmtId="0" fontId="24" fillId="0" borderId="14" xfId="56" applyFont="1" applyBorder="1" applyAlignment="1">
      <alignment horizontal="left" vertical="center" wrapText="1"/>
    </xf>
    <xf numFmtId="0" fontId="24" fillId="0" borderId="21" xfId="56" applyFont="1" applyBorder="1" applyAlignment="1">
      <alignment horizontal="left" vertical="center" wrapText="1"/>
    </xf>
    <xf numFmtId="0" fontId="18" fillId="0" borderId="0" xfId="56" applyFont="1" applyAlignment="1">
      <alignment horizontal="left" vertical="center" wrapText="1"/>
    </xf>
    <xf numFmtId="0" fontId="84" fillId="0" borderId="0" xfId="56" applyFont="1" applyAlignment="1">
      <alignment vertical="center"/>
    </xf>
    <xf numFmtId="202" fontId="18" fillId="3" borderId="102" xfId="2" applyNumberFormat="1" applyFont="1" applyFill="1" applyBorder="1" applyAlignment="1">
      <alignment horizontal="left" vertical="center" wrapText="1"/>
    </xf>
    <xf numFmtId="0" fontId="12" fillId="0" borderId="115" xfId="0" applyFont="1" applyBorder="1" applyAlignment="1">
      <alignment horizontal="left" vertical="center" wrapText="1"/>
    </xf>
    <xf numFmtId="0" fontId="18" fillId="3" borderId="103" xfId="2" applyFont="1" applyFill="1" applyBorder="1" applyAlignment="1">
      <alignment horizontal="left" vertical="center" wrapText="1"/>
    </xf>
    <xf numFmtId="184" fontId="18" fillId="14" borderId="13" xfId="0" applyNumberFormat="1" applyFont="1" applyFill="1" applyBorder="1" applyAlignment="1">
      <alignment horizontal="left" vertical="center" wrapText="1"/>
    </xf>
    <xf numFmtId="0" fontId="91" fillId="0" borderId="0" xfId="0" applyFont="1">
      <alignment vertical="center"/>
    </xf>
    <xf numFmtId="0" fontId="18" fillId="2" borderId="13" xfId="0" applyFont="1" applyFill="1" applyBorder="1" applyAlignment="1">
      <alignment horizontal="left" vertical="center" wrapText="1"/>
    </xf>
    <xf numFmtId="0" fontId="18" fillId="3" borderId="105"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6" fillId="0" borderId="0" xfId="54" applyAlignment="1">
      <alignment vertical="center"/>
    </xf>
    <xf numFmtId="0" fontId="24" fillId="0" borderId="28" xfId="54" applyFont="1" applyBorder="1" applyAlignment="1">
      <alignment horizontal="left" vertical="center" wrapText="1"/>
    </xf>
    <xf numFmtId="0" fontId="24" fillId="0" borderId="8" xfId="54" applyFont="1" applyBorder="1" applyAlignment="1">
      <alignment horizontal="left" vertical="center" wrapText="1"/>
    </xf>
    <xf numFmtId="0" fontId="24" fillId="0" borderId="18" xfId="54" applyFont="1" applyBorder="1" applyAlignment="1">
      <alignment horizontal="left" vertical="center" wrapText="1"/>
    </xf>
    <xf numFmtId="0" fontId="24" fillId="0" borderId="16" xfId="54" applyFont="1" applyBorder="1" applyAlignment="1">
      <alignment horizontal="left" vertical="center" wrapText="1"/>
    </xf>
    <xf numFmtId="0" fontId="24" fillId="0" borderId="14" xfId="54" applyFont="1" applyBorder="1" applyAlignment="1">
      <alignment horizontal="left" vertical="center" wrapText="1"/>
    </xf>
    <xf numFmtId="0" fontId="24" fillId="0" borderId="21" xfId="54" applyFont="1" applyBorder="1" applyAlignment="1">
      <alignment horizontal="left" vertical="center" wrapText="1"/>
    </xf>
    <xf numFmtId="0" fontId="18" fillId="0" borderId="0" xfId="54" applyFont="1" applyAlignment="1">
      <alignment horizontal="left" vertical="center" wrapText="1"/>
    </xf>
    <xf numFmtId="0" fontId="84" fillId="0" borderId="0" xfId="54" applyFont="1" applyAlignment="1">
      <alignment vertical="center"/>
    </xf>
    <xf numFmtId="0" fontId="18" fillId="3" borderId="112" xfId="2" applyFont="1" applyFill="1" applyBorder="1" applyAlignment="1">
      <alignment horizontal="left" vertical="center" wrapText="1"/>
    </xf>
    <xf numFmtId="190" fontId="18" fillId="3" borderId="113" xfId="2" applyNumberFormat="1" applyFont="1" applyFill="1" applyBorder="1" applyAlignment="1">
      <alignment horizontal="left" vertical="center" wrapText="1"/>
    </xf>
    <xf numFmtId="187" fontId="18" fillId="3" borderId="101" xfId="2" applyNumberFormat="1" applyFont="1" applyFill="1" applyBorder="1" applyAlignment="1">
      <alignment horizontal="left" vertical="center" wrapText="1"/>
    </xf>
    <xf numFmtId="0" fontId="24" fillId="3" borderId="11" xfId="2" applyFont="1" applyFill="1" applyBorder="1" applyAlignment="1">
      <alignment vertical="center" wrapText="1"/>
    </xf>
    <xf numFmtId="49" fontId="24" fillId="3" borderId="9" xfId="2" applyNumberFormat="1" applyFont="1" applyFill="1" applyBorder="1" applyAlignment="1">
      <alignment horizontal="left" vertical="center" wrapText="1"/>
    </xf>
    <xf numFmtId="184" fontId="24" fillId="3" borderId="102" xfId="2" applyNumberFormat="1" applyFont="1" applyFill="1" applyBorder="1" applyAlignment="1">
      <alignment horizontal="left" vertical="center" wrapText="1"/>
    </xf>
    <xf numFmtId="180" fontId="24" fillId="3" borderId="12" xfId="2" applyNumberFormat="1" applyFont="1" applyFill="1" applyBorder="1" applyAlignment="1">
      <alignment horizontal="left" vertical="center" wrapText="1"/>
    </xf>
    <xf numFmtId="0" fontId="18" fillId="3" borderId="25" xfId="2" applyFont="1" applyFill="1" applyBorder="1" applyAlignment="1">
      <alignment horizontal="left" vertical="center" wrapText="1"/>
    </xf>
    <xf numFmtId="187" fontId="24" fillId="3" borderId="11" xfId="2" applyNumberFormat="1" applyFont="1" applyFill="1" applyBorder="1" applyAlignment="1">
      <alignment horizontal="left" vertical="center" wrapText="1"/>
    </xf>
    <xf numFmtId="0" fontId="14" fillId="3" borderId="27" xfId="2" applyFont="1" applyFill="1" applyBorder="1" applyAlignment="1">
      <alignment horizontal="left" vertical="center" wrapText="1"/>
    </xf>
    <xf numFmtId="0" fontId="14" fillId="0" borderId="0" xfId="40" applyFont="1" applyAlignment="1">
      <alignment vertical="center"/>
    </xf>
    <xf numFmtId="0" fontId="24" fillId="0" borderId="28" xfId="40" applyFont="1" applyBorder="1" applyAlignment="1">
      <alignment horizontal="left" vertical="center" wrapText="1"/>
    </xf>
    <xf numFmtId="0" fontId="24" fillId="0" borderId="8" xfId="40" applyFont="1" applyBorder="1" applyAlignment="1">
      <alignment horizontal="left" vertical="center" wrapText="1"/>
    </xf>
    <xf numFmtId="0" fontId="24" fillId="8" borderId="8" xfId="40" applyFont="1" applyFill="1" applyBorder="1" applyAlignment="1">
      <alignment horizontal="left" vertical="center" wrapText="1"/>
    </xf>
    <xf numFmtId="0" fontId="92" fillId="0" borderId="0" xfId="40" applyFont="1" applyAlignment="1">
      <alignment vertical="center"/>
    </xf>
    <xf numFmtId="0" fontId="24" fillId="0" borderId="18" xfId="40" applyFont="1" applyBorder="1" applyAlignment="1">
      <alignment horizontal="left" vertical="center" wrapText="1"/>
    </xf>
    <xf numFmtId="0" fontId="24" fillId="0" borderId="16" xfId="40" applyFont="1" applyBorder="1" applyAlignment="1">
      <alignment horizontal="left" vertical="center" wrapText="1"/>
    </xf>
    <xf numFmtId="20" fontId="18" fillId="3" borderId="11" xfId="2" quotePrefix="1" applyNumberFormat="1" applyFont="1" applyFill="1" applyBorder="1" applyAlignment="1">
      <alignment horizontal="left" vertical="center" wrapText="1"/>
    </xf>
    <xf numFmtId="0" fontId="24" fillId="0" borderId="14" xfId="40" applyFont="1" applyBorder="1" applyAlignment="1">
      <alignment horizontal="left" vertical="center" wrapText="1"/>
    </xf>
    <xf numFmtId="180" fontId="18" fillId="3" borderId="108" xfId="28" applyNumberFormat="1" applyFont="1" applyFill="1" applyBorder="1" applyAlignment="1">
      <alignment horizontal="left" vertical="center" wrapText="1"/>
    </xf>
    <xf numFmtId="0" fontId="18" fillId="3" borderId="25" xfId="28" applyFont="1" applyFill="1" applyBorder="1" applyAlignment="1">
      <alignment horizontal="left" vertical="center" wrapText="1"/>
    </xf>
    <xf numFmtId="0" fontId="18" fillId="3" borderId="10" xfId="28" applyFont="1" applyFill="1" applyBorder="1" applyAlignment="1">
      <alignment horizontal="left" vertical="center" wrapText="1"/>
    </xf>
    <xf numFmtId="0" fontId="18" fillId="3" borderId="108" xfId="28" applyFont="1" applyFill="1" applyBorder="1" applyAlignment="1">
      <alignment horizontal="left" vertical="center" wrapText="1"/>
    </xf>
    <xf numFmtId="0" fontId="18" fillId="3" borderId="104"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79" fillId="10" borderId="100" xfId="0" applyNumberFormat="1" applyFont="1" applyFill="1" applyBorder="1" applyAlignment="1">
      <alignment horizontal="left" vertical="center" wrapText="1"/>
    </xf>
    <xf numFmtId="0" fontId="82" fillId="2" borderId="116" xfId="27" applyFont="1" applyFill="1" applyBorder="1" applyAlignment="1">
      <alignment horizontal="left" vertical="center" wrapText="1"/>
    </xf>
    <xf numFmtId="3" fontId="18" fillId="3" borderId="103" xfId="27" applyNumberFormat="1" applyFont="1" applyFill="1" applyBorder="1" applyAlignment="1">
      <alignment horizontal="left" vertical="center" wrapText="1"/>
    </xf>
    <xf numFmtId="189" fontId="18" fillId="3" borderId="36" xfId="27" applyNumberFormat="1" applyFont="1" applyFill="1" applyBorder="1" applyAlignment="1">
      <alignment horizontal="left" vertical="center" wrapText="1"/>
    </xf>
    <xf numFmtId="187" fontId="18" fillId="3" borderId="20" xfId="27" applyNumberFormat="1" applyFont="1" applyFill="1" applyBorder="1" applyAlignment="1">
      <alignment horizontal="left" vertical="center" wrapText="1"/>
    </xf>
    <xf numFmtId="0" fontId="18" fillId="3" borderId="92" xfId="0" applyFont="1" applyFill="1" applyBorder="1" applyAlignment="1">
      <alignment horizontal="left" vertical="center" wrapText="1"/>
    </xf>
    <xf numFmtId="0" fontId="82" fillId="2" borderId="35" xfId="27" applyFont="1" applyFill="1" applyBorder="1" applyAlignment="1">
      <alignment horizontal="left" vertical="center" wrapText="1"/>
    </xf>
    <xf numFmtId="24" fontId="18" fillId="3" borderId="116" xfId="27" applyNumberFormat="1" applyFont="1" applyFill="1" applyBorder="1" applyAlignment="1">
      <alignment horizontal="left" vertical="center" wrapText="1"/>
    </xf>
    <xf numFmtId="202" fontId="18" fillId="3" borderId="92" xfId="27" applyNumberFormat="1"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118"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20" xfId="0" applyFont="1" applyFill="1" applyBorder="1" applyAlignment="1">
      <alignment horizontal="left" vertical="center" wrapText="1"/>
    </xf>
    <xf numFmtId="187" fontId="18" fillId="3" borderId="20" xfId="0" applyNumberFormat="1" applyFont="1" applyFill="1" applyBorder="1" applyAlignment="1">
      <alignment horizontal="left" vertical="center" wrapText="1"/>
    </xf>
    <xf numFmtId="0" fontId="18" fillId="3" borderId="119" xfId="0" applyFont="1" applyFill="1" applyBorder="1" applyAlignment="1">
      <alignment horizontal="left" vertical="center" wrapText="1"/>
    </xf>
    <xf numFmtId="24" fontId="18" fillId="3" borderId="36" xfId="0" applyNumberFormat="1" applyFont="1" applyFill="1" applyBorder="1" applyAlignment="1">
      <alignment horizontal="left" vertical="center" wrapText="1"/>
    </xf>
    <xf numFmtId="31" fontId="18" fillId="3" borderId="120" xfId="0" applyNumberFormat="1" applyFont="1" applyFill="1" applyBorder="1" applyAlignment="1">
      <alignment horizontal="left" vertical="center" wrapText="1"/>
    </xf>
    <xf numFmtId="202" fontId="18" fillId="3" borderId="120" xfId="0" applyNumberFormat="1" applyFont="1" applyFill="1" applyBorder="1" applyAlignment="1">
      <alignment horizontal="left" vertical="center" wrapText="1"/>
    </xf>
    <xf numFmtId="0" fontId="18" fillId="3" borderId="120" xfId="0" applyFont="1" applyFill="1" applyBorder="1" applyAlignment="1">
      <alignment horizontal="left" vertical="center" wrapText="1"/>
    </xf>
    <xf numFmtId="26" fontId="18" fillId="3" borderId="36" xfId="0" applyNumberFormat="1" applyFont="1" applyFill="1" applyBorder="1" applyAlignment="1">
      <alignment horizontal="left" vertical="center" wrapText="1"/>
    </xf>
    <xf numFmtId="0" fontId="18" fillId="3" borderId="121" xfId="0" applyFont="1" applyFill="1" applyBorder="1" applyAlignment="1">
      <alignment horizontal="left" vertical="center" wrapText="1"/>
    </xf>
    <xf numFmtId="24" fontId="18" fillId="3" borderId="36" xfId="2" applyNumberFormat="1" applyFont="1" applyFill="1" applyBorder="1" applyAlignment="1">
      <alignment horizontal="left" vertical="center" wrapText="1"/>
    </xf>
    <xf numFmtId="202" fontId="18" fillId="3" borderId="120" xfId="2" applyNumberFormat="1" applyFont="1" applyFill="1" applyBorder="1" applyAlignment="1">
      <alignment horizontal="left" vertical="center" wrapText="1"/>
    </xf>
    <xf numFmtId="0" fontId="18" fillId="3" borderId="82" xfId="2" applyFont="1" applyFill="1" applyBorder="1" applyAlignment="1">
      <alignment horizontal="left" vertical="center" wrapText="1"/>
    </xf>
    <xf numFmtId="189" fontId="18" fillId="3" borderId="36" xfId="2" applyNumberFormat="1" applyFont="1" applyFill="1" applyBorder="1" applyAlignment="1">
      <alignment horizontal="left" vertical="center" wrapText="1"/>
    </xf>
    <xf numFmtId="187" fontId="18" fillId="3" borderId="20" xfId="2" applyNumberFormat="1" applyFont="1" applyFill="1" applyBorder="1" applyAlignment="1">
      <alignment horizontal="left" vertical="center" wrapText="1"/>
    </xf>
    <xf numFmtId="0" fontId="18" fillId="14" borderId="118" xfId="0" applyFont="1" applyFill="1" applyBorder="1" applyAlignment="1">
      <alignment horizontal="left" vertical="center" wrapText="1"/>
    </xf>
    <xf numFmtId="187" fontId="18" fillId="3" borderId="36" xfId="0" applyNumberFormat="1" applyFont="1" applyFill="1" applyBorder="1" applyAlignment="1">
      <alignment horizontal="left" vertical="center" wrapText="1"/>
    </xf>
    <xf numFmtId="203" fontId="18" fillId="3" borderId="36" xfId="0" applyNumberFormat="1" applyFont="1" applyFill="1" applyBorder="1" applyAlignment="1">
      <alignment horizontal="left" vertical="center" wrapText="1"/>
    </xf>
    <xf numFmtId="0" fontId="85" fillId="3" borderId="121" xfId="0" applyFont="1" applyFill="1" applyBorder="1" applyAlignment="1">
      <alignment horizontal="left" vertical="center" wrapText="1"/>
    </xf>
    <xf numFmtId="0" fontId="18" fillId="14" borderId="36" xfId="0" applyFont="1" applyFill="1" applyBorder="1" applyAlignment="1">
      <alignment horizontal="left" vertical="center" wrapText="1"/>
    </xf>
    <xf numFmtId="0" fontId="18" fillId="14" borderId="20" xfId="0" applyFont="1" applyFill="1" applyBorder="1" applyAlignment="1">
      <alignment horizontal="left" vertical="center" wrapText="1"/>
    </xf>
    <xf numFmtId="184" fontId="18" fillId="14" borderId="20" xfId="0" applyNumberFormat="1" applyFont="1" applyFill="1" applyBorder="1" applyAlignment="1">
      <alignment horizontal="left" vertical="center" wrapText="1"/>
    </xf>
    <xf numFmtId="24" fontId="18" fillId="14" borderId="20" xfId="0" applyNumberFormat="1" applyFont="1" applyFill="1" applyBorder="1" applyAlignment="1">
      <alignment horizontal="left" vertical="center" wrapText="1"/>
    </xf>
    <xf numFmtId="0" fontId="18" fillId="14" borderId="122" xfId="0" applyFont="1" applyFill="1" applyBorder="1" applyAlignment="1">
      <alignment horizontal="left" vertical="center" wrapText="1"/>
    </xf>
    <xf numFmtId="184" fontId="18" fillId="14" borderId="36" xfId="0" applyNumberFormat="1" applyFont="1" applyFill="1" applyBorder="1" applyAlignment="1">
      <alignment horizontal="left" vertical="center" wrapText="1"/>
    </xf>
    <xf numFmtId="184" fontId="18" fillId="14" borderId="118" xfId="0" applyNumberFormat="1" applyFont="1" applyFill="1" applyBorder="1" applyAlignment="1">
      <alignment horizontal="left" vertical="center" wrapText="1"/>
    </xf>
    <xf numFmtId="184" fontId="18" fillId="14" borderId="122" xfId="0" applyNumberFormat="1" applyFont="1" applyFill="1" applyBorder="1" applyAlignment="1">
      <alignment horizontal="left" vertical="center" wrapText="1"/>
    </xf>
    <xf numFmtId="184" fontId="18" fillId="14" borderId="92" xfId="0" applyNumberFormat="1" applyFont="1" applyFill="1" applyBorder="1" applyAlignment="1">
      <alignment horizontal="left" vertical="center" wrapText="1"/>
    </xf>
    <xf numFmtId="180" fontId="18" fillId="14" borderId="36" xfId="0" applyNumberFormat="1" applyFont="1" applyFill="1" applyBorder="1" applyAlignment="1">
      <alignment horizontal="left" vertical="center" wrapText="1"/>
    </xf>
    <xf numFmtId="0" fontId="18" fillId="14" borderId="92" xfId="0" applyFont="1" applyFill="1" applyBorder="1" applyAlignment="1">
      <alignment horizontal="left" vertical="center" wrapText="1"/>
    </xf>
    <xf numFmtId="184" fontId="26" fillId="14" borderId="123" xfId="0" applyNumberFormat="1" applyFont="1" applyFill="1" applyBorder="1" applyAlignment="1">
      <alignment horizontal="left" vertical="center" wrapText="1"/>
    </xf>
    <xf numFmtId="187" fontId="18" fillId="4" borderId="20" xfId="0" applyNumberFormat="1" applyFont="1" applyFill="1" applyBorder="1" applyAlignment="1">
      <alignment horizontal="left" vertical="center" wrapText="1"/>
    </xf>
    <xf numFmtId="24" fontId="18" fillId="4" borderId="36" xfId="0" applyNumberFormat="1" applyFont="1" applyFill="1" applyBorder="1" applyAlignment="1">
      <alignment horizontal="left" vertical="center" wrapText="1"/>
    </xf>
    <xf numFmtId="182" fontId="18" fillId="14" borderId="120" xfId="0" applyNumberFormat="1" applyFont="1" applyFill="1" applyBorder="1" applyAlignment="1">
      <alignment horizontal="left" vertical="center" wrapText="1"/>
    </xf>
    <xf numFmtId="202" fontId="18" fillId="4" borderId="120" xfId="0" applyNumberFormat="1" applyFont="1" applyFill="1" applyBorder="1" applyAlignment="1">
      <alignment horizontal="left" vertical="center" wrapText="1"/>
    </xf>
    <xf numFmtId="184" fontId="18" fillId="14" borderId="120" xfId="0" applyNumberFormat="1" applyFont="1" applyFill="1" applyBorder="1" applyAlignment="1">
      <alignment horizontal="left" vertical="center" wrapText="1"/>
    </xf>
    <xf numFmtId="189" fontId="18" fillId="4" borderId="36" xfId="0" applyNumberFormat="1" applyFont="1" applyFill="1" applyBorder="1" applyAlignment="1">
      <alignment horizontal="left" vertical="center" wrapText="1"/>
    </xf>
    <xf numFmtId="0" fontId="85" fillId="4" borderId="121" xfId="0" applyFont="1" applyFill="1" applyBorder="1" applyAlignment="1">
      <alignment horizontal="left" vertical="center" wrapText="1"/>
    </xf>
    <xf numFmtId="0" fontId="18" fillId="14" borderId="120" xfId="0" applyFont="1" applyFill="1" applyBorder="1" applyAlignment="1">
      <alignment horizontal="left" vertical="center" wrapText="1"/>
    </xf>
    <xf numFmtId="0" fontId="18" fillId="3" borderId="20" xfId="2" applyFont="1" applyFill="1" applyBorder="1" applyAlignment="1">
      <alignment horizontal="left" vertical="center" wrapText="1"/>
    </xf>
    <xf numFmtId="0" fontId="18" fillId="3" borderId="124" xfId="0" applyFont="1" applyFill="1" applyBorder="1" applyAlignment="1">
      <alignment horizontal="left" vertical="center" wrapText="1"/>
    </xf>
    <xf numFmtId="0" fontId="82" fillId="3" borderId="50" xfId="2" applyFont="1" applyFill="1" applyBorder="1" applyAlignment="1">
      <alignment horizontal="left" vertical="center" wrapText="1"/>
    </xf>
    <xf numFmtId="0" fontId="18" fillId="3" borderId="20" xfId="2" applyFont="1" applyFill="1" applyBorder="1" applyAlignment="1">
      <alignment vertical="center" wrapText="1"/>
    </xf>
    <xf numFmtId="0" fontId="18" fillId="3" borderId="36" xfId="2" applyFont="1" applyFill="1" applyBorder="1" applyAlignment="1">
      <alignment horizontal="left" vertical="center" wrapText="1"/>
    </xf>
    <xf numFmtId="49" fontId="18" fillId="3" borderId="120" xfId="2" applyNumberFormat="1" applyFont="1" applyFill="1" applyBorder="1" applyAlignment="1">
      <alignment horizontal="left" vertical="center" wrapText="1"/>
    </xf>
    <xf numFmtId="0" fontId="18" fillId="3" borderId="124" xfId="2" applyFont="1" applyFill="1" applyBorder="1" applyAlignment="1">
      <alignment horizontal="left" vertical="center" wrapText="1"/>
    </xf>
    <xf numFmtId="0" fontId="18" fillId="3" borderId="118" xfId="2" applyFont="1" applyFill="1" applyBorder="1" applyAlignment="1">
      <alignment horizontal="left" vertical="center" wrapText="1"/>
    </xf>
    <xf numFmtId="0" fontId="18" fillId="3" borderId="50" xfId="2" applyFont="1" applyFill="1" applyBorder="1" applyAlignment="1">
      <alignment horizontal="left" vertical="center" wrapText="1"/>
    </xf>
    <xf numFmtId="0" fontId="18" fillId="3" borderId="120" xfId="2" applyFont="1" applyFill="1" applyBorder="1" applyAlignment="1">
      <alignment horizontal="left" vertical="center" wrapText="1"/>
    </xf>
    <xf numFmtId="180" fontId="18" fillId="3" borderId="36" xfId="2" applyNumberFormat="1" applyFont="1" applyFill="1" applyBorder="1" applyAlignment="1">
      <alignment horizontal="left" vertical="center" wrapText="1"/>
    </xf>
    <xf numFmtId="31" fontId="18" fillId="3" borderId="20" xfId="2" applyNumberFormat="1" applyFont="1" applyFill="1" applyBorder="1" applyAlignment="1">
      <alignment horizontal="left" vertical="center" wrapText="1"/>
    </xf>
    <xf numFmtId="0" fontId="18" fillId="3" borderId="34" xfId="2" applyFont="1" applyFill="1" applyBorder="1" applyAlignment="1">
      <alignment horizontal="left" vertical="center" wrapText="1"/>
    </xf>
    <xf numFmtId="0" fontId="18" fillId="3" borderId="121" xfId="2" applyFont="1" applyFill="1" applyBorder="1" applyAlignment="1">
      <alignment horizontal="left" vertical="center" wrapText="1"/>
    </xf>
    <xf numFmtId="192" fontId="18" fillId="3" borderId="36" xfId="2" applyNumberFormat="1" applyFont="1" applyFill="1" applyBorder="1" applyAlignment="1">
      <alignment horizontal="left" vertical="center" wrapText="1"/>
    </xf>
    <xf numFmtId="0" fontId="82" fillId="3" borderId="50" xfId="0" applyFont="1" applyFill="1" applyBorder="1" applyAlignment="1">
      <alignment horizontal="left" vertical="center" wrapText="1"/>
    </xf>
    <xf numFmtId="0" fontId="18" fillId="3" borderId="20" xfId="0" applyFont="1" applyFill="1" applyBorder="1" applyAlignment="1">
      <alignment vertical="center" wrapText="1"/>
    </xf>
    <xf numFmtId="0" fontId="18" fillId="4" borderId="36"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35" xfId="0" applyFont="1" applyFill="1" applyBorder="1" applyAlignment="1">
      <alignment horizontal="left" vertical="center" wrapText="1"/>
    </xf>
    <xf numFmtId="0" fontId="18" fillId="4" borderId="34" xfId="0" applyFont="1" applyFill="1" applyBorder="1" applyAlignment="1">
      <alignment horizontal="left" vertical="center" wrapText="1"/>
    </xf>
    <xf numFmtId="180" fontId="18" fillId="4" borderId="36" xfId="0" applyNumberFormat="1" applyFont="1" applyFill="1" applyBorder="1" applyAlignment="1">
      <alignment horizontal="left" vertical="center" wrapText="1"/>
    </xf>
    <xf numFmtId="0" fontId="18" fillId="4" borderId="36" xfId="2" applyFont="1" applyFill="1" applyBorder="1" applyAlignment="1">
      <alignment horizontal="left" vertical="center" wrapText="1"/>
    </xf>
    <xf numFmtId="202" fontId="18" fillId="3" borderId="20" xfId="2" applyNumberFormat="1" applyFont="1" applyFill="1" applyBorder="1" applyAlignment="1">
      <alignment horizontal="left" vertical="center" wrapText="1"/>
    </xf>
    <xf numFmtId="26" fontId="18" fillId="3" borderId="36" xfId="2" applyNumberFormat="1" applyFont="1" applyFill="1" applyBorder="1" applyAlignment="1">
      <alignment horizontal="left" vertical="center" wrapText="1"/>
    </xf>
    <xf numFmtId="0" fontId="18" fillId="4" borderId="120" xfId="0" applyFont="1" applyFill="1" applyBorder="1" applyAlignment="1">
      <alignment horizontal="left" vertical="center" wrapText="1"/>
    </xf>
    <xf numFmtId="49" fontId="18" fillId="4" borderId="120" xfId="0" applyNumberFormat="1" applyFont="1" applyFill="1" applyBorder="1" applyAlignment="1">
      <alignment horizontal="left" vertical="center" wrapText="1"/>
    </xf>
    <xf numFmtId="0" fontId="18" fillId="3" borderId="117" xfId="2" applyFont="1" applyFill="1" applyBorder="1" applyAlignment="1">
      <alignment horizontal="left" vertical="center" wrapText="1"/>
    </xf>
    <xf numFmtId="0" fontId="18" fillId="3" borderId="114" xfId="2" applyFont="1" applyFill="1" applyBorder="1" applyAlignment="1">
      <alignment horizontal="left" vertical="center" wrapText="1"/>
    </xf>
    <xf numFmtId="0" fontId="18" fillId="14" borderId="20" xfId="0" applyFont="1" applyFill="1" applyBorder="1" applyAlignment="1">
      <alignment vertical="center" wrapText="1"/>
    </xf>
    <xf numFmtId="0" fontId="18" fillId="3" borderId="122" xfId="0" applyFont="1" applyFill="1" applyBorder="1" applyAlignment="1">
      <alignment horizontal="left" vertical="center" wrapText="1"/>
    </xf>
    <xf numFmtId="14" fontId="18" fillId="3" borderId="20" xfId="0" applyNumberFormat="1" applyFont="1" applyFill="1" applyBorder="1" applyAlignment="1">
      <alignment horizontal="left" vertical="center" wrapText="1"/>
    </xf>
    <xf numFmtId="0" fontId="18" fillId="14" borderId="122" xfId="0" applyFont="1" applyFill="1" applyBorder="1" applyAlignment="1">
      <alignment wrapText="1"/>
    </xf>
    <xf numFmtId="49" fontId="18" fillId="3" borderId="120" xfId="0" applyNumberFormat="1" applyFont="1" applyFill="1" applyBorder="1" applyAlignment="1">
      <alignment horizontal="left" vertical="center" wrapText="1"/>
    </xf>
    <xf numFmtId="0" fontId="64" fillId="3" borderId="36" xfId="0" applyFont="1" applyFill="1" applyBorder="1" applyAlignment="1">
      <alignment horizontal="left" vertical="center" wrapText="1"/>
    </xf>
    <xf numFmtId="0" fontId="12" fillId="3" borderId="36" xfId="0" applyFont="1" applyFill="1" applyBorder="1" applyAlignment="1">
      <alignment horizontal="left" vertical="center" wrapText="1"/>
    </xf>
    <xf numFmtId="184" fontId="18" fillId="4" borderId="36" xfId="27" applyNumberFormat="1" applyFont="1" applyFill="1" applyBorder="1" applyAlignment="1">
      <alignment horizontal="left" vertical="center" wrapText="1"/>
    </xf>
    <xf numFmtId="184" fontId="18" fillId="4" borderId="34" xfId="27" applyNumberFormat="1" applyFont="1" applyFill="1" applyBorder="1" applyAlignment="1">
      <alignment horizontal="left" vertical="center" wrapText="1"/>
    </xf>
    <xf numFmtId="184" fontId="18" fillId="4" borderId="116" xfId="27" applyNumberFormat="1" applyFont="1" applyFill="1" applyBorder="1" applyAlignment="1">
      <alignment horizontal="left" vertical="center" wrapText="1"/>
    </xf>
    <xf numFmtId="0" fontId="12" fillId="3" borderId="20" xfId="0" applyFont="1" applyFill="1" applyBorder="1" applyAlignment="1">
      <alignment horizontal="left" vertical="center" wrapText="1"/>
    </xf>
    <xf numFmtId="3" fontId="12" fillId="3" borderId="20" xfId="0" applyNumberFormat="1" applyFont="1" applyFill="1" applyBorder="1" applyAlignment="1">
      <alignment horizontal="left" vertical="center" wrapText="1"/>
    </xf>
    <xf numFmtId="184" fontId="18" fillId="4" borderId="99" xfId="27" applyNumberFormat="1" applyFont="1" applyFill="1" applyBorder="1" applyAlignment="1">
      <alignment horizontal="left" vertical="center" wrapText="1"/>
    </xf>
    <xf numFmtId="55" fontId="12" fillId="3" borderId="120" xfId="0" applyNumberFormat="1" applyFont="1" applyFill="1" applyBorder="1" applyAlignment="1">
      <alignment horizontal="left" vertical="center" wrapText="1"/>
    </xf>
    <xf numFmtId="184" fontId="18" fillId="4" borderId="120" xfId="27" applyNumberFormat="1" applyFont="1" applyFill="1" applyBorder="1" applyAlignment="1">
      <alignment horizontal="left" vertical="center" wrapText="1"/>
    </xf>
    <xf numFmtId="0" fontId="18"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124" xfId="0" applyFont="1" applyFill="1" applyBorder="1" applyAlignment="1">
      <alignment horizontal="left" vertical="center" wrapText="1"/>
    </xf>
    <xf numFmtId="0" fontId="24" fillId="4" borderId="36" xfId="0" applyFont="1" applyFill="1" applyBorder="1" applyAlignment="1">
      <alignment horizontal="left" vertical="center" wrapText="1"/>
    </xf>
    <xf numFmtId="0" fontId="24" fillId="4" borderId="118" xfId="0" applyFont="1" applyFill="1" applyBorder="1" applyAlignment="1">
      <alignment horizontal="left" vertical="center" wrapText="1"/>
    </xf>
    <xf numFmtId="0" fontId="24" fillId="4" borderId="50" xfId="0" applyFont="1" applyFill="1" applyBorder="1" applyAlignment="1">
      <alignment horizontal="left" vertical="center" wrapText="1"/>
    </xf>
    <xf numFmtId="0" fontId="18" fillId="14" borderId="34" xfId="0" applyFont="1" applyFill="1" applyBorder="1" applyAlignment="1">
      <alignment horizontal="left" vertical="center" wrapText="1"/>
    </xf>
    <xf numFmtId="0" fontId="14" fillId="4" borderId="127" xfId="0" applyFont="1" applyFill="1" applyBorder="1" applyAlignment="1">
      <alignment horizontal="left" vertical="center" wrapText="1"/>
    </xf>
    <xf numFmtId="0" fontId="18" fillId="4" borderId="112" xfId="0" applyFont="1" applyFill="1" applyBorder="1" applyAlignment="1">
      <alignment horizontal="left" vertical="center" wrapText="1"/>
    </xf>
    <xf numFmtId="0" fontId="24" fillId="4" borderId="120" xfId="0" applyFont="1" applyFill="1" applyBorder="1" applyAlignment="1">
      <alignment horizontal="left" vertical="center" wrapText="1"/>
    </xf>
    <xf numFmtId="0" fontId="18" fillId="14" borderId="105" xfId="0" applyFont="1" applyFill="1" applyBorder="1" applyAlignment="1">
      <alignment horizontal="left" vertical="center" wrapText="1"/>
    </xf>
    <xf numFmtId="31" fontId="18" fillId="14" borderId="120" xfId="0" applyNumberFormat="1" applyFont="1" applyFill="1" applyBorder="1" applyAlignment="1">
      <alignment horizontal="left" vertical="center" wrapText="1"/>
    </xf>
    <xf numFmtId="31" fontId="18" fillId="14" borderId="36" xfId="0" applyNumberFormat="1" applyFont="1" applyFill="1" applyBorder="1" applyAlignment="1">
      <alignment horizontal="left" vertical="center" wrapText="1"/>
    </xf>
    <xf numFmtId="0" fontId="85" fillId="4" borderId="114" xfId="0" applyFont="1" applyFill="1" applyBorder="1" applyAlignment="1">
      <alignment horizontal="left" vertical="center" wrapText="1"/>
    </xf>
    <xf numFmtId="0" fontId="18" fillId="14" borderId="35" xfId="0" applyFont="1" applyFill="1" applyBorder="1" applyAlignment="1">
      <alignment horizontal="left" vertical="center" wrapText="1"/>
    </xf>
    <xf numFmtId="49" fontId="82" fillId="2" borderId="130" xfId="8" applyNumberFormat="1" applyFont="1" applyFill="1" applyBorder="1" applyAlignment="1">
      <alignment vertical="center" wrapText="1"/>
    </xf>
    <xf numFmtId="49" fontId="18" fillId="2" borderId="131" xfId="8" applyNumberFormat="1" applyFont="1" applyFill="1" applyBorder="1" applyAlignment="1">
      <alignment vertical="center" wrapText="1"/>
    </xf>
    <xf numFmtId="49" fontId="18" fillId="2" borderId="133" xfId="8" applyNumberFormat="1" applyFont="1" applyFill="1" applyBorder="1" applyAlignment="1">
      <alignment vertical="center" wrapText="1"/>
    </xf>
    <xf numFmtId="49" fontId="18" fillId="2" borderId="134" xfId="8" applyNumberFormat="1" applyFont="1" applyFill="1" applyBorder="1" applyAlignment="1">
      <alignment vertical="center" wrapText="1"/>
    </xf>
    <xf numFmtId="0" fontId="18" fillId="3" borderId="113" xfId="0" applyFont="1" applyFill="1" applyBorder="1" applyAlignment="1">
      <alignment horizontal="left" vertical="center" wrapText="1"/>
    </xf>
    <xf numFmtId="0" fontId="18" fillId="2" borderId="12" xfId="0" applyFont="1" applyFill="1" applyBorder="1" applyAlignment="1">
      <alignment wrapText="1"/>
    </xf>
    <xf numFmtId="0" fontId="18" fillId="12" borderId="114" xfId="2" applyFont="1" applyFill="1" applyBorder="1" applyAlignment="1">
      <alignment horizontal="left" vertical="center" wrapText="1"/>
    </xf>
    <xf numFmtId="0" fontId="12" fillId="2" borderId="114" xfId="0" applyFont="1" applyFill="1" applyBorder="1" applyAlignment="1">
      <alignment horizontal="left" vertical="center" wrapText="1"/>
    </xf>
    <xf numFmtId="0" fontId="12" fillId="10" borderId="114" xfId="0" applyFont="1" applyFill="1" applyBorder="1" applyAlignment="1">
      <alignment horizontal="left" vertical="center" wrapText="1"/>
    </xf>
    <xf numFmtId="0" fontId="18" fillId="3" borderId="105" xfId="28" applyFont="1" applyFill="1" applyBorder="1" applyAlignment="1">
      <alignment horizontal="left" vertical="center" wrapText="1"/>
    </xf>
    <xf numFmtId="26" fontId="18" fillId="3" borderId="12" xfId="28" applyNumberFormat="1" applyFont="1" applyFill="1" applyBorder="1" applyAlignment="1">
      <alignment horizontal="left" vertical="center" wrapText="1"/>
    </xf>
    <xf numFmtId="187" fontId="18" fillId="3" borderId="105" xfId="28" applyNumberFormat="1" applyFont="1" applyFill="1" applyBorder="1" applyAlignment="1">
      <alignment horizontal="left" vertical="center" wrapText="1"/>
    </xf>
    <xf numFmtId="0" fontId="18" fillId="3" borderId="135" xfId="28" applyFont="1" applyFill="1" applyBorder="1" applyAlignment="1">
      <alignment horizontal="left" vertical="center" wrapText="1"/>
    </xf>
    <xf numFmtId="0" fontId="18" fillId="3" borderId="35" xfId="28" applyFont="1" applyFill="1" applyBorder="1" applyAlignment="1">
      <alignment horizontal="left" vertical="center" wrapText="1"/>
    </xf>
    <xf numFmtId="0" fontId="18" fillId="3" borderId="20" xfId="28" applyFont="1" applyFill="1" applyBorder="1" applyAlignment="1">
      <alignment horizontal="left" vertical="center" wrapText="1"/>
    </xf>
    <xf numFmtId="0" fontId="18" fillId="3" borderId="34" xfId="28" applyFont="1" applyFill="1" applyBorder="1" applyAlignment="1">
      <alignment horizontal="left" vertical="center" wrapText="1"/>
    </xf>
    <xf numFmtId="0" fontId="18" fillId="3" borderId="20" xfId="28" applyFont="1" applyFill="1" applyBorder="1" applyAlignment="1">
      <alignment vertical="center" wrapText="1"/>
    </xf>
    <xf numFmtId="0" fontId="18" fillId="3" borderId="36" xfId="28" applyFont="1" applyFill="1" applyBorder="1" applyAlignment="1">
      <alignment horizontal="left" vertical="center" wrapText="1"/>
    </xf>
    <xf numFmtId="182" fontId="18" fillId="3" borderId="120" xfId="28" applyNumberFormat="1" applyFont="1" applyFill="1" applyBorder="1" applyAlignment="1">
      <alignment horizontal="left" vertical="center" wrapText="1"/>
    </xf>
    <xf numFmtId="180" fontId="18" fillId="3" borderId="36" xfId="28" applyNumberFormat="1" applyFont="1" applyFill="1" applyBorder="1" applyAlignment="1">
      <alignment horizontal="left" vertical="center" wrapText="1"/>
    </xf>
    <xf numFmtId="14" fontId="18" fillId="3" borderId="20" xfId="28" applyNumberFormat="1" applyFont="1" applyFill="1" applyBorder="1" applyAlignment="1">
      <alignment horizontal="left" vertical="center" wrapText="1"/>
    </xf>
    <xf numFmtId="0" fontId="18" fillId="3" borderId="114" xfId="28" applyFont="1" applyFill="1" applyBorder="1" applyAlignment="1">
      <alignment horizontal="left" vertical="center" wrapText="1"/>
    </xf>
    <xf numFmtId="0" fontId="18" fillId="3" borderId="120" xfId="28" applyFont="1" applyFill="1" applyBorder="1" applyAlignment="1">
      <alignment horizontal="left" vertical="center" wrapText="1"/>
    </xf>
    <xf numFmtId="49" fontId="18" fillId="3" borderId="120" xfId="28" applyNumberFormat="1" applyFont="1" applyFill="1" applyBorder="1" applyAlignment="1">
      <alignment horizontal="left" vertical="center" wrapText="1"/>
    </xf>
    <xf numFmtId="0" fontId="82" fillId="3" borderId="114" xfId="28" applyFont="1" applyFill="1" applyBorder="1" applyAlignment="1">
      <alignment horizontal="left" vertical="center" wrapText="1"/>
    </xf>
    <xf numFmtId="210" fontId="18" fillId="3" borderId="36" xfId="1" applyNumberFormat="1" applyFont="1" applyFill="1" applyBorder="1" applyAlignment="1">
      <alignment horizontal="left" vertical="center" wrapText="1"/>
    </xf>
    <xf numFmtId="31" fontId="18" fillId="2" borderId="120" xfId="27" applyNumberFormat="1" applyFont="1" applyFill="1" applyBorder="1" applyAlignment="1">
      <alignment horizontal="left" vertical="center" wrapText="1"/>
    </xf>
    <xf numFmtId="31" fontId="12" fillId="3" borderId="20" xfId="0" applyNumberFormat="1" applyFont="1" applyFill="1" applyBorder="1" applyAlignment="1">
      <alignment horizontal="left" vertical="center" wrapText="1"/>
    </xf>
    <xf numFmtId="0" fontId="87" fillId="3" borderId="114" xfId="9" applyFont="1" applyFill="1" applyBorder="1" applyAlignment="1">
      <alignment horizontal="left" vertical="center" wrapText="1"/>
    </xf>
    <xf numFmtId="31" fontId="12" fillId="2" borderId="114" xfId="0" applyNumberFormat="1" applyFont="1" applyFill="1" applyBorder="1" applyAlignment="1">
      <alignment horizontal="left" vertical="center" wrapText="1"/>
    </xf>
    <xf numFmtId="189" fontId="18" fillId="3" borderId="36" xfId="0" applyNumberFormat="1" applyFont="1" applyFill="1" applyBorder="1" applyAlignment="1">
      <alignment horizontal="left" vertical="center" wrapText="1"/>
    </xf>
    <xf numFmtId="0" fontId="85" fillId="3" borderId="114" xfId="0" applyFont="1" applyFill="1" applyBorder="1" applyAlignment="1">
      <alignment horizontal="left" vertical="center" wrapText="1"/>
    </xf>
    <xf numFmtId="0" fontId="18" fillId="14" borderId="135" xfId="0" applyFont="1" applyFill="1" applyBorder="1" applyAlignment="1">
      <alignment horizontal="left" vertical="center" wrapText="1"/>
    </xf>
    <xf numFmtId="0" fontId="64" fillId="2" borderId="114" xfId="0" applyFont="1" applyFill="1" applyBorder="1" applyAlignment="1">
      <alignment horizontal="left" vertical="center" wrapText="1"/>
    </xf>
    <xf numFmtId="38" fontId="18" fillId="4" borderId="36" xfId="1" applyFont="1" applyFill="1" applyBorder="1" applyAlignment="1">
      <alignment horizontal="left" vertical="center" wrapText="1"/>
    </xf>
    <xf numFmtId="202" fontId="18" fillId="4" borderId="120" xfId="2" applyNumberFormat="1" applyFont="1" applyFill="1" applyBorder="1" applyAlignment="1">
      <alignment horizontal="left" vertical="center" wrapText="1"/>
    </xf>
    <xf numFmtId="0" fontId="18" fillId="4" borderId="120" xfId="3" applyFont="1" applyFill="1" applyBorder="1" applyAlignment="1">
      <alignment horizontal="left" vertical="center" wrapText="1"/>
    </xf>
    <xf numFmtId="187" fontId="18" fillId="3" borderId="36" xfId="2" applyNumberFormat="1" applyFont="1" applyFill="1" applyBorder="1" applyAlignment="1">
      <alignment horizontal="left" vertical="center" wrapText="1"/>
    </xf>
    <xf numFmtId="0" fontId="18" fillId="4" borderId="114" xfId="3" applyFont="1" applyFill="1" applyBorder="1" applyAlignment="1">
      <alignment horizontal="left" vertical="center" wrapText="1"/>
    </xf>
    <xf numFmtId="49" fontId="18" fillId="3" borderId="120" xfId="3" applyNumberFormat="1" applyFont="1" applyFill="1" applyBorder="1" applyAlignment="1">
      <alignment horizontal="left" vertical="center" wrapText="1"/>
    </xf>
    <xf numFmtId="0" fontId="18" fillId="4" borderId="102" xfId="0" applyFont="1" applyFill="1" applyBorder="1" applyAlignment="1">
      <alignment horizontal="left" vertical="center" wrapText="1"/>
    </xf>
    <xf numFmtId="0" fontId="18" fillId="4" borderId="103" xfId="0" applyFont="1" applyFill="1" applyBorder="1" applyAlignment="1">
      <alignment horizontal="left" vertical="center" wrapText="1"/>
    </xf>
    <xf numFmtId="0" fontId="18" fillId="3" borderId="114" xfId="0" applyFont="1" applyFill="1" applyBorder="1" applyAlignment="1">
      <alignment horizontal="left" vertical="center" wrapText="1"/>
    </xf>
    <xf numFmtId="26" fontId="18" fillId="4" borderId="36" xfId="0" applyNumberFormat="1" applyFont="1" applyFill="1" applyBorder="1" applyAlignment="1">
      <alignment horizontal="left" vertical="center" wrapText="1"/>
    </xf>
    <xf numFmtId="202" fontId="18" fillId="4" borderId="20" xfId="0" applyNumberFormat="1" applyFont="1" applyFill="1" applyBorder="1" applyAlignment="1">
      <alignment horizontal="left" vertical="center" wrapText="1"/>
    </xf>
    <xf numFmtId="3" fontId="18" fillId="3" borderId="114" xfId="2" applyNumberFormat="1" applyFont="1" applyFill="1" applyBorder="1" applyAlignment="1">
      <alignment horizontal="left" vertical="center" wrapText="1"/>
    </xf>
    <xf numFmtId="191" fontId="18" fillId="4" borderId="20" xfId="0" applyNumberFormat="1" applyFont="1" applyFill="1" applyBorder="1" applyAlignment="1">
      <alignment horizontal="left" vertical="center" wrapText="1"/>
    </xf>
    <xf numFmtId="187" fontId="18" fillId="4" borderId="120" xfId="0" applyNumberFormat="1" applyFont="1" applyFill="1" applyBorder="1" applyAlignment="1">
      <alignment horizontal="left" vertical="center" wrapText="1"/>
    </xf>
    <xf numFmtId="0" fontId="18" fillId="4" borderId="114" xfId="0" applyFont="1" applyFill="1" applyBorder="1" applyAlignment="1">
      <alignment horizontal="left" vertical="center" wrapText="1"/>
    </xf>
    <xf numFmtId="0" fontId="18" fillId="4" borderId="135" xfId="0" applyFont="1" applyFill="1" applyBorder="1" applyAlignment="1">
      <alignment horizontal="left" vertical="center" wrapText="1"/>
    </xf>
    <xf numFmtId="0" fontId="18" fillId="4" borderId="105" xfId="0" applyFont="1" applyFill="1" applyBorder="1" applyAlignment="1">
      <alignment horizontal="left" vertical="center" wrapText="1"/>
    </xf>
    <xf numFmtId="182" fontId="18" fillId="4" borderId="120" xfId="0" applyNumberFormat="1" applyFont="1" applyFill="1" applyBorder="1" applyAlignment="1">
      <alignment horizontal="left" vertical="center" wrapText="1"/>
    </xf>
    <xf numFmtId="31" fontId="18" fillId="14" borderId="35" xfId="0" applyNumberFormat="1" applyFont="1" applyFill="1" applyBorder="1" applyAlignment="1">
      <alignment horizontal="left" vertical="center" wrapText="1"/>
    </xf>
    <xf numFmtId="49" fontId="18" fillId="3" borderId="35" xfId="44" applyNumberFormat="1" applyFont="1" applyFill="1" applyBorder="1" applyAlignment="1">
      <alignment horizontal="left" vertical="center" wrapText="1"/>
    </xf>
    <xf numFmtId="49" fontId="18" fillId="3" borderId="20" xfId="44" applyNumberFormat="1"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92" xfId="44" applyFont="1" applyFill="1" applyBorder="1" applyAlignment="1">
      <alignment horizontal="left" vertical="center" wrapText="1"/>
    </xf>
    <xf numFmtId="0" fontId="18" fillId="3" borderId="36" xfId="44" applyFont="1" applyFill="1" applyBorder="1" applyAlignment="1">
      <alignment horizontal="left" vertical="center" wrapText="1"/>
    </xf>
    <xf numFmtId="0" fontId="18" fillId="3" borderId="34" xfId="44" applyFont="1" applyFill="1" applyBorder="1" applyAlignment="1">
      <alignment horizontal="left" vertical="center" wrapText="1"/>
    </xf>
    <xf numFmtId="0" fontId="18" fillId="3" borderId="35" xfId="44" applyFont="1" applyFill="1" applyBorder="1" applyAlignment="1">
      <alignment horizontal="left" vertical="center" wrapText="1"/>
    </xf>
    <xf numFmtId="180" fontId="18" fillId="3" borderId="36" xfId="44" applyNumberFormat="1" applyFont="1" applyFill="1" applyBorder="1" applyAlignment="1">
      <alignment horizontal="left" vertical="center" wrapText="1"/>
    </xf>
    <xf numFmtId="0" fontId="69" fillId="3" borderId="34" xfId="44" applyFont="1" applyFill="1" applyBorder="1" applyAlignment="1">
      <alignment horizontal="left" vertical="center" wrapText="1"/>
    </xf>
    <xf numFmtId="0" fontId="18" fillId="3" borderId="118" xfId="44" applyFont="1" applyFill="1" applyBorder="1" applyAlignment="1">
      <alignment horizontal="left" vertical="center" wrapText="1"/>
    </xf>
    <xf numFmtId="187" fontId="82" fillId="3" borderId="20" xfId="2" applyNumberFormat="1" applyFont="1" applyFill="1" applyBorder="1" applyAlignment="1">
      <alignment horizontal="left" vertical="center" wrapText="1"/>
    </xf>
    <xf numFmtId="0" fontId="82" fillId="3" borderId="120" xfId="0" applyFont="1" applyFill="1" applyBorder="1" applyAlignment="1">
      <alignment horizontal="left" vertical="center" wrapText="1"/>
    </xf>
    <xf numFmtId="189" fontId="82" fillId="3" borderId="36" xfId="2" applyNumberFormat="1" applyFont="1" applyFill="1" applyBorder="1" applyAlignment="1">
      <alignment horizontal="left" vertical="center" wrapText="1"/>
    </xf>
    <xf numFmtId="0" fontId="18" fillId="3" borderId="121" xfId="44" applyFont="1" applyFill="1" applyBorder="1" applyAlignment="1">
      <alignment horizontal="left" vertical="center" wrapText="1"/>
    </xf>
    <xf numFmtId="0" fontId="82" fillId="3" borderId="114" xfId="2" applyFont="1" applyFill="1" applyBorder="1" applyAlignment="1">
      <alignment horizontal="left" vertical="center" wrapText="1"/>
    </xf>
    <xf numFmtId="0" fontId="18" fillId="3" borderId="120" xfId="44" applyFont="1" applyFill="1" applyBorder="1" applyAlignment="1">
      <alignment horizontal="left" vertical="center" wrapText="1"/>
    </xf>
    <xf numFmtId="202" fontId="82" fillId="3" borderId="120" xfId="2" applyNumberFormat="1" applyFont="1" applyFill="1" applyBorder="1" applyAlignment="1">
      <alignment horizontal="left" vertical="center" wrapText="1"/>
    </xf>
    <xf numFmtId="24" fontId="82" fillId="3" borderId="36" xfId="2" applyNumberFormat="1"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35" xfId="0" applyFont="1" applyFill="1" applyBorder="1" applyAlignment="1">
      <alignment horizontal="left" vertical="center" wrapText="1"/>
    </xf>
    <xf numFmtId="0" fontId="24" fillId="3" borderId="120" xfId="0" applyFont="1" applyFill="1" applyBorder="1" applyAlignment="1">
      <alignment horizontal="left" vertical="center" wrapText="1"/>
    </xf>
    <xf numFmtId="0" fontId="24" fillId="3" borderId="118" xfId="0" applyFont="1" applyFill="1" applyBorder="1" applyAlignment="1">
      <alignment horizontal="left" vertical="center" wrapText="1"/>
    </xf>
    <xf numFmtId="180" fontId="18" fillId="3" borderId="36" xfId="0" applyNumberFormat="1" applyFont="1" applyFill="1" applyBorder="1" applyAlignment="1">
      <alignment horizontal="left" vertical="center" wrapText="1"/>
    </xf>
    <xf numFmtId="31" fontId="24" fillId="3" borderId="36" xfId="0" applyNumberFormat="1" applyFont="1" applyFill="1" applyBorder="1" applyAlignment="1">
      <alignment horizontal="left" vertical="center" wrapText="1"/>
    </xf>
    <xf numFmtId="0" fontId="82" fillId="3" borderId="20" xfId="2" applyFont="1" applyFill="1" applyBorder="1" applyAlignment="1">
      <alignment horizontal="left" vertical="center" wrapText="1"/>
    </xf>
    <xf numFmtId="49" fontId="5" fillId="6" borderId="128" xfId="8" applyNumberFormat="1" applyFont="1" applyFill="1" applyBorder="1" applyAlignment="1">
      <alignment vertical="center" wrapText="1"/>
    </xf>
    <xf numFmtId="49" fontId="5" fillId="6" borderId="129" xfId="8" applyNumberFormat="1" applyFont="1" applyFill="1" applyBorder="1" applyAlignment="1">
      <alignment vertical="center" wrapText="1"/>
    </xf>
    <xf numFmtId="49" fontId="5" fillId="2" borderId="130" xfId="8" applyNumberFormat="1" applyFont="1" applyFill="1" applyBorder="1" applyAlignment="1">
      <alignment vertical="center" wrapText="1"/>
    </xf>
    <xf numFmtId="49" fontId="5" fillId="2" borderId="131" xfId="8" applyNumberFormat="1" applyFont="1" applyFill="1" applyBorder="1" applyAlignment="1">
      <alignment vertical="center" wrapText="1"/>
    </xf>
    <xf numFmtId="49" fontId="5" fillId="2" borderId="131" xfId="0" applyNumberFormat="1" applyFont="1" applyFill="1" applyBorder="1" applyAlignment="1">
      <alignment horizontal="left" vertical="center" wrapText="1"/>
    </xf>
    <xf numFmtId="49" fontId="5" fillId="2" borderId="137" xfId="8" applyNumberFormat="1" applyFont="1" applyFill="1" applyBorder="1" applyAlignment="1">
      <alignment vertical="center" wrapText="1"/>
    </xf>
    <xf numFmtId="49" fontId="18" fillId="2" borderId="130" xfId="8" applyNumberFormat="1" applyFont="1" applyFill="1" applyBorder="1" applyAlignment="1">
      <alignment vertical="center" wrapText="1"/>
    </xf>
    <xf numFmtId="49" fontId="5" fillId="2" borderId="132" xfId="8" applyNumberFormat="1" applyFont="1" applyFill="1" applyBorder="1" applyAlignment="1">
      <alignment vertical="center" wrapText="1"/>
    </xf>
    <xf numFmtId="49" fontId="5" fillId="2" borderId="133" xfId="8" applyNumberFormat="1" applyFont="1" applyFill="1" applyBorder="1" applyAlignment="1">
      <alignment vertical="center" wrapText="1"/>
    </xf>
    <xf numFmtId="49" fontId="5" fillId="6" borderId="138" xfId="8" applyNumberFormat="1" applyFont="1" applyFill="1" applyBorder="1" applyAlignment="1">
      <alignment vertical="center" wrapText="1"/>
    </xf>
    <xf numFmtId="0" fontId="5" fillId="2" borderId="131" xfId="8" applyFont="1" applyFill="1" applyBorder="1" applyAlignment="1">
      <alignment vertical="center" wrapText="1"/>
    </xf>
    <xf numFmtId="49" fontId="5" fillId="2" borderId="134" xfId="8" applyNumberFormat="1" applyFont="1" applyFill="1" applyBorder="1" applyAlignment="1">
      <alignment vertical="center" wrapText="1"/>
    </xf>
    <xf numFmtId="0" fontId="12" fillId="2" borderId="139"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85" fillId="3" borderId="20" xfId="0" applyFont="1" applyFill="1" applyBorder="1" applyAlignment="1">
      <alignment horizontal="left" vertical="center" wrapText="1"/>
    </xf>
    <xf numFmtId="0" fontId="12" fillId="3" borderId="36" xfId="0" applyFont="1" applyFill="1" applyBorder="1" applyAlignment="1">
      <alignment vertical="center" wrapText="1"/>
    </xf>
    <xf numFmtId="190" fontId="18" fillId="3" borderId="36" xfId="0" applyNumberFormat="1" applyFont="1" applyFill="1" applyBorder="1" applyAlignment="1">
      <alignment horizontal="left" vertical="center" wrapText="1"/>
    </xf>
    <xf numFmtId="0" fontId="12" fillId="3" borderId="114" xfId="0" applyFont="1" applyFill="1" applyBorder="1" applyAlignment="1">
      <alignment vertical="center" wrapText="1"/>
    </xf>
    <xf numFmtId="31" fontId="24" fillId="3" borderId="114" xfId="50" applyNumberFormat="1" applyFont="1" applyFill="1" applyBorder="1" applyAlignment="1">
      <alignment horizontal="left" vertical="center" wrapText="1"/>
    </xf>
    <xf numFmtId="211" fontId="82" fillId="3" borderId="36" xfId="2" applyNumberFormat="1" applyFont="1" applyFill="1" applyBorder="1" applyAlignment="1">
      <alignment horizontal="left" vertical="top" wrapText="1"/>
    </xf>
    <xf numFmtId="0" fontId="24" fillId="3" borderId="36" xfId="50" applyFont="1" applyFill="1" applyBorder="1" applyAlignment="1">
      <alignment horizontal="left" vertical="center" wrapText="1"/>
    </xf>
    <xf numFmtId="0" fontId="24" fillId="3" borderId="20" xfId="50" applyFont="1" applyFill="1" applyBorder="1" applyAlignment="1">
      <alignment horizontal="left" vertical="center" wrapText="1"/>
    </xf>
    <xf numFmtId="0" fontId="24" fillId="3" borderId="34" xfId="50" applyFont="1" applyFill="1" applyBorder="1" applyAlignment="1">
      <alignment horizontal="left" vertical="center" wrapText="1"/>
    </xf>
    <xf numFmtId="31" fontId="24" fillId="3" borderId="35" xfId="50" applyNumberFormat="1" applyFont="1" applyFill="1" applyBorder="1" applyAlignment="1">
      <alignment horizontal="left" vertical="center" wrapText="1"/>
    </xf>
    <xf numFmtId="0" fontId="24" fillId="3" borderId="120" xfId="50" applyFont="1" applyFill="1" applyBorder="1" applyAlignment="1">
      <alignment horizontal="left" vertical="center" wrapText="1"/>
    </xf>
    <xf numFmtId="0" fontId="82" fillId="3" borderId="139" xfId="2" applyFont="1" applyFill="1" applyBorder="1" applyAlignment="1">
      <alignment horizontal="left" vertical="center" wrapText="1"/>
    </xf>
    <xf numFmtId="0" fontId="82" fillId="3" borderId="35" xfId="50" applyFont="1" applyFill="1" applyBorder="1" applyAlignment="1">
      <alignment horizontal="left" vertical="center" wrapText="1"/>
    </xf>
    <xf numFmtId="0" fontId="18" fillId="3" borderId="20" xfId="50" applyFont="1" applyFill="1" applyBorder="1" applyAlignment="1">
      <alignment horizontal="left" vertical="center" wrapText="1"/>
    </xf>
    <xf numFmtId="31" fontId="18" fillId="3" borderId="120" xfId="50" applyNumberFormat="1" applyFont="1" applyFill="1" applyBorder="1" applyAlignment="1">
      <alignment horizontal="left" vertical="center" wrapText="1"/>
    </xf>
    <xf numFmtId="3" fontId="18" fillId="3" borderId="20" xfId="2" applyNumberFormat="1" applyFont="1" applyFill="1" applyBorder="1" applyAlignment="1">
      <alignment horizontal="left" vertical="center" wrapText="1"/>
    </xf>
    <xf numFmtId="14" fontId="12" fillId="2" borderId="139" xfId="0" applyNumberFormat="1" applyFont="1" applyFill="1" applyBorder="1" applyAlignment="1">
      <alignment horizontal="left" vertical="center" wrapText="1"/>
    </xf>
    <xf numFmtId="14" fontId="12" fillId="2" borderId="114" xfId="0" applyNumberFormat="1" applyFont="1" applyFill="1" applyBorder="1" applyAlignment="1">
      <alignment horizontal="left" vertical="center" wrapText="1"/>
    </xf>
    <xf numFmtId="3" fontId="82" fillId="3" borderId="139" xfId="2" applyNumberFormat="1" applyFont="1" applyFill="1" applyBorder="1" applyAlignment="1">
      <alignment horizontal="left" vertical="center" wrapText="1"/>
    </xf>
    <xf numFmtId="0" fontId="18" fillId="3" borderId="105" xfId="2" applyFont="1" applyFill="1" applyBorder="1" applyAlignment="1">
      <alignment horizontal="left" vertical="center" wrapText="1"/>
    </xf>
    <xf numFmtId="0" fontId="14" fillId="3" borderId="114" xfId="2" applyFont="1" applyFill="1" applyBorder="1" applyAlignment="1">
      <alignment horizontal="left" vertical="center" wrapText="1"/>
    </xf>
    <xf numFmtId="190" fontId="82" fillId="3" borderId="36" xfId="2" applyNumberFormat="1" applyFont="1" applyFill="1" applyBorder="1" applyAlignment="1">
      <alignment horizontal="left" vertical="center" wrapText="1"/>
    </xf>
    <xf numFmtId="0" fontId="82" fillId="3" borderId="35" xfId="2" applyFont="1" applyFill="1" applyBorder="1" applyAlignment="1">
      <alignment horizontal="left" vertical="center" wrapText="1"/>
    </xf>
    <xf numFmtId="49" fontId="18" fillId="3" borderId="92" xfId="2" applyNumberFormat="1" applyFont="1" applyFill="1" applyBorder="1" applyAlignment="1">
      <alignment horizontal="left" vertical="center" wrapText="1"/>
    </xf>
    <xf numFmtId="24" fontId="18" fillId="3" borderId="116" xfId="2" applyNumberFormat="1" applyFont="1" applyFill="1" applyBorder="1" applyAlignment="1">
      <alignment horizontal="left" vertical="center" wrapText="1"/>
    </xf>
    <xf numFmtId="0" fontId="19" fillId="3" borderId="36" xfId="2" applyFont="1" applyFill="1" applyBorder="1" applyAlignment="1">
      <alignment horizontal="left" vertical="center" wrapText="1"/>
    </xf>
    <xf numFmtId="0" fontId="14" fillId="3" borderId="20" xfId="2" applyFont="1" applyFill="1" applyBorder="1" applyAlignment="1">
      <alignment horizontal="left" vertical="center" wrapText="1"/>
    </xf>
    <xf numFmtId="0" fontId="18" fillId="14" borderId="50" xfId="0" applyFont="1" applyFill="1" applyBorder="1" applyAlignment="1">
      <alignment horizontal="left" vertical="center" wrapText="1"/>
    </xf>
    <xf numFmtId="0" fontId="24" fillId="14" borderId="36" xfId="0" applyFont="1" applyFill="1" applyBorder="1" applyAlignment="1">
      <alignment horizontal="left" vertical="center" wrapText="1"/>
    </xf>
    <xf numFmtId="0" fontId="24" fillId="14" borderId="50" xfId="0" applyFont="1" applyFill="1" applyBorder="1" applyAlignment="1">
      <alignment horizontal="left" vertical="center" wrapText="1"/>
    </xf>
    <xf numFmtId="0" fontId="24" fillId="14" borderId="122" xfId="0" applyFont="1" applyFill="1" applyBorder="1" applyAlignment="1">
      <alignment horizontal="left" vertical="center" wrapText="1"/>
    </xf>
    <xf numFmtId="31" fontId="18" fillId="4" borderId="20" xfId="0" applyNumberFormat="1" applyFont="1" applyFill="1" applyBorder="1" applyAlignment="1">
      <alignment horizontal="left" vertical="center" wrapText="1"/>
    </xf>
    <xf numFmtId="0" fontId="18" fillId="4" borderId="92" xfId="0" applyFont="1" applyFill="1" applyBorder="1" applyAlignment="1">
      <alignment horizontal="left" vertical="center" wrapText="1"/>
    </xf>
    <xf numFmtId="0" fontId="24" fillId="14" borderId="123" xfId="0" applyFont="1" applyFill="1" applyBorder="1" applyAlignment="1">
      <alignment horizontal="left" vertical="center" wrapText="1"/>
    </xf>
    <xf numFmtId="0" fontId="24" fillId="14" borderId="119" xfId="0" applyFont="1" applyFill="1" applyBorder="1" applyAlignment="1">
      <alignment horizontal="left" vertical="center" wrapText="1"/>
    </xf>
    <xf numFmtId="0" fontId="24" fillId="14" borderId="120" xfId="0" applyFont="1" applyFill="1" applyBorder="1" applyAlignment="1">
      <alignment horizontal="left" vertical="center" wrapText="1"/>
    </xf>
    <xf numFmtId="0" fontId="24" fillId="14" borderId="114" xfId="0" applyFont="1" applyFill="1" applyBorder="1" applyAlignment="1">
      <alignment horizontal="left" vertical="center" wrapText="1"/>
    </xf>
    <xf numFmtId="3" fontId="82" fillId="3" borderId="140" xfId="2" applyNumberFormat="1" applyFont="1" applyFill="1" applyBorder="1" applyAlignment="1">
      <alignment horizontal="left" vertical="center" wrapText="1"/>
    </xf>
    <xf numFmtId="0" fontId="18" fillId="3" borderId="117" xfId="0" applyFont="1" applyFill="1" applyBorder="1" applyAlignment="1">
      <alignment horizontal="left" vertical="center" wrapText="1"/>
    </xf>
    <xf numFmtId="0" fontId="24" fillId="3" borderId="117" xfId="0" applyFont="1" applyFill="1" applyBorder="1" applyAlignment="1">
      <alignment horizontal="left" vertical="center" wrapText="1"/>
    </xf>
    <xf numFmtId="0" fontId="79" fillId="10" borderId="99" xfId="26" applyFont="1" applyFill="1" applyBorder="1" applyAlignment="1">
      <alignment horizontal="left" vertical="center" wrapText="1"/>
    </xf>
    <xf numFmtId="187" fontId="18" fillId="3" borderId="99" xfId="2" applyNumberFormat="1" applyFont="1" applyFill="1" applyBorder="1" applyAlignment="1">
      <alignment horizontal="left" vertical="center" wrapText="1"/>
    </xf>
    <xf numFmtId="0" fontId="72" fillId="10" borderId="141" xfId="26" applyFont="1" applyFill="1" applyBorder="1" applyAlignment="1">
      <alignment horizontal="left" vertical="center" wrapText="1"/>
    </xf>
    <xf numFmtId="202" fontId="18" fillId="3" borderId="117" xfId="2" applyNumberFormat="1" applyFont="1" applyFill="1" applyBorder="1" applyAlignment="1">
      <alignment horizontal="left" vertical="center" wrapText="1"/>
    </xf>
    <xf numFmtId="0" fontId="12" fillId="2" borderId="117" xfId="0" applyFont="1" applyFill="1" applyBorder="1" applyAlignment="1">
      <alignment horizontal="left" vertical="center" wrapText="1"/>
    </xf>
    <xf numFmtId="0" fontId="12" fillId="2" borderId="141" xfId="0" applyFont="1" applyFill="1" applyBorder="1" applyAlignment="1">
      <alignment horizontal="left" vertical="center" wrapText="1"/>
    </xf>
    <xf numFmtId="3" fontId="18" fillId="3" borderId="117" xfId="2" applyNumberFormat="1" applyFont="1" applyFill="1" applyBorder="1" applyAlignment="1">
      <alignment horizontal="left" vertical="center" wrapText="1"/>
    </xf>
    <xf numFmtId="187" fontId="18" fillId="3" borderId="117" xfId="2" applyNumberFormat="1" applyFont="1" applyFill="1" applyBorder="1" applyAlignment="1">
      <alignment horizontal="left" vertical="center" wrapText="1"/>
    </xf>
    <xf numFmtId="188" fontId="12" fillId="2" borderId="141" xfId="0" applyNumberFormat="1" applyFont="1" applyFill="1" applyBorder="1" applyAlignment="1">
      <alignment horizontal="left" vertical="center" wrapText="1"/>
    </xf>
    <xf numFmtId="0" fontId="82" fillId="3" borderId="82" xfId="2" applyFont="1" applyFill="1" applyBorder="1" applyAlignment="1">
      <alignment horizontal="left" vertical="center" wrapText="1"/>
    </xf>
    <xf numFmtId="0" fontId="12" fillId="0" borderId="115" xfId="3" applyFont="1" applyBorder="1" applyAlignment="1">
      <alignment horizontal="left" vertical="center" wrapText="1"/>
    </xf>
    <xf numFmtId="0" fontId="12" fillId="2" borderId="141" xfId="3" applyFont="1" applyFill="1" applyBorder="1" applyAlignment="1">
      <alignment horizontal="left" vertical="center" wrapText="1"/>
    </xf>
    <xf numFmtId="184" fontId="12" fillId="2" borderId="117" xfId="0" applyNumberFormat="1" applyFont="1" applyFill="1" applyBorder="1" applyAlignment="1">
      <alignment horizontal="left" vertical="center" wrapText="1"/>
    </xf>
    <xf numFmtId="0" fontId="14" fillId="3" borderId="103" xfId="0" applyFont="1" applyFill="1" applyBorder="1" applyAlignment="1">
      <alignment horizontal="left" vertical="center" wrapText="1"/>
    </xf>
    <xf numFmtId="0" fontId="24" fillId="3" borderId="141" xfId="0" applyFont="1" applyFill="1" applyBorder="1" applyAlignment="1">
      <alignment horizontal="left" vertical="center" wrapText="1"/>
    </xf>
    <xf numFmtId="0" fontId="24" fillId="3" borderId="82" xfId="0" applyFont="1" applyFill="1" applyBorder="1" applyAlignment="1">
      <alignment horizontal="left" vertical="center" wrapText="1"/>
    </xf>
    <xf numFmtId="182" fontId="12" fillId="2" borderId="117" xfId="0" applyNumberFormat="1" applyFont="1" applyFill="1" applyBorder="1" applyAlignment="1">
      <alignment horizontal="left" vertical="center" wrapText="1"/>
    </xf>
    <xf numFmtId="31" fontId="12" fillId="2" borderId="117" xfId="0" applyNumberFormat="1" applyFont="1" applyFill="1" applyBorder="1" applyAlignment="1">
      <alignment horizontal="left" vertical="center" wrapText="1"/>
    </xf>
    <xf numFmtId="0" fontId="44" fillId="3" borderId="82" xfId="2" applyFont="1" applyFill="1" applyBorder="1" applyAlignment="1">
      <alignment horizontal="left" vertical="center" wrapText="1"/>
    </xf>
    <xf numFmtId="0" fontId="24" fillId="3" borderId="20" xfId="0" applyFont="1" applyFill="1" applyBorder="1" applyAlignment="1">
      <alignment vertical="center" wrapText="1"/>
    </xf>
    <xf numFmtId="0" fontId="24" fillId="3" borderId="20" xfId="0" applyFont="1" applyFill="1" applyBorder="1" applyAlignment="1">
      <alignment horizontal="left" vertical="center" wrapText="1"/>
    </xf>
    <xf numFmtId="49" fontId="24" fillId="3" borderId="120" xfId="0" applyNumberFormat="1" applyFont="1" applyFill="1" applyBorder="1" applyAlignment="1">
      <alignment horizontal="left" vertical="center" wrapText="1"/>
    </xf>
    <xf numFmtId="24" fontId="24" fillId="3" borderId="36" xfId="0" applyNumberFormat="1" applyFont="1" applyFill="1" applyBorder="1" applyAlignment="1">
      <alignment horizontal="left" vertical="center" wrapText="1"/>
    </xf>
    <xf numFmtId="202" fontId="24" fillId="3" borderId="120" xfId="0" applyNumberFormat="1" applyFont="1" applyFill="1" applyBorder="1" applyAlignment="1">
      <alignment horizontal="left" vertical="center" wrapText="1"/>
    </xf>
    <xf numFmtId="0" fontId="24" fillId="14" borderId="13" xfId="0" applyFont="1" applyFill="1" applyBorder="1">
      <alignment vertical="center"/>
    </xf>
    <xf numFmtId="26" fontId="24" fillId="3" borderId="36" xfId="0" applyNumberFormat="1" applyFont="1" applyFill="1" applyBorder="1" applyAlignment="1">
      <alignment horizontal="left" vertical="center" wrapText="1"/>
    </xf>
    <xf numFmtId="6" fontId="24" fillId="3" borderId="20" xfId="61" applyFont="1" applyFill="1" applyBorder="1" applyAlignment="1">
      <alignment horizontal="left" vertical="center" wrapText="1"/>
    </xf>
    <xf numFmtId="0" fontId="9" fillId="3" borderId="20" xfId="0" applyFont="1" applyFill="1" applyBorder="1" applyAlignment="1">
      <alignment vertical="center" wrapText="1"/>
    </xf>
    <xf numFmtId="0" fontId="9" fillId="3" borderId="36" xfId="0" applyFont="1" applyFill="1" applyBorder="1" applyAlignment="1">
      <alignment horizontal="left" vertical="center" wrapText="1"/>
    </xf>
    <xf numFmtId="0" fontId="9" fillId="3" borderId="20" xfId="0" applyFont="1" applyFill="1" applyBorder="1" applyAlignment="1">
      <alignment horizontal="left" vertical="center" wrapText="1"/>
    </xf>
    <xf numFmtId="49" fontId="9" fillId="3" borderId="120" xfId="0" applyNumberFormat="1" applyFont="1" applyFill="1" applyBorder="1" applyAlignment="1">
      <alignment horizontal="left" vertical="center" wrapText="1"/>
    </xf>
    <xf numFmtId="24" fontId="24" fillId="3" borderId="36" xfId="2" applyNumberFormat="1" applyFont="1" applyFill="1" applyBorder="1" applyAlignment="1">
      <alignment horizontal="left" vertical="center" wrapText="1"/>
    </xf>
    <xf numFmtId="202" fontId="24" fillId="3" borderId="120" xfId="2" applyNumberFormat="1" applyFont="1" applyFill="1" applyBorder="1" applyAlignment="1">
      <alignment horizontal="left" vertical="center" wrapText="1"/>
    </xf>
    <xf numFmtId="0" fontId="88" fillId="3" borderId="50" xfId="0" applyFont="1" applyFill="1" applyBorder="1" applyAlignment="1">
      <alignment horizontal="left" vertical="center" wrapText="1"/>
    </xf>
    <xf numFmtId="0" fontId="9" fillId="3" borderId="122" xfId="0" applyFont="1" applyFill="1" applyBorder="1" applyAlignment="1">
      <alignment horizontal="left" vertical="center" wrapText="1"/>
    </xf>
    <xf numFmtId="0" fontId="9" fillId="3" borderId="118" xfId="0" applyFont="1" applyFill="1" applyBorder="1" applyAlignment="1">
      <alignment horizontal="left" vertical="center" wrapText="1"/>
    </xf>
    <xf numFmtId="0" fontId="9" fillId="3" borderId="120" xfId="0" applyFont="1" applyFill="1" applyBorder="1" applyAlignment="1">
      <alignment horizontal="left" vertical="center" wrapText="1"/>
    </xf>
    <xf numFmtId="3" fontId="24" fillId="3" borderId="50" xfId="2" applyNumberFormat="1" applyFont="1" applyFill="1" applyBorder="1" applyAlignment="1">
      <alignment horizontal="left" vertical="center" wrapText="1"/>
    </xf>
    <xf numFmtId="180" fontId="9" fillId="3" borderId="116" xfId="0" applyNumberFormat="1" applyFont="1" applyFill="1" applyBorder="1" applyAlignment="1">
      <alignment horizontal="left" vertical="center" wrapText="1"/>
    </xf>
    <xf numFmtId="0" fontId="9" fillId="3" borderId="34" xfId="0" applyFont="1" applyFill="1" applyBorder="1" applyAlignment="1">
      <alignment horizontal="left" vertical="center" wrapText="1"/>
    </xf>
    <xf numFmtId="0" fontId="24" fillId="3" borderId="50" xfId="2" applyFont="1" applyFill="1" applyBorder="1" applyAlignment="1">
      <alignment horizontal="left" vertical="center" wrapText="1"/>
    </xf>
    <xf numFmtId="0" fontId="9" fillId="3" borderId="116" xfId="0" applyFont="1" applyFill="1" applyBorder="1" applyAlignment="1">
      <alignment horizontal="left" vertical="center" wrapText="1"/>
    </xf>
    <xf numFmtId="0" fontId="9" fillId="3" borderId="124" xfId="0" applyFont="1" applyFill="1" applyBorder="1" applyAlignment="1">
      <alignment horizontal="left" vertical="center" wrapText="1"/>
    </xf>
    <xf numFmtId="0" fontId="9" fillId="3" borderId="92" xfId="0" applyFont="1" applyFill="1" applyBorder="1" applyAlignment="1">
      <alignment horizontal="left" vertical="center" wrapText="1"/>
    </xf>
    <xf numFmtId="192" fontId="24" fillId="3" borderId="116" xfId="2" applyNumberFormat="1" applyFont="1" applyFill="1" applyBorder="1" applyAlignment="1">
      <alignment horizontal="left" vertical="center" wrapText="1"/>
    </xf>
    <xf numFmtId="187" fontId="24" fillId="3" borderId="20" xfId="2" applyNumberFormat="1" applyFont="1" applyFill="1" applyBorder="1" applyAlignment="1">
      <alignment horizontal="left" vertical="center" wrapText="1"/>
    </xf>
    <xf numFmtId="188" fontId="9" fillId="3" borderId="141" xfId="0" applyNumberFormat="1" applyFont="1" applyFill="1" applyBorder="1" applyAlignment="1">
      <alignment horizontal="left" vertical="center" wrapText="1"/>
    </xf>
    <xf numFmtId="0" fontId="18" fillId="3" borderId="20" xfId="39" applyFont="1" applyFill="1" applyBorder="1" applyAlignment="1">
      <alignment vertical="center" wrapText="1"/>
    </xf>
    <xf numFmtId="0" fontId="18" fillId="3" borderId="20" xfId="39" applyFont="1" applyFill="1" applyBorder="1" applyAlignment="1">
      <alignment horizontal="left" vertical="center" wrapText="1"/>
    </xf>
    <xf numFmtId="49" fontId="18" fillId="3" borderId="92" xfId="39" applyNumberFormat="1" applyFont="1" applyFill="1" applyBorder="1" applyAlignment="1">
      <alignment vertical="center" wrapText="1"/>
    </xf>
    <xf numFmtId="202" fontId="18" fillId="3" borderId="50" xfId="2" applyNumberFormat="1" applyFont="1" applyFill="1" applyBorder="1" applyAlignment="1">
      <alignment horizontal="left" vertical="center" wrapText="1"/>
    </xf>
    <xf numFmtId="0" fontId="18" fillId="3" borderId="116" xfId="39" applyFont="1" applyFill="1" applyBorder="1" applyAlignment="1">
      <alignment horizontal="left" vertical="center" wrapText="1"/>
    </xf>
    <xf numFmtId="0" fontId="18" fillId="3" borderId="142" xfId="39" applyFont="1" applyFill="1" applyBorder="1" applyAlignment="1">
      <alignment vertical="center" wrapText="1"/>
    </xf>
    <xf numFmtId="0" fontId="18" fillId="3" borderId="124" xfId="39" applyFont="1" applyFill="1" applyBorder="1" applyAlignment="1">
      <alignment vertical="center" wrapText="1"/>
    </xf>
    <xf numFmtId="0" fontId="18" fillId="3" borderId="36" xfId="39" applyFont="1" applyFill="1" applyBorder="1" applyAlignment="1">
      <alignment horizontal="left" vertical="center" wrapText="1"/>
    </xf>
    <xf numFmtId="0" fontId="18" fillId="3" borderId="118" xfId="39" applyFont="1" applyFill="1" applyBorder="1" applyAlignment="1">
      <alignment horizontal="left" vertical="center" wrapText="1"/>
    </xf>
    <xf numFmtId="0" fontId="18" fillId="3" borderId="50" xfId="39" applyFont="1" applyFill="1" applyBorder="1" applyAlignment="1">
      <alignment horizontal="left" vertical="center" wrapText="1"/>
    </xf>
    <xf numFmtId="0" fontId="18" fillId="3" borderId="120" xfId="39" applyFont="1" applyFill="1" applyBorder="1" applyAlignment="1">
      <alignment horizontal="left" vertical="center" wrapText="1"/>
    </xf>
    <xf numFmtId="180" fontId="18" fillId="3" borderId="36" xfId="39" applyNumberFormat="1" applyFont="1" applyFill="1" applyBorder="1" applyAlignment="1">
      <alignment horizontal="left" vertical="center" wrapText="1"/>
    </xf>
    <xf numFmtId="0" fontId="18" fillId="3" borderId="20" xfId="39" applyFont="1" applyFill="1" applyBorder="1" applyAlignment="1">
      <alignment horizontal="left" vertical="center"/>
    </xf>
    <xf numFmtId="14" fontId="18" fillId="3" borderId="20" xfId="39" applyNumberFormat="1" applyFont="1" applyFill="1" applyBorder="1" applyAlignment="1">
      <alignment horizontal="left" vertical="center" wrapText="1"/>
    </xf>
    <xf numFmtId="0" fontId="18" fillId="3" borderId="34" xfId="39" applyFont="1" applyFill="1" applyBorder="1" applyAlignment="1">
      <alignment horizontal="left" vertical="center" wrapText="1"/>
    </xf>
    <xf numFmtId="0" fontId="18" fillId="3" borderId="116" xfId="2" applyFont="1" applyFill="1" applyBorder="1" applyAlignment="1">
      <alignment horizontal="left" vertical="center" wrapText="1"/>
    </xf>
    <xf numFmtId="49" fontId="5" fillId="0" borderId="143" xfId="8" applyNumberFormat="1" applyFont="1" applyFill="1" applyBorder="1" applyAlignment="1">
      <alignment vertical="center" wrapText="1"/>
    </xf>
    <xf numFmtId="49" fontId="44" fillId="2" borderId="144" xfId="8" applyNumberFormat="1" applyFont="1" applyFill="1" applyBorder="1" applyAlignment="1">
      <alignment vertical="center" wrapText="1"/>
    </xf>
    <xf numFmtId="202" fontId="24" fillId="3" borderId="92" xfId="2" applyNumberFormat="1" applyFont="1" applyFill="1" applyBorder="1" applyAlignment="1">
      <alignment horizontal="left" vertical="center" wrapText="1"/>
    </xf>
    <xf numFmtId="49" fontId="44" fillId="2" borderId="146" xfId="8" applyNumberFormat="1" applyFont="1" applyFill="1" applyBorder="1" applyAlignment="1">
      <alignment vertical="center" wrapText="1"/>
    </xf>
    <xf numFmtId="0" fontId="24" fillId="3" borderId="146" xfId="2" applyFont="1" applyFill="1" applyBorder="1" applyAlignment="1">
      <alignment horizontal="left" vertical="center" wrapText="1"/>
    </xf>
    <xf numFmtId="0" fontId="24" fillId="3" borderId="20" xfId="2" applyFont="1" applyFill="1" applyBorder="1" applyAlignment="1">
      <alignment horizontal="left" vertical="center" wrapText="1"/>
    </xf>
    <xf numFmtId="26" fontId="24" fillId="3" borderId="116" xfId="2" applyNumberFormat="1" applyFont="1" applyFill="1" applyBorder="1" applyAlignment="1">
      <alignment horizontal="left" vertical="center" wrapText="1"/>
    </xf>
    <xf numFmtId="0" fontId="24" fillId="3" borderId="124" xfId="2" applyFont="1" applyFill="1" applyBorder="1" applyAlignment="1">
      <alignment horizontal="left" vertical="center" wrapText="1"/>
    </xf>
    <xf numFmtId="0" fontId="88" fillId="2" borderId="82" xfId="0" applyFont="1" applyFill="1" applyBorder="1" applyAlignment="1">
      <alignment horizontal="left" vertical="center" wrapText="1"/>
    </xf>
    <xf numFmtId="0" fontId="9" fillId="2" borderId="117" xfId="0" applyFont="1" applyFill="1" applyBorder="1" applyAlignment="1">
      <alignment horizontal="left" vertical="center" wrapText="1"/>
    </xf>
    <xf numFmtId="0" fontId="88" fillId="2" borderId="117" xfId="0" applyFont="1" applyFill="1" applyBorder="1" applyAlignment="1">
      <alignment horizontal="left" vertical="center" wrapText="1"/>
    </xf>
    <xf numFmtId="0" fontId="24" fillId="3" borderId="82" xfId="2" applyFont="1" applyFill="1" applyBorder="1" applyAlignment="1">
      <alignment horizontal="left" vertical="center" wrapText="1"/>
    </xf>
    <xf numFmtId="26" fontId="24" fillId="3" borderId="36" xfId="2" applyNumberFormat="1" applyFont="1" applyFill="1" applyBorder="1" applyAlignment="1">
      <alignment horizontal="left" vertical="center" wrapText="1"/>
    </xf>
    <xf numFmtId="185" fontId="12" fillId="2" borderId="117" xfId="0" applyNumberFormat="1" applyFont="1" applyFill="1" applyBorder="1" applyAlignment="1">
      <alignment horizontal="left" vertical="center" wrapText="1"/>
    </xf>
    <xf numFmtId="5" fontId="12" fillId="2" borderId="117" xfId="0" applyNumberFormat="1" applyFont="1" applyFill="1" applyBorder="1" applyAlignment="1">
      <alignment horizontal="left" vertical="center" wrapText="1"/>
    </xf>
    <xf numFmtId="31" fontId="12" fillId="2" borderId="82" xfId="0" applyNumberFormat="1" applyFont="1" applyFill="1" applyBorder="1" applyAlignment="1">
      <alignment horizontal="left" vertical="center" wrapText="1"/>
    </xf>
    <xf numFmtId="181" fontId="12" fillId="2" borderId="117" xfId="0" applyNumberFormat="1" applyFont="1" applyFill="1" applyBorder="1" applyAlignment="1">
      <alignment horizontal="left" vertical="center" wrapText="1"/>
    </xf>
    <xf numFmtId="7" fontId="12" fillId="2" borderId="117" xfId="0" applyNumberFormat="1" applyFont="1" applyFill="1" applyBorder="1" applyAlignment="1">
      <alignment horizontal="left" vertical="center" wrapText="1"/>
    </xf>
    <xf numFmtId="24" fontId="24" fillId="3" borderId="116" xfId="2" applyNumberFormat="1" applyFont="1" applyFill="1" applyBorder="1" applyAlignment="1">
      <alignment horizontal="left" vertical="center" wrapText="1"/>
    </xf>
    <xf numFmtId="189" fontId="24" fillId="3" borderId="36" xfId="2" applyNumberFormat="1" applyFont="1" applyFill="1" applyBorder="1" applyAlignment="1">
      <alignment horizontal="left" vertical="center" wrapText="1"/>
    </xf>
    <xf numFmtId="0" fontId="9" fillId="2" borderId="141" xfId="0" applyFont="1" applyFill="1" applyBorder="1" applyAlignment="1">
      <alignment horizontal="left" vertical="center" wrapText="1"/>
    </xf>
    <xf numFmtId="0" fontId="44" fillId="3" borderId="35" xfId="48" applyFont="1" applyFill="1" applyBorder="1" applyAlignment="1">
      <alignment horizontal="left" vertical="center" wrapText="1"/>
    </xf>
    <xf numFmtId="0" fontId="44" fillId="3" borderId="36" xfId="48" applyFont="1" applyFill="1" applyBorder="1" applyAlignment="1">
      <alignment horizontal="left" vertical="center" wrapText="1"/>
    </xf>
    <xf numFmtId="31" fontId="24" fillId="3" borderId="120" xfId="48" applyNumberFormat="1" applyFont="1" applyFill="1" applyBorder="1" applyAlignment="1">
      <alignment horizontal="left" vertical="center" wrapText="1"/>
    </xf>
    <xf numFmtId="0" fontId="44" fillId="3" borderId="116" xfId="48" applyFont="1" applyFill="1" applyBorder="1" applyAlignment="1">
      <alignment horizontal="left" vertical="center" wrapText="1"/>
    </xf>
    <xf numFmtId="0" fontId="24" fillId="3" borderId="118" xfId="48" applyFont="1" applyFill="1" applyBorder="1" applyAlignment="1">
      <alignment horizontal="left" vertical="center" wrapText="1"/>
    </xf>
    <xf numFmtId="0" fontId="24" fillId="3" borderId="50" xfId="48" applyFont="1" applyFill="1" applyBorder="1" applyAlignment="1">
      <alignment horizontal="left" vertical="center" wrapText="1"/>
    </xf>
    <xf numFmtId="0" fontId="24" fillId="3" borderId="99" xfId="2" applyFont="1" applyFill="1" applyBorder="1" applyAlignment="1">
      <alignment horizontal="left" vertical="center" wrapText="1"/>
    </xf>
    <xf numFmtId="0" fontId="24" fillId="3" borderId="34" xfId="48" applyFont="1" applyFill="1" applyBorder="1" applyAlignment="1">
      <alignment horizontal="left" vertical="center" wrapText="1"/>
    </xf>
    <xf numFmtId="0" fontId="24" fillId="3" borderId="121" xfId="48" applyFont="1" applyFill="1" applyBorder="1" applyAlignment="1">
      <alignment horizontal="left" vertical="center" wrapText="1"/>
    </xf>
    <xf numFmtId="189" fontId="24" fillId="3" borderId="116" xfId="2" applyNumberFormat="1" applyFont="1" applyFill="1" applyBorder="1" applyAlignment="1">
      <alignment horizontal="left" vertical="center" wrapText="1"/>
    </xf>
    <xf numFmtId="0" fontId="24" fillId="3" borderId="124" xfId="48" applyFont="1" applyFill="1" applyBorder="1" applyAlignment="1">
      <alignment horizontal="left" vertical="center" wrapText="1"/>
    </xf>
    <xf numFmtId="0" fontId="24" fillId="3" borderId="119" xfId="48" applyFont="1" applyFill="1" applyBorder="1" applyAlignment="1">
      <alignment horizontal="left" vertical="center" wrapText="1"/>
    </xf>
    <xf numFmtId="0" fontId="24" fillId="4" borderId="117" xfId="2" applyFont="1" applyFill="1" applyBorder="1" applyAlignment="1">
      <alignment horizontal="left" vertical="center" wrapText="1"/>
    </xf>
    <xf numFmtId="0" fontId="24" fillId="2" borderId="117" xfId="2" applyFont="1" applyFill="1" applyBorder="1" applyAlignment="1">
      <alignment horizontal="left" vertical="center" wrapText="1"/>
    </xf>
    <xf numFmtId="184" fontId="24" fillId="4" borderId="117" xfId="2" applyNumberFormat="1" applyFont="1" applyFill="1" applyBorder="1" applyAlignment="1">
      <alignment horizontal="left" vertical="center" wrapText="1"/>
    </xf>
    <xf numFmtId="182" fontId="24" fillId="4" borderId="117" xfId="2" applyNumberFormat="1" applyFont="1" applyFill="1" applyBorder="1" applyAlignment="1">
      <alignment horizontal="left" vertical="center" wrapText="1"/>
    </xf>
    <xf numFmtId="184" fontId="24" fillId="2" borderId="117" xfId="2" applyNumberFormat="1" applyFont="1" applyFill="1" applyBorder="1" applyAlignment="1">
      <alignment horizontal="left" vertical="center" wrapText="1"/>
    </xf>
    <xf numFmtId="0" fontId="24" fillId="3" borderId="92" xfId="2" applyFont="1" applyFill="1" applyBorder="1" applyAlignment="1">
      <alignment horizontal="left" vertical="center" wrapText="1"/>
    </xf>
    <xf numFmtId="0" fontId="24" fillId="3" borderId="92" xfId="0" applyFont="1" applyFill="1" applyBorder="1" applyAlignment="1">
      <alignment horizontal="left" vertical="center" wrapText="1"/>
    </xf>
    <xf numFmtId="184" fontId="24" fillId="4" borderId="141" xfId="2" applyNumberFormat="1" applyFont="1" applyFill="1" applyBorder="1" applyAlignment="1">
      <alignment horizontal="left" vertical="center" wrapText="1"/>
    </xf>
    <xf numFmtId="0" fontId="24" fillId="3" borderId="50" xfId="0" applyFont="1" applyFill="1" applyBorder="1" applyAlignment="1">
      <alignment horizontal="left" vertical="center" wrapText="1"/>
    </xf>
    <xf numFmtId="49" fontId="24" fillId="3" borderId="92" xfId="0" applyNumberFormat="1" applyFont="1" applyFill="1" applyBorder="1" applyAlignment="1">
      <alignment horizontal="left" vertical="center" wrapText="1"/>
    </xf>
    <xf numFmtId="24" fontId="24" fillId="3" borderId="99" xfId="0" applyNumberFormat="1" applyFont="1" applyFill="1" applyBorder="1" applyAlignment="1">
      <alignment horizontal="left" vertical="center" wrapText="1"/>
    </xf>
    <xf numFmtId="202" fontId="24" fillId="3" borderId="117" xfId="0" applyNumberFormat="1"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3" borderId="124" xfId="0" applyFont="1" applyFill="1" applyBorder="1" applyAlignment="1">
      <alignment horizontal="left" vertical="center" wrapText="1"/>
    </xf>
    <xf numFmtId="0" fontId="24" fillId="3" borderId="116" xfId="0" applyFont="1" applyFill="1" applyBorder="1" applyAlignment="1">
      <alignment horizontal="left" vertical="center" wrapText="1"/>
    </xf>
    <xf numFmtId="31" fontId="24" fillId="3" borderId="20" xfId="0" applyNumberFormat="1" applyFont="1" applyFill="1" applyBorder="1" applyAlignment="1">
      <alignment horizontal="left" vertical="center" wrapText="1"/>
    </xf>
    <xf numFmtId="0" fontId="24" fillId="14" borderId="92" xfId="0" applyFont="1" applyFill="1" applyBorder="1" applyAlignment="1">
      <alignment horizontal="left" vertical="center" wrapText="1"/>
    </xf>
    <xf numFmtId="26" fontId="24" fillId="3" borderId="116" xfId="0" applyNumberFormat="1" applyFont="1" applyFill="1" applyBorder="1" applyAlignment="1">
      <alignment horizontal="left" vertical="center" wrapText="1"/>
    </xf>
    <xf numFmtId="187" fontId="24" fillId="3" borderId="20" xfId="0" applyNumberFormat="1" applyFont="1" applyFill="1" applyBorder="1" applyAlignment="1">
      <alignment horizontal="left" vertical="center" wrapText="1"/>
    </xf>
    <xf numFmtId="187" fontId="82" fillId="3" borderId="35" xfId="2" applyNumberFormat="1" applyFont="1" applyFill="1" applyBorder="1" applyAlignment="1">
      <alignment horizontal="left" vertical="center" wrapText="1"/>
    </xf>
    <xf numFmtId="0" fontId="82" fillId="4" borderId="82" xfId="2" applyFont="1" applyFill="1" applyBorder="1" applyAlignment="1">
      <alignment horizontal="left" vertical="center" wrapText="1"/>
    </xf>
    <xf numFmtId="0" fontId="82" fillId="2" borderId="117" xfId="2" applyFont="1" applyFill="1" applyBorder="1" applyAlignment="1">
      <alignment horizontal="left" vertical="center" wrapText="1"/>
    </xf>
    <xf numFmtId="184" fontId="19" fillId="4" borderId="117" xfId="2" applyNumberFormat="1" applyFont="1" applyFill="1" applyBorder="1" applyAlignment="1">
      <alignment horizontal="left" vertical="center" wrapText="1"/>
    </xf>
    <xf numFmtId="182" fontId="19" fillId="4" borderId="117" xfId="2" applyNumberFormat="1" applyFont="1" applyFill="1" applyBorder="1" applyAlignment="1">
      <alignment horizontal="left" vertical="center" wrapText="1"/>
    </xf>
    <xf numFmtId="184" fontId="19" fillId="2" borderId="117" xfId="2" applyNumberFormat="1" applyFont="1" applyFill="1" applyBorder="1" applyAlignment="1">
      <alignment horizontal="left" vertical="center" wrapText="1"/>
    </xf>
    <xf numFmtId="0" fontId="19" fillId="2" borderId="117" xfId="2" applyFont="1" applyFill="1" applyBorder="1" applyAlignment="1">
      <alignment horizontal="left" vertical="center" wrapText="1"/>
    </xf>
    <xf numFmtId="0" fontId="82" fillId="4" borderId="117" xfId="2" applyFont="1" applyFill="1" applyBorder="1" applyAlignment="1">
      <alignment horizontal="left" vertical="center" wrapText="1"/>
    </xf>
    <xf numFmtId="0" fontId="19" fillId="4" borderId="117" xfId="2" applyFont="1" applyFill="1" applyBorder="1" applyAlignment="1">
      <alignment horizontal="left" vertical="center" wrapText="1"/>
    </xf>
    <xf numFmtId="0" fontId="82" fillId="4" borderId="50" xfId="2" applyFont="1" applyFill="1" applyBorder="1" applyAlignment="1">
      <alignment horizontal="left" vertical="center" wrapText="1"/>
    </xf>
    <xf numFmtId="26" fontId="82" fillId="3" borderId="116" xfId="2" applyNumberFormat="1" applyFont="1" applyFill="1" applyBorder="1" applyAlignment="1">
      <alignment horizontal="left" vertical="center" wrapText="1"/>
    </xf>
    <xf numFmtId="0" fontId="82" fillId="3" borderId="92" xfId="0" applyFont="1" applyFill="1" applyBorder="1" applyAlignment="1">
      <alignment horizontal="left" vertical="center" wrapText="1"/>
    </xf>
    <xf numFmtId="0" fontId="18" fillId="3" borderId="13" xfId="56" applyFont="1" applyFill="1" applyBorder="1" applyAlignment="1">
      <alignment horizontal="left" vertical="center" wrapText="1"/>
    </xf>
    <xf numFmtId="0" fontId="18" fillId="3" borderId="35" xfId="56" applyFont="1" applyFill="1" applyBorder="1" applyAlignment="1">
      <alignment horizontal="left" vertical="center" wrapText="1"/>
    </xf>
    <xf numFmtId="0" fontId="18" fillId="3" borderId="36" xfId="56" applyFont="1" applyFill="1" applyBorder="1" applyAlignment="1">
      <alignment horizontal="left" vertical="center" wrapText="1"/>
    </xf>
    <xf numFmtId="182" fontId="18" fillId="3" borderId="50" xfId="56" applyNumberFormat="1" applyFont="1" applyFill="1" applyBorder="1" applyAlignment="1">
      <alignment horizontal="left" vertical="center" wrapText="1"/>
    </xf>
    <xf numFmtId="24" fontId="82" fillId="3" borderId="116" xfId="2" applyNumberFormat="1" applyFont="1" applyFill="1" applyBorder="1" applyAlignment="1">
      <alignment horizontal="left" vertical="center" wrapText="1"/>
    </xf>
    <xf numFmtId="202" fontId="82" fillId="3" borderId="92" xfId="2" applyNumberFormat="1" applyFont="1" applyFill="1" applyBorder="1" applyAlignment="1">
      <alignment horizontal="left" vertical="center" wrapText="1"/>
    </xf>
    <xf numFmtId="0" fontId="18" fillId="3" borderId="116" xfId="56" applyFont="1" applyFill="1" applyBorder="1" applyAlignment="1">
      <alignment horizontal="left" vertical="center" wrapText="1"/>
    </xf>
    <xf numFmtId="0" fontId="18" fillId="3" borderId="50" xfId="56" applyFont="1" applyFill="1" applyBorder="1" applyAlignment="1">
      <alignment horizontal="left" vertical="center" wrapText="1"/>
    </xf>
    <xf numFmtId="0" fontId="18" fillId="3" borderId="122" xfId="56" applyFont="1" applyFill="1" applyBorder="1" applyAlignment="1">
      <alignment horizontal="left" vertical="center" wrapText="1"/>
    </xf>
    <xf numFmtId="0" fontId="82" fillId="3" borderId="99" xfId="2" applyFont="1" applyFill="1" applyBorder="1" applyAlignment="1">
      <alignment horizontal="left" vertical="center" wrapText="1"/>
    </xf>
    <xf numFmtId="0" fontId="18" fillId="3" borderId="34" xfId="56" applyFont="1" applyFill="1" applyBorder="1" applyAlignment="1">
      <alignment horizontal="left" vertical="center" wrapText="1"/>
    </xf>
    <xf numFmtId="0" fontId="18" fillId="3" borderId="121" xfId="56" applyFont="1" applyFill="1" applyBorder="1" applyAlignment="1">
      <alignment horizontal="left" vertical="center" wrapText="1"/>
    </xf>
    <xf numFmtId="26" fontId="82" fillId="3" borderId="36" xfId="2" applyNumberFormat="1" applyFont="1" applyFill="1" applyBorder="1" applyAlignment="1">
      <alignment horizontal="left" vertical="center" wrapText="1"/>
    </xf>
    <xf numFmtId="0" fontId="64" fillId="2" borderId="117" xfId="0" applyFont="1" applyFill="1" applyBorder="1" applyAlignment="1">
      <alignment horizontal="left" vertical="center" wrapText="1"/>
    </xf>
    <xf numFmtId="192" fontId="18" fillId="3" borderId="116" xfId="2" applyNumberFormat="1" applyFont="1" applyFill="1" applyBorder="1" applyAlignment="1">
      <alignment horizontal="left" vertical="center" wrapText="1"/>
    </xf>
    <xf numFmtId="49" fontId="18" fillId="4" borderId="92" xfId="0" applyNumberFormat="1" applyFont="1" applyFill="1" applyBorder="1" applyAlignment="1">
      <alignment horizontal="left" vertical="center" wrapText="1"/>
    </xf>
    <xf numFmtId="24" fontId="18" fillId="4" borderId="116" xfId="0" applyNumberFormat="1" applyFont="1" applyFill="1" applyBorder="1" applyAlignment="1">
      <alignment horizontal="left" vertical="center" wrapText="1"/>
    </xf>
    <xf numFmtId="202" fontId="18" fillId="4" borderId="92" xfId="0" applyNumberFormat="1" applyFont="1" applyFill="1" applyBorder="1" applyAlignment="1">
      <alignment horizontal="left" vertical="center" wrapText="1"/>
    </xf>
    <xf numFmtId="0" fontId="18" fillId="14" borderId="116" xfId="0" applyFont="1" applyFill="1" applyBorder="1" applyAlignment="1">
      <alignment horizontal="left" vertical="center" wrapText="1"/>
    </xf>
    <xf numFmtId="38" fontId="18" fillId="4" borderId="99" xfId="0" applyNumberFormat="1" applyFont="1" applyFill="1" applyBorder="1" applyAlignment="1">
      <alignment horizontal="left" vertical="center" wrapText="1"/>
    </xf>
    <xf numFmtId="180" fontId="18" fillId="14" borderId="116" xfId="0" applyNumberFormat="1" applyFont="1" applyFill="1" applyBorder="1" applyAlignment="1">
      <alignment horizontal="left" vertical="center" wrapText="1"/>
    </xf>
    <xf numFmtId="38" fontId="18" fillId="14" borderId="20" xfId="0" applyNumberFormat="1" applyFont="1" applyFill="1" applyBorder="1" applyAlignment="1">
      <alignment horizontal="left" vertical="center" wrapText="1"/>
    </xf>
    <xf numFmtId="182" fontId="18" fillId="14" borderId="20" xfId="0" applyNumberFormat="1" applyFont="1" applyFill="1" applyBorder="1" applyAlignment="1">
      <alignment horizontal="left" vertical="center" wrapText="1"/>
    </xf>
    <xf numFmtId="0" fontId="69" fillId="4" borderId="20" xfId="0" applyFont="1" applyFill="1" applyBorder="1" applyAlignment="1">
      <alignment vertical="center" wrapText="1"/>
    </xf>
    <xf numFmtId="0" fontId="18" fillId="4" borderId="36" xfId="0" applyFont="1" applyFill="1" applyBorder="1" applyAlignment="1">
      <alignment vertical="center" wrapText="1"/>
    </xf>
    <xf numFmtId="189" fontId="18" fillId="4" borderId="116" xfId="0" applyNumberFormat="1" applyFont="1" applyFill="1" applyBorder="1" applyAlignment="1">
      <alignment horizontal="left" vertical="center" wrapText="1"/>
    </xf>
    <xf numFmtId="0" fontId="18" fillId="2" borderId="20" xfId="0" applyFont="1" applyFill="1" applyBorder="1" applyAlignment="1">
      <alignment vertical="center" wrapText="1"/>
    </xf>
    <xf numFmtId="0" fontId="18" fillId="2" borderId="36" xfId="0" applyFont="1" applyFill="1" applyBorder="1" applyAlignment="1">
      <alignment horizontal="left" vertical="center" wrapText="1"/>
    </xf>
    <xf numFmtId="0" fontId="18" fillId="2" borderId="20" xfId="0" applyFont="1" applyFill="1" applyBorder="1" applyAlignment="1">
      <alignment horizontal="left" vertical="center" wrapText="1"/>
    </xf>
    <xf numFmtId="49" fontId="18" fillId="2" borderId="120" xfId="0" applyNumberFormat="1" applyFont="1" applyFill="1" applyBorder="1" applyAlignment="1">
      <alignment horizontal="left" vertical="center" wrapText="1"/>
    </xf>
    <xf numFmtId="202" fontId="18" fillId="3" borderId="92" xfId="2" applyNumberFormat="1" applyFont="1" applyFill="1" applyBorder="1" applyAlignment="1">
      <alignment horizontal="left" vertical="center" wrapText="1"/>
    </xf>
    <xf numFmtId="0" fontId="18" fillId="2" borderId="116" xfId="0" applyFont="1" applyFill="1" applyBorder="1" applyAlignment="1">
      <alignment horizontal="left" vertical="center" wrapText="1"/>
    </xf>
    <xf numFmtId="0" fontId="18" fillId="2" borderId="118" xfId="0" applyFont="1" applyFill="1" applyBorder="1" applyAlignment="1">
      <alignment horizontal="left" vertical="center" wrapText="1"/>
    </xf>
    <xf numFmtId="0" fontId="18" fillId="2" borderId="92" xfId="0" applyFont="1" applyFill="1" applyBorder="1" applyAlignment="1">
      <alignment horizontal="left" vertical="center" wrapText="1"/>
    </xf>
    <xf numFmtId="0" fontId="18" fillId="2" borderId="122" xfId="0" applyFont="1" applyFill="1" applyBorder="1" applyAlignment="1">
      <alignment horizontal="left" vertical="center" wrapText="1"/>
    </xf>
    <xf numFmtId="0" fontId="18" fillId="2" borderId="124" xfId="0" applyFont="1" applyFill="1" applyBorder="1" applyAlignment="1">
      <alignment vertical="center" wrapText="1"/>
    </xf>
    <xf numFmtId="0" fontId="82" fillId="2" borderId="50" xfId="0" applyFont="1" applyFill="1" applyBorder="1" applyAlignment="1">
      <alignment horizontal="left" vertical="center" wrapText="1"/>
    </xf>
    <xf numFmtId="180" fontId="18" fillId="3" borderId="116" xfId="2" applyNumberFormat="1"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24" xfId="0" applyFont="1" applyFill="1" applyBorder="1" applyAlignment="1">
      <alignment horizontal="left" vertical="center" wrapText="1"/>
    </xf>
    <xf numFmtId="189" fontId="18" fillId="3" borderId="116" xfId="2" applyNumberFormat="1" applyFont="1" applyFill="1" applyBorder="1" applyAlignment="1">
      <alignment horizontal="left" vertical="center" wrapText="1"/>
    </xf>
    <xf numFmtId="0" fontId="18" fillId="2" borderId="141" xfId="0" applyFont="1" applyFill="1" applyBorder="1" applyAlignment="1">
      <alignment horizontal="left" vertical="center" wrapText="1"/>
    </xf>
    <xf numFmtId="0" fontId="18" fillId="3" borderId="13" xfId="54" applyFont="1" applyFill="1" applyBorder="1" applyAlignment="1">
      <alignment horizontal="left" vertical="center" wrapText="1"/>
    </xf>
    <xf numFmtId="0" fontId="18" fillId="3" borderId="35" xfId="54" applyFont="1" applyFill="1" applyBorder="1" applyAlignment="1">
      <alignment horizontal="left" vertical="center" wrapText="1"/>
    </xf>
    <xf numFmtId="0" fontId="18" fillId="3" borderId="36" xfId="54" applyFont="1" applyFill="1" applyBorder="1" applyAlignment="1">
      <alignment horizontal="left" vertical="center" wrapText="1"/>
    </xf>
    <xf numFmtId="31" fontId="18" fillId="3" borderId="50" xfId="54" applyNumberFormat="1" applyFont="1" applyFill="1" applyBorder="1" applyAlignment="1">
      <alignment horizontal="left" vertical="center" wrapText="1"/>
    </xf>
    <xf numFmtId="0" fontId="18" fillId="3" borderId="116" xfId="54" applyFont="1" applyFill="1" applyBorder="1" applyAlignment="1">
      <alignment horizontal="left" vertical="center" wrapText="1"/>
    </xf>
    <xf numFmtId="0" fontId="18" fillId="3" borderId="50" xfId="54" applyFont="1" applyFill="1" applyBorder="1" applyAlignment="1">
      <alignment horizontal="left" vertical="center" wrapText="1"/>
    </xf>
    <xf numFmtId="0" fontId="18" fillId="3" borderId="122" xfId="54" applyFont="1" applyFill="1" applyBorder="1" applyAlignment="1">
      <alignment horizontal="left" vertical="center" wrapText="1"/>
    </xf>
    <xf numFmtId="0" fontId="18" fillId="3" borderId="120" xfId="54" applyFont="1" applyFill="1" applyBorder="1" applyAlignment="1">
      <alignment horizontal="left" vertical="center" wrapText="1"/>
    </xf>
    <xf numFmtId="0" fontId="18" fillId="3" borderId="34" xfId="54" applyFont="1" applyFill="1" applyBorder="1" applyAlignment="1">
      <alignment horizontal="left" vertical="center" wrapText="1"/>
    </xf>
    <xf numFmtId="3" fontId="82" fillId="3" borderId="82" xfId="2" applyNumberFormat="1" applyFont="1" applyFill="1" applyBorder="1" applyAlignment="1">
      <alignment horizontal="left" vertical="center" wrapText="1"/>
    </xf>
    <xf numFmtId="0" fontId="18" fillId="3" borderId="121" xfId="54" applyFont="1" applyFill="1" applyBorder="1" applyAlignment="1">
      <alignment horizontal="left" vertical="center" wrapText="1"/>
    </xf>
    <xf numFmtId="0" fontId="18" fillId="3" borderId="141" xfId="54" applyFont="1" applyFill="1" applyBorder="1" applyAlignment="1">
      <alignment horizontal="left" vertical="center" wrapText="1"/>
    </xf>
    <xf numFmtId="212" fontId="18" fillId="3" borderId="36" xfId="2" applyNumberFormat="1" applyFont="1" applyFill="1" applyBorder="1" applyAlignment="1">
      <alignment horizontal="left" vertical="center" wrapText="1"/>
    </xf>
    <xf numFmtId="213" fontId="18" fillId="3" borderId="20" xfId="2" applyNumberFormat="1" applyFont="1" applyFill="1" applyBorder="1" applyAlignment="1">
      <alignment horizontal="left" vertical="center" wrapText="1"/>
    </xf>
    <xf numFmtId="31" fontId="64" fillId="2" borderId="149" xfId="0" applyNumberFormat="1" applyFont="1" applyFill="1" applyBorder="1" applyAlignment="1">
      <alignment horizontal="left" vertical="center" wrapText="1"/>
    </xf>
    <xf numFmtId="190" fontId="18" fillId="3" borderId="117" xfId="2" applyNumberFormat="1" applyFont="1" applyFill="1" applyBorder="1" applyAlignment="1">
      <alignment horizontal="left" vertical="center" wrapText="1"/>
    </xf>
    <xf numFmtId="0" fontId="12" fillId="2" borderId="22" xfId="0" applyFont="1" applyFill="1" applyBorder="1" applyAlignment="1">
      <alignment horizontal="left" vertical="center" wrapText="1"/>
    </xf>
    <xf numFmtId="0" fontId="24" fillId="14" borderId="13" xfId="0" applyFont="1" applyFill="1" applyBorder="1" applyAlignment="1">
      <alignment horizontal="left" vertical="center" wrapText="1"/>
    </xf>
    <xf numFmtId="0" fontId="24" fillId="14" borderId="35" xfId="0" applyFont="1" applyFill="1" applyBorder="1" applyAlignment="1">
      <alignment horizontal="left" vertical="center" wrapText="1"/>
    </xf>
    <xf numFmtId="24" fontId="18" fillId="4" borderId="20" xfId="0" applyNumberFormat="1" applyFont="1" applyFill="1" applyBorder="1" applyAlignment="1">
      <alignment horizontal="left" vertical="center" wrapText="1"/>
    </xf>
    <xf numFmtId="0" fontId="24" fillId="14" borderId="141" xfId="0" applyFont="1" applyFill="1" applyBorder="1" applyAlignment="1">
      <alignment horizontal="left" vertical="center" wrapText="1"/>
    </xf>
    <xf numFmtId="0" fontId="53" fillId="0" borderId="151" xfId="0" applyFont="1" applyBorder="1" applyAlignment="1">
      <alignment horizontal="center" vertical="center" wrapText="1"/>
    </xf>
    <xf numFmtId="49" fontId="54" fillId="0" borderId="157" xfId="9" quotePrefix="1" applyNumberFormat="1" applyFont="1" applyFill="1" applyBorder="1" applyAlignment="1">
      <alignment horizontal="center" vertical="center" wrapText="1"/>
    </xf>
    <xf numFmtId="0" fontId="54" fillId="0" borderId="151" xfId="9" applyFont="1" applyFill="1" applyBorder="1" applyAlignment="1">
      <alignment vertical="center" wrapText="1"/>
    </xf>
    <xf numFmtId="0" fontId="53" fillId="0" borderId="162" xfId="0" applyFont="1" applyBorder="1" applyAlignment="1">
      <alignment horizontal="center" vertical="center"/>
    </xf>
    <xf numFmtId="0" fontId="58" fillId="0" borderId="85" xfId="9" quotePrefix="1" applyFont="1" applyFill="1" applyBorder="1" applyAlignment="1">
      <alignment horizontal="center" vertical="center"/>
    </xf>
    <xf numFmtId="0" fontId="53" fillId="0" borderId="162" xfId="0" quotePrefix="1" applyFont="1" applyBorder="1" applyAlignment="1">
      <alignment horizontal="center" vertical="center"/>
    </xf>
    <xf numFmtId="0" fontId="53" fillId="0" borderId="163" xfId="0" quotePrefix="1" applyFont="1" applyBorder="1" applyAlignment="1">
      <alignment horizontal="center" vertical="center"/>
    </xf>
    <xf numFmtId="0" fontId="58" fillId="0" borderId="161" xfId="9" quotePrefix="1" applyFont="1" applyFill="1" applyBorder="1" applyAlignment="1">
      <alignment horizontal="center" vertical="center"/>
    </xf>
    <xf numFmtId="0" fontId="52" fillId="0" borderId="0" xfId="0" applyFont="1">
      <alignment vertical="center"/>
    </xf>
    <xf numFmtId="0" fontId="53" fillId="0" borderId="0" xfId="0" applyFont="1" applyAlignment="1">
      <alignment horizontal="center" vertical="center" wrapText="1"/>
    </xf>
    <xf numFmtId="0" fontId="53" fillId="0" borderId="160" xfId="0" applyFont="1" applyBorder="1" applyAlignment="1">
      <alignment horizontal="center" vertical="center"/>
    </xf>
    <xf numFmtId="0" fontId="53" fillId="0" borderId="161" xfId="0" applyFont="1" applyBorder="1" applyAlignment="1">
      <alignment horizontal="center" vertical="center" wrapText="1"/>
    </xf>
    <xf numFmtId="0" fontId="53" fillId="0" borderId="69" xfId="0" applyFont="1" applyBorder="1" applyAlignment="1">
      <alignment horizontal="center" vertical="center"/>
    </xf>
    <xf numFmtId="0" fontId="53" fillId="0" borderId="51" xfId="0" quotePrefix="1" applyFont="1" applyBorder="1" applyAlignment="1">
      <alignment horizontal="center" vertical="center"/>
    </xf>
    <xf numFmtId="0" fontId="53" fillId="0" borderId="85" xfId="0" quotePrefix="1" applyFont="1" applyBorder="1" applyAlignment="1">
      <alignment horizontal="center" vertical="center"/>
    </xf>
    <xf numFmtId="0" fontId="53" fillId="0" borderId="69" xfId="0" applyFont="1" applyBorder="1" applyAlignment="1">
      <alignment horizontal="left" vertical="center"/>
    </xf>
    <xf numFmtId="0" fontId="53" fillId="0" borderId="83" xfId="0" applyFont="1" applyBorder="1" applyAlignment="1">
      <alignment horizontal="center" vertical="center"/>
    </xf>
    <xf numFmtId="0" fontId="53" fillId="0" borderId="54" xfId="0" quotePrefix="1" applyFont="1" applyBorder="1" applyAlignment="1">
      <alignment horizontal="center" vertical="center"/>
    </xf>
    <xf numFmtId="0" fontId="53" fillId="0" borderId="76" xfId="0" quotePrefix="1" applyFont="1" applyBorder="1" applyAlignment="1">
      <alignment horizontal="center" vertical="center"/>
    </xf>
    <xf numFmtId="0" fontId="9" fillId="0" borderId="0" xfId="16" applyFont="1"/>
    <xf numFmtId="0" fontId="53" fillId="0" borderId="0" xfId="16" applyFont="1"/>
    <xf numFmtId="56" fontId="53" fillId="0" borderId="0" xfId="0" applyNumberFormat="1" applyFont="1" applyAlignment="1">
      <alignment horizontal="left" vertical="center"/>
    </xf>
    <xf numFmtId="0" fontId="53" fillId="0" borderId="163" xfId="0" applyFont="1" applyBorder="1" applyAlignment="1">
      <alignment horizontal="center" vertical="center"/>
    </xf>
    <xf numFmtId="0" fontId="53" fillId="0" borderId="88" xfId="0" applyFont="1" applyBorder="1" applyAlignment="1">
      <alignment horizontal="center" vertical="center"/>
    </xf>
    <xf numFmtId="0" fontId="53" fillId="0" borderId="77" xfId="0" applyFont="1" applyBorder="1" applyAlignment="1">
      <alignment horizontal="center" vertical="center"/>
    </xf>
    <xf numFmtId="0" fontId="59" fillId="0" borderId="0" xfId="0" applyFont="1" applyAlignment="1">
      <alignment horizontal="left" vertical="center"/>
    </xf>
    <xf numFmtId="0" fontId="72" fillId="0" borderId="0" xfId="21" applyFont="1" applyAlignment="1">
      <alignment horizontal="left" vertical="center" wrapText="1"/>
    </xf>
    <xf numFmtId="0" fontId="18" fillId="0" borderId="4" xfId="21" applyFont="1" applyBorder="1" applyAlignment="1">
      <alignment horizontal="left" vertical="center" wrapText="1"/>
    </xf>
    <xf numFmtId="0" fontId="18" fillId="10" borderId="99" xfId="21" applyFont="1" applyFill="1" applyBorder="1" applyAlignment="1">
      <alignment horizontal="left" vertical="center" wrapText="1"/>
    </xf>
    <xf numFmtId="0" fontId="18" fillId="0" borderId="91" xfId="63" applyFont="1" applyBorder="1" applyAlignment="1">
      <alignment horizontal="left" vertical="center" wrapText="1"/>
    </xf>
    <xf numFmtId="0" fontId="79" fillId="0" borderId="0" xfId="21" applyFont="1" applyAlignment="1">
      <alignment horizontal="left" vertical="center" wrapText="1"/>
    </xf>
    <xf numFmtId="0" fontId="54" fillId="0" borderId="86" xfId="9" applyFont="1" applyFill="1" applyBorder="1">
      <alignment vertical="center"/>
    </xf>
    <xf numFmtId="0" fontId="12" fillId="2" borderId="165" xfId="0" applyFont="1" applyFill="1" applyBorder="1" applyAlignment="1">
      <alignment horizontal="left" vertical="center" wrapText="1"/>
    </xf>
    <xf numFmtId="31" fontId="12" fillId="2" borderId="165" xfId="0" applyNumberFormat="1" applyFont="1" applyFill="1" applyBorder="1" applyAlignment="1">
      <alignment horizontal="left" vertical="center" wrapText="1"/>
    </xf>
    <xf numFmtId="49" fontId="53" fillId="0" borderId="0" xfId="0" applyNumberFormat="1" applyFont="1">
      <alignment vertical="center"/>
    </xf>
    <xf numFmtId="49" fontId="53" fillId="0" borderId="0" xfId="0" applyNumberFormat="1" applyFont="1" applyAlignment="1">
      <alignment horizontal="left" vertical="center"/>
    </xf>
    <xf numFmtId="0" fontId="94" fillId="0" borderId="68" xfId="9" quotePrefix="1" applyFont="1" applyFill="1" applyBorder="1" applyAlignment="1">
      <alignment horizontal="center" vertical="center"/>
    </xf>
    <xf numFmtId="0" fontId="24" fillId="0" borderId="0" xfId="64" applyFont="1" applyAlignment="1">
      <alignment horizontal="center" vertical="center" wrapText="1"/>
    </xf>
    <xf numFmtId="0" fontId="24" fillId="0" borderId="0" xfId="64" applyFont="1" applyAlignment="1">
      <alignment horizontal="left" vertical="center" wrapText="1"/>
    </xf>
    <xf numFmtId="0" fontId="46" fillId="0" borderId="0" xfId="64" applyAlignment="1">
      <alignment vertical="center"/>
    </xf>
    <xf numFmtId="31" fontId="24" fillId="3" borderId="27" xfId="64" applyNumberFormat="1" applyFont="1" applyFill="1" applyBorder="1" applyAlignment="1">
      <alignment horizontal="left" vertical="center" wrapText="1"/>
    </xf>
    <xf numFmtId="31" fontId="24" fillId="0" borderId="0" xfId="64" applyNumberFormat="1" applyFont="1" applyAlignment="1">
      <alignment horizontal="left" vertical="center" wrapText="1"/>
    </xf>
    <xf numFmtId="0" fontId="24" fillId="0" borderId="28" xfId="64" applyFont="1" applyBorder="1" applyAlignment="1">
      <alignment horizontal="left" vertical="center" wrapText="1"/>
    </xf>
    <xf numFmtId="0" fontId="24" fillId="3" borderId="12" xfId="64" applyFont="1" applyFill="1" applyBorder="1" applyAlignment="1">
      <alignment horizontal="left" vertical="center" wrapText="1"/>
    </xf>
    <xf numFmtId="0" fontId="24" fillId="0" borderId="8" xfId="64" applyFont="1" applyBorder="1" applyAlignment="1">
      <alignment horizontal="left" vertical="center" wrapText="1"/>
    </xf>
    <xf numFmtId="0" fontId="24" fillId="3" borderId="11" xfId="64" applyFont="1" applyFill="1" applyBorder="1" applyAlignment="1">
      <alignment horizontal="left" vertical="center" wrapText="1"/>
    </xf>
    <xf numFmtId="31" fontId="24" fillId="3" borderId="11" xfId="64" applyNumberFormat="1" applyFont="1" applyFill="1" applyBorder="1" applyAlignment="1">
      <alignment horizontal="left" vertical="center" wrapText="1"/>
    </xf>
    <xf numFmtId="181" fontId="24" fillId="3" borderId="11" xfId="64" applyNumberFormat="1" applyFont="1" applyFill="1" applyBorder="1" applyAlignment="1">
      <alignment horizontal="left" vertical="center" wrapText="1"/>
    </xf>
    <xf numFmtId="5" fontId="24" fillId="3" borderId="11" xfId="64" applyNumberFormat="1" applyFont="1" applyFill="1" applyBorder="1" applyAlignment="1">
      <alignment horizontal="left" vertical="center" wrapText="1"/>
    </xf>
    <xf numFmtId="215" fontId="24" fillId="0" borderId="0" xfId="64" applyNumberFormat="1" applyFont="1" applyAlignment="1">
      <alignment horizontal="left" vertical="center" wrapText="1"/>
    </xf>
    <xf numFmtId="0" fontId="65" fillId="0" borderId="0" xfId="64" applyFont="1" applyAlignment="1">
      <alignment horizontal="left" vertical="center" wrapText="1"/>
    </xf>
    <xf numFmtId="0" fontId="24" fillId="0" borderId="18" xfId="64" applyFont="1" applyBorder="1" applyAlignment="1">
      <alignment horizontal="left" vertical="center" wrapText="1"/>
    </xf>
    <xf numFmtId="0" fontId="24" fillId="3" borderId="17" xfId="64" applyFont="1" applyFill="1" applyBorder="1" applyAlignment="1">
      <alignment horizontal="left" vertical="center" wrapText="1"/>
    </xf>
    <xf numFmtId="0" fontId="24" fillId="0" borderId="16" xfId="64" applyFont="1" applyBorder="1" applyAlignment="1">
      <alignment horizontal="left" vertical="center" wrapText="1"/>
    </xf>
    <xf numFmtId="0" fontId="24" fillId="0" borderId="14" xfId="64" applyFont="1" applyBorder="1" applyAlignment="1">
      <alignment horizontal="left" vertical="center" wrapText="1"/>
    </xf>
    <xf numFmtId="31" fontId="24" fillId="3" borderId="12" xfId="64" applyNumberFormat="1" applyFont="1" applyFill="1" applyBorder="1" applyAlignment="1">
      <alignment horizontal="left" vertical="center" wrapText="1"/>
    </xf>
    <xf numFmtId="182" fontId="24" fillId="3" borderId="11" xfId="64" applyNumberFormat="1" applyFont="1" applyFill="1" applyBorder="1" applyAlignment="1">
      <alignment horizontal="left" vertical="center" wrapText="1"/>
    </xf>
    <xf numFmtId="0" fontId="24" fillId="3" borderId="9" xfId="64" applyFont="1" applyFill="1" applyBorder="1" applyAlignment="1">
      <alignment horizontal="left" vertical="center" wrapText="1"/>
    </xf>
    <xf numFmtId="31" fontId="24" fillId="3" borderId="33" xfId="64" applyNumberFormat="1" applyFont="1" applyFill="1" applyBorder="1" applyAlignment="1">
      <alignment horizontal="left" vertical="center" wrapText="1"/>
    </xf>
    <xf numFmtId="7" fontId="24" fillId="3" borderId="11" xfId="64" applyNumberFormat="1" applyFont="1" applyFill="1" applyBorder="1" applyAlignment="1">
      <alignment horizontal="left" vertical="center" wrapText="1"/>
    </xf>
    <xf numFmtId="0" fontId="24" fillId="0" borderId="21" xfId="64" applyFont="1" applyBorder="1" applyAlignment="1">
      <alignment horizontal="left" vertical="center" wrapText="1"/>
    </xf>
    <xf numFmtId="0" fontId="24" fillId="3" borderId="27" xfId="64" applyFont="1" applyFill="1" applyBorder="1" applyAlignment="1">
      <alignment horizontal="left" vertical="center" wrapText="1"/>
    </xf>
    <xf numFmtId="0" fontId="12" fillId="0" borderId="166" xfId="0" applyFont="1" applyBorder="1" applyAlignment="1">
      <alignment horizontal="left" vertical="center" wrapText="1"/>
    </xf>
    <xf numFmtId="24" fontId="12" fillId="2" borderId="165" xfId="0" applyNumberFormat="1" applyFont="1" applyFill="1" applyBorder="1" applyAlignment="1">
      <alignment horizontal="left" vertical="center" wrapText="1"/>
    </xf>
    <xf numFmtId="0" fontId="12" fillId="0" borderId="167" xfId="0" applyFont="1" applyBorder="1" applyAlignment="1">
      <alignment horizontal="left" vertical="center" wrapText="1"/>
    </xf>
    <xf numFmtId="0" fontId="95" fillId="0" borderId="85" xfId="9" quotePrefix="1" applyFont="1" applyFill="1" applyBorder="1" applyAlignment="1">
      <alignment horizontal="center" vertical="center"/>
    </xf>
    <xf numFmtId="49" fontId="59" fillId="0" borderId="0" xfId="0" applyNumberFormat="1" applyFont="1" applyAlignment="1">
      <alignment horizontal="left" vertical="center"/>
    </xf>
    <xf numFmtId="0" fontId="12" fillId="2" borderId="168" xfId="0" applyFont="1" applyFill="1" applyBorder="1" applyAlignment="1">
      <alignment horizontal="left" vertical="center" wrapText="1"/>
    </xf>
    <xf numFmtId="0" fontId="12" fillId="2" borderId="169" xfId="0" applyFont="1" applyFill="1" applyBorder="1" applyAlignment="1">
      <alignment horizontal="left" vertical="center" wrapText="1"/>
    </xf>
    <xf numFmtId="182" fontId="12" fillId="2" borderId="168" xfId="0" applyNumberFormat="1" applyFont="1" applyFill="1" applyBorder="1" applyAlignment="1">
      <alignment horizontal="left" vertical="center" wrapText="1"/>
    </xf>
    <xf numFmtId="0" fontId="24" fillId="0" borderId="0" xfId="65" applyFont="1" applyAlignment="1">
      <alignment horizontal="left" vertical="center" wrapText="1"/>
    </xf>
    <xf numFmtId="0" fontId="46" fillId="0" borderId="0" xfId="65" applyAlignment="1">
      <alignment vertical="center"/>
    </xf>
    <xf numFmtId="182" fontId="24" fillId="3" borderId="27" xfId="65" applyNumberFormat="1" applyFont="1" applyFill="1" applyBorder="1" applyAlignment="1">
      <alignment horizontal="left" vertical="center" wrapText="1"/>
    </xf>
    <xf numFmtId="0" fontId="24" fillId="0" borderId="28" xfId="65" applyFont="1" applyBorder="1" applyAlignment="1">
      <alignment horizontal="left" vertical="center" wrapText="1"/>
    </xf>
    <xf numFmtId="0" fontId="24" fillId="3" borderId="12" xfId="65" applyFont="1" applyFill="1" applyBorder="1" applyAlignment="1">
      <alignment horizontal="left" vertical="center" wrapText="1"/>
    </xf>
    <xf numFmtId="0" fontId="24" fillId="0" borderId="8" xfId="65" applyFont="1" applyBorder="1" applyAlignment="1">
      <alignment horizontal="left" vertical="center" wrapText="1"/>
    </xf>
    <xf numFmtId="0" fontId="24" fillId="3" borderId="11" xfId="65" applyFont="1" applyFill="1" applyBorder="1" applyAlignment="1">
      <alignment horizontal="left" vertical="center" wrapText="1"/>
    </xf>
    <xf numFmtId="185" fontId="24" fillId="3" borderId="11" xfId="65" applyNumberFormat="1" applyFont="1" applyFill="1" applyBorder="1" applyAlignment="1">
      <alignment horizontal="left" vertical="center" wrapText="1"/>
    </xf>
    <xf numFmtId="5" fontId="24" fillId="3" borderId="11" xfId="65" applyNumberFormat="1" applyFont="1" applyFill="1" applyBorder="1" applyAlignment="1">
      <alignment horizontal="left" vertical="center" wrapText="1"/>
    </xf>
    <xf numFmtId="0" fontId="24" fillId="0" borderId="18" xfId="65" applyFont="1" applyBorder="1" applyAlignment="1">
      <alignment horizontal="left" vertical="center" wrapText="1"/>
    </xf>
    <xf numFmtId="0" fontId="24" fillId="3" borderId="17" xfId="65" applyFont="1" applyFill="1" applyBorder="1" applyAlignment="1">
      <alignment horizontal="left" vertical="center" wrapText="1"/>
    </xf>
    <xf numFmtId="0" fontId="24" fillId="0" borderId="16" xfId="65" applyFont="1" applyBorder="1" applyAlignment="1">
      <alignment horizontal="left" vertical="center" wrapText="1"/>
    </xf>
    <xf numFmtId="0" fontId="24" fillId="0" borderId="14" xfId="65" applyFont="1" applyBorder="1" applyAlignment="1">
      <alignment horizontal="left" vertical="center" wrapText="1"/>
    </xf>
    <xf numFmtId="0" fontId="24" fillId="15" borderId="11" xfId="65" applyFont="1" applyFill="1" applyBorder="1" applyAlignment="1">
      <alignment horizontal="left" vertical="center" wrapText="1"/>
    </xf>
    <xf numFmtId="0" fontId="24" fillId="3" borderId="9" xfId="65" applyFont="1" applyFill="1" applyBorder="1" applyAlignment="1">
      <alignment horizontal="left" vertical="center" wrapText="1"/>
    </xf>
    <xf numFmtId="0" fontId="24" fillId="3" borderId="33" xfId="65" applyFont="1" applyFill="1" applyBorder="1" applyAlignment="1">
      <alignment horizontal="left" vertical="center" wrapText="1"/>
    </xf>
    <xf numFmtId="181" fontId="24" fillId="3" borderId="11" xfId="65" applyNumberFormat="1" applyFont="1" applyFill="1" applyBorder="1" applyAlignment="1">
      <alignment horizontal="left" vertical="center" wrapText="1"/>
    </xf>
    <xf numFmtId="7" fontId="24" fillId="3" borderId="11" xfId="65" applyNumberFormat="1" applyFont="1" applyFill="1" applyBorder="1" applyAlignment="1">
      <alignment horizontal="left" vertical="center" wrapText="1"/>
    </xf>
    <xf numFmtId="0" fontId="24" fillId="0" borderId="21" xfId="65" applyFont="1" applyBorder="1" applyAlignment="1">
      <alignment horizontal="left" vertical="center" wrapText="1"/>
    </xf>
    <xf numFmtId="0" fontId="24" fillId="3" borderId="27" xfId="65" applyFont="1" applyFill="1" applyBorder="1" applyAlignment="1">
      <alignment horizontal="left" vertical="center" wrapText="1"/>
    </xf>
    <xf numFmtId="0" fontId="18" fillId="0" borderId="171" xfId="27" applyFont="1" applyBorder="1" applyAlignment="1">
      <alignment horizontal="left" vertical="center" wrapText="1"/>
    </xf>
    <xf numFmtId="188" fontId="14" fillId="4" borderId="172" xfId="27" applyNumberFormat="1" applyFont="1" applyFill="1" applyBorder="1" applyAlignment="1">
      <alignment horizontal="left" vertical="center" wrapText="1"/>
    </xf>
    <xf numFmtId="0" fontId="18" fillId="0" borderId="65" xfId="27" applyFont="1" applyBorder="1" applyAlignment="1">
      <alignment horizontal="left" vertical="center" wrapText="1"/>
    </xf>
    <xf numFmtId="188" fontId="14" fillId="4" borderId="26" xfId="27" applyNumberFormat="1" applyFont="1" applyFill="1" applyBorder="1" applyAlignment="1">
      <alignment horizontal="left" vertical="center" wrapText="1"/>
    </xf>
    <xf numFmtId="0" fontId="24" fillId="0" borderId="0" xfId="66" applyFont="1" applyAlignment="1">
      <alignment horizontal="left" vertical="center" wrapText="1"/>
    </xf>
    <xf numFmtId="0" fontId="46" fillId="0" borderId="0" xfId="66" applyAlignment="1">
      <alignment vertical="center"/>
    </xf>
    <xf numFmtId="31" fontId="24" fillId="3" borderId="27" xfId="66" applyNumberFormat="1" applyFont="1" applyFill="1" applyBorder="1" applyAlignment="1">
      <alignment horizontal="left" vertical="center" wrapText="1"/>
    </xf>
    <xf numFmtId="0" fontId="24" fillId="0" borderId="28" xfId="66" applyFont="1" applyBorder="1" applyAlignment="1">
      <alignment horizontal="left" vertical="center" wrapText="1"/>
    </xf>
    <xf numFmtId="0" fontId="24" fillId="3" borderId="12" xfId="66" applyFont="1" applyFill="1" applyBorder="1" applyAlignment="1">
      <alignment horizontal="left" vertical="center" wrapText="1"/>
    </xf>
    <xf numFmtId="0" fontId="24" fillId="0" borderId="8" xfId="66" applyFont="1" applyBorder="1" applyAlignment="1">
      <alignment horizontal="left" vertical="center" wrapText="1"/>
    </xf>
    <xf numFmtId="0" fontId="24" fillId="3" borderId="11" xfId="66" applyFont="1" applyFill="1" applyBorder="1" applyAlignment="1">
      <alignment horizontal="left" vertical="center" wrapText="1"/>
    </xf>
    <xf numFmtId="31" fontId="24" fillId="3" borderId="11" xfId="66" applyNumberFormat="1" applyFont="1" applyFill="1" applyBorder="1" applyAlignment="1">
      <alignment horizontal="left" vertical="center" wrapText="1"/>
    </xf>
    <xf numFmtId="181" fontId="24" fillId="3" borderId="11" xfId="66" applyNumberFormat="1" applyFont="1" applyFill="1" applyBorder="1" applyAlignment="1">
      <alignment horizontal="left" vertical="center" wrapText="1"/>
    </xf>
    <xf numFmtId="5" fontId="24" fillId="3" borderId="11" xfId="66" applyNumberFormat="1" applyFont="1" applyFill="1" applyBorder="1" applyAlignment="1">
      <alignment horizontal="left" vertical="center" wrapText="1"/>
    </xf>
    <xf numFmtId="0" fontId="24" fillId="0" borderId="18" xfId="66" applyFont="1" applyBorder="1" applyAlignment="1">
      <alignment horizontal="left" vertical="center" wrapText="1"/>
    </xf>
    <xf numFmtId="0" fontId="24" fillId="3" borderId="17" xfId="66" applyFont="1" applyFill="1" applyBorder="1" applyAlignment="1">
      <alignment horizontal="left" vertical="center" wrapText="1"/>
    </xf>
    <xf numFmtId="0" fontId="24" fillId="0" borderId="16" xfId="66" applyFont="1" applyBorder="1" applyAlignment="1">
      <alignment horizontal="left" vertical="center" wrapText="1"/>
    </xf>
    <xf numFmtId="0" fontId="24" fillId="0" borderId="14" xfId="66" applyFont="1" applyBorder="1" applyAlignment="1">
      <alignment horizontal="left" vertical="center" wrapText="1"/>
    </xf>
    <xf numFmtId="31" fontId="24" fillId="3" borderId="12" xfId="66" applyNumberFormat="1" applyFont="1" applyFill="1" applyBorder="1" applyAlignment="1">
      <alignment horizontal="left" vertical="center" wrapText="1"/>
    </xf>
    <xf numFmtId="0" fontId="24" fillId="3" borderId="9" xfId="66" applyFont="1" applyFill="1" applyBorder="1" applyAlignment="1">
      <alignment horizontal="left" vertical="center" wrapText="1"/>
    </xf>
    <xf numFmtId="31" fontId="24" fillId="3" borderId="33" xfId="66" applyNumberFormat="1" applyFont="1" applyFill="1" applyBorder="1" applyAlignment="1">
      <alignment horizontal="left" vertical="center" wrapText="1"/>
    </xf>
    <xf numFmtId="7" fontId="24" fillId="3" borderId="11" xfId="66" applyNumberFormat="1" applyFont="1" applyFill="1" applyBorder="1" applyAlignment="1">
      <alignment horizontal="left" vertical="center" wrapText="1"/>
    </xf>
    <xf numFmtId="0" fontId="24" fillId="0" borderId="21" xfId="66" applyFont="1" applyBorder="1" applyAlignment="1">
      <alignment horizontal="left" vertical="center" wrapText="1"/>
    </xf>
    <xf numFmtId="0" fontId="24" fillId="3" borderId="27" xfId="66" applyFont="1" applyFill="1" applyBorder="1" applyAlignment="1">
      <alignment horizontal="left" vertical="center" wrapText="1"/>
    </xf>
    <xf numFmtId="185" fontId="12" fillId="2" borderId="165" xfId="0" applyNumberFormat="1" applyFont="1" applyFill="1" applyBorder="1" applyAlignment="1">
      <alignment horizontal="left" vertical="center" wrapText="1"/>
    </xf>
    <xf numFmtId="5" fontId="12" fillId="2" borderId="165" xfId="0" applyNumberFormat="1" applyFont="1" applyFill="1" applyBorder="1" applyAlignment="1">
      <alignment horizontal="left" vertical="center" wrapText="1"/>
    </xf>
    <xf numFmtId="0" fontId="53" fillId="0" borderId="151" xfId="0" applyFont="1" applyBorder="1" applyAlignment="1">
      <alignment horizontal="center" vertical="center"/>
    </xf>
    <xf numFmtId="0" fontId="53" fillId="0" borderId="150" xfId="0" applyFont="1" applyBorder="1" applyAlignment="1">
      <alignment horizontal="center" vertical="center"/>
    </xf>
    <xf numFmtId="0" fontId="53" fillId="0" borderId="56" xfId="0" applyFont="1" applyBorder="1" applyAlignment="1">
      <alignment horizontal="center" vertical="center"/>
    </xf>
    <xf numFmtId="0" fontId="54" fillId="0" borderId="68" xfId="9" quotePrefix="1" applyFont="1" applyFill="1" applyBorder="1" applyAlignment="1">
      <alignment horizontal="center" vertical="center"/>
    </xf>
    <xf numFmtId="0" fontId="53" fillId="0" borderId="55" xfId="0" applyFont="1" applyBorder="1" applyAlignment="1">
      <alignment horizontal="center" vertical="center"/>
    </xf>
    <xf numFmtId="0" fontId="53" fillId="0" borderId="76" xfId="0" applyFont="1" applyBorder="1" applyAlignment="1">
      <alignment horizontal="center" vertical="center"/>
    </xf>
    <xf numFmtId="0" fontId="53" fillId="0" borderId="79" xfId="0" applyFont="1" applyBorder="1" applyAlignment="1">
      <alignment horizontal="center" vertical="center"/>
    </xf>
    <xf numFmtId="0" fontId="53" fillId="0" borderId="80" xfId="0" applyFont="1" applyBorder="1" applyAlignment="1">
      <alignment horizontal="center" vertical="center"/>
    </xf>
    <xf numFmtId="0" fontId="53" fillId="0" borderId="78" xfId="0" applyFont="1" applyBorder="1" applyAlignment="1">
      <alignment horizontal="center" vertical="center"/>
    </xf>
    <xf numFmtId="56" fontId="53" fillId="0" borderId="0" xfId="0" applyNumberFormat="1" applyFont="1">
      <alignment vertical="center"/>
    </xf>
    <xf numFmtId="56" fontId="53" fillId="0" borderId="0" xfId="0" applyNumberFormat="1" applyFont="1" applyAlignment="1">
      <alignment horizontal="center" vertical="center"/>
    </xf>
    <xf numFmtId="0" fontId="53" fillId="0" borderId="52" xfId="0" applyFont="1" applyBorder="1" applyAlignment="1">
      <alignment horizontal="center" vertical="center"/>
    </xf>
    <xf numFmtId="0" fontId="53" fillId="0" borderId="53" xfId="0" applyFont="1" applyBorder="1" applyAlignment="1">
      <alignment horizontal="left" vertical="center"/>
    </xf>
    <xf numFmtId="0" fontId="53" fillId="0" borderId="52" xfId="0" applyFont="1" applyBorder="1" applyAlignment="1">
      <alignment horizontal="left" vertical="center"/>
    </xf>
    <xf numFmtId="0" fontId="53" fillId="0" borderId="59" xfId="0" applyFont="1" applyBorder="1" applyAlignment="1">
      <alignment horizontal="center" vertical="center"/>
    </xf>
    <xf numFmtId="0" fontId="53" fillId="0" borderId="58" xfId="0" applyFont="1" applyBorder="1" applyAlignment="1">
      <alignment horizontal="center" vertical="center"/>
    </xf>
    <xf numFmtId="0" fontId="53" fillId="0" borderId="73" xfId="0" applyFont="1" applyBorder="1" applyAlignment="1">
      <alignment horizontal="center" vertical="center"/>
    </xf>
    <xf numFmtId="0" fontId="53" fillId="0" borderId="75" xfId="0" applyFont="1" applyBorder="1" applyAlignment="1">
      <alignment horizontal="center" vertical="center"/>
    </xf>
    <xf numFmtId="0" fontId="24" fillId="0" borderId="0" xfId="67" applyFont="1" applyAlignment="1">
      <alignment horizontal="left" vertical="center" wrapText="1"/>
    </xf>
    <xf numFmtId="0" fontId="46" fillId="0" borderId="0" xfId="67" applyAlignment="1">
      <alignment vertical="center"/>
    </xf>
    <xf numFmtId="31" fontId="24" fillId="3" borderId="27" xfId="67" applyNumberFormat="1" applyFont="1" applyFill="1" applyBorder="1" applyAlignment="1">
      <alignment horizontal="left" vertical="center" wrapText="1"/>
    </xf>
    <xf numFmtId="0" fontId="24" fillId="0" borderId="28" xfId="67" applyFont="1" applyBorder="1" applyAlignment="1">
      <alignment horizontal="left" vertical="center" wrapText="1"/>
    </xf>
    <xf numFmtId="0" fontId="24" fillId="3" borderId="12" xfId="67" applyFont="1" applyFill="1" applyBorder="1" applyAlignment="1">
      <alignment horizontal="left" vertical="center" wrapText="1"/>
    </xf>
    <xf numFmtId="0" fontId="24" fillId="0" borderId="8" xfId="67" applyFont="1" applyBorder="1" applyAlignment="1">
      <alignment horizontal="left" vertical="center" wrapText="1"/>
    </xf>
    <xf numFmtId="0" fontId="24" fillId="3" borderId="11" xfId="67" applyFont="1" applyFill="1" applyBorder="1" applyAlignment="1">
      <alignment horizontal="left" vertical="center" wrapText="1"/>
    </xf>
    <xf numFmtId="31" fontId="24" fillId="3" borderId="11" xfId="67" applyNumberFormat="1" applyFont="1" applyFill="1" applyBorder="1" applyAlignment="1">
      <alignment horizontal="left" vertical="center" wrapText="1"/>
    </xf>
    <xf numFmtId="181" fontId="24" fillId="3" borderId="11" xfId="67" applyNumberFormat="1" applyFont="1" applyFill="1" applyBorder="1" applyAlignment="1">
      <alignment horizontal="left" vertical="center" wrapText="1"/>
    </xf>
    <xf numFmtId="5" fontId="24" fillId="3" borderId="11" xfId="67" applyNumberFormat="1" applyFont="1" applyFill="1" applyBorder="1" applyAlignment="1">
      <alignment horizontal="left" vertical="center" wrapText="1"/>
    </xf>
    <xf numFmtId="0" fontId="24" fillId="0" borderId="18" xfId="67" applyFont="1" applyBorder="1" applyAlignment="1">
      <alignment horizontal="left" vertical="center" wrapText="1"/>
    </xf>
    <xf numFmtId="0" fontId="24" fillId="3" borderId="17" xfId="67" applyFont="1" applyFill="1" applyBorder="1" applyAlignment="1">
      <alignment horizontal="left" vertical="center" wrapText="1"/>
    </xf>
    <xf numFmtId="0" fontId="24" fillId="0" borderId="16" xfId="67" applyFont="1" applyBorder="1" applyAlignment="1">
      <alignment horizontal="left" vertical="center" wrapText="1"/>
    </xf>
    <xf numFmtId="0" fontId="24" fillId="0" borderId="14" xfId="67" applyFont="1" applyBorder="1" applyAlignment="1">
      <alignment horizontal="left" vertical="center" wrapText="1"/>
    </xf>
    <xf numFmtId="31" fontId="24" fillId="3" borderId="12" xfId="67" applyNumberFormat="1" applyFont="1" applyFill="1" applyBorder="1" applyAlignment="1">
      <alignment horizontal="left" vertical="center" wrapText="1"/>
    </xf>
    <xf numFmtId="0" fontId="24" fillId="3" borderId="9" xfId="67" applyFont="1" applyFill="1" applyBorder="1" applyAlignment="1">
      <alignment horizontal="left" vertical="center" wrapText="1"/>
    </xf>
    <xf numFmtId="31" fontId="24" fillId="3" borderId="33" xfId="67" applyNumberFormat="1" applyFont="1" applyFill="1" applyBorder="1" applyAlignment="1">
      <alignment horizontal="left" vertical="center" wrapText="1"/>
    </xf>
    <xf numFmtId="7" fontId="24" fillId="3" borderId="11" xfId="67" applyNumberFormat="1" applyFont="1" applyFill="1" applyBorder="1" applyAlignment="1">
      <alignment horizontal="left" vertical="center" wrapText="1"/>
    </xf>
    <xf numFmtId="0" fontId="24" fillId="0" borderId="21" xfId="67" applyFont="1" applyBorder="1" applyAlignment="1">
      <alignment horizontal="left" vertical="center" wrapText="1"/>
    </xf>
    <xf numFmtId="0" fontId="24" fillId="0" borderId="33" xfId="67" applyFont="1" applyBorder="1" applyAlignment="1">
      <alignment horizontal="left" vertical="center" wrapText="1"/>
    </xf>
    <xf numFmtId="188" fontId="14" fillId="3" borderId="33" xfId="67" applyNumberFormat="1" applyFont="1" applyFill="1" applyBorder="1" applyAlignment="1">
      <alignment horizontal="left" vertical="center" wrapText="1"/>
    </xf>
    <xf numFmtId="0" fontId="13" fillId="0" borderId="0" xfId="67" applyFont="1" applyAlignment="1">
      <alignment vertical="center"/>
    </xf>
    <xf numFmtId="0" fontId="24" fillId="0" borderId="13" xfId="67" applyFont="1" applyBorder="1" applyAlignment="1">
      <alignment horizontal="left" vertical="center" wrapText="1"/>
    </xf>
    <xf numFmtId="188" fontId="14" fillId="3" borderId="13" xfId="67" applyNumberFormat="1" applyFont="1" applyFill="1" applyBorder="1" applyAlignment="1">
      <alignment horizontal="left" vertical="center" wrapText="1"/>
    </xf>
    <xf numFmtId="0" fontId="24" fillId="3" borderId="27" xfId="67" applyFont="1" applyFill="1" applyBorder="1" applyAlignment="1">
      <alignment horizontal="left" vertical="center" wrapText="1"/>
    </xf>
    <xf numFmtId="0" fontId="51" fillId="0" borderId="0" xfId="0" applyFont="1">
      <alignment vertical="center"/>
    </xf>
    <xf numFmtId="0" fontId="52" fillId="0" borderId="0" xfId="0" applyFont="1" applyAlignment="1">
      <alignment horizontal="right" vertical="center"/>
    </xf>
    <xf numFmtId="0" fontId="52" fillId="0" borderId="0" xfId="0" applyFont="1" applyAlignment="1">
      <alignment horizontal="left" vertical="center"/>
    </xf>
    <xf numFmtId="0" fontId="53" fillId="0" borderId="86" xfId="0" applyFont="1" applyBorder="1" applyAlignment="1">
      <alignment horizontal="center" vertical="center"/>
    </xf>
    <xf numFmtId="0" fontId="53" fillId="0" borderId="72" xfId="0" applyFont="1" applyBorder="1" applyAlignment="1">
      <alignment horizontal="center" vertical="center" wrapText="1"/>
    </xf>
    <xf numFmtId="0" fontId="53" fillId="0" borderId="158" xfId="0" applyFont="1" applyBorder="1" applyAlignment="1">
      <alignment horizontal="center" vertical="center"/>
    </xf>
    <xf numFmtId="0" fontId="53" fillId="0" borderId="72" xfId="0" applyFont="1" applyBorder="1" applyAlignment="1">
      <alignment horizontal="center" vertical="center"/>
    </xf>
    <xf numFmtId="0" fontId="45" fillId="0" borderId="0" xfId="0" applyFont="1" applyAlignment="1">
      <alignment horizontal="center" vertical="center"/>
    </xf>
    <xf numFmtId="0" fontId="53" fillId="0" borderId="170" xfId="0" applyFont="1" applyBorder="1" applyAlignment="1">
      <alignment horizontal="center" vertical="center"/>
    </xf>
    <xf numFmtId="0" fontId="55" fillId="0" borderId="53" xfId="0" applyFont="1" applyBorder="1" applyAlignment="1">
      <alignment horizontal="center" vertical="center"/>
    </xf>
    <xf numFmtId="0" fontId="53" fillId="0" borderId="74" xfId="0" applyFont="1" applyBorder="1" applyAlignment="1">
      <alignment horizontal="center" vertical="center"/>
    </xf>
    <xf numFmtId="0" fontId="53" fillId="0" borderId="85" xfId="0" applyFont="1" applyBorder="1" applyAlignment="1">
      <alignment horizontal="center" vertical="center"/>
    </xf>
    <xf numFmtId="0" fontId="53" fillId="0" borderId="159" xfId="0" applyFont="1" applyBorder="1" applyAlignment="1">
      <alignment horizontal="center" vertical="center"/>
    </xf>
    <xf numFmtId="0" fontId="53" fillId="0" borderId="71" xfId="0" applyFont="1" applyBorder="1" applyAlignment="1">
      <alignment horizontal="center" vertical="center"/>
    </xf>
    <xf numFmtId="0" fontId="9" fillId="2" borderId="169" xfId="0" applyFont="1" applyFill="1" applyBorder="1" applyAlignment="1">
      <alignment horizontal="left" vertical="center" wrapText="1"/>
    </xf>
    <xf numFmtId="0" fontId="12" fillId="0" borderId="175" xfId="0" applyFont="1" applyBorder="1" applyAlignment="1">
      <alignment horizontal="left" vertical="center" wrapText="1"/>
    </xf>
    <xf numFmtId="0" fontId="12" fillId="2" borderId="180" xfId="0" applyFont="1" applyFill="1" applyBorder="1" applyAlignment="1">
      <alignment horizontal="left" vertical="center" wrapText="1"/>
    </xf>
    <xf numFmtId="0" fontId="53" fillId="0" borderId="182" xfId="0" applyFont="1" applyBorder="1" applyAlignment="1">
      <alignment horizontal="center" vertical="center" wrapText="1"/>
    </xf>
    <xf numFmtId="0" fontId="58" fillId="0" borderId="86" xfId="9" applyFont="1" applyFill="1" applyBorder="1">
      <alignment vertical="center"/>
    </xf>
    <xf numFmtId="31" fontId="64" fillId="2" borderId="180" xfId="0" applyNumberFormat="1" applyFont="1" applyFill="1" applyBorder="1" applyAlignment="1">
      <alignment horizontal="left" vertical="center" wrapText="1"/>
    </xf>
    <xf numFmtId="0" fontId="12" fillId="0" borderId="166" xfId="3" applyFont="1" applyBorder="1" applyAlignment="1">
      <alignment horizontal="left" vertical="center" wrapText="1"/>
    </xf>
    <xf numFmtId="0" fontId="18" fillId="4" borderId="176" xfId="27" applyFont="1" applyFill="1" applyBorder="1" applyAlignment="1">
      <alignment horizontal="left" vertical="center" wrapText="1"/>
    </xf>
    <xf numFmtId="0" fontId="18" fillId="2" borderId="168" xfId="27" applyFont="1" applyFill="1" applyBorder="1" applyAlignment="1">
      <alignment horizontal="left" vertical="center" wrapText="1"/>
    </xf>
    <xf numFmtId="184" fontId="18" fillId="4" borderId="168" xfId="27" applyNumberFormat="1" applyFont="1" applyFill="1" applyBorder="1" applyAlignment="1">
      <alignment horizontal="left" vertical="center" wrapText="1"/>
    </xf>
    <xf numFmtId="0" fontId="18" fillId="2" borderId="169" xfId="27" applyFont="1" applyFill="1" applyBorder="1" applyAlignment="1">
      <alignment horizontal="left" vertical="center" wrapText="1"/>
    </xf>
    <xf numFmtId="0" fontId="18" fillId="2" borderId="176" xfId="27" applyFont="1" applyFill="1" applyBorder="1" applyAlignment="1">
      <alignment horizontal="left" vertical="center" wrapText="1"/>
    </xf>
    <xf numFmtId="0" fontId="12" fillId="2" borderId="168" xfId="3" applyFont="1" applyFill="1" applyBorder="1" applyAlignment="1">
      <alignment horizontal="left" vertical="center" wrapText="1"/>
    </xf>
    <xf numFmtId="184" fontId="18" fillId="4" borderId="169" xfId="27" applyNumberFormat="1" applyFont="1" applyFill="1" applyBorder="1" applyAlignment="1">
      <alignment horizontal="left" vertical="center" wrapText="1"/>
    </xf>
    <xf numFmtId="184" fontId="18" fillId="2" borderId="176" xfId="27" applyNumberFormat="1" applyFont="1" applyFill="1" applyBorder="1" applyAlignment="1">
      <alignment horizontal="left" vertical="center" wrapText="1"/>
    </xf>
    <xf numFmtId="0" fontId="18" fillId="4" borderId="168" xfId="27" applyFont="1" applyFill="1" applyBorder="1" applyAlignment="1">
      <alignment horizontal="left" vertical="center" wrapText="1"/>
    </xf>
    <xf numFmtId="180" fontId="18" fillId="2" borderId="165" xfId="27" applyNumberFormat="1" applyFont="1" applyFill="1" applyBorder="1" applyAlignment="1">
      <alignment horizontal="left" vertical="center" wrapText="1"/>
    </xf>
    <xf numFmtId="0" fontId="18" fillId="3" borderId="188" xfId="27" applyFont="1" applyFill="1" applyBorder="1" applyAlignment="1">
      <alignment horizontal="left" vertical="center" wrapText="1"/>
    </xf>
    <xf numFmtId="182" fontId="18" fillId="4" borderId="168" xfId="27" applyNumberFormat="1" applyFont="1" applyFill="1" applyBorder="1" applyAlignment="1">
      <alignment horizontal="left" vertical="center" wrapText="1"/>
    </xf>
    <xf numFmtId="184" fontId="18" fillId="2" borderId="168" xfId="27" applyNumberFormat="1" applyFont="1" applyFill="1" applyBorder="1" applyAlignment="1">
      <alignment horizontal="left" vertical="center" wrapText="1"/>
    </xf>
    <xf numFmtId="0" fontId="18" fillId="4" borderId="169" xfId="27" applyFont="1" applyFill="1" applyBorder="1" applyAlignment="1">
      <alignment horizontal="left" vertical="center" wrapText="1"/>
    </xf>
    <xf numFmtId="0" fontId="18" fillId="4" borderId="189" xfId="27" applyFont="1" applyFill="1" applyBorder="1" applyAlignment="1">
      <alignment horizontal="left" vertical="center" wrapText="1"/>
    </xf>
    <xf numFmtId="188" fontId="18" fillId="4" borderId="169" xfId="27" applyNumberFormat="1" applyFont="1" applyFill="1" applyBorder="1" applyAlignment="1">
      <alignment horizontal="left" vertical="center" wrapText="1"/>
    </xf>
    <xf numFmtId="0" fontId="18" fillId="3" borderId="176" xfId="51" applyFont="1" applyFill="1" applyBorder="1" applyAlignment="1">
      <alignment horizontal="left" vertical="center" wrapText="1"/>
    </xf>
    <xf numFmtId="0" fontId="18" fillId="3" borderId="165" xfId="51" applyFont="1" applyFill="1" applyBorder="1" applyAlignment="1">
      <alignment horizontal="left" vertical="center" wrapText="1"/>
    </xf>
    <xf numFmtId="0" fontId="18" fillId="3" borderId="168" xfId="51" applyFont="1" applyFill="1" applyBorder="1" applyAlignment="1">
      <alignment horizontal="left" vertical="center" wrapText="1"/>
    </xf>
    <xf numFmtId="24" fontId="16" fillId="3" borderId="165" xfId="2" applyNumberFormat="1" applyFont="1" applyFill="1" applyBorder="1" applyAlignment="1">
      <alignment horizontal="left" vertical="center" wrapText="1"/>
    </xf>
    <xf numFmtId="202" fontId="16" fillId="3" borderId="168" xfId="2" applyNumberFormat="1" applyFont="1" applyFill="1" applyBorder="1" applyAlignment="1">
      <alignment horizontal="left" vertical="center" wrapText="1"/>
    </xf>
    <xf numFmtId="0" fontId="18" fillId="3" borderId="169" xfId="51" applyFont="1" applyFill="1" applyBorder="1" applyAlignment="1">
      <alignment horizontal="left" vertical="center" wrapText="1"/>
    </xf>
    <xf numFmtId="0" fontId="18" fillId="3" borderId="168" xfId="2" applyFont="1" applyFill="1" applyBorder="1" applyAlignment="1">
      <alignment horizontal="left" vertical="center" wrapText="1"/>
    </xf>
    <xf numFmtId="14" fontId="18" fillId="3" borderId="165" xfId="51" applyNumberFormat="1" applyFont="1" applyFill="1" applyBorder="1" applyAlignment="1">
      <alignment horizontal="left" vertical="center" wrapText="1"/>
    </xf>
    <xf numFmtId="0" fontId="18" fillId="3" borderId="176" xfId="2" applyFont="1" applyFill="1" applyBorder="1" applyAlignment="1">
      <alignment horizontal="left" vertical="center" wrapText="1"/>
    </xf>
    <xf numFmtId="189" fontId="16" fillId="3" borderId="165" xfId="2" applyNumberFormat="1" applyFont="1" applyFill="1" applyBorder="1" applyAlignment="1">
      <alignment horizontal="left" vertical="center" wrapText="1"/>
    </xf>
    <xf numFmtId="187" fontId="16" fillId="3" borderId="168" xfId="2" applyNumberFormat="1" applyFont="1" applyFill="1" applyBorder="1" applyAlignment="1">
      <alignment horizontal="left" vertical="center" wrapText="1"/>
    </xf>
    <xf numFmtId="0" fontId="16" fillId="3" borderId="168" xfId="0" applyFont="1" applyFill="1" applyBorder="1" applyAlignment="1">
      <alignment horizontal="left" vertical="center" wrapText="1"/>
    </xf>
    <xf numFmtId="0" fontId="18" fillId="3" borderId="141" xfId="51" applyFont="1" applyFill="1" applyBorder="1" applyAlignment="1">
      <alignment horizontal="left" vertical="center" wrapText="1"/>
    </xf>
    <xf numFmtId="0" fontId="18" fillId="3" borderId="180" xfId="51" applyFont="1" applyFill="1" applyBorder="1" applyAlignment="1">
      <alignment horizontal="left" vertical="center" wrapText="1"/>
    </xf>
    <xf numFmtId="31" fontId="18" fillId="14" borderId="180" xfId="0" applyNumberFormat="1" applyFont="1" applyFill="1" applyBorder="1" applyAlignment="1">
      <alignment horizontal="left" vertical="center" wrapText="1"/>
    </xf>
    <xf numFmtId="0" fontId="18" fillId="3" borderId="168" xfId="0" applyFont="1" applyFill="1" applyBorder="1" applyAlignment="1">
      <alignment horizontal="left" vertical="center" wrapText="1"/>
    </xf>
    <xf numFmtId="0" fontId="18" fillId="3" borderId="176" xfId="0" applyFont="1" applyFill="1" applyBorder="1" applyAlignment="1">
      <alignment horizontal="left" vertical="center" wrapText="1"/>
    </xf>
    <xf numFmtId="0" fontId="64" fillId="2" borderId="165" xfId="0" applyFont="1" applyFill="1" applyBorder="1" applyAlignment="1">
      <alignment horizontal="left" vertical="center" wrapText="1"/>
    </xf>
    <xf numFmtId="0" fontId="18" fillId="3" borderId="165" xfId="2" applyFont="1" applyFill="1" applyBorder="1" applyAlignment="1">
      <alignment horizontal="left" vertical="center" wrapText="1"/>
    </xf>
    <xf numFmtId="182" fontId="12" fillId="2" borderId="165" xfId="0" applyNumberFormat="1" applyFont="1" applyFill="1" applyBorder="1" applyAlignment="1">
      <alignment horizontal="left" vertical="center" wrapText="1"/>
    </xf>
    <xf numFmtId="0" fontId="12" fillId="2" borderId="176" xfId="0" applyFont="1" applyFill="1" applyBorder="1" applyAlignment="1">
      <alignment horizontal="left" vertical="center" wrapText="1"/>
    </xf>
    <xf numFmtId="31" fontId="12" fillId="10" borderId="180" xfId="0" applyNumberFormat="1" applyFont="1" applyFill="1" applyBorder="1" applyAlignment="1">
      <alignment horizontal="left" vertical="center" wrapText="1"/>
    </xf>
    <xf numFmtId="0" fontId="12" fillId="10" borderId="165" xfId="0" applyFont="1" applyFill="1" applyBorder="1" applyAlignment="1">
      <alignment horizontal="left" vertical="center" wrapText="1"/>
    </xf>
    <xf numFmtId="183" fontId="12" fillId="10" borderId="168" xfId="0" applyNumberFormat="1" applyFont="1" applyFill="1" applyBorder="1" applyAlignment="1">
      <alignment horizontal="left" vertical="center" wrapText="1"/>
    </xf>
    <xf numFmtId="24" fontId="18" fillId="3" borderId="165" xfId="2" applyNumberFormat="1" applyFont="1" applyFill="1" applyBorder="1" applyAlignment="1">
      <alignment horizontal="left" vertical="center" wrapText="1"/>
    </xf>
    <xf numFmtId="202" fontId="18" fillId="3" borderId="168" xfId="2" applyNumberFormat="1" applyFont="1" applyFill="1" applyBorder="1" applyAlignment="1">
      <alignment horizontal="left" vertical="center" wrapText="1"/>
    </xf>
    <xf numFmtId="0" fontId="12" fillId="10" borderId="169" xfId="0" applyFont="1" applyFill="1" applyBorder="1" applyAlignment="1">
      <alignment horizontal="left" vertical="center" wrapText="1"/>
    </xf>
    <xf numFmtId="0" fontId="18" fillId="3" borderId="169" xfId="2" applyFont="1" applyFill="1" applyBorder="1" applyAlignment="1">
      <alignment horizontal="left" vertical="center" wrapText="1"/>
    </xf>
    <xf numFmtId="0" fontId="12" fillId="10" borderId="168" xfId="0" applyFont="1" applyFill="1" applyBorder="1" applyAlignment="1">
      <alignment horizontal="left" vertical="center" wrapText="1"/>
    </xf>
    <xf numFmtId="182" fontId="12" fillId="10" borderId="165" xfId="0" applyNumberFormat="1" applyFont="1" applyFill="1" applyBorder="1" applyAlignment="1">
      <alignment horizontal="left" vertical="center" wrapText="1"/>
    </xf>
    <xf numFmtId="0" fontId="12" fillId="10" borderId="176" xfId="0" applyFont="1" applyFill="1" applyBorder="1" applyAlignment="1">
      <alignment horizontal="left" vertical="center" wrapText="1"/>
    </xf>
    <xf numFmtId="189" fontId="18" fillId="3" borderId="165" xfId="2" applyNumberFormat="1" applyFont="1" applyFill="1" applyBorder="1" applyAlignment="1">
      <alignment horizontal="left" vertical="center" wrapText="1"/>
    </xf>
    <xf numFmtId="187" fontId="18" fillId="3" borderId="168" xfId="2" applyNumberFormat="1" applyFont="1" applyFill="1" applyBorder="1" applyAlignment="1">
      <alignment horizontal="left" vertical="center" wrapText="1"/>
    </xf>
    <xf numFmtId="0" fontId="12" fillId="10" borderId="141" xfId="0" applyFont="1" applyFill="1" applyBorder="1" applyAlignment="1">
      <alignment horizontal="left" vertical="center" wrapText="1"/>
    </xf>
    <xf numFmtId="0" fontId="18" fillId="3" borderId="165" xfId="0" applyFont="1" applyFill="1" applyBorder="1" applyAlignment="1">
      <alignment horizontal="left" vertical="center" wrapText="1"/>
    </xf>
    <xf numFmtId="0" fontId="18" fillId="4" borderId="168" xfId="0" applyFont="1" applyFill="1" applyBorder="1" applyAlignment="1">
      <alignment horizontal="left" vertical="center" wrapText="1"/>
    </xf>
    <xf numFmtId="188" fontId="18" fillId="14" borderId="141" xfId="0" applyNumberFormat="1" applyFont="1" applyFill="1" applyBorder="1" applyAlignment="1">
      <alignment horizontal="left" vertical="center" wrapText="1"/>
    </xf>
    <xf numFmtId="38" fontId="12" fillId="2" borderId="168" xfId="1" applyFont="1" applyFill="1" applyBorder="1" applyAlignment="1">
      <alignment horizontal="left" vertical="center" wrapText="1"/>
    </xf>
    <xf numFmtId="3" fontId="18" fillId="3" borderId="176" xfId="2" applyNumberFormat="1" applyFont="1" applyFill="1" applyBorder="1" applyAlignment="1">
      <alignment horizontal="left" vertical="center" wrapText="1"/>
    </xf>
    <xf numFmtId="3" fontId="18" fillId="3" borderId="165" xfId="2" applyNumberFormat="1" applyFont="1" applyFill="1" applyBorder="1" applyAlignment="1">
      <alignment horizontal="left" vertical="center" wrapText="1"/>
    </xf>
    <xf numFmtId="0" fontId="18" fillId="4" borderId="141" xfId="0" applyFont="1" applyFill="1" applyBorder="1" applyAlignment="1">
      <alignment horizontal="left" vertical="center" wrapText="1"/>
    </xf>
    <xf numFmtId="0" fontId="18" fillId="4" borderId="180" xfId="0" applyFont="1" applyFill="1" applyBorder="1" applyAlignment="1">
      <alignment horizontal="left" vertical="center" wrapText="1"/>
    </xf>
    <xf numFmtId="31" fontId="79" fillId="10" borderId="180" xfId="0" applyNumberFormat="1" applyFont="1" applyFill="1" applyBorder="1" applyAlignment="1">
      <alignment horizontal="left" vertical="center" wrapText="1"/>
    </xf>
    <xf numFmtId="0" fontId="18" fillId="3" borderId="165" xfId="53" applyFont="1" applyFill="1" applyBorder="1" applyAlignment="1">
      <alignment horizontal="left" vertical="center" wrapText="1"/>
    </xf>
    <xf numFmtId="49" fontId="18" fillId="3" borderId="165" xfId="53" applyNumberFormat="1" applyFont="1" applyFill="1" applyBorder="1" applyAlignment="1">
      <alignment horizontal="left" vertical="center" wrapText="1"/>
    </xf>
    <xf numFmtId="49" fontId="18" fillId="3" borderId="168" xfId="53" applyNumberFormat="1" applyFont="1" applyFill="1" applyBorder="1" applyAlignment="1">
      <alignment horizontal="left" vertical="center" wrapText="1"/>
    </xf>
    <xf numFmtId="49" fontId="18" fillId="3" borderId="169" xfId="53" applyNumberFormat="1" applyFont="1" applyFill="1" applyBorder="1" applyAlignment="1">
      <alignment horizontal="left" vertical="center" wrapText="1"/>
    </xf>
    <xf numFmtId="49" fontId="18" fillId="3" borderId="176" xfId="53" applyNumberFormat="1" applyFont="1" applyFill="1" applyBorder="1" applyAlignment="1">
      <alignment horizontal="left" vertical="center" wrapText="1"/>
    </xf>
    <xf numFmtId="204" fontId="18" fillId="3" borderId="168" xfId="2" applyNumberFormat="1" applyFont="1" applyFill="1" applyBorder="1" applyAlignment="1">
      <alignment horizontal="left" vertical="center" wrapText="1"/>
    </xf>
    <xf numFmtId="49" fontId="18" fillId="3" borderId="141" xfId="53" applyNumberFormat="1" applyFont="1" applyFill="1" applyBorder="1" applyAlignment="1">
      <alignment horizontal="left" vertical="center" wrapText="1"/>
    </xf>
    <xf numFmtId="49" fontId="18" fillId="3" borderId="180" xfId="53" applyNumberFormat="1" applyFont="1" applyFill="1" applyBorder="1" applyAlignment="1">
      <alignment horizontal="left" vertical="center" wrapText="1"/>
    </xf>
    <xf numFmtId="198" fontId="18" fillId="9" borderId="180" xfId="59" applyNumberFormat="1" applyFont="1" applyFill="1" applyBorder="1" applyAlignment="1">
      <alignment horizontal="left" vertical="center"/>
    </xf>
    <xf numFmtId="0" fontId="18" fillId="0" borderId="175" xfId="59" applyFont="1" applyBorder="1" applyAlignment="1">
      <alignment horizontal="left" vertical="center" wrapText="1"/>
    </xf>
    <xf numFmtId="0" fontId="18" fillId="9" borderId="165" xfId="59" applyFont="1" applyFill="1" applyBorder="1" applyAlignment="1">
      <alignment horizontal="left" vertical="center" wrapText="1"/>
    </xf>
    <xf numFmtId="0" fontId="18" fillId="0" borderId="166" xfId="59" applyFont="1" applyBorder="1" applyAlignment="1">
      <alignment horizontal="left" vertical="center" wrapText="1"/>
    </xf>
    <xf numFmtId="0" fontId="18" fillId="9" borderId="168" xfId="59" applyFont="1" applyFill="1" applyBorder="1" applyAlignment="1">
      <alignment horizontal="left" vertical="center" wrapText="1"/>
    </xf>
    <xf numFmtId="198" fontId="18" fillId="9" borderId="168" xfId="59" applyNumberFormat="1" applyFont="1" applyFill="1" applyBorder="1" applyAlignment="1">
      <alignment horizontal="left" vertical="center" wrapText="1"/>
    </xf>
    <xf numFmtId="185" fontId="18" fillId="9" borderId="168" xfId="59" applyNumberFormat="1" applyFont="1" applyFill="1" applyBorder="1" applyAlignment="1">
      <alignment horizontal="left" vertical="center"/>
    </xf>
    <xf numFmtId="199" fontId="18" fillId="9" borderId="168" xfId="59" applyNumberFormat="1" applyFont="1" applyFill="1" applyBorder="1" applyAlignment="1">
      <alignment horizontal="left" vertical="center"/>
    </xf>
    <xf numFmtId="0" fontId="18" fillId="9" borderId="169" xfId="59" applyFont="1" applyFill="1" applyBorder="1" applyAlignment="1">
      <alignment horizontal="left" vertical="center" wrapText="1"/>
    </xf>
    <xf numFmtId="0" fontId="18" fillId="0" borderId="167" xfId="59" applyFont="1" applyBorder="1" applyAlignment="1">
      <alignment horizontal="left" vertical="center" wrapText="1"/>
    </xf>
    <xf numFmtId="0" fontId="18" fillId="0" borderId="115" xfId="59" applyFont="1" applyBorder="1" applyAlignment="1">
      <alignment horizontal="left" vertical="center" wrapText="1"/>
    </xf>
    <xf numFmtId="0" fontId="18" fillId="9" borderId="168" xfId="59" applyFont="1" applyFill="1" applyBorder="1" applyAlignment="1">
      <alignment horizontal="left" vertical="center"/>
    </xf>
    <xf numFmtId="198" fontId="18" fillId="9" borderId="165" xfId="59" applyNumberFormat="1" applyFont="1" applyFill="1" applyBorder="1" applyAlignment="1">
      <alignment horizontal="left" vertical="center" wrapText="1"/>
    </xf>
    <xf numFmtId="182" fontId="18" fillId="9" borderId="168" xfId="59" applyNumberFormat="1" applyFont="1" applyFill="1" applyBorder="1" applyAlignment="1">
      <alignment horizontal="left" vertical="center"/>
    </xf>
    <xf numFmtId="0" fontId="18" fillId="9" borderId="99" xfId="59" applyFont="1" applyFill="1" applyBorder="1" applyAlignment="1">
      <alignment horizontal="left" vertical="center" wrapText="1"/>
    </xf>
    <xf numFmtId="198" fontId="18" fillId="9" borderId="176" xfId="59" applyNumberFormat="1" applyFont="1" applyFill="1" applyBorder="1" applyAlignment="1">
      <alignment horizontal="left" vertical="center" wrapText="1"/>
    </xf>
    <xf numFmtId="200" fontId="18" fillId="9" borderId="168" xfId="59" applyNumberFormat="1" applyFont="1" applyFill="1" applyBorder="1" applyAlignment="1">
      <alignment horizontal="left" vertical="center"/>
    </xf>
    <xf numFmtId="201" fontId="18" fillId="9" borderId="168" xfId="59" applyNumberFormat="1" applyFont="1" applyFill="1" applyBorder="1" applyAlignment="1">
      <alignment horizontal="left" vertical="center"/>
    </xf>
    <xf numFmtId="0" fontId="18" fillId="9" borderId="180" xfId="59" applyFont="1" applyFill="1" applyBorder="1" applyAlignment="1">
      <alignment horizontal="left" vertical="center" wrapText="1"/>
    </xf>
    <xf numFmtId="0" fontId="18" fillId="2" borderId="165" xfId="27" applyFont="1" applyFill="1" applyBorder="1" applyAlignment="1">
      <alignment horizontal="left" vertical="center" wrapText="1"/>
    </xf>
    <xf numFmtId="0" fontId="18" fillId="4" borderId="165" xfId="27" applyFont="1" applyFill="1" applyBorder="1" applyAlignment="1">
      <alignment horizontal="left" vertical="center" wrapText="1"/>
    </xf>
    <xf numFmtId="184" fontId="86" fillId="4" borderId="168" xfId="9" applyNumberFormat="1" applyFont="1" applyFill="1" applyBorder="1" applyAlignment="1">
      <alignment horizontal="left" vertical="center" wrapText="1"/>
    </xf>
    <xf numFmtId="188" fontId="18" fillId="4" borderId="141" xfId="27" applyNumberFormat="1" applyFont="1" applyFill="1" applyBorder="1" applyAlignment="1">
      <alignment horizontal="left" vertical="center" wrapText="1"/>
    </xf>
    <xf numFmtId="0" fontId="18" fillId="4" borderId="165" xfId="0" applyFont="1" applyFill="1" applyBorder="1" applyAlignment="1">
      <alignment horizontal="left" vertical="center" wrapText="1"/>
    </xf>
    <xf numFmtId="0" fontId="14" fillId="4" borderId="176" xfId="0" applyFont="1" applyFill="1" applyBorder="1" applyAlignment="1">
      <alignment horizontal="left" vertical="center" wrapText="1"/>
    </xf>
    <xf numFmtId="0" fontId="18" fillId="14" borderId="168" xfId="0" applyFont="1" applyFill="1" applyBorder="1" applyAlignment="1">
      <alignment horizontal="left" vertical="center" wrapText="1"/>
    </xf>
    <xf numFmtId="0" fontId="85" fillId="4" borderId="176" xfId="0" applyFont="1" applyFill="1" applyBorder="1" applyAlignment="1">
      <alignment horizontal="left" vertical="center" wrapText="1"/>
    </xf>
    <xf numFmtId="0" fontId="18" fillId="14" borderId="141" xfId="0" applyFont="1" applyFill="1" applyBorder="1" applyAlignment="1">
      <alignment horizontal="left" vertical="center" wrapText="1"/>
    </xf>
    <xf numFmtId="49" fontId="5" fillId="0" borderId="193" xfId="8" applyNumberFormat="1" applyFont="1" applyFill="1" applyBorder="1" applyAlignment="1">
      <alignment vertical="center" wrapText="1"/>
    </xf>
    <xf numFmtId="49" fontId="5" fillId="0" borderId="194" xfId="8" applyNumberFormat="1" applyFont="1" applyFill="1" applyBorder="1" applyAlignment="1">
      <alignment vertical="center" wrapText="1"/>
    </xf>
    <xf numFmtId="49" fontId="18" fillId="2" borderId="195" xfId="8" applyNumberFormat="1" applyFont="1" applyFill="1" applyBorder="1" applyAlignment="1">
      <alignment vertical="center" wrapText="1"/>
    </xf>
    <xf numFmtId="49" fontId="18" fillId="2" borderId="145" xfId="8" applyNumberFormat="1" applyFont="1" applyFill="1" applyBorder="1" applyAlignment="1">
      <alignment vertical="center" wrapText="1"/>
    </xf>
    <xf numFmtId="49" fontId="18" fillId="2" borderId="196" xfId="8" applyNumberFormat="1" applyFont="1" applyFill="1" applyBorder="1" applyAlignment="1">
      <alignment vertical="center" wrapText="1"/>
    </xf>
    <xf numFmtId="49" fontId="18" fillId="2" borderId="147" xfId="8" applyNumberFormat="1" applyFont="1" applyFill="1" applyBorder="1" applyAlignment="1">
      <alignment vertical="center" wrapText="1"/>
    </xf>
    <xf numFmtId="49" fontId="18" fillId="2" borderId="195" xfId="8" applyNumberFormat="1" applyFont="1" applyFill="1" applyBorder="1">
      <alignment vertical="center"/>
    </xf>
    <xf numFmtId="49" fontId="18" fillId="2" borderId="148" xfId="8" applyNumberFormat="1" applyFont="1" applyFill="1" applyBorder="1" applyAlignment="1">
      <alignment vertical="center" wrapText="1"/>
    </xf>
    <xf numFmtId="0" fontId="18" fillId="2" borderId="195" xfId="8" applyFont="1" applyFill="1" applyBorder="1" applyAlignment="1">
      <alignment vertical="center" wrapText="1"/>
    </xf>
    <xf numFmtId="49" fontId="5" fillId="0" borderId="197" xfId="8" applyNumberFormat="1" applyFont="1" applyFill="1" applyBorder="1" applyAlignment="1">
      <alignment vertical="center" wrapText="1"/>
    </xf>
    <xf numFmtId="49" fontId="5" fillId="0" borderId="198" xfId="8" applyNumberFormat="1" applyFont="1" applyFill="1" applyBorder="1" applyAlignment="1">
      <alignment vertical="center" wrapText="1"/>
    </xf>
    <xf numFmtId="49" fontId="18" fillId="2" borderId="198" xfId="8" applyNumberFormat="1" applyFont="1" applyFill="1" applyBorder="1" applyAlignment="1">
      <alignment vertical="center" wrapText="1"/>
    </xf>
    <xf numFmtId="49" fontId="5" fillId="0" borderId="199" xfId="8" applyNumberFormat="1" applyFont="1" applyFill="1" applyBorder="1" applyAlignment="1">
      <alignment vertical="center" wrapText="1"/>
    </xf>
    <xf numFmtId="49" fontId="18" fillId="2" borderId="199" xfId="8" applyNumberFormat="1" applyFont="1" applyFill="1" applyBorder="1" applyAlignment="1">
      <alignment vertical="center" wrapText="1"/>
    </xf>
    <xf numFmtId="0" fontId="18" fillId="3" borderId="141" xfId="2" applyFont="1" applyFill="1" applyBorder="1" applyAlignment="1">
      <alignment horizontal="left" vertical="center" wrapText="1"/>
    </xf>
    <xf numFmtId="49" fontId="18" fillId="2" borderId="96" xfId="8" applyNumberFormat="1" applyFont="1" applyFill="1" applyBorder="1" applyAlignment="1">
      <alignment vertical="center" wrapText="1"/>
    </xf>
    <xf numFmtId="31" fontId="12" fillId="2" borderId="202" xfId="0" applyNumberFormat="1" applyFont="1" applyFill="1" applyBorder="1" applyAlignment="1">
      <alignment horizontal="left" vertical="center" wrapText="1"/>
    </xf>
    <xf numFmtId="0" fontId="18" fillId="3" borderId="203" xfId="0" applyFont="1" applyFill="1" applyBorder="1" applyAlignment="1">
      <alignment horizontal="left" vertical="center" wrapText="1"/>
    </xf>
    <xf numFmtId="0" fontId="18" fillId="3" borderId="141" xfId="0" applyFont="1" applyFill="1" applyBorder="1" applyAlignment="1">
      <alignment horizontal="left" vertical="center" wrapText="1"/>
    </xf>
    <xf numFmtId="198" fontId="18" fillId="11" borderId="202" xfId="0" applyNumberFormat="1" applyFont="1" applyFill="1" applyBorder="1" applyAlignment="1">
      <alignment horizontal="left" vertical="center"/>
    </xf>
    <xf numFmtId="0" fontId="18" fillId="12" borderId="203" xfId="0" applyFont="1" applyFill="1" applyBorder="1" applyAlignment="1">
      <alignment horizontal="left" vertical="center" wrapText="1"/>
    </xf>
    <xf numFmtId="0" fontId="18" fillId="12" borderId="139" xfId="0" applyFont="1" applyFill="1" applyBorder="1" applyAlignment="1">
      <alignment vertical="center" wrapText="1"/>
    </xf>
    <xf numFmtId="0" fontId="18" fillId="12" borderId="165" xfId="0" applyFont="1" applyFill="1" applyBorder="1" applyAlignment="1">
      <alignment horizontal="left" vertical="center" wrapText="1"/>
    </xf>
    <xf numFmtId="0" fontId="18" fillId="12" borderId="139" xfId="0" applyFont="1" applyFill="1" applyBorder="1" applyAlignment="1">
      <alignment horizontal="left" vertical="center" wrapText="1"/>
    </xf>
    <xf numFmtId="49" fontId="18" fillId="12" borderId="139" xfId="0" applyNumberFormat="1" applyFont="1" applyFill="1" applyBorder="1" applyAlignment="1">
      <alignment horizontal="left" vertical="center" wrapText="1"/>
    </xf>
    <xf numFmtId="205" fontId="18" fillId="12" borderId="165" xfId="2" applyNumberFormat="1" applyFont="1" applyFill="1" applyBorder="1" applyAlignment="1">
      <alignment horizontal="left" vertical="center"/>
    </xf>
    <xf numFmtId="206" fontId="18" fillId="12" borderId="139" xfId="2" applyNumberFormat="1" applyFont="1" applyFill="1" applyBorder="1" applyAlignment="1">
      <alignment horizontal="left" vertical="center"/>
    </xf>
    <xf numFmtId="0" fontId="18" fillId="12" borderId="141" xfId="0" applyFont="1" applyFill="1" applyBorder="1" applyAlignment="1">
      <alignment horizontal="left" vertical="center" wrapText="1"/>
    </xf>
    <xf numFmtId="0" fontId="18" fillId="12" borderId="114" xfId="0" applyFont="1" applyFill="1" applyBorder="1" applyAlignment="1">
      <alignment horizontal="left" vertical="center" wrapText="1"/>
    </xf>
    <xf numFmtId="0" fontId="18" fillId="12" borderId="169" xfId="0" applyFont="1" applyFill="1" applyBorder="1" applyAlignment="1">
      <alignment horizontal="left" vertical="center" wrapText="1"/>
    </xf>
    <xf numFmtId="0" fontId="18" fillId="12" borderId="165" xfId="2" applyFont="1" applyFill="1" applyBorder="1" applyAlignment="1">
      <alignment horizontal="left" vertical="center" wrapText="1"/>
    </xf>
    <xf numFmtId="207" fontId="18" fillId="12" borderId="139" xfId="0" applyNumberFormat="1" applyFont="1" applyFill="1" applyBorder="1" applyAlignment="1">
      <alignment horizontal="left" vertical="center" wrapText="1"/>
    </xf>
    <xf numFmtId="0" fontId="18" fillId="12" borderId="99" xfId="0" applyFont="1" applyFill="1" applyBorder="1" applyAlignment="1">
      <alignment horizontal="left" vertical="center" wrapText="1"/>
    </xf>
    <xf numFmtId="0" fontId="18" fillId="11" borderId="114" xfId="0" applyFont="1" applyFill="1" applyBorder="1" applyAlignment="1">
      <alignment wrapText="1"/>
    </xf>
    <xf numFmtId="0" fontId="18" fillId="12" borderId="139" xfId="2" applyFont="1" applyFill="1" applyBorder="1" applyAlignment="1">
      <alignment horizontal="left" vertical="center" wrapText="1"/>
    </xf>
    <xf numFmtId="0" fontId="18" fillId="11" borderId="139" xfId="0" applyFont="1" applyFill="1" applyBorder="1" applyAlignment="1">
      <alignment horizontal="left" vertical="center" wrapText="1"/>
    </xf>
    <xf numFmtId="208" fontId="18" fillId="12" borderId="165" xfId="2" applyNumberFormat="1" applyFont="1" applyFill="1" applyBorder="1" applyAlignment="1">
      <alignment horizontal="left" vertical="center"/>
    </xf>
    <xf numFmtId="209" fontId="18" fillId="12" borderId="139" xfId="2" applyNumberFormat="1" applyFont="1" applyFill="1" applyBorder="1" applyAlignment="1">
      <alignment horizontal="left" vertical="center"/>
    </xf>
    <xf numFmtId="0" fontId="18" fillId="12" borderId="141" xfId="2" applyFont="1" applyFill="1" applyBorder="1" applyAlignment="1">
      <alignment horizontal="left" vertical="center"/>
    </xf>
    <xf numFmtId="0" fontId="18" fillId="12" borderId="202" xfId="0" applyFont="1" applyFill="1" applyBorder="1" applyAlignment="1">
      <alignment horizontal="left" vertical="center" wrapText="1"/>
    </xf>
    <xf numFmtId="31" fontId="64" fillId="2" borderId="202" xfId="0" applyNumberFormat="1" applyFont="1" applyFill="1" applyBorder="1" applyAlignment="1">
      <alignment horizontal="left" vertical="center" wrapText="1"/>
    </xf>
    <xf numFmtId="0" fontId="12" fillId="0" borderId="207" xfId="0" applyFont="1" applyBorder="1" applyAlignment="1">
      <alignment horizontal="left" vertical="center" wrapText="1"/>
    </xf>
    <xf numFmtId="0" fontId="64" fillId="2" borderId="203" xfId="0" applyFont="1" applyFill="1" applyBorder="1" applyAlignment="1">
      <alignment horizontal="left" vertical="center" wrapText="1"/>
    </xf>
    <xf numFmtId="0" fontId="12" fillId="2" borderId="139" xfId="0" applyFont="1" applyFill="1" applyBorder="1" applyAlignment="1">
      <alignment vertical="center" wrapText="1"/>
    </xf>
    <xf numFmtId="49" fontId="12" fillId="2" borderId="139" xfId="0" applyNumberFormat="1" applyFont="1" applyFill="1" applyBorder="1" applyAlignment="1">
      <alignment horizontal="left" vertical="center" wrapText="1"/>
    </xf>
    <xf numFmtId="0" fontId="12" fillId="0" borderId="208" xfId="0" applyFont="1" applyBorder="1" applyAlignment="1">
      <alignment horizontal="left" vertical="center" wrapText="1"/>
    </xf>
    <xf numFmtId="0" fontId="18" fillId="3" borderId="140" xfId="2" applyFont="1" applyFill="1" applyBorder="1" applyAlignment="1">
      <alignment horizontal="left" vertical="center" wrapText="1"/>
    </xf>
    <xf numFmtId="180" fontId="12" fillId="2" borderId="165" xfId="0" applyNumberFormat="1" applyFont="1" applyFill="1" applyBorder="1" applyAlignment="1">
      <alignment horizontal="left" vertical="center" wrapText="1"/>
    </xf>
    <xf numFmtId="0" fontId="12" fillId="10" borderId="139" xfId="0" applyFont="1" applyFill="1" applyBorder="1" applyAlignment="1">
      <alignment horizontal="left" vertical="center" wrapText="1"/>
    </xf>
    <xf numFmtId="202" fontId="16" fillId="3" borderId="139" xfId="2" applyNumberFormat="1" applyFont="1" applyFill="1" applyBorder="1" applyAlignment="1">
      <alignment horizontal="left" vertical="center" wrapText="1"/>
    </xf>
    <xf numFmtId="0" fontId="18" fillId="3" borderId="139" xfId="2" applyFont="1" applyFill="1" applyBorder="1" applyAlignment="1">
      <alignment horizontal="left" vertical="center" wrapText="1"/>
    </xf>
    <xf numFmtId="204" fontId="16" fillId="3" borderId="139" xfId="2" applyNumberFormat="1" applyFont="1" applyFill="1" applyBorder="1" applyAlignment="1">
      <alignment horizontal="left" vertical="center" wrapText="1"/>
    </xf>
    <xf numFmtId="0" fontId="18" fillId="3" borderId="139" xfId="0" applyFont="1" applyFill="1" applyBorder="1" applyAlignment="1">
      <alignment horizontal="left" vertical="center" wrapText="1"/>
    </xf>
    <xf numFmtId="0" fontId="12" fillId="10" borderId="180" xfId="0" applyFont="1" applyFill="1" applyBorder="1" applyAlignment="1">
      <alignment horizontal="left" vertical="center" wrapText="1"/>
    </xf>
    <xf numFmtId="0" fontId="82" fillId="3" borderId="174" xfId="28" applyFont="1" applyFill="1" applyBorder="1" applyAlignment="1">
      <alignment horizontal="left" vertical="center" wrapText="1"/>
    </xf>
    <xf numFmtId="0" fontId="82" fillId="3" borderId="141" xfId="28" applyFont="1" applyFill="1" applyBorder="1" applyAlignment="1">
      <alignment horizontal="left" vertical="center" wrapText="1"/>
    </xf>
    <xf numFmtId="3" fontId="18" fillId="3" borderId="140" xfId="2" applyNumberFormat="1" applyFont="1" applyFill="1" applyBorder="1" applyAlignment="1">
      <alignment horizontal="left" vertical="center" wrapText="1"/>
    </xf>
    <xf numFmtId="188" fontId="18" fillId="3" borderId="141" xfId="28" applyNumberFormat="1" applyFont="1" applyFill="1" applyBorder="1" applyAlignment="1">
      <alignment horizontal="left" vertical="center" wrapText="1"/>
    </xf>
    <xf numFmtId="38" fontId="18" fillId="3" borderId="140" xfId="1" applyFont="1" applyFill="1" applyBorder="1" applyAlignment="1">
      <alignment horizontal="left" vertical="center" wrapText="1"/>
    </xf>
    <xf numFmtId="0" fontId="82" fillId="3" borderId="174" xfId="2" applyFont="1" applyFill="1" applyBorder="1" applyAlignment="1">
      <alignment horizontal="left" vertical="center" wrapText="1"/>
    </xf>
    <xf numFmtId="31" fontId="18" fillId="3" borderId="174" xfId="2" applyNumberFormat="1" applyFont="1" applyFill="1" applyBorder="1" applyAlignment="1">
      <alignment horizontal="left" vertical="center" wrapText="1"/>
    </xf>
    <xf numFmtId="31" fontId="12" fillId="2" borderId="180" xfId="0" applyNumberFormat="1" applyFont="1" applyFill="1" applyBorder="1" applyAlignment="1">
      <alignment horizontal="left" vertical="center" wrapText="1"/>
    </xf>
    <xf numFmtId="31" fontId="12" fillId="2" borderId="139" xfId="0" applyNumberFormat="1" applyFont="1" applyFill="1" applyBorder="1" applyAlignment="1">
      <alignment horizontal="left" vertical="center" wrapText="1"/>
    </xf>
    <xf numFmtId="182" fontId="12" fillId="2" borderId="139" xfId="0" applyNumberFormat="1" applyFont="1" applyFill="1" applyBorder="1" applyAlignment="1">
      <alignment horizontal="left" vertical="center" wrapText="1"/>
    </xf>
    <xf numFmtId="0" fontId="12" fillId="0" borderId="175" xfId="3" applyFont="1" applyBorder="1" applyAlignment="1">
      <alignment horizontal="left" vertical="center" wrapText="1"/>
    </xf>
    <xf numFmtId="0" fontId="18" fillId="3" borderId="174" xfId="0" applyFont="1" applyFill="1" applyBorder="1" applyAlignment="1">
      <alignment horizontal="left" vertical="center" wrapText="1"/>
    </xf>
    <xf numFmtId="0" fontId="12" fillId="0" borderId="167" xfId="3" applyFont="1" applyBorder="1" applyAlignment="1">
      <alignment horizontal="left" vertical="center" wrapText="1"/>
    </xf>
    <xf numFmtId="0" fontId="12" fillId="0" borderId="208" xfId="3" applyFont="1" applyBorder="1" applyAlignment="1">
      <alignment horizontal="left" vertical="center" wrapText="1"/>
    </xf>
    <xf numFmtId="0" fontId="12" fillId="7" borderId="166" xfId="3" applyFont="1" applyFill="1" applyBorder="1" applyAlignment="1">
      <alignment horizontal="left" vertical="center" wrapText="1"/>
    </xf>
    <xf numFmtId="0" fontId="12" fillId="6" borderId="175" xfId="3" applyFont="1" applyFill="1" applyBorder="1" applyAlignment="1">
      <alignment horizontal="left" vertical="center" wrapText="1"/>
    </xf>
    <xf numFmtId="0" fontId="12" fillId="6" borderId="166" xfId="3" applyFont="1" applyFill="1" applyBorder="1" applyAlignment="1">
      <alignment horizontal="left" vertical="center" wrapText="1"/>
    </xf>
    <xf numFmtId="3" fontId="12" fillId="2" borderId="165" xfId="0" applyNumberFormat="1" applyFont="1" applyFill="1" applyBorder="1" applyAlignment="1">
      <alignment horizontal="left" vertical="center" wrapText="1"/>
    </xf>
    <xf numFmtId="0" fontId="82" fillId="3" borderId="174" xfId="3" applyFont="1" applyFill="1" applyBorder="1" applyAlignment="1">
      <alignment horizontal="left" vertical="center" wrapText="1"/>
    </xf>
    <xf numFmtId="0" fontId="18" fillId="4" borderId="141" xfId="3" applyFont="1" applyFill="1" applyBorder="1" applyAlignment="1">
      <alignment horizontal="left" vertical="center" wrapText="1"/>
    </xf>
    <xf numFmtId="0" fontId="18" fillId="3" borderId="180" xfId="3" applyFont="1" applyFill="1" applyBorder="1" applyAlignment="1">
      <alignment horizontal="left" vertical="center" wrapText="1"/>
    </xf>
    <xf numFmtId="0" fontId="82" fillId="3" borderId="174" xfId="0" applyFont="1" applyFill="1" applyBorder="1" applyAlignment="1">
      <alignment horizontal="left" vertical="center" wrapText="1"/>
    </xf>
    <xf numFmtId="0" fontId="18" fillId="3" borderId="110" xfId="0" applyFont="1" applyFill="1" applyBorder="1" applyAlignment="1">
      <alignment horizontal="left" vertical="center" wrapText="1"/>
    </xf>
    <xf numFmtId="0" fontId="18" fillId="4" borderId="174" xfId="0" applyFont="1" applyFill="1" applyBorder="1" applyAlignment="1">
      <alignment horizontal="left" vertical="center" wrapText="1"/>
    </xf>
    <xf numFmtId="188" fontId="18" fillId="4" borderId="141" xfId="0" applyNumberFormat="1" applyFont="1" applyFill="1" applyBorder="1" applyAlignment="1">
      <alignment horizontal="left" vertical="center" wrapText="1"/>
    </xf>
    <xf numFmtId="0" fontId="18" fillId="4" borderId="139" xfId="0" applyFont="1" applyFill="1" applyBorder="1" applyAlignment="1">
      <alignment horizontal="left" vertical="center" wrapText="1"/>
    </xf>
    <xf numFmtId="0" fontId="82" fillId="3" borderId="165" xfId="2" applyFont="1" applyFill="1" applyBorder="1" applyAlignment="1">
      <alignment horizontal="left" vertical="center" wrapText="1"/>
    </xf>
    <xf numFmtId="0" fontId="18" fillId="3" borderId="141" xfId="44" applyFont="1" applyFill="1" applyBorder="1" applyAlignment="1">
      <alignment horizontal="left" vertical="center" wrapText="1"/>
    </xf>
    <xf numFmtId="49" fontId="5" fillId="6" borderId="193" xfId="8" applyNumberFormat="1" applyFont="1" applyFill="1" applyBorder="1" applyAlignment="1">
      <alignment vertical="center" wrapText="1"/>
    </xf>
    <xf numFmtId="49" fontId="82" fillId="2" borderId="144" xfId="8" applyNumberFormat="1" applyFont="1" applyFill="1" applyBorder="1" applyAlignment="1">
      <alignment vertical="center" wrapText="1"/>
    </xf>
    <xf numFmtId="0" fontId="82" fillId="3" borderId="141" xfId="2" applyFont="1" applyFill="1" applyBorder="1" applyAlignment="1">
      <alignment horizontal="left" vertical="center" wrapText="1"/>
    </xf>
    <xf numFmtId="49" fontId="5" fillId="6" borderId="197" xfId="8" applyNumberFormat="1" applyFont="1" applyFill="1" applyBorder="1" applyAlignment="1">
      <alignment vertical="center" wrapText="1"/>
    </xf>
    <xf numFmtId="49" fontId="5" fillId="6" borderId="212" xfId="8" applyNumberFormat="1" applyFont="1" applyFill="1" applyBorder="1" applyAlignment="1">
      <alignment vertical="center" wrapText="1"/>
    </xf>
    <xf numFmtId="49" fontId="5" fillId="2" borderId="212" xfId="8" applyNumberFormat="1" applyFont="1" applyFill="1" applyBorder="1" applyAlignment="1">
      <alignment vertical="center" wrapText="1"/>
    </xf>
    <xf numFmtId="49" fontId="5" fillId="6" borderId="213" xfId="8" applyNumberFormat="1" applyFont="1" applyFill="1" applyBorder="1" applyAlignment="1">
      <alignment vertical="center" wrapText="1"/>
    </xf>
    <xf numFmtId="49" fontId="5" fillId="2" borderId="213" xfId="8" applyNumberFormat="1" applyFont="1" applyFill="1" applyBorder="1" applyAlignment="1">
      <alignment vertical="center" wrapText="1"/>
    </xf>
    <xf numFmtId="49" fontId="5" fillId="2" borderId="197" xfId="8" applyNumberFormat="1" applyFont="1" applyFill="1" applyBorder="1" applyAlignment="1">
      <alignment vertical="center" wrapText="1"/>
    </xf>
    <xf numFmtId="49" fontId="5" fillId="2" borderId="144" xfId="8" applyNumberFormat="1" applyFont="1" applyFill="1" applyBorder="1" applyAlignment="1">
      <alignment vertical="center" wrapText="1"/>
    </xf>
    <xf numFmtId="49" fontId="5" fillId="2" borderId="196" xfId="8" applyNumberFormat="1" applyFont="1" applyFill="1" applyBorder="1" applyAlignment="1">
      <alignment vertical="center" wrapText="1"/>
    </xf>
    <xf numFmtId="49" fontId="5" fillId="2" borderId="96" xfId="8" applyNumberFormat="1" applyFont="1" applyFill="1" applyBorder="1" applyAlignment="1">
      <alignment vertical="center" wrapText="1"/>
    </xf>
    <xf numFmtId="0" fontId="12" fillId="2" borderId="174" xfId="0" applyFont="1" applyFill="1" applyBorder="1" applyAlignment="1">
      <alignment horizontal="left" vertical="center" wrapText="1"/>
    </xf>
    <xf numFmtId="26" fontId="12" fillId="2" borderId="139" xfId="0" applyNumberFormat="1" applyFont="1" applyFill="1" applyBorder="1" applyAlignment="1">
      <alignment horizontal="left" vertical="center" wrapText="1"/>
    </xf>
    <xf numFmtId="8" fontId="12" fillId="2" borderId="139" xfId="0" applyNumberFormat="1" applyFont="1" applyFill="1" applyBorder="1" applyAlignment="1">
      <alignment horizontal="left" vertical="center" wrapText="1"/>
    </xf>
    <xf numFmtId="0" fontId="12" fillId="2" borderId="202" xfId="0" applyFont="1" applyFill="1" applyBorder="1" applyAlignment="1">
      <alignment horizontal="left" vertical="center" wrapText="1"/>
    </xf>
    <xf numFmtId="31" fontId="18" fillId="14" borderId="202" xfId="0" applyNumberFormat="1" applyFont="1" applyFill="1" applyBorder="1" applyAlignment="1">
      <alignment horizontal="left" vertical="center" wrapText="1"/>
    </xf>
    <xf numFmtId="0" fontId="24" fillId="3" borderId="141" xfId="50" applyFont="1" applyFill="1" applyBorder="1" applyAlignment="1">
      <alignment horizontal="left" vertical="center" wrapText="1"/>
    </xf>
    <xf numFmtId="182" fontId="64" fillId="2" borderId="202" xfId="0" applyNumberFormat="1" applyFont="1" applyFill="1" applyBorder="1" applyAlignment="1">
      <alignment horizontal="left" vertical="center" wrapText="1"/>
    </xf>
    <xf numFmtId="181" fontId="12" fillId="2" borderId="139" xfId="0" applyNumberFormat="1" applyFont="1" applyFill="1" applyBorder="1" applyAlignment="1">
      <alignment horizontal="left" vertical="center" wrapText="1"/>
    </xf>
    <xf numFmtId="5" fontId="12" fillId="2" borderId="139" xfId="0" applyNumberFormat="1" applyFont="1" applyFill="1" applyBorder="1" applyAlignment="1">
      <alignment horizontal="left" vertical="center" wrapText="1"/>
    </xf>
    <xf numFmtId="7" fontId="12" fillId="2" borderId="139" xfId="0" applyNumberFormat="1" applyFont="1" applyFill="1" applyBorder="1" applyAlignment="1">
      <alignment horizontal="left" vertical="center" wrapText="1"/>
    </xf>
    <xf numFmtId="31" fontId="12" fillId="10" borderId="202" xfId="0" applyNumberFormat="1" applyFont="1" applyFill="1" applyBorder="1" applyAlignment="1">
      <alignment horizontal="left" vertical="center" wrapText="1"/>
    </xf>
    <xf numFmtId="0" fontId="18" fillId="10" borderId="139" xfId="0" applyFont="1" applyFill="1" applyBorder="1" applyAlignment="1">
      <alignment horizontal="left" vertical="center" wrapText="1"/>
    </xf>
    <xf numFmtId="49" fontId="18" fillId="3" borderId="139" xfId="0" applyNumberFormat="1" applyFont="1" applyFill="1" applyBorder="1" applyAlignment="1">
      <alignment horizontal="left" vertical="center" wrapText="1"/>
    </xf>
    <xf numFmtId="202" fontId="18" fillId="3" borderId="139" xfId="2" applyNumberFormat="1" applyFont="1" applyFill="1" applyBorder="1" applyAlignment="1">
      <alignment horizontal="left" vertical="center" wrapText="1"/>
    </xf>
    <xf numFmtId="0" fontId="72" fillId="10" borderId="139" xfId="26" applyFont="1" applyFill="1" applyBorder="1" applyAlignment="1">
      <alignment horizontal="left" vertical="center" wrapText="1"/>
    </xf>
    <xf numFmtId="0" fontId="24" fillId="4" borderId="139" xfId="0" applyFont="1" applyFill="1" applyBorder="1" applyAlignment="1">
      <alignment horizontal="left" vertical="center" wrapText="1"/>
    </xf>
    <xf numFmtId="0" fontId="24" fillId="3" borderId="139" xfId="0" applyFont="1" applyFill="1" applyBorder="1" applyAlignment="1">
      <alignment horizontal="left" vertical="center" wrapText="1"/>
    </xf>
    <xf numFmtId="0" fontId="79" fillId="10" borderId="114" xfId="3" applyFont="1" applyFill="1" applyBorder="1" applyAlignment="1">
      <alignment horizontal="left" vertical="center" wrapText="1"/>
    </xf>
    <xf numFmtId="0" fontId="79" fillId="10" borderId="139" xfId="3" applyFont="1" applyFill="1" applyBorder="1" applyAlignment="1">
      <alignment horizontal="left" vertical="center" wrapText="1"/>
    </xf>
    <xf numFmtId="0" fontId="18" fillId="4" borderId="169" xfId="0" applyFont="1" applyFill="1" applyBorder="1" applyAlignment="1">
      <alignment horizontal="left" vertical="center" wrapText="1"/>
    </xf>
    <xf numFmtId="0" fontId="79" fillId="10" borderId="139" xfId="26" applyFont="1" applyFill="1" applyBorder="1" applyAlignment="1">
      <alignment horizontal="left" vertical="center" wrapText="1"/>
    </xf>
    <xf numFmtId="0" fontId="18" fillId="3" borderId="169" xfId="0" applyFont="1" applyFill="1" applyBorder="1" applyAlignment="1">
      <alignment horizontal="left" vertical="center" wrapText="1"/>
    </xf>
    <xf numFmtId="3" fontId="24" fillId="4" borderId="139" xfId="0" applyNumberFormat="1" applyFont="1" applyFill="1" applyBorder="1" applyAlignment="1">
      <alignment horizontal="left" vertical="center" wrapText="1"/>
    </xf>
    <xf numFmtId="0" fontId="79" fillId="10" borderId="165" xfId="26" applyFont="1" applyFill="1" applyBorder="1" applyAlignment="1">
      <alignment horizontal="left" vertical="center" wrapText="1"/>
    </xf>
    <xf numFmtId="0" fontId="79" fillId="10" borderId="114" xfId="26" applyFont="1" applyFill="1" applyBorder="1" applyAlignment="1">
      <alignment horizontal="left" vertical="center" wrapText="1"/>
    </xf>
    <xf numFmtId="0" fontId="24" fillId="3" borderId="169" xfId="0" applyFont="1" applyFill="1" applyBorder="1" applyAlignment="1">
      <alignment horizontal="left" vertical="center" wrapText="1"/>
    </xf>
    <xf numFmtId="0" fontId="79" fillId="10" borderId="169" xfId="26" applyFont="1" applyFill="1" applyBorder="1" applyAlignment="1">
      <alignment horizontal="left" vertical="center" wrapText="1"/>
    </xf>
    <xf numFmtId="0" fontId="12" fillId="10" borderId="139" xfId="26" applyFont="1" applyFill="1" applyBorder="1" applyAlignment="1">
      <alignment horizontal="left" vertical="center" wrapText="1"/>
    </xf>
    <xf numFmtId="0" fontId="80" fillId="13" borderId="169" xfId="26" applyFont="1" applyFill="1" applyBorder="1" applyAlignment="1">
      <alignment horizontal="left" vertical="center" wrapText="1"/>
    </xf>
    <xf numFmtId="0" fontId="72" fillId="10" borderId="114" xfId="0" applyFont="1" applyFill="1" applyBorder="1" applyAlignment="1">
      <alignment vertical="center" wrapText="1"/>
    </xf>
    <xf numFmtId="0" fontId="18" fillId="3" borderId="202" xfId="0" applyFont="1" applyFill="1" applyBorder="1" applyAlignment="1">
      <alignment horizontal="left" vertical="center" wrapText="1"/>
    </xf>
    <xf numFmtId="0" fontId="18" fillId="3" borderId="139" xfId="2" applyFont="1" applyFill="1" applyBorder="1" applyAlignment="1">
      <alignment vertical="center" wrapText="1"/>
    </xf>
    <xf numFmtId="49" fontId="18" fillId="3" borderId="139" xfId="2" applyNumberFormat="1" applyFont="1" applyFill="1" applyBorder="1" applyAlignment="1">
      <alignment horizontal="left" vertical="center" wrapText="1"/>
    </xf>
    <xf numFmtId="24" fontId="18" fillId="3" borderId="139" xfId="2" applyNumberFormat="1" applyFont="1" applyFill="1" applyBorder="1" applyAlignment="1">
      <alignment horizontal="left" vertical="center" wrapText="1"/>
    </xf>
    <xf numFmtId="180" fontId="18" fillId="3" borderId="139" xfId="2" applyNumberFormat="1" applyFont="1" applyFill="1" applyBorder="1" applyAlignment="1">
      <alignment horizontal="left" vertical="center" wrapText="1"/>
    </xf>
    <xf numFmtId="31" fontId="18" fillId="3" borderId="139" xfId="2" applyNumberFormat="1" applyFont="1" applyFill="1" applyBorder="1" applyAlignment="1">
      <alignment horizontal="left" vertical="center" wrapText="1"/>
    </xf>
    <xf numFmtId="189" fontId="18" fillId="3" borderId="139" xfId="2" applyNumberFormat="1" applyFont="1" applyFill="1" applyBorder="1" applyAlignment="1">
      <alignment horizontal="left" vertical="center" wrapText="1"/>
    </xf>
    <xf numFmtId="187" fontId="18" fillId="3" borderId="139" xfId="2" applyNumberFormat="1" applyFont="1" applyFill="1" applyBorder="1" applyAlignment="1">
      <alignment horizontal="left" vertical="center" wrapText="1"/>
    </xf>
    <xf numFmtId="0" fontId="12" fillId="0" borderId="207" xfId="3" applyFont="1" applyBorder="1" applyAlignment="1">
      <alignment horizontal="left" vertical="center" wrapText="1"/>
    </xf>
    <xf numFmtId="0" fontId="64" fillId="2" borderId="165" xfId="3" applyFont="1" applyFill="1" applyBorder="1" applyAlignment="1">
      <alignment horizontal="left" vertical="center" wrapText="1"/>
    </xf>
    <xf numFmtId="0" fontId="12" fillId="2" borderId="139" xfId="3" applyFont="1" applyFill="1" applyBorder="1" applyAlignment="1">
      <alignment vertical="center" wrapText="1"/>
    </xf>
    <xf numFmtId="0" fontId="12" fillId="2" borderId="139" xfId="3" applyFont="1" applyFill="1" applyBorder="1" applyAlignment="1">
      <alignment horizontal="left" vertical="center" wrapText="1"/>
    </xf>
    <xf numFmtId="0" fontId="12" fillId="2" borderId="165" xfId="3" applyFont="1" applyFill="1" applyBorder="1" applyAlignment="1">
      <alignment horizontal="left" vertical="center" wrapText="1"/>
    </xf>
    <xf numFmtId="0" fontId="12" fillId="2" borderId="169" xfId="3" applyFont="1" applyFill="1" applyBorder="1" applyAlignment="1">
      <alignment horizontal="left" vertical="center" wrapText="1"/>
    </xf>
    <xf numFmtId="14" fontId="18" fillId="3" borderId="139" xfId="2" applyNumberFormat="1" applyFont="1" applyFill="1" applyBorder="1" applyAlignment="1">
      <alignment horizontal="left" vertical="center" wrapText="1"/>
    </xf>
    <xf numFmtId="0" fontId="12" fillId="2" borderId="202" xfId="3" applyFont="1" applyFill="1" applyBorder="1" applyAlignment="1">
      <alignment horizontal="left" vertical="center" wrapText="1"/>
    </xf>
    <xf numFmtId="184" fontId="12" fillId="2" borderId="139" xfId="0" applyNumberFormat="1" applyFont="1" applyFill="1" applyBorder="1" applyAlignment="1">
      <alignment horizontal="left" vertical="center" wrapText="1"/>
    </xf>
    <xf numFmtId="0" fontId="44" fillId="3" borderId="114" xfId="2" applyFont="1" applyFill="1" applyBorder="1" applyAlignment="1">
      <alignment horizontal="left" vertical="center" wrapText="1"/>
    </xf>
    <xf numFmtId="26" fontId="12" fillId="2" borderId="165" xfId="0" applyNumberFormat="1" applyFont="1" applyFill="1" applyBorder="1" applyAlignment="1">
      <alignment horizontal="left" vertical="center" wrapText="1"/>
    </xf>
    <xf numFmtId="187" fontId="12" fillId="2" borderId="139" xfId="1" applyNumberFormat="1" applyFont="1" applyFill="1" applyBorder="1" applyAlignment="1">
      <alignment horizontal="left" vertical="center" wrapText="1"/>
    </xf>
    <xf numFmtId="24" fontId="18" fillId="3" borderId="139" xfId="0" applyNumberFormat="1" applyFont="1" applyFill="1" applyBorder="1" applyAlignment="1">
      <alignment horizontal="left" vertical="center" wrapText="1"/>
    </xf>
    <xf numFmtId="202" fontId="18" fillId="3" borderId="139" xfId="0" applyNumberFormat="1" applyFont="1" applyFill="1" applyBorder="1" applyAlignment="1">
      <alignment horizontal="left" vertical="center" wrapText="1"/>
    </xf>
    <xf numFmtId="0" fontId="24" fillId="3" borderId="165" xfId="0" applyFont="1" applyFill="1" applyBorder="1" applyAlignment="1">
      <alignment horizontal="left" vertical="center" wrapText="1"/>
    </xf>
    <xf numFmtId="26" fontId="18" fillId="3" borderId="139" xfId="0" applyNumberFormat="1" applyFont="1" applyFill="1" applyBorder="1" applyAlignment="1">
      <alignment horizontal="left" vertical="center" wrapText="1"/>
    </xf>
    <xf numFmtId="187" fontId="18" fillId="3" borderId="139" xfId="0" applyNumberFormat="1" applyFont="1" applyFill="1" applyBorder="1" applyAlignment="1">
      <alignment horizontal="left" vertical="center" wrapText="1"/>
    </xf>
    <xf numFmtId="31" fontId="82" fillId="2" borderId="202" xfId="0" applyNumberFormat="1" applyFont="1" applyFill="1" applyBorder="1" applyAlignment="1">
      <alignment horizontal="left" vertical="top" wrapText="1"/>
    </xf>
    <xf numFmtId="26" fontId="18" fillId="3" borderId="139" xfId="2" applyNumberFormat="1" applyFont="1" applyFill="1" applyBorder="1" applyAlignment="1">
      <alignment horizontal="left" vertical="center" wrapText="1"/>
    </xf>
    <xf numFmtId="0" fontId="24" fillId="3" borderId="203" xfId="0" applyFont="1" applyFill="1" applyBorder="1" applyAlignment="1">
      <alignment horizontal="left" vertical="center" wrapText="1"/>
    </xf>
    <xf numFmtId="0" fontId="24" fillId="3" borderId="114" xfId="0" applyFont="1" applyFill="1" applyBorder="1" applyAlignment="1">
      <alignment horizontal="left" vertical="center" wrapText="1"/>
    </xf>
    <xf numFmtId="0" fontId="88" fillId="3" borderId="203" xfId="0" applyFont="1" applyFill="1" applyBorder="1" applyAlignment="1">
      <alignment horizontal="left" vertical="center" wrapText="1"/>
    </xf>
    <xf numFmtId="0" fontId="18" fillId="3" borderId="203" xfId="39" applyFont="1" applyFill="1" applyBorder="1" applyAlignment="1">
      <alignment vertical="center" wrapText="1"/>
    </xf>
    <xf numFmtId="0" fontId="18" fillId="3" borderId="216" xfId="2" applyFont="1" applyFill="1" applyBorder="1" applyAlignment="1">
      <alignment horizontal="left" vertical="center" wrapText="1"/>
    </xf>
    <xf numFmtId="31" fontId="88" fillId="2" borderId="219" xfId="0" applyNumberFormat="1" applyFont="1" applyFill="1" applyBorder="1" applyAlignment="1">
      <alignment horizontal="left" vertical="center" wrapText="1"/>
    </xf>
    <xf numFmtId="49" fontId="5" fillId="0" borderId="221" xfId="8" applyNumberFormat="1" applyFont="1" applyFill="1" applyBorder="1" applyAlignment="1">
      <alignment vertical="center" wrapText="1"/>
    </xf>
    <xf numFmtId="49" fontId="5" fillId="0" borderId="222" xfId="8" applyNumberFormat="1" applyFont="1" applyFill="1" applyBorder="1" applyAlignment="1">
      <alignment vertical="center" wrapText="1"/>
    </xf>
    <xf numFmtId="49" fontId="24" fillId="2" borderId="223" xfId="8" applyNumberFormat="1" applyFont="1" applyFill="1" applyBorder="1" applyAlignment="1">
      <alignment vertical="center" wrapText="1"/>
    </xf>
    <xf numFmtId="49" fontId="24" fillId="2" borderId="224" xfId="8" applyNumberFormat="1" applyFont="1" applyFill="1" applyBorder="1" applyAlignment="1">
      <alignment vertical="center" wrapText="1"/>
    </xf>
    <xf numFmtId="49" fontId="24" fillId="2" borderId="223" xfId="0" applyNumberFormat="1" applyFont="1" applyFill="1" applyBorder="1" applyAlignment="1">
      <alignment horizontal="left" vertical="center" wrapText="1"/>
    </xf>
    <xf numFmtId="49" fontId="5" fillId="0" borderId="226" xfId="8" applyNumberFormat="1" applyFont="1" applyFill="1" applyBorder="1" applyAlignment="1">
      <alignment vertical="center" wrapText="1"/>
    </xf>
    <xf numFmtId="49" fontId="24" fillId="2" borderId="227" xfId="8" applyNumberFormat="1" applyFont="1" applyFill="1" applyBorder="1" applyAlignment="1">
      <alignment vertical="center" wrapText="1"/>
    </xf>
    <xf numFmtId="49" fontId="24" fillId="2" borderId="228" xfId="8" applyNumberFormat="1" applyFont="1" applyFill="1" applyBorder="1" applyAlignment="1">
      <alignment vertical="center" wrapText="1"/>
    </xf>
    <xf numFmtId="49" fontId="24" fillId="2" borderId="229" xfId="8" applyNumberFormat="1" applyFont="1" applyFill="1" applyBorder="1" applyAlignment="1">
      <alignment vertical="center" wrapText="1"/>
    </xf>
    <xf numFmtId="0" fontId="24" fillId="2" borderId="223" xfId="8" applyFont="1" applyFill="1" applyBorder="1" applyAlignment="1">
      <alignment vertical="center" wrapText="1"/>
    </xf>
    <xf numFmtId="49" fontId="5" fillId="0" borderId="230" xfId="8" applyNumberFormat="1" applyFont="1" applyFill="1" applyBorder="1" applyAlignment="1">
      <alignment vertical="center" wrapText="1"/>
    </xf>
    <xf numFmtId="49" fontId="24" fillId="2" borderId="232" xfId="8" applyNumberFormat="1" applyFont="1" applyFill="1" applyBorder="1" applyAlignment="1">
      <alignment vertical="center" wrapText="1"/>
    </xf>
    <xf numFmtId="182" fontId="88" fillId="2" borderId="235" xfId="0" applyNumberFormat="1" applyFont="1" applyFill="1" applyBorder="1" applyAlignment="1">
      <alignment horizontal="left" vertical="center" wrapText="1"/>
    </xf>
    <xf numFmtId="0" fontId="12" fillId="0" borderId="236" xfId="0" applyFont="1" applyBorder="1" applyAlignment="1">
      <alignment horizontal="left" vertical="center" wrapText="1"/>
    </xf>
    <xf numFmtId="0" fontId="12" fillId="0" borderId="237" xfId="0" applyFont="1" applyBorder="1" applyAlignment="1">
      <alignment horizontal="left" vertical="center" wrapText="1"/>
    </xf>
    <xf numFmtId="0" fontId="9" fillId="2" borderId="189" xfId="0" applyFont="1" applyFill="1" applyBorder="1" applyAlignment="1">
      <alignment horizontal="left" vertical="center" wrapText="1"/>
    </xf>
    <xf numFmtId="0" fontId="9" fillId="2" borderId="235" xfId="0" applyFont="1" applyFill="1" applyBorder="1" applyAlignment="1">
      <alignment horizontal="left" vertical="center" wrapText="1"/>
    </xf>
    <xf numFmtId="31" fontId="12" fillId="2" borderId="235" xfId="0" applyNumberFormat="1" applyFont="1" applyFill="1" applyBorder="1" applyAlignment="1">
      <alignment horizontal="left" vertical="center" wrapText="1"/>
    </xf>
    <xf numFmtId="31" fontId="12" fillId="2" borderId="189" xfId="0" applyNumberFormat="1" applyFont="1" applyFill="1" applyBorder="1" applyAlignment="1">
      <alignment horizontal="left" vertical="center" wrapText="1"/>
    </xf>
    <xf numFmtId="0" fontId="12" fillId="2" borderId="235" xfId="0" applyFont="1" applyFill="1" applyBorder="1" applyAlignment="1">
      <alignment horizontal="left" vertical="center" wrapText="1"/>
    </xf>
    <xf numFmtId="31" fontId="88" fillId="2" borderId="235" xfId="0" applyNumberFormat="1" applyFont="1" applyFill="1" applyBorder="1" applyAlignment="1">
      <alignment horizontal="left" vertical="center" wrapText="1"/>
    </xf>
    <xf numFmtId="0" fontId="88" fillId="2" borderId="189" xfId="0" applyFont="1" applyFill="1" applyBorder="1" applyAlignment="1">
      <alignment horizontal="left" vertical="center" wrapText="1"/>
    </xf>
    <xf numFmtId="31" fontId="9" fillId="2" borderId="82" xfId="0" applyNumberFormat="1" applyFont="1" applyFill="1" applyBorder="1" applyAlignment="1">
      <alignment horizontal="left" vertical="center" wrapText="1"/>
    </xf>
    <xf numFmtId="0" fontId="24" fillId="4" borderId="189" xfId="2" applyFont="1" applyFill="1" applyBorder="1" applyAlignment="1">
      <alignment horizontal="left" vertical="center" wrapText="1"/>
    </xf>
    <xf numFmtId="0" fontId="24" fillId="2" borderId="169" xfId="2" applyFont="1" applyFill="1" applyBorder="1" applyAlignment="1">
      <alignment horizontal="left" vertical="center" wrapText="1"/>
    </xf>
    <xf numFmtId="0" fontId="24" fillId="2" borderId="189" xfId="2" applyFont="1" applyFill="1" applyBorder="1" applyAlignment="1">
      <alignment horizontal="left" vertical="center" wrapText="1"/>
    </xf>
    <xf numFmtId="184" fontId="24" fillId="2" borderId="189" xfId="2" applyNumberFormat="1" applyFont="1" applyFill="1" applyBorder="1" applyAlignment="1">
      <alignment horizontal="left" vertical="center" wrapText="1"/>
    </xf>
    <xf numFmtId="184" fontId="24" fillId="4" borderId="99" xfId="2" applyNumberFormat="1" applyFont="1" applyFill="1" applyBorder="1" applyAlignment="1">
      <alignment horizontal="left" vertical="center" wrapText="1"/>
    </xf>
    <xf numFmtId="180" fontId="24" fillId="2" borderId="117" xfId="2" applyNumberFormat="1" applyFont="1" applyFill="1" applyBorder="1" applyAlignment="1">
      <alignment horizontal="left" vertical="center" wrapText="1"/>
    </xf>
    <xf numFmtId="0" fontId="24" fillId="3" borderId="188" xfId="2" applyFont="1" applyFill="1" applyBorder="1" applyAlignment="1">
      <alignment horizontal="left" vertical="center" wrapText="1"/>
    </xf>
    <xf numFmtId="184" fontId="24" fillId="4" borderId="169" xfId="2" applyNumberFormat="1" applyFont="1" applyFill="1" applyBorder="1" applyAlignment="1">
      <alignment horizontal="left" vertical="center" wrapText="1"/>
    </xf>
    <xf numFmtId="0" fontId="24" fillId="4" borderId="169" xfId="2" applyFont="1" applyFill="1" applyBorder="1" applyAlignment="1">
      <alignment horizontal="left" vertical="center" wrapText="1"/>
    </xf>
    <xf numFmtId="188" fontId="24" fillId="4" borderId="169" xfId="2" applyNumberFormat="1" applyFont="1" applyFill="1" applyBorder="1" applyAlignment="1">
      <alignment horizontal="left" vertical="center" wrapText="1"/>
    </xf>
    <xf numFmtId="31" fontId="24" fillId="14" borderId="235" xfId="0" applyNumberFormat="1" applyFont="1" applyFill="1" applyBorder="1" applyAlignment="1">
      <alignment horizontal="left" vertical="center" wrapText="1"/>
    </xf>
    <xf numFmtId="0" fontId="82" fillId="4" borderId="189" xfId="2" applyFont="1" applyFill="1" applyBorder="1" applyAlignment="1">
      <alignment horizontal="left" vertical="center" wrapText="1"/>
    </xf>
    <xf numFmtId="184" fontId="82" fillId="4" borderId="117" xfId="2" applyNumberFormat="1" applyFont="1" applyFill="1" applyBorder="1" applyAlignment="1">
      <alignment horizontal="left" vertical="center" wrapText="1"/>
    </xf>
    <xf numFmtId="0" fontId="82" fillId="2" borderId="169" xfId="2" applyFont="1" applyFill="1" applyBorder="1" applyAlignment="1">
      <alignment horizontal="left" vertical="center" wrapText="1"/>
    </xf>
    <xf numFmtId="0" fontId="82" fillId="2" borderId="189" xfId="2" applyFont="1" applyFill="1" applyBorder="1" applyAlignment="1">
      <alignment horizontal="left" vertical="center" wrapText="1"/>
    </xf>
    <xf numFmtId="184" fontId="82" fillId="4" borderId="169" xfId="2" applyNumberFormat="1" applyFont="1" applyFill="1" applyBorder="1" applyAlignment="1">
      <alignment horizontal="left" vertical="center" wrapText="1"/>
    </xf>
    <xf numFmtId="184" fontId="82" fillId="2" borderId="189" xfId="2" applyNumberFormat="1" applyFont="1" applyFill="1" applyBorder="1" applyAlignment="1">
      <alignment horizontal="left" vertical="center" wrapText="1"/>
    </xf>
    <xf numFmtId="180" fontId="82" fillId="2" borderId="82" xfId="2" applyNumberFormat="1" applyFont="1" applyFill="1" applyBorder="1" applyAlignment="1">
      <alignment horizontal="left" vertical="center" wrapText="1"/>
    </xf>
    <xf numFmtId="38" fontId="82" fillId="4" borderId="117" xfId="1" applyFont="1" applyFill="1" applyBorder="1" applyAlignment="1">
      <alignment horizontal="left" vertical="center" wrapText="1"/>
    </xf>
    <xf numFmtId="0" fontId="19" fillId="2" borderId="169" xfId="2" applyFont="1" applyFill="1" applyBorder="1" applyAlignment="1">
      <alignment horizontal="left" vertical="center" wrapText="1"/>
    </xf>
    <xf numFmtId="184" fontId="19" fillId="4" borderId="169" xfId="2" applyNumberFormat="1" applyFont="1" applyFill="1" applyBorder="1" applyAlignment="1">
      <alignment horizontal="left" vertical="center" wrapText="1"/>
    </xf>
    <xf numFmtId="0" fontId="19" fillId="4" borderId="169" xfId="2" applyFont="1" applyFill="1" applyBorder="1" applyAlignment="1">
      <alignment horizontal="left" vertical="center" wrapText="1"/>
    </xf>
    <xf numFmtId="188" fontId="82" fillId="4" borderId="169" xfId="2" applyNumberFormat="1" applyFont="1" applyFill="1" applyBorder="1" applyAlignment="1">
      <alignment horizontal="left" vertical="center" wrapText="1"/>
    </xf>
    <xf numFmtId="0" fontId="18" fillId="3" borderId="169" xfId="56" applyFont="1" applyFill="1" applyBorder="1" applyAlignment="1">
      <alignment horizontal="left" vertical="center" wrapText="1"/>
    </xf>
    <xf numFmtId="31" fontId="64" fillId="2" borderId="235" xfId="0" applyNumberFormat="1" applyFont="1" applyFill="1" applyBorder="1" applyAlignment="1">
      <alignment horizontal="left" vertical="center" wrapText="1"/>
    </xf>
    <xf numFmtId="0" fontId="64" fillId="2" borderId="189" xfId="0" applyFont="1" applyFill="1" applyBorder="1" applyAlignment="1">
      <alignment horizontal="left" vertical="center" wrapText="1"/>
    </xf>
    <xf numFmtId="216" fontId="12" fillId="2" borderId="117" xfId="0" applyNumberFormat="1" applyFont="1" applyFill="1" applyBorder="1" applyAlignment="1">
      <alignment horizontal="left" vertical="center" wrapText="1"/>
    </xf>
    <xf numFmtId="217" fontId="12" fillId="2" borderId="117" xfId="0" applyNumberFormat="1" applyFont="1" applyFill="1" applyBorder="1" applyAlignment="1">
      <alignment horizontal="left" vertical="center" wrapText="1"/>
    </xf>
    <xf numFmtId="31" fontId="18" fillId="14" borderId="235" xfId="0" applyNumberFormat="1" applyFont="1" applyFill="1" applyBorder="1" applyAlignment="1">
      <alignment horizontal="left" vertical="center" wrapText="1"/>
    </xf>
    <xf numFmtId="188" fontId="18" fillId="14" borderId="169" xfId="0" applyNumberFormat="1" applyFont="1" applyFill="1" applyBorder="1" applyAlignment="1">
      <alignment horizontal="left" vertical="center" wrapText="1"/>
    </xf>
    <xf numFmtId="0" fontId="12" fillId="2" borderId="189" xfId="0" applyFont="1" applyFill="1" applyBorder="1" applyAlignment="1">
      <alignment horizontal="left" vertical="center" wrapText="1"/>
    </xf>
    <xf numFmtId="0" fontId="82" fillId="2" borderId="188" xfId="0" applyFont="1" applyFill="1" applyBorder="1" applyAlignment="1">
      <alignment horizontal="left" vertical="center" wrapText="1"/>
    </xf>
    <xf numFmtId="0" fontId="12" fillId="2" borderId="82" xfId="0" applyFont="1" applyFill="1" applyBorder="1" applyAlignment="1">
      <alignment horizontal="left" vertical="top" wrapText="1"/>
    </xf>
    <xf numFmtId="0" fontId="18" fillId="3" borderId="242" xfId="2" applyFont="1" applyFill="1" applyBorder="1" applyAlignment="1">
      <alignment horizontal="left" vertical="center" wrapText="1"/>
    </xf>
    <xf numFmtId="0" fontId="87" fillId="2" borderId="169" xfId="9" applyFont="1" applyFill="1" applyBorder="1" applyAlignment="1">
      <alignment horizontal="left" vertical="center" wrapText="1"/>
    </xf>
    <xf numFmtId="3" fontId="18" fillId="3" borderId="243" xfId="2" applyNumberFormat="1" applyFont="1" applyFill="1" applyBorder="1" applyAlignment="1">
      <alignment horizontal="left" vertical="center" wrapText="1"/>
    </xf>
    <xf numFmtId="182" fontId="44" fillId="3" borderId="244" xfId="2" applyNumberFormat="1" applyFont="1" applyFill="1" applyBorder="1" applyAlignment="1">
      <alignment horizontal="left" vertical="center" wrapText="1"/>
    </xf>
    <xf numFmtId="0" fontId="9" fillId="0" borderId="237" xfId="0" applyFont="1" applyBorder="1" applyAlignment="1">
      <alignment horizontal="left" vertical="center" wrapText="1"/>
    </xf>
    <xf numFmtId="0" fontId="14" fillId="3" borderId="243" xfId="2" applyFont="1" applyFill="1" applyBorder="1" applyAlignment="1">
      <alignment horizontal="left" vertical="center" wrapText="1"/>
    </xf>
    <xf numFmtId="0" fontId="18" fillId="3" borderId="189" xfId="28" applyFont="1" applyFill="1" applyBorder="1" applyAlignment="1">
      <alignment horizontal="left" vertical="center" wrapText="1"/>
    </xf>
    <xf numFmtId="188" fontId="18" fillId="3" borderId="169" xfId="28" applyNumberFormat="1" applyFont="1" applyFill="1" applyBorder="1" applyAlignment="1">
      <alignment horizontal="left" vertical="center" wrapText="1"/>
    </xf>
    <xf numFmtId="31" fontId="82" fillId="2" borderId="235" xfId="0" applyNumberFormat="1" applyFont="1" applyFill="1" applyBorder="1" applyAlignment="1">
      <alignment horizontal="left" vertical="top" wrapText="1"/>
    </xf>
    <xf numFmtId="0" fontId="82" fillId="2" borderId="189" xfId="0" applyFont="1" applyFill="1" applyBorder="1" applyAlignment="1">
      <alignment horizontal="left" vertical="center" wrapText="1"/>
    </xf>
    <xf numFmtId="24" fontId="18" fillId="3" borderId="99" xfId="2" applyNumberFormat="1" applyFont="1" applyFill="1" applyBorder="1" applyAlignment="1">
      <alignment horizontal="left" vertical="center" wrapText="1"/>
    </xf>
    <xf numFmtId="184" fontId="12" fillId="2" borderId="82" xfId="0" applyNumberFormat="1" applyFont="1" applyFill="1" applyBorder="1" applyAlignment="1">
      <alignment horizontal="left" vertical="center" wrapText="1"/>
    </xf>
    <xf numFmtId="0" fontId="18" fillId="3" borderId="188" xfId="2" applyFont="1" applyFill="1" applyBorder="1" applyAlignment="1">
      <alignment horizontal="left" vertical="center" wrapText="1"/>
    </xf>
    <xf numFmtId="0" fontId="18" fillId="3" borderId="189" xfId="2" applyFont="1" applyFill="1" applyBorder="1" applyAlignment="1">
      <alignment horizontal="left" vertical="center" wrapText="1"/>
    </xf>
    <xf numFmtId="0" fontId="64" fillId="2" borderId="169" xfId="0" applyFont="1" applyFill="1" applyBorder="1" applyAlignment="1">
      <alignment horizontal="left" vertical="center" wrapText="1"/>
    </xf>
    <xf numFmtId="49" fontId="12" fillId="2" borderId="99" xfId="0" applyNumberFormat="1" applyFont="1" applyFill="1" applyBorder="1" applyAlignment="1">
      <alignment horizontal="left" vertical="center" wrapText="1"/>
    </xf>
    <xf numFmtId="180" fontId="12" fillId="2" borderId="82" xfId="0" applyNumberFormat="1" applyFont="1" applyFill="1" applyBorder="1" applyAlignment="1">
      <alignment horizontal="left" vertical="center" wrapText="1"/>
    </xf>
    <xf numFmtId="188" fontId="64" fillId="2" borderId="141" xfId="0" applyNumberFormat="1" applyFont="1" applyFill="1" applyBorder="1" applyAlignment="1">
      <alignment horizontal="left" vertical="center" wrapText="1"/>
    </xf>
    <xf numFmtId="0" fontId="12" fillId="2" borderId="188" xfId="0" applyFont="1" applyFill="1" applyBorder="1" applyAlignment="1">
      <alignment horizontal="left" vertical="center" wrapText="1"/>
    </xf>
    <xf numFmtId="31" fontId="12" fillId="2" borderId="99" xfId="0" applyNumberFormat="1" applyFont="1" applyFill="1" applyBorder="1" applyAlignment="1">
      <alignment horizontal="left" vertical="center" wrapText="1"/>
    </xf>
    <xf numFmtId="31" fontId="12" fillId="2" borderId="188" xfId="0" applyNumberFormat="1" applyFont="1" applyFill="1" applyBorder="1" applyAlignment="1">
      <alignment horizontal="left" vertical="center" wrapText="1"/>
    </xf>
    <xf numFmtId="31" fontId="18" fillId="10" borderId="235" xfId="21" applyNumberFormat="1" applyFont="1" applyFill="1" applyBorder="1" applyAlignment="1">
      <alignment horizontal="left" vertical="center" wrapText="1"/>
    </xf>
    <xf numFmtId="0" fontId="18" fillId="0" borderId="236" xfId="21" applyFont="1" applyBorder="1" applyAlignment="1">
      <alignment horizontal="left" vertical="center" wrapText="1"/>
    </xf>
    <xf numFmtId="0" fontId="18" fillId="10" borderId="82" xfId="21" applyFont="1" applyFill="1" applyBorder="1" applyAlignment="1">
      <alignment horizontal="left" vertical="center" wrapText="1"/>
    </xf>
    <xf numFmtId="0" fontId="18" fillId="0" borderId="237" xfId="21" applyFont="1" applyBorder="1" applyAlignment="1">
      <alignment horizontal="left" vertical="center" wrapText="1"/>
    </xf>
    <xf numFmtId="0" fontId="18" fillId="10" borderId="117" xfId="21" applyFont="1" applyFill="1" applyBorder="1" applyAlignment="1">
      <alignment horizontal="left" vertical="center" wrapText="1"/>
    </xf>
    <xf numFmtId="31" fontId="18" fillId="10" borderId="117" xfId="21" applyNumberFormat="1" applyFont="1" applyFill="1" applyBorder="1" applyAlignment="1">
      <alignment horizontal="left" vertical="center" wrapText="1"/>
    </xf>
    <xf numFmtId="181" fontId="18" fillId="10" borderId="117" xfId="21" applyNumberFormat="1" applyFont="1" applyFill="1" applyBorder="1" applyAlignment="1">
      <alignment horizontal="left" vertical="center" wrapText="1"/>
    </xf>
    <xf numFmtId="5" fontId="18" fillId="10" borderId="117" xfId="21" applyNumberFormat="1" applyFont="1" applyFill="1" applyBorder="1" applyAlignment="1">
      <alignment horizontal="left" vertical="center" wrapText="1"/>
    </xf>
    <xf numFmtId="0" fontId="18" fillId="10" borderId="189" xfId="21" applyFont="1" applyFill="1" applyBorder="1" applyAlignment="1">
      <alignment horizontal="left" vertical="center" wrapText="1"/>
    </xf>
    <xf numFmtId="0" fontId="18" fillId="0" borderId="167" xfId="21" applyFont="1" applyBorder="1" applyAlignment="1">
      <alignment horizontal="left" vertical="center" wrapText="1"/>
    </xf>
    <xf numFmtId="0" fontId="18" fillId="10" borderId="169" xfId="21" applyFont="1" applyFill="1" applyBorder="1" applyAlignment="1">
      <alignment horizontal="left" vertical="center" wrapText="1"/>
    </xf>
    <xf numFmtId="0" fontId="18" fillId="0" borderId="208" xfId="21" applyFont="1" applyBorder="1" applyAlignment="1">
      <alignment horizontal="left" vertical="center" wrapText="1"/>
    </xf>
    <xf numFmtId="31" fontId="18" fillId="10" borderId="82" xfId="21" applyNumberFormat="1" applyFont="1" applyFill="1" applyBorder="1" applyAlignment="1">
      <alignment horizontal="left" vertical="center" wrapText="1"/>
    </xf>
    <xf numFmtId="31" fontId="18" fillId="10" borderId="189" xfId="21" applyNumberFormat="1" applyFont="1" applyFill="1" applyBorder="1" applyAlignment="1">
      <alignment horizontal="left" vertical="center" wrapText="1"/>
    </xf>
    <xf numFmtId="7" fontId="18" fillId="10" borderId="117" xfId="21" applyNumberFormat="1" applyFont="1" applyFill="1" applyBorder="1" applyAlignment="1">
      <alignment horizontal="left" vertical="center" wrapText="1"/>
    </xf>
    <xf numFmtId="0" fontId="18" fillId="10" borderId="235" xfId="21" applyFont="1" applyFill="1" applyBorder="1" applyAlignment="1">
      <alignment horizontal="left" vertical="center" wrapText="1"/>
    </xf>
    <xf numFmtId="38" fontId="12" fillId="2" borderId="82" xfId="1" applyFont="1" applyFill="1" applyBorder="1" applyAlignment="1">
      <alignment horizontal="left" vertical="center" wrapText="1"/>
    </xf>
    <xf numFmtId="0" fontId="9" fillId="2" borderId="117" xfId="26" applyFont="1" applyFill="1" applyBorder="1" applyAlignment="1">
      <alignment horizontal="left" vertical="center" wrapText="1"/>
    </xf>
    <xf numFmtId="0" fontId="9" fillId="2" borderId="169" xfId="26" applyFont="1" applyFill="1" applyBorder="1" applyAlignment="1">
      <alignment horizontal="left" vertical="center" wrapText="1"/>
    </xf>
    <xf numFmtId="0" fontId="9" fillId="2" borderId="82" xfId="26" applyFont="1" applyFill="1" applyBorder="1" applyAlignment="1">
      <alignment horizontal="left" vertical="center" wrapText="1"/>
    </xf>
    <xf numFmtId="0" fontId="64" fillId="2" borderId="99" xfId="26" applyFont="1" applyFill="1" applyBorder="1" applyAlignment="1">
      <alignment horizontal="left" vertical="center" wrapText="1"/>
    </xf>
    <xf numFmtId="0" fontId="12" fillId="0" borderId="245" xfId="0" applyFont="1" applyBorder="1" applyAlignment="1">
      <alignment horizontal="left" vertical="center" wrapText="1"/>
    </xf>
    <xf numFmtId="0" fontId="12" fillId="0" borderId="246" xfId="0" applyFont="1" applyBorder="1" applyAlignment="1">
      <alignment horizontal="left" vertical="center" wrapText="1"/>
    </xf>
    <xf numFmtId="0" fontId="12" fillId="2" borderId="247" xfId="0" applyFont="1" applyFill="1" applyBorder="1" applyAlignment="1">
      <alignment horizontal="left" vertical="center" wrapText="1"/>
    </xf>
    <xf numFmtId="0" fontId="82" fillId="3" borderId="24" xfId="2" applyFont="1" applyFill="1" applyBorder="1" applyAlignment="1">
      <alignment horizontal="left" vertical="center" wrapText="1"/>
    </xf>
    <xf numFmtId="218" fontId="12" fillId="2" borderId="117" xfId="0" applyNumberFormat="1" applyFont="1" applyFill="1" applyBorder="1" applyAlignment="1">
      <alignment horizontal="left" vertical="center" wrapText="1"/>
    </xf>
    <xf numFmtId="24" fontId="18" fillId="4" borderId="250" xfId="0" applyNumberFormat="1" applyFont="1" applyFill="1" applyBorder="1" applyAlignment="1">
      <alignment horizontal="left" vertical="center" wrapText="1"/>
    </xf>
    <xf numFmtId="202" fontId="18" fillId="4" borderId="251" xfId="0" applyNumberFormat="1" applyFont="1" applyFill="1" applyBorder="1" applyAlignment="1">
      <alignment horizontal="left" vertical="center" wrapText="1"/>
    </xf>
    <xf numFmtId="0" fontId="24" fillId="14" borderId="252" xfId="0" applyFont="1" applyFill="1" applyBorder="1" applyAlignment="1">
      <alignment horizontal="left" vertical="center" wrapText="1"/>
    </xf>
    <xf numFmtId="0" fontId="18" fillId="4" borderId="253" xfId="0" applyFont="1" applyFill="1" applyBorder="1" applyAlignment="1">
      <alignment horizontal="left" vertical="center" wrapText="1"/>
    </xf>
    <xf numFmtId="49" fontId="9" fillId="0" borderId="260" xfId="3" applyNumberFormat="1" applyFont="1" applyBorder="1" applyAlignment="1">
      <alignment vertical="center" wrapText="1"/>
    </xf>
    <xf numFmtId="49" fontId="9" fillId="2" borderId="261" xfId="3" applyNumberFormat="1" applyFont="1" applyFill="1" applyBorder="1" applyAlignment="1">
      <alignment vertical="center" wrapText="1"/>
    </xf>
    <xf numFmtId="49" fontId="9" fillId="0" borderId="262" xfId="3" applyNumberFormat="1" applyFont="1" applyBorder="1" applyAlignment="1">
      <alignment vertical="center" wrapText="1"/>
    </xf>
    <xf numFmtId="49" fontId="5" fillId="2" borderId="262" xfId="3" applyNumberFormat="1" applyFont="1" applyFill="1" applyBorder="1" applyAlignment="1">
      <alignment vertical="center" wrapText="1"/>
    </xf>
    <xf numFmtId="49" fontId="9" fillId="2" borderId="262" xfId="3" applyNumberFormat="1" applyFont="1" applyFill="1" applyBorder="1" applyAlignment="1">
      <alignment vertical="center" wrapText="1"/>
    </xf>
    <xf numFmtId="49" fontId="64" fillId="2" borderId="263" xfId="3" applyNumberFormat="1" applyFont="1" applyFill="1" applyBorder="1" applyAlignment="1">
      <alignment vertical="center" wrapText="1"/>
    </xf>
    <xf numFmtId="49" fontId="9" fillId="0" borderId="222" xfId="3" applyNumberFormat="1" applyFont="1" applyBorder="1" applyAlignment="1">
      <alignment vertical="center" wrapText="1"/>
    </xf>
    <xf numFmtId="49" fontId="9" fillId="0" borderId="264" xfId="3" applyNumberFormat="1" applyFont="1" applyBorder="1" applyAlignment="1">
      <alignment vertical="center" wrapText="1"/>
    </xf>
    <xf numFmtId="49" fontId="9" fillId="2" borderId="260" xfId="3" applyNumberFormat="1" applyFont="1" applyFill="1" applyBorder="1" applyAlignment="1">
      <alignment vertical="center" wrapText="1"/>
    </xf>
    <xf numFmtId="49" fontId="9" fillId="2" borderId="264" xfId="3" applyNumberFormat="1" applyFont="1" applyFill="1" applyBorder="1" applyAlignment="1">
      <alignment vertical="center" wrapText="1"/>
    </xf>
    <xf numFmtId="49" fontId="9" fillId="6" borderId="262" xfId="3" applyNumberFormat="1" applyFont="1" applyFill="1" applyBorder="1" applyAlignment="1">
      <alignment vertical="center" wrapText="1"/>
    </xf>
    <xf numFmtId="49" fontId="9" fillId="2" borderId="263" xfId="3" applyNumberFormat="1" applyFont="1" applyFill="1" applyBorder="1" applyAlignment="1">
      <alignment vertical="center" wrapText="1"/>
    </xf>
    <xf numFmtId="49" fontId="9" fillId="0" borderId="265" xfId="3" applyNumberFormat="1" applyFont="1" applyBorder="1" applyAlignment="1">
      <alignment vertical="center" wrapText="1"/>
    </xf>
    <xf numFmtId="0" fontId="82" fillId="3" borderId="266" xfId="2" applyFont="1" applyFill="1" applyBorder="1" applyAlignment="1">
      <alignment horizontal="left" vertical="center" wrapText="1"/>
    </xf>
    <xf numFmtId="0" fontId="9" fillId="2" borderId="262" xfId="3" applyFont="1" applyFill="1" applyBorder="1" applyAlignment="1">
      <alignment vertical="center" wrapText="1"/>
    </xf>
    <xf numFmtId="49" fontId="9" fillId="0" borderId="263" xfId="3" applyNumberFormat="1" applyFont="1" applyBorder="1" applyAlignment="1">
      <alignment vertical="center" wrapText="1"/>
    </xf>
    <xf numFmtId="0" fontId="82" fillId="3" borderId="267" xfId="2" applyFont="1" applyFill="1" applyBorder="1" applyAlignment="1">
      <alignment horizontal="left" vertical="center" wrapText="1"/>
    </xf>
    <xf numFmtId="49" fontId="9" fillId="0" borderId="230" xfId="3" applyNumberFormat="1" applyFont="1" applyBorder="1" applyAlignment="1">
      <alignment vertical="center" wrapText="1"/>
    </xf>
    <xf numFmtId="49" fontId="9" fillId="2" borderId="270" xfId="3" applyNumberFormat="1" applyFont="1" applyFill="1" applyBorder="1" applyAlignment="1">
      <alignment vertical="center" wrapText="1"/>
    </xf>
    <xf numFmtId="31" fontId="64" fillId="2" borderId="276" xfId="0" applyNumberFormat="1" applyFont="1" applyFill="1" applyBorder="1" applyAlignment="1">
      <alignment horizontal="left" vertical="center" wrapText="1"/>
    </xf>
    <xf numFmtId="0" fontId="12" fillId="0" borderId="277" xfId="0" applyFont="1" applyBorder="1" applyAlignment="1">
      <alignment horizontal="left" vertical="center" wrapText="1"/>
    </xf>
    <xf numFmtId="0" fontId="12" fillId="2" borderId="278" xfId="0" applyFont="1" applyFill="1" applyBorder="1" applyAlignment="1">
      <alignment horizontal="left" vertical="center" wrapText="1"/>
    </xf>
    <xf numFmtId="0" fontId="12" fillId="0" borderId="280" xfId="0" applyFont="1" applyBorder="1" applyAlignment="1">
      <alignment horizontal="left" vertical="center" wrapText="1"/>
    </xf>
    <xf numFmtId="0" fontId="12" fillId="2" borderId="276" xfId="0" applyFont="1" applyFill="1" applyBorder="1" applyAlignment="1">
      <alignment horizontal="left" vertical="center" wrapText="1"/>
    </xf>
    <xf numFmtId="31" fontId="18" fillId="14" borderId="276" xfId="0" applyNumberFormat="1" applyFont="1" applyFill="1" applyBorder="1" applyAlignment="1">
      <alignment horizontal="left" vertical="center" wrapText="1"/>
    </xf>
    <xf numFmtId="0" fontId="18" fillId="4" borderId="283" xfId="0" applyFont="1" applyFill="1" applyBorder="1" applyAlignment="1">
      <alignment horizontal="left" vertical="center" wrapText="1"/>
    </xf>
    <xf numFmtId="0" fontId="24" fillId="14" borderId="286" xfId="0" applyFont="1" applyFill="1" applyBorder="1" applyAlignment="1">
      <alignment horizontal="left" vertical="center" wrapText="1"/>
    </xf>
    <xf numFmtId="0" fontId="82" fillId="3" borderId="289" xfId="2" applyFont="1" applyFill="1" applyBorder="1" applyAlignment="1">
      <alignment horizontal="left" vertical="center" wrapText="1"/>
    </xf>
    <xf numFmtId="31" fontId="64" fillId="2" borderId="292" xfId="0" applyNumberFormat="1" applyFont="1" applyFill="1" applyBorder="1" applyAlignment="1">
      <alignment horizontal="left" vertical="center" wrapText="1"/>
    </xf>
    <xf numFmtId="0" fontId="12" fillId="0" borderId="294" xfId="0" applyFont="1" applyBorder="1" applyAlignment="1">
      <alignment horizontal="left" vertical="center" wrapText="1"/>
    </xf>
    <xf numFmtId="0" fontId="12" fillId="6" borderId="237" xfId="0" applyFont="1" applyFill="1" applyBorder="1" applyAlignment="1">
      <alignment horizontal="left" vertical="center" wrapText="1"/>
    </xf>
    <xf numFmtId="0" fontId="82" fillId="3" borderId="295" xfId="2" applyFont="1" applyFill="1" applyBorder="1" applyAlignment="1">
      <alignment horizontal="left" vertical="center" wrapText="1"/>
    </xf>
    <xf numFmtId="0" fontId="12" fillId="2" borderId="292" xfId="0" applyFont="1" applyFill="1" applyBorder="1" applyAlignment="1">
      <alignment horizontal="left" vertical="center" wrapText="1"/>
    </xf>
    <xf numFmtId="0" fontId="9" fillId="2" borderId="293" xfId="0" applyFont="1" applyFill="1" applyBorder="1" applyAlignment="1">
      <alignment horizontal="left" vertical="center" wrapText="1"/>
    </xf>
    <xf numFmtId="0" fontId="9" fillId="2" borderId="296" xfId="0" applyFont="1" applyFill="1" applyBorder="1" applyAlignment="1">
      <alignment vertical="center" wrapText="1"/>
    </xf>
    <xf numFmtId="0" fontId="9" fillId="2" borderId="296" xfId="0" applyFont="1" applyFill="1" applyBorder="1" applyAlignment="1">
      <alignment horizontal="left" vertical="center" wrapText="1"/>
    </xf>
    <xf numFmtId="0" fontId="12" fillId="2" borderId="296" xfId="0" applyFont="1" applyFill="1" applyBorder="1" applyAlignment="1">
      <alignment horizontal="left" vertical="center" wrapText="1"/>
    </xf>
    <xf numFmtId="49" fontId="9" fillId="2" borderId="99" xfId="0" applyNumberFormat="1" applyFont="1" applyFill="1" applyBorder="1" applyAlignment="1">
      <alignment horizontal="left" vertical="center" wrapText="1"/>
    </xf>
    <xf numFmtId="0" fontId="9" fillId="2" borderId="165" xfId="0" applyFont="1" applyFill="1" applyBorder="1" applyAlignment="1">
      <alignment horizontal="left" vertical="center" wrapText="1"/>
    </xf>
    <xf numFmtId="0" fontId="12" fillId="2" borderId="293" xfId="0" applyFont="1" applyFill="1" applyBorder="1" applyAlignment="1">
      <alignment horizontal="left" vertical="center" wrapText="1"/>
    </xf>
    <xf numFmtId="0" fontId="9" fillId="2" borderId="99" xfId="0" applyFont="1" applyFill="1" applyBorder="1" applyAlignment="1">
      <alignment horizontal="left" vertical="center" wrapText="1"/>
    </xf>
    <xf numFmtId="188" fontId="9" fillId="2" borderId="141" xfId="0" applyNumberFormat="1" applyFont="1" applyFill="1" applyBorder="1" applyAlignment="1">
      <alignment horizontal="left" vertical="center" wrapText="1"/>
    </xf>
    <xf numFmtId="0" fontId="9" fillId="2" borderId="292" xfId="0" applyFont="1" applyFill="1" applyBorder="1" applyAlignment="1">
      <alignment horizontal="left" vertical="center" wrapText="1"/>
    </xf>
    <xf numFmtId="0" fontId="82" fillId="2" borderId="35" xfId="2" applyFont="1" applyFill="1" applyBorder="1" applyAlignment="1">
      <alignment horizontal="left" vertical="center" wrapText="1"/>
    </xf>
    <xf numFmtId="0" fontId="18" fillId="4" borderId="114" xfId="2" applyFont="1" applyFill="1" applyBorder="1" applyAlignment="1">
      <alignment horizontal="left" vertical="center" wrapText="1"/>
    </xf>
    <xf numFmtId="0" fontId="14" fillId="2" borderId="296" xfId="2" applyFont="1" applyFill="1" applyBorder="1" applyAlignment="1">
      <alignment horizontal="left" vertical="center" wrapText="1"/>
    </xf>
    <xf numFmtId="184" fontId="14" fillId="4" borderId="296" xfId="2" applyNumberFormat="1" applyFont="1" applyFill="1" applyBorder="1" applyAlignment="1">
      <alignment horizontal="left" vertical="center" wrapText="1"/>
    </xf>
    <xf numFmtId="0" fontId="14" fillId="2" borderId="169" xfId="2" applyFont="1" applyFill="1" applyBorder="1" applyAlignment="1">
      <alignment horizontal="left" vertical="center" wrapText="1"/>
    </xf>
    <xf numFmtId="0" fontId="14" fillId="2" borderId="114" xfId="2" applyFont="1" applyFill="1" applyBorder="1" applyAlignment="1">
      <alignment horizontal="left" vertical="center" wrapText="1"/>
    </xf>
    <xf numFmtId="184" fontId="14" fillId="4" borderId="169" xfId="2" applyNumberFormat="1" applyFont="1" applyFill="1" applyBorder="1" applyAlignment="1">
      <alignment horizontal="left" vertical="center" wrapText="1"/>
    </xf>
    <xf numFmtId="184" fontId="14" fillId="2" borderId="114" xfId="2" applyNumberFormat="1" applyFont="1" applyFill="1" applyBorder="1" applyAlignment="1">
      <alignment horizontal="left" vertical="center" wrapText="1"/>
    </xf>
    <xf numFmtId="0" fontId="18" fillId="2" borderId="296" xfId="2" applyFont="1" applyFill="1" applyBorder="1" applyAlignment="1">
      <alignment horizontal="left" vertical="center" wrapText="1"/>
    </xf>
    <xf numFmtId="0" fontId="18" fillId="4" borderId="296" xfId="2" applyFont="1" applyFill="1" applyBorder="1" applyAlignment="1">
      <alignment horizontal="left" vertical="center" wrapText="1"/>
    </xf>
    <xf numFmtId="184" fontId="14" fillId="4" borderId="99" xfId="2" applyNumberFormat="1" applyFont="1" applyFill="1" applyBorder="1" applyAlignment="1">
      <alignment horizontal="left" vertical="center" wrapText="1"/>
    </xf>
    <xf numFmtId="180" fontId="18" fillId="2" borderId="165" xfId="2" applyNumberFormat="1" applyFont="1" applyFill="1" applyBorder="1" applyAlignment="1">
      <alignment horizontal="left" vertical="center" wrapText="1"/>
    </xf>
    <xf numFmtId="0" fontId="14" fillId="2" borderId="99" xfId="2" applyFont="1" applyFill="1" applyBorder="1" applyAlignment="1">
      <alignment horizontal="left" vertical="center" wrapText="1"/>
    </xf>
    <xf numFmtId="0" fontId="18" fillId="4" borderId="165" xfId="2" applyFont="1" applyFill="1" applyBorder="1" applyAlignment="1">
      <alignment horizontal="left" vertical="center" wrapText="1"/>
    </xf>
    <xf numFmtId="182" fontId="14" fillId="4" borderId="296" xfId="2" applyNumberFormat="1" applyFont="1" applyFill="1" applyBorder="1" applyAlignment="1">
      <alignment horizontal="left" vertical="center" wrapText="1"/>
    </xf>
    <xf numFmtId="0" fontId="18" fillId="2" borderId="114" xfId="2" applyFont="1" applyFill="1" applyBorder="1" applyAlignment="1">
      <alignment horizontal="left" vertical="center" wrapText="1"/>
    </xf>
    <xf numFmtId="184" fontId="14" fillId="2" borderId="296" xfId="2" applyNumberFormat="1" applyFont="1" applyFill="1" applyBorder="1" applyAlignment="1">
      <alignment horizontal="left" vertical="center" wrapText="1"/>
    </xf>
    <xf numFmtId="184" fontId="18" fillId="2" borderId="296" xfId="2" applyNumberFormat="1" applyFont="1" applyFill="1" applyBorder="1" applyAlignment="1">
      <alignment horizontal="left" vertical="center" wrapText="1"/>
    </xf>
    <xf numFmtId="0" fontId="14" fillId="4" borderId="296" xfId="2" applyFont="1" applyFill="1" applyBorder="1" applyAlignment="1">
      <alignment horizontal="left" vertical="center" wrapText="1"/>
    </xf>
    <xf numFmtId="0" fontId="14" fillId="4" borderId="169" xfId="2" applyFont="1" applyFill="1" applyBorder="1" applyAlignment="1">
      <alignment horizontal="left" vertical="center" wrapText="1"/>
    </xf>
    <xf numFmtId="49" fontId="64" fillId="2" borderId="261" xfId="3" applyNumberFormat="1" applyFont="1" applyFill="1" applyBorder="1" applyAlignment="1">
      <alignment vertical="center" wrapText="1"/>
    </xf>
    <xf numFmtId="49" fontId="18" fillId="2" borderId="262" xfId="3" applyNumberFormat="1" applyFont="1" applyFill="1" applyBorder="1" applyAlignment="1">
      <alignment vertical="center" wrapText="1"/>
    </xf>
    <xf numFmtId="49" fontId="12" fillId="2" borderId="262" xfId="3" applyNumberFormat="1" applyFont="1" applyFill="1" applyBorder="1" applyAlignment="1">
      <alignment vertical="center" wrapText="1"/>
    </xf>
    <xf numFmtId="49" fontId="12" fillId="2" borderId="263" xfId="3" applyNumberFormat="1" applyFont="1" applyFill="1" applyBorder="1" applyAlignment="1">
      <alignment vertical="center" wrapText="1"/>
    </xf>
    <xf numFmtId="49" fontId="9" fillId="0" borderId="303" xfId="3" applyNumberFormat="1" applyFont="1" applyBorder="1" applyAlignment="1">
      <alignment vertical="center" wrapText="1"/>
    </xf>
    <xf numFmtId="0" fontId="82" fillId="3" borderId="304" xfId="2" applyFont="1" applyFill="1" applyBorder="1" applyAlignment="1">
      <alignment horizontal="left" vertical="center" wrapText="1"/>
    </xf>
    <xf numFmtId="49" fontId="9" fillId="0" borderId="305" xfId="3" applyNumberFormat="1" applyFont="1" applyBorder="1" applyAlignment="1">
      <alignment vertical="center" wrapText="1"/>
    </xf>
    <xf numFmtId="49" fontId="9" fillId="0" borderId="306" xfId="3" applyNumberFormat="1" applyFont="1" applyBorder="1" applyAlignment="1">
      <alignment vertical="center" wrapText="1"/>
    </xf>
    <xf numFmtId="49" fontId="9" fillId="2" borderId="309" xfId="3" applyNumberFormat="1" applyFont="1" applyFill="1" applyBorder="1" applyAlignment="1">
      <alignment vertical="center" wrapText="1"/>
    </xf>
    <xf numFmtId="0" fontId="12" fillId="0" borderId="312" xfId="0" applyFont="1" applyBorder="1" applyAlignment="1">
      <alignment horizontal="left" vertical="center" wrapText="1"/>
    </xf>
    <xf numFmtId="0" fontId="64" fillId="2" borderId="313" xfId="0" applyFont="1" applyFill="1" applyBorder="1" applyAlignment="1">
      <alignment horizontal="left" vertical="center" wrapText="1"/>
    </xf>
    <xf numFmtId="0" fontId="12" fillId="2" borderId="315" xfId="0" applyFont="1" applyFill="1" applyBorder="1" applyAlignment="1">
      <alignment horizontal="left" vertical="center" wrapText="1"/>
    </xf>
    <xf numFmtId="31" fontId="64" fillId="2" borderId="319" xfId="0" applyNumberFormat="1" applyFont="1" applyFill="1" applyBorder="1" applyAlignment="1">
      <alignment horizontal="left" vertical="center" wrapText="1"/>
    </xf>
    <xf numFmtId="49" fontId="9" fillId="6" borderId="321" xfId="0" applyNumberFormat="1" applyFont="1" applyFill="1" applyBorder="1" applyAlignment="1">
      <alignment vertical="center" wrapText="1"/>
    </xf>
    <xf numFmtId="49" fontId="64" fillId="2" borderId="322" xfId="0" applyNumberFormat="1" applyFont="1" applyFill="1" applyBorder="1" applyAlignment="1">
      <alignment horizontal="left" vertical="center" wrapText="1"/>
    </xf>
    <xf numFmtId="49" fontId="9" fillId="6" borderId="262" xfId="0" applyNumberFormat="1" applyFont="1" applyFill="1" applyBorder="1" applyAlignment="1">
      <alignment vertical="center" wrapText="1"/>
    </xf>
    <xf numFmtId="49" fontId="18" fillId="2" borderId="262" xfId="0" applyNumberFormat="1" applyFont="1" applyFill="1" applyBorder="1" applyAlignment="1">
      <alignment horizontal="left" vertical="center" wrapText="1"/>
    </xf>
    <xf numFmtId="49" fontId="12" fillId="2" borderId="262" xfId="0" applyNumberFormat="1" applyFont="1" applyFill="1" applyBorder="1" applyAlignment="1">
      <alignment horizontal="left" vertical="center" wrapText="1"/>
    </xf>
    <xf numFmtId="182" fontId="12" fillId="2" borderId="263" xfId="0" applyNumberFormat="1" applyFont="1" applyFill="1" applyBorder="1" applyAlignment="1">
      <alignment horizontal="left" vertical="center" wrapText="1"/>
    </xf>
    <xf numFmtId="49" fontId="9" fillId="6" borderId="222" xfId="0" applyNumberFormat="1" applyFont="1" applyFill="1" applyBorder="1" applyAlignment="1">
      <alignment vertical="center" wrapText="1"/>
    </xf>
    <xf numFmtId="49" fontId="9" fillId="2" borderId="262" xfId="0" applyNumberFormat="1" applyFont="1" applyFill="1" applyBorder="1" applyAlignment="1">
      <alignment horizontal="left" vertical="center" wrapText="1"/>
    </xf>
    <xf numFmtId="49" fontId="9" fillId="6" borderId="264" xfId="0" applyNumberFormat="1" applyFont="1" applyFill="1" applyBorder="1" applyAlignment="1">
      <alignment vertical="center" wrapText="1"/>
    </xf>
    <xf numFmtId="0" fontId="9" fillId="2" borderId="264" xfId="0" applyFont="1" applyFill="1" applyBorder="1" applyAlignment="1">
      <alignment horizontal="left" vertical="center" wrapText="1"/>
    </xf>
    <xf numFmtId="49" fontId="9" fillId="2" borderId="321" xfId="0" applyNumberFormat="1" applyFont="1" applyFill="1" applyBorder="1" applyAlignment="1">
      <alignment horizontal="left" vertical="center" wrapText="1"/>
    </xf>
    <xf numFmtId="49" fontId="9" fillId="2" borderId="264" xfId="0" applyNumberFormat="1" applyFont="1" applyFill="1" applyBorder="1" applyAlignment="1">
      <alignment horizontal="left" vertical="center" wrapText="1"/>
    </xf>
    <xf numFmtId="38" fontId="9" fillId="2" borderId="262" xfId="1" applyFont="1" applyFill="1" applyBorder="1" applyAlignment="1">
      <alignment horizontal="left" vertical="center" wrapText="1"/>
    </xf>
    <xf numFmtId="49" fontId="9" fillId="2" borderId="263" xfId="0" applyNumberFormat="1" applyFont="1" applyFill="1" applyBorder="1" applyAlignment="1">
      <alignment horizontal="left" vertical="center" wrapText="1"/>
    </xf>
    <xf numFmtId="3" fontId="9" fillId="2" borderId="262" xfId="0" applyNumberFormat="1" applyFont="1" applyFill="1" applyBorder="1" applyAlignment="1">
      <alignment horizontal="left" vertical="center" wrapText="1"/>
    </xf>
    <xf numFmtId="49" fontId="9" fillId="6" borderId="324" xfId="0" applyNumberFormat="1" applyFont="1" applyFill="1" applyBorder="1" applyAlignment="1">
      <alignment vertical="center" wrapText="1"/>
    </xf>
    <xf numFmtId="49" fontId="12" fillId="2" borderId="325" xfId="0" applyNumberFormat="1" applyFont="1" applyFill="1" applyBorder="1" applyAlignment="1">
      <alignment horizontal="left" vertical="center" wrapText="1"/>
    </xf>
    <xf numFmtId="0" fontId="9" fillId="2" borderId="262" xfId="0" applyFont="1" applyFill="1" applyBorder="1" applyAlignment="1">
      <alignment horizontal="left" vertical="center" wrapText="1"/>
    </xf>
    <xf numFmtId="49" fontId="9" fillId="6" borderId="263" xfId="0" applyNumberFormat="1" applyFont="1" applyFill="1" applyBorder="1" applyAlignment="1">
      <alignment vertical="center" wrapText="1"/>
    </xf>
    <xf numFmtId="49" fontId="9" fillId="6" borderId="326" xfId="0" applyNumberFormat="1" applyFont="1" applyFill="1" applyBorder="1" applyAlignment="1">
      <alignment vertical="center" wrapText="1"/>
    </xf>
    <xf numFmtId="49" fontId="9" fillId="2" borderId="326" xfId="0" applyNumberFormat="1" applyFont="1" applyFill="1" applyBorder="1" applyAlignment="1">
      <alignment horizontal="left" vertical="center" wrapText="1"/>
    </xf>
    <xf numFmtId="49" fontId="9" fillId="0" borderId="262" xfId="0" applyNumberFormat="1" applyFont="1" applyBorder="1" applyAlignment="1">
      <alignment vertical="center" wrapText="1"/>
    </xf>
    <xf numFmtId="49" fontId="9" fillId="0" borderId="264" xfId="0" applyNumberFormat="1" applyFont="1" applyBorder="1" applyAlignment="1">
      <alignment vertical="center" wrapText="1"/>
    </xf>
    <xf numFmtId="49" fontId="9" fillId="0" borderId="321" xfId="0" applyNumberFormat="1" applyFont="1" applyBorder="1" applyAlignment="1">
      <alignment vertical="center" wrapText="1"/>
    </xf>
    <xf numFmtId="49" fontId="64" fillId="2" borderId="320" xfId="0" applyNumberFormat="1" applyFont="1" applyFill="1" applyBorder="1" applyAlignment="1">
      <alignment horizontal="left" vertical="center" wrapText="1"/>
    </xf>
    <xf numFmtId="49" fontId="9" fillId="0" borderId="222" xfId="0" applyNumberFormat="1" applyFont="1" applyBorder="1" applyAlignment="1">
      <alignment vertical="center" wrapText="1"/>
    </xf>
    <xf numFmtId="49" fontId="12" fillId="2" borderId="323" xfId="0" applyNumberFormat="1" applyFont="1" applyFill="1" applyBorder="1" applyAlignment="1">
      <alignment horizontal="left" vertical="center" wrapText="1"/>
    </xf>
    <xf numFmtId="49" fontId="9" fillId="2" borderId="329" xfId="0" applyNumberFormat="1" applyFont="1" applyFill="1" applyBorder="1" applyAlignment="1">
      <alignment horizontal="left" vertical="center" wrapText="1"/>
    </xf>
    <xf numFmtId="0" fontId="12" fillId="2" borderId="319" xfId="0" applyFont="1" applyFill="1" applyBorder="1" applyAlignment="1">
      <alignment horizontal="left" vertical="center" wrapText="1"/>
    </xf>
    <xf numFmtId="0" fontId="0" fillId="0" borderId="256" xfId="0" applyBorder="1" applyAlignment="1">
      <alignment vertical="center" wrapText="1"/>
    </xf>
    <xf numFmtId="182" fontId="5" fillId="2" borderId="309" xfId="0" applyNumberFormat="1" applyFont="1" applyFill="1" applyBorder="1" applyAlignment="1">
      <alignment horizontal="left" vertical="center" wrapText="1"/>
    </xf>
    <xf numFmtId="49" fontId="5" fillId="2" borderId="262" xfId="0" applyNumberFormat="1" applyFont="1" applyFill="1" applyBorder="1" applyAlignment="1">
      <alignment vertical="center" wrapText="1"/>
    </xf>
    <xf numFmtId="49" fontId="5" fillId="2" borderId="262" xfId="0" applyNumberFormat="1" applyFont="1" applyFill="1" applyBorder="1" applyAlignment="1">
      <alignment horizontal="left" vertical="center" wrapText="1"/>
    </xf>
    <xf numFmtId="176" fontId="5" fillId="2" borderId="262" xfId="0" applyNumberFormat="1" applyFont="1" applyFill="1" applyBorder="1" applyAlignment="1">
      <alignment horizontal="left" vertical="center" wrapText="1"/>
    </xf>
    <xf numFmtId="177" fontId="5" fillId="2" borderId="262" xfId="0" applyNumberFormat="1" applyFont="1" applyFill="1" applyBorder="1" applyAlignment="1">
      <alignment horizontal="left" vertical="center" wrapText="1"/>
    </xf>
    <xf numFmtId="0" fontId="5" fillId="2" borderId="264" xfId="0" applyFont="1" applyFill="1" applyBorder="1" applyAlignment="1">
      <alignment horizontal="left" vertical="center" wrapText="1"/>
    </xf>
    <xf numFmtId="49" fontId="9" fillId="0" borderId="333" xfId="0" applyNumberFormat="1" applyFont="1" applyBorder="1" applyAlignment="1">
      <alignment vertical="center" wrapText="1"/>
    </xf>
    <xf numFmtId="49" fontId="5" fillId="2" borderId="333" xfId="0" applyNumberFormat="1" applyFont="1" applyFill="1" applyBorder="1" applyAlignment="1">
      <alignment horizontal="left" vertical="center" wrapText="1"/>
    </xf>
    <xf numFmtId="49" fontId="5" fillId="2" borderId="264" xfId="0" applyNumberFormat="1" applyFont="1" applyFill="1" applyBorder="1" applyAlignment="1">
      <alignment horizontal="left" vertical="center" wrapText="1"/>
    </xf>
    <xf numFmtId="0" fontId="5" fillId="2" borderId="262" xfId="0" applyFont="1" applyFill="1" applyBorder="1" applyAlignment="1">
      <alignment horizontal="left" vertical="center" wrapText="1"/>
    </xf>
    <xf numFmtId="178" fontId="5" fillId="2" borderId="262" xfId="0" applyNumberFormat="1" applyFont="1" applyFill="1" applyBorder="1" applyAlignment="1">
      <alignment horizontal="left" vertical="center" wrapText="1"/>
    </xf>
    <xf numFmtId="7" fontId="5" fillId="2" borderId="262" xfId="0" applyNumberFormat="1" applyFont="1" applyFill="1" applyBorder="1" applyAlignment="1">
      <alignment horizontal="left" vertical="center" wrapText="1"/>
    </xf>
    <xf numFmtId="49" fontId="5" fillId="2" borderId="329" xfId="0" applyNumberFormat="1" applyFont="1" applyFill="1" applyBorder="1" applyAlignment="1">
      <alignment horizontal="left" vertical="center" wrapText="1"/>
    </xf>
    <xf numFmtId="31" fontId="12" fillId="2" borderId="315" xfId="0" applyNumberFormat="1" applyFont="1" applyFill="1" applyBorder="1" applyAlignment="1">
      <alignment horizontal="left" vertical="center" wrapText="1"/>
    </xf>
    <xf numFmtId="31" fontId="64" fillId="2" borderId="315" xfId="0" applyNumberFormat="1" applyFont="1" applyFill="1" applyBorder="1" applyAlignment="1">
      <alignment horizontal="left" vertical="center" wrapText="1"/>
    </xf>
    <xf numFmtId="24" fontId="18" fillId="3" borderId="334" xfId="2" applyNumberFormat="1" applyFont="1" applyFill="1" applyBorder="1" applyAlignment="1">
      <alignment horizontal="left" vertical="center" wrapText="1"/>
    </xf>
    <xf numFmtId="0" fontId="82" fillId="3" borderId="335" xfId="2" applyFont="1" applyFill="1" applyBorder="1" applyAlignment="1">
      <alignment horizontal="left" vertical="center" wrapText="1"/>
    </xf>
    <xf numFmtId="0" fontId="14" fillId="3" borderId="141" xfId="2" applyFont="1" applyFill="1" applyBorder="1" applyAlignment="1">
      <alignment horizontal="left" vertical="center" wrapText="1"/>
    </xf>
    <xf numFmtId="0" fontId="12" fillId="2" borderId="336" xfId="0" applyFont="1" applyFill="1" applyBorder="1" applyAlignment="1">
      <alignment horizontal="left" vertical="center" wrapText="1"/>
    </xf>
    <xf numFmtId="31" fontId="12" fillId="2" borderId="336" xfId="0" applyNumberFormat="1" applyFont="1" applyFill="1" applyBorder="1" applyAlignment="1">
      <alignment horizontal="left" vertical="center" wrapText="1"/>
    </xf>
    <xf numFmtId="24" fontId="18" fillId="3" borderId="336" xfId="2" applyNumberFormat="1" applyFont="1" applyFill="1" applyBorder="1" applyAlignment="1">
      <alignment horizontal="left" vertical="center" wrapText="1"/>
    </xf>
    <xf numFmtId="202" fontId="18" fillId="3" borderId="336" xfId="2" applyNumberFormat="1" applyFont="1" applyFill="1" applyBorder="1" applyAlignment="1">
      <alignment horizontal="left" vertical="center" wrapText="1"/>
    </xf>
    <xf numFmtId="0" fontId="82" fillId="3" borderId="336" xfId="2" applyFont="1" applyFill="1" applyBorder="1" applyAlignment="1">
      <alignment horizontal="left" vertical="center" wrapText="1"/>
    </xf>
    <xf numFmtId="0" fontId="18" fillId="3" borderId="336" xfId="2" applyFont="1" applyFill="1" applyBorder="1" applyAlignment="1">
      <alignment horizontal="left" vertical="center" wrapText="1"/>
    </xf>
    <xf numFmtId="26" fontId="18" fillId="3" borderId="336" xfId="2" applyNumberFormat="1" applyFont="1" applyFill="1" applyBorder="1" applyAlignment="1">
      <alignment horizontal="left" vertical="center" wrapText="1"/>
    </xf>
    <xf numFmtId="187" fontId="18" fillId="3" borderId="336" xfId="2" applyNumberFormat="1" applyFont="1" applyFill="1" applyBorder="1" applyAlignment="1">
      <alignment horizontal="left" vertical="center" wrapText="1"/>
    </xf>
    <xf numFmtId="0" fontId="18" fillId="3" borderId="336" xfId="0" applyFont="1" applyFill="1" applyBorder="1" applyAlignment="1">
      <alignment horizontal="left" vertical="center" wrapText="1"/>
    </xf>
    <xf numFmtId="0" fontId="5" fillId="0" borderId="256" xfId="0" applyFont="1" applyBorder="1" applyAlignment="1">
      <alignment horizontal="left" vertical="center" wrapText="1"/>
    </xf>
    <xf numFmtId="31" fontId="9" fillId="2" borderId="339" xfId="0" applyNumberFormat="1" applyFont="1" applyFill="1" applyBorder="1" applyAlignment="1">
      <alignment horizontal="left" vertical="center" wrapText="1"/>
    </xf>
    <xf numFmtId="49" fontId="9" fillId="0" borderId="341" xfId="0" applyNumberFormat="1" applyFont="1" applyBorder="1" applyAlignment="1">
      <alignment vertical="center" wrapText="1"/>
    </xf>
    <xf numFmtId="49" fontId="9" fillId="2" borderId="341" xfId="0" applyNumberFormat="1" applyFont="1" applyFill="1" applyBorder="1" applyAlignment="1">
      <alignment vertical="center" wrapText="1"/>
    </xf>
    <xf numFmtId="49" fontId="9" fillId="0" borderId="342" xfId="0" applyNumberFormat="1" applyFont="1" applyBorder="1" applyAlignment="1">
      <alignment vertical="center" wrapText="1"/>
    </xf>
    <xf numFmtId="49" fontId="5" fillId="2" borderId="342" xfId="0" applyNumberFormat="1" applyFont="1" applyFill="1" applyBorder="1" applyAlignment="1">
      <alignment vertical="center" wrapText="1"/>
    </xf>
    <xf numFmtId="49" fontId="9" fillId="2" borderId="342" xfId="0" applyNumberFormat="1" applyFont="1" applyFill="1" applyBorder="1" applyAlignment="1">
      <alignment vertical="center" wrapText="1"/>
    </xf>
    <xf numFmtId="176" fontId="9" fillId="2" borderId="342" xfId="0" applyNumberFormat="1" applyFont="1" applyFill="1" applyBorder="1" applyAlignment="1">
      <alignment horizontal="left" vertical="center" wrapText="1"/>
    </xf>
    <xf numFmtId="177" fontId="9" fillId="2" borderId="342" xfId="0" applyNumberFormat="1" applyFont="1" applyFill="1" applyBorder="1" applyAlignment="1">
      <alignment horizontal="left" vertical="center" wrapText="1"/>
    </xf>
    <xf numFmtId="49" fontId="9" fillId="2" borderId="264" xfId="0" applyNumberFormat="1" applyFont="1" applyFill="1" applyBorder="1" applyAlignment="1">
      <alignment vertical="center" wrapText="1"/>
    </xf>
    <xf numFmtId="178" fontId="9" fillId="2" borderId="342" xfId="0" applyNumberFormat="1" applyFont="1" applyFill="1" applyBorder="1" applyAlignment="1">
      <alignment horizontal="left" vertical="center" wrapText="1"/>
    </xf>
    <xf numFmtId="179" fontId="9" fillId="2" borderId="342" xfId="0" applyNumberFormat="1" applyFont="1" applyFill="1" applyBorder="1" applyAlignment="1">
      <alignment horizontal="left" vertical="center" wrapText="1"/>
    </xf>
    <xf numFmtId="49" fontId="9" fillId="0" borderId="263" xfId="0" applyNumberFormat="1" applyFont="1" applyBorder="1" applyAlignment="1">
      <alignment vertical="center" wrapText="1"/>
    </xf>
    <xf numFmtId="49" fontId="9" fillId="2" borderId="263" xfId="0" applyNumberFormat="1" applyFont="1" applyFill="1" applyBorder="1" applyAlignment="1">
      <alignment vertical="center" wrapText="1"/>
    </xf>
    <xf numFmtId="49" fontId="9" fillId="2" borderId="309" xfId="0" applyNumberFormat="1" applyFont="1" applyFill="1" applyBorder="1" applyAlignment="1">
      <alignment vertical="center" wrapText="1"/>
    </xf>
    <xf numFmtId="14" fontId="9" fillId="2" borderId="315" xfId="0" applyNumberFormat="1" applyFont="1" applyFill="1" applyBorder="1" applyAlignment="1">
      <alignment horizontal="left" vertical="center" wrapText="1"/>
    </xf>
    <xf numFmtId="0" fontId="9" fillId="2" borderId="311" xfId="0" applyFont="1" applyFill="1" applyBorder="1" applyAlignment="1">
      <alignment horizontal="left" vertical="center" wrapText="1"/>
    </xf>
    <xf numFmtId="0" fontId="9" fillId="2" borderId="82" xfId="0" applyFont="1" applyFill="1" applyBorder="1" applyAlignment="1">
      <alignment horizontal="left" vertical="center" wrapText="1"/>
    </xf>
    <xf numFmtId="49" fontId="9" fillId="2" borderId="296" xfId="0" applyNumberFormat="1" applyFont="1" applyFill="1" applyBorder="1" applyAlignment="1">
      <alignment horizontal="left" vertical="center" wrapText="1"/>
    </xf>
    <xf numFmtId="24" fontId="9" fillId="2" borderId="296" xfId="0" applyNumberFormat="1" applyFont="1" applyFill="1" applyBorder="1" applyAlignment="1">
      <alignment horizontal="left" vertical="center" wrapText="1"/>
    </xf>
    <xf numFmtId="6" fontId="9" fillId="2" borderId="296" xfId="0" applyNumberFormat="1" applyFont="1" applyFill="1" applyBorder="1" applyAlignment="1">
      <alignment horizontal="left" vertical="center" wrapText="1"/>
    </xf>
    <xf numFmtId="180" fontId="12" fillId="2" borderId="296" xfId="0" applyNumberFormat="1" applyFont="1" applyFill="1" applyBorder="1" applyAlignment="1">
      <alignment horizontal="left" vertical="center" wrapText="1"/>
    </xf>
    <xf numFmtId="26" fontId="9" fillId="2" borderId="296" xfId="0" applyNumberFormat="1" applyFont="1" applyFill="1" applyBorder="1" applyAlignment="1">
      <alignment horizontal="left" vertical="center" wrapText="1"/>
    </xf>
    <xf numFmtId="8" fontId="9" fillId="2" borderId="296" xfId="1" applyNumberFormat="1" applyFont="1" applyFill="1" applyBorder="1" applyAlignment="1">
      <alignment horizontal="left" vertical="center" wrapText="1"/>
    </xf>
    <xf numFmtId="0" fontId="9" fillId="2" borderId="315" xfId="0" applyFont="1" applyFill="1" applyBorder="1" applyAlignment="1">
      <alignment horizontal="left" vertical="center" wrapText="1"/>
    </xf>
    <xf numFmtId="31" fontId="5" fillId="2" borderId="344" xfId="8" applyNumberFormat="1" applyFont="1" applyFill="1" applyBorder="1" applyAlignment="1">
      <alignment horizontal="left" vertical="center" wrapText="1"/>
    </xf>
    <xf numFmtId="49" fontId="5" fillId="6" borderId="321" xfId="8" applyNumberFormat="1" applyFont="1" applyFill="1" applyBorder="1" applyAlignment="1">
      <alignment vertical="center" wrapText="1"/>
    </xf>
    <xf numFmtId="49" fontId="5" fillId="2" borderId="321" xfId="8" applyNumberFormat="1" applyFont="1" applyFill="1" applyBorder="1" applyAlignment="1">
      <alignment vertical="center" wrapText="1"/>
    </xf>
    <xf numFmtId="49" fontId="5" fillId="6" borderId="342" xfId="8" applyNumberFormat="1" applyFont="1" applyFill="1" applyBorder="1" applyAlignment="1">
      <alignment vertical="center" wrapText="1"/>
    </xf>
    <xf numFmtId="49" fontId="5" fillId="2" borderId="342" xfId="8" applyNumberFormat="1" applyFont="1" applyFill="1" applyBorder="1" applyAlignment="1">
      <alignment vertical="center" wrapText="1"/>
    </xf>
    <xf numFmtId="176" fontId="5" fillId="2" borderId="342" xfId="8" applyNumberFormat="1" applyFont="1" applyFill="1" applyBorder="1" applyAlignment="1">
      <alignment horizontal="left" vertical="center" wrapText="1"/>
    </xf>
    <xf numFmtId="177" fontId="5" fillId="2" borderId="342" xfId="8" applyNumberFormat="1" applyFont="1" applyFill="1" applyBorder="1" applyAlignment="1">
      <alignment horizontal="left" vertical="center" wrapText="1"/>
    </xf>
    <xf numFmtId="49" fontId="5" fillId="6" borderId="264" xfId="8" applyNumberFormat="1" applyFont="1" applyFill="1" applyBorder="1" applyAlignment="1">
      <alignment vertical="center" wrapText="1"/>
    </xf>
    <xf numFmtId="49" fontId="5" fillId="2" borderId="264" xfId="8" applyNumberFormat="1" applyFont="1" applyFill="1" applyBorder="1" applyAlignment="1">
      <alignment vertical="center" wrapText="1"/>
    </xf>
    <xf numFmtId="0" fontId="5" fillId="2" borderId="342" xfId="8" applyFont="1" applyFill="1" applyBorder="1" applyAlignment="1">
      <alignment vertical="center" wrapText="1"/>
    </xf>
    <xf numFmtId="49" fontId="5" fillId="6" borderId="263" xfId="8" applyNumberFormat="1" applyFont="1" applyFill="1" applyBorder="1" applyAlignment="1">
      <alignment vertical="center" wrapText="1"/>
    </xf>
    <xf numFmtId="49" fontId="5" fillId="2" borderId="263" xfId="8" applyNumberFormat="1" applyFont="1" applyFill="1" applyBorder="1" applyAlignment="1">
      <alignment vertical="center" wrapText="1"/>
    </xf>
    <xf numFmtId="49" fontId="5" fillId="6" borderId="346" xfId="8" applyNumberFormat="1" applyFont="1" applyFill="1" applyBorder="1" applyAlignment="1">
      <alignment vertical="center" wrapText="1"/>
    </xf>
    <xf numFmtId="49" fontId="5" fillId="2" borderId="347" xfId="8" applyNumberFormat="1" applyFont="1" applyFill="1" applyBorder="1" applyAlignment="1">
      <alignment vertical="center" wrapText="1"/>
    </xf>
    <xf numFmtId="49" fontId="5" fillId="2" borderId="348" xfId="8" applyNumberFormat="1" applyFont="1" applyFill="1" applyBorder="1" applyAlignment="1">
      <alignment vertical="center" wrapText="1"/>
    </xf>
    <xf numFmtId="49" fontId="5" fillId="6" borderId="350" xfId="8" applyNumberFormat="1" applyFont="1" applyFill="1" applyBorder="1" applyAlignment="1">
      <alignment vertical="center" wrapText="1"/>
    </xf>
    <xf numFmtId="49" fontId="5" fillId="2" borderId="351" xfId="8" applyNumberFormat="1" applyFont="1" applyFill="1" applyBorder="1" applyAlignment="1">
      <alignment vertical="center" wrapText="1"/>
    </xf>
    <xf numFmtId="178" fontId="5" fillId="2" borderId="262" xfId="8" applyNumberFormat="1" applyFont="1" applyFill="1" applyBorder="1" applyAlignment="1">
      <alignment horizontal="left" vertical="center" wrapText="1"/>
    </xf>
    <xf numFmtId="179" fontId="5" fillId="2" borderId="262" xfId="8" applyNumberFormat="1" applyFont="1" applyFill="1" applyBorder="1" applyAlignment="1">
      <alignment horizontal="left" vertical="center" wrapText="1"/>
    </xf>
    <xf numFmtId="49" fontId="5" fillId="2" borderId="344" xfId="8" applyNumberFormat="1" applyFont="1" applyFill="1" applyBorder="1" applyAlignment="1">
      <alignment vertical="center" wrapText="1"/>
    </xf>
    <xf numFmtId="0" fontId="3" fillId="0" borderId="352" xfId="0" applyFont="1" applyBorder="1">
      <alignment vertical="center"/>
    </xf>
    <xf numFmtId="31" fontId="9" fillId="2" borderId="344" xfId="0" applyNumberFormat="1" applyFont="1" applyFill="1" applyBorder="1" applyAlignment="1">
      <alignment horizontal="left" vertical="center" wrapText="1"/>
    </xf>
    <xf numFmtId="49" fontId="9" fillId="2" borderId="321" xfId="0" applyNumberFormat="1" applyFont="1" applyFill="1" applyBorder="1" applyAlignment="1">
      <alignment vertical="center" wrapText="1"/>
    </xf>
    <xf numFmtId="49" fontId="9" fillId="2" borderId="262" xfId="0" applyNumberFormat="1" applyFont="1" applyFill="1" applyBorder="1" applyAlignment="1">
      <alignment vertical="center" wrapText="1"/>
    </xf>
    <xf numFmtId="176" fontId="9" fillId="2" borderId="262" xfId="0" applyNumberFormat="1" applyFont="1" applyFill="1" applyBorder="1" applyAlignment="1">
      <alignment horizontal="left" vertical="center" wrapText="1"/>
    </xf>
    <xf numFmtId="177" fontId="9" fillId="2" borderId="262" xfId="0" applyNumberFormat="1" applyFont="1" applyFill="1" applyBorder="1" applyAlignment="1">
      <alignment horizontal="left" vertical="center" wrapText="1"/>
    </xf>
    <xf numFmtId="0" fontId="9" fillId="2" borderId="264" xfId="0" applyFont="1" applyFill="1" applyBorder="1" applyAlignment="1">
      <alignment vertical="center" wrapText="1"/>
    </xf>
    <xf numFmtId="181" fontId="5" fillId="2" borderId="262" xfId="0" applyNumberFormat="1" applyFont="1" applyFill="1" applyBorder="1" applyAlignment="1">
      <alignment horizontal="left" vertical="center" wrapText="1"/>
    </xf>
    <xf numFmtId="7" fontId="9" fillId="2" borderId="262" xfId="0" applyNumberFormat="1" applyFont="1" applyFill="1" applyBorder="1" applyAlignment="1">
      <alignment horizontal="left" vertical="center" wrapText="1"/>
    </xf>
    <xf numFmtId="49" fontId="9" fillId="2" borderId="344" xfId="0" applyNumberFormat="1" applyFont="1" applyFill="1" applyBorder="1" applyAlignment="1">
      <alignment vertical="center" wrapText="1"/>
    </xf>
    <xf numFmtId="49" fontId="53" fillId="0" borderId="181" xfId="0" quotePrefix="1" applyNumberFormat="1" applyFont="1" applyBorder="1" applyAlignment="1">
      <alignment horizontal="center" vertical="center" wrapText="1"/>
    </xf>
    <xf numFmtId="49" fontId="53" fillId="0" borderId="153" xfId="0" quotePrefix="1" applyNumberFormat="1" applyFont="1" applyBorder="1" applyAlignment="1">
      <alignment horizontal="center" vertical="center" wrapText="1"/>
    </xf>
    <xf numFmtId="0" fontId="53" fillId="0" borderId="182" xfId="0" applyFont="1" applyBorder="1" applyAlignment="1">
      <alignment horizontal="center" vertical="center" wrapText="1"/>
    </xf>
    <xf numFmtId="0" fontId="53" fillId="0" borderId="154" xfId="0" applyFont="1" applyBorder="1" applyAlignment="1">
      <alignment horizontal="center" vertical="center" wrapText="1"/>
    </xf>
    <xf numFmtId="0" fontId="53" fillId="0" borderId="181" xfId="0" applyFont="1" applyBorder="1" applyAlignment="1">
      <alignment horizontal="center" vertical="center" wrapText="1"/>
    </xf>
    <xf numFmtId="0" fontId="53" fillId="0" borderId="153" xfId="0" applyFont="1" applyBorder="1" applyAlignment="1">
      <alignment horizontal="center" vertical="center" wrapText="1"/>
    </xf>
    <xf numFmtId="0" fontId="53" fillId="0" borderId="183" xfId="0" applyFont="1" applyBorder="1" applyAlignment="1">
      <alignment horizontal="center" vertical="center" wrapText="1"/>
    </xf>
    <xf numFmtId="0" fontId="53" fillId="0" borderId="155" xfId="0" applyFont="1" applyBorder="1" applyAlignment="1">
      <alignment horizontal="center" vertical="center" wrapText="1"/>
    </xf>
    <xf numFmtId="0" fontId="53" fillId="0" borderId="183" xfId="0" applyFont="1" applyBorder="1" applyAlignment="1">
      <alignment horizontal="center" vertical="center" shrinkToFit="1"/>
    </xf>
    <xf numFmtId="0" fontId="53" fillId="0" borderId="155" xfId="0" applyFont="1" applyBorder="1" applyAlignment="1">
      <alignment horizontal="center" vertical="center" shrinkToFit="1"/>
    </xf>
    <xf numFmtId="0" fontId="53" fillId="0" borderId="150" xfId="0" applyFont="1" applyBorder="1" applyAlignment="1">
      <alignment horizontal="center" vertical="center" wrapText="1"/>
    </xf>
    <xf numFmtId="0" fontId="53" fillId="0" borderId="80" xfId="0" applyFont="1" applyBorder="1" applyAlignment="1">
      <alignment horizontal="center" vertical="center" wrapText="1"/>
    </xf>
    <xf numFmtId="0" fontId="53" fillId="0" borderId="151" xfId="0" applyFont="1" applyBorder="1" applyAlignment="1">
      <alignment horizontal="center" vertical="center" wrapText="1"/>
    </xf>
    <xf numFmtId="0" fontId="53" fillId="0" borderId="79" xfId="0" applyFont="1" applyBorder="1" applyAlignment="1">
      <alignment horizontal="center" vertical="center" wrapText="1"/>
    </xf>
    <xf numFmtId="0" fontId="53" fillId="0" borderId="161" xfId="0" applyFont="1" applyBorder="1" applyAlignment="1">
      <alignment horizontal="center" vertical="center" wrapText="1"/>
    </xf>
    <xf numFmtId="0" fontId="53" fillId="0" borderId="76" xfId="0" applyFont="1" applyBorder="1" applyAlignment="1">
      <alignment horizontal="center" vertical="center" wrapText="1"/>
    </xf>
    <xf numFmtId="49" fontId="53" fillId="0" borderId="0" xfId="0" applyNumberFormat="1" applyFont="1" applyAlignment="1">
      <alignment horizontal="left" vertical="center"/>
    </xf>
    <xf numFmtId="49" fontId="59" fillId="0" borderId="0" xfId="0" applyNumberFormat="1" applyFont="1" applyAlignment="1">
      <alignment horizontal="left" vertical="center"/>
    </xf>
    <xf numFmtId="0" fontId="53" fillId="0" borderId="0" xfId="0" applyFont="1">
      <alignment vertical="center"/>
    </xf>
    <xf numFmtId="0" fontId="53" fillId="0" borderId="0" xfId="0" applyFont="1" applyAlignment="1">
      <alignment horizontal="left" vertical="center"/>
    </xf>
    <xf numFmtId="49" fontId="53" fillId="0" borderId="0" xfId="0" applyNumberFormat="1" applyFont="1">
      <alignment vertical="center"/>
    </xf>
    <xf numFmtId="0" fontId="53" fillId="0" borderId="70" xfId="0" applyFont="1" applyBorder="1" applyAlignment="1">
      <alignment horizontal="right" vertical="center"/>
    </xf>
    <xf numFmtId="0" fontId="59" fillId="0" borderId="185" xfId="9" quotePrefix="1" applyFont="1" applyFill="1" applyBorder="1" applyAlignment="1">
      <alignment horizontal="left" vertical="center"/>
    </xf>
    <xf numFmtId="0" fontId="53" fillId="0" borderId="152"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84" xfId="0" applyFont="1" applyBorder="1" applyAlignment="1">
      <alignment horizontal="center" vertical="center" wrapText="1"/>
    </xf>
    <xf numFmtId="0" fontId="53" fillId="0" borderId="156" xfId="0" applyFont="1" applyBorder="1" applyAlignment="1">
      <alignment horizontal="center" vertical="center" wrapText="1"/>
    </xf>
    <xf numFmtId="0" fontId="17" fillId="0" borderId="63" xfId="27" applyFont="1" applyBorder="1" applyAlignment="1">
      <alignment horizontal="center" vertical="center" textRotation="255" shrinkToFit="1"/>
    </xf>
    <xf numFmtId="0" fontId="17" fillId="0" borderId="64" xfId="27" applyFont="1" applyBorder="1" applyAlignment="1">
      <alignment horizontal="center" vertical="center" textRotation="255" shrinkToFit="1"/>
    </xf>
    <xf numFmtId="0" fontId="17" fillId="0" borderId="65" xfId="27" applyFont="1" applyBorder="1" applyAlignment="1">
      <alignment horizontal="center" vertical="center" textRotation="255" shrinkToFit="1"/>
    </xf>
    <xf numFmtId="0" fontId="8" fillId="0" borderId="70" xfId="3" applyFont="1" applyBorder="1">
      <alignment vertical="center"/>
    </xf>
    <xf numFmtId="0" fontId="42" fillId="0" borderId="186" xfId="27" applyFont="1" applyBorder="1" applyAlignment="1">
      <alignment vertical="center" wrapText="1"/>
    </xf>
    <xf numFmtId="0" fontId="42" fillId="0" borderId="187" xfId="27" applyFont="1" applyBorder="1" applyAlignment="1">
      <alignment vertical="center" wrapText="1"/>
    </xf>
    <xf numFmtId="0" fontId="17" fillId="0" borderId="61" xfId="27" applyFont="1" applyBorder="1" applyAlignment="1">
      <alignment horizontal="center" vertical="center" textRotation="255"/>
    </xf>
    <xf numFmtId="0" fontId="17" fillId="0" borderId="4" xfId="27" applyFont="1" applyBorder="1" applyAlignment="1">
      <alignment horizontal="center" vertical="center" textRotation="255"/>
    </xf>
    <xf numFmtId="0" fontId="17" fillId="0" borderId="62" xfId="27" applyFont="1" applyBorder="1" applyAlignment="1">
      <alignment horizontal="center" vertical="center" textRotation="255"/>
    </xf>
    <xf numFmtId="0" fontId="18" fillId="0" borderId="164" xfId="27" applyFont="1" applyBorder="1" applyAlignment="1">
      <alignment vertical="center" wrapText="1"/>
    </xf>
    <xf numFmtId="0" fontId="15" fillId="0" borderId="63" xfId="27" applyFont="1" applyBorder="1" applyAlignment="1">
      <alignment vertical="center" textRotation="255"/>
    </xf>
    <xf numFmtId="0" fontId="15" fillId="0" borderId="64" xfId="27" applyFont="1" applyBorder="1" applyAlignment="1">
      <alignment vertical="center" textRotation="255"/>
    </xf>
    <xf numFmtId="0" fontId="15" fillId="0" borderId="65" xfId="27" applyFont="1" applyBorder="1" applyAlignment="1">
      <alignment vertical="center" textRotation="255"/>
    </xf>
    <xf numFmtId="0" fontId="15" fillId="0" borderId="61" xfId="27" applyFont="1" applyBorder="1" applyAlignment="1">
      <alignment vertical="center" textRotation="255"/>
    </xf>
    <xf numFmtId="0" fontId="15" fillId="0" borderId="4" xfId="27" applyFont="1" applyBorder="1" applyAlignment="1">
      <alignment vertical="center" textRotation="255"/>
    </xf>
    <xf numFmtId="0" fontId="15" fillId="0" borderId="62" xfId="27" applyFont="1" applyBorder="1" applyAlignment="1">
      <alignment vertical="center" textRotation="255"/>
    </xf>
    <xf numFmtId="0" fontId="18" fillId="0" borderId="66" xfId="27" applyFont="1" applyBorder="1" applyAlignment="1">
      <alignment vertical="center" wrapText="1"/>
    </xf>
    <xf numFmtId="0" fontId="18" fillId="0" borderId="67" xfId="27" applyFont="1" applyBorder="1" applyAlignment="1">
      <alignment vertical="center" wrapText="1"/>
    </xf>
    <xf numFmtId="0" fontId="15" fillId="0" borderId="123" xfId="27" applyFont="1" applyBorder="1" applyAlignment="1">
      <alignment horizontal="center" vertical="center" textRotation="255"/>
    </xf>
    <xf numFmtId="0" fontId="15" fillId="0" borderId="124" xfId="27" applyFont="1" applyBorder="1" applyAlignment="1">
      <alignment horizontal="center" vertical="center" textRotation="255"/>
    </xf>
    <xf numFmtId="0" fontId="24" fillId="0" borderId="0" xfId="51" applyFont="1" applyAlignment="1">
      <alignment vertical="center" wrapText="1"/>
    </xf>
    <xf numFmtId="0" fontId="46" fillId="0" borderId="0" xfId="51" applyAlignment="1">
      <alignment vertical="center"/>
    </xf>
    <xf numFmtId="0" fontId="62" fillId="0" borderId="10" xfId="51" applyFont="1" applyBorder="1" applyAlignment="1">
      <alignment horizontal="center" vertical="center" textRotation="255" shrinkToFit="1"/>
    </xf>
    <xf numFmtId="0" fontId="70" fillId="0" borderId="10" xfId="51" applyFont="1" applyBorder="1" applyAlignment="1">
      <alignment vertical="center"/>
    </xf>
    <xf numFmtId="0" fontId="70" fillId="0" borderId="13" xfId="51" applyFont="1" applyBorder="1" applyAlignment="1">
      <alignment vertical="center"/>
    </xf>
    <xf numFmtId="0" fontId="62" fillId="0" borderId="7" xfId="51" applyFont="1" applyBorder="1" applyAlignment="1">
      <alignment horizontal="center" vertical="center" textRotation="255" shrinkToFit="1"/>
    </xf>
    <xf numFmtId="0" fontId="24" fillId="0" borderId="5" xfId="51" applyFont="1" applyBorder="1" applyAlignment="1">
      <alignment vertical="center" wrapText="1"/>
    </xf>
    <xf numFmtId="0" fontId="70" fillId="0" borderId="111" xfId="51" applyFont="1" applyBorder="1" applyAlignment="1">
      <alignment vertical="center"/>
    </xf>
    <xf numFmtId="0" fontId="61" fillId="0" borderId="37" xfId="51" applyFont="1" applyBorder="1" applyAlignment="1">
      <alignment horizontal="left" vertical="center"/>
    </xf>
    <xf numFmtId="0" fontId="70" fillId="0" borderId="37" xfId="51" applyFont="1" applyBorder="1" applyAlignment="1">
      <alignment vertical="center"/>
    </xf>
    <xf numFmtId="0" fontId="62" fillId="0" borderId="5" xfId="51" applyFont="1" applyBorder="1" applyAlignment="1">
      <alignment vertical="center" wrapText="1"/>
    </xf>
    <xf numFmtId="0" fontId="70" fillId="0" borderId="6" xfId="51" applyFont="1" applyBorder="1" applyAlignment="1">
      <alignment vertical="center"/>
    </xf>
    <xf numFmtId="0" fontId="62" fillId="0" borderId="7" xfId="51" applyFont="1" applyBorder="1" applyAlignment="1">
      <alignment horizontal="center" vertical="center" textRotation="255"/>
    </xf>
    <xf numFmtId="0" fontId="24" fillId="0" borderId="0" xfId="45" applyFont="1" applyAlignment="1">
      <alignment vertical="center" wrapText="1"/>
    </xf>
    <xf numFmtId="0" fontId="46" fillId="0" borderId="0" xfId="45" applyAlignment="1">
      <alignment vertical="center"/>
    </xf>
    <xf numFmtId="0" fontId="62" fillId="0" borderId="10" xfId="45" applyFont="1" applyBorder="1" applyAlignment="1">
      <alignment horizontal="center" vertical="center" textRotation="255" shrinkToFit="1"/>
    </xf>
    <xf numFmtId="0" fontId="70" fillId="0" borderId="10" xfId="45" applyFont="1" applyBorder="1" applyAlignment="1">
      <alignment vertical="center"/>
    </xf>
    <xf numFmtId="0" fontId="70" fillId="0" borderId="13" xfId="45" applyFont="1" applyBorder="1" applyAlignment="1">
      <alignment vertical="center"/>
    </xf>
    <xf numFmtId="0" fontId="62" fillId="0" borderId="7" xfId="45" applyFont="1" applyBorder="1" applyAlignment="1">
      <alignment horizontal="center" vertical="center" textRotation="255" shrinkToFit="1"/>
    </xf>
    <xf numFmtId="0" fontId="24" fillId="0" borderId="5" xfId="45" applyFont="1" applyBorder="1" applyAlignment="1">
      <alignment vertical="center" wrapText="1"/>
    </xf>
    <xf numFmtId="0" fontId="70" fillId="0" borderId="111" xfId="45" applyFont="1" applyBorder="1" applyAlignment="1">
      <alignment vertical="center"/>
    </xf>
    <xf numFmtId="0" fontId="61" fillId="0" borderId="37" xfId="45" applyFont="1" applyBorder="1" applyAlignment="1">
      <alignment horizontal="left" vertical="center"/>
    </xf>
    <xf numFmtId="0" fontId="70" fillId="0" borderId="37" xfId="45" applyFont="1" applyBorder="1" applyAlignment="1">
      <alignment vertical="center"/>
    </xf>
    <xf numFmtId="0" fontId="70" fillId="0" borderId="0" xfId="45" applyFont="1" applyAlignment="1">
      <alignment vertical="center"/>
    </xf>
    <xf numFmtId="0" fontId="62" fillId="0" borderId="5" xfId="45" applyFont="1" applyBorder="1" applyAlignment="1">
      <alignment vertical="center" wrapText="1"/>
    </xf>
    <xf numFmtId="0" fontId="62" fillId="0" borderId="7" xfId="45"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50" xfId="0" applyFont="1" applyBorder="1" applyAlignment="1">
      <alignment horizontal="center" vertical="center" textRotation="255" shrinkToFit="1"/>
    </xf>
    <xf numFmtId="0" fontId="11" fillId="0" borderId="141" xfId="0" applyFont="1" applyBorder="1" applyAlignment="1">
      <alignment horizontal="center" vertical="center" textRotation="255" shrinkToFit="1"/>
    </xf>
    <xf numFmtId="0" fontId="11" fillId="0" borderId="174" xfId="0" applyFont="1" applyBorder="1" applyAlignment="1">
      <alignment horizontal="center" vertical="center" textRotation="255" shrinkToFit="1"/>
    </xf>
    <xf numFmtId="0" fontId="11" fillId="0" borderId="50" xfId="3" applyFont="1" applyBorder="1" applyAlignment="1">
      <alignment horizontal="center" vertical="center" textRotation="255" shrinkToFit="1"/>
    </xf>
    <xf numFmtId="0" fontId="11" fillId="0" borderId="141" xfId="3" applyFont="1" applyBorder="1" applyAlignment="1">
      <alignment horizontal="center" vertical="center" textRotation="255" shrinkToFit="1"/>
    </xf>
    <xf numFmtId="0" fontId="12" fillId="0" borderId="178" xfId="0" applyFont="1" applyBorder="1" applyAlignment="1">
      <alignment vertical="center" wrapText="1"/>
    </xf>
    <xf numFmtId="0" fontId="12" fillId="0" borderId="173" xfId="0" applyFont="1" applyBorder="1" applyAlignment="1">
      <alignment vertical="center" wrapText="1"/>
    </xf>
    <xf numFmtId="0" fontId="8" fillId="0" borderId="70" xfId="0" applyFont="1" applyBorder="1" applyAlignment="1">
      <alignment horizontal="left" vertical="center"/>
    </xf>
    <xf numFmtId="0" fontId="10" fillId="0" borderId="178" xfId="0" applyFont="1" applyBorder="1" applyAlignment="1">
      <alignment vertical="center" wrapText="1"/>
    </xf>
    <xf numFmtId="0" fontId="10" fillId="0" borderId="173" xfId="0" applyFont="1" applyBorder="1" applyAlignment="1">
      <alignment vertical="center" wrapText="1"/>
    </xf>
    <xf numFmtId="0" fontId="11" fillId="0" borderId="174"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141" xfId="0" applyFont="1" applyBorder="1" applyAlignment="1">
      <alignment horizontal="center" vertical="center" textRotation="255"/>
    </xf>
    <xf numFmtId="0" fontId="12" fillId="0" borderId="179" xfId="0" applyFont="1" applyBorder="1" applyAlignment="1">
      <alignment vertical="center" wrapText="1"/>
    </xf>
    <xf numFmtId="0" fontId="10" fillId="0" borderId="179" xfId="0" applyFont="1" applyBorder="1" applyAlignment="1">
      <alignment vertical="center" wrapText="1"/>
    </xf>
    <xf numFmtId="0" fontId="61" fillId="0" borderId="37" xfId="0" applyFont="1" applyBorder="1" applyAlignment="1">
      <alignment horizontal="left" vertical="center"/>
    </xf>
    <xf numFmtId="0" fontId="61" fillId="0" borderId="0" xfId="0" applyFont="1" applyAlignment="1">
      <alignment horizontal="left" vertical="center"/>
    </xf>
    <xf numFmtId="0" fontId="24" fillId="0" borderId="0" xfId="0" applyFont="1" applyAlignment="1">
      <alignment vertical="center" wrapText="1"/>
    </xf>
    <xf numFmtId="0" fontId="0" fillId="0" borderId="0" xfId="0">
      <alignment vertical="center"/>
    </xf>
    <xf numFmtId="0" fontId="62" fillId="0" borderId="5" xfId="0" applyFont="1" applyBorder="1" applyAlignment="1">
      <alignment vertical="center" wrapText="1"/>
    </xf>
    <xf numFmtId="0" fontId="70" fillId="0" borderId="111" xfId="0" applyFont="1" applyBorder="1">
      <alignment vertical="center"/>
    </xf>
    <xf numFmtId="0" fontId="62" fillId="0" borderId="7" xfId="0" applyFont="1" applyBorder="1" applyAlignment="1">
      <alignment horizontal="center" vertical="center" textRotation="255"/>
    </xf>
    <xf numFmtId="0" fontId="70" fillId="0" borderId="10" xfId="0" applyFont="1" applyBorder="1">
      <alignment vertical="center"/>
    </xf>
    <xf numFmtId="0" fontId="70" fillId="0" borderId="13" xfId="0" applyFont="1" applyBorder="1">
      <alignment vertical="center"/>
    </xf>
    <xf numFmtId="0" fontId="62" fillId="0" borderId="7" xfId="0" applyFont="1" applyBorder="1" applyAlignment="1">
      <alignment horizontal="center" vertical="center" textRotation="255" shrinkToFit="1"/>
    </xf>
    <xf numFmtId="0" fontId="62" fillId="0" borderId="10" xfId="0" applyFont="1" applyBorder="1" applyAlignment="1">
      <alignment horizontal="center" vertical="center" textRotation="255" shrinkToFit="1"/>
    </xf>
    <xf numFmtId="0" fontId="24" fillId="0" borderId="5" xfId="0" applyFont="1" applyBorder="1" applyAlignment="1">
      <alignment vertical="center" wrapText="1"/>
    </xf>
    <xf numFmtId="0" fontId="42" fillId="0" borderId="125" xfId="27" applyFont="1" applyBorder="1" applyAlignment="1">
      <alignment vertical="center" wrapText="1"/>
    </xf>
    <xf numFmtId="0" fontId="62" fillId="0" borderId="7" xfId="43" applyFont="1" applyBorder="1" applyAlignment="1">
      <alignment horizontal="center" vertical="center" textRotation="255" shrinkToFit="1"/>
    </xf>
    <xf numFmtId="0" fontId="70" fillId="0" borderId="10" xfId="43" applyFont="1" applyBorder="1" applyAlignment="1">
      <alignment vertical="center"/>
    </xf>
    <xf numFmtId="0" fontId="70" fillId="0" borderId="13" xfId="43" applyFont="1" applyBorder="1" applyAlignment="1">
      <alignment vertical="center"/>
    </xf>
    <xf numFmtId="0" fontId="61" fillId="0" borderId="37" xfId="43" applyFont="1" applyBorder="1" applyAlignment="1">
      <alignment horizontal="left" vertical="center"/>
    </xf>
    <xf numFmtId="0" fontId="70" fillId="0" borderId="37" xfId="43" applyFont="1" applyBorder="1" applyAlignment="1">
      <alignment vertical="center"/>
    </xf>
    <xf numFmtId="0" fontId="70" fillId="0" borderId="0" xfId="43" applyFont="1" applyAlignment="1">
      <alignment vertical="center"/>
    </xf>
    <xf numFmtId="0" fontId="62" fillId="0" borderId="5" xfId="43" applyFont="1" applyBorder="1" applyAlignment="1">
      <alignment vertical="center" wrapText="1"/>
    </xf>
    <xf numFmtId="0" fontId="70" fillId="0" borderId="111" xfId="43" applyFont="1" applyBorder="1" applyAlignment="1">
      <alignment vertical="center"/>
    </xf>
    <xf numFmtId="0" fontId="62" fillId="0" borderId="7" xfId="43" applyFont="1" applyBorder="1" applyAlignment="1">
      <alignment horizontal="center" vertical="center" textRotation="255"/>
    </xf>
    <xf numFmtId="0" fontId="24" fillId="0" borderId="0" xfId="43" applyFont="1" applyAlignment="1">
      <alignment vertical="center" wrapText="1"/>
    </xf>
    <xf numFmtId="0" fontId="46" fillId="0" borderId="0" xfId="43" applyAlignment="1">
      <alignment vertical="center"/>
    </xf>
    <xf numFmtId="0" fontId="62" fillId="0" borderId="10" xfId="43" applyFont="1" applyBorder="1" applyAlignment="1">
      <alignment horizontal="center" vertical="center" textRotation="255" shrinkToFit="1"/>
    </xf>
    <xf numFmtId="0" fontId="24" fillId="0" borderId="5" xfId="43" applyFont="1" applyBorder="1" applyAlignment="1">
      <alignment vertical="center" wrapText="1"/>
    </xf>
    <xf numFmtId="0" fontId="15" fillId="0" borderId="10" xfId="2" applyFont="1" applyBorder="1" applyAlignment="1">
      <alignment vertical="center" textRotation="255"/>
    </xf>
    <xf numFmtId="0" fontId="15" fillId="0" borderId="13" xfId="2" applyFont="1" applyBorder="1" applyAlignment="1">
      <alignment vertical="center" textRotation="255"/>
    </xf>
    <xf numFmtId="0" fontId="17" fillId="0" borderId="7" xfId="2" applyFont="1" applyBorder="1" applyAlignment="1">
      <alignment horizontal="center" vertical="center" textRotation="255" shrinkToFit="1"/>
    </xf>
    <xf numFmtId="0" fontId="16" fillId="0" borderId="10" xfId="2" applyFont="1" applyBorder="1" applyAlignment="1">
      <alignment vertical="center"/>
    </xf>
    <xf numFmtId="0" fontId="16" fillId="0" borderId="13" xfId="2" applyFont="1" applyBorder="1" applyAlignment="1">
      <alignment vertical="center"/>
    </xf>
    <xf numFmtId="0" fontId="18" fillId="0" borderId="5" xfId="2" applyFont="1" applyBorder="1" applyAlignment="1">
      <alignment vertical="center" wrapText="1"/>
    </xf>
    <xf numFmtId="0" fontId="16" fillId="0" borderId="111" xfId="2" applyFont="1" applyBorder="1" applyAlignment="1">
      <alignment vertical="center"/>
    </xf>
    <xf numFmtId="0" fontId="8" fillId="0" borderId="70" xfId="0" applyFont="1" applyBorder="1">
      <alignment vertical="center"/>
    </xf>
    <xf numFmtId="0" fontId="15" fillId="0" borderId="5" xfId="2" applyFont="1" applyBorder="1" applyAlignment="1">
      <alignment vertical="center" wrapText="1"/>
    </xf>
    <xf numFmtId="0" fontId="17" fillId="0" borderId="7" xfId="2" applyFont="1" applyBorder="1" applyAlignment="1">
      <alignment horizontal="center" vertical="center" textRotation="255"/>
    </xf>
    <xf numFmtId="0" fontId="62" fillId="0" borderId="7" xfId="64" applyFont="1" applyBorder="1" applyAlignment="1">
      <alignment horizontal="center" vertical="center" textRotation="255" shrinkToFit="1"/>
    </xf>
    <xf numFmtId="0" fontId="70" fillId="0" borderId="10" xfId="64" applyFont="1" applyBorder="1" applyAlignment="1">
      <alignment vertical="center"/>
    </xf>
    <xf numFmtId="0" fontId="70" fillId="0" borderId="13" xfId="64" applyFont="1" applyBorder="1" applyAlignment="1">
      <alignment vertical="center"/>
    </xf>
    <xf numFmtId="0" fontId="61" fillId="0" borderId="37" xfId="64" applyFont="1" applyBorder="1" applyAlignment="1">
      <alignment horizontal="left" vertical="center"/>
    </xf>
    <xf numFmtId="0" fontId="70" fillId="0" borderId="37" xfId="64" applyFont="1" applyBorder="1" applyAlignment="1">
      <alignment vertical="center"/>
    </xf>
    <xf numFmtId="0" fontId="62" fillId="0" borderId="5" xfId="64" applyFont="1" applyBorder="1" applyAlignment="1">
      <alignment vertical="center" wrapText="1"/>
    </xf>
    <xf numFmtId="0" fontId="70" fillId="0" borderId="6" xfId="64" applyFont="1" applyBorder="1" applyAlignment="1">
      <alignment vertical="center"/>
    </xf>
    <xf numFmtId="0" fontId="62" fillId="0" borderId="7" xfId="64" applyFont="1" applyBorder="1" applyAlignment="1">
      <alignment horizontal="center" vertical="center" textRotation="255"/>
    </xf>
    <xf numFmtId="0" fontId="24" fillId="0" borderId="0" xfId="64" applyFont="1" applyAlignment="1">
      <alignment vertical="center" wrapText="1"/>
    </xf>
    <xf numFmtId="0" fontId="46" fillId="0" borderId="0" xfId="64" applyAlignment="1">
      <alignment vertical="center"/>
    </xf>
    <xf numFmtId="0" fontId="62" fillId="0" borderId="10" xfId="64" applyFont="1" applyBorder="1" applyAlignment="1">
      <alignment horizontal="center" vertical="center" textRotation="255" shrinkToFit="1"/>
    </xf>
    <xf numFmtId="0" fontId="24" fillId="0" borderId="5" xfId="64" applyFont="1" applyBorder="1" applyAlignment="1">
      <alignment vertical="center" wrapText="1"/>
    </xf>
    <xf numFmtId="187" fontId="11" fillId="0" borderId="174" xfId="0" applyNumberFormat="1" applyFont="1" applyBorder="1" applyAlignment="1">
      <alignment horizontal="center" vertical="center" textRotation="255" shrinkToFit="1"/>
    </xf>
    <xf numFmtId="187" fontId="11" fillId="0" borderId="50" xfId="0" applyNumberFormat="1" applyFont="1" applyBorder="1" applyAlignment="1">
      <alignment horizontal="center" vertical="center" textRotation="255" shrinkToFit="1"/>
    </xf>
    <xf numFmtId="187" fontId="11" fillId="0" borderId="141" xfId="0" applyNumberFormat="1" applyFont="1" applyBorder="1" applyAlignment="1">
      <alignment horizontal="center" vertical="center" textRotation="255" shrinkToFit="1"/>
    </xf>
    <xf numFmtId="0" fontId="24" fillId="0" borderId="0" xfId="53" applyFont="1" applyAlignment="1">
      <alignment vertical="center" wrapText="1"/>
    </xf>
    <xf numFmtId="0" fontId="46" fillId="0" borderId="0" xfId="53" applyAlignment="1">
      <alignment vertical="center"/>
    </xf>
    <xf numFmtId="0" fontId="62" fillId="0" borderId="10" xfId="53" applyFont="1" applyBorder="1" applyAlignment="1">
      <alignment horizontal="center" vertical="center" textRotation="255" shrinkToFit="1"/>
    </xf>
    <xf numFmtId="0" fontId="70" fillId="0" borderId="10" xfId="53" applyFont="1" applyBorder="1" applyAlignment="1">
      <alignment vertical="center"/>
    </xf>
    <xf numFmtId="0" fontId="70" fillId="0" borderId="13" xfId="53" applyFont="1" applyBorder="1" applyAlignment="1">
      <alignment vertical="center"/>
    </xf>
    <xf numFmtId="0" fontId="62" fillId="0" borderId="7" xfId="53" applyFont="1" applyBorder="1" applyAlignment="1">
      <alignment horizontal="center" vertical="center" textRotation="255" shrinkToFit="1"/>
    </xf>
    <xf numFmtId="0" fontId="24" fillId="0" borderId="5" xfId="53" applyFont="1" applyBorder="1" applyAlignment="1">
      <alignment vertical="center" wrapText="1"/>
    </xf>
    <xf numFmtId="0" fontId="70" fillId="0" borderId="6" xfId="53" applyFont="1" applyBorder="1" applyAlignment="1">
      <alignment vertical="center"/>
    </xf>
    <xf numFmtId="0" fontId="61" fillId="0" borderId="37" xfId="53" applyFont="1" applyBorder="1" applyAlignment="1">
      <alignment horizontal="left" vertical="center"/>
    </xf>
    <xf numFmtId="0" fontId="70" fillId="0" borderId="37" xfId="53" applyFont="1" applyBorder="1" applyAlignment="1">
      <alignment vertical="center"/>
    </xf>
    <xf numFmtId="0" fontId="70" fillId="0" borderId="0" xfId="53" applyFont="1" applyAlignment="1">
      <alignment vertical="center"/>
    </xf>
    <xf numFmtId="0" fontId="62" fillId="0" borderId="5" xfId="53" applyFont="1" applyBorder="1" applyAlignment="1">
      <alignment vertical="center" wrapText="1"/>
    </xf>
    <xf numFmtId="0" fontId="70" fillId="0" borderId="111" xfId="53" applyFont="1" applyBorder="1" applyAlignment="1">
      <alignment vertical="center"/>
    </xf>
    <xf numFmtId="0" fontId="62" fillId="0" borderId="7" xfId="53" applyFont="1" applyBorder="1" applyAlignment="1">
      <alignment horizontal="center" vertical="center" textRotation="255"/>
    </xf>
    <xf numFmtId="0" fontId="61" fillId="0" borderId="37" xfId="0" applyFont="1" applyBorder="1">
      <alignment vertical="center"/>
    </xf>
    <xf numFmtId="0" fontId="61" fillId="0" borderId="0" xfId="0" applyFont="1">
      <alignment vertical="center"/>
    </xf>
    <xf numFmtId="0" fontId="16" fillId="0" borderId="111" xfId="0" applyFont="1" applyBorder="1">
      <alignment vertical="center"/>
    </xf>
    <xf numFmtId="0" fontId="62" fillId="0" borderId="10" xfId="0" applyFont="1" applyBorder="1" applyAlignment="1">
      <alignment horizontal="center" vertical="center" textRotation="255"/>
    </xf>
    <xf numFmtId="0" fontId="62" fillId="0" borderId="13" xfId="0" applyFont="1" applyBorder="1" applyAlignment="1">
      <alignment horizontal="center" vertical="center" textRotation="255"/>
    </xf>
    <xf numFmtId="0" fontId="62" fillId="0" borderId="13" xfId="0" applyFont="1" applyBorder="1" applyAlignment="1">
      <alignment horizontal="center" vertical="center" textRotation="255" shrinkToFit="1"/>
    </xf>
    <xf numFmtId="0" fontId="62" fillId="0" borderId="180" xfId="59" applyFont="1" applyBorder="1" applyAlignment="1">
      <alignment horizontal="center" vertical="center" textRotation="255" shrinkToFit="1"/>
    </xf>
    <xf numFmtId="0" fontId="76" fillId="0" borderId="70" xfId="59" applyFont="1" applyBorder="1" applyAlignment="1">
      <alignment horizontal="left" vertical="center"/>
    </xf>
    <xf numFmtId="0" fontId="15" fillId="0" borderId="180" xfId="59" applyFont="1" applyBorder="1" applyAlignment="1">
      <alignment vertical="center" wrapText="1"/>
    </xf>
    <xf numFmtId="0" fontId="62" fillId="0" borderId="180" xfId="59" applyFont="1" applyBorder="1" applyAlignment="1">
      <alignment horizontal="center" vertical="center" textRotation="255"/>
    </xf>
    <xf numFmtId="0" fontId="62" fillId="0" borderId="141" xfId="59" applyFont="1" applyBorder="1" applyAlignment="1">
      <alignment horizontal="center" vertical="center" textRotation="255" shrinkToFit="1"/>
    </xf>
    <xf numFmtId="0" fontId="62" fillId="0" borderId="141" xfId="60" applyFont="1" applyBorder="1" applyAlignment="1">
      <alignment horizontal="center" vertical="center" textRotation="255" shrinkToFit="1"/>
    </xf>
    <xf numFmtId="0" fontId="18" fillId="0" borderId="180" xfId="59" applyFont="1" applyBorder="1" applyAlignment="1">
      <alignment vertical="center" wrapText="1"/>
    </xf>
    <xf numFmtId="0" fontId="62" fillId="0" borderId="7" xfId="58" applyFont="1" applyBorder="1" applyAlignment="1">
      <alignment horizontal="center" vertical="center" textRotation="255" shrinkToFit="1"/>
    </xf>
    <xf numFmtId="0" fontId="70" fillId="0" borderId="10" xfId="58" applyFont="1" applyBorder="1" applyAlignment="1">
      <alignment vertical="center"/>
    </xf>
    <xf numFmtId="0" fontId="70" fillId="0" borderId="13" xfId="58" applyFont="1" applyBorder="1" applyAlignment="1">
      <alignment vertical="center"/>
    </xf>
    <xf numFmtId="0" fontId="61" fillId="0" borderId="37" xfId="58" applyFont="1" applyBorder="1" applyAlignment="1">
      <alignment horizontal="left" vertical="center"/>
    </xf>
    <xf numFmtId="0" fontId="70" fillId="0" borderId="37" xfId="58" applyFont="1" applyBorder="1" applyAlignment="1">
      <alignment vertical="center"/>
    </xf>
    <xf numFmtId="0" fontId="62" fillId="0" borderId="5" xfId="58" applyFont="1" applyBorder="1" applyAlignment="1">
      <alignment vertical="center" wrapText="1"/>
    </xf>
    <xf numFmtId="0" fontId="70" fillId="0" borderId="6" xfId="58" applyFont="1" applyBorder="1" applyAlignment="1">
      <alignment vertical="center"/>
    </xf>
    <xf numFmtId="0" fontId="62" fillId="0" borderId="7" xfId="58" applyFont="1" applyBorder="1" applyAlignment="1">
      <alignment horizontal="center" vertical="center" textRotation="255"/>
    </xf>
    <xf numFmtId="0" fontId="24" fillId="0" borderId="0" xfId="58" applyFont="1" applyAlignment="1">
      <alignment vertical="center" wrapText="1"/>
    </xf>
    <xf numFmtId="0" fontId="46" fillId="0" borderId="0" xfId="58" applyAlignment="1">
      <alignment vertical="center"/>
    </xf>
    <xf numFmtId="0" fontId="62" fillId="0" borderId="10" xfId="58" applyFont="1" applyBorder="1" applyAlignment="1">
      <alignment horizontal="center" vertical="center" textRotation="255" shrinkToFit="1"/>
    </xf>
    <xf numFmtId="0" fontId="24" fillId="0" borderId="5" xfId="58" applyFont="1" applyBorder="1" applyAlignment="1">
      <alignment vertical="center" wrapText="1"/>
    </xf>
    <xf numFmtId="0" fontId="17" fillId="0" borderId="63" xfId="2" applyFont="1" applyBorder="1" applyAlignment="1">
      <alignment horizontal="center" vertical="center" textRotation="255" shrinkToFit="1"/>
    </xf>
    <xf numFmtId="0" fontId="17" fillId="0" borderId="64" xfId="2" applyFont="1" applyBorder="1" applyAlignment="1">
      <alignment horizontal="center" vertical="center" textRotation="255" shrinkToFit="1"/>
    </xf>
    <xf numFmtId="0" fontId="17" fillId="0" borderId="65" xfId="2" applyFont="1" applyBorder="1" applyAlignment="1">
      <alignment horizontal="center" vertical="center" textRotation="255" shrinkToFit="1"/>
    </xf>
    <xf numFmtId="0" fontId="42" fillId="0" borderId="186" xfId="2" applyFont="1" applyBorder="1" applyAlignment="1">
      <alignment vertical="center" wrapText="1"/>
    </xf>
    <xf numFmtId="0" fontId="42" fillId="0" borderId="125" xfId="2" applyFont="1" applyBorder="1" applyAlignment="1">
      <alignment vertical="center" wrapText="1"/>
    </xf>
    <xf numFmtId="0" fontId="17" fillId="0" borderId="61" xfId="2" applyFont="1" applyBorder="1" applyAlignment="1">
      <alignment horizontal="center" vertical="center" textRotation="255"/>
    </xf>
    <xf numFmtId="0" fontId="17" fillId="0" borderId="4" xfId="2" applyFont="1" applyBorder="1" applyAlignment="1">
      <alignment horizontal="center" vertical="center" textRotation="255"/>
    </xf>
    <xf numFmtId="0" fontId="17" fillId="0" borderId="62" xfId="2" applyFont="1" applyBorder="1" applyAlignment="1">
      <alignment horizontal="center" vertical="center" textRotation="255"/>
    </xf>
    <xf numFmtId="0" fontId="18" fillId="0" borderId="164" xfId="2" applyFont="1" applyBorder="1" applyAlignment="1">
      <alignment vertical="center" wrapText="1"/>
    </xf>
    <xf numFmtId="0" fontId="15" fillId="0" borderId="63" xfId="2" applyFont="1" applyBorder="1" applyAlignment="1">
      <alignment vertical="center" textRotation="255"/>
    </xf>
    <xf numFmtId="0" fontId="15" fillId="0" borderId="64" xfId="2" applyFont="1" applyBorder="1" applyAlignment="1">
      <alignment vertical="center" textRotation="255"/>
    </xf>
    <xf numFmtId="0" fontId="15" fillId="0" borderId="65" xfId="2" applyFont="1" applyBorder="1" applyAlignment="1">
      <alignment vertical="center" textRotation="255"/>
    </xf>
    <xf numFmtId="0" fontId="15" fillId="0" borderId="61" xfId="2" applyFont="1" applyBorder="1" applyAlignment="1">
      <alignment vertical="center" textRotation="255"/>
    </xf>
    <xf numFmtId="0" fontId="15" fillId="0" borderId="4" xfId="2" applyFont="1" applyBorder="1" applyAlignment="1">
      <alignment vertical="center" textRotation="255"/>
    </xf>
    <xf numFmtId="0" fontId="15" fillId="0" borderId="62" xfId="2" applyFont="1" applyBorder="1" applyAlignment="1">
      <alignment vertical="center" textRotation="255"/>
    </xf>
    <xf numFmtId="0" fontId="18" fillId="0" borderId="66" xfId="2" applyFont="1" applyBorder="1" applyAlignment="1">
      <alignment vertical="center" wrapText="1"/>
    </xf>
    <xf numFmtId="0" fontId="18" fillId="0" borderId="126" xfId="2" applyFont="1" applyBorder="1" applyAlignment="1">
      <alignment vertical="center" wrapText="1"/>
    </xf>
    <xf numFmtId="0" fontId="17" fillId="0" borderId="10"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8" fillId="0" borderId="37" xfId="0" applyFont="1" applyBorder="1">
      <alignment vertical="center"/>
    </xf>
    <xf numFmtId="0" fontId="8" fillId="0" borderId="0" xfId="0" applyFont="1">
      <alignment vertical="center"/>
    </xf>
    <xf numFmtId="0" fontId="42" fillId="0" borderId="5" xfId="2" applyFont="1" applyBorder="1" applyAlignment="1">
      <alignment vertical="center" wrapText="1"/>
    </xf>
    <xf numFmtId="0" fontId="42" fillId="0" borderId="111" xfId="2" applyFont="1" applyBorder="1" applyAlignment="1">
      <alignment vertical="center" wrapText="1"/>
    </xf>
    <xf numFmtId="0" fontId="17" fillId="0" borderId="32"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14" xfId="2" applyFont="1" applyBorder="1" applyAlignment="1">
      <alignment horizontal="center" vertical="center" textRotation="255"/>
    </xf>
    <xf numFmtId="0" fontId="15" fillId="0" borderId="7" xfId="2" applyFont="1" applyBorder="1" applyAlignment="1">
      <alignment vertical="center" textRotation="255"/>
    </xf>
    <xf numFmtId="0" fontId="18" fillId="0" borderId="29" xfId="2" applyFont="1" applyBorder="1" applyAlignment="1">
      <alignment vertical="center" wrapText="1"/>
    </xf>
    <xf numFmtId="0" fontId="18" fillId="0" borderId="30" xfId="2" applyFont="1" applyBorder="1" applyAlignment="1">
      <alignment vertical="center" wrapText="1"/>
    </xf>
    <xf numFmtId="0" fontId="15" fillId="0" borderId="32" xfId="2" applyFont="1" applyBorder="1" applyAlignment="1">
      <alignment vertical="center" textRotation="255"/>
    </xf>
    <xf numFmtId="0" fontId="15" fillId="0" borderId="18" xfId="2" applyFont="1" applyBorder="1" applyAlignment="1">
      <alignment vertical="center" textRotation="255"/>
    </xf>
    <xf numFmtId="0" fontId="15" fillId="0" borderId="14" xfId="2" applyFont="1" applyBorder="1" applyAlignment="1">
      <alignment vertical="center" textRotation="255"/>
    </xf>
    <xf numFmtId="0" fontId="12" fillId="0" borderId="94" xfId="0" applyFont="1" applyBorder="1" applyAlignment="1">
      <alignment vertical="center" wrapText="1"/>
    </xf>
    <xf numFmtId="49" fontId="4" fillId="0" borderId="192" xfId="8" applyNumberFormat="1" applyFont="1" applyFill="1" applyBorder="1" applyAlignment="1">
      <alignment horizontal="center" vertical="center" textRotation="255" shrinkToFit="1"/>
    </xf>
    <xf numFmtId="0" fontId="4" fillId="0" borderId="2" xfId="8" applyFont="1" applyFill="1" applyBorder="1" applyAlignment="1">
      <alignment horizontal="center" vertical="center" textRotation="255" shrinkToFit="1"/>
    </xf>
    <xf numFmtId="0" fontId="4" fillId="0" borderId="96" xfId="8" applyFont="1" applyFill="1" applyBorder="1" applyAlignment="1">
      <alignment horizontal="center" vertical="center" textRotation="255" shrinkToFit="1"/>
    </xf>
    <xf numFmtId="49" fontId="76" fillId="0" borderId="38" xfId="8" applyNumberFormat="1" applyFont="1" applyFill="1" applyBorder="1">
      <alignment vertical="center"/>
    </xf>
    <xf numFmtId="0" fontId="76" fillId="0" borderId="39" xfId="8" applyFont="1" applyFill="1" applyBorder="1">
      <alignment vertical="center"/>
    </xf>
    <xf numFmtId="0" fontId="76" fillId="0" borderId="40" xfId="8" applyFont="1" applyFill="1" applyBorder="1">
      <alignment vertical="center"/>
    </xf>
    <xf numFmtId="49" fontId="4" fillId="0" borderId="190" xfId="8" applyNumberFormat="1" applyFont="1" applyFill="1" applyBorder="1" applyAlignment="1">
      <alignment vertical="center" wrapText="1"/>
    </xf>
    <xf numFmtId="0" fontId="4" fillId="0" borderId="191" xfId="8" applyFont="1" applyFill="1" applyBorder="1" applyAlignment="1">
      <alignment vertical="center" wrapText="1"/>
    </xf>
    <xf numFmtId="49" fontId="4" fillId="0" borderId="192" xfId="8" applyNumberFormat="1" applyFont="1" applyFill="1" applyBorder="1" applyAlignment="1">
      <alignment horizontal="center" vertical="center" textRotation="255"/>
    </xf>
    <xf numFmtId="0" fontId="4" fillId="0" borderId="2" xfId="8" applyFont="1" applyFill="1" applyBorder="1" applyAlignment="1">
      <alignment horizontal="center" vertical="center" textRotation="255"/>
    </xf>
    <xf numFmtId="0" fontId="4" fillId="0" borderId="96" xfId="8" applyFont="1" applyFill="1" applyBorder="1" applyAlignment="1">
      <alignment horizontal="center" vertical="center" textRotation="255"/>
    </xf>
    <xf numFmtId="49" fontId="5" fillId="0" borderId="200" xfId="8" applyNumberFormat="1" applyFont="1" applyFill="1" applyBorder="1" applyAlignment="1">
      <alignment vertical="center" wrapText="1"/>
    </xf>
    <xf numFmtId="0" fontId="5" fillId="0" borderId="201" xfId="8" applyFont="1" applyFill="1" applyBorder="1" applyAlignment="1">
      <alignment vertical="center" wrapText="1"/>
    </xf>
    <xf numFmtId="0" fontId="16" fillId="0" borderId="6" xfId="0" applyFont="1" applyBorder="1">
      <alignment vertical="center"/>
    </xf>
    <xf numFmtId="0" fontId="8" fillId="0" borderId="204" xfId="0" applyFont="1" applyBorder="1">
      <alignment vertical="center"/>
    </xf>
    <xf numFmtId="0" fontId="10" fillId="0" borderId="205" xfId="0" applyFont="1" applyBorder="1" applyAlignment="1">
      <alignment vertical="center" wrapText="1"/>
    </xf>
    <xf numFmtId="0" fontId="10" fillId="0" borderId="206" xfId="0" applyFont="1" applyBorder="1" applyAlignment="1">
      <alignment vertical="center" wrapText="1"/>
    </xf>
    <xf numFmtId="0" fontId="11" fillId="0" borderId="203" xfId="0" applyFont="1" applyBorder="1" applyAlignment="1">
      <alignment horizontal="center" vertical="center" textRotation="255"/>
    </xf>
    <xf numFmtId="0" fontId="62" fillId="0" borderId="7" xfId="28" applyFont="1" applyBorder="1" applyAlignment="1">
      <alignment horizontal="center" vertical="center" textRotation="255" shrinkToFit="1"/>
    </xf>
    <xf numFmtId="0" fontId="16" fillId="0" borderId="10" xfId="28" applyFont="1" applyBorder="1" applyAlignment="1">
      <alignment vertical="center"/>
    </xf>
    <xf numFmtId="0" fontId="16" fillId="0" borderId="13" xfId="28" applyFont="1" applyBorder="1" applyAlignment="1">
      <alignment vertical="center"/>
    </xf>
    <xf numFmtId="0" fontId="61" fillId="0" borderId="37" xfId="28" applyFont="1" applyBorder="1" applyAlignment="1">
      <alignment vertical="center"/>
    </xf>
    <xf numFmtId="0" fontId="16" fillId="0" borderId="37" xfId="28" applyFont="1" applyBorder="1" applyAlignment="1">
      <alignment vertical="center"/>
    </xf>
    <xf numFmtId="0" fontId="16" fillId="0" borderId="0" xfId="28" applyFont="1" applyAlignment="1">
      <alignment vertical="center"/>
    </xf>
    <xf numFmtId="0" fontId="62" fillId="0" borderId="5" xfId="28" applyFont="1" applyBorder="1" applyAlignment="1">
      <alignment vertical="center" wrapText="1"/>
    </xf>
    <xf numFmtId="0" fontId="16" fillId="0" borderId="111" xfId="28" applyFont="1" applyBorder="1" applyAlignment="1">
      <alignment vertical="center"/>
    </xf>
    <xf numFmtId="0" fontId="62" fillId="0" borderId="7" xfId="28" applyFont="1" applyBorder="1" applyAlignment="1">
      <alignment horizontal="center" vertical="center" textRotation="255"/>
    </xf>
    <xf numFmtId="0" fontId="24" fillId="0" borderId="0" xfId="28" applyFont="1" applyAlignment="1">
      <alignment vertical="center" wrapText="1"/>
    </xf>
    <xf numFmtId="0" fontId="60" fillId="0" borderId="0" xfId="28" applyAlignment="1">
      <alignment vertical="center"/>
    </xf>
    <xf numFmtId="0" fontId="62" fillId="0" borderId="10" xfId="28" applyFont="1" applyBorder="1" applyAlignment="1">
      <alignment horizontal="center" vertical="center" textRotation="255" shrinkToFit="1"/>
    </xf>
    <xf numFmtId="0" fontId="24" fillId="0" borderId="5" xfId="28" applyFont="1" applyBorder="1" applyAlignment="1">
      <alignment vertical="center" wrapText="1"/>
    </xf>
    <xf numFmtId="0" fontId="16" fillId="0" borderId="6" xfId="28" applyFont="1" applyBorder="1" applyAlignment="1">
      <alignment vertical="center"/>
    </xf>
    <xf numFmtId="0" fontId="16" fillId="0" borderId="6" xfId="2" applyFont="1" applyBorder="1" applyAlignment="1">
      <alignment vertical="center"/>
    </xf>
    <xf numFmtId="0" fontId="11" fillId="0" borderId="174" xfId="3" applyFont="1" applyBorder="1" applyAlignment="1">
      <alignment horizontal="center" vertical="center" textRotation="255" shrinkToFit="1"/>
    </xf>
    <xf numFmtId="0" fontId="12" fillId="0" borderId="178" xfId="3" applyFont="1" applyBorder="1" applyAlignment="1">
      <alignment vertical="center" wrapText="1"/>
    </xf>
    <xf numFmtId="0" fontId="12" fillId="0" borderId="179" xfId="3" applyFont="1" applyBorder="1" applyAlignment="1">
      <alignment vertical="center" wrapText="1"/>
    </xf>
    <xf numFmtId="0" fontId="10" fillId="0" borderId="178" xfId="3" applyFont="1" applyBorder="1" applyAlignment="1">
      <alignment vertical="center" wrapText="1"/>
    </xf>
    <xf numFmtId="0" fontId="10" fillId="0" borderId="179" xfId="3" applyFont="1" applyBorder="1" applyAlignment="1">
      <alignment vertical="center" wrapText="1"/>
    </xf>
    <xf numFmtId="0" fontId="11" fillId="0" borderId="174" xfId="3" applyFont="1" applyBorder="1" applyAlignment="1">
      <alignment horizontal="center" vertical="center" textRotation="255"/>
    </xf>
    <xf numFmtId="0" fontId="11" fillId="0" borderId="50" xfId="3" applyFont="1" applyBorder="1" applyAlignment="1">
      <alignment horizontal="center" vertical="center" textRotation="255"/>
    </xf>
    <xf numFmtId="0" fontId="11" fillId="0" borderId="141" xfId="3" applyFont="1" applyBorder="1" applyAlignment="1">
      <alignment horizontal="center" vertical="center" textRotation="255"/>
    </xf>
    <xf numFmtId="0" fontId="15" fillId="0" borderId="174" xfId="27" applyFont="1" applyBorder="1" applyAlignment="1">
      <alignment horizontal="center" vertical="center" textRotation="255"/>
    </xf>
    <xf numFmtId="0" fontId="15" fillId="0" borderId="141" xfId="27" applyFont="1" applyBorder="1" applyAlignment="1">
      <alignment horizontal="center" vertical="center" textRotation="255"/>
    </xf>
    <xf numFmtId="0" fontId="12" fillId="0" borderId="173" xfId="3" applyFont="1" applyBorder="1" applyAlignment="1">
      <alignment vertical="center" wrapText="1"/>
    </xf>
    <xf numFmtId="0" fontId="43" fillId="0" borderId="178" xfId="3" applyFont="1" applyBorder="1" applyAlignment="1">
      <alignment vertical="center" wrapText="1"/>
    </xf>
    <xf numFmtId="0" fontId="10" fillId="0" borderId="173" xfId="3" applyFont="1" applyBorder="1" applyAlignment="1">
      <alignment vertical="center" wrapText="1"/>
    </xf>
    <xf numFmtId="0" fontId="24" fillId="0" borderId="0" xfId="44" applyFont="1" applyAlignment="1">
      <alignment vertical="center" wrapText="1"/>
    </xf>
    <xf numFmtId="0" fontId="46" fillId="0" borderId="0" xfId="44" applyAlignment="1">
      <alignment vertical="center"/>
    </xf>
    <xf numFmtId="0" fontId="62" fillId="0" borderId="10" xfId="44" applyFont="1" applyBorder="1" applyAlignment="1">
      <alignment horizontal="center" vertical="center" textRotation="255" shrinkToFit="1"/>
    </xf>
    <xf numFmtId="0" fontId="70" fillId="0" borderId="10" xfId="44" applyFont="1" applyBorder="1" applyAlignment="1">
      <alignment vertical="center"/>
    </xf>
    <xf numFmtId="0" fontId="70" fillId="0" borderId="13" xfId="44" applyFont="1" applyBorder="1" applyAlignment="1">
      <alignment vertical="center"/>
    </xf>
    <xf numFmtId="0" fontId="62" fillId="0" borderId="7" xfId="44" applyFont="1" applyBorder="1" applyAlignment="1">
      <alignment horizontal="center" vertical="center" textRotation="255" shrinkToFit="1"/>
    </xf>
    <xf numFmtId="0" fontId="24" fillId="0" borderId="5" xfId="44" applyFont="1" applyBorder="1" applyAlignment="1">
      <alignment vertical="center" wrapText="1"/>
    </xf>
    <xf numFmtId="0" fontId="70" fillId="0" borderId="6" xfId="44" applyFont="1" applyBorder="1" applyAlignment="1">
      <alignment vertical="center"/>
    </xf>
    <xf numFmtId="0" fontId="61" fillId="0" borderId="37" xfId="44" applyFont="1" applyBorder="1" applyAlignment="1">
      <alignment horizontal="left" vertical="center"/>
    </xf>
    <xf numFmtId="0" fontId="70" fillId="0" borderId="37" xfId="44" applyFont="1" applyBorder="1" applyAlignment="1">
      <alignment vertical="center"/>
    </xf>
    <xf numFmtId="0" fontId="70" fillId="0" borderId="0" xfId="44" applyFont="1" applyAlignment="1">
      <alignment vertical="center"/>
    </xf>
    <xf numFmtId="0" fontId="62" fillId="0" borderId="5" xfId="44" applyFont="1" applyBorder="1" applyAlignment="1">
      <alignment vertical="center" wrapText="1"/>
    </xf>
    <xf numFmtId="0" fontId="70" fillId="0" borderId="111" xfId="44" applyFont="1" applyBorder="1" applyAlignment="1">
      <alignment vertical="center"/>
    </xf>
    <xf numFmtId="0" fontId="62" fillId="0" borderId="7" xfId="44" applyFont="1" applyBorder="1" applyAlignment="1">
      <alignment horizontal="center" vertical="center" textRotation="255"/>
    </xf>
    <xf numFmtId="0" fontId="62" fillId="0" borderId="7" xfId="47" applyFont="1" applyBorder="1" applyAlignment="1">
      <alignment horizontal="center" vertical="center" textRotation="255" shrinkToFit="1"/>
    </xf>
    <xf numFmtId="0" fontId="70" fillId="0" borderId="10" xfId="47" applyFont="1" applyBorder="1" applyAlignment="1">
      <alignment vertical="center"/>
    </xf>
    <xf numFmtId="0" fontId="70" fillId="0" borderId="13" xfId="47" applyFont="1" applyBorder="1" applyAlignment="1">
      <alignment vertical="center"/>
    </xf>
    <xf numFmtId="0" fontId="61" fillId="0" borderId="37" xfId="47" applyFont="1" applyBorder="1" applyAlignment="1">
      <alignment horizontal="left" vertical="center"/>
    </xf>
    <xf numFmtId="0" fontId="70" fillId="0" borderId="37" xfId="47" applyFont="1" applyBorder="1" applyAlignment="1">
      <alignment vertical="center"/>
    </xf>
    <xf numFmtId="0" fontId="70" fillId="0" borderId="0" xfId="47" applyFont="1" applyAlignment="1">
      <alignment vertical="center"/>
    </xf>
    <xf numFmtId="0" fontId="62" fillId="0" borderId="5" xfId="47" applyFont="1" applyBorder="1" applyAlignment="1">
      <alignment vertical="center" wrapText="1"/>
    </xf>
    <xf numFmtId="0" fontId="70" fillId="0" borderId="111" xfId="47" applyFont="1" applyBorder="1" applyAlignment="1">
      <alignment vertical="center"/>
    </xf>
    <xf numFmtId="0" fontId="62" fillId="0" borderId="7" xfId="47" applyFont="1" applyBorder="1" applyAlignment="1">
      <alignment horizontal="center" vertical="center" textRotation="255"/>
    </xf>
    <xf numFmtId="0" fontId="24" fillId="0" borderId="0" xfId="47" applyFont="1" applyAlignment="1">
      <alignment vertical="center" wrapText="1"/>
    </xf>
    <xf numFmtId="0" fontId="46" fillId="0" borderId="0" xfId="47" applyAlignment="1">
      <alignment vertical="center"/>
    </xf>
    <xf numFmtId="0" fontId="62" fillId="0" borderId="10" xfId="47" applyFont="1" applyBorder="1" applyAlignment="1">
      <alignment horizontal="center" vertical="center" textRotation="255" shrinkToFit="1"/>
    </xf>
    <xf numFmtId="0" fontId="24" fillId="0" borderId="5" xfId="47" applyFont="1" applyBorder="1" applyAlignment="1">
      <alignment vertical="center" wrapText="1"/>
    </xf>
    <xf numFmtId="0" fontId="70" fillId="0" borderId="6" xfId="47" applyFont="1" applyBorder="1" applyAlignment="1">
      <alignment vertical="center"/>
    </xf>
    <xf numFmtId="49" fontId="4" fillId="6" borderId="211" xfId="8" applyNumberFormat="1" applyFont="1" applyFill="1" applyBorder="1" applyAlignment="1">
      <alignment horizontal="center" vertical="center" textRotation="255" shrinkToFit="1"/>
    </xf>
    <xf numFmtId="0" fontId="4" fillId="6" borderId="2" xfId="8" applyFont="1" applyFill="1" applyBorder="1" applyAlignment="1">
      <alignment horizontal="center" vertical="center" textRotation="255" shrinkToFit="1"/>
    </xf>
    <xf numFmtId="0" fontId="4" fillId="6" borderId="96" xfId="8" applyFont="1" applyFill="1" applyBorder="1" applyAlignment="1">
      <alignment horizontal="center" vertical="center" textRotation="255" shrinkToFit="1"/>
    </xf>
    <xf numFmtId="49" fontId="3" fillId="6" borderId="42" xfId="8" applyNumberFormat="1" applyFont="1" applyFill="1" applyBorder="1">
      <alignment vertical="center"/>
    </xf>
    <xf numFmtId="0" fontId="3" fillId="6" borderId="43" xfId="8" applyFont="1" applyFill="1" applyBorder="1">
      <alignment vertical="center"/>
    </xf>
    <xf numFmtId="0" fontId="3" fillId="6" borderId="136" xfId="8" applyFont="1" applyFill="1" applyBorder="1">
      <alignment vertical="center"/>
    </xf>
    <xf numFmtId="49" fontId="4" fillId="6" borderId="209" xfId="8" applyNumberFormat="1" applyFont="1" applyFill="1" applyBorder="1" applyAlignment="1">
      <alignment vertical="center" wrapText="1"/>
    </xf>
    <xf numFmtId="0" fontId="4" fillId="6" borderId="210" xfId="8" applyFont="1" applyFill="1" applyBorder="1" applyAlignment="1">
      <alignment vertical="center" wrapText="1"/>
    </xf>
    <xf numFmtId="49" fontId="4" fillId="6" borderId="192" xfId="8" applyNumberFormat="1" applyFont="1" applyFill="1" applyBorder="1" applyAlignment="1">
      <alignment horizontal="center" vertical="center" textRotation="255"/>
    </xf>
    <xf numFmtId="0" fontId="4" fillId="6" borderId="2" xfId="8" applyFont="1" applyFill="1" applyBorder="1" applyAlignment="1">
      <alignment horizontal="center" vertical="center" textRotation="255"/>
    </xf>
    <xf numFmtId="0" fontId="4" fillId="6" borderId="96" xfId="8" applyFont="1" applyFill="1" applyBorder="1" applyAlignment="1">
      <alignment horizontal="center" vertical="center" textRotation="255"/>
    </xf>
    <xf numFmtId="49" fontId="5" fillId="6" borderId="209" xfId="8" applyNumberFormat="1" applyFont="1" applyFill="1" applyBorder="1" applyAlignment="1">
      <alignment vertical="center" wrapText="1"/>
    </xf>
    <xf numFmtId="0" fontId="5" fillId="6" borderId="214" xfId="8" applyFont="1" applyFill="1" applyBorder="1" applyAlignment="1">
      <alignment vertical="center" wrapText="1"/>
    </xf>
    <xf numFmtId="0" fontId="12" fillId="0" borderId="205" xfId="0" applyFont="1" applyBorder="1" applyAlignment="1">
      <alignment vertical="center" wrapText="1"/>
    </xf>
    <xf numFmtId="0" fontId="12" fillId="0" borderId="206" xfId="0" applyFont="1" applyBorder="1" applyAlignment="1">
      <alignment vertical="center" wrapText="1"/>
    </xf>
    <xf numFmtId="0" fontId="24" fillId="0" borderId="0" xfId="46" applyFont="1" applyAlignment="1">
      <alignment vertical="center" wrapText="1"/>
    </xf>
    <xf numFmtId="0" fontId="46" fillId="0" borderId="0" xfId="46" applyAlignment="1">
      <alignment vertical="center"/>
    </xf>
    <xf numFmtId="0" fontId="62" fillId="0" borderId="10" xfId="46" applyFont="1" applyBorder="1" applyAlignment="1">
      <alignment horizontal="center" vertical="center" textRotation="255" shrinkToFit="1"/>
    </xf>
    <xf numFmtId="0" fontId="70" fillId="0" borderId="10" xfId="46" applyFont="1" applyBorder="1" applyAlignment="1">
      <alignment vertical="center"/>
    </xf>
    <xf numFmtId="0" fontId="70" fillId="0" borderId="13" xfId="46" applyFont="1" applyBorder="1" applyAlignment="1">
      <alignment vertical="center"/>
    </xf>
    <xf numFmtId="0" fontId="62" fillId="0" borderId="7" xfId="46" applyFont="1" applyBorder="1" applyAlignment="1">
      <alignment horizontal="center" vertical="center" textRotation="255" shrinkToFit="1"/>
    </xf>
    <xf numFmtId="0" fontId="24" fillId="0" borderId="5" xfId="46" applyFont="1" applyBorder="1" applyAlignment="1">
      <alignment vertical="center" wrapText="1"/>
    </xf>
    <xf numFmtId="0" fontId="70" fillId="0" borderId="6" xfId="46" applyFont="1" applyBorder="1" applyAlignment="1">
      <alignment vertical="center"/>
    </xf>
    <xf numFmtId="0" fontId="61" fillId="0" borderId="37" xfId="46" applyFont="1" applyBorder="1" applyAlignment="1">
      <alignment horizontal="left" vertical="center"/>
    </xf>
    <xf numFmtId="0" fontId="70" fillId="0" borderId="37" xfId="46" applyFont="1" applyBorder="1" applyAlignment="1">
      <alignment vertical="center"/>
    </xf>
    <xf numFmtId="0" fontId="70" fillId="0" borderId="0" xfId="46" applyFont="1" applyAlignment="1">
      <alignment vertical="center"/>
    </xf>
    <xf numFmtId="0" fontId="62" fillId="0" borderId="5" xfId="46" applyFont="1" applyBorder="1" applyAlignment="1">
      <alignment vertical="center" wrapText="1"/>
    </xf>
    <xf numFmtId="0" fontId="70" fillId="0" borderId="111" xfId="46" applyFont="1" applyBorder="1" applyAlignment="1">
      <alignment vertical="center"/>
    </xf>
    <xf numFmtId="0" fontId="62" fillId="0" borderId="7" xfId="46" applyFont="1" applyBorder="1" applyAlignment="1">
      <alignment horizontal="center" vertical="center" textRotation="255"/>
    </xf>
    <xf numFmtId="0" fontId="62" fillId="0" borderId="7" xfId="50" applyFont="1" applyBorder="1" applyAlignment="1">
      <alignment horizontal="center" vertical="center" textRotation="255" shrinkToFit="1"/>
    </xf>
    <xf numFmtId="0" fontId="70" fillId="0" borderId="10" xfId="50" applyFont="1" applyBorder="1" applyAlignment="1">
      <alignment vertical="center"/>
    </xf>
    <xf numFmtId="0" fontId="70" fillId="0" borderId="13" xfId="50" applyFont="1" applyBorder="1" applyAlignment="1">
      <alignment vertical="center"/>
    </xf>
    <xf numFmtId="0" fontId="61" fillId="0" borderId="37" xfId="50" applyFont="1" applyBorder="1" applyAlignment="1">
      <alignment horizontal="left" vertical="center"/>
    </xf>
    <xf numFmtId="0" fontId="70" fillId="0" borderId="37" xfId="50" applyFont="1" applyBorder="1" applyAlignment="1">
      <alignment vertical="center"/>
    </xf>
    <xf numFmtId="0" fontId="70" fillId="0" borderId="0" xfId="50" applyFont="1" applyAlignment="1">
      <alignment vertical="center"/>
    </xf>
    <xf numFmtId="0" fontId="62" fillId="0" borderId="5" xfId="50" applyFont="1" applyBorder="1" applyAlignment="1">
      <alignment vertical="center" wrapText="1"/>
    </xf>
    <xf numFmtId="0" fontId="70" fillId="0" borderId="111" xfId="50" applyFont="1" applyBorder="1" applyAlignment="1">
      <alignment vertical="center"/>
    </xf>
    <xf numFmtId="0" fontId="62" fillId="0" borderId="7" xfId="50" applyFont="1" applyBorder="1" applyAlignment="1">
      <alignment horizontal="center" vertical="center" textRotation="255"/>
    </xf>
    <xf numFmtId="0" fontId="24" fillId="0" borderId="0" xfId="50" applyFont="1" applyAlignment="1">
      <alignment vertical="center" wrapText="1"/>
    </xf>
    <xf numFmtId="0" fontId="46" fillId="0" borderId="0" xfId="50" applyAlignment="1">
      <alignment vertical="center"/>
    </xf>
    <xf numFmtId="0" fontId="62" fillId="0" borderId="10" xfId="50" applyFont="1" applyBorder="1" applyAlignment="1">
      <alignment horizontal="center" vertical="center" textRotation="255" shrinkToFit="1"/>
    </xf>
    <xf numFmtId="0" fontId="24" fillId="0" borderId="5" xfId="50" applyFont="1" applyBorder="1" applyAlignment="1">
      <alignment vertical="center" wrapText="1"/>
    </xf>
    <xf numFmtId="0" fontId="70" fillId="0" borderId="6" xfId="50" applyFont="1" applyBorder="1" applyAlignment="1">
      <alignment vertical="center"/>
    </xf>
    <xf numFmtId="0" fontId="8" fillId="0" borderId="204" xfId="0" applyFont="1" applyBorder="1" applyAlignment="1">
      <alignment horizontal="left" vertical="center"/>
    </xf>
    <xf numFmtId="0" fontId="11" fillId="0" borderId="203" xfId="0" applyFont="1" applyBorder="1" applyAlignment="1">
      <alignment horizontal="center" vertical="center" textRotation="255" shrinkToFit="1"/>
    </xf>
    <xf numFmtId="0" fontId="12" fillId="0" borderId="215" xfId="0" applyFont="1" applyBorder="1" applyAlignment="1">
      <alignment vertical="center" wrapText="1"/>
    </xf>
    <xf numFmtId="0" fontId="10" fillId="0" borderId="215" xfId="0" applyFont="1" applyBorder="1" applyAlignment="1">
      <alignment vertical="center" wrapText="1"/>
    </xf>
    <xf numFmtId="0" fontId="12" fillId="0" borderId="164" xfId="0" applyFont="1" applyBorder="1" applyAlignment="1">
      <alignment vertical="center" wrapText="1"/>
    </xf>
    <xf numFmtId="0" fontId="8" fillId="6" borderId="204" xfId="0" applyFont="1" applyFill="1" applyBorder="1">
      <alignment vertical="center"/>
    </xf>
    <xf numFmtId="0" fontId="62" fillId="0" borderId="7" xfId="67" applyFont="1" applyBorder="1" applyAlignment="1">
      <alignment horizontal="center" vertical="center" textRotation="255" shrinkToFit="1"/>
    </xf>
    <xf numFmtId="0" fontId="70" fillId="0" borderId="10" xfId="67" applyFont="1" applyBorder="1" applyAlignment="1">
      <alignment vertical="center"/>
    </xf>
    <xf numFmtId="0" fontId="70" fillId="0" borderId="13" xfId="67" applyFont="1" applyBorder="1" applyAlignment="1">
      <alignment vertical="center"/>
    </xf>
    <xf numFmtId="0" fontId="61" fillId="0" borderId="37" xfId="67" applyFont="1" applyBorder="1" applyAlignment="1">
      <alignment horizontal="left" vertical="center"/>
    </xf>
    <xf numFmtId="0" fontId="70" fillId="0" borderId="37" xfId="67" applyFont="1" applyBorder="1" applyAlignment="1">
      <alignment vertical="center"/>
    </xf>
    <xf numFmtId="0" fontId="62" fillId="0" borderId="5" xfId="67" applyFont="1" applyBorder="1" applyAlignment="1">
      <alignment vertical="center" wrapText="1"/>
    </xf>
    <xf numFmtId="0" fontId="70" fillId="0" borderId="6" xfId="67" applyFont="1" applyBorder="1" applyAlignment="1">
      <alignment vertical="center"/>
    </xf>
    <xf numFmtId="0" fontId="62" fillId="0" borderId="7" xfId="67" applyFont="1" applyBorder="1" applyAlignment="1">
      <alignment horizontal="center" vertical="center" textRotation="255"/>
    </xf>
    <xf numFmtId="0" fontId="24" fillId="0" borderId="5" xfId="67" applyFont="1" applyBorder="1" applyAlignment="1">
      <alignment vertical="center" wrapText="1"/>
    </xf>
    <xf numFmtId="0" fontId="24" fillId="0" borderId="0" xfId="67" applyFont="1" applyAlignment="1">
      <alignment vertical="center" wrapText="1"/>
    </xf>
    <xf numFmtId="0" fontId="46" fillId="0" borderId="0" xfId="67" applyAlignment="1">
      <alignment vertical="center"/>
    </xf>
    <xf numFmtId="0" fontId="62" fillId="0" borderId="10" xfId="67" applyFont="1" applyBorder="1" applyAlignment="1">
      <alignment horizontal="center" vertical="center" textRotation="255" shrinkToFit="1"/>
    </xf>
    <xf numFmtId="0" fontId="11" fillId="0" borderId="203" xfId="3" applyFont="1" applyBorder="1" applyAlignment="1">
      <alignment horizontal="center" vertical="center" textRotation="255" shrinkToFit="1"/>
    </xf>
    <xf numFmtId="0" fontId="12" fillId="0" borderId="205" xfId="3" applyFont="1" applyBorder="1" applyAlignment="1">
      <alignment vertical="center" wrapText="1"/>
    </xf>
    <xf numFmtId="0" fontId="12" fillId="0" borderId="206" xfId="3" applyFont="1" applyBorder="1" applyAlignment="1">
      <alignment vertical="center" wrapText="1"/>
    </xf>
    <xf numFmtId="0" fontId="8" fillId="0" borderId="204" xfId="3" applyFont="1" applyBorder="1">
      <alignment vertical="center"/>
    </xf>
    <xf numFmtId="0" fontId="10" fillId="0" borderId="205" xfId="3" applyFont="1" applyBorder="1" applyAlignment="1">
      <alignment vertical="center" wrapText="1"/>
    </xf>
    <xf numFmtId="0" fontId="10" fillId="0" borderId="215" xfId="3" applyFont="1" applyBorder="1" applyAlignment="1">
      <alignment vertical="center" wrapText="1"/>
    </xf>
    <xf numFmtId="0" fontId="11" fillId="0" borderId="203" xfId="3" applyFont="1" applyBorder="1" applyAlignment="1">
      <alignment horizontal="center" vertical="center" textRotation="255"/>
    </xf>
    <xf numFmtId="0" fontId="24" fillId="0" borderId="32" xfId="49" applyFont="1" applyBorder="1" applyAlignment="1">
      <alignment vertical="center" wrapText="1"/>
    </xf>
    <xf numFmtId="0" fontId="70" fillId="0" borderId="90" xfId="49" applyFont="1" applyBorder="1" applyAlignment="1">
      <alignment vertical="center"/>
    </xf>
    <xf numFmtId="0" fontId="62" fillId="0" borderId="10" xfId="49" applyFont="1" applyBorder="1" applyAlignment="1">
      <alignment horizontal="center" vertical="center" textRotation="255" shrinkToFit="1"/>
    </xf>
    <xf numFmtId="0" fontId="70" fillId="0" borderId="10" xfId="49" applyFont="1" applyBorder="1" applyAlignment="1">
      <alignment vertical="center"/>
    </xf>
    <xf numFmtId="0" fontId="70" fillId="0" borderId="13" xfId="49" applyFont="1" applyBorder="1" applyAlignment="1">
      <alignment vertical="center"/>
    </xf>
    <xf numFmtId="0" fontId="62" fillId="0" borderId="7" xfId="49" applyFont="1" applyBorder="1" applyAlignment="1">
      <alignment horizontal="center" vertical="center" textRotation="255" shrinkToFit="1"/>
    </xf>
    <xf numFmtId="0" fontId="70" fillId="0" borderId="89" xfId="49" applyFont="1" applyBorder="1" applyAlignment="1">
      <alignment vertical="center"/>
    </xf>
    <xf numFmtId="0" fontId="61" fillId="0" borderId="37" xfId="49" applyFont="1" applyBorder="1" applyAlignment="1">
      <alignment horizontal="left" vertical="center"/>
    </xf>
    <xf numFmtId="0" fontId="70" fillId="0" borderId="37" xfId="49" applyFont="1" applyBorder="1" applyAlignment="1">
      <alignment vertical="center"/>
    </xf>
    <xf numFmtId="0" fontId="70" fillId="0" borderId="0" xfId="49" applyFont="1" applyAlignment="1">
      <alignment vertical="center"/>
    </xf>
    <xf numFmtId="0" fontId="62" fillId="0" borderId="5" xfId="49" applyFont="1" applyBorder="1" applyAlignment="1">
      <alignment vertical="center" wrapText="1"/>
    </xf>
    <xf numFmtId="0" fontId="70" fillId="0" borderId="111" xfId="49" applyFont="1" applyBorder="1" applyAlignment="1">
      <alignment vertical="center"/>
    </xf>
    <xf numFmtId="0" fontId="62" fillId="0" borderId="7" xfId="49" applyFont="1" applyBorder="1" applyAlignment="1">
      <alignment horizontal="center" vertical="center" textRotation="255"/>
    </xf>
    <xf numFmtId="0" fontId="35" fillId="0" borderId="10" xfId="0" applyFont="1" applyBorder="1" applyAlignment="1">
      <alignment horizontal="center" vertical="center" textRotation="255" shrinkToFit="1"/>
    </xf>
    <xf numFmtId="0" fontId="32" fillId="0" borderId="10" xfId="0" applyFont="1" applyBorder="1">
      <alignment vertical="center"/>
    </xf>
    <xf numFmtId="0" fontId="32" fillId="0" borderId="13" xfId="0" applyFont="1" applyBorder="1">
      <alignment vertical="center"/>
    </xf>
    <xf numFmtId="0" fontId="35" fillId="0" borderId="7" xfId="0" applyFont="1" applyBorder="1" applyAlignment="1">
      <alignment horizontal="center" vertical="center" textRotation="255" shrinkToFit="1"/>
    </xf>
    <xf numFmtId="0" fontId="32" fillId="0" borderId="5" xfId="0" applyFont="1" applyBorder="1" applyAlignment="1">
      <alignment vertical="center" wrapText="1"/>
    </xf>
    <xf numFmtId="0" fontId="32" fillId="0" borderId="6" xfId="0" applyFont="1" applyBorder="1">
      <alignment vertical="center"/>
    </xf>
    <xf numFmtId="0" fontId="33" fillId="0" borderId="37" xfId="0" applyFont="1" applyBorder="1">
      <alignment vertical="center"/>
    </xf>
    <xf numFmtId="0" fontId="34" fillId="0" borderId="37" xfId="0" applyFont="1" applyBorder="1">
      <alignment vertical="center"/>
    </xf>
    <xf numFmtId="0" fontId="35" fillId="0" borderId="5" xfId="0" applyFont="1" applyBorder="1" applyAlignment="1">
      <alignment vertical="center" wrapText="1"/>
    </xf>
    <xf numFmtId="0" fontId="35" fillId="0" borderId="7" xfId="0" applyFont="1" applyBorder="1" applyAlignment="1">
      <alignment horizontal="center" vertical="center" textRotation="255"/>
    </xf>
    <xf numFmtId="0" fontId="17" fillId="0" borderId="7" xfId="39" applyFont="1" applyBorder="1" applyAlignment="1">
      <alignment horizontal="center" vertical="center" textRotation="255" shrinkToFit="1"/>
    </xf>
    <xf numFmtId="0" fontId="16" fillId="0" borderId="10" xfId="39" applyFont="1" applyBorder="1" applyAlignment="1">
      <alignment vertical="center"/>
    </xf>
    <xf numFmtId="0" fontId="16" fillId="0" borderId="13" xfId="39" applyFont="1" applyBorder="1" applyAlignment="1">
      <alignment vertical="center"/>
    </xf>
    <xf numFmtId="0" fontId="61" fillId="0" borderId="37" xfId="39" applyFont="1" applyBorder="1" applyAlignment="1">
      <alignment vertical="center"/>
    </xf>
    <xf numFmtId="0" fontId="16" fillId="0" borderId="37" xfId="39" applyFont="1" applyBorder="1" applyAlignment="1">
      <alignment vertical="center"/>
    </xf>
    <xf numFmtId="0" fontId="16" fillId="0" borderId="0" xfId="39" applyFont="1" applyAlignment="1">
      <alignment vertical="center"/>
    </xf>
    <xf numFmtId="0" fontId="62" fillId="0" borderId="5" xfId="39" applyFont="1" applyBorder="1" applyAlignment="1">
      <alignment vertical="center" wrapText="1"/>
    </xf>
    <xf numFmtId="0" fontId="16" fillId="0" borderId="111" xfId="39" applyFont="1" applyBorder="1" applyAlignment="1">
      <alignment vertical="center"/>
    </xf>
    <xf numFmtId="0" fontId="17" fillId="0" borderId="7" xfId="39" applyFont="1" applyBorder="1" applyAlignment="1">
      <alignment horizontal="center" vertical="center" textRotation="255"/>
    </xf>
    <xf numFmtId="0" fontId="62" fillId="0" borderId="10" xfId="39" applyFont="1" applyBorder="1" applyAlignment="1">
      <alignment vertical="center" textRotation="255"/>
    </xf>
    <xf numFmtId="0" fontId="24" fillId="0" borderId="5" xfId="39" applyFont="1" applyBorder="1" applyAlignment="1">
      <alignment vertical="center" wrapText="1"/>
    </xf>
    <xf numFmtId="0" fontId="62" fillId="0" borderId="7" xfId="66" applyFont="1" applyBorder="1" applyAlignment="1">
      <alignment horizontal="center" vertical="center" textRotation="255" shrinkToFit="1"/>
    </xf>
    <xf numFmtId="0" fontId="70" fillId="0" borderId="10" xfId="66" applyFont="1" applyBorder="1" applyAlignment="1">
      <alignment vertical="center"/>
    </xf>
    <xf numFmtId="0" fontId="70" fillId="0" borderId="13" xfId="66" applyFont="1" applyBorder="1" applyAlignment="1">
      <alignment vertical="center"/>
    </xf>
    <xf numFmtId="0" fontId="61" fillId="0" borderId="37" xfId="66" applyFont="1" applyBorder="1" applyAlignment="1">
      <alignment horizontal="left" vertical="center"/>
    </xf>
    <xf numFmtId="0" fontId="70" fillId="0" borderId="37" xfId="66" applyFont="1" applyBorder="1" applyAlignment="1">
      <alignment vertical="center"/>
    </xf>
    <xf numFmtId="0" fontId="62" fillId="0" borderId="5" xfId="66" applyFont="1" applyBorder="1" applyAlignment="1">
      <alignment vertical="center" wrapText="1"/>
    </xf>
    <xf numFmtId="0" fontId="70" fillId="0" borderId="6" xfId="66" applyFont="1" applyBorder="1" applyAlignment="1">
      <alignment vertical="center"/>
    </xf>
    <xf numFmtId="0" fontId="62" fillId="0" borderId="7" xfId="66" applyFont="1" applyBorder="1" applyAlignment="1">
      <alignment horizontal="center" vertical="center" textRotation="255"/>
    </xf>
    <xf numFmtId="0" fontId="24" fillId="0" borderId="0" xfId="66" applyFont="1" applyAlignment="1">
      <alignment vertical="center" wrapText="1"/>
    </xf>
    <xf numFmtId="0" fontId="46" fillId="0" borderId="0" xfId="66" applyAlignment="1">
      <alignment vertical="center"/>
    </xf>
    <xf numFmtId="0" fontId="62" fillId="0" borderId="10" xfId="66" applyFont="1" applyBorder="1" applyAlignment="1">
      <alignment horizontal="center" vertical="center" textRotation="255" shrinkToFit="1"/>
    </xf>
    <xf numFmtId="0" fontId="24" fillId="0" borderId="5" xfId="66" applyFont="1" applyBorder="1" applyAlignment="1">
      <alignment vertical="center" wrapText="1"/>
    </xf>
    <xf numFmtId="49" fontId="4" fillId="0" borderId="220" xfId="8" applyNumberFormat="1" applyFont="1" applyFill="1" applyBorder="1" applyAlignment="1">
      <alignment horizontal="center" vertical="center" textRotation="255" shrinkToFit="1"/>
    </xf>
    <xf numFmtId="0" fontId="4" fillId="0" borderId="225" xfId="8" applyFont="1" applyFill="1" applyBorder="1" applyAlignment="1">
      <alignment horizontal="center" vertical="center" textRotation="255" shrinkToFit="1"/>
    </xf>
    <xf numFmtId="49" fontId="3" fillId="6" borderId="38" xfId="8" applyNumberFormat="1" applyFont="1" applyFill="1" applyBorder="1">
      <alignment vertical="center"/>
    </xf>
    <xf numFmtId="0" fontId="3" fillId="6" borderId="39" xfId="8" applyFont="1" applyFill="1" applyBorder="1">
      <alignment vertical="center"/>
    </xf>
    <xf numFmtId="49" fontId="4" fillId="0" borderId="217" xfId="8" applyNumberFormat="1" applyFont="1" applyFill="1" applyBorder="1" applyAlignment="1">
      <alignment vertical="center" wrapText="1"/>
    </xf>
    <xf numFmtId="0" fontId="4" fillId="0" borderId="218" xfId="8" applyFont="1" applyFill="1" applyBorder="1" applyAlignment="1">
      <alignment vertical="center" wrapText="1"/>
    </xf>
    <xf numFmtId="49" fontId="4" fillId="0" borderId="220" xfId="8" applyNumberFormat="1" applyFont="1" applyFill="1" applyBorder="1" applyAlignment="1">
      <alignment horizontal="center" vertical="center" textRotation="255"/>
    </xf>
    <xf numFmtId="0" fontId="4" fillId="0" borderId="225" xfId="8" applyFont="1" applyFill="1" applyBorder="1" applyAlignment="1">
      <alignment horizontal="center" vertical="center" textRotation="255"/>
    </xf>
    <xf numFmtId="49" fontId="5" fillId="0" borderId="217" xfId="8" applyNumberFormat="1" applyFont="1" applyFill="1" applyBorder="1" applyAlignment="1">
      <alignment vertical="center" wrapText="1"/>
    </xf>
    <xf numFmtId="0" fontId="5" fillId="0" borderId="231" xfId="8" applyFont="1" applyFill="1" applyBorder="1" applyAlignment="1">
      <alignment vertical="center" wrapText="1"/>
    </xf>
    <xf numFmtId="0" fontId="11" fillId="0" borderId="188" xfId="0" applyFont="1" applyBorder="1" applyAlignment="1">
      <alignment horizontal="center" vertical="center" textRotation="255" shrinkToFit="1"/>
    </xf>
    <xf numFmtId="0" fontId="12" fillId="0" borderId="233" xfId="0" applyFont="1" applyBorder="1" applyAlignment="1">
      <alignment vertical="center" wrapText="1"/>
    </xf>
    <xf numFmtId="0" fontId="12" fillId="0" borderId="238" xfId="0" applyFont="1" applyBorder="1" applyAlignment="1">
      <alignment vertical="center" wrapText="1"/>
    </xf>
    <xf numFmtId="0" fontId="10" fillId="0" borderId="233" xfId="0" applyFont="1" applyBorder="1" applyAlignment="1">
      <alignment vertical="center" wrapText="1"/>
    </xf>
    <xf numFmtId="0" fontId="10" fillId="0" borderId="234" xfId="0" applyFont="1" applyBorder="1" applyAlignment="1">
      <alignment vertical="center" wrapText="1"/>
    </xf>
    <xf numFmtId="0" fontId="11" fillId="0" borderId="188" xfId="0" applyFont="1" applyBorder="1" applyAlignment="1">
      <alignment horizontal="center" vertical="center" textRotation="255"/>
    </xf>
    <xf numFmtId="0" fontId="12" fillId="0" borderId="234" xfId="0" applyFont="1" applyBorder="1" applyAlignment="1">
      <alignment vertical="center" wrapText="1"/>
    </xf>
    <xf numFmtId="0" fontId="24" fillId="0" borderId="0" xfId="48" applyFont="1" applyAlignment="1">
      <alignment vertical="center" wrapText="1"/>
    </xf>
    <xf numFmtId="0" fontId="46" fillId="0" borderId="0" xfId="48" applyAlignment="1">
      <alignment vertical="center"/>
    </xf>
    <xf numFmtId="0" fontId="62" fillId="0" borderId="10" xfId="48" applyFont="1" applyBorder="1" applyAlignment="1">
      <alignment horizontal="center" vertical="center" textRotation="255" shrinkToFit="1"/>
    </xf>
    <xf numFmtId="0" fontId="70" fillId="0" borderId="10" xfId="48" applyFont="1" applyBorder="1" applyAlignment="1">
      <alignment vertical="center"/>
    </xf>
    <xf numFmtId="0" fontId="70" fillId="0" borderId="13" xfId="48" applyFont="1" applyBorder="1" applyAlignment="1">
      <alignment vertical="center"/>
    </xf>
    <xf numFmtId="0" fontId="62" fillId="0" borderId="7" xfId="48" applyFont="1" applyBorder="1" applyAlignment="1">
      <alignment horizontal="center" vertical="center" textRotation="255" shrinkToFit="1"/>
    </xf>
    <xf numFmtId="0" fontId="24" fillId="0" borderId="5" xfId="48" applyFont="1" applyBorder="1" applyAlignment="1">
      <alignment vertical="center" wrapText="1"/>
    </xf>
    <xf numFmtId="0" fontId="70" fillId="0" borderId="111" xfId="48" applyFont="1" applyBorder="1" applyAlignment="1">
      <alignment vertical="center"/>
    </xf>
    <xf numFmtId="0" fontId="61" fillId="0" borderId="37" xfId="48" applyFont="1" applyBorder="1" applyAlignment="1">
      <alignment horizontal="left" vertical="center"/>
    </xf>
    <xf numFmtId="0" fontId="70" fillId="0" borderId="37" xfId="48" applyFont="1" applyBorder="1" applyAlignment="1">
      <alignment vertical="center"/>
    </xf>
    <xf numFmtId="0" fontId="62" fillId="0" borderId="5" xfId="48" applyFont="1" applyBorder="1" applyAlignment="1">
      <alignment vertical="center" wrapText="1"/>
    </xf>
    <xf numFmtId="0" fontId="70" fillId="0" borderId="6" xfId="48" applyFont="1" applyBorder="1" applyAlignment="1">
      <alignment vertical="center"/>
    </xf>
    <xf numFmtId="0" fontId="62" fillId="0" borderId="7" xfId="48" applyFont="1" applyBorder="1" applyAlignment="1">
      <alignment horizontal="center" vertical="center" textRotation="255"/>
    </xf>
    <xf numFmtId="0" fontId="18" fillId="0" borderId="185" xfId="2" applyFont="1" applyBorder="1" applyAlignment="1">
      <alignment vertical="center" wrapText="1"/>
    </xf>
    <xf numFmtId="0" fontId="42" fillId="0" borderId="239" xfId="2" applyFont="1" applyBorder="1" applyAlignment="1">
      <alignment vertical="center" wrapText="1"/>
    </xf>
    <xf numFmtId="0" fontId="42" fillId="0" borderId="240" xfId="2" applyFont="1" applyBorder="1" applyAlignment="1">
      <alignment vertical="center" wrapText="1"/>
    </xf>
    <xf numFmtId="0" fontId="42" fillId="0" borderId="63" xfId="2" applyFont="1" applyBorder="1" applyAlignment="1">
      <alignment vertical="center" textRotation="255"/>
    </xf>
    <xf numFmtId="0" fontId="42" fillId="0" borderId="64" xfId="2" applyFont="1" applyBorder="1" applyAlignment="1">
      <alignment vertical="center" textRotation="255"/>
    </xf>
    <xf numFmtId="0" fontId="42" fillId="0" borderId="65" xfId="2" applyFont="1" applyBorder="1" applyAlignment="1">
      <alignment vertical="center" textRotation="255"/>
    </xf>
    <xf numFmtId="0" fontId="90" fillId="0" borderId="63" xfId="2" applyFont="1" applyBorder="1" applyAlignment="1">
      <alignment horizontal="center" vertical="center" textRotation="255" shrinkToFit="1"/>
    </xf>
    <xf numFmtId="0" fontId="90" fillId="0" borderId="64" xfId="2" applyFont="1" applyBorder="1" applyAlignment="1">
      <alignment horizontal="center" vertical="center" textRotation="255" shrinkToFit="1"/>
    </xf>
    <xf numFmtId="0" fontId="90" fillId="0" borderId="65" xfId="2" applyFont="1" applyBorder="1" applyAlignment="1">
      <alignment horizontal="center" vertical="center" textRotation="255" shrinkToFit="1"/>
    </xf>
    <xf numFmtId="0" fontId="42" fillId="0" borderId="61" xfId="2" applyFont="1" applyBorder="1" applyAlignment="1">
      <alignment vertical="center" textRotation="255"/>
    </xf>
    <xf numFmtId="0" fontId="42" fillId="0" borderId="4" xfId="2" applyFont="1" applyBorder="1" applyAlignment="1">
      <alignment vertical="center" textRotation="255"/>
    </xf>
    <xf numFmtId="0" fontId="42" fillId="0" borderId="62" xfId="2" applyFont="1" applyBorder="1" applyAlignment="1">
      <alignment vertical="center" textRotation="255"/>
    </xf>
    <xf numFmtId="0" fontId="82" fillId="0" borderId="66" xfId="2" applyFont="1" applyBorder="1" applyAlignment="1">
      <alignment vertical="center" wrapText="1"/>
    </xf>
    <xf numFmtId="0" fontId="82" fillId="0" borderId="67" xfId="2" applyFont="1" applyBorder="1" applyAlignment="1">
      <alignment vertical="center" wrapText="1"/>
    </xf>
    <xf numFmtId="0" fontId="90" fillId="0" borderId="61" xfId="2" applyFont="1" applyBorder="1" applyAlignment="1">
      <alignment horizontal="center" vertical="center" textRotation="255"/>
    </xf>
    <xf numFmtId="0" fontId="90" fillId="0" borderId="4" xfId="2" applyFont="1" applyBorder="1" applyAlignment="1">
      <alignment horizontal="center" vertical="center" textRotation="255"/>
    </xf>
    <xf numFmtId="0" fontId="90" fillId="0" borderId="62" xfId="2" applyFont="1" applyBorder="1" applyAlignment="1">
      <alignment horizontal="center" vertical="center" textRotation="255"/>
    </xf>
    <xf numFmtId="0" fontId="24" fillId="0" borderId="0" xfId="56" applyFont="1" applyAlignment="1">
      <alignment vertical="center" wrapText="1"/>
    </xf>
    <xf numFmtId="0" fontId="46" fillId="0" borderId="0" xfId="56" applyAlignment="1">
      <alignment vertical="center"/>
    </xf>
    <xf numFmtId="0" fontId="62" fillId="0" borderId="10" xfId="56" applyFont="1" applyBorder="1" applyAlignment="1">
      <alignment horizontal="center" vertical="center" textRotation="255" shrinkToFit="1"/>
    </xf>
    <xf numFmtId="0" fontId="70" fillId="0" borderId="10" xfId="56" applyFont="1" applyBorder="1" applyAlignment="1">
      <alignment vertical="center"/>
    </xf>
    <xf numFmtId="0" fontId="70" fillId="0" borderId="13" xfId="56" applyFont="1" applyBorder="1" applyAlignment="1">
      <alignment vertical="center"/>
    </xf>
    <xf numFmtId="0" fontId="62" fillId="0" borderId="7" xfId="56" applyFont="1" applyBorder="1" applyAlignment="1">
      <alignment horizontal="center" vertical="center" textRotation="255" shrinkToFit="1"/>
    </xf>
    <xf numFmtId="0" fontId="24" fillId="0" borderId="5" xfId="56" applyFont="1" applyBorder="1" applyAlignment="1">
      <alignment vertical="center" wrapText="1"/>
    </xf>
    <xf numFmtId="0" fontId="70" fillId="0" borderId="6" xfId="56" applyFont="1" applyBorder="1" applyAlignment="1">
      <alignment vertical="center"/>
    </xf>
    <xf numFmtId="0" fontId="61" fillId="0" borderId="37" xfId="56" applyFont="1" applyBorder="1" applyAlignment="1">
      <alignment horizontal="left" vertical="center"/>
    </xf>
    <xf numFmtId="0" fontId="70" fillId="0" borderId="37" xfId="56" applyFont="1" applyBorder="1" applyAlignment="1">
      <alignment vertical="center"/>
    </xf>
    <xf numFmtId="0" fontId="62" fillId="0" borderId="5" xfId="56" applyFont="1" applyBorder="1" applyAlignment="1">
      <alignment vertical="center" wrapText="1"/>
    </xf>
    <xf numFmtId="0" fontId="62" fillId="0" borderId="7" xfId="56" applyFont="1" applyBorder="1" applyAlignment="1">
      <alignment horizontal="center" vertical="center" textRotation="255"/>
    </xf>
    <xf numFmtId="0" fontId="18" fillId="0" borderId="67" xfId="2" applyFont="1" applyBorder="1" applyAlignment="1">
      <alignment vertical="center" wrapText="1"/>
    </xf>
    <xf numFmtId="0" fontId="42" fillId="0" borderId="233" xfId="2" applyFont="1" applyBorder="1" applyAlignment="1">
      <alignment vertical="center" wrapText="1"/>
    </xf>
    <xf numFmtId="0" fontId="42" fillId="0" borderId="234" xfId="2" applyFont="1" applyBorder="1" applyAlignment="1">
      <alignment vertical="center" wrapText="1"/>
    </xf>
    <xf numFmtId="0" fontId="11" fillId="0" borderId="10" xfId="0" applyFont="1" applyBorder="1" applyAlignment="1">
      <alignment horizontal="center" vertical="center" textRotation="255" shrinkToFit="1"/>
    </xf>
    <xf numFmtId="0" fontId="12" fillId="0" borderId="10" xfId="0" applyFont="1" applyBorder="1">
      <alignment vertical="center"/>
    </xf>
    <xf numFmtId="0" fontId="12" fillId="0" borderId="13" xfId="0" applyFont="1" applyBorder="1">
      <alignment vertical="center"/>
    </xf>
    <xf numFmtId="0" fontId="11" fillId="0" borderId="7" xfId="0" applyFont="1" applyBorder="1" applyAlignment="1">
      <alignment horizontal="center" vertical="center" textRotation="255" shrinkToFit="1"/>
    </xf>
    <xf numFmtId="0" fontId="9" fillId="0" borderId="5" xfId="0" applyFont="1" applyBorder="1" applyAlignment="1">
      <alignment vertical="center" wrapText="1"/>
    </xf>
    <xf numFmtId="0" fontId="12" fillId="0" borderId="6" xfId="0" applyFont="1" applyBorder="1">
      <alignment vertical="center"/>
    </xf>
    <xf numFmtId="0" fontId="25" fillId="0" borderId="70" xfId="0" applyFont="1" applyBorder="1">
      <alignment vertical="center"/>
    </xf>
    <xf numFmtId="0" fontId="11" fillId="0" borderId="233" xfId="0" applyFont="1" applyBorder="1" applyAlignment="1">
      <alignment vertical="center" wrapText="1"/>
    </xf>
    <xf numFmtId="0" fontId="12" fillId="0" borderId="241" xfId="0" applyFont="1" applyBorder="1">
      <alignment vertical="center"/>
    </xf>
    <xf numFmtId="0" fontId="11" fillId="0" borderId="10" xfId="0" applyFont="1" applyBorder="1" applyAlignment="1">
      <alignment horizontal="center" vertical="center" textRotation="255"/>
    </xf>
    <xf numFmtId="0" fontId="24" fillId="0" borderId="0" xfId="65" applyFont="1" applyAlignment="1">
      <alignment vertical="center" wrapText="1"/>
    </xf>
    <xf numFmtId="0" fontId="46" fillId="0" borderId="0" xfId="65" applyAlignment="1">
      <alignment vertical="center"/>
    </xf>
    <xf numFmtId="0" fontId="62" fillId="0" borderId="10" xfId="65" applyFont="1" applyBorder="1" applyAlignment="1">
      <alignment horizontal="center" vertical="center" textRotation="255" shrinkToFit="1"/>
    </xf>
    <xf numFmtId="0" fontId="70" fillId="0" borderId="10" xfId="65" applyFont="1" applyBorder="1" applyAlignment="1">
      <alignment vertical="center"/>
    </xf>
    <xf numFmtId="0" fontId="70" fillId="0" borderId="13" xfId="65" applyFont="1" applyBorder="1" applyAlignment="1">
      <alignment vertical="center"/>
    </xf>
    <xf numFmtId="0" fontId="62" fillId="0" borderId="7" xfId="65" applyFont="1" applyBorder="1" applyAlignment="1">
      <alignment horizontal="center" vertical="center" textRotation="255" shrinkToFit="1"/>
    </xf>
    <xf numFmtId="0" fontId="24" fillId="0" borderId="5" xfId="65" applyFont="1" applyBorder="1" applyAlignment="1">
      <alignment vertical="center" wrapText="1"/>
    </xf>
    <xf numFmtId="0" fontId="70" fillId="0" borderId="6" xfId="65" applyFont="1" applyBorder="1" applyAlignment="1">
      <alignment vertical="center"/>
    </xf>
    <xf numFmtId="0" fontId="61" fillId="0" borderId="37" xfId="65" applyFont="1" applyBorder="1" applyAlignment="1">
      <alignment horizontal="left" vertical="center"/>
    </xf>
    <xf numFmtId="0" fontId="70" fillId="0" borderId="37" xfId="65" applyFont="1" applyBorder="1" applyAlignment="1">
      <alignment vertical="center"/>
    </xf>
    <xf numFmtId="0" fontId="62" fillId="0" borderId="5" xfId="65" applyFont="1" applyBorder="1" applyAlignment="1">
      <alignment vertical="center" wrapText="1"/>
    </xf>
    <xf numFmtId="0" fontId="62" fillId="0" borderId="7" xfId="65" applyFont="1" applyBorder="1" applyAlignment="1">
      <alignment horizontal="center" vertical="center" textRotation="255"/>
    </xf>
    <xf numFmtId="0" fontId="24" fillId="0" borderId="0" xfId="54" applyFont="1" applyAlignment="1">
      <alignment vertical="center" wrapText="1"/>
    </xf>
    <xf numFmtId="0" fontId="46" fillId="0" borderId="0" xfId="54" applyAlignment="1">
      <alignment vertical="center"/>
    </xf>
    <xf numFmtId="0" fontId="62" fillId="0" borderId="10" xfId="54" applyFont="1" applyBorder="1" applyAlignment="1">
      <alignment horizontal="center" vertical="center" textRotation="255" shrinkToFit="1"/>
    </xf>
    <xf numFmtId="0" fontId="70" fillId="0" borderId="10" xfId="54" applyFont="1" applyBorder="1" applyAlignment="1">
      <alignment vertical="center"/>
    </xf>
    <xf numFmtId="0" fontId="70" fillId="0" borderId="13" xfId="54" applyFont="1" applyBorder="1" applyAlignment="1">
      <alignment vertical="center"/>
    </xf>
    <xf numFmtId="0" fontId="62" fillId="0" borderId="7" xfId="54" applyFont="1" applyBorder="1" applyAlignment="1">
      <alignment horizontal="center" vertical="center" textRotation="255" shrinkToFit="1"/>
    </xf>
    <xf numFmtId="0" fontId="24" fillId="0" borderId="5" xfId="54" applyFont="1" applyBorder="1" applyAlignment="1">
      <alignment vertical="center" wrapText="1"/>
    </xf>
    <xf numFmtId="0" fontId="70" fillId="0" borderId="6" xfId="54" applyFont="1" applyBorder="1" applyAlignment="1">
      <alignment vertical="center"/>
    </xf>
    <xf numFmtId="0" fontId="61" fillId="0" borderId="37" xfId="54" applyFont="1" applyBorder="1" applyAlignment="1">
      <alignment horizontal="left" vertical="center"/>
    </xf>
    <xf numFmtId="0" fontId="70" fillId="0" borderId="37" xfId="54" applyFont="1" applyBorder="1" applyAlignment="1">
      <alignment vertical="center"/>
    </xf>
    <xf numFmtId="0" fontId="62" fillId="0" borderId="5" xfId="54" applyFont="1" applyBorder="1" applyAlignment="1">
      <alignment vertical="center" wrapText="1"/>
    </xf>
    <xf numFmtId="0" fontId="62" fillId="0" borderId="7" xfId="54"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17" fillId="0" borderId="7" xfId="40" applyFont="1" applyBorder="1" applyAlignment="1">
      <alignment horizontal="center" vertical="center" textRotation="255" shrinkToFit="1"/>
    </xf>
    <xf numFmtId="0" fontId="69" fillId="0" borderId="10" xfId="40" applyFont="1" applyBorder="1"/>
    <xf numFmtId="0" fontId="69" fillId="0" borderId="13" xfId="40" applyFont="1" applyBorder="1"/>
    <xf numFmtId="0" fontId="24" fillId="0" borderId="5" xfId="40" applyFont="1" applyBorder="1" applyAlignment="1">
      <alignment vertical="center" wrapText="1"/>
    </xf>
    <xf numFmtId="0" fontId="69" fillId="0" borderId="6" xfId="40" applyFont="1" applyBorder="1"/>
    <xf numFmtId="0" fontId="61" fillId="0" borderId="37" xfId="40" applyFont="1" applyBorder="1" applyAlignment="1">
      <alignment horizontal="left" vertical="center"/>
    </xf>
    <xf numFmtId="0" fontId="62" fillId="0" borderId="5" xfId="40" applyFont="1" applyBorder="1" applyAlignment="1">
      <alignment vertical="center" wrapText="1"/>
    </xf>
    <xf numFmtId="0" fontId="17" fillId="0" borderId="7" xfId="40" applyFont="1" applyBorder="1" applyAlignment="1">
      <alignment horizontal="center" vertical="center" textRotation="255"/>
    </xf>
    <xf numFmtId="0" fontId="18" fillId="0" borderId="0" xfId="63" applyFont="1" applyAlignment="1">
      <alignment vertical="center" wrapText="1"/>
    </xf>
    <xf numFmtId="0" fontId="93" fillId="0" borderId="0" xfId="63" applyAlignment="1">
      <alignment vertical="center"/>
    </xf>
    <xf numFmtId="0" fontId="62" fillId="0" borderId="50" xfId="21" applyFont="1" applyBorder="1" applyAlignment="1">
      <alignment horizontal="center" vertical="center" textRotation="255" shrinkToFit="1"/>
    </xf>
    <xf numFmtId="0" fontId="62" fillId="0" borderId="141" xfId="21" applyFont="1" applyBorder="1" applyAlignment="1">
      <alignment horizontal="center" vertical="center" textRotation="255" shrinkToFit="1"/>
    </xf>
    <xf numFmtId="0" fontId="62" fillId="0" borderId="188" xfId="21" applyFont="1" applyBorder="1" applyAlignment="1">
      <alignment horizontal="center" vertical="center" textRotation="255" shrinkToFit="1"/>
    </xf>
    <xf numFmtId="0" fontId="62" fillId="0" borderId="50" xfId="62" applyFont="1" applyBorder="1" applyAlignment="1">
      <alignment horizontal="center" vertical="center" textRotation="255" shrinkToFit="1"/>
    </xf>
    <xf numFmtId="0" fontId="62" fillId="0" borderId="141" xfId="62" applyFont="1" applyBorder="1" applyAlignment="1">
      <alignment horizontal="center" vertical="center" textRotation="255" shrinkToFit="1"/>
    </xf>
    <xf numFmtId="0" fontId="18" fillId="0" borderId="233" xfId="21" applyFont="1" applyBorder="1" applyAlignment="1">
      <alignment vertical="center" wrapText="1"/>
    </xf>
    <xf numFmtId="0" fontId="18" fillId="0" borderId="234" xfId="21" applyFont="1" applyBorder="1" applyAlignment="1">
      <alignment vertical="center" wrapText="1"/>
    </xf>
    <xf numFmtId="0" fontId="76" fillId="0" borderId="70" xfId="21" applyFont="1" applyBorder="1" applyAlignment="1">
      <alignment horizontal="left" vertical="center"/>
    </xf>
    <xf numFmtId="0" fontId="15" fillId="0" borderId="233" xfId="21" applyFont="1" applyBorder="1" applyAlignment="1">
      <alignment vertical="center" wrapText="1"/>
    </xf>
    <xf numFmtId="0" fontId="15" fillId="0" borderId="234" xfId="21" applyFont="1" applyBorder="1" applyAlignment="1">
      <alignment vertical="center" wrapText="1"/>
    </xf>
    <xf numFmtId="0" fontId="62" fillId="0" borderId="188" xfId="21" applyFont="1" applyBorder="1" applyAlignment="1">
      <alignment horizontal="center" vertical="center" textRotation="255"/>
    </xf>
    <xf numFmtId="0" fontId="62" fillId="0" borderId="50" xfId="21" applyFont="1" applyBorder="1" applyAlignment="1">
      <alignment horizontal="center" vertical="center" textRotation="255"/>
    </xf>
    <xf numFmtId="0" fontId="62" fillId="0" borderId="141" xfId="21" applyFont="1" applyBorder="1" applyAlignment="1">
      <alignment horizontal="center" vertical="center" textRotation="255"/>
    </xf>
    <xf numFmtId="0" fontId="18" fillId="0" borderId="248" xfId="27" applyFont="1" applyBorder="1" applyAlignment="1">
      <alignment horizontal="left" vertical="center" wrapText="1"/>
    </xf>
    <xf numFmtId="0" fontId="18" fillId="0" borderId="177" xfId="27" applyFont="1" applyBorder="1" applyAlignment="1">
      <alignment horizontal="left" vertical="center" wrapText="1"/>
    </xf>
    <xf numFmtId="188" fontId="14" fillId="4" borderId="249" xfId="27" applyNumberFormat="1" applyFont="1" applyFill="1" applyBorder="1" applyAlignment="1">
      <alignment horizontal="left" vertical="center" wrapText="1"/>
    </xf>
    <xf numFmtId="188" fontId="14" fillId="4" borderId="106" xfId="27" applyNumberFormat="1" applyFont="1" applyFill="1" applyBorder="1" applyAlignment="1">
      <alignment horizontal="left" vertical="center" wrapText="1"/>
    </xf>
    <xf numFmtId="0" fontId="15" fillId="0" borderId="188" xfId="27" applyFont="1" applyBorder="1" applyAlignment="1">
      <alignment horizontal="center" vertical="center" textRotation="255"/>
    </xf>
    <xf numFmtId="0" fontId="15" fillId="0" borderId="50" xfId="27" applyFont="1" applyBorder="1" applyAlignment="1">
      <alignment horizontal="center" vertical="center" textRotation="255"/>
    </xf>
    <xf numFmtId="0" fontId="18" fillId="0" borderId="271" xfId="2" applyFont="1" applyBorder="1" applyAlignment="1">
      <alignment vertical="center" wrapText="1"/>
    </xf>
    <xf numFmtId="0" fontId="13" fillId="0" borderId="272" xfId="2" applyBorder="1" applyAlignment="1">
      <alignment vertical="center"/>
    </xf>
    <xf numFmtId="49" fontId="4" fillId="0" borderId="259" xfId="3" applyNumberFormat="1" applyFont="1" applyBorder="1" applyAlignment="1">
      <alignment horizontal="center" vertical="center" textRotation="255" shrinkToFit="1"/>
    </xf>
    <xf numFmtId="0" fontId="4" fillId="0" borderId="2" xfId="3" applyFont="1" applyBorder="1" applyAlignment="1">
      <alignment horizontal="center" vertical="center" textRotation="255" shrinkToFit="1"/>
    </xf>
    <xf numFmtId="0" fontId="4" fillId="0" borderId="96" xfId="3" applyFont="1" applyBorder="1" applyAlignment="1">
      <alignment horizontal="center" vertical="center" textRotation="255" shrinkToFit="1"/>
    </xf>
    <xf numFmtId="49" fontId="5" fillId="0" borderId="268" xfId="3" applyNumberFormat="1" applyFont="1" applyBorder="1" applyAlignment="1">
      <alignment vertical="center" wrapText="1"/>
    </xf>
    <xf numFmtId="0" fontId="5" fillId="0" borderId="269" xfId="3" applyFont="1" applyBorder="1" applyAlignment="1">
      <alignment vertical="center" wrapText="1"/>
    </xf>
    <xf numFmtId="49" fontId="3" fillId="0" borderId="254" xfId="3" applyNumberFormat="1" applyFont="1" applyBorder="1">
      <alignment vertical="center"/>
    </xf>
    <xf numFmtId="0" fontId="3" fillId="0" borderId="255" xfId="3" applyFont="1" applyBorder="1">
      <alignment vertical="center"/>
    </xf>
    <xf numFmtId="0" fontId="3" fillId="0" borderId="256" xfId="3" applyFont="1" applyBorder="1">
      <alignment vertical="center"/>
    </xf>
    <xf numFmtId="49" fontId="4" fillId="0" borderId="257" xfId="3" applyNumberFormat="1" applyFont="1" applyBorder="1" applyAlignment="1">
      <alignment vertical="center" wrapText="1"/>
    </xf>
    <xf numFmtId="0" fontId="4" fillId="0" borderId="258" xfId="3" applyFont="1" applyBorder="1" applyAlignment="1">
      <alignment vertical="center" wrapText="1"/>
    </xf>
    <xf numFmtId="0" fontId="11" fillId="0" borderId="279" xfId="0" applyFont="1" applyBorder="1" applyAlignment="1">
      <alignment horizontal="center" vertical="center" textRotation="255" shrinkToFit="1"/>
    </xf>
    <xf numFmtId="0" fontId="8" fillId="0" borderId="273" xfId="0" applyFont="1" applyBorder="1" applyAlignment="1">
      <alignment horizontal="left" vertical="center"/>
    </xf>
    <xf numFmtId="0" fontId="10" fillId="0" borderId="274" xfId="0" applyFont="1" applyBorder="1" applyAlignment="1">
      <alignment vertical="center" wrapText="1"/>
    </xf>
    <xf numFmtId="0" fontId="10" fillId="0" borderId="275" xfId="0" applyFont="1" applyBorder="1" applyAlignment="1">
      <alignment vertical="center" wrapText="1"/>
    </xf>
    <xf numFmtId="0" fontId="12" fillId="0" borderId="281" xfId="0" applyFont="1" applyBorder="1" applyAlignment="1">
      <alignment vertical="center" wrapText="1"/>
    </xf>
    <xf numFmtId="0" fontId="12" fillId="0" borderId="282" xfId="0" applyFont="1" applyBorder="1" applyAlignment="1">
      <alignment vertical="center" wrapText="1"/>
    </xf>
    <xf numFmtId="0" fontId="18" fillId="0" borderId="287" xfId="2" applyFont="1" applyBorder="1" applyAlignment="1">
      <alignment vertical="center" wrapText="1"/>
    </xf>
    <xf numFmtId="0" fontId="13" fillId="0" borderId="288" xfId="2" applyBorder="1" applyAlignment="1">
      <alignment vertical="center"/>
    </xf>
    <xf numFmtId="0" fontId="11" fillId="0" borderId="3" xfId="0" applyFont="1" applyBorder="1" applyAlignment="1">
      <alignment horizontal="center" vertical="center" textRotation="255" shrinkToFit="1"/>
    </xf>
    <xf numFmtId="0" fontId="12" fillId="0" borderId="284" xfId="0" applyFont="1" applyBorder="1" applyAlignment="1">
      <alignment vertical="center" wrapText="1"/>
    </xf>
    <xf numFmtId="0" fontId="12" fillId="0" borderId="285" xfId="0" applyFont="1" applyBorder="1" applyAlignment="1">
      <alignment vertical="center" wrapText="1"/>
    </xf>
    <xf numFmtId="0" fontId="36" fillId="0" borderId="273" xfId="0" applyFont="1" applyBorder="1">
      <alignment vertical="center"/>
    </xf>
    <xf numFmtId="0" fontId="10" fillId="0" borderId="281" xfId="0" applyFont="1" applyBorder="1" applyAlignment="1">
      <alignment vertical="center" wrapText="1"/>
    </xf>
    <xf numFmtId="0" fontId="10" fillId="0" borderId="282" xfId="0" applyFont="1" applyBorder="1" applyAlignment="1">
      <alignment vertical="center" wrapText="1"/>
    </xf>
    <xf numFmtId="0" fontId="11" fillId="0" borderId="279" xfId="0" applyFont="1" applyBorder="1" applyAlignment="1">
      <alignment horizontal="center" vertical="center" textRotation="255"/>
    </xf>
    <xf numFmtId="0" fontId="18" fillId="0" borderId="10" xfId="2" applyFont="1" applyBorder="1" applyAlignment="1">
      <alignment vertical="center"/>
    </xf>
    <xf numFmtId="0" fontId="18" fillId="0" borderId="13" xfId="2" applyFont="1" applyBorder="1" applyAlignment="1">
      <alignment vertical="center"/>
    </xf>
    <xf numFmtId="0" fontId="8" fillId="0" borderId="273" xfId="0" applyFont="1" applyBorder="1">
      <alignment vertical="center"/>
    </xf>
    <xf numFmtId="0" fontId="18" fillId="0" borderId="111" xfId="2" applyFont="1" applyBorder="1" applyAlignment="1">
      <alignment vertical="center"/>
    </xf>
    <xf numFmtId="0" fontId="18" fillId="0" borderId="6" xfId="2" applyFont="1" applyBorder="1" applyAlignment="1">
      <alignment vertical="center"/>
    </xf>
    <xf numFmtId="0" fontId="11" fillId="0" borderId="293" xfId="0" applyFont="1" applyBorder="1" applyAlignment="1">
      <alignment horizontal="center" vertical="center" textRotation="255" shrinkToFit="1"/>
    </xf>
    <xf numFmtId="0" fontId="12" fillId="0" borderId="290" xfId="0" applyFont="1" applyBorder="1" applyAlignment="1">
      <alignment vertical="center" wrapText="1"/>
    </xf>
    <xf numFmtId="0" fontId="12" fillId="0" borderId="291" xfId="0" applyFont="1" applyBorder="1" applyAlignment="1">
      <alignment vertical="center" wrapText="1"/>
    </xf>
    <xf numFmtId="0" fontId="10" fillId="0" borderId="290" xfId="0" applyFont="1" applyBorder="1" applyAlignment="1">
      <alignment vertical="center" wrapText="1"/>
    </xf>
    <xf numFmtId="0" fontId="10" fillId="0" borderId="291" xfId="0" applyFont="1" applyBorder="1" applyAlignment="1">
      <alignment vertical="center" wrapText="1"/>
    </xf>
    <xf numFmtId="0" fontId="11" fillId="0" borderId="293" xfId="0" applyFont="1" applyBorder="1" applyAlignment="1">
      <alignment horizontal="center" vertical="center" textRotation="255"/>
    </xf>
    <xf numFmtId="0" fontId="42" fillId="0" borderId="297" xfId="2" applyFont="1" applyBorder="1" applyAlignment="1">
      <alignment vertical="center" wrapText="1"/>
    </xf>
    <xf numFmtId="0" fontId="42" fillId="0" borderId="298" xfId="2" applyFont="1" applyBorder="1" applyAlignment="1">
      <alignment vertical="center" wrapText="1"/>
    </xf>
    <xf numFmtId="0" fontId="18" fillId="0" borderId="299" xfId="2" applyFont="1" applyBorder="1" applyAlignment="1">
      <alignment vertical="center" wrapText="1"/>
    </xf>
    <xf numFmtId="49" fontId="5" fillId="0" borderId="307" xfId="3" applyNumberFormat="1" applyFont="1" applyBorder="1" applyAlignment="1">
      <alignment vertical="center" wrapText="1"/>
    </xf>
    <xf numFmtId="0" fontId="5" fillId="0" borderId="308" xfId="3" applyFont="1" applyBorder="1" applyAlignment="1">
      <alignment vertical="center" wrapText="1"/>
    </xf>
    <xf numFmtId="49" fontId="4" fillId="0" borderId="302" xfId="3" applyNumberFormat="1" applyFont="1" applyBorder="1" applyAlignment="1">
      <alignment horizontal="center" vertical="center" textRotation="255" shrinkToFit="1"/>
    </xf>
    <xf numFmtId="0" fontId="4" fillId="0" borderId="1" xfId="3" applyFont="1" applyBorder="1" applyAlignment="1">
      <alignment horizontal="center" vertical="center" textRotation="255" shrinkToFit="1"/>
    </xf>
    <xf numFmtId="49" fontId="4" fillId="0" borderId="300" xfId="3" applyNumberFormat="1" applyFont="1" applyBorder="1" applyAlignment="1">
      <alignment vertical="center" wrapText="1"/>
    </xf>
    <xf numFmtId="0" fontId="4" fillId="0" borderId="301" xfId="3" applyFont="1" applyBorder="1" applyAlignment="1">
      <alignment vertical="center" wrapText="1"/>
    </xf>
    <xf numFmtId="0" fontId="11" fillId="0" borderId="311" xfId="0" applyFont="1" applyBorder="1" applyAlignment="1">
      <alignment horizontal="center" vertical="center" textRotation="255" shrinkToFit="1"/>
    </xf>
    <xf numFmtId="0" fontId="12" fillId="0" borderId="307" xfId="0" applyFont="1" applyBorder="1" applyAlignment="1">
      <alignment vertical="center" wrapText="1"/>
    </xf>
    <xf numFmtId="0" fontId="12" fillId="0" borderId="314" xfId="0" applyFont="1" applyBorder="1" applyAlignment="1">
      <alignment vertical="center" wrapText="1"/>
    </xf>
    <xf numFmtId="0" fontId="10" fillId="0" borderId="307" xfId="0" applyFont="1" applyBorder="1" applyAlignment="1">
      <alignment vertical="center" wrapText="1"/>
    </xf>
    <xf numFmtId="0" fontId="10" fillId="0" borderId="310" xfId="0" applyFont="1" applyBorder="1" applyAlignment="1">
      <alignment vertical="center" wrapText="1"/>
    </xf>
    <xf numFmtId="0" fontId="11" fillId="0" borderId="311" xfId="0" applyFont="1" applyBorder="1" applyAlignment="1">
      <alignment horizontal="center" vertical="center" textRotation="255"/>
    </xf>
    <xf numFmtId="49" fontId="4" fillId="0" borderId="320" xfId="0" applyNumberFormat="1"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23" xfId="0" applyFont="1" applyBorder="1" applyAlignment="1">
      <alignment horizontal="center" vertical="center" textRotation="255"/>
    </xf>
    <xf numFmtId="49" fontId="3" fillId="0" borderId="316" xfId="0" applyNumberFormat="1" applyFont="1" applyBorder="1">
      <alignment vertical="center"/>
    </xf>
    <xf numFmtId="0" fontId="3" fillId="0" borderId="316" xfId="0" applyFont="1" applyBorder="1">
      <alignment vertical="center"/>
    </xf>
    <xf numFmtId="0" fontId="3" fillId="0" borderId="0" xfId="0" applyFont="1">
      <alignment vertical="center"/>
    </xf>
    <xf numFmtId="49" fontId="4" fillId="0" borderId="317" xfId="0" applyNumberFormat="1" applyFont="1" applyBorder="1" applyAlignment="1">
      <alignment vertical="center" wrapText="1"/>
    </xf>
    <xf numFmtId="0" fontId="4" fillId="0" borderId="318" xfId="0" applyFont="1" applyBorder="1" applyAlignment="1">
      <alignment vertical="center" wrapText="1"/>
    </xf>
    <xf numFmtId="49" fontId="4" fillId="0" borderId="320" xfId="0" applyNumberFormat="1"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23" xfId="0" applyFont="1" applyBorder="1" applyAlignment="1">
      <alignment horizontal="center" vertical="center" textRotation="255" shrinkToFit="1"/>
    </xf>
    <xf numFmtId="49" fontId="5" fillId="0" borderId="327" xfId="0" applyNumberFormat="1" applyFont="1" applyBorder="1" applyAlignment="1">
      <alignment vertical="center" wrapText="1"/>
    </xf>
    <xf numFmtId="0" fontId="5" fillId="0" borderId="328" xfId="0" applyFont="1" applyBorder="1" applyAlignment="1">
      <alignment vertical="center" wrapText="1"/>
    </xf>
    <xf numFmtId="0" fontId="8" fillId="0" borderId="330" xfId="0" applyFont="1" applyBorder="1" applyAlignment="1">
      <alignment horizontal="left" vertical="center"/>
    </xf>
    <xf numFmtId="0" fontId="12" fillId="0" borderId="310" xfId="0" applyFont="1" applyBorder="1" applyAlignment="1">
      <alignment vertical="center" wrapText="1"/>
    </xf>
    <xf numFmtId="49" fontId="4" fillId="0" borderId="332" xfId="0" applyNumberFormat="1" applyFont="1" applyBorder="1" applyAlignment="1">
      <alignment horizontal="center" vertical="center" textRotation="255" shrinkToFit="1"/>
    </xf>
    <xf numFmtId="0" fontId="4" fillId="0" borderId="96" xfId="0" applyFont="1" applyBorder="1" applyAlignment="1">
      <alignment horizontal="center" vertical="center" textRotation="255" shrinkToFit="1"/>
    </xf>
    <xf numFmtId="49" fontId="3" fillId="0" borderId="331" xfId="0" applyNumberFormat="1" applyFont="1" applyBorder="1">
      <alignment vertical="center"/>
    </xf>
    <xf numFmtId="0" fontId="3" fillId="0" borderId="256" xfId="0" applyFont="1" applyBorder="1">
      <alignment vertical="center"/>
    </xf>
    <xf numFmtId="49" fontId="4" fillId="0" borderId="307" xfId="0" applyNumberFormat="1" applyFont="1" applyBorder="1" applyAlignment="1">
      <alignment vertical="center" wrapText="1"/>
    </xf>
    <xf numFmtId="0" fontId="4" fillId="0" borderId="308" xfId="0" applyFont="1" applyBorder="1" applyAlignment="1">
      <alignment vertical="center" wrapText="1"/>
    </xf>
    <xf numFmtId="49" fontId="4" fillId="0" borderId="2" xfId="0" applyNumberFormat="1" applyFont="1" applyBorder="1" applyAlignment="1">
      <alignment horizontal="center" vertical="center" textRotation="255"/>
    </xf>
    <xf numFmtId="0" fontId="4" fillId="0" borderId="96" xfId="0" applyFont="1" applyBorder="1" applyAlignment="1">
      <alignment horizontal="center" vertical="center" textRotation="255"/>
    </xf>
    <xf numFmtId="49" fontId="3" fillId="0" borderId="273" xfId="0" applyNumberFormat="1" applyFont="1" applyBorder="1" applyAlignment="1">
      <alignment horizontal="left" vertical="center"/>
    </xf>
    <xf numFmtId="49" fontId="4" fillId="0" borderId="332" xfId="0" applyNumberFormat="1" applyFont="1" applyBorder="1" applyAlignment="1">
      <alignment horizontal="center" vertical="center" textRotation="255"/>
    </xf>
    <xf numFmtId="0" fontId="8" fillId="0" borderId="0" xfId="0" applyFont="1" applyAlignment="1">
      <alignment horizontal="left" vertical="center"/>
    </xf>
    <xf numFmtId="0" fontId="25" fillId="0" borderId="18" xfId="0" applyFont="1" applyBorder="1" applyAlignment="1">
      <alignment horizontal="left" vertical="center"/>
    </xf>
    <xf numFmtId="0" fontId="25" fillId="0" borderId="0" xfId="0" applyFont="1" applyAlignment="1">
      <alignment horizontal="left" vertical="center"/>
    </xf>
    <xf numFmtId="0" fontId="11" fillId="0" borderId="5" xfId="0" applyFont="1" applyBorder="1" applyAlignment="1">
      <alignment vertical="center" wrapText="1"/>
    </xf>
    <xf numFmtId="0" fontId="26" fillId="0" borderId="6" xfId="0" applyFont="1" applyBorder="1">
      <alignment vertical="center"/>
    </xf>
    <xf numFmtId="0" fontId="26" fillId="0" borderId="10" xfId="0" applyFont="1" applyBorder="1">
      <alignment vertical="center"/>
    </xf>
    <xf numFmtId="0" fontId="26" fillId="0" borderId="13" xfId="0" applyFont="1" applyBorder="1">
      <alignment vertical="center"/>
    </xf>
    <xf numFmtId="0" fontId="11" fillId="0" borderId="32" xfId="0" applyFont="1" applyBorder="1" applyAlignment="1">
      <alignment horizontal="center" vertical="center" textRotation="255" shrinkToFit="1"/>
    </xf>
    <xf numFmtId="0" fontId="26" fillId="0" borderId="18" xfId="0" applyFont="1" applyBorder="1">
      <alignment vertical="center"/>
    </xf>
    <xf numFmtId="0" fontId="26" fillId="0" borderId="14" xfId="0" applyFont="1" applyBorder="1">
      <alignment vertical="center"/>
    </xf>
    <xf numFmtId="49" fontId="4" fillId="0" borderId="340" xfId="0" applyNumberFormat="1" applyFont="1" applyBorder="1" applyAlignment="1">
      <alignment horizontal="center" vertical="center" textRotation="255" shrinkToFit="1"/>
    </xf>
    <xf numFmtId="49" fontId="5" fillId="0" borderId="307" xfId="0" applyNumberFormat="1" applyFont="1" applyBorder="1" applyAlignment="1">
      <alignment vertical="center" wrapText="1"/>
    </xf>
    <xf numFmtId="0" fontId="5" fillId="0" borderId="308" xfId="0" applyFont="1" applyBorder="1" applyAlignment="1">
      <alignment vertical="center" wrapText="1"/>
    </xf>
    <xf numFmtId="49" fontId="3" fillId="0" borderId="0" xfId="0" applyNumberFormat="1" applyFont="1">
      <alignment vertical="center"/>
    </xf>
    <xf numFmtId="49" fontId="4" fillId="0" borderId="337" xfId="0" applyNumberFormat="1" applyFont="1" applyBorder="1" applyAlignment="1">
      <alignment vertical="center" wrapText="1"/>
    </xf>
    <xf numFmtId="0" fontId="4" fillId="0" borderId="338" xfId="0" applyFont="1" applyBorder="1" applyAlignment="1">
      <alignment vertical="center" wrapText="1"/>
    </xf>
    <xf numFmtId="0" fontId="11" fillId="0" borderId="3" xfId="0" applyFont="1" applyBorder="1" applyAlignment="1">
      <alignment horizontal="center" vertical="center" textRotation="255"/>
    </xf>
    <xf numFmtId="49" fontId="4" fillId="6" borderId="320" xfId="8" applyNumberFormat="1" applyFont="1" applyFill="1" applyBorder="1" applyAlignment="1">
      <alignment horizontal="center" vertical="center" textRotation="255" shrinkToFit="1"/>
    </xf>
    <xf numFmtId="49" fontId="4" fillId="6" borderId="317" xfId="8" applyNumberFormat="1" applyFont="1" applyFill="1" applyBorder="1" applyAlignment="1">
      <alignment vertical="center" wrapText="1"/>
    </xf>
    <xf numFmtId="0" fontId="4" fillId="6" borderId="343" xfId="8" applyFont="1" applyFill="1" applyBorder="1" applyAlignment="1">
      <alignment vertical="center" wrapText="1"/>
    </xf>
    <xf numFmtId="49" fontId="4" fillId="6" borderId="320" xfId="8" applyNumberFormat="1" applyFont="1" applyFill="1" applyBorder="1" applyAlignment="1">
      <alignment horizontal="center" vertical="center" textRotation="255"/>
    </xf>
    <xf numFmtId="49" fontId="4" fillId="6" borderId="345" xfId="8" applyNumberFormat="1" applyFont="1" applyFill="1" applyBorder="1" applyAlignment="1">
      <alignment horizontal="center" vertical="center" textRotation="255"/>
    </xf>
    <xf numFmtId="0" fontId="4" fillId="6" borderId="49" xfId="8" applyFont="1" applyFill="1" applyBorder="1" applyAlignment="1">
      <alignment horizontal="center" vertical="center" textRotation="255"/>
    </xf>
    <xf numFmtId="0" fontId="4" fillId="6" borderId="349" xfId="8" applyFont="1" applyFill="1" applyBorder="1" applyAlignment="1">
      <alignment horizontal="center" vertical="center" textRotation="255"/>
    </xf>
    <xf numFmtId="49" fontId="4" fillId="6" borderId="2" xfId="8" applyNumberFormat="1" applyFont="1" applyFill="1" applyBorder="1" applyAlignment="1">
      <alignment horizontal="center" vertical="center" textRotation="255"/>
    </xf>
    <xf numFmtId="49" fontId="5" fillId="6" borderId="317" xfId="8" applyNumberFormat="1" applyFont="1" applyFill="1" applyBorder="1" applyAlignment="1">
      <alignment vertical="center" wrapText="1"/>
    </xf>
    <xf numFmtId="0" fontId="5" fillId="6" borderId="343" xfId="8" applyFont="1" applyFill="1" applyBorder="1" applyAlignment="1">
      <alignment vertical="center" wrapText="1"/>
    </xf>
    <xf numFmtId="49" fontId="5" fillId="0" borderId="317" xfId="0" applyNumberFormat="1" applyFont="1" applyBorder="1" applyAlignment="1">
      <alignment vertical="center" wrapText="1"/>
    </xf>
    <xf numFmtId="0" fontId="5" fillId="0" borderId="343" xfId="0" applyFont="1" applyBorder="1" applyAlignment="1">
      <alignment vertical="center" wrapText="1"/>
    </xf>
    <xf numFmtId="0" fontId="4" fillId="0" borderId="343" xfId="0" applyFont="1" applyBorder="1" applyAlignment="1">
      <alignment vertical="center" wrapText="1"/>
    </xf>
    <xf numFmtId="49" fontId="3" fillId="0" borderId="352" xfId="0" applyNumberFormat="1" applyFont="1" applyBorder="1" applyAlignment="1">
      <alignment horizontal="left" vertical="center"/>
    </xf>
    <xf numFmtId="0" fontId="51" fillId="0" borderId="70" xfId="0" applyFont="1" applyFill="1" applyBorder="1">
      <alignment vertical="center"/>
    </xf>
    <xf numFmtId="0" fontId="53" fillId="0" borderId="86" xfId="0" applyFont="1" applyFill="1" applyBorder="1" applyAlignment="1">
      <alignment horizontal="center" vertical="center"/>
    </xf>
  </cellXfs>
  <cellStyles count="68">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6" xfId="60" xr:uid="{F768EBB0-D14C-4627-A194-E6242E1827F6}"/>
    <cellStyle name="標準 2 2 7" xfId="62" xr:uid="{083454B7-1B36-4588-B064-1F3B3730B6BA}"/>
    <cellStyle name="標準 2 3" xfId="63" xr:uid="{AA77DBBE-7503-411D-86E6-47A9493C72E8}"/>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28" xfId="67" xr:uid="{B1AD8DAF-2EF2-4673-8F53-C8B77AC4F706}"/>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ex.co.jp/" TargetMode="External"/><Relationship Id="rId13" Type="http://schemas.openxmlformats.org/officeDocument/2006/relationships/hyperlink" Target="https://www.sbivc.co.jp/" TargetMode="External"/><Relationship Id="rId18" Type="http://schemas.openxmlformats.org/officeDocument/2006/relationships/hyperlink" Target="https://www.coinbook.co.jp/" TargetMode="External"/><Relationship Id="rId26" Type="http://schemas.openxmlformats.org/officeDocument/2006/relationships/hyperlink" Target="https://www.fxtrade.co.jp/" TargetMode="External"/><Relationship Id="rId3" Type="http://schemas.openxmlformats.org/officeDocument/2006/relationships/hyperlink" Target="https://www.btcbox.co.jp/" TargetMode="External"/><Relationship Id="rId21" Type="http://schemas.openxmlformats.org/officeDocument/2006/relationships/hyperlink" Target="https://linexenesiscorp.com/ja/" TargetMode="External"/><Relationship Id="rId7" Type="http://schemas.openxmlformats.org/officeDocument/2006/relationships/hyperlink" Target="https://www.rakuten-wallet.co.jp/" TargetMode="External"/><Relationship Id="rId12" Type="http://schemas.openxmlformats.org/officeDocument/2006/relationships/hyperlink" Target="https://www.tokyohash.co.jp/" TargetMode="External"/><Relationship Id="rId17" Type="http://schemas.openxmlformats.org/officeDocument/2006/relationships/hyperlink" Target="https://www.bitpoint.co.jp/" TargetMode="External"/><Relationship Id="rId25" Type="http://schemas.openxmlformats.org/officeDocument/2006/relationships/hyperlink" Target="https://about.mercoin.com/" TargetMode="External"/><Relationship Id="rId2" Type="http://schemas.openxmlformats.org/officeDocument/2006/relationships/hyperlink" Target="https://zaif.jp/" TargetMode="External"/><Relationship Id="rId16" Type="http://schemas.openxmlformats.org/officeDocument/2006/relationships/hyperlink" Target="https://www.digiasset.co.jp/" TargetMode="External"/><Relationship Id="rId20" Type="http://schemas.openxmlformats.org/officeDocument/2006/relationships/hyperlink" Target="https://www.whalefin.com/ja/home" TargetMode="External"/><Relationship Id="rId29" Type="http://schemas.openxmlformats.org/officeDocument/2006/relationships/hyperlink" Target="https://coinmaster.jp/" TargetMode="External"/><Relationship Id="rId1" Type="http://schemas.openxmlformats.org/officeDocument/2006/relationships/hyperlink" Target="https://bitbank.cc/" TargetMode="External"/><Relationship Id="rId6" Type="http://schemas.openxmlformats.org/officeDocument/2006/relationships/hyperlink" Target="https://coincheck.com/ja/" TargetMode="External"/><Relationship Id="rId11" Type="http://schemas.openxmlformats.org/officeDocument/2006/relationships/hyperlink" Target="https://coin-trade.cc/" TargetMode="External"/><Relationship Id="rId24" Type="http://schemas.openxmlformats.org/officeDocument/2006/relationships/hyperlink" Target="https://www.binance.com/ja" TargetMode="External"/><Relationship Id="rId5" Type="http://schemas.openxmlformats.org/officeDocument/2006/relationships/hyperlink" Target="https://bitflyer.com/ja-jp/" TargetMode="External"/><Relationship Id="rId15" Type="http://schemas.openxmlformats.org/officeDocument/2006/relationships/hyperlink" Target="https://traderssec.com/" TargetMode="External"/><Relationship Id="rId23" Type="http://schemas.openxmlformats.org/officeDocument/2006/relationships/hyperlink" Target="https://cryptogarage.co.jp/" TargetMode="External"/><Relationship Id="rId28" Type="http://schemas.openxmlformats.org/officeDocument/2006/relationships/hyperlink" Target="https://www.custodiem.com/" TargetMode="External"/><Relationship Id="rId10" Type="http://schemas.openxmlformats.org/officeDocument/2006/relationships/hyperlink" Target="https://www.sbifxt.co.jp/" TargetMode="External"/><Relationship Id="rId19" Type="http://schemas.openxmlformats.org/officeDocument/2006/relationships/hyperlink" Target="https://www.gaia-btm.com/" TargetMode="External"/><Relationship Id="rId31" Type="http://schemas.openxmlformats.org/officeDocument/2006/relationships/printerSettings" Target="../printerSettings/printerSettings1.bin"/><Relationship Id="rId4" Type="http://schemas.openxmlformats.org/officeDocument/2006/relationships/hyperlink" Target="https://coin.z.com/jp/" TargetMode="External"/><Relationship Id="rId9" Type="http://schemas.openxmlformats.org/officeDocument/2006/relationships/hyperlink" Target="https://www.okcoin.jp/" TargetMode="External"/><Relationship Id="rId14" Type="http://schemas.openxmlformats.org/officeDocument/2006/relationships/hyperlink" Target="https://www.moneypartners.co.jp/" TargetMode="External"/><Relationship Id="rId22" Type="http://schemas.openxmlformats.org/officeDocument/2006/relationships/hyperlink" Target="https://www.bittrade.co.jp/" TargetMode="External"/><Relationship Id="rId27" Type="http://schemas.openxmlformats.org/officeDocument/2006/relationships/hyperlink" Target="https://www.j-himalaya.co.jp/" TargetMode="External"/><Relationship Id="rId30" Type="http://schemas.openxmlformats.org/officeDocument/2006/relationships/hyperlink" Target="https://osl.co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coinmarketcap.com/ja/" TargetMode="External"/><Relationship Id="rId1" Type="http://schemas.openxmlformats.org/officeDocument/2006/relationships/hyperlink" Target="https://enjin.subscan.io/validato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coinmarketcap.com/ja/currencies/mask-network/"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certik.com/projects/gensokishi-online-metaworld" TargetMode="Externa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s://tzkt.io/bakers/all"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19A-696A-43B4-86F7-91F7FDD71AEA}">
  <sheetPr>
    <pageSetUpPr fitToPage="1"/>
  </sheetPr>
  <dimension ref="A1:AL125"/>
  <sheetViews>
    <sheetView tabSelected="1" view="pageBreakPreview" zoomScale="85" zoomScaleNormal="85" zoomScaleSheetLayoutView="85" workbookViewId="0">
      <selection activeCell="AE99" sqref="AE99"/>
    </sheetView>
  </sheetViews>
  <sheetFormatPr defaultColWidth="8.69921875" defaultRowHeight="15"/>
  <cols>
    <col min="1" max="1" width="13.796875" style="183" customWidth="1"/>
    <col min="2" max="2" width="8.19921875" style="182" customWidth="1"/>
    <col min="3" max="30" width="5.296875" style="182" customWidth="1"/>
    <col min="31" max="31" width="5.19921875" style="182" bestFit="1" customWidth="1"/>
    <col min="32" max="33" width="5.296875" style="184" customWidth="1"/>
    <col min="34" max="34" width="7.59765625" style="184" bestFit="1" customWidth="1"/>
    <col min="35" max="35" width="27.69921875" style="182" bestFit="1" customWidth="1"/>
    <col min="36" max="37" width="11.296875" style="184" customWidth="1"/>
    <col min="38" max="38" width="12.296875" style="184" customWidth="1"/>
    <col min="39" max="42" width="8.69921875" style="184"/>
    <col min="43" max="43" width="11.59765625" style="184" customWidth="1"/>
    <col min="44" max="16384" width="8.69921875" style="184"/>
  </cols>
  <sheetData>
    <row r="1" spans="1:37" ht="18.600000000000001" thickBot="1">
      <c r="A1" s="2417" t="s">
        <v>4005</v>
      </c>
      <c r="B1" s="2417"/>
      <c r="C1" s="2417"/>
      <c r="D1" s="2417"/>
      <c r="E1" s="2417"/>
      <c r="F1" s="2417"/>
      <c r="G1" s="2417"/>
      <c r="H1" s="2417"/>
      <c r="I1" s="2417"/>
      <c r="J1" s="2417"/>
      <c r="K1" s="2417"/>
      <c r="L1" s="2417"/>
      <c r="M1" s="2417"/>
      <c r="N1" s="2417"/>
      <c r="O1" s="1212"/>
      <c r="P1" s="1213"/>
      <c r="Q1" s="1213"/>
      <c r="R1" s="1213"/>
      <c r="S1" s="1213"/>
      <c r="T1" s="1213"/>
      <c r="U1" s="1214"/>
      <c r="V1" s="1213"/>
      <c r="W1" s="1213"/>
      <c r="AB1" s="1801" t="s">
        <v>0</v>
      </c>
      <c r="AC1" s="1801"/>
      <c r="AD1" s="1801"/>
      <c r="AE1" s="1801"/>
      <c r="AF1" s="1061">
        <f>COUNTA(A4:A106)</f>
        <v>103</v>
      </c>
      <c r="AG1" s="1061"/>
      <c r="AI1" s="1061"/>
      <c r="AJ1" s="1061" t="s">
        <v>1</v>
      </c>
    </row>
    <row r="2" spans="1:37">
      <c r="A2" s="1780" t="s">
        <v>2</v>
      </c>
      <c r="B2" s="1782" t="s">
        <v>3</v>
      </c>
      <c r="C2" s="1784">
        <v>1001</v>
      </c>
      <c r="D2" s="1786">
        <v>1002</v>
      </c>
      <c r="E2" s="1786">
        <v>1003</v>
      </c>
      <c r="F2" s="1786">
        <v>1004</v>
      </c>
      <c r="G2" s="1786">
        <v>1006</v>
      </c>
      <c r="H2" s="1786">
        <v>1007</v>
      </c>
      <c r="I2" s="1786">
        <v>1008</v>
      </c>
      <c r="J2" s="1786">
        <v>1009</v>
      </c>
      <c r="K2" s="1788">
        <v>1011</v>
      </c>
      <c r="L2" s="1786">
        <v>1012</v>
      </c>
      <c r="M2" s="1786">
        <v>1014</v>
      </c>
      <c r="N2" s="1786">
        <v>1016</v>
      </c>
      <c r="O2" s="1786">
        <v>1017</v>
      </c>
      <c r="P2" s="1786">
        <v>1018</v>
      </c>
      <c r="Q2" s="1786">
        <v>1019</v>
      </c>
      <c r="R2" s="1786">
        <v>1020</v>
      </c>
      <c r="S2" s="1786">
        <v>1021</v>
      </c>
      <c r="T2" s="1786">
        <v>1023</v>
      </c>
      <c r="U2" s="1786">
        <v>1024</v>
      </c>
      <c r="V2" s="1786">
        <v>1026</v>
      </c>
      <c r="W2" s="1786">
        <v>1028</v>
      </c>
      <c r="X2" s="1786">
        <v>1029</v>
      </c>
      <c r="Y2" s="1786">
        <v>1030</v>
      </c>
      <c r="Z2" s="1786">
        <v>1031</v>
      </c>
      <c r="AA2" s="1786">
        <v>1032</v>
      </c>
      <c r="AB2" s="1786">
        <v>1034</v>
      </c>
      <c r="AC2" s="1786">
        <v>1035</v>
      </c>
      <c r="AD2" s="1786">
        <v>1037</v>
      </c>
      <c r="AE2" s="1805">
        <v>1039</v>
      </c>
      <c r="AF2" s="1782">
        <v>1040</v>
      </c>
      <c r="AG2" s="182"/>
      <c r="AH2" s="1794" t="s">
        <v>4</v>
      </c>
      <c r="AI2" s="1790" t="s">
        <v>5</v>
      </c>
      <c r="AJ2" s="1792" t="s">
        <v>6</v>
      </c>
      <c r="AK2" s="1803" t="s">
        <v>7</v>
      </c>
    </row>
    <row r="3" spans="1:37" s="185" customFormat="1" ht="15.6" thickBot="1">
      <c r="A3" s="1781"/>
      <c r="B3" s="1783"/>
      <c r="C3" s="1785"/>
      <c r="D3" s="1787"/>
      <c r="E3" s="1787"/>
      <c r="F3" s="1787"/>
      <c r="G3" s="1787"/>
      <c r="H3" s="1787"/>
      <c r="I3" s="1787"/>
      <c r="J3" s="1787"/>
      <c r="K3" s="1789"/>
      <c r="L3" s="1787"/>
      <c r="M3" s="1787"/>
      <c r="N3" s="1787"/>
      <c r="O3" s="1787"/>
      <c r="P3" s="1787"/>
      <c r="Q3" s="1787"/>
      <c r="R3" s="1787"/>
      <c r="S3" s="1787"/>
      <c r="T3" s="1787"/>
      <c r="U3" s="1787"/>
      <c r="V3" s="1787"/>
      <c r="W3" s="1787"/>
      <c r="X3" s="1787"/>
      <c r="Y3" s="1787"/>
      <c r="Z3" s="1787"/>
      <c r="AA3" s="1787"/>
      <c r="AB3" s="1787"/>
      <c r="AC3" s="1787"/>
      <c r="AD3" s="1787"/>
      <c r="AE3" s="1806"/>
      <c r="AF3" s="1783"/>
      <c r="AG3" s="1062"/>
      <c r="AH3" s="1795"/>
      <c r="AI3" s="1791"/>
      <c r="AJ3" s="1793"/>
      <c r="AK3" s="1804"/>
    </row>
    <row r="4" spans="1:37" s="185" customFormat="1" ht="15" customHeight="1">
      <c r="A4" s="1054" t="s">
        <v>8</v>
      </c>
      <c r="B4" s="1229">
        <f t="shared" ref="B4:B14" si="0">COUNTA(C4:AF4)</f>
        <v>12</v>
      </c>
      <c r="C4" s="1216"/>
      <c r="D4" s="1217"/>
      <c r="E4" s="1169"/>
      <c r="F4" s="1169" t="s">
        <v>9</v>
      </c>
      <c r="G4" s="269" t="s">
        <v>10</v>
      </c>
      <c r="H4" s="1169" t="s">
        <v>9</v>
      </c>
      <c r="I4" s="1169"/>
      <c r="J4" s="1169" t="s">
        <v>10</v>
      </c>
      <c r="K4" s="1169" t="s">
        <v>9</v>
      </c>
      <c r="L4" s="1169"/>
      <c r="M4" s="1169"/>
      <c r="N4" s="1170" t="s">
        <v>9</v>
      </c>
      <c r="O4" s="1170"/>
      <c r="P4" s="1170" t="s">
        <v>11</v>
      </c>
      <c r="Q4" s="1170"/>
      <c r="R4" s="1170"/>
      <c r="S4" s="1170"/>
      <c r="T4" s="1170" t="s">
        <v>9</v>
      </c>
      <c r="U4" s="1170"/>
      <c r="V4" s="1170"/>
      <c r="W4" s="1170" t="s">
        <v>9</v>
      </c>
      <c r="X4" s="1170"/>
      <c r="Y4" s="1170" t="s">
        <v>9</v>
      </c>
      <c r="Z4" s="1170" t="s">
        <v>9</v>
      </c>
      <c r="AA4" s="1170"/>
      <c r="AB4" s="1170" t="s">
        <v>12</v>
      </c>
      <c r="AC4" s="1170"/>
      <c r="AD4" s="1169"/>
      <c r="AE4" s="1170"/>
      <c r="AF4" s="1063"/>
      <c r="AG4" s="1062"/>
      <c r="AH4" s="1064">
        <v>1001</v>
      </c>
      <c r="AI4" s="1055" t="s">
        <v>13</v>
      </c>
      <c r="AJ4" s="1053" t="s">
        <v>14</v>
      </c>
      <c r="AK4" s="315" t="s">
        <v>15</v>
      </c>
    </row>
    <row r="5" spans="1:37" s="185" customFormat="1" ht="15" customHeight="1">
      <c r="A5" s="178" t="s">
        <v>16</v>
      </c>
      <c r="B5" s="316">
        <f t="shared" si="0"/>
        <v>2</v>
      </c>
      <c r="C5" s="1216"/>
      <c r="D5" s="1218"/>
      <c r="E5" s="269"/>
      <c r="F5" s="269"/>
      <c r="G5" s="269"/>
      <c r="H5" s="269"/>
      <c r="I5" s="269"/>
      <c r="J5" s="269"/>
      <c r="K5" s="269" t="s">
        <v>12</v>
      </c>
      <c r="L5" s="269"/>
      <c r="M5" s="269"/>
      <c r="N5" s="1180" t="s">
        <v>9</v>
      </c>
      <c r="O5" s="1180"/>
      <c r="P5" s="1180"/>
      <c r="Q5" s="1180"/>
      <c r="R5" s="1180"/>
      <c r="S5" s="1180"/>
      <c r="T5" s="296"/>
      <c r="U5" s="1180"/>
      <c r="V5" s="1180"/>
      <c r="W5" s="1180"/>
      <c r="X5" s="1180"/>
      <c r="Y5" s="1180"/>
      <c r="Z5" s="1180"/>
      <c r="AA5" s="1180"/>
      <c r="AB5" s="1180"/>
      <c r="AC5" s="1180"/>
      <c r="AD5" s="269"/>
      <c r="AE5" s="1180"/>
      <c r="AF5" s="1065"/>
      <c r="AG5" s="1062"/>
      <c r="AH5" s="1066">
        <v>1002</v>
      </c>
      <c r="AI5" s="186" t="s">
        <v>17</v>
      </c>
      <c r="AJ5" s="269" t="s">
        <v>18</v>
      </c>
      <c r="AK5" s="316" t="s">
        <v>19</v>
      </c>
    </row>
    <row r="6" spans="1:37" s="185" customFormat="1" ht="15" customHeight="1">
      <c r="A6" s="178" t="s">
        <v>20</v>
      </c>
      <c r="B6" s="316">
        <f t="shared" si="0"/>
        <v>6</v>
      </c>
      <c r="C6" s="1216"/>
      <c r="D6" s="1218" t="s">
        <v>12</v>
      </c>
      <c r="E6" s="269"/>
      <c r="F6" s="269" t="s">
        <v>10</v>
      </c>
      <c r="G6" s="269"/>
      <c r="H6" s="269"/>
      <c r="I6" s="269"/>
      <c r="J6" s="269"/>
      <c r="K6" s="269" t="s">
        <v>12</v>
      </c>
      <c r="L6" s="269"/>
      <c r="M6" s="269"/>
      <c r="N6" s="1180" t="s">
        <v>12</v>
      </c>
      <c r="O6" s="1215" t="s">
        <v>12</v>
      </c>
      <c r="P6" s="1180"/>
      <c r="Q6" s="1180"/>
      <c r="R6" s="1180"/>
      <c r="S6" s="1180"/>
      <c r="T6" s="1180" t="s">
        <v>9</v>
      </c>
      <c r="U6" s="1180"/>
      <c r="V6" s="1180"/>
      <c r="W6" s="1180"/>
      <c r="X6" s="1180"/>
      <c r="Y6" s="1180"/>
      <c r="Z6" s="1180"/>
      <c r="AA6" s="1180"/>
      <c r="AB6" s="1180"/>
      <c r="AC6" s="1180"/>
      <c r="AD6" s="269"/>
      <c r="AE6" s="1180"/>
      <c r="AF6" s="1065"/>
      <c r="AG6" s="1062"/>
      <c r="AH6" s="1067">
        <v>1003</v>
      </c>
      <c r="AI6" s="1084" t="s">
        <v>21</v>
      </c>
      <c r="AJ6" s="296" t="s">
        <v>22</v>
      </c>
      <c r="AK6" s="1056" t="s">
        <v>23</v>
      </c>
    </row>
    <row r="7" spans="1:37" s="185" customFormat="1" ht="15" customHeight="1">
      <c r="A7" s="178" t="s">
        <v>24</v>
      </c>
      <c r="B7" s="316">
        <f t="shared" si="0"/>
        <v>4</v>
      </c>
      <c r="C7" s="1216"/>
      <c r="D7" s="1218"/>
      <c r="E7" s="269"/>
      <c r="F7" s="269"/>
      <c r="G7" s="269"/>
      <c r="H7" s="269" t="s">
        <v>12</v>
      </c>
      <c r="I7" s="269"/>
      <c r="J7" s="269"/>
      <c r="K7" s="269" t="s">
        <v>12</v>
      </c>
      <c r="L7" s="269"/>
      <c r="M7" s="269"/>
      <c r="N7" s="1180" t="s">
        <v>12</v>
      </c>
      <c r="O7" s="1180"/>
      <c r="P7" s="1180"/>
      <c r="Q7" s="1180"/>
      <c r="R7" s="1180"/>
      <c r="S7" s="1180"/>
      <c r="T7" s="1180" t="s">
        <v>12</v>
      </c>
      <c r="U7" s="1180"/>
      <c r="V7" s="1180"/>
      <c r="W7" s="1180"/>
      <c r="X7" s="1180"/>
      <c r="Y7" s="1180"/>
      <c r="Z7" s="1180"/>
      <c r="AA7" s="1180"/>
      <c r="AB7" s="1180"/>
      <c r="AC7" s="1180"/>
      <c r="AD7" s="269"/>
      <c r="AE7" s="1180"/>
      <c r="AF7" s="1065"/>
      <c r="AG7" s="1062"/>
      <c r="AH7" s="1067">
        <v>1004</v>
      </c>
      <c r="AI7" s="1084" t="s">
        <v>25</v>
      </c>
      <c r="AJ7" s="296" t="s">
        <v>26</v>
      </c>
      <c r="AK7" s="1056"/>
    </row>
    <row r="8" spans="1:37" ht="15" customHeight="1">
      <c r="A8" s="178" t="s">
        <v>27</v>
      </c>
      <c r="B8" s="316">
        <f t="shared" si="0"/>
        <v>3</v>
      </c>
      <c r="C8" s="1216"/>
      <c r="D8" s="1218"/>
      <c r="E8" s="269"/>
      <c r="F8" s="296" t="s">
        <v>12</v>
      </c>
      <c r="G8" s="269"/>
      <c r="H8" s="269"/>
      <c r="I8" s="269"/>
      <c r="J8" s="269"/>
      <c r="K8" s="269"/>
      <c r="L8" s="269"/>
      <c r="M8" s="269"/>
      <c r="N8" s="1180" t="s">
        <v>12</v>
      </c>
      <c r="O8" s="1180"/>
      <c r="P8" s="1180"/>
      <c r="Q8" s="1180"/>
      <c r="R8" s="1180"/>
      <c r="S8" s="1180"/>
      <c r="T8" s="1180" t="s">
        <v>12</v>
      </c>
      <c r="U8" s="1180"/>
      <c r="V8" s="1180"/>
      <c r="W8" s="1180"/>
      <c r="X8" s="1180"/>
      <c r="Y8" s="1180"/>
      <c r="Z8" s="1180"/>
      <c r="AA8" s="1180"/>
      <c r="AB8" s="1180"/>
      <c r="AC8" s="1180"/>
      <c r="AD8" s="269"/>
      <c r="AE8" s="1180"/>
      <c r="AF8" s="1065"/>
      <c r="AG8" s="182"/>
      <c r="AH8" s="1067">
        <v>1006</v>
      </c>
      <c r="AI8" s="1230" t="s">
        <v>28</v>
      </c>
      <c r="AJ8" s="296" t="s">
        <v>29</v>
      </c>
      <c r="AK8" s="1056" t="s">
        <v>30</v>
      </c>
    </row>
    <row r="9" spans="1:37" ht="15" customHeight="1">
      <c r="A9" s="178" t="s">
        <v>31</v>
      </c>
      <c r="B9" s="316">
        <f t="shared" si="0"/>
        <v>5</v>
      </c>
      <c r="C9" s="1216"/>
      <c r="D9" s="1218"/>
      <c r="E9" s="269"/>
      <c r="F9" s="269" t="s">
        <v>10</v>
      </c>
      <c r="G9" s="269" t="s">
        <v>9</v>
      </c>
      <c r="H9" s="269" t="s">
        <v>9</v>
      </c>
      <c r="I9" s="269"/>
      <c r="J9" s="269"/>
      <c r="K9" s="269"/>
      <c r="L9" s="269"/>
      <c r="M9" s="269"/>
      <c r="N9" s="1180" t="s">
        <v>9</v>
      </c>
      <c r="O9" s="1180"/>
      <c r="P9" s="1180"/>
      <c r="Q9" s="1180"/>
      <c r="R9" s="1180"/>
      <c r="S9" s="1180"/>
      <c r="T9" s="1180" t="s">
        <v>12</v>
      </c>
      <c r="U9" s="1180"/>
      <c r="V9" s="1180"/>
      <c r="W9" s="1180"/>
      <c r="X9" s="1180"/>
      <c r="Y9" s="1180"/>
      <c r="Z9" s="1180"/>
      <c r="AA9" s="1180"/>
      <c r="AB9" s="1180"/>
      <c r="AC9" s="1180"/>
      <c r="AD9" s="269"/>
      <c r="AE9" s="1180"/>
      <c r="AF9" s="1065"/>
      <c r="AG9" s="182"/>
      <c r="AH9" s="1067">
        <v>1007</v>
      </c>
      <c r="AI9" s="187" t="s">
        <v>32</v>
      </c>
      <c r="AJ9" s="296" t="s">
        <v>33</v>
      </c>
      <c r="AK9" s="1056" t="s">
        <v>34</v>
      </c>
    </row>
    <row r="10" spans="1:37" ht="15" customHeight="1">
      <c r="A10" s="178" t="s">
        <v>35</v>
      </c>
      <c r="B10" s="316">
        <f t="shared" si="0"/>
        <v>6</v>
      </c>
      <c r="C10" s="1216"/>
      <c r="D10" s="1218"/>
      <c r="E10" s="269"/>
      <c r="F10" s="269"/>
      <c r="G10" s="269" t="s">
        <v>10</v>
      </c>
      <c r="H10" s="269" t="s">
        <v>9</v>
      </c>
      <c r="I10" s="269"/>
      <c r="J10" s="269" t="s">
        <v>12</v>
      </c>
      <c r="K10" s="269" t="s">
        <v>9</v>
      </c>
      <c r="L10" s="269"/>
      <c r="M10" s="269"/>
      <c r="N10" s="1180" t="s">
        <v>9</v>
      </c>
      <c r="O10" s="1180"/>
      <c r="P10" s="1180"/>
      <c r="Q10" s="1180"/>
      <c r="R10" s="1180"/>
      <c r="S10" s="1180"/>
      <c r="T10" s="1180"/>
      <c r="U10" s="1180"/>
      <c r="V10" s="1180"/>
      <c r="W10" s="1180"/>
      <c r="X10" s="1180"/>
      <c r="Y10" s="1180" t="s">
        <v>12</v>
      </c>
      <c r="Z10" s="1180"/>
      <c r="AA10" s="1180"/>
      <c r="AB10" s="1180"/>
      <c r="AC10" s="1180"/>
      <c r="AD10" s="269"/>
      <c r="AE10" s="1180"/>
      <c r="AF10" s="1065"/>
      <c r="AG10" s="182"/>
      <c r="AH10" s="1067">
        <v>1008</v>
      </c>
      <c r="AI10" s="1230" t="s">
        <v>36</v>
      </c>
      <c r="AJ10" s="296" t="s">
        <v>37</v>
      </c>
      <c r="AK10" s="1056"/>
    </row>
    <row r="11" spans="1:37" ht="15" customHeight="1">
      <c r="A11" s="178" t="s">
        <v>38</v>
      </c>
      <c r="B11" s="316">
        <f t="shared" si="0"/>
        <v>11</v>
      </c>
      <c r="C11" s="1216"/>
      <c r="D11" s="1180" t="s">
        <v>12</v>
      </c>
      <c r="E11" s="269" t="s">
        <v>9</v>
      </c>
      <c r="F11" s="269" t="s">
        <v>9</v>
      </c>
      <c r="G11" s="269" t="s">
        <v>12</v>
      </c>
      <c r="H11" s="269"/>
      <c r="I11" s="269"/>
      <c r="J11" s="269" t="s">
        <v>12</v>
      </c>
      <c r="K11" s="269" t="s">
        <v>9</v>
      </c>
      <c r="L11" s="269"/>
      <c r="M11" s="269"/>
      <c r="N11" s="1180" t="s">
        <v>9</v>
      </c>
      <c r="O11" s="1180" t="s">
        <v>12</v>
      </c>
      <c r="P11" s="1180"/>
      <c r="Q11" s="1180"/>
      <c r="R11" s="1180"/>
      <c r="S11" s="1180"/>
      <c r="T11" s="1180" t="s">
        <v>9</v>
      </c>
      <c r="U11" s="1180"/>
      <c r="V11" s="1180"/>
      <c r="W11" s="1180"/>
      <c r="X11" s="1180"/>
      <c r="Y11" s="1180" t="s">
        <v>9</v>
      </c>
      <c r="Z11" s="1180"/>
      <c r="AA11" s="1180"/>
      <c r="AB11" s="1180"/>
      <c r="AC11" s="1180" t="s">
        <v>12</v>
      </c>
      <c r="AD11" s="269"/>
      <c r="AE11" s="1180"/>
      <c r="AF11" s="1065"/>
      <c r="AG11" s="182"/>
      <c r="AH11" s="1067">
        <v>1009</v>
      </c>
      <c r="AI11" s="1230" t="s">
        <v>39</v>
      </c>
      <c r="AJ11" s="296" t="s">
        <v>40</v>
      </c>
      <c r="AK11" s="1056"/>
    </row>
    <row r="12" spans="1:37" ht="15" customHeight="1">
      <c r="A12" s="178" t="s">
        <v>41</v>
      </c>
      <c r="B12" s="316">
        <f t="shared" si="0"/>
        <v>6</v>
      </c>
      <c r="C12" s="1216"/>
      <c r="D12" s="1218" t="s">
        <v>12</v>
      </c>
      <c r="E12" s="269"/>
      <c r="F12" s="269" t="s">
        <v>9</v>
      </c>
      <c r="G12" s="269"/>
      <c r="H12" s="269" t="s">
        <v>12</v>
      </c>
      <c r="I12" s="269"/>
      <c r="J12" s="269"/>
      <c r="K12" s="269" t="s">
        <v>12</v>
      </c>
      <c r="L12" s="269"/>
      <c r="M12" s="269"/>
      <c r="N12" s="1180" t="s">
        <v>9</v>
      </c>
      <c r="O12" s="1215" t="s">
        <v>12</v>
      </c>
      <c r="P12" s="1180"/>
      <c r="Q12" s="1180"/>
      <c r="R12" s="1180"/>
      <c r="S12" s="1180"/>
      <c r="T12" s="1180"/>
      <c r="U12" s="1180"/>
      <c r="V12" s="1180"/>
      <c r="W12" s="1180"/>
      <c r="X12" s="1180"/>
      <c r="Y12" s="1180"/>
      <c r="Z12" s="1180"/>
      <c r="AA12" s="1180"/>
      <c r="AB12" s="1180"/>
      <c r="AC12" s="1180"/>
      <c r="AD12" s="269"/>
      <c r="AE12" s="1180"/>
      <c r="AF12" s="1065"/>
      <c r="AG12" s="182"/>
      <c r="AH12" s="1067">
        <v>1011</v>
      </c>
      <c r="AI12" s="1230" t="s">
        <v>42</v>
      </c>
      <c r="AJ12" s="296" t="s">
        <v>43</v>
      </c>
      <c r="AK12" s="1056" t="s">
        <v>44</v>
      </c>
    </row>
    <row r="13" spans="1:37" ht="15" customHeight="1">
      <c r="A13" s="179" t="s">
        <v>45</v>
      </c>
      <c r="B13" s="316">
        <f t="shared" si="0"/>
        <v>10</v>
      </c>
      <c r="C13" s="1216"/>
      <c r="D13" s="1218" t="s">
        <v>10</v>
      </c>
      <c r="E13" s="269" t="s">
        <v>9</v>
      </c>
      <c r="F13" s="269" t="s">
        <v>9</v>
      </c>
      <c r="G13" s="269" t="s">
        <v>9</v>
      </c>
      <c r="H13" s="269" t="s">
        <v>9</v>
      </c>
      <c r="I13" s="1181"/>
      <c r="J13" s="269" t="s">
        <v>9</v>
      </c>
      <c r="K13" s="269" t="s">
        <v>12</v>
      </c>
      <c r="L13" s="1181"/>
      <c r="M13" s="1181"/>
      <c r="N13" s="1180" t="s">
        <v>9</v>
      </c>
      <c r="O13" s="1180" t="s">
        <v>10</v>
      </c>
      <c r="P13" s="1182"/>
      <c r="Q13" s="1182"/>
      <c r="R13" s="1182"/>
      <c r="S13" s="1182"/>
      <c r="T13" s="1215" t="s">
        <v>9</v>
      </c>
      <c r="U13" s="1182"/>
      <c r="V13" s="1182"/>
      <c r="W13" s="1182"/>
      <c r="X13" s="1182"/>
      <c r="Y13" s="1182"/>
      <c r="Z13" s="1182"/>
      <c r="AA13" s="1182"/>
      <c r="AB13" s="1182"/>
      <c r="AC13" s="1182"/>
      <c r="AD13" s="1181"/>
      <c r="AE13" s="1182"/>
      <c r="AF13" s="1068"/>
      <c r="AG13" s="182"/>
      <c r="AH13" s="1067">
        <v>1012</v>
      </c>
      <c r="AI13" s="1084" t="s">
        <v>46</v>
      </c>
      <c r="AJ13" s="296" t="s">
        <v>47</v>
      </c>
      <c r="AK13" s="1056"/>
    </row>
    <row r="14" spans="1:37" ht="15" customHeight="1">
      <c r="A14" s="178" t="s">
        <v>48</v>
      </c>
      <c r="B14" s="316">
        <f t="shared" si="0"/>
        <v>1</v>
      </c>
      <c r="C14" s="1216"/>
      <c r="D14" s="1218"/>
      <c r="E14" s="269"/>
      <c r="F14" s="269"/>
      <c r="G14" s="269"/>
      <c r="H14" s="269"/>
      <c r="I14" s="1181"/>
      <c r="J14" s="269"/>
      <c r="K14" s="1181"/>
      <c r="L14" s="1181"/>
      <c r="M14" s="1181"/>
      <c r="N14" s="1180"/>
      <c r="O14" s="1180" t="s">
        <v>12</v>
      </c>
      <c r="P14" s="1182"/>
      <c r="Q14" s="1182"/>
      <c r="R14" s="1182"/>
      <c r="S14" s="1182"/>
      <c r="T14" s="1215"/>
      <c r="U14" s="1182"/>
      <c r="V14" s="1182"/>
      <c r="W14" s="1182"/>
      <c r="X14" s="1182"/>
      <c r="Y14" s="1182"/>
      <c r="Z14" s="1182"/>
      <c r="AA14" s="1182"/>
      <c r="AB14" s="1182"/>
      <c r="AC14" s="1182"/>
      <c r="AD14" s="1181"/>
      <c r="AE14" s="1182"/>
      <c r="AF14" s="1068"/>
      <c r="AG14" s="182"/>
      <c r="AH14" s="1067">
        <v>1014</v>
      </c>
      <c r="AI14" s="1230" t="s">
        <v>49</v>
      </c>
      <c r="AJ14" s="296" t="s">
        <v>50</v>
      </c>
      <c r="AK14" s="1056"/>
    </row>
    <row r="15" spans="1:37" ht="15" customHeight="1">
      <c r="A15" s="180" t="s">
        <v>51</v>
      </c>
      <c r="B15" s="316">
        <f>COUNTA(C15:AF15)-COUNTIF(C15:AF15,"※14")</f>
        <v>21</v>
      </c>
      <c r="C15" s="1218" t="s">
        <v>52</v>
      </c>
      <c r="D15" s="1218" t="s">
        <v>10</v>
      </c>
      <c r="E15" s="269" t="s">
        <v>10</v>
      </c>
      <c r="F15" s="269" t="s">
        <v>9</v>
      </c>
      <c r="G15" s="269" t="s">
        <v>10</v>
      </c>
      <c r="H15" s="269" t="s">
        <v>10</v>
      </c>
      <c r="I15" s="269" t="s">
        <v>10</v>
      </c>
      <c r="J15" s="269" t="s">
        <v>10</v>
      </c>
      <c r="K15" s="296" t="s">
        <v>9</v>
      </c>
      <c r="L15" s="269" t="s">
        <v>9</v>
      </c>
      <c r="M15" s="269" t="s">
        <v>10</v>
      </c>
      <c r="N15" s="1180" t="s">
        <v>9</v>
      </c>
      <c r="O15" s="1180" t="s">
        <v>10</v>
      </c>
      <c r="P15" s="1180" t="s">
        <v>9</v>
      </c>
      <c r="Q15" s="1215" t="s">
        <v>10</v>
      </c>
      <c r="R15" s="1180" t="s">
        <v>9</v>
      </c>
      <c r="S15" s="1180"/>
      <c r="T15" s="1215" t="s">
        <v>9</v>
      </c>
      <c r="U15" s="1180" t="s">
        <v>52</v>
      </c>
      <c r="V15" s="296" t="s">
        <v>53</v>
      </c>
      <c r="W15" s="1215"/>
      <c r="X15" s="1215"/>
      <c r="Y15" s="1215" t="s">
        <v>9</v>
      </c>
      <c r="Z15" s="1215"/>
      <c r="AA15" s="1215"/>
      <c r="AB15" s="1215" t="s">
        <v>9</v>
      </c>
      <c r="AC15" s="1215"/>
      <c r="AD15" s="296" t="s">
        <v>11</v>
      </c>
      <c r="AE15" s="1215"/>
      <c r="AF15" s="1069"/>
      <c r="AG15" s="182"/>
      <c r="AH15" s="1067">
        <v>1016</v>
      </c>
      <c r="AI15" s="187" t="s">
        <v>54</v>
      </c>
      <c r="AJ15" s="296" t="s">
        <v>55</v>
      </c>
      <c r="AK15" s="1056"/>
    </row>
    <row r="16" spans="1:37" ht="15" customHeight="1">
      <c r="A16" s="181" t="s">
        <v>56</v>
      </c>
      <c r="B16" s="316">
        <f t="shared" ref="B16:B25" si="1">COUNTA(C16:AF16)</f>
        <v>5</v>
      </c>
      <c r="C16" s="1218"/>
      <c r="D16" s="1218"/>
      <c r="E16" s="269"/>
      <c r="F16" s="269" t="s">
        <v>12</v>
      </c>
      <c r="G16" s="269"/>
      <c r="H16" s="269" t="s">
        <v>12</v>
      </c>
      <c r="I16" s="269"/>
      <c r="J16" s="269" t="s">
        <v>12</v>
      </c>
      <c r="K16" s="296"/>
      <c r="L16" s="269"/>
      <c r="M16" s="269"/>
      <c r="N16" s="1180" t="s">
        <v>9</v>
      </c>
      <c r="O16" s="1180"/>
      <c r="P16" s="1180"/>
      <c r="Q16" s="1180"/>
      <c r="R16" s="1180"/>
      <c r="S16" s="1180"/>
      <c r="T16" s="1215" t="s">
        <v>12</v>
      </c>
      <c r="U16" s="1180"/>
      <c r="V16" s="1215"/>
      <c r="W16" s="1215"/>
      <c r="X16" s="1215"/>
      <c r="Y16" s="1215"/>
      <c r="Z16" s="1215"/>
      <c r="AA16" s="1215"/>
      <c r="AB16" s="1215"/>
      <c r="AC16" s="1215"/>
      <c r="AD16" s="296"/>
      <c r="AE16" s="1215"/>
      <c r="AF16" s="1069"/>
      <c r="AG16" s="182"/>
      <c r="AH16" s="1067">
        <v>1017</v>
      </c>
      <c r="AI16" s="1230" t="s">
        <v>57</v>
      </c>
      <c r="AJ16" s="318" t="s">
        <v>58</v>
      </c>
      <c r="AK16" s="1056"/>
    </row>
    <row r="17" spans="1:37" ht="15" customHeight="1">
      <c r="A17" s="181" t="s">
        <v>59</v>
      </c>
      <c r="B17" s="316">
        <f t="shared" si="1"/>
        <v>2</v>
      </c>
      <c r="C17" s="1218"/>
      <c r="D17" s="1218"/>
      <c r="E17" s="269"/>
      <c r="F17" s="269" t="s">
        <v>9</v>
      </c>
      <c r="G17" s="269"/>
      <c r="H17" s="269" t="s">
        <v>9</v>
      </c>
      <c r="I17" s="269"/>
      <c r="J17" s="269"/>
      <c r="K17" s="296"/>
      <c r="L17" s="269"/>
      <c r="M17" s="269"/>
      <c r="N17" s="296"/>
      <c r="O17" s="1180"/>
      <c r="P17" s="1180"/>
      <c r="Q17" s="1180"/>
      <c r="R17" s="1180"/>
      <c r="S17" s="1180"/>
      <c r="T17" s="1215"/>
      <c r="U17" s="1180"/>
      <c r="V17" s="1215"/>
      <c r="W17" s="1215"/>
      <c r="X17" s="1215"/>
      <c r="Y17" s="1215"/>
      <c r="Z17" s="1215"/>
      <c r="AA17" s="1215"/>
      <c r="AB17" s="1215"/>
      <c r="AC17" s="1215"/>
      <c r="AD17" s="296"/>
      <c r="AE17" s="1215"/>
      <c r="AF17" s="1069"/>
      <c r="AG17" s="182"/>
      <c r="AH17" s="1070">
        <v>1018</v>
      </c>
      <c r="AI17" s="188" t="s">
        <v>60</v>
      </c>
      <c r="AJ17" s="318" t="s">
        <v>61</v>
      </c>
      <c r="AK17" s="1056" t="s">
        <v>62</v>
      </c>
    </row>
    <row r="18" spans="1:37" ht="15" customHeight="1">
      <c r="A18" s="181" t="s">
        <v>63</v>
      </c>
      <c r="B18" s="316">
        <f t="shared" si="1"/>
        <v>1</v>
      </c>
      <c r="C18" s="1218"/>
      <c r="D18" s="1218"/>
      <c r="E18" s="269"/>
      <c r="F18" s="269"/>
      <c r="G18" s="269"/>
      <c r="H18" s="269"/>
      <c r="I18" s="269"/>
      <c r="J18" s="269"/>
      <c r="K18" s="296"/>
      <c r="L18" s="269"/>
      <c r="M18" s="269" t="s">
        <v>12</v>
      </c>
      <c r="N18" s="296"/>
      <c r="O18" s="1180"/>
      <c r="P18" s="1180"/>
      <c r="Q18" s="1180"/>
      <c r="R18" s="1180"/>
      <c r="S18" s="1180"/>
      <c r="T18" s="1215"/>
      <c r="U18" s="1180"/>
      <c r="V18" s="1215"/>
      <c r="W18" s="1215"/>
      <c r="X18" s="1215"/>
      <c r="Y18" s="1215"/>
      <c r="Z18" s="1215"/>
      <c r="AA18" s="1215"/>
      <c r="AB18" s="1215"/>
      <c r="AC18" s="1215"/>
      <c r="AD18" s="296"/>
      <c r="AE18" s="1215"/>
      <c r="AF18" s="1069"/>
      <c r="AG18" s="182"/>
      <c r="AH18" s="1067">
        <v>1019</v>
      </c>
      <c r="AI18" s="1084" t="s">
        <v>64</v>
      </c>
      <c r="AJ18" s="318" t="s">
        <v>65</v>
      </c>
      <c r="AK18" s="1056"/>
    </row>
    <row r="19" spans="1:37" ht="15" customHeight="1">
      <c r="A19" s="181" t="s">
        <v>66</v>
      </c>
      <c r="B19" s="316">
        <f t="shared" si="1"/>
        <v>1</v>
      </c>
      <c r="C19" s="1218"/>
      <c r="D19" s="1218"/>
      <c r="E19" s="269"/>
      <c r="F19" s="269"/>
      <c r="G19" s="269"/>
      <c r="H19" s="269"/>
      <c r="I19" s="269"/>
      <c r="J19" s="269"/>
      <c r="K19" s="296"/>
      <c r="L19" s="269"/>
      <c r="M19" s="269"/>
      <c r="N19" s="296"/>
      <c r="O19" s="1180" t="s">
        <v>12</v>
      </c>
      <c r="P19" s="1180"/>
      <c r="Q19" s="1180"/>
      <c r="R19" s="1180"/>
      <c r="S19" s="1180"/>
      <c r="T19" s="1215"/>
      <c r="U19" s="1180"/>
      <c r="V19" s="1215"/>
      <c r="W19" s="1215"/>
      <c r="X19" s="1215"/>
      <c r="Y19" s="1215"/>
      <c r="Z19" s="1215"/>
      <c r="AA19" s="1215"/>
      <c r="AB19" s="1215"/>
      <c r="AC19" s="1215"/>
      <c r="AD19" s="296"/>
      <c r="AE19" s="1215"/>
      <c r="AF19" s="1069"/>
      <c r="AG19" s="182"/>
      <c r="AH19" s="1067">
        <v>1020</v>
      </c>
      <c r="AI19" s="1084" t="s">
        <v>67</v>
      </c>
      <c r="AJ19" s="318" t="s">
        <v>68</v>
      </c>
      <c r="AK19" s="1056"/>
    </row>
    <row r="20" spans="1:37" ht="15" customHeight="1">
      <c r="A20" s="181" t="s">
        <v>69</v>
      </c>
      <c r="B20" s="316">
        <f t="shared" si="1"/>
        <v>1</v>
      </c>
      <c r="C20" s="1218"/>
      <c r="D20" s="1218"/>
      <c r="E20" s="269"/>
      <c r="F20" s="269"/>
      <c r="G20" s="269"/>
      <c r="H20" s="269" t="s">
        <v>12</v>
      </c>
      <c r="I20" s="269"/>
      <c r="J20" s="269"/>
      <c r="K20" s="296"/>
      <c r="L20" s="269"/>
      <c r="M20" s="269"/>
      <c r="N20" s="296"/>
      <c r="O20" s="1180"/>
      <c r="P20" s="1180"/>
      <c r="Q20" s="1180"/>
      <c r="R20" s="1180"/>
      <c r="S20" s="1180"/>
      <c r="T20" s="1215"/>
      <c r="U20" s="1180"/>
      <c r="V20" s="1215"/>
      <c r="W20" s="1215"/>
      <c r="X20" s="1215"/>
      <c r="Y20" s="1215"/>
      <c r="Z20" s="1215"/>
      <c r="AA20" s="1215"/>
      <c r="AB20" s="1215"/>
      <c r="AC20" s="1215"/>
      <c r="AD20" s="296"/>
      <c r="AE20" s="1215"/>
      <c r="AF20" s="1069"/>
      <c r="AG20" s="182"/>
      <c r="AH20" s="1070">
        <v>1021</v>
      </c>
      <c r="AI20" s="222" t="s">
        <v>70</v>
      </c>
      <c r="AJ20" s="319" t="s">
        <v>71</v>
      </c>
      <c r="AK20" s="1056"/>
    </row>
    <row r="21" spans="1:37" ht="15" customHeight="1">
      <c r="A21" s="1057" t="s">
        <v>72</v>
      </c>
      <c r="B21" s="316">
        <f t="shared" si="1"/>
        <v>28</v>
      </c>
      <c r="C21" s="1185" t="s">
        <v>52</v>
      </c>
      <c r="D21" s="1185" t="s">
        <v>10</v>
      </c>
      <c r="E21" s="296" t="s">
        <v>10</v>
      </c>
      <c r="F21" s="296" t="s">
        <v>10</v>
      </c>
      <c r="G21" s="296" t="s">
        <v>10</v>
      </c>
      <c r="H21" s="296" t="s">
        <v>10</v>
      </c>
      <c r="I21" s="296" t="s">
        <v>10</v>
      </c>
      <c r="J21" s="296" t="s">
        <v>10</v>
      </c>
      <c r="K21" s="296" t="s">
        <v>9</v>
      </c>
      <c r="L21" s="296" t="s">
        <v>10</v>
      </c>
      <c r="M21" s="296" t="s">
        <v>10</v>
      </c>
      <c r="N21" s="1180" t="s">
        <v>9</v>
      </c>
      <c r="O21" s="1215" t="s">
        <v>10</v>
      </c>
      <c r="P21" s="1215" t="s">
        <v>9</v>
      </c>
      <c r="Q21" s="1215" t="s">
        <v>10</v>
      </c>
      <c r="R21" s="1215" t="s">
        <v>9</v>
      </c>
      <c r="S21" s="1215"/>
      <c r="T21" s="1215" t="s">
        <v>9</v>
      </c>
      <c r="U21" s="1215" t="s">
        <v>52</v>
      </c>
      <c r="V21" s="1215" t="s">
        <v>11</v>
      </c>
      <c r="W21" s="1215" t="s">
        <v>9</v>
      </c>
      <c r="X21" s="1215"/>
      <c r="Y21" s="1215" t="s">
        <v>9</v>
      </c>
      <c r="Z21" s="1215" t="s">
        <v>9</v>
      </c>
      <c r="AA21" s="1215" t="s">
        <v>9</v>
      </c>
      <c r="AB21" s="1215" t="s">
        <v>9</v>
      </c>
      <c r="AC21" s="1215" t="s">
        <v>9</v>
      </c>
      <c r="AD21" s="296" t="s">
        <v>52</v>
      </c>
      <c r="AE21" s="1215" t="s">
        <v>9</v>
      </c>
      <c r="AF21" s="1069" t="s">
        <v>11</v>
      </c>
      <c r="AG21" s="182"/>
      <c r="AH21" s="1067">
        <v>1023</v>
      </c>
      <c r="AI21" s="1230" t="s">
        <v>73</v>
      </c>
      <c r="AJ21" s="318" t="s">
        <v>74</v>
      </c>
      <c r="AK21" s="320"/>
    </row>
    <row r="22" spans="1:37" ht="15" customHeight="1">
      <c r="A22" s="205" t="s">
        <v>75</v>
      </c>
      <c r="B22" s="316">
        <f t="shared" si="1"/>
        <v>6</v>
      </c>
      <c r="C22" s="1185"/>
      <c r="D22" s="1218" t="s">
        <v>12</v>
      </c>
      <c r="E22" s="296"/>
      <c r="F22" s="296" t="s">
        <v>9</v>
      </c>
      <c r="G22" s="296" t="s">
        <v>9</v>
      </c>
      <c r="H22" s="296"/>
      <c r="I22" s="296"/>
      <c r="J22" s="296"/>
      <c r="K22" s="269" t="s">
        <v>12</v>
      </c>
      <c r="L22" s="296"/>
      <c r="M22" s="296"/>
      <c r="N22" s="1180" t="s">
        <v>9</v>
      </c>
      <c r="O22" s="1215" t="s">
        <v>9</v>
      </c>
      <c r="P22" s="1215"/>
      <c r="Q22" s="1215"/>
      <c r="R22" s="1215"/>
      <c r="S22" s="1215"/>
      <c r="T22" s="1215"/>
      <c r="U22" s="1215"/>
      <c r="V22" s="1215"/>
      <c r="W22" s="1215"/>
      <c r="X22" s="1215"/>
      <c r="Y22" s="1215"/>
      <c r="Z22" s="1215"/>
      <c r="AA22" s="1215"/>
      <c r="AB22" s="1215"/>
      <c r="AC22" s="1215"/>
      <c r="AD22" s="296"/>
      <c r="AE22" s="1215"/>
      <c r="AF22" s="1069"/>
      <c r="AG22" s="182"/>
      <c r="AH22" s="1067">
        <v>1024</v>
      </c>
      <c r="AI22" s="1230" t="s">
        <v>76</v>
      </c>
      <c r="AJ22" s="318"/>
      <c r="AK22" s="321" t="s">
        <v>77</v>
      </c>
    </row>
    <row r="23" spans="1:37" ht="15" customHeight="1">
      <c r="A23" s="1057" t="s">
        <v>78</v>
      </c>
      <c r="B23" s="316">
        <f t="shared" si="1"/>
        <v>1</v>
      </c>
      <c r="C23" s="1185"/>
      <c r="D23" s="1185"/>
      <c r="E23" s="296"/>
      <c r="F23" s="296"/>
      <c r="G23" s="296"/>
      <c r="H23" s="296"/>
      <c r="I23" s="296"/>
      <c r="J23" s="296"/>
      <c r="K23" s="296"/>
      <c r="L23" s="296"/>
      <c r="M23" s="296" t="s">
        <v>10</v>
      </c>
      <c r="N23" s="1215"/>
      <c r="O23" s="1215"/>
      <c r="P23" s="1215"/>
      <c r="Q23" s="1215"/>
      <c r="R23" s="1215"/>
      <c r="S23" s="1215"/>
      <c r="T23" s="1215"/>
      <c r="U23" s="1215"/>
      <c r="V23" s="1215"/>
      <c r="W23" s="1215"/>
      <c r="X23" s="1215"/>
      <c r="Y23" s="1215"/>
      <c r="Z23" s="1215"/>
      <c r="AA23" s="1215"/>
      <c r="AB23" s="1215"/>
      <c r="AC23" s="1215"/>
      <c r="AD23" s="296"/>
      <c r="AE23" s="1215"/>
      <c r="AF23" s="1069"/>
      <c r="AG23" s="182"/>
      <c r="AH23" s="1067">
        <v>1026</v>
      </c>
      <c r="AI23" s="1230" t="s">
        <v>79</v>
      </c>
      <c r="AJ23" s="318"/>
      <c r="AK23" s="1058" t="s">
        <v>80</v>
      </c>
    </row>
    <row r="24" spans="1:37" ht="15" customHeight="1">
      <c r="A24" s="205" t="s">
        <v>81</v>
      </c>
      <c r="B24" s="316">
        <f t="shared" si="1"/>
        <v>1</v>
      </c>
      <c r="C24" s="1185"/>
      <c r="D24" s="1185"/>
      <c r="E24" s="296"/>
      <c r="F24" s="296"/>
      <c r="G24" s="296"/>
      <c r="H24" s="296"/>
      <c r="I24" s="296"/>
      <c r="J24" s="296"/>
      <c r="K24" s="296"/>
      <c r="L24" s="296"/>
      <c r="M24" s="296" t="s">
        <v>10</v>
      </c>
      <c r="N24" s="1215"/>
      <c r="O24" s="1215"/>
      <c r="P24" s="1215"/>
      <c r="Q24" s="1215"/>
      <c r="R24" s="1215"/>
      <c r="S24" s="1215"/>
      <c r="T24" s="1215"/>
      <c r="U24" s="1215"/>
      <c r="V24" s="1215"/>
      <c r="W24" s="1215"/>
      <c r="X24" s="1215"/>
      <c r="Y24" s="1215"/>
      <c r="Z24" s="1215"/>
      <c r="AA24" s="1215"/>
      <c r="AB24" s="1215"/>
      <c r="AC24" s="1215"/>
      <c r="AD24" s="296"/>
      <c r="AE24" s="1215"/>
      <c r="AF24" s="1069"/>
      <c r="AG24" s="182"/>
      <c r="AH24" s="1067">
        <v>1028</v>
      </c>
      <c r="AI24" s="314" t="s">
        <v>82</v>
      </c>
      <c r="AJ24" s="318" t="s">
        <v>83</v>
      </c>
      <c r="AK24" s="322"/>
    </row>
    <row r="25" spans="1:37" ht="15" customHeight="1">
      <c r="A25" s="205" t="s">
        <v>84</v>
      </c>
      <c r="B25" s="316">
        <f t="shared" si="1"/>
        <v>1</v>
      </c>
      <c r="C25" s="1185"/>
      <c r="D25" s="1185"/>
      <c r="E25" s="296"/>
      <c r="F25" s="296"/>
      <c r="G25" s="296"/>
      <c r="H25" s="296"/>
      <c r="I25" s="296"/>
      <c r="J25" s="296"/>
      <c r="K25" s="296"/>
      <c r="L25" s="296"/>
      <c r="M25" s="296" t="s">
        <v>10</v>
      </c>
      <c r="N25" s="1171"/>
      <c r="O25" s="1215"/>
      <c r="P25" s="1215"/>
      <c r="Q25" s="1215"/>
      <c r="R25" s="1215"/>
      <c r="S25" s="1215"/>
      <c r="T25" s="1215"/>
      <c r="U25" s="1215"/>
      <c r="V25" s="1215"/>
      <c r="W25" s="1215"/>
      <c r="X25" s="1215"/>
      <c r="Y25" s="1215"/>
      <c r="Z25" s="1215"/>
      <c r="AA25" s="1215"/>
      <c r="AB25" s="1215"/>
      <c r="AC25" s="1215"/>
      <c r="AD25" s="296"/>
      <c r="AE25" s="1215"/>
      <c r="AF25" s="1069"/>
      <c r="AG25" s="182"/>
      <c r="AH25" s="1067">
        <v>1029</v>
      </c>
      <c r="AI25" s="314" t="s">
        <v>85</v>
      </c>
      <c r="AJ25" s="318" t="s">
        <v>86</v>
      </c>
      <c r="AK25" s="322"/>
    </row>
    <row r="26" spans="1:37" ht="15" customHeight="1">
      <c r="A26" s="205" t="s">
        <v>87</v>
      </c>
      <c r="B26" s="1069">
        <f>COUNTA(C26:AF26)-COUNTIF(C26:AF26,"※13")</f>
        <v>2</v>
      </c>
      <c r="C26" s="1185"/>
      <c r="D26" s="1185"/>
      <c r="E26" s="296"/>
      <c r="F26" s="296"/>
      <c r="G26" s="296"/>
      <c r="H26" s="296" t="s">
        <v>9</v>
      </c>
      <c r="I26" s="296"/>
      <c r="J26" s="296"/>
      <c r="K26" s="296"/>
      <c r="L26" s="296"/>
      <c r="M26" s="296" t="s">
        <v>10</v>
      </c>
      <c r="N26" s="296" t="s">
        <v>88</v>
      </c>
      <c r="O26" s="1215"/>
      <c r="P26" s="1215"/>
      <c r="Q26" s="1215"/>
      <c r="R26" s="1215"/>
      <c r="S26" s="1215"/>
      <c r="T26" s="1215"/>
      <c r="U26" s="1215"/>
      <c r="V26" s="1215"/>
      <c r="W26" s="1215"/>
      <c r="X26" s="1215"/>
      <c r="Y26" s="1215"/>
      <c r="Z26" s="1215"/>
      <c r="AA26" s="1215"/>
      <c r="AB26" s="1215"/>
      <c r="AC26" s="1215"/>
      <c r="AD26" s="296"/>
      <c r="AE26" s="1215"/>
      <c r="AF26" s="1069"/>
      <c r="AG26" s="182"/>
      <c r="AH26" s="1067">
        <v>1030</v>
      </c>
      <c r="AI26" s="313" t="s">
        <v>89</v>
      </c>
      <c r="AJ26" s="318" t="s">
        <v>90</v>
      </c>
      <c r="AK26" s="322"/>
    </row>
    <row r="27" spans="1:37" ht="15" customHeight="1">
      <c r="A27" s="205" t="s">
        <v>91</v>
      </c>
      <c r="B27" s="1069">
        <f>COUNTA(C27:AF27)</f>
        <v>2</v>
      </c>
      <c r="C27" s="1185"/>
      <c r="D27" s="1185"/>
      <c r="E27" s="296"/>
      <c r="F27" s="296" t="s">
        <v>12</v>
      </c>
      <c r="G27" s="296"/>
      <c r="H27" s="269"/>
      <c r="I27" s="296"/>
      <c r="J27" s="296"/>
      <c r="K27" s="296"/>
      <c r="L27" s="296"/>
      <c r="M27" s="296"/>
      <c r="N27" s="1180" t="s">
        <v>12</v>
      </c>
      <c r="O27" s="1215"/>
      <c r="P27" s="1215"/>
      <c r="Q27" s="1215"/>
      <c r="R27" s="1215"/>
      <c r="S27" s="1215"/>
      <c r="T27" s="1215"/>
      <c r="U27" s="1215"/>
      <c r="V27" s="1215"/>
      <c r="W27" s="1215"/>
      <c r="X27" s="1215"/>
      <c r="Y27" s="1215"/>
      <c r="Z27" s="1215"/>
      <c r="AA27" s="1215"/>
      <c r="AB27" s="1215"/>
      <c r="AC27" s="1215"/>
      <c r="AD27" s="296"/>
      <c r="AE27" s="1215"/>
      <c r="AF27" s="1069"/>
      <c r="AG27" s="182"/>
      <c r="AH27" s="1070">
        <v>1031</v>
      </c>
      <c r="AI27" s="314" t="s">
        <v>92</v>
      </c>
      <c r="AJ27" s="318" t="s">
        <v>93</v>
      </c>
      <c r="AK27" s="321"/>
    </row>
    <row r="28" spans="1:37" ht="15" customHeight="1">
      <c r="A28" s="205" t="s">
        <v>94</v>
      </c>
      <c r="B28" s="1069">
        <f>COUNTA(C28:AF28)</f>
        <v>11</v>
      </c>
      <c r="C28" s="1185"/>
      <c r="D28" s="1185" t="s">
        <v>12</v>
      </c>
      <c r="E28" s="296"/>
      <c r="F28" s="296" t="s">
        <v>12</v>
      </c>
      <c r="G28" s="296" t="s">
        <v>10</v>
      </c>
      <c r="H28" s="269" t="s">
        <v>12</v>
      </c>
      <c r="I28" s="296"/>
      <c r="J28" s="296"/>
      <c r="K28" s="296" t="s">
        <v>9</v>
      </c>
      <c r="L28" s="296"/>
      <c r="M28" s="296"/>
      <c r="N28" s="1180" t="s">
        <v>9</v>
      </c>
      <c r="O28" s="1215" t="s">
        <v>9</v>
      </c>
      <c r="P28" s="1215"/>
      <c r="Q28" s="1215" t="s">
        <v>9</v>
      </c>
      <c r="R28" s="1215"/>
      <c r="S28" s="1215"/>
      <c r="T28" s="1215" t="s">
        <v>9</v>
      </c>
      <c r="U28" s="1215"/>
      <c r="V28" s="1215"/>
      <c r="W28" s="296" t="s">
        <v>10</v>
      </c>
      <c r="X28" s="1215"/>
      <c r="Y28" s="1215"/>
      <c r="Z28" s="1215"/>
      <c r="AA28" s="1215"/>
      <c r="AB28" s="1215"/>
      <c r="AC28" s="1215" t="s">
        <v>12</v>
      </c>
      <c r="AD28" s="296"/>
      <c r="AE28" s="1215"/>
      <c r="AF28" s="1069"/>
      <c r="AG28" s="182"/>
      <c r="AH28" s="1070">
        <v>1032</v>
      </c>
      <c r="AI28" s="314" t="s">
        <v>95</v>
      </c>
      <c r="AJ28" s="318" t="s">
        <v>96</v>
      </c>
      <c r="AK28" s="321"/>
    </row>
    <row r="29" spans="1:37" ht="15" customHeight="1">
      <c r="A29" s="205" t="s">
        <v>97</v>
      </c>
      <c r="B29" s="1069">
        <f>COUNTA(C29:AF29)</f>
        <v>4</v>
      </c>
      <c r="C29" s="1185"/>
      <c r="D29" s="1185"/>
      <c r="E29" s="296"/>
      <c r="F29" s="296"/>
      <c r="G29" s="296"/>
      <c r="H29" s="296" t="s">
        <v>9</v>
      </c>
      <c r="I29" s="296"/>
      <c r="J29" s="296" t="s">
        <v>9</v>
      </c>
      <c r="K29" s="296"/>
      <c r="L29" s="296"/>
      <c r="M29" s="296" t="s">
        <v>9</v>
      </c>
      <c r="N29" s="1215"/>
      <c r="O29" s="1215"/>
      <c r="P29" s="1215"/>
      <c r="Q29" s="1215"/>
      <c r="R29" s="1215"/>
      <c r="S29" s="1215"/>
      <c r="T29" s="1215" t="s">
        <v>9</v>
      </c>
      <c r="U29" s="1215"/>
      <c r="V29" s="1215"/>
      <c r="W29" s="1215"/>
      <c r="X29" s="1215"/>
      <c r="Y29" s="1215"/>
      <c r="Z29" s="1215"/>
      <c r="AA29" s="1215"/>
      <c r="AB29" s="1215"/>
      <c r="AC29" s="1215"/>
      <c r="AD29" s="296"/>
      <c r="AE29" s="1215"/>
      <c r="AF29" s="1069"/>
      <c r="AG29" s="182"/>
      <c r="AH29" s="1070">
        <v>1034</v>
      </c>
      <c r="AI29" s="314" t="s">
        <v>98</v>
      </c>
      <c r="AJ29" s="319" t="s">
        <v>99</v>
      </c>
      <c r="AK29" s="321"/>
    </row>
    <row r="30" spans="1:37" ht="15" customHeight="1">
      <c r="A30" s="205" t="s">
        <v>100</v>
      </c>
      <c r="B30" s="1069">
        <f>COUNTA(C30:AF30)</f>
        <v>11</v>
      </c>
      <c r="C30" s="1185"/>
      <c r="D30" s="1185" t="s">
        <v>12</v>
      </c>
      <c r="E30" s="296" t="s">
        <v>9</v>
      </c>
      <c r="F30" s="296" t="s">
        <v>9</v>
      </c>
      <c r="G30" s="296" t="s">
        <v>9</v>
      </c>
      <c r="H30" s="296" t="s">
        <v>12</v>
      </c>
      <c r="I30" s="296" t="s">
        <v>9</v>
      </c>
      <c r="J30" s="296" t="s">
        <v>12</v>
      </c>
      <c r="K30" s="1219" t="s">
        <v>9</v>
      </c>
      <c r="L30" s="296"/>
      <c r="M30" s="296"/>
      <c r="N30" s="1180" t="s">
        <v>9</v>
      </c>
      <c r="O30" s="1180" t="s">
        <v>9</v>
      </c>
      <c r="P30" s="1215"/>
      <c r="Q30" s="1215"/>
      <c r="R30" s="1215"/>
      <c r="S30" s="1215"/>
      <c r="T30" s="1215" t="s">
        <v>12</v>
      </c>
      <c r="U30" s="1215"/>
      <c r="V30" s="1215"/>
      <c r="W30" s="1215"/>
      <c r="X30" s="1215"/>
      <c r="Y30" s="1215"/>
      <c r="Z30" s="1215"/>
      <c r="AA30" s="1215"/>
      <c r="AB30" s="1215"/>
      <c r="AC30" s="1215"/>
      <c r="AD30" s="296"/>
      <c r="AE30" s="1215"/>
      <c r="AF30" s="1069"/>
      <c r="AG30" s="182"/>
      <c r="AH30" s="1070">
        <v>1035</v>
      </c>
      <c r="AI30" s="1084" t="s">
        <v>101</v>
      </c>
      <c r="AJ30" s="319" t="s">
        <v>102</v>
      </c>
      <c r="AK30" s="321"/>
    </row>
    <row r="31" spans="1:37" ht="15" customHeight="1">
      <c r="A31" s="1057" t="s">
        <v>103</v>
      </c>
      <c r="B31" s="1069">
        <f>COUNTA(C31:AF31)-COUNTIF(C31:AF31,"※25")</f>
        <v>14</v>
      </c>
      <c r="C31" s="1185"/>
      <c r="D31" s="1185" t="s">
        <v>10</v>
      </c>
      <c r="E31" s="296" t="s">
        <v>9</v>
      </c>
      <c r="F31" s="296" t="s">
        <v>9</v>
      </c>
      <c r="G31" s="296" t="s">
        <v>9</v>
      </c>
      <c r="H31" s="296" t="s">
        <v>9</v>
      </c>
      <c r="I31" s="296" t="s">
        <v>9</v>
      </c>
      <c r="J31" s="296" t="s">
        <v>9</v>
      </c>
      <c r="K31" s="296" t="s">
        <v>9</v>
      </c>
      <c r="L31" s="296"/>
      <c r="M31" s="296" t="s">
        <v>104</v>
      </c>
      <c r="N31" s="1180" t="s">
        <v>9</v>
      </c>
      <c r="O31" s="1215" t="s">
        <v>9</v>
      </c>
      <c r="P31" s="1215" t="s">
        <v>11</v>
      </c>
      <c r="Q31" s="1215"/>
      <c r="R31" s="1215"/>
      <c r="S31" s="1215"/>
      <c r="T31" s="1215" t="s">
        <v>9</v>
      </c>
      <c r="U31" s="1215"/>
      <c r="V31" s="1215" t="s">
        <v>105</v>
      </c>
      <c r="W31" s="1215"/>
      <c r="X31" s="1215"/>
      <c r="Y31" s="1215" t="s">
        <v>9</v>
      </c>
      <c r="Z31" s="1215"/>
      <c r="AA31" s="1215"/>
      <c r="AB31" s="1215"/>
      <c r="AC31" s="1215"/>
      <c r="AD31" s="296"/>
      <c r="AE31" s="1215"/>
      <c r="AF31" s="1069"/>
      <c r="AG31" s="182"/>
      <c r="AH31" s="1067">
        <v>1037</v>
      </c>
      <c r="AI31" s="1084" t="s">
        <v>106</v>
      </c>
      <c r="AJ31" s="318"/>
      <c r="AK31" s="1058" t="s">
        <v>107</v>
      </c>
    </row>
    <row r="32" spans="1:37" ht="15" customHeight="1">
      <c r="A32" s="205" t="s">
        <v>108</v>
      </c>
      <c r="B32" s="1069">
        <f>COUNTA(C32:AF32)</f>
        <v>1</v>
      </c>
      <c r="C32" s="1185"/>
      <c r="D32" s="1185" t="s">
        <v>12</v>
      </c>
      <c r="E32" s="296"/>
      <c r="F32" s="296"/>
      <c r="G32" s="296"/>
      <c r="H32" s="296"/>
      <c r="I32" s="296"/>
      <c r="J32" s="296"/>
      <c r="K32" s="296"/>
      <c r="L32" s="296"/>
      <c r="M32" s="296"/>
      <c r="N32" s="1180"/>
      <c r="O32" s="1215"/>
      <c r="P32" s="1215"/>
      <c r="Q32" s="1215"/>
      <c r="R32" s="1215"/>
      <c r="S32" s="1215"/>
      <c r="T32" s="1215"/>
      <c r="U32" s="1215"/>
      <c r="V32" s="1215"/>
      <c r="W32" s="1215"/>
      <c r="X32" s="1215"/>
      <c r="Y32" s="1215"/>
      <c r="Z32" s="1215"/>
      <c r="AA32" s="1215"/>
      <c r="AB32" s="1215"/>
      <c r="AC32" s="1215"/>
      <c r="AD32" s="296"/>
      <c r="AE32" s="1215"/>
      <c r="AF32" s="1069"/>
      <c r="AG32" s="182"/>
      <c r="AH32" s="1070">
        <v>1039</v>
      </c>
      <c r="AI32" s="222" t="s">
        <v>109</v>
      </c>
      <c r="AJ32" s="319" t="s">
        <v>110</v>
      </c>
      <c r="AK32" s="1059"/>
    </row>
    <row r="33" spans="1:37" ht="15" customHeight="1" thickBot="1">
      <c r="A33" s="205" t="s">
        <v>111</v>
      </c>
      <c r="B33" s="1069">
        <f>COUNTA(C33:AF33)-COUNTIF(C33:AF33,"※17")-COUNTIF(C33:AF33,"※19")-COUNTIF(C33:AF33,"※20")</f>
        <v>6</v>
      </c>
      <c r="C33" s="1185"/>
      <c r="D33" s="1185"/>
      <c r="E33" s="296" t="s">
        <v>9</v>
      </c>
      <c r="F33" s="296" t="s">
        <v>9</v>
      </c>
      <c r="G33" s="296" t="s">
        <v>10</v>
      </c>
      <c r="H33" s="296" t="s">
        <v>112</v>
      </c>
      <c r="I33" s="296"/>
      <c r="J33" s="296"/>
      <c r="K33" s="269" t="s">
        <v>12</v>
      </c>
      <c r="L33" s="296"/>
      <c r="M33" s="296"/>
      <c r="N33" s="1180" t="s">
        <v>9</v>
      </c>
      <c r="O33" s="1215" t="s">
        <v>113</v>
      </c>
      <c r="P33" s="1215"/>
      <c r="Q33" s="1215"/>
      <c r="R33" s="1215"/>
      <c r="S33" s="1215"/>
      <c r="T33" s="1215" t="s">
        <v>12</v>
      </c>
      <c r="U33" s="1215"/>
      <c r="V33" s="1215"/>
      <c r="W33" s="1215"/>
      <c r="X33" s="1215"/>
      <c r="Y33" s="1215"/>
      <c r="Z33" s="1215"/>
      <c r="AA33" s="1215"/>
      <c r="AB33" s="1215"/>
      <c r="AC33" s="1215"/>
      <c r="AD33" s="296"/>
      <c r="AE33" s="1215"/>
      <c r="AF33" s="1069"/>
      <c r="AG33" s="182"/>
      <c r="AH33" s="1071">
        <v>1040</v>
      </c>
      <c r="AI33" s="317" t="s">
        <v>114</v>
      </c>
      <c r="AJ33" s="323"/>
      <c r="AK33" s="324" t="s">
        <v>115</v>
      </c>
    </row>
    <row r="34" spans="1:37" ht="15" customHeight="1">
      <c r="A34" s="205" t="s">
        <v>116</v>
      </c>
      <c r="B34" s="1069">
        <f>COUNTA(C34:AF34)</f>
        <v>2</v>
      </c>
      <c r="C34" s="1185"/>
      <c r="D34" s="1185"/>
      <c r="E34" s="296"/>
      <c r="F34" s="296"/>
      <c r="G34" s="296"/>
      <c r="H34" s="296" t="s">
        <v>12</v>
      </c>
      <c r="I34" s="296"/>
      <c r="J34" s="296"/>
      <c r="K34" s="296"/>
      <c r="L34" s="296"/>
      <c r="M34" s="296"/>
      <c r="N34" s="1180" t="s">
        <v>12</v>
      </c>
      <c r="O34" s="296"/>
      <c r="P34" s="1215"/>
      <c r="Q34" s="1215"/>
      <c r="R34" s="1215"/>
      <c r="S34" s="1215"/>
      <c r="T34" s="1215"/>
      <c r="U34" s="1215"/>
      <c r="V34" s="1215"/>
      <c r="W34" s="1215"/>
      <c r="X34" s="1215"/>
      <c r="Y34" s="1215"/>
      <c r="Z34" s="1215"/>
      <c r="AA34" s="1215"/>
      <c r="AB34" s="1215"/>
      <c r="AC34" s="1215"/>
      <c r="AD34" s="296"/>
      <c r="AE34" s="1215"/>
      <c r="AF34" s="1069"/>
      <c r="AG34" s="182"/>
      <c r="AI34" s="184"/>
      <c r="AK34" s="325"/>
    </row>
    <row r="35" spans="1:37" ht="15" customHeight="1">
      <c r="A35" s="1057" t="s">
        <v>117</v>
      </c>
      <c r="B35" s="1069">
        <f>COUNTA(C35:AF35)-COUNTIF(C35:AF35,"※5")</f>
        <v>8</v>
      </c>
      <c r="C35" s="1185"/>
      <c r="D35" s="1185" t="s">
        <v>9</v>
      </c>
      <c r="E35" s="296" t="s">
        <v>11</v>
      </c>
      <c r="F35" s="296"/>
      <c r="G35" s="296"/>
      <c r="H35" s="296" t="s">
        <v>10</v>
      </c>
      <c r="I35" s="296"/>
      <c r="J35" s="296"/>
      <c r="K35" s="269" t="s">
        <v>12</v>
      </c>
      <c r="L35" s="296" t="s">
        <v>9</v>
      </c>
      <c r="M35" s="296"/>
      <c r="N35" s="1180" t="s">
        <v>9</v>
      </c>
      <c r="O35" s="296" t="s">
        <v>118</v>
      </c>
      <c r="P35" s="1215"/>
      <c r="Q35" s="1215"/>
      <c r="R35" s="1215"/>
      <c r="S35" s="1215"/>
      <c r="T35" s="1215" t="s">
        <v>9</v>
      </c>
      <c r="U35" s="1215"/>
      <c r="V35" s="1215"/>
      <c r="W35" s="1215" t="s">
        <v>9</v>
      </c>
      <c r="X35" s="1215"/>
      <c r="Y35" s="1215"/>
      <c r="Z35" s="1215"/>
      <c r="AA35" s="1215"/>
      <c r="AB35" s="1215"/>
      <c r="AC35" s="1215"/>
      <c r="AD35" s="296"/>
      <c r="AE35" s="1215"/>
      <c r="AF35" s="1069"/>
      <c r="AG35" s="182"/>
      <c r="AI35" s="184"/>
      <c r="AK35" s="182"/>
    </row>
    <row r="36" spans="1:37" ht="15" customHeight="1">
      <c r="A36" s="1057" t="s">
        <v>119</v>
      </c>
      <c r="B36" s="1069">
        <f>COUNTA(C36:AF36)</f>
        <v>28</v>
      </c>
      <c r="C36" s="1185" t="s">
        <v>52</v>
      </c>
      <c r="D36" s="1185" t="s">
        <v>10</v>
      </c>
      <c r="E36" s="296" t="s">
        <v>10</v>
      </c>
      <c r="F36" s="296" t="s">
        <v>10</v>
      </c>
      <c r="G36" s="296" t="s">
        <v>10</v>
      </c>
      <c r="H36" s="296" t="s">
        <v>10</v>
      </c>
      <c r="I36" s="296" t="s">
        <v>10</v>
      </c>
      <c r="J36" s="296" t="s">
        <v>10</v>
      </c>
      <c r="K36" s="296" t="s">
        <v>9</v>
      </c>
      <c r="L36" s="296" t="s">
        <v>9</v>
      </c>
      <c r="M36" s="296" t="s">
        <v>10</v>
      </c>
      <c r="N36" s="1180" t="s">
        <v>9</v>
      </c>
      <c r="O36" s="1215" t="s">
        <v>10</v>
      </c>
      <c r="P36" s="1215" t="s">
        <v>9</v>
      </c>
      <c r="Q36" s="1215" t="s">
        <v>10</v>
      </c>
      <c r="R36" s="1215" t="s">
        <v>10</v>
      </c>
      <c r="S36" s="1215"/>
      <c r="T36" s="1215" t="s">
        <v>9</v>
      </c>
      <c r="U36" s="1215" t="s">
        <v>52</v>
      </c>
      <c r="V36" s="1215" t="s">
        <v>11</v>
      </c>
      <c r="W36" s="1215" t="s">
        <v>9</v>
      </c>
      <c r="X36" s="1215"/>
      <c r="Y36" s="1215" t="s">
        <v>9</v>
      </c>
      <c r="Z36" s="1215" t="s">
        <v>9</v>
      </c>
      <c r="AA36" s="1215" t="s">
        <v>9</v>
      </c>
      <c r="AB36" s="1215" t="s">
        <v>9</v>
      </c>
      <c r="AC36" s="1215" t="s">
        <v>9</v>
      </c>
      <c r="AD36" s="296" t="s">
        <v>52</v>
      </c>
      <c r="AE36" s="1215" t="s">
        <v>12</v>
      </c>
      <c r="AF36" s="1069" t="s">
        <v>11</v>
      </c>
      <c r="AG36" s="182"/>
      <c r="AH36" s="1072"/>
      <c r="AI36" s="1073"/>
      <c r="AK36" s="182"/>
    </row>
    <row r="37" spans="1:37" ht="15" customHeight="1">
      <c r="A37" s="205" t="s">
        <v>120</v>
      </c>
      <c r="B37" s="1069">
        <f>COUNTA(C37:AF37)</f>
        <v>2</v>
      </c>
      <c r="C37" s="1185"/>
      <c r="D37" s="1185"/>
      <c r="E37" s="296"/>
      <c r="F37" s="296"/>
      <c r="G37" s="296" t="s">
        <v>9</v>
      </c>
      <c r="H37" s="296"/>
      <c r="I37" s="296"/>
      <c r="J37" s="296"/>
      <c r="K37" s="269" t="s">
        <v>12</v>
      </c>
      <c r="L37" s="296"/>
      <c r="M37" s="296"/>
      <c r="N37" s="1215"/>
      <c r="O37" s="1215"/>
      <c r="P37" s="1215"/>
      <c r="Q37" s="1215"/>
      <c r="R37" s="1215"/>
      <c r="S37" s="1215"/>
      <c r="T37" s="1215"/>
      <c r="U37" s="1215"/>
      <c r="V37" s="1215"/>
      <c r="W37" s="1215"/>
      <c r="X37" s="1215"/>
      <c r="Y37" s="1215"/>
      <c r="Z37" s="1215"/>
      <c r="AA37" s="1215"/>
      <c r="AB37" s="1215"/>
      <c r="AC37" s="1215"/>
      <c r="AD37" s="296"/>
      <c r="AE37" s="1215"/>
      <c r="AF37" s="1069"/>
      <c r="AG37" s="182"/>
      <c r="AI37" s="184"/>
      <c r="AK37" s="182"/>
    </row>
    <row r="38" spans="1:37" ht="15" customHeight="1">
      <c r="A38" s="205" t="s">
        <v>121</v>
      </c>
      <c r="B38" s="1069">
        <f>COUNTA(C38:AF38)</f>
        <v>3</v>
      </c>
      <c r="C38" s="1185"/>
      <c r="D38" s="1185"/>
      <c r="E38" s="296"/>
      <c r="F38" s="296"/>
      <c r="G38" s="296" t="s">
        <v>9</v>
      </c>
      <c r="H38" s="296"/>
      <c r="I38" s="296"/>
      <c r="J38" s="296"/>
      <c r="K38" s="296"/>
      <c r="L38" s="296"/>
      <c r="M38" s="296"/>
      <c r="N38" s="1215" t="s">
        <v>9</v>
      </c>
      <c r="O38" s="1215"/>
      <c r="P38" s="1215"/>
      <c r="Q38" s="1215"/>
      <c r="R38" s="1215"/>
      <c r="S38" s="1215"/>
      <c r="T38" s="1215" t="s">
        <v>9</v>
      </c>
      <c r="U38" s="1215"/>
      <c r="V38" s="1215"/>
      <c r="W38" s="1215"/>
      <c r="X38" s="1215"/>
      <c r="Y38" s="1215"/>
      <c r="Z38" s="1215"/>
      <c r="AA38" s="1215"/>
      <c r="AB38" s="1215"/>
      <c r="AC38" s="1215"/>
      <c r="AD38" s="296"/>
      <c r="AE38" s="1215"/>
      <c r="AF38" s="1069"/>
      <c r="AG38" s="182"/>
      <c r="AI38" s="184"/>
      <c r="AK38" s="182"/>
    </row>
    <row r="39" spans="1:37" ht="15" customHeight="1">
      <c r="A39" s="205" t="s">
        <v>122</v>
      </c>
      <c r="B39" s="1069">
        <f>COUNTA(C39:AF39)-COUNTIF(C39:AF39,"※11")-COUNTIF(C39:AF39,"※13")</f>
        <v>5</v>
      </c>
      <c r="C39" s="1185"/>
      <c r="D39" s="1185" t="s">
        <v>9</v>
      </c>
      <c r="E39" s="296"/>
      <c r="F39" s="296" t="s">
        <v>9</v>
      </c>
      <c r="G39" s="296" t="s">
        <v>123</v>
      </c>
      <c r="H39" s="296" t="s">
        <v>9</v>
      </c>
      <c r="I39" s="296"/>
      <c r="J39" s="296" t="s">
        <v>9</v>
      </c>
      <c r="K39" s="296" t="s">
        <v>9</v>
      </c>
      <c r="L39" s="296"/>
      <c r="M39" s="296"/>
      <c r="N39" s="296" t="s">
        <v>88</v>
      </c>
      <c r="O39" s="296" t="s">
        <v>123</v>
      </c>
      <c r="P39" s="1215"/>
      <c r="Q39" s="1215" t="s">
        <v>123</v>
      </c>
      <c r="R39" s="1215" t="s">
        <v>123</v>
      </c>
      <c r="S39" s="1215"/>
      <c r="T39" s="1215"/>
      <c r="U39" s="1215"/>
      <c r="V39" s="1215"/>
      <c r="W39" s="1215"/>
      <c r="X39" s="1215"/>
      <c r="Y39" s="1215"/>
      <c r="Z39" s="1215"/>
      <c r="AA39" s="1215"/>
      <c r="AB39" s="1215"/>
      <c r="AC39" s="1215"/>
      <c r="AD39" s="296"/>
      <c r="AE39" s="1215"/>
      <c r="AF39" s="1069"/>
      <c r="AG39" s="182"/>
      <c r="AH39" s="182"/>
      <c r="AI39" s="184"/>
      <c r="AK39" s="182"/>
    </row>
    <row r="40" spans="1:37" ht="15" customHeight="1">
      <c r="A40" s="205" t="s">
        <v>124</v>
      </c>
      <c r="B40" s="1069">
        <f t="shared" ref="B40:B54" si="2">COUNTA(C40:AF40)</f>
        <v>2</v>
      </c>
      <c r="C40" s="1185"/>
      <c r="D40" s="1185"/>
      <c r="E40" s="296"/>
      <c r="F40" s="296"/>
      <c r="G40" s="296"/>
      <c r="H40" s="296"/>
      <c r="I40" s="296"/>
      <c r="J40" s="296"/>
      <c r="K40" s="296"/>
      <c r="L40" s="296"/>
      <c r="M40" s="296"/>
      <c r="N40" s="1215"/>
      <c r="O40" s="1215" t="s">
        <v>9</v>
      </c>
      <c r="P40" s="1215"/>
      <c r="Q40" s="1215"/>
      <c r="R40" s="1215"/>
      <c r="S40" s="1215"/>
      <c r="T40" s="1215" t="s">
        <v>125</v>
      </c>
      <c r="U40" s="1215"/>
      <c r="V40" s="1215"/>
      <c r="W40" s="1215"/>
      <c r="X40" s="1215"/>
      <c r="Y40" s="1215"/>
      <c r="Z40" s="1215"/>
      <c r="AA40" s="1215"/>
      <c r="AB40" s="1215"/>
      <c r="AC40" s="1215"/>
      <c r="AD40" s="296"/>
      <c r="AE40" s="1215"/>
      <c r="AF40" s="1069"/>
      <c r="AG40" s="182"/>
      <c r="AH40" s="182"/>
      <c r="AI40" s="184"/>
      <c r="AK40" s="182"/>
    </row>
    <row r="41" spans="1:37" ht="15" customHeight="1">
      <c r="A41" s="1057" t="s">
        <v>126</v>
      </c>
      <c r="B41" s="1069">
        <f t="shared" si="2"/>
        <v>1</v>
      </c>
      <c r="C41" s="1185"/>
      <c r="D41" s="1185"/>
      <c r="E41" s="296"/>
      <c r="F41" s="296"/>
      <c r="G41" s="296"/>
      <c r="H41" s="296"/>
      <c r="I41" s="296"/>
      <c r="J41" s="296"/>
      <c r="K41" s="296"/>
      <c r="L41" s="296"/>
      <c r="M41" s="296" t="s">
        <v>10</v>
      </c>
      <c r="N41" s="1215"/>
      <c r="O41" s="1215"/>
      <c r="P41" s="1215"/>
      <c r="Q41" s="1215"/>
      <c r="R41" s="1215"/>
      <c r="S41" s="1215"/>
      <c r="T41" s="1215"/>
      <c r="U41" s="1215"/>
      <c r="V41" s="1215"/>
      <c r="W41" s="1215"/>
      <c r="X41" s="1215"/>
      <c r="Y41" s="1215"/>
      <c r="Z41" s="1215"/>
      <c r="AA41" s="1215"/>
      <c r="AB41" s="1215"/>
      <c r="AC41" s="1215"/>
      <c r="AD41" s="296"/>
      <c r="AE41" s="1215"/>
      <c r="AF41" s="1069"/>
      <c r="AG41" s="182"/>
      <c r="AH41" s="182"/>
      <c r="AI41" s="184"/>
    </row>
    <row r="42" spans="1:37" ht="15" customHeight="1">
      <c r="A42" s="205" t="s">
        <v>127</v>
      </c>
      <c r="B42" s="1069">
        <f t="shared" si="2"/>
        <v>1</v>
      </c>
      <c r="C42" s="1185"/>
      <c r="D42" s="1185"/>
      <c r="E42" s="269" t="s">
        <v>9</v>
      </c>
      <c r="F42" s="296"/>
      <c r="G42" s="296"/>
      <c r="H42" s="296"/>
      <c r="I42" s="296"/>
      <c r="J42" s="296"/>
      <c r="K42" s="296"/>
      <c r="L42" s="296"/>
      <c r="M42" s="296"/>
      <c r="N42" s="1215"/>
      <c r="O42" s="1215"/>
      <c r="P42" s="1215"/>
      <c r="Q42" s="1215"/>
      <c r="R42" s="1215"/>
      <c r="S42" s="1215"/>
      <c r="T42" s="1215"/>
      <c r="U42" s="1215"/>
      <c r="V42" s="1215"/>
      <c r="W42" s="1215"/>
      <c r="X42" s="1215"/>
      <c r="Y42" s="1215"/>
      <c r="Z42" s="1215"/>
      <c r="AA42" s="1215"/>
      <c r="AB42" s="1215"/>
      <c r="AC42" s="1215"/>
      <c r="AD42" s="296"/>
      <c r="AE42" s="1215"/>
      <c r="AF42" s="1069"/>
      <c r="AG42" s="182"/>
      <c r="AH42" s="182"/>
      <c r="AI42" s="184"/>
    </row>
    <row r="43" spans="1:37" ht="15" customHeight="1">
      <c r="A43" s="178" t="s">
        <v>128</v>
      </c>
      <c r="B43" s="1069">
        <f t="shared" si="2"/>
        <v>2</v>
      </c>
      <c r="C43" s="1185"/>
      <c r="D43" s="1185"/>
      <c r="E43" s="296"/>
      <c r="F43" s="296" t="s">
        <v>9</v>
      </c>
      <c r="G43" s="296"/>
      <c r="H43" s="296"/>
      <c r="I43" s="296"/>
      <c r="J43" s="296"/>
      <c r="K43" s="296"/>
      <c r="L43" s="296"/>
      <c r="M43" s="296"/>
      <c r="N43" s="1180" t="s">
        <v>12</v>
      </c>
      <c r="O43" s="1215"/>
      <c r="P43" s="1215"/>
      <c r="Q43" s="1215"/>
      <c r="R43" s="1215"/>
      <c r="S43" s="1215"/>
      <c r="T43" s="1215"/>
      <c r="U43" s="1215"/>
      <c r="V43" s="1215"/>
      <c r="W43" s="1215"/>
      <c r="X43" s="1215"/>
      <c r="Y43" s="1215"/>
      <c r="Z43" s="1215"/>
      <c r="AA43" s="1215"/>
      <c r="AB43" s="1215"/>
      <c r="AC43" s="1215"/>
      <c r="AD43" s="296"/>
      <c r="AE43" s="1215"/>
      <c r="AF43" s="1069"/>
      <c r="AH43" s="182"/>
      <c r="AI43" s="184"/>
    </row>
    <row r="44" spans="1:37" ht="15" customHeight="1">
      <c r="A44" s="178" t="s">
        <v>129</v>
      </c>
      <c r="B44" s="1069">
        <f t="shared" si="2"/>
        <v>3</v>
      </c>
      <c r="C44" s="1185"/>
      <c r="D44" s="1180" t="s">
        <v>12</v>
      </c>
      <c r="E44" s="296"/>
      <c r="F44" s="296" t="s">
        <v>9</v>
      </c>
      <c r="G44" s="296"/>
      <c r="H44" s="296"/>
      <c r="I44" s="296"/>
      <c r="J44" s="296"/>
      <c r="K44" s="296"/>
      <c r="L44" s="296"/>
      <c r="M44" s="296"/>
      <c r="N44" s="1180" t="s">
        <v>12</v>
      </c>
      <c r="O44" s="1215"/>
      <c r="P44" s="1215"/>
      <c r="Q44" s="1215"/>
      <c r="R44" s="1215"/>
      <c r="S44" s="1215"/>
      <c r="T44" s="1215"/>
      <c r="U44" s="1215"/>
      <c r="V44" s="1215"/>
      <c r="W44" s="1215"/>
      <c r="X44" s="1215"/>
      <c r="Y44" s="1215"/>
      <c r="Z44" s="1215"/>
      <c r="AA44" s="1215"/>
      <c r="AB44" s="1215"/>
      <c r="AC44" s="1215"/>
      <c r="AD44" s="296"/>
      <c r="AE44" s="1215"/>
      <c r="AF44" s="1069"/>
      <c r="AG44" s="182"/>
      <c r="AH44" s="182"/>
      <c r="AI44" s="184"/>
    </row>
    <row r="45" spans="1:37" ht="15" customHeight="1">
      <c r="A45" s="178" t="s">
        <v>130</v>
      </c>
      <c r="B45" s="1069">
        <f t="shared" si="2"/>
        <v>1</v>
      </c>
      <c r="C45" s="1185"/>
      <c r="D45" s="1185"/>
      <c r="E45" s="296"/>
      <c r="F45" s="296"/>
      <c r="G45" s="296"/>
      <c r="H45" s="296"/>
      <c r="I45" s="296"/>
      <c r="J45" s="296" t="s">
        <v>9</v>
      </c>
      <c r="K45" s="296"/>
      <c r="L45" s="296"/>
      <c r="M45" s="296"/>
      <c r="N45" s="1215"/>
      <c r="O45" s="1215"/>
      <c r="P45" s="1215"/>
      <c r="Q45" s="1215"/>
      <c r="R45" s="1215"/>
      <c r="S45" s="1215"/>
      <c r="T45" s="1215"/>
      <c r="U45" s="1215"/>
      <c r="V45" s="1215"/>
      <c r="W45" s="1215"/>
      <c r="X45" s="1215"/>
      <c r="Y45" s="1215"/>
      <c r="Z45" s="1215"/>
      <c r="AA45" s="1215"/>
      <c r="AB45" s="1215"/>
      <c r="AC45" s="1215"/>
      <c r="AD45" s="296"/>
      <c r="AE45" s="1215"/>
      <c r="AF45" s="1069"/>
      <c r="AG45" s="182"/>
      <c r="AH45" s="182"/>
      <c r="AI45" s="184"/>
      <c r="AK45" s="182"/>
    </row>
    <row r="46" spans="1:37" ht="15" customHeight="1">
      <c r="A46" s="205" t="s">
        <v>131</v>
      </c>
      <c r="B46" s="1069">
        <f t="shared" si="2"/>
        <v>4</v>
      </c>
      <c r="C46" s="1185"/>
      <c r="D46" s="1185"/>
      <c r="E46" s="296"/>
      <c r="F46" s="296"/>
      <c r="G46" s="296"/>
      <c r="H46" s="296"/>
      <c r="I46" s="296"/>
      <c r="J46" s="296" t="s">
        <v>12</v>
      </c>
      <c r="K46" s="269" t="s">
        <v>12</v>
      </c>
      <c r="L46" s="296"/>
      <c r="M46" s="296"/>
      <c r="N46" s="1180" t="s">
        <v>12</v>
      </c>
      <c r="O46" s="1215"/>
      <c r="P46" s="1215"/>
      <c r="Q46" s="1215"/>
      <c r="R46" s="1215"/>
      <c r="S46" s="1215"/>
      <c r="T46" s="1215"/>
      <c r="U46" s="1215"/>
      <c r="V46" s="1215"/>
      <c r="W46" s="1215"/>
      <c r="X46" s="1215"/>
      <c r="Y46" s="1215" t="s">
        <v>9</v>
      </c>
      <c r="Z46" s="1215"/>
      <c r="AA46" s="1215"/>
      <c r="AB46" s="1215"/>
      <c r="AC46" s="1215"/>
      <c r="AD46" s="296"/>
      <c r="AE46" s="1215"/>
      <c r="AF46" s="1069"/>
      <c r="AG46" s="182"/>
      <c r="AH46" s="182"/>
      <c r="AI46" s="184"/>
      <c r="AK46" s="182"/>
    </row>
    <row r="47" spans="1:37" ht="15" customHeight="1">
      <c r="A47" s="205" t="s">
        <v>132</v>
      </c>
      <c r="B47" s="1069">
        <f t="shared" si="2"/>
        <v>4</v>
      </c>
      <c r="C47" s="1185"/>
      <c r="D47" s="1218" t="s">
        <v>12</v>
      </c>
      <c r="E47" s="296"/>
      <c r="F47" s="296" t="s">
        <v>12</v>
      </c>
      <c r="G47" s="296"/>
      <c r="H47" s="296"/>
      <c r="I47" s="296"/>
      <c r="J47" s="296"/>
      <c r="K47" s="296"/>
      <c r="L47" s="296"/>
      <c r="M47" s="296"/>
      <c r="N47" s="1180" t="s">
        <v>12</v>
      </c>
      <c r="O47" s="1215" t="s">
        <v>12</v>
      </c>
      <c r="P47" s="1215"/>
      <c r="Q47" s="1215"/>
      <c r="R47" s="1215"/>
      <c r="S47" s="1215"/>
      <c r="T47" s="1215"/>
      <c r="U47" s="1215"/>
      <c r="V47" s="1215"/>
      <c r="W47" s="1215"/>
      <c r="X47" s="1215"/>
      <c r="Y47" s="1215"/>
      <c r="Z47" s="1215"/>
      <c r="AA47" s="1215"/>
      <c r="AB47" s="1215"/>
      <c r="AC47" s="1215"/>
      <c r="AD47" s="296"/>
      <c r="AE47" s="1215"/>
      <c r="AF47" s="1069"/>
      <c r="AG47" s="182"/>
      <c r="AH47" s="182"/>
      <c r="AI47" s="184"/>
      <c r="AK47" s="182"/>
    </row>
    <row r="48" spans="1:37" ht="15" customHeight="1">
      <c r="A48" s="1057" t="s">
        <v>133</v>
      </c>
      <c r="B48" s="1069">
        <f t="shared" si="2"/>
        <v>7</v>
      </c>
      <c r="C48" s="1185"/>
      <c r="D48" s="1185"/>
      <c r="E48" s="296" t="s">
        <v>11</v>
      </c>
      <c r="F48" s="296"/>
      <c r="G48" s="296"/>
      <c r="H48" s="296" t="s">
        <v>10</v>
      </c>
      <c r="I48" s="296"/>
      <c r="J48" s="296" t="s">
        <v>9</v>
      </c>
      <c r="K48" s="296"/>
      <c r="L48" s="296"/>
      <c r="M48" s="296"/>
      <c r="N48" s="1215" t="s">
        <v>9</v>
      </c>
      <c r="O48" s="296" t="s">
        <v>10</v>
      </c>
      <c r="P48" s="1215"/>
      <c r="Q48" s="1215"/>
      <c r="R48" s="1215"/>
      <c r="S48" s="1215"/>
      <c r="T48" s="1215" t="s">
        <v>9</v>
      </c>
      <c r="U48" s="1215"/>
      <c r="V48" s="1215"/>
      <c r="W48" s="1215"/>
      <c r="X48" s="1215"/>
      <c r="Y48" s="1215" t="s">
        <v>9</v>
      </c>
      <c r="Z48" s="1215"/>
      <c r="AA48" s="1215"/>
      <c r="AB48" s="1215"/>
      <c r="AC48" s="1215"/>
      <c r="AD48" s="296"/>
      <c r="AE48" s="1215"/>
      <c r="AF48" s="1069"/>
      <c r="AG48" s="182"/>
      <c r="AH48" s="182"/>
      <c r="AI48" s="184"/>
      <c r="AK48" s="182"/>
    </row>
    <row r="49" spans="1:37" ht="15" customHeight="1">
      <c r="A49" s="205" t="s">
        <v>134</v>
      </c>
      <c r="B49" s="1069">
        <f t="shared" si="2"/>
        <v>2</v>
      </c>
      <c r="C49" s="1185"/>
      <c r="D49" s="1185"/>
      <c r="E49" s="296"/>
      <c r="F49" s="296"/>
      <c r="G49" s="296"/>
      <c r="H49" s="296"/>
      <c r="I49" s="296"/>
      <c r="J49" s="296"/>
      <c r="K49" s="296"/>
      <c r="L49" s="296"/>
      <c r="M49" s="296"/>
      <c r="N49" s="1215" t="s">
        <v>9</v>
      </c>
      <c r="O49" s="1215"/>
      <c r="P49" s="1215"/>
      <c r="Q49" s="1215"/>
      <c r="R49" s="1215"/>
      <c r="S49" s="1215"/>
      <c r="T49" s="1215" t="s">
        <v>12</v>
      </c>
      <c r="U49" s="1215"/>
      <c r="V49" s="1215"/>
      <c r="W49" s="1215"/>
      <c r="X49" s="1215"/>
      <c r="Y49" s="1215"/>
      <c r="Z49" s="1215"/>
      <c r="AA49" s="1215"/>
      <c r="AB49" s="1215"/>
      <c r="AC49" s="1215"/>
      <c r="AD49" s="296"/>
      <c r="AE49" s="1215"/>
      <c r="AF49" s="1069"/>
      <c r="AG49" s="182"/>
      <c r="AH49" s="182"/>
      <c r="AI49" s="184"/>
      <c r="AK49" s="182"/>
    </row>
    <row r="50" spans="1:37" ht="15" customHeight="1">
      <c r="A50" s="205" t="s">
        <v>135</v>
      </c>
      <c r="B50" s="1069">
        <f t="shared" si="2"/>
        <v>3</v>
      </c>
      <c r="C50" s="1185"/>
      <c r="D50" s="1185"/>
      <c r="E50" s="296"/>
      <c r="F50" s="296"/>
      <c r="G50" s="296"/>
      <c r="H50" s="296" t="s">
        <v>9</v>
      </c>
      <c r="I50" s="296"/>
      <c r="J50" s="296" t="s">
        <v>9</v>
      </c>
      <c r="K50" s="296"/>
      <c r="L50" s="296"/>
      <c r="M50" s="296"/>
      <c r="N50" s="1215" t="s">
        <v>9</v>
      </c>
      <c r="O50" s="1215"/>
      <c r="P50" s="1215"/>
      <c r="Q50" s="1215"/>
      <c r="R50" s="1215"/>
      <c r="S50" s="1215"/>
      <c r="T50" s="1215"/>
      <c r="U50" s="1215"/>
      <c r="V50" s="1215"/>
      <c r="W50" s="1215"/>
      <c r="X50" s="1215"/>
      <c r="Y50" s="1215"/>
      <c r="Z50" s="1215"/>
      <c r="AA50" s="1215"/>
      <c r="AB50" s="1215"/>
      <c r="AC50" s="1215"/>
      <c r="AD50" s="296"/>
      <c r="AE50" s="1215"/>
      <c r="AF50" s="1069"/>
      <c r="AG50" s="182"/>
      <c r="AH50" s="182"/>
      <c r="AI50" s="184"/>
      <c r="AK50" s="182"/>
    </row>
    <row r="51" spans="1:37" ht="15" customHeight="1">
      <c r="A51" s="1172" t="s">
        <v>136</v>
      </c>
      <c r="B51" s="1069">
        <f t="shared" si="2"/>
        <v>1</v>
      </c>
      <c r="C51" s="1185"/>
      <c r="D51" s="1185"/>
      <c r="E51" s="296"/>
      <c r="F51" s="296"/>
      <c r="G51" s="296"/>
      <c r="H51" s="296" t="s">
        <v>12</v>
      </c>
      <c r="I51" s="296"/>
      <c r="J51" s="296"/>
      <c r="K51" s="296"/>
      <c r="L51" s="296"/>
      <c r="M51" s="296"/>
      <c r="N51" s="1180"/>
      <c r="O51" s="1215"/>
      <c r="P51" s="1215"/>
      <c r="Q51" s="1215"/>
      <c r="R51" s="1215"/>
      <c r="S51" s="1215"/>
      <c r="T51" s="1215"/>
      <c r="U51" s="1215"/>
      <c r="V51" s="1215"/>
      <c r="W51" s="1215"/>
      <c r="X51" s="1215"/>
      <c r="Y51" s="1215"/>
      <c r="Z51" s="1215"/>
      <c r="AA51" s="1215"/>
      <c r="AB51" s="1215"/>
      <c r="AC51" s="1215"/>
      <c r="AD51" s="296"/>
      <c r="AE51" s="1215"/>
      <c r="AF51" s="1069"/>
      <c r="AG51" s="182"/>
      <c r="AH51" s="182"/>
      <c r="AI51" s="184"/>
      <c r="AK51" s="182"/>
    </row>
    <row r="52" spans="1:37" ht="15" customHeight="1">
      <c r="A52" s="1089" t="s">
        <v>137</v>
      </c>
      <c r="B52" s="1069">
        <f t="shared" si="2"/>
        <v>6</v>
      </c>
      <c r="C52" s="1185"/>
      <c r="D52" s="1185"/>
      <c r="E52" s="296"/>
      <c r="F52" s="296" t="s">
        <v>12</v>
      </c>
      <c r="G52" s="296"/>
      <c r="H52" s="296"/>
      <c r="I52" s="296"/>
      <c r="J52" s="296" t="s">
        <v>9</v>
      </c>
      <c r="K52" s="296"/>
      <c r="L52" s="296"/>
      <c r="M52" s="296" t="s">
        <v>9</v>
      </c>
      <c r="N52" s="1180" t="s">
        <v>12</v>
      </c>
      <c r="O52" s="1215"/>
      <c r="P52" s="1215"/>
      <c r="Q52" s="1215"/>
      <c r="R52" s="1215" t="s">
        <v>12</v>
      </c>
      <c r="S52" s="1215"/>
      <c r="T52" s="1215" t="s">
        <v>12</v>
      </c>
      <c r="U52" s="1215"/>
      <c r="V52" s="1215"/>
      <c r="W52" s="1215"/>
      <c r="X52" s="1215"/>
      <c r="Y52" s="1215"/>
      <c r="Z52" s="1215"/>
      <c r="AA52" s="1215"/>
      <c r="AB52" s="1215"/>
      <c r="AC52" s="1215"/>
      <c r="AD52" s="296"/>
      <c r="AE52" s="1215"/>
      <c r="AF52" s="1069"/>
      <c r="AG52" s="182"/>
      <c r="AI52" s="184"/>
      <c r="AJ52" s="182"/>
      <c r="AK52" s="182"/>
    </row>
    <row r="53" spans="1:37" ht="15" customHeight="1">
      <c r="A53" s="205" t="s">
        <v>138</v>
      </c>
      <c r="B53" s="1069">
        <f t="shared" si="2"/>
        <v>8</v>
      </c>
      <c r="C53" s="1185"/>
      <c r="D53" s="296" t="s">
        <v>10</v>
      </c>
      <c r="E53" s="296"/>
      <c r="F53" s="296" t="s">
        <v>10</v>
      </c>
      <c r="G53" s="296" t="s">
        <v>10</v>
      </c>
      <c r="H53" s="296"/>
      <c r="I53" s="296"/>
      <c r="J53" s="296" t="s">
        <v>10</v>
      </c>
      <c r="K53" s="296" t="s">
        <v>9</v>
      </c>
      <c r="L53" s="296"/>
      <c r="M53" s="296"/>
      <c r="N53" s="1215" t="s">
        <v>9</v>
      </c>
      <c r="O53" s="1215" t="s">
        <v>9</v>
      </c>
      <c r="P53" s="1215"/>
      <c r="Q53" s="1215"/>
      <c r="R53" s="1215"/>
      <c r="S53" s="1215"/>
      <c r="T53" s="1215"/>
      <c r="U53" s="1215"/>
      <c r="V53" s="1215" t="s">
        <v>105</v>
      </c>
      <c r="W53" s="1215"/>
      <c r="X53" s="1215"/>
      <c r="Y53" s="1215"/>
      <c r="Z53" s="1215"/>
      <c r="AA53" s="1215"/>
      <c r="AB53" s="1215"/>
      <c r="AC53" s="1215"/>
      <c r="AD53" s="296"/>
      <c r="AE53" s="1215"/>
      <c r="AF53" s="1069"/>
      <c r="AG53" s="182"/>
      <c r="AI53" s="184"/>
      <c r="AJ53" s="182"/>
      <c r="AK53" s="182"/>
    </row>
    <row r="54" spans="1:37" ht="15" customHeight="1">
      <c r="A54" s="205" t="s">
        <v>139</v>
      </c>
      <c r="B54" s="1069">
        <f t="shared" si="2"/>
        <v>1</v>
      </c>
      <c r="C54" s="1185"/>
      <c r="D54" s="1185"/>
      <c r="E54" s="296"/>
      <c r="F54" s="296" t="s">
        <v>12</v>
      </c>
      <c r="G54" s="296"/>
      <c r="H54" s="296"/>
      <c r="I54" s="296"/>
      <c r="J54" s="296"/>
      <c r="K54" s="296"/>
      <c r="L54" s="296"/>
      <c r="M54" s="296"/>
      <c r="N54" s="1180"/>
      <c r="O54" s="1215"/>
      <c r="P54" s="1215"/>
      <c r="Q54" s="1215"/>
      <c r="R54" s="1215"/>
      <c r="S54" s="1215"/>
      <c r="T54" s="1215"/>
      <c r="U54" s="1215"/>
      <c r="V54" s="1215"/>
      <c r="W54" s="1215"/>
      <c r="X54" s="1215"/>
      <c r="Y54" s="1215"/>
      <c r="Z54" s="1215"/>
      <c r="AA54" s="1215"/>
      <c r="AB54" s="1215"/>
      <c r="AC54" s="1215"/>
      <c r="AD54" s="296"/>
      <c r="AE54" s="1215"/>
      <c r="AF54" s="1069"/>
      <c r="AG54" s="182"/>
      <c r="AI54" s="184"/>
      <c r="AJ54" s="182"/>
    </row>
    <row r="55" spans="1:37" ht="15" customHeight="1">
      <c r="A55" s="1057" t="s">
        <v>140</v>
      </c>
      <c r="B55" s="1069">
        <f>COUNTA(C55:AF55)-COUNTIF(C55:AF55,"※22")</f>
        <v>4</v>
      </c>
      <c r="C55" s="1185"/>
      <c r="D55" s="1185" t="s">
        <v>10</v>
      </c>
      <c r="E55" s="296"/>
      <c r="F55" s="296"/>
      <c r="G55" s="296"/>
      <c r="H55" s="296" t="s">
        <v>141</v>
      </c>
      <c r="I55" s="296"/>
      <c r="J55" s="296"/>
      <c r="K55" s="296"/>
      <c r="L55" s="296"/>
      <c r="M55" s="296"/>
      <c r="N55" s="1180" t="s">
        <v>12</v>
      </c>
      <c r="O55" s="1215" t="s">
        <v>10</v>
      </c>
      <c r="P55" s="1215"/>
      <c r="Q55" s="1215"/>
      <c r="R55" s="1215"/>
      <c r="S55" s="1215"/>
      <c r="T55" s="1215" t="s">
        <v>10</v>
      </c>
      <c r="U55" s="1215"/>
      <c r="V55" s="1215"/>
      <c r="W55" s="1215"/>
      <c r="X55" s="1215"/>
      <c r="Y55" s="1215"/>
      <c r="Z55" s="1215"/>
      <c r="AA55" s="1215"/>
      <c r="AB55" s="1215"/>
      <c r="AC55" s="1215"/>
      <c r="AD55" s="296"/>
      <c r="AE55" s="1215"/>
      <c r="AF55" s="1069"/>
      <c r="AG55" s="182"/>
    </row>
    <row r="56" spans="1:37" ht="15" customHeight="1">
      <c r="A56" s="1057" t="s">
        <v>142</v>
      </c>
      <c r="B56" s="1069">
        <f>COUNTA(C56:AF56)-COUNTIF(C56:AF56,"※14")</f>
        <v>18</v>
      </c>
      <c r="C56" s="1185" t="s">
        <v>52</v>
      </c>
      <c r="D56" s="1185" t="s">
        <v>10</v>
      </c>
      <c r="E56" s="269" t="s">
        <v>9</v>
      </c>
      <c r="F56" s="296" t="s">
        <v>10</v>
      </c>
      <c r="G56" s="296" t="s">
        <v>10</v>
      </c>
      <c r="H56" s="296" t="s">
        <v>10</v>
      </c>
      <c r="I56" s="296" t="s">
        <v>10</v>
      </c>
      <c r="J56" s="296" t="s">
        <v>10</v>
      </c>
      <c r="K56" s="296" t="s">
        <v>9</v>
      </c>
      <c r="L56" s="296"/>
      <c r="M56" s="296"/>
      <c r="N56" s="1215" t="s">
        <v>9</v>
      </c>
      <c r="O56" s="1215" t="s">
        <v>10</v>
      </c>
      <c r="P56" s="1215" t="s">
        <v>11</v>
      </c>
      <c r="Q56" s="1215" t="s">
        <v>10</v>
      </c>
      <c r="R56" s="1215" t="s">
        <v>10</v>
      </c>
      <c r="S56" s="1215"/>
      <c r="T56" s="1215" t="s">
        <v>9</v>
      </c>
      <c r="U56" s="1215"/>
      <c r="V56" s="296" t="s">
        <v>53</v>
      </c>
      <c r="W56" s="1215"/>
      <c r="X56" s="1215"/>
      <c r="Y56" s="1215" t="s">
        <v>9</v>
      </c>
      <c r="Z56" s="1215"/>
      <c r="AA56" s="1215"/>
      <c r="AB56" s="1215" t="s">
        <v>9</v>
      </c>
      <c r="AC56" s="1215"/>
      <c r="AD56" s="296" t="s">
        <v>11</v>
      </c>
      <c r="AE56" s="1215"/>
      <c r="AF56" s="1069"/>
      <c r="AG56" s="182"/>
    </row>
    <row r="57" spans="1:37" ht="15" customHeight="1">
      <c r="A57" s="205" t="s">
        <v>143</v>
      </c>
      <c r="B57" s="1069">
        <f>COUNTA(C57:AF57)</f>
        <v>3</v>
      </c>
      <c r="C57" s="1185"/>
      <c r="D57" s="1218" t="s">
        <v>12</v>
      </c>
      <c r="E57" s="269"/>
      <c r="F57" s="296" t="s">
        <v>9</v>
      </c>
      <c r="G57" s="296"/>
      <c r="H57" s="296"/>
      <c r="I57" s="296"/>
      <c r="J57" s="296"/>
      <c r="K57" s="296"/>
      <c r="L57" s="296"/>
      <c r="M57" s="296"/>
      <c r="N57" s="1180" t="s">
        <v>12</v>
      </c>
      <c r="O57" s="1215"/>
      <c r="P57" s="1215"/>
      <c r="Q57" s="1215"/>
      <c r="R57" s="1215"/>
      <c r="S57" s="1215"/>
      <c r="T57" s="1215"/>
      <c r="U57" s="1215"/>
      <c r="V57" s="1215"/>
      <c r="W57" s="1215"/>
      <c r="X57" s="1215"/>
      <c r="Y57" s="1215"/>
      <c r="Z57" s="1215"/>
      <c r="AA57" s="1215"/>
      <c r="AB57" s="1215"/>
      <c r="AC57" s="1215"/>
      <c r="AD57" s="296"/>
      <c r="AE57" s="1215"/>
      <c r="AF57" s="1069"/>
      <c r="AG57" s="182"/>
      <c r="AI57" s="184"/>
    </row>
    <row r="58" spans="1:37" ht="15" customHeight="1">
      <c r="A58" s="205" t="s">
        <v>144</v>
      </c>
      <c r="B58" s="1069">
        <f>COUNTA(C58:AF58)</f>
        <v>4</v>
      </c>
      <c r="C58" s="1185"/>
      <c r="D58" s="296" t="s">
        <v>9</v>
      </c>
      <c r="E58" s="269"/>
      <c r="F58" s="296" t="s">
        <v>12</v>
      </c>
      <c r="G58" s="296"/>
      <c r="H58" s="296"/>
      <c r="I58" s="296"/>
      <c r="J58" s="296"/>
      <c r="K58" s="296"/>
      <c r="L58" s="296"/>
      <c r="M58" s="296"/>
      <c r="N58" s="1215" t="s">
        <v>12</v>
      </c>
      <c r="O58" s="1215"/>
      <c r="P58" s="1215"/>
      <c r="Q58" s="1215"/>
      <c r="R58" s="1215"/>
      <c r="S58" s="1215"/>
      <c r="T58" s="1215" t="s">
        <v>12</v>
      </c>
      <c r="U58" s="1215"/>
      <c r="V58" s="1215"/>
      <c r="W58" s="1215"/>
      <c r="X58" s="1215"/>
      <c r="Y58" s="1215"/>
      <c r="Z58" s="1215"/>
      <c r="AA58" s="1215"/>
      <c r="AB58" s="1215"/>
      <c r="AC58" s="1215"/>
      <c r="AD58" s="296"/>
      <c r="AE58" s="1215"/>
      <c r="AF58" s="1069"/>
      <c r="AG58" s="182"/>
      <c r="AI58" s="1074"/>
    </row>
    <row r="59" spans="1:37" ht="15" customHeight="1">
      <c r="A59" s="205" t="s">
        <v>145</v>
      </c>
      <c r="B59" s="1069">
        <f>COUNTA(C59:AF59)</f>
        <v>9</v>
      </c>
      <c r="C59" s="1185"/>
      <c r="D59" s="1185" t="s">
        <v>9</v>
      </c>
      <c r="E59" s="296" t="s">
        <v>9</v>
      </c>
      <c r="F59" s="296" t="s">
        <v>10</v>
      </c>
      <c r="G59" s="296" t="s">
        <v>10</v>
      </c>
      <c r="H59" s="269" t="s">
        <v>12</v>
      </c>
      <c r="I59" s="296"/>
      <c r="J59" s="296"/>
      <c r="K59" s="269" t="s">
        <v>12</v>
      </c>
      <c r="L59" s="296"/>
      <c r="M59" s="296"/>
      <c r="N59" s="1215" t="s">
        <v>9</v>
      </c>
      <c r="O59" s="1215" t="s">
        <v>9</v>
      </c>
      <c r="P59" s="1215"/>
      <c r="Q59" s="1215"/>
      <c r="R59" s="1215"/>
      <c r="S59" s="1215"/>
      <c r="T59" s="296" t="s">
        <v>9</v>
      </c>
      <c r="U59" s="1215"/>
      <c r="V59" s="1215"/>
      <c r="W59" s="1215"/>
      <c r="X59" s="1215"/>
      <c r="Y59" s="1215"/>
      <c r="Z59" s="1215"/>
      <c r="AA59" s="1215"/>
      <c r="AB59" s="1215"/>
      <c r="AC59" s="1215"/>
      <c r="AD59" s="296"/>
      <c r="AE59" s="1215"/>
      <c r="AF59" s="1069"/>
      <c r="AG59" s="182"/>
    </row>
    <row r="60" spans="1:37" ht="15" customHeight="1">
      <c r="A60" s="1057" t="s">
        <v>146</v>
      </c>
      <c r="B60" s="1069">
        <f>COUNTA(C60:AF60)-COUNTIF(C101:AF101,"※13")</f>
        <v>7</v>
      </c>
      <c r="C60" s="1185"/>
      <c r="D60" s="1185" t="s">
        <v>10</v>
      </c>
      <c r="E60" s="296"/>
      <c r="F60" s="296" t="s">
        <v>10</v>
      </c>
      <c r="G60" s="296" t="s">
        <v>10</v>
      </c>
      <c r="H60" s="296" t="s">
        <v>10</v>
      </c>
      <c r="I60" s="296"/>
      <c r="J60" s="296"/>
      <c r="K60" s="269" t="s">
        <v>12</v>
      </c>
      <c r="L60" s="296"/>
      <c r="M60" s="296" t="s">
        <v>10</v>
      </c>
      <c r="N60" s="296" t="s">
        <v>88</v>
      </c>
      <c r="O60" s="1215" t="s">
        <v>9</v>
      </c>
      <c r="P60" s="1215"/>
      <c r="Q60" s="1215"/>
      <c r="R60" s="1215"/>
      <c r="S60" s="1215"/>
      <c r="T60" s="1215"/>
      <c r="U60" s="1215"/>
      <c r="V60" s="1215"/>
      <c r="W60" s="1215"/>
      <c r="X60" s="1215"/>
      <c r="Y60" s="1215"/>
      <c r="Z60" s="1215"/>
      <c r="AA60" s="1215"/>
      <c r="AB60" s="1215"/>
      <c r="AC60" s="1215"/>
      <c r="AD60" s="296"/>
      <c r="AE60" s="1215"/>
      <c r="AF60" s="1069"/>
      <c r="AG60" s="182"/>
      <c r="AH60" s="182"/>
      <c r="AI60" s="184"/>
    </row>
    <row r="61" spans="1:37" ht="15" customHeight="1">
      <c r="A61" s="205" t="s">
        <v>147</v>
      </c>
      <c r="B61" s="1069">
        <f t="shared" ref="B61:B68" si="3">COUNTA(C61:AF61)</f>
        <v>1</v>
      </c>
      <c r="C61" s="1185"/>
      <c r="D61" s="1185"/>
      <c r="E61" s="296"/>
      <c r="F61" s="296"/>
      <c r="G61" s="296"/>
      <c r="H61" s="296"/>
      <c r="I61" s="296"/>
      <c r="J61" s="296"/>
      <c r="K61" s="296"/>
      <c r="L61" s="296"/>
      <c r="M61" s="296" t="s">
        <v>9</v>
      </c>
      <c r="N61" s="296"/>
      <c r="O61" s="1215"/>
      <c r="P61" s="1215"/>
      <c r="Q61" s="1215"/>
      <c r="R61" s="1215"/>
      <c r="S61" s="1215"/>
      <c r="T61" s="1215"/>
      <c r="U61" s="1215"/>
      <c r="V61" s="1215"/>
      <c r="W61" s="1215"/>
      <c r="X61" s="1215"/>
      <c r="Y61" s="1215"/>
      <c r="Z61" s="1215"/>
      <c r="AA61" s="1215"/>
      <c r="AB61" s="1215"/>
      <c r="AC61" s="1215"/>
      <c r="AD61" s="296"/>
      <c r="AE61" s="1215"/>
      <c r="AF61" s="1069"/>
      <c r="AG61" s="182"/>
      <c r="AH61" s="182"/>
      <c r="AI61" s="184"/>
    </row>
    <row r="62" spans="1:37" ht="15" customHeight="1">
      <c r="A62" s="205" t="s">
        <v>148</v>
      </c>
      <c r="B62" s="1069">
        <f t="shared" si="3"/>
        <v>1</v>
      </c>
      <c r="C62" s="1185"/>
      <c r="D62" s="1185"/>
      <c r="E62" s="296"/>
      <c r="F62" s="296"/>
      <c r="G62" s="296" t="s">
        <v>12</v>
      </c>
      <c r="H62" s="296"/>
      <c r="I62" s="296"/>
      <c r="J62" s="296"/>
      <c r="K62" s="296"/>
      <c r="L62" s="296"/>
      <c r="M62" s="296"/>
      <c r="N62" s="1215"/>
      <c r="O62" s="1215"/>
      <c r="P62" s="1215"/>
      <c r="Q62" s="1215"/>
      <c r="R62" s="1215"/>
      <c r="S62" s="1215"/>
      <c r="T62" s="1215"/>
      <c r="U62" s="1215"/>
      <c r="V62" s="1215"/>
      <c r="W62" s="1215"/>
      <c r="X62" s="1215"/>
      <c r="Y62" s="1215"/>
      <c r="Z62" s="1215"/>
      <c r="AA62" s="1215"/>
      <c r="AB62" s="1215"/>
      <c r="AC62" s="1215"/>
      <c r="AD62" s="296"/>
      <c r="AE62" s="1215"/>
      <c r="AF62" s="1069"/>
      <c r="AG62" s="182"/>
    </row>
    <row r="63" spans="1:37" ht="15" customHeight="1">
      <c r="A63" s="1057" t="s">
        <v>149</v>
      </c>
      <c r="B63" s="1069">
        <f t="shared" si="3"/>
        <v>1</v>
      </c>
      <c r="C63" s="1185"/>
      <c r="D63" s="1185"/>
      <c r="E63" s="296"/>
      <c r="F63" s="296"/>
      <c r="G63" s="296"/>
      <c r="I63" s="296"/>
      <c r="J63" s="296"/>
      <c r="K63" s="296"/>
      <c r="L63" s="296"/>
      <c r="M63" s="296" t="s">
        <v>10</v>
      </c>
      <c r="N63" s="1215"/>
      <c r="O63" s="1215"/>
      <c r="P63" s="1215"/>
      <c r="Q63" s="1215"/>
      <c r="R63" s="1215"/>
      <c r="S63" s="1215"/>
      <c r="T63" s="1215"/>
      <c r="U63" s="1215"/>
      <c r="V63" s="1215"/>
      <c r="W63" s="1215"/>
      <c r="X63" s="1215"/>
      <c r="Y63" s="1215"/>
      <c r="Z63" s="1215"/>
      <c r="AA63" s="1215"/>
      <c r="AB63" s="1215"/>
      <c r="AC63" s="1215"/>
      <c r="AD63" s="296"/>
      <c r="AE63" s="1215"/>
      <c r="AF63" s="1069"/>
    </row>
    <row r="64" spans="1:37" ht="15" customHeight="1">
      <c r="A64" s="205" t="s">
        <v>150</v>
      </c>
      <c r="B64" s="1069">
        <f t="shared" si="3"/>
        <v>3</v>
      </c>
      <c r="C64" s="1185"/>
      <c r="D64" s="1185"/>
      <c r="E64" s="296"/>
      <c r="F64" s="296"/>
      <c r="G64" s="296"/>
      <c r="H64" s="296"/>
      <c r="I64" s="296"/>
      <c r="J64" s="296"/>
      <c r="K64" s="296" t="s">
        <v>12</v>
      </c>
      <c r="L64" s="296"/>
      <c r="M64" s="296"/>
      <c r="N64" s="1180" t="s">
        <v>12</v>
      </c>
      <c r="O64" s="1215"/>
      <c r="P64" s="1215"/>
      <c r="Q64" s="1215"/>
      <c r="R64" s="1215"/>
      <c r="S64" s="1215"/>
      <c r="T64" s="1215"/>
      <c r="U64" s="1215"/>
      <c r="V64" s="1215"/>
      <c r="W64" s="1215"/>
      <c r="X64" s="1215"/>
      <c r="Y64" s="1215" t="s">
        <v>12</v>
      </c>
      <c r="Z64" s="1215"/>
      <c r="AA64" s="1215"/>
      <c r="AB64" s="1215"/>
      <c r="AC64" s="1215"/>
      <c r="AD64" s="296"/>
      <c r="AE64" s="1215"/>
      <c r="AF64" s="1069"/>
    </row>
    <row r="65" spans="1:33" ht="15" customHeight="1">
      <c r="A65" s="205" t="s">
        <v>151</v>
      </c>
      <c r="B65" s="1069">
        <f t="shared" si="3"/>
        <v>2</v>
      </c>
      <c r="C65" s="1185"/>
      <c r="D65" s="1185"/>
      <c r="E65" s="296"/>
      <c r="F65" s="296"/>
      <c r="G65" s="296"/>
      <c r="H65" s="296"/>
      <c r="I65" s="296"/>
      <c r="J65" s="296"/>
      <c r="K65" s="296"/>
      <c r="L65" s="296"/>
      <c r="M65" s="296"/>
      <c r="N65" s="1180" t="s">
        <v>12</v>
      </c>
      <c r="O65" s="1215"/>
      <c r="P65" s="1215"/>
      <c r="Q65" s="1215"/>
      <c r="R65" s="1215"/>
      <c r="S65" s="1215"/>
      <c r="T65" s="1215" t="s">
        <v>12</v>
      </c>
      <c r="U65" s="1215"/>
      <c r="V65" s="1215"/>
      <c r="W65" s="1215"/>
      <c r="X65" s="1215"/>
      <c r="Y65" s="1215"/>
      <c r="Z65" s="1215"/>
      <c r="AA65" s="1215"/>
      <c r="AB65" s="1215"/>
      <c r="AC65" s="1215"/>
      <c r="AD65" s="296"/>
      <c r="AE65" s="1215"/>
      <c r="AF65" s="1069"/>
    </row>
    <row r="66" spans="1:33" ht="15" customHeight="1">
      <c r="A66" s="205" t="s">
        <v>152</v>
      </c>
      <c r="B66" s="1069">
        <f t="shared" si="3"/>
        <v>2</v>
      </c>
      <c r="C66" s="1185"/>
      <c r="D66" s="1185"/>
      <c r="E66" s="296"/>
      <c r="F66" s="296"/>
      <c r="G66" s="296"/>
      <c r="H66" s="296"/>
      <c r="I66" s="296"/>
      <c r="J66" s="296"/>
      <c r="K66" s="269" t="s">
        <v>12</v>
      </c>
      <c r="L66" s="296"/>
      <c r="M66" s="296"/>
      <c r="N66" s="1215"/>
      <c r="O66" s="1215"/>
      <c r="P66" s="1215"/>
      <c r="Q66" s="1215"/>
      <c r="R66" s="1215"/>
      <c r="S66" s="1215"/>
      <c r="T66" s="1215"/>
      <c r="U66" s="1215"/>
      <c r="V66" s="1215"/>
      <c r="W66" s="1215"/>
      <c r="X66" s="1215"/>
      <c r="Y66" s="1215"/>
      <c r="Z66" s="1215" t="s">
        <v>9</v>
      </c>
      <c r="AA66" s="1215"/>
      <c r="AB66" s="1215"/>
      <c r="AC66" s="1215"/>
      <c r="AD66" s="296"/>
      <c r="AE66" s="1215"/>
      <c r="AF66" s="1069"/>
    </row>
    <row r="67" spans="1:33" ht="15" customHeight="1">
      <c r="A67" s="205" t="s">
        <v>153</v>
      </c>
      <c r="B67" s="1069">
        <f t="shared" si="3"/>
        <v>4</v>
      </c>
      <c r="C67" s="1185"/>
      <c r="D67" s="1185"/>
      <c r="E67" s="296"/>
      <c r="F67" s="296" t="s">
        <v>9</v>
      </c>
      <c r="G67" s="296"/>
      <c r="H67" s="296"/>
      <c r="I67" s="296"/>
      <c r="J67" s="296"/>
      <c r="K67" s="296" t="s">
        <v>9</v>
      </c>
      <c r="L67" s="296"/>
      <c r="M67" s="296"/>
      <c r="N67" s="1215"/>
      <c r="O67" s="1215"/>
      <c r="P67" s="1215" t="s">
        <v>12</v>
      </c>
      <c r="Q67" s="1215"/>
      <c r="R67" s="1215"/>
      <c r="S67" s="1215"/>
      <c r="T67" s="1215" t="s">
        <v>12</v>
      </c>
      <c r="U67" s="1215"/>
      <c r="V67" s="1215"/>
      <c r="W67" s="1215"/>
      <c r="X67" s="1215"/>
      <c r="Y67" s="1215"/>
      <c r="Z67" s="1215"/>
      <c r="AA67" s="1215"/>
      <c r="AB67" s="1215"/>
      <c r="AC67" s="1215"/>
      <c r="AD67" s="296"/>
      <c r="AE67" s="1215"/>
      <c r="AF67" s="1069"/>
    </row>
    <row r="68" spans="1:33" ht="15" customHeight="1">
      <c r="A68" s="205" t="s">
        <v>154</v>
      </c>
      <c r="B68" s="1069">
        <f t="shared" si="3"/>
        <v>1</v>
      </c>
      <c r="C68" s="1185"/>
      <c r="D68" s="1185"/>
      <c r="E68" s="296"/>
      <c r="F68" s="296"/>
      <c r="G68" s="296"/>
      <c r="H68" s="296"/>
      <c r="I68" s="296"/>
      <c r="J68" s="296"/>
      <c r="K68" s="296"/>
      <c r="L68" s="296"/>
      <c r="M68" s="296"/>
      <c r="N68" s="1215"/>
      <c r="O68" s="1215"/>
      <c r="P68" s="1215"/>
      <c r="Q68" s="1215"/>
      <c r="R68" s="1215"/>
      <c r="S68" s="1215"/>
      <c r="T68" s="1215" t="s">
        <v>10</v>
      </c>
      <c r="U68" s="1215"/>
      <c r="V68" s="1215"/>
      <c r="W68" s="1215"/>
      <c r="X68" s="1215"/>
      <c r="Y68" s="1215"/>
      <c r="Z68" s="1215"/>
      <c r="AA68" s="1215"/>
      <c r="AB68" s="1215"/>
      <c r="AC68" s="1215"/>
      <c r="AD68" s="296"/>
      <c r="AE68" s="1215"/>
      <c r="AF68" s="1069"/>
    </row>
    <row r="69" spans="1:33" ht="15" customHeight="1">
      <c r="A69" s="1057" t="s">
        <v>155</v>
      </c>
      <c r="B69" s="1069">
        <f>COUNTA(C69:AF69)-3</f>
        <v>3</v>
      </c>
      <c r="C69" s="1185"/>
      <c r="D69" s="1185"/>
      <c r="E69" s="296" t="s">
        <v>9</v>
      </c>
      <c r="F69" s="296" t="s">
        <v>10</v>
      </c>
      <c r="G69" s="296" t="s">
        <v>156</v>
      </c>
      <c r="H69" s="296" t="s">
        <v>112</v>
      </c>
      <c r="I69" s="296"/>
      <c r="J69" s="296"/>
      <c r="K69" s="269" t="s">
        <v>12</v>
      </c>
      <c r="L69" s="296"/>
      <c r="M69" s="296"/>
      <c r="N69" s="1215"/>
      <c r="O69" s="1215" t="s">
        <v>157</v>
      </c>
      <c r="P69" s="1215"/>
      <c r="Q69" s="1215"/>
      <c r="R69" s="1215"/>
      <c r="S69" s="1215"/>
      <c r="T69" s="1215"/>
      <c r="U69" s="1215"/>
      <c r="V69" s="1215"/>
      <c r="W69" s="1215"/>
      <c r="X69" s="1215"/>
      <c r="Y69" s="1215"/>
      <c r="Z69" s="1215"/>
      <c r="AA69" s="1215"/>
      <c r="AB69" s="1215"/>
      <c r="AC69" s="1215"/>
      <c r="AD69" s="296"/>
      <c r="AE69" s="1215"/>
      <c r="AF69" s="1069"/>
    </row>
    <row r="70" spans="1:33" ht="15" customHeight="1">
      <c r="A70" s="205" t="s">
        <v>158</v>
      </c>
      <c r="B70" s="1069">
        <f>COUNTA(C70:AE70)</f>
        <v>3</v>
      </c>
      <c r="C70" s="1185"/>
      <c r="D70" s="1185"/>
      <c r="E70" s="296"/>
      <c r="F70" s="296"/>
      <c r="G70" s="296"/>
      <c r="H70" s="296" t="s">
        <v>10</v>
      </c>
      <c r="I70" s="296"/>
      <c r="J70" s="296"/>
      <c r="K70" s="296"/>
      <c r="L70" s="296"/>
      <c r="M70" s="296"/>
      <c r="N70" s="1215" t="s">
        <v>9</v>
      </c>
      <c r="O70" s="1215"/>
      <c r="P70" s="1215"/>
      <c r="Q70" s="1215" t="s">
        <v>10</v>
      </c>
      <c r="R70" s="1215"/>
      <c r="S70" s="1215"/>
      <c r="T70" s="1215"/>
      <c r="U70" s="1215"/>
      <c r="V70" s="1215"/>
      <c r="W70" s="1215"/>
      <c r="X70" s="1215"/>
      <c r="Y70" s="1215"/>
      <c r="Z70" s="1215"/>
      <c r="AA70" s="1215"/>
      <c r="AB70" s="1215"/>
      <c r="AC70" s="1215"/>
      <c r="AD70" s="296"/>
      <c r="AE70" s="1215"/>
      <c r="AF70" s="1069"/>
    </row>
    <row r="71" spans="1:33" ht="15" customHeight="1">
      <c r="A71" s="205" t="s">
        <v>159</v>
      </c>
      <c r="B71" s="1069">
        <f>COUNTA(C71:AE71)</f>
        <v>3</v>
      </c>
      <c r="C71" s="1185"/>
      <c r="D71" s="1185"/>
      <c r="E71" s="296"/>
      <c r="F71" s="296" t="s">
        <v>12</v>
      </c>
      <c r="G71" s="296"/>
      <c r="H71" s="296"/>
      <c r="I71" s="296"/>
      <c r="J71" s="296"/>
      <c r="K71" s="296"/>
      <c r="L71" s="296"/>
      <c r="M71" s="296"/>
      <c r="N71" s="1180" t="s">
        <v>12</v>
      </c>
      <c r="O71" s="1215"/>
      <c r="P71" s="1215"/>
      <c r="Q71" s="1215"/>
      <c r="R71" s="1215"/>
      <c r="S71" s="1215"/>
      <c r="T71" s="1215" t="s">
        <v>12</v>
      </c>
      <c r="U71" s="1215"/>
      <c r="V71" s="1215"/>
      <c r="W71" s="1215"/>
      <c r="X71" s="1215"/>
      <c r="Y71" s="1215"/>
      <c r="Z71" s="1215"/>
      <c r="AA71" s="1215"/>
      <c r="AB71" s="1215"/>
      <c r="AC71" s="1215"/>
      <c r="AD71" s="296"/>
      <c r="AE71" s="1215"/>
      <c r="AF71" s="1069"/>
      <c r="AG71" s="182"/>
    </row>
    <row r="72" spans="1:33" ht="15" customHeight="1">
      <c r="A72" s="205" t="s">
        <v>160</v>
      </c>
      <c r="B72" s="1069">
        <f>COUNTA(C72:AE72)</f>
        <v>1</v>
      </c>
      <c r="C72" s="1185"/>
      <c r="D72" s="1185"/>
      <c r="E72" s="296"/>
      <c r="F72" s="296"/>
      <c r="G72" s="296"/>
      <c r="H72" s="296"/>
      <c r="I72" s="296"/>
      <c r="J72" s="296" t="s">
        <v>12</v>
      </c>
      <c r="K72" s="296"/>
      <c r="L72" s="296"/>
      <c r="M72" s="296"/>
      <c r="N72" s="1180"/>
      <c r="O72" s="1215"/>
      <c r="P72" s="1215"/>
      <c r="Q72" s="1215"/>
      <c r="R72" s="1215"/>
      <c r="S72" s="1215"/>
      <c r="T72" s="1215"/>
      <c r="U72" s="1215"/>
      <c r="V72" s="1215"/>
      <c r="W72" s="1215"/>
      <c r="X72" s="1215"/>
      <c r="Y72" s="1215"/>
      <c r="Z72" s="1215"/>
      <c r="AA72" s="1215"/>
      <c r="AB72" s="1215"/>
      <c r="AC72" s="1215"/>
      <c r="AD72" s="296"/>
      <c r="AE72" s="1215"/>
      <c r="AF72" s="1069"/>
    </row>
    <row r="73" spans="1:33" ht="15" customHeight="1">
      <c r="A73" s="205" t="s">
        <v>161</v>
      </c>
      <c r="B73" s="1069">
        <f>COUNTA(C73:AE73)</f>
        <v>4</v>
      </c>
      <c r="C73" s="1185"/>
      <c r="D73" s="1185" t="s">
        <v>12</v>
      </c>
      <c r="E73" s="296"/>
      <c r="F73" s="296"/>
      <c r="G73" s="296"/>
      <c r="H73" s="296"/>
      <c r="I73" s="296"/>
      <c r="J73" s="296" t="s">
        <v>12</v>
      </c>
      <c r="K73" s="296"/>
      <c r="L73" s="296"/>
      <c r="M73" s="296"/>
      <c r="N73" s="1180" t="s">
        <v>12</v>
      </c>
      <c r="O73" s="1215"/>
      <c r="P73" s="1215"/>
      <c r="Q73" s="1215"/>
      <c r="R73" s="1215"/>
      <c r="S73" s="1215"/>
      <c r="T73" s="1180" t="s">
        <v>12</v>
      </c>
      <c r="U73" s="1215"/>
      <c r="V73" s="1215"/>
      <c r="W73" s="1215"/>
      <c r="X73" s="1215"/>
      <c r="Y73" s="1215"/>
      <c r="Z73" s="1215"/>
      <c r="AA73" s="1215"/>
      <c r="AB73" s="1215"/>
      <c r="AC73" s="1215"/>
      <c r="AD73" s="296"/>
      <c r="AE73" s="1215"/>
      <c r="AF73" s="1069"/>
      <c r="AG73" s="182"/>
    </row>
    <row r="74" spans="1:33" ht="15" customHeight="1">
      <c r="A74" s="205" t="s">
        <v>162</v>
      </c>
      <c r="B74" s="1069">
        <f>COUNTA(C74:AF74)-COUNTIF(C74:AF74,"※23")-COUNTIF(C74:AF74,"※24")-COUNTIF(C74:AF74,"※26")</f>
        <v>2</v>
      </c>
      <c r="C74" s="1185"/>
      <c r="D74" s="1185" t="s">
        <v>9</v>
      </c>
      <c r="E74" s="296"/>
      <c r="F74" s="296"/>
      <c r="G74" s="296"/>
      <c r="H74" s="296" t="s">
        <v>163</v>
      </c>
      <c r="I74" s="296"/>
      <c r="J74" s="296"/>
      <c r="K74" s="296"/>
      <c r="L74" s="296"/>
      <c r="M74" s="296"/>
      <c r="N74" s="1215"/>
      <c r="O74" s="1215" t="s">
        <v>164</v>
      </c>
      <c r="P74" s="1215"/>
      <c r="Q74" s="1215"/>
      <c r="R74" s="1215"/>
      <c r="S74" s="1215"/>
      <c r="T74" s="1215" t="s">
        <v>9</v>
      </c>
      <c r="U74" s="1215"/>
      <c r="V74" s="1215"/>
      <c r="W74" s="1215"/>
      <c r="X74" s="1215"/>
      <c r="Y74" s="1215" t="s">
        <v>165</v>
      </c>
      <c r="Z74" s="1215"/>
      <c r="AA74" s="1215"/>
      <c r="AB74" s="1215"/>
      <c r="AC74" s="1215"/>
      <c r="AD74" s="296"/>
      <c r="AE74" s="1215"/>
      <c r="AF74" s="1069"/>
    </row>
    <row r="75" spans="1:33" ht="15" customHeight="1">
      <c r="A75" s="1118" t="s">
        <v>166</v>
      </c>
      <c r="B75" s="1069">
        <f t="shared" ref="B75:B94" si="4">COUNTA(C75:AF75)</f>
        <v>12</v>
      </c>
      <c r="C75" s="1185"/>
      <c r="D75" s="1185" t="s">
        <v>9</v>
      </c>
      <c r="E75" s="296"/>
      <c r="F75" s="296" t="s">
        <v>9</v>
      </c>
      <c r="G75" s="296"/>
      <c r="H75" s="269" t="s">
        <v>12</v>
      </c>
      <c r="I75" s="296"/>
      <c r="J75" s="296" t="s">
        <v>9</v>
      </c>
      <c r="K75" s="296" t="s">
        <v>9</v>
      </c>
      <c r="L75" s="296"/>
      <c r="M75" s="296" t="s">
        <v>9</v>
      </c>
      <c r="N75" s="1215" t="s">
        <v>9</v>
      </c>
      <c r="O75" s="1215" t="s">
        <v>9</v>
      </c>
      <c r="P75" s="1215" t="s">
        <v>12</v>
      </c>
      <c r="Q75" s="1215"/>
      <c r="R75" s="1215"/>
      <c r="S75" s="1215"/>
      <c r="T75" s="1215" t="s">
        <v>9</v>
      </c>
      <c r="U75" s="1215"/>
      <c r="V75" s="1215"/>
      <c r="W75" s="1215"/>
      <c r="X75" s="1215"/>
      <c r="Y75" s="1215" t="s">
        <v>9</v>
      </c>
      <c r="Z75" s="1215"/>
      <c r="AA75" s="1215"/>
      <c r="AB75" s="1215"/>
      <c r="AC75" s="1215" t="s">
        <v>12</v>
      </c>
      <c r="AD75" s="296"/>
      <c r="AE75" s="1215"/>
      <c r="AF75" s="1069"/>
    </row>
    <row r="76" spans="1:33" ht="15" customHeight="1">
      <c r="A76" s="1057" t="s">
        <v>167</v>
      </c>
      <c r="B76" s="1069">
        <f t="shared" si="4"/>
        <v>8</v>
      </c>
      <c r="C76" s="1185"/>
      <c r="D76" s="1185"/>
      <c r="E76" s="296" t="s">
        <v>11</v>
      </c>
      <c r="F76" s="296" t="s">
        <v>9</v>
      </c>
      <c r="G76" s="296" t="s">
        <v>9</v>
      </c>
      <c r="H76" s="296" t="s">
        <v>10</v>
      </c>
      <c r="I76" s="296"/>
      <c r="J76" s="296"/>
      <c r="K76" s="296"/>
      <c r="L76" s="296"/>
      <c r="M76" s="296"/>
      <c r="N76" s="1215" t="s">
        <v>9</v>
      </c>
      <c r="O76" s="1215" t="s">
        <v>9</v>
      </c>
      <c r="P76" s="1215"/>
      <c r="Q76" s="1215" t="s">
        <v>10</v>
      </c>
      <c r="R76" s="1215"/>
      <c r="S76" s="1215"/>
      <c r="T76" s="1215" t="s">
        <v>9</v>
      </c>
      <c r="U76" s="1215"/>
      <c r="V76" s="1215"/>
      <c r="W76" s="1215"/>
      <c r="X76" s="1215"/>
      <c r="Y76" s="1215"/>
      <c r="Z76" s="1215"/>
      <c r="AA76" s="1215"/>
      <c r="AB76" s="1215"/>
      <c r="AC76" s="1215"/>
      <c r="AD76" s="296"/>
      <c r="AE76" s="1215"/>
      <c r="AF76" s="1069"/>
    </row>
    <row r="77" spans="1:33" ht="15" customHeight="1">
      <c r="A77" s="205" t="s">
        <v>168</v>
      </c>
      <c r="B77" s="1069">
        <f t="shared" si="4"/>
        <v>2</v>
      </c>
      <c r="C77" s="1185"/>
      <c r="D77" s="1220"/>
      <c r="E77" s="296"/>
      <c r="F77" s="296" t="s">
        <v>9</v>
      </c>
      <c r="G77" s="296"/>
      <c r="H77" s="296"/>
      <c r="I77" s="296"/>
      <c r="J77" s="296"/>
      <c r="K77" s="296"/>
      <c r="L77" s="296"/>
      <c r="M77" s="296"/>
      <c r="N77" s="1215" t="s">
        <v>12</v>
      </c>
      <c r="O77" s="1215"/>
      <c r="P77" s="1215"/>
      <c r="Q77" s="1215"/>
      <c r="R77" s="1215"/>
      <c r="S77" s="1215"/>
      <c r="T77" s="1215"/>
      <c r="U77" s="1215"/>
      <c r="V77" s="1215"/>
      <c r="W77" s="1215"/>
      <c r="X77" s="1215"/>
      <c r="Y77" s="1215"/>
      <c r="Z77" s="1215"/>
      <c r="AA77" s="1215"/>
      <c r="AB77" s="1215"/>
      <c r="AC77" s="1215"/>
      <c r="AD77" s="296"/>
      <c r="AE77" s="1215"/>
      <c r="AF77" s="1069"/>
    </row>
    <row r="78" spans="1:33" ht="15" customHeight="1">
      <c r="A78" s="205" t="s">
        <v>169</v>
      </c>
      <c r="B78" s="1069">
        <f t="shared" si="4"/>
        <v>1</v>
      </c>
      <c r="C78" s="1185"/>
      <c r="D78" s="1180" t="s">
        <v>12</v>
      </c>
      <c r="E78" s="296"/>
      <c r="G78" s="296"/>
      <c r="H78" s="296"/>
      <c r="I78" s="296"/>
      <c r="J78" s="296"/>
      <c r="K78" s="296"/>
      <c r="L78" s="296"/>
      <c r="M78" s="296"/>
      <c r="N78" s="1215"/>
      <c r="O78" s="1215"/>
      <c r="P78" s="1215"/>
      <c r="Q78" s="1215"/>
      <c r="R78" s="1215"/>
      <c r="S78" s="1215"/>
      <c r="T78" s="1215"/>
      <c r="U78" s="1215"/>
      <c r="V78" s="1215"/>
      <c r="W78" s="1215"/>
      <c r="X78" s="1215"/>
      <c r="Y78" s="1215"/>
      <c r="Z78" s="1215"/>
      <c r="AA78" s="1215"/>
      <c r="AB78" s="1215"/>
      <c r="AC78" s="1215"/>
      <c r="AD78" s="296"/>
      <c r="AE78" s="1215"/>
      <c r="AF78" s="1069"/>
    </row>
    <row r="79" spans="1:33" ht="15" customHeight="1">
      <c r="A79" s="205" t="s">
        <v>170</v>
      </c>
      <c r="B79" s="1069">
        <f t="shared" si="4"/>
        <v>1</v>
      </c>
      <c r="C79" s="1185"/>
      <c r="D79" s="1185"/>
      <c r="E79" s="296"/>
      <c r="F79" s="296"/>
      <c r="G79" s="296"/>
      <c r="H79" s="296"/>
      <c r="I79" s="296"/>
      <c r="J79" s="296"/>
      <c r="K79" s="296"/>
      <c r="L79" s="296"/>
      <c r="M79" s="296" t="s">
        <v>9</v>
      </c>
      <c r="N79" s="1215"/>
      <c r="O79" s="1215"/>
      <c r="P79" s="1215"/>
      <c r="Q79" s="1215"/>
      <c r="R79" s="1215"/>
      <c r="S79" s="1215"/>
      <c r="T79" s="1215"/>
      <c r="U79" s="1215"/>
      <c r="V79" s="1215"/>
      <c r="W79" s="1215"/>
      <c r="X79" s="1215"/>
      <c r="Y79" s="1215"/>
      <c r="Z79" s="1215"/>
      <c r="AA79" s="1215"/>
      <c r="AB79" s="1215"/>
      <c r="AC79" s="1215"/>
      <c r="AD79" s="296"/>
      <c r="AE79" s="1215"/>
      <c r="AF79" s="1069"/>
    </row>
    <row r="80" spans="1:33" ht="15" customHeight="1">
      <c r="A80" s="1057" t="s">
        <v>171</v>
      </c>
      <c r="B80" s="1069">
        <f t="shared" si="4"/>
        <v>1</v>
      </c>
      <c r="C80" s="1185"/>
      <c r="D80" s="1185"/>
      <c r="E80" s="296"/>
      <c r="F80" s="296"/>
      <c r="G80" s="296"/>
      <c r="H80" s="296"/>
      <c r="I80" s="296"/>
      <c r="J80" s="296"/>
      <c r="K80" s="296"/>
      <c r="L80" s="296"/>
      <c r="M80" s="296"/>
      <c r="N80" s="1215"/>
      <c r="O80" s="1215"/>
      <c r="P80" s="1215"/>
      <c r="Q80" s="1215"/>
      <c r="R80" s="1215"/>
      <c r="S80" s="1215" t="s">
        <v>9</v>
      </c>
      <c r="T80" s="1215"/>
      <c r="U80" s="1215"/>
      <c r="V80" s="1215"/>
      <c r="W80" s="1215"/>
      <c r="X80" s="1215"/>
      <c r="Y80" s="1215"/>
      <c r="Z80" s="1215"/>
      <c r="AA80" s="1215"/>
      <c r="AB80" s="1215"/>
      <c r="AC80" s="1215"/>
      <c r="AD80" s="296"/>
      <c r="AE80" s="1215"/>
      <c r="AF80" s="1069"/>
    </row>
    <row r="81" spans="1:35" ht="15" customHeight="1">
      <c r="A81" s="205" t="s">
        <v>172</v>
      </c>
      <c r="B81" s="1069">
        <f t="shared" si="4"/>
        <v>9</v>
      </c>
      <c r="C81" s="1185"/>
      <c r="D81" s="1185" t="s">
        <v>9</v>
      </c>
      <c r="E81" s="269"/>
      <c r="F81" s="296" t="s">
        <v>9</v>
      </c>
      <c r="G81" s="296" t="s">
        <v>9</v>
      </c>
      <c r="H81" s="269" t="s">
        <v>12</v>
      </c>
      <c r="I81" s="296"/>
      <c r="J81" s="296"/>
      <c r="K81" s="269" t="s">
        <v>12</v>
      </c>
      <c r="L81" s="296"/>
      <c r="M81" s="296"/>
      <c r="N81" s="1215" t="s">
        <v>9</v>
      </c>
      <c r="O81" s="1215" t="s">
        <v>9</v>
      </c>
      <c r="P81" s="1215"/>
      <c r="Q81" s="1215"/>
      <c r="R81" s="1215"/>
      <c r="S81" s="1215"/>
      <c r="T81" s="1215" t="s">
        <v>9</v>
      </c>
      <c r="U81" s="1215"/>
      <c r="V81" s="1215"/>
      <c r="W81" s="1215"/>
      <c r="X81" s="1215"/>
      <c r="Y81" s="1215"/>
      <c r="Z81" s="1215"/>
      <c r="AA81" s="1215"/>
      <c r="AB81" s="1215"/>
      <c r="AC81" s="1215" t="s">
        <v>12</v>
      </c>
      <c r="AD81" s="296"/>
      <c r="AE81" s="1215"/>
      <c r="AF81" s="1069"/>
    </row>
    <row r="82" spans="1:35" ht="15" customHeight="1">
      <c r="A82" s="205" t="s">
        <v>173</v>
      </c>
      <c r="B82" s="1069">
        <f t="shared" si="4"/>
        <v>1</v>
      </c>
      <c r="C82" s="1185"/>
      <c r="D82" s="1185"/>
      <c r="E82" s="269"/>
      <c r="F82" s="296"/>
      <c r="G82" s="296"/>
      <c r="H82" s="269"/>
      <c r="I82" s="296"/>
      <c r="J82" s="296"/>
      <c r="K82" s="296"/>
      <c r="L82" s="296"/>
      <c r="M82" s="296"/>
      <c r="N82" s="1215" t="s">
        <v>9</v>
      </c>
      <c r="O82" s="1215"/>
      <c r="P82" s="1215"/>
      <c r="Q82" s="1215"/>
      <c r="R82" s="1215"/>
      <c r="S82" s="1215"/>
      <c r="T82" s="1215"/>
      <c r="U82" s="1215"/>
      <c r="V82" s="1215"/>
      <c r="W82" s="1215"/>
      <c r="X82" s="1215"/>
      <c r="Y82" s="1215"/>
      <c r="Z82" s="1215"/>
      <c r="AA82" s="1215"/>
      <c r="AB82" s="1215"/>
      <c r="AC82" s="1215"/>
      <c r="AD82" s="296"/>
      <c r="AE82" s="1215"/>
      <c r="AF82" s="1069"/>
    </row>
    <row r="83" spans="1:35" ht="15" customHeight="1">
      <c r="A83" s="205" t="s">
        <v>174</v>
      </c>
      <c r="B83" s="1069">
        <f t="shared" si="4"/>
        <v>7</v>
      </c>
      <c r="C83" s="1185"/>
      <c r="D83" s="1185" t="s">
        <v>9</v>
      </c>
      <c r="E83" s="269"/>
      <c r="F83" s="296"/>
      <c r="G83" s="296"/>
      <c r="H83" s="296" t="s">
        <v>12</v>
      </c>
      <c r="I83" s="296"/>
      <c r="J83" s="296" t="s">
        <v>9</v>
      </c>
      <c r="K83" s="296" t="s">
        <v>9</v>
      </c>
      <c r="L83" s="296"/>
      <c r="M83" s="296"/>
      <c r="N83" s="1215" t="s">
        <v>9</v>
      </c>
      <c r="O83" s="1215" t="s">
        <v>12</v>
      </c>
      <c r="P83" s="1215"/>
      <c r="Q83" s="1215"/>
      <c r="R83" s="1215"/>
      <c r="S83" s="1215"/>
      <c r="T83" s="1215" t="s">
        <v>9</v>
      </c>
      <c r="U83" s="1215"/>
      <c r="V83" s="1215"/>
      <c r="W83" s="1215"/>
      <c r="X83" s="1215"/>
      <c r="Y83" s="1215"/>
      <c r="Z83" s="1215"/>
      <c r="AA83" s="1215"/>
      <c r="AB83" s="1215"/>
      <c r="AC83" s="1215"/>
      <c r="AD83" s="296"/>
      <c r="AE83" s="1215"/>
      <c r="AF83" s="1069"/>
      <c r="AH83" s="182"/>
      <c r="AI83" s="184"/>
    </row>
    <row r="84" spans="1:35" ht="15" customHeight="1">
      <c r="A84" s="205" t="s">
        <v>175</v>
      </c>
      <c r="B84" s="1069">
        <f t="shared" si="4"/>
        <v>1</v>
      </c>
      <c r="C84" s="1185"/>
      <c r="D84" s="1185"/>
      <c r="E84" s="269"/>
      <c r="F84" s="296"/>
      <c r="G84" s="296"/>
      <c r="H84" s="296"/>
      <c r="I84" s="296"/>
      <c r="J84" s="296"/>
      <c r="K84" s="296"/>
      <c r="L84" s="296"/>
      <c r="M84" s="296" t="s">
        <v>12</v>
      </c>
      <c r="N84" s="1215"/>
      <c r="O84" s="1215"/>
      <c r="P84" s="1215"/>
      <c r="Q84" s="1215"/>
      <c r="R84" s="1215"/>
      <c r="S84" s="1215"/>
      <c r="T84" s="1215"/>
      <c r="U84" s="1215"/>
      <c r="V84" s="1215"/>
      <c r="W84" s="1215"/>
      <c r="X84" s="1215"/>
      <c r="Y84" s="1215"/>
      <c r="Z84" s="1215"/>
      <c r="AA84" s="1215"/>
      <c r="AB84" s="1215"/>
      <c r="AC84" s="1215"/>
      <c r="AD84" s="296"/>
      <c r="AE84" s="1215"/>
      <c r="AF84" s="1069"/>
      <c r="AH84" s="182"/>
      <c r="AI84" s="184"/>
    </row>
    <row r="85" spans="1:35" ht="15" customHeight="1">
      <c r="A85" s="205" t="s">
        <v>176</v>
      </c>
      <c r="B85" s="1069">
        <f t="shared" si="4"/>
        <v>1</v>
      </c>
      <c r="C85" s="1185"/>
      <c r="D85" s="1185"/>
      <c r="E85" s="269"/>
      <c r="F85" s="296"/>
      <c r="G85" s="296"/>
      <c r="H85" s="296"/>
      <c r="I85" s="296"/>
      <c r="J85" s="296"/>
      <c r="K85" s="296"/>
      <c r="L85" s="296"/>
      <c r="M85" s="296" t="s">
        <v>12</v>
      </c>
      <c r="N85" s="1215"/>
      <c r="O85" s="1215"/>
      <c r="P85" s="1215"/>
      <c r="Q85" s="1215"/>
      <c r="R85" s="1215"/>
      <c r="S85" s="1215"/>
      <c r="T85" s="1215"/>
      <c r="U85" s="1215"/>
      <c r="V85" s="1215"/>
      <c r="W85" s="1215"/>
      <c r="X85" s="1215"/>
      <c r="Y85" s="1215"/>
      <c r="Z85" s="1215"/>
      <c r="AA85" s="1215"/>
      <c r="AB85" s="1215"/>
      <c r="AC85" s="1215"/>
      <c r="AD85" s="296"/>
      <c r="AE85" s="1215"/>
      <c r="AF85" s="1069"/>
      <c r="AH85" s="182"/>
      <c r="AI85" s="184"/>
    </row>
    <row r="86" spans="1:35" ht="15" customHeight="1">
      <c r="A86" s="205" t="s">
        <v>177</v>
      </c>
      <c r="B86" s="1069">
        <f t="shared" si="4"/>
        <v>9</v>
      </c>
      <c r="C86" s="1185"/>
      <c r="D86" s="1185"/>
      <c r="E86" s="269" t="s">
        <v>9</v>
      </c>
      <c r="F86" s="296" t="s">
        <v>12</v>
      </c>
      <c r="G86" s="296" t="s">
        <v>9</v>
      </c>
      <c r="H86" s="296" t="s">
        <v>12</v>
      </c>
      <c r="I86" s="296"/>
      <c r="J86" s="296" t="s">
        <v>12</v>
      </c>
      <c r="K86" s="296" t="s">
        <v>9</v>
      </c>
      <c r="L86" s="296"/>
      <c r="M86" s="296"/>
      <c r="N86" s="1215" t="s">
        <v>9</v>
      </c>
      <c r="O86" s="1215"/>
      <c r="P86" s="1215"/>
      <c r="Q86" s="1215"/>
      <c r="R86" s="1215"/>
      <c r="S86" s="1215"/>
      <c r="T86" s="1215" t="s">
        <v>12</v>
      </c>
      <c r="U86" s="1215"/>
      <c r="V86" s="1215"/>
      <c r="W86" s="1215"/>
      <c r="X86" s="1215"/>
      <c r="Y86" s="1215" t="s">
        <v>12</v>
      </c>
      <c r="Z86" s="1215"/>
      <c r="AA86" s="1215"/>
      <c r="AB86" s="1215"/>
      <c r="AC86" s="1215"/>
      <c r="AD86" s="296"/>
      <c r="AE86" s="1215"/>
      <c r="AF86" s="1069"/>
      <c r="AH86" s="182"/>
      <c r="AI86" s="184"/>
    </row>
    <row r="87" spans="1:35" ht="15" customHeight="1">
      <c r="A87" s="205" t="s">
        <v>178</v>
      </c>
      <c r="B87" s="1069">
        <f t="shared" si="4"/>
        <v>4</v>
      </c>
      <c r="C87" s="1185"/>
      <c r="D87" s="1185"/>
      <c r="E87" s="269"/>
      <c r="F87" s="296"/>
      <c r="G87" s="296"/>
      <c r="H87" s="269" t="s">
        <v>12</v>
      </c>
      <c r="I87" s="296"/>
      <c r="J87" s="296" t="s">
        <v>12</v>
      </c>
      <c r="K87" s="296"/>
      <c r="L87" s="296"/>
      <c r="M87" s="296"/>
      <c r="N87" s="1215" t="s">
        <v>9</v>
      </c>
      <c r="O87" s="1215"/>
      <c r="P87" s="1215"/>
      <c r="Q87" s="1215"/>
      <c r="R87" s="1215"/>
      <c r="S87" s="1215"/>
      <c r="T87" s="1215" t="s">
        <v>12</v>
      </c>
      <c r="U87" s="1215"/>
      <c r="V87" s="1215"/>
      <c r="W87" s="1215"/>
      <c r="X87" s="1215"/>
      <c r="Y87" s="1215"/>
      <c r="Z87" s="1215"/>
      <c r="AA87" s="1215"/>
      <c r="AB87" s="1215"/>
      <c r="AC87" s="1215"/>
      <c r="AD87" s="296"/>
      <c r="AE87" s="1215"/>
      <c r="AF87" s="1069"/>
      <c r="AH87" s="182"/>
      <c r="AI87" s="184"/>
    </row>
    <row r="88" spans="1:35" ht="15" customHeight="1">
      <c r="A88" s="205" t="s">
        <v>179</v>
      </c>
      <c r="B88" s="1069">
        <f t="shared" si="4"/>
        <v>2</v>
      </c>
      <c r="C88" s="1185"/>
      <c r="D88" s="1185"/>
      <c r="E88" s="269"/>
      <c r="F88" s="296"/>
      <c r="G88" s="296"/>
      <c r="H88" s="296" t="s">
        <v>12</v>
      </c>
      <c r="I88" s="296"/>
      <c r="J88" s="296"/>
      <c r="K88" s="296"/>
      <c r="L88" s="296"/>
      <c r="M88" s="296"/>
      <c r="N88" s="1215" t="s">
        <v>12</v>
      </c>
      <c r="O88" s="1215"/>
      <c r="P88" s="1215"/>
      <c r="Q88" s="1215"/>
      <c r="R88" s="1215"/>
      <c r="S88" s="1215"/>
      <c r="T88" s="1215"/>
      <c r="U88" s="1215"/>
      <c r="V88" s="1215"/>
      <c r="W88" s="1215"/>
      <c r="X88" s="1215"/>
      <c r="Y88" s="1215"/>
      <c r="Z88" s="1215"/>
      <c r="AA88" s="1215"/>
      <c r="AB88" s="1215"/>
      <c r="AC88" s="1215"/>
      <c r="AD88" s="296"/>
      <c r="AE88" s="1215"/>
      <c r="AF88" s="1069"/>
      <c r="AH88" s="182"/>
      <c r="AI88" s="184"/>
    </row>
    <row r="89" spans="1:35" ht="15" customHeight="1">
      <c r="A89" s="205" t="s">
        <v>180</v>
      </c>
      <c r="B89" s="1069">
        <f t="shared" si="4"/>
        <v>1</v>
      </c>
      <c r="C89" s="1185"/>
      <c r="D89" s="1185"/>
      <c r="E89" s="269"/>
      <c r="F89" s="296"/>
      <c r="G89" s="296"/>
      <c r="H89" s="296"/>
      <c r="I89" s="296"/>
      <c r="J89" s="296"/>
      <c r="K89" s="296"/>
      <c r="L89" s="296"/>
      <c r="M89" s="296"/>
      <c r="N89" s="1215" t="s">
        <v>12</v>
      </c>
      <c r="O89" s="1215"/>
      <c r="P89" s="1215"/>
      <c r="Q89" s="1215"/>
      <c r="R89" s="1215"/>
      <c r="S89" s="1215"/>
      <c r="T89" s="1215"/>
      <c r="U89" s="1215"/>
      <c r="V89" s="1215"/>
      <c r="W89" s="1215"/>
      <c r="X89" s="1215"/>
      <c r="Y89" s="1215"/>
      <c r="Z89" s="1215"/>
      <c r="AA89" s="1215"/>
      <c r="AB89" s="1215"/>
      <c r="AC89" s="1215"/>
      <c r="AD89" s="296"/>
      <c r="AE89" s="1215"/>
      <c r="AF89" s="1069"/>
      <c r="AH89" s="182"/>
      <c r="AI89" s="184"/>
    </row>
    <row r="90" spans="1:35" ht="15" customHeight="1">
      <c r="A90" s="205" t="s">
        <v>181</v>
      </c>
      <c r="B90" s="1069">
        <f t="shared" si="4"/>
        <v>4</v>
      </c>
      <c r="C90" s="1185"/>
      <c r="D90" s="1185"/>
      <c r="E90" s="269"/>
      <c r="F90" s="296"/>
      <c r="G90" s="296"/>
      <c r="H90" s="296" t="s">
        <v>12</v>
      </c>
      <c r="I90" s="296"/>
      <c r="J90" s="296" t="s">
        <v>12</v>
      </c>
      <c r="K90" s="296"/>
      <c r="L90" s="296"/>
      <c r="M90" s="296"/>
      <c r="N90" s="296" t="s">
        <v>12</v>
      </c>
      <c r="O90" s="1215"/>
      <c r="P90" s="1215"/>
      <c r="Q90" s="1215"/>
      <c r="R90" s="1215"/>
      <c r="S90" s="1215"/>
      <c r="T90" s="1215" t="s">
        <v>12</v>
      </c>
      <c r="U90" s="1215"/>
      <c r="V90" s="1215"/>
      <c r="W90" s="1215"/>
      <c r="X90" s="1215"/>
      <c r="Y90" s="1215"/>
      <c r="Z90" s="1215"/>
      <c r="AA90" s="1215"/>
      <c r="AB90" s="1215"/>
      <c r="AC90" s="1215"/>
      <c r="AD90" s="296"/>
      <c r="AE90" s="1215"/>
      <c r="AF90" s="1069"/>
      <c r="AH90" s="182"/>
      <c r="AI90" s="184"/>
    </row>
    <row r="91" spans="1:35" ht="15" customHeight="1">
      <c r="A91" s="205" t="s">
        <v>182</v>
      </c>
      <c r="B91" s="1069">
        <f t="shared" si="4"/>
        <v>8</v>
      </c>
      <c r="C91" s="1185"/>
      <c r="D91" s="1185"/>
      <c r="E91" s="296"/>
      <c r="F91" s="296" t="s">
        <v>12</v>
      </c>
      <c r="G91" s="296"/>
      <c r="H91" s="296" t="s">
        <v>10</v>
      </c>
      <c r="I91" s="296" t="s">
        <v>9</v>
      </c>
      <c r="J91" s="296" t="s">
        <v>10</v>
      </c>
      <c r="K91" s="269" t="s">
        <v>12</v>
      </c>
      <c r="L91" s="296"/>
      <c r="M91" s="296" t="s">
        <v>9</v>
      </c>
      <c r="N91" s="1215" t="s">
        <v>9</v>
      </c>
      <c r="O91" s="1215"/>
      <c r="P91" s="1215"/>
      <c r="Q91" s="1215"/>
      <c r="R91" s="1215"/>
      <c r="S91" s="1215"/>
      <c r="T91" s="1215" t="s">
        <v>10</v>
      </c>
      <c r="U91" s="1215"/>
      <c r="V91" s="1215"/>
      <c r="W91" s="1215"/>
      <c r="X91" s="1215"/>
      <c r="Y91" s="1215"/>
      <c r="Z91" s="1215"/>
      <c r="AA91" s="1215"/>
      <c r="AB91" s="1215"/>
      <c r="AC91" s="1215"/>
      <c r="AD91" s="296"/>
      <c r="AE91" s="1215"/>
      <c r="AF91" s="1069"/>
      <c r="AH91" s="182"/>
      <c r="AI91" s="184"/>
    </row>
    <row r="92" spans="1:35" ht="15" customHeight="1">
      <c r="A92" s="205" t="s">
        <v>183</v>
      </c>
      <c r="B92" s="1069">
        <f t="shared" si="4"/>
        <v>1</v>
      </c>
      <c r="C92" s="1185"/>
      <c r="D92" s="1185"/>
      <c r="E92" s="296"/>
      <c r="F92" s="296"/>
      <c r="G92" s="296"/>
      <c r="H92" s="296"/>
      <c r="I92" s="296"/>
      <c r="J92" s="296" t="s">
        <v>12</v>
      </c>
      <c r="K92" s="296"/>
      <c r="L92" s="296"/>
      <c r="M92" s="296"/>
      <c r="N92" s="1215"/>
      <c r="O92" s="1215"/>
      <c r="P92" s="1215"/>
      <c r="Q92" s="1215"/>
      <c r="R92" s="1215"/>
      <c r="S92" s="1215"/>
      <c r="T92" s="1215"/>
      <c r="U92" s="1215"/>
      <c r="V92" s="1215"/>
      <c r="W92" s="1215"/>
      <c r="X92" s="1215"/>
      <c r="Y92" s="1215"/>
      <c r="Z92" s="1215"/>
      <c r="AA92" s="1215"/>
      <c r="AB92" s="1215"/>
      <c r="AC92" s="1215"/>
      <c r="AD92" s="296"/>
      <c r="AE92" s="1215"/>
      <c r="AF92" s="1069"/>
      <c r="AH92" s="182"/>
      <c r="AI92" s="184"/>
    </row>
    <row r="93" spans="1:35" ht="15" customHeight="1">
      <c r="A93" s="205" t="s">
        <v>184</v>
      </c>
      <c r="B93" s="1069">
        <f t="shared" si="4"/>
        <v>1</v>
      </c>
      <c r="C93" s="1185"/>
      <c r="D93" s="1185"/>
      <c r="E93" s="296"/>
      <c r="F93" s="296"/>
      <c r="G93" s="296"/>
      <c r="H93" s="296" t="s">
        <v>10</v>
      </c>
      <c r="I93" s="296"/>
      <c r="J93" s="296"/>
      <c r="K93" s="296"/>
      <c r="L93" s="296"/>
      <c r="M93" s="296"/>
      <c r="N93" s="1215"/>
      <c r="O93" s="1215"/>
      <c r="P93" s="1215"/>
      <c r="Q93" s="1215"/>
      <c r="R93" s="1215"/>
      <c r="S93" s="1215"/>
      <c r="T93" s="1215"/>
      <c r="U93" s="1215"/>
      <c r="V93" s="1215"/>
      <c r="W93" s="1215"/>
      <c r="X93" s="1215"/>
      <c r="Y93" s="1215"/>
      <c r="Z93" s="1215"/>
      <c r="AA93" s="1215"/>
      <c r="AB93" s="1215"/>
      <c r="AC93" s="1215"/>
      <c r="AD93" s="296"/>
      <c r="AE93" s="1215"/>
      <c r="AF93" s="1069"/>
      <c r="AH93" s="182"/>
      <c r="AI93" s="184"/>
    </row>
    <row r="94" spans="1:35" ht="15" customHeight="1">
      <c r="A94" s="205" t="s">
        <v>185</v>
      </c>
      <c r="B94" s="1069">
        <f t="shared" si="4"/>
        <v>2</v>
      </c>
      <c r="C94" s="1185"/>
      <c r="D94" s="1185"/>
      <c r="E94" s="296"/>
      <c r="F94" s="296"/>
      <c r="G94" s="296"/>
      <c r="H94" s="296"/>
      <c r="I94" s="296"/>
      <c r="J94" s="296"/>
      <c r="K94" s="296"/>
      <c r="L94" s="296"/>
      <c r="M94" s="296"/>
      <c r="N94" s="1215" t="s">
        <v>9</v>
      </c>
      <c r="O94" s="1215" t="s">
        <v>12</v>
      </c>
      <c r="P94" s="1215"/>
      <c r="Q94" s="1215"/>
      <c r="R94" s="1215"/>
      <c r="S94" s="1215"/>
      <c r="T94" s="1215"/>
      <c r="U94" s="1215"/>
      <c r="V94" s="1215"/>
      <c r="W94" s="1215"/>
      <c r="X94" s="1215"/>
      <c r="Y94" s="1215"/>
      <c r="Z94" s="1215"/>
      <c r="AA94" s="1215"/>
      <c r="AB94" s="1215"/>
      <c r="AC94" s="1215"/>
      <c r="AD94" s="296"/>
      <c r="AE94" s="1215"/>
      <c r="AF94" s="1069"/>
      <c r="AH94" s="182"/>
      <c r="AI94" s="184"/>
    </row>
    <row r="95" spans="1:35" ht="15" customHeight="1">
      <c r="A95" s="1057" t="s">
        <v>186</v>
      </c>
      <c r="B95" s="1069">
        <f>COUNTA(C95:AF95)-1</f>
        <v>1</v>
      </c>
      <c r="C95" s="1185"/>
      <c r="D95" s="1185"/>
      <c r="E95" s="296"/>
      <c r="F95" s="296"/>
      <c r="G95" s="296"/>
      <c r="H95" s="296"/>
      <c r="I95" s="296"/>
      <c r="J95" s="296"/>
      <c r="K95" s="296"/>
      <c r="L95" s="296"/>
      <c r="M95" s="296" t="s">
        <v>10</v>
      </c>
      <c r="N95" s="1215" t="s">
        <v>187</v>
      </c>
      <c r="O95" s="1215"/>
      <c r="P95" s="1215"/>
      <c r="Q95" s="1215"/>
      <c r="R95" s="1215"/>
      <c r="S95" s="1215"/>
      <c r="T95" s="1215"/>
      <c r="U95" s="296"/>
      <c r="V95" s="1215"/>
      <c r="W95" s="1215"/>
      <c r="X95" s="1215"/>
      <c r="Y95" s="1215"/>
      <c r="Z95" s="1215"/>
      <c r="AA95" s="1215"/>
      <c r="AB95" s="1215"/>
      <c r="AC95" s="1215"/>
      <c r="AD95" s="296"/>
      <c r="AE95" s="1215"/>
      <c r="AF95" s="1069"/>
      <c r="AG95" s="182"/>
      <c r="AH95" s="182"/>
      <c r="AI95" s="184"/>
    </row>
    <row r="96" spans="1:35" ht="15" customHeight="1">
      <c r="A96" s="205" t="s">
        <v>188</v>
      </c>
      <c r="B96" s="1069">
        <f>COUNTA(C96:AF96)</f>
        <v>1</v>
      </c>
      <c r="C96" s="1218"/>
      <c r="D96" s="1218"/>
      <c r="E96" s="269"/>
      <c r="F96" s="269"/>
      <c r="G96" s="269"/>
      <c r="H96" s="269"/>
      <c r="I96" s="269"/>
      <c r="J96" s="269"/>
      <c r="K96" s="269" t="s">
        <v>9</v>
      </c>
      <c r="L96" s="269"/>
      <c r="M96" s="269"/>
      <c r="N96" s="1180"/>
      <c r="O96" s="1180"/>
      <c r="P96" s="1180"/>
      <c r="Q96" s="1180"/>
      <c r="R96" s="1180"/>
      <c r="S96" s="1180"/>
      <c r="T96" s="1180"/>
      <c r="U96" s="1180"/>
      <c r="V96" s="1180"/>
      <c r="W96" s="1180"/>
      <c r="X96" s="1180"/>
      <c r="Y96" s="1180"/>
      <c r="Z96" s="1180"/>
      <c r="AA96" s="1180"/>
      <c r="AB96" s="1180"/>
      <c r="AC96" s="1180"/>
      <c r="AD96" s="296"/>
      <c r="AE96" s="1215"/>
      <c r="AF96" s="1069"/>
      <c r="AH96"/>
      <c r="AI96" s="184"/>
    </row>
    <row r="97" spans="1:37" ht="15" customHeight="1">
      <c r="A97" s="189" t="s">
        <v>189</v>
      </c>
      <c r="B97" s="1069">
        <f>COUNTA(C97:AF97)-COUNTIF(C97:AF97,"※7")-COUNTIF(C97:AF97,"※18")</f>
        <v>5</v>
      </c>
      <c r="C97" s="1218"/>
      <c r="D97" s="1218" t="s">
        <v>9</v>
      </c>
      <c r="E97" s="269" t="s">
        <v>11</v>
      </c>
      <c r="F97" s="1221"/>
      <c r="G97" s="269" t="s">
        <v>10</v>
      </c>
      <c r="H97" s="269" t="s">
        <v>10</v>
      </c>
      <c r="I97" s="269"/>
      <c r="J97" s="269"/>
      <c r="K97" s="269"/>
      <c r="L97" s="269"/>
      <c r="M97" s="269" t="s">
        <v>10</v>
      </c>
      <c r="N97" s="1215" t="s">
        <v>190</v>
      </c>
      <c r="O97" s="1180" t="s">
        <v>191</v>
      </c>
      <c r="P97" s="1180"/>
      <c r="Q97" s="1180"/>
      <c r="R97" s="1180"/>
      <c r="S97" s="1180"/>
      <c r="T97" s="1180"/>
      <c r="U97" s="1180"/>
      <c r="V97" s="1180"/>
      <c r="W97" s="1180"/>
      <c r="X97" s="1180"/>
      <c r="Y97" s="1180"/>
      <c r="Z97" s="1180"/>
      <c r="AA97" s="1180"/>
      <c r="AB97" s="1180"/>
      <c r="AC97" s="1180"/>
      <c r="AD97" s="296"/>
      <c r="AE97" s="1215"/>
      <c r="AF97" s="1069"/>
      <c r="AH97" s="182"/>
      <c r="AI97" s="184"/>
    </row>
    <row r="98" spans="1:37" ht="15" customHeight="1">
      <c r="A98" s="1057" t="s">
        <v>192</v>
      </c>
      <c r="B98" s="1069">
        <f>COUNTA(C98:AF98)</f>
        <v>12</v>
      </c>
      <c r="C98" s="1185"/>
      <c r="D98" s="1185" t="s">
        <v>9</v>
      </c>
      <c r="E98" s="269" t="s">
        <v>11</v>
      </c>
      <c r="F98" s="296" t="s">
        <v>10</v>
      </c>
      <c r="G98" s="296" t="s">
        <v>10</v>
      </c>
      <c r="H98" s="296" t="s">
        <v>10</v>
      </c>
      <c r="I98" s="296"/>
      <c r="J98" s="296"/>
      <c r="K98" s="296" t="s">
        <v>9</v>
      </c>
      <c r="L98" s="296" t="s">
        <v>9</v>
      </c>
      <c r="M98" s="296"/>
      <c r="N98" s="1215" t="s">
        <v>9</v>
      </c>
      <c r="O98" s="1215" t="s">
        <v>10</v>
      </c>
      <c r="P98" s="1215" t="s">
        <v>11</v>
      </c>
      <c r="Q98" s="1215"/>
      <c r="R98" s="1215" t="s">
        <v>9</v>
      </c>
      <c r="S98" s="1215"/>
      <c r="T98" s="1215" t="s">
        <v>12</v>
      </c>
      <c r="U98" s="1215"/>
      <c r="V98" s="1215"/>
      <c r="W98" s="1215"/>
      <c r="X98" s="1215"/>
      <c r="Y98" s="1215"/>
      <c r="Z98" s="1215"/>
      <c r="AA98" s="1215"/>
      <c r="AB98" s="1215"/>
      <c r="AC98" s="1215"/>
      <c r="AD98" s="296"/>
      <c r="AE98" s="1215"/>
      <c r="AF98" s="1069"/>
      <c r="AH98" s="182"/>
      <c r="AI98" s="184"/>
    </row>
    <row r="99" spans="1:37" ht="15" customHeight="1">
      <c r="A99" s="1057" t="s">
        <v>193</v>
      </c>
      <c r="B99" s="1069">
        <f>COUNTA(C99:AF99)</f>
        <v>19</v>
      </c>
      <c r="C99" s="1185"/>
      <c r="D99" s="1185" t="s">
        <v>9</v>
      </c>
      <c r="E99" s="296" t="s">
        <v>10</v>
      </c>
      <c r="F99" s="296" t="s">
        <v>10</v>
      </c>
      <c r="G99" s="296" t="s">
        <v>10</v>
      </c>
      <c r="H99" s="296" t="s">
        <v>10</v>
      </c>
      <c r="I99" s="296"/>
      <c r="J99" s="296" t="s">
        <v>10</v>
      </c>
      <c r="K99" s="296" t="s">
        <v>10</v>
      </c>
      <c r="L99" s="296" t="s">
        <v>9</v>
      </c>
      <c r="M99" s="296"/>
      <c r="N99" s="1215" t="s">
        <v>9</v>
      </c>
      <c r="O99" s="1215" t="s">
        <v>10</v>
      </c>
      <c r="P99" s="1215" t="s">
        <v>11</v>
      </c>
      <c r="Q99" s="1215" t="s">
        <v>10</v>
      </c>
      <c r="R99" s="1215" t="s">
        <v>10</v>
      </c>
      <c r="S99" s="1215"/>
      <c r="T99" s="1215" t="s">
        <v>10</v>
      </c>
      <c r="U99" s="1215" t="s">
        <v>11</v>
      </c>
      <c r="V99" s="1215" t="s">
        <v>11</v>
      </c>
      <c r="W99" s="1215"/>
      <c r="X99" s="1215"/>
      <c r="Y99" s="1215" t="s">
        <v>9</v>
      </c>
      <c r="Z99" s="1215"/>
      <c r="AA99" s="1215"/>
      <c r="AB99" s="1215"/>
      <c r="AC99" s="1215"/>
      <c r="AD99" s="296" t="s">
        <v>11</v>
      </c>
      <c r="AE99" s="2418" t="s">
        <v>9</v>
      </c>
      <c r="AF99" s="1069"/>
      <c r="AH99" s="182"/>
      <c r="AI99" s="184"/>
    </row>
    <row r="100" spans="1:37" ht="15" customHeight="1">
      <c r="A100" s="1057" t="s">
        <v>194</v>
      </c>
      <c r="B100" s="1069">
        <f>COUNTA(C100:AF100)</f>
        <v>9</v>
      </c>
      <c r="C100" s="1185"/>
      <c r="D100" s="1185" t="s">
        <v>9</v>
      </c>
      <c r="E100" s="296" t="s">
        <v>11</v>
      </c>
      <c r="F100" s="296"/>
      <c r="G100" s="296" t="s">
        <v>10</v>
      </c>
      <c r="H100" s="296" t="s">
        <v>9</v>
      </c>
      <c r="I100" s="296"/>
      <c r="J100" s="296"/>
      <c r="K100" s="296" t="s">
        <v>9</v>
      </c>
      <c r="L100" s="296"/>
      <c r="M100" s="296"/>
      <c r="N100" s="1215" t="s">
        <v>9</v>
      </c>
      <c r="O100" s="1215"/>
      <c r="P100" s="1215" t="s">
        <v>11</v>
      </c>
      <c r="Q100" s="1215"/>
      <c r="R100" s="1215"/>
      <c r="S100" s="1215"/>
      <c r="T100" s="1215" t="s">
        <v>9</v>
      </c>
      <c r="U100" s="1215"/>
      <c r="V100" s="1215"/>
      <c r="W100" s="1215"/>
      <c r="X100" s="1215"/>
      <c r="Y100" s="1215" t="s">
        <v>9</v>
      </c>
      <c r="Z100" s="1215"/>
      <c r="AA100" s="1215"/>
      <c r="AB100" s="1215"/>
      <c r="AC100" s="1215"/>
      <c r="AD100" s="296"/>
      <c r="AE100" s="1215"/>
      <c r="AF100" s="1069"/>
      <c r="AH100" s="182"/>
      <c r="AI100" s="184"/>
    </row>
    <row r="101" spans="1:37" ht="15" customHeight="1">
      <c r="A101" s="205" t="s">
        <v>195</v>
      </c>
      <c r="B101" s="1069">
        <f>COUNTA(C101:AF101)-COUNTIF(C101:AF101,"※11")-COUNTIF(C101:AF101,"※13")</f>
        <v>5</v>
      </c>
      <c r="C101" s="1222"/>
      <c r="D101" s="1185" t="s">
        <v>9</v>
      </c>
      <c r="E101" s="1171"/>
      <c r="F101" s="296" t="s">
        <v>10</v>
      </c>
      <c r="G101" s="296" t="s">
        <v>10</v>
      </c>
      <c r="H101" s="296" t="s">
        <v>10</v>
      </c>
      <c r="I101" s="1171"/>
      <c r="J101" s="1171"/>
      <c r="K101" s="1171"/>
      <c r="L101" s="1171"/>
      <c r="M101" s="296" t="s">
        <v>10</v>
      </c>
      <c r="N101" s="296" t="s">
        <v>88</v>
      </c>
      <c r="O101" s="1173" t="s">
        <v>123</v>
      </c>
      <c r="P101" s="1173"/>
      <c r="Q101" s="1173"/>
      <c r="R101" s="1173"/>
      <c r="S101" s="1173"/>
      <c r="T101" s="1173"/>
      <c r="U101" s="1173"/>
      <c r="V101" s="1173"/>
      <c r="W101" s="1173"/>
      <c r="X101" s="1173"/>
      <c r="Y101" s="1173"/>
      <c r="Z101" s="1173"/>
      <c r="AA101" s="1173"/>
      <c r="AB101" s="1173"/>
      <c r="AC101" s="1173"/>
      <c r="AD101" s="1171"/>
      <c r="AE101" s="1173"/>
      <c r="AF101" s="1075"/>
      <c r="AH101" s="182"/>
      <c r="AI101" s="184"/>
    </row>
    <row r="102" spans="1:37" ht="15" customHeight="1">
      <c r="A102" s="1057" t="s">
        <v>196</v>
      </c>
      <c r="B102" s="1069">
        <f t="shared" ref="B102:B115" si="5">COUNTA(C102:AF102)</f>
        <v>1</v>
      </c>
      <c r="C102" s="1185"/>
      <c r="D102" s="1185"/>
      <c r="E102" s="296"/>
      <c r="F102" s="296"/>
      <c r="G102" s="296"/>
      <c r="H102" s="296"/>
      <c r="I102" s="296"/>
      <c r="J102" s="296"/>
      <c r="K102" s="296"/>
      <c r="L102" s="296"/>
      <c r="M102" s="296" t="s">
        <v>10</v>
      </c>
      <c r="N102" s="1215"/>
      <c r="O102" s="1215"/>
      <c r="P102" s="1215"/>
      <c r="Q102" s="1215"/>
      <c r="R102" s="1215"/>
      <c r="S102" s="1215"/>
      <c r="T102" s="1215"/>
      <c r="U102" s="1215"/>
      <c r="V102" s="1215"/>
      <c r="W102" s="1215"/>
      <c r="X102" s="1215"/>
      <c r="Y102" s="1215"/>
      <c r="Z102" s="1215"/>
      <c r="AA102" s="1215"/>
      <c r="AB102" s="1215"/>
      <c r="AC102" s="1215"/>
      <c r="AD102" s="296"/>
      <c r="AE102" s="1215"/>
      <c r="AF102" s="1069"/>
      <c r="AH102" s="182"/>
      <c r="AI102" s="184"/>
    </row>
    <row r="103" spans="1:37" ht="15" customHeight="1">
      <c r="A103" s="190" t="s">
        <v>197</v>
      </c>
      <c r="B103" s="1069">
        <f t="shared" si="5"/>
        <v>2</v>
      </c>
      <c r="C103" s="1223"/>
      <c r="D103" s="1185"/>
      <c r="E103" s="296"/>
      <c r="F103" s="296"/>
      <c r="G103" s="296"/>
      <c r="H103" s="296"/>
      <c r="I103" s="296"/>
      <c r="J103" s="296"/>
      <c r="K103" s="296"/>
      <c r="L103" s="296"/>
      <c r="M103" s="296"/>
      <c r="N103" s="1215" t="s">
        <v>9</v>
      </c>
      <c r="O103" s="1215"/>
      <c r="P103" s="1215"/>
      <c r="Q103" s="1215"/>
      <c r="R103" s="1215"/>
      <c r="S103" s="1215"/>
      <c r="T103" s="1215" t="s">
        <v>9</v>
      </c>
      <c r="U103" s="1215"/>
      <c r="V103" s="1215"/>
      <c r="W103" s="1215"/>
      <c r="X103" s="1215"/>
      <c r="Y103" s="1215"/>
      <c r="Z103" s="1215"/>
      <c r="AA103" s="1215"/>
      <c r="AB103" s="1215"/>
      <c r="AC103" s="1215"/>
      <c r="AD103" s="296"/>
      <c r="AE103" s="1215"/>
      <c r="AF103" s="1069"/>
      <c r="AI103" s="184"/>
    </row>
    <row r="104" spans="1:37" ht="15" customHeight="1">
      <c r="A104" s="295" t="s">
        <v>198</v>
      </c>
      <c r="B104" s="1069">
        <f t="shared" si="5"/>
        <v>6</v>
      </c>
      <c r="D104" s="296" t="s">
        <v>9</v>
      </c>
      <c r="E104" s="1183"/>
      <c r="F104" s="1183"/>
      <c r="G104" s="1183"/>
      <c r="H104" s="1183" t="s">
        <v>12</v>
      </c>
      <c r="I104" s="1183"/>
      <c r="J104" s="1183"/>
      <c r="K104" s="269" t="s">
        <v>12</v>
      </c>
      <c r="L104" s="1183"/>
      <c r="M104" s="296" t="s">
        <v>12</v>
      </c>
      <c r="N104" s="1184"/>
      <c r="O104" s="1184"/>
      <c r="P104" s="1184"/>
      <c r="Q104" s="1184"/>
      <c r="R104" s="1184"/>
      <c r="S104" s="1184"/>
      <c r="T104" s="1184"/>
      <c r="U104" s="1184"/>
      <c r="V104" s="1184"/>
      <c r="W104" s="1184"/>
      <c r="X104" s="1184" t="s">
        <v>10</v>
      </c>
      <c r="Y104" s="1215" t="s">
        <v>12</v>
      </c>
      <c r="Z104" s="1184"/>
      <c r="AA104" s="1184"/>
      <c r="AB104" s="1184"/>
      <c r="AC104" s="1184"/>
      <c r="AD104" s="1183"/>
      <c r="AE104" s="1184"/>
      <c r="AF104" s="1076"/>
      <c r="AG104" s="1078"/>
      <c r="AI104" s="184"/>
    </row>
    <row r="105" spans="1:37" ht="15" customHeight="1">
      <c r="A105" s="205" t="s">
        <v>199</v>
      </c>
      <c r="B105" s="1069">
        <f t="shared" si="5"/>
        <v>3</v>
      </c>
      <c r="C105" s="1223"/>
      <c r="D105" s="296" t="s">
        <v>9</v>
      </c>
      <c r="E105" s="296"/>
      <c r="F105" s="296"/>
      <c r="G105" s="296"/>
      <c r="H105" s="296"/>
      <c r="I105" s="296"/>
      <c r="J105" s="296"/>
      <c r="K105" s="296"/>
      <c r="L105" s="296"/>
      <c r="M105" s="296"/>
      <c r="N105" s="296"/>
      <c r="O105" s="296"/>
      <c r="P105" s="296"/>
      <c r="Q105" s="296"/>
      <c r="R105" s="296"/>
      <c r="S105" s="296"/>
      <c r="T105" s="296"/>
      <c r="U105" s="296"/>
      <c r="V105" s="296"/>
      <c r="W105" s="296"/>
      <c r="X105" s="296" t="s">
        <v>9</v>
      </c>
      <c r="Y105" s="1215" t="s">
        <v>12</v>
      </c>
      <c r="Z105" s="296"/>
      <c r="AA105" s="296"/>
      <c r="AB105" s="296"/>
      <c r="AC105" s="296"/>
      <c r="AD105" s="296"/>
      <c r="AE105" s="1215"/>
      <c r="AF105" s="1069"/>
      <c r="AH105" s="182"/>
      <c r="AI105" s="184"/>
    </row>
    <row r="106" spans="1:37" ht="15" customHeight="1" thickBot="1">
      <c r="A106" s="195" t="s">
        <v>200</v>
      </c>
      <c r="B106" s="1069">
        <f t="shared" si="5"/>
        <v>3</v>
      </c>
      <c r="C106" s="1174"/>
      <c r="D106" s="1175" t="s">
        <v>9</v>
      </c>
      <c r="E106" s="1175"/>
      <c r="F106" s="1175"/>
      <c r="G106" s="1175"/>
      <c r="H106" s="1175"/>
      <c r="I106" s="1175"/>
      <c r="J106" s="1175"/>
      <c r="K106" s="1175"/>
      <c r="L106" s="1175"/>
      <c r="M106" s="1175"/>
      <c r="N106" s="1175"/>
      <c r="O106" s="1175"/>
      <c r="P106" s="1175"/>
      <c r="Q106" s="1175"/>
      <c r="R106" s="1175"/>
      <c r="S106" s="1175"/>
      <c r="T106" s="1175"/>
      <c r="U106" s="1175"/>
      <c r="V106" s="1175"/>
      <c r="W106" s="1175"/>
      <c r="X106" s="1175" t="s">
        <v>9</v>
      </c>
      <c r="Y106" s="1215" t="s">
        <v>12</v>
      </c>
      <c r="Z106" s="1175"/>
      <c r="AA106" s="1175"/>
      <c r="AB106" s="1175"/>
      <c r="AC106" s="1175"/>
      <c r="AD106" s="1175"/>
      <c r="AE106" s="1176"/>
      <c r="AF106" s="1077"/>
      <c r="AH106" s="182"/>
      <c r="AI106" s="184"/>
    </row>
    <row r="107" spans="1:37" ht="15" customHeight="1">
      <c r="A107" s="1060" t="s">
        <v>201</v>
      </c>
      <c r="B107" s="1063">
        <f t="shared" si="5"/>
        <v>1</v>
      </c>
      <c r="C107" s="1224"/>
      <c r="D107" s="1169"/>
      <c r="E107" s="1169"/>
      <c r="F107" s="1169"/>
      <c r="G107" s="1169"/>
      <c r="H107" s="1169"/>
      <c r="I107" s="1169"/>
      <c r="J107" s="1169"/>
      <c r="K107" s="1169"/>
      <c r="L107" s="1169"/>
      <c r="M107" s="1169" t="s">
        <v>202</v>
      </c>
      <c r="N107" s="1170"/>
      <c r="O107" s="1170"/>
      <c r="P107" s="1170"/>
      <c r="Q107" s="1170"/>
      <c r="R107" s="1170"/>
      <c r="S107" s="1170"/>
      <c r="T107" s="1170"/>
      <c r="U107" s="1170"/>
      <c r="V107" s="1170"/>
      <c r="W107" s="1170"/>
      <c r="X107" s="1170"/>
      <c r="Y107" s="1170"/>
      <c r="Z107" s="1170"/>
      <c r="AA107" s="1170"/>
      <c r="AB107" s="1170"/>
      <c r="AC107" s="1170"/>
      <c r="AD107" s="1169"/>
      <c r="AE107" s="1170"/>
      <c r="AF107" s="1063"/>
      <c r="AH107" s="182"/>
      <c r="AI107" s="184"/>
    </row>
    <row r="108" spans="1:37" ht="15" customHeight="1">
      <c r="A108" s="205" t="s">
        <v>203</v>
      </c>
      <c r="B108" s="1069">
        <f t="shared" si="5"/>
        <v>1</v>
      </c>
      <c r="C108" s="1185"/>
      <c r="D108" s="1185"/>
      <c r="E108" s="296"/>
      <c r="F108" s="296"/>
      <c r="G108" s="296"/>
      <c r="H108" s="296"/>
      <c r="I108" s="296"/>
      <c r="J108" s="296"/>
      <c r="K108" s="296"/>
      <c r="L108" s="296"/>
      <c r="M108" s="296"/>
      <c r="N108" s="296"/>
      <c r="O108" s="296"/>
      <c r="P108" s="1215"/>
      <c r="Q108" s="1215"/>
      <c r="R108" s="1215"/>
      <c r="S108" s="1215"/>
      <c r="T108" s="1215" t="s">
        <v>204</v>
      </c>
      <c r="U108" s="1215"/>
      <c r="V108" s="1215"/>
      <c r="W108" s="1215"/>
      <c r="X108" s="1215"/>
      <c r="Y108" s="1215"/>
      <c r="Z108" s="1215"/>
      <c r="AA108" s="1215"/>
      <c r="AB108" s="1215"/>
      <c r="AC108" s="1215"/>
      <c r="AD108" s="296"/>
      <c r="AE108" s="1215"/>
      <c r="AF108" s="1069"/>
      <c r="AG108" s="1078"/>
      <c r="AH108" s="182"/>
      <c r="AI108" s="184"/>
      <c r="AK108" s="1087"/>
    </row>
    <row r="109" spans="1:37" ht="15" customHeight="1">
      <c r="A109" s="1057" t="s">
        <v>205</v>
      </c>
      <c r="B109" s="1069">
        <f t="shared" si="5"/>
        <v>1</v>
      </c>
      <c r="C109" s="1185"/>
      <c r="D109" s="1185"/>
      <c r="E109" s="296"/>
      <c r="F109" s="296"/>
      <c r="G109" s="296"/>
      <c r="H109" s="296"/>
      <c r="I109" s="296"/>
      <c r="J109" s="296"/>
      <c r="K109" s="296"/>
      <c r="L109" s="296"/>
      <c r="M109" s="296"/>
      <c r="N109" s="1215"/>
      <c r="O109" s="296" t="s">
        <v>206</v>
      </c>
      <c r="P109" s="1215"/>
      <c r="Q109" s="1215"/>
      <c r="R109" s="1215"/>
      <c r="S109" s="1215"/>
      <c r="T109" s="1215"/>
      <c r="U109" s="1215"/>
      <c r="V109" s="1215"/>
      <c r="W109" s="1215"/>
      <c r="X109" s="1215"/>
      <c r="Y109" s="1215"/>
      <c r="Z109" s="1215"/>
      <c r="AA109" s="1215"/>
      <c r="AB109" s="1215"/>
      <c r="AC109" s="1215"/>
      <c r="AD109" s="296"/>
      <c r="AE109" s="1215"/>
      <c r="AF109" s="1069"/>
      <c r="AH109" s="182"/>
      <c r="AI109" s="184"/>
    </row>
    <row r="110" spans="1:37" ht="15" customHeight="1">
      <c r="A110" s="1057" t="s">
        <v>207</v>
      </c>
      <c r="B110" s="1069">
        <f t="shared" si="5"/>
        <v>1</v>
      </c>
      <c r="C110" s="1185"/>
      <c r="D110" s="1185"/>
      <c r="E110" s="296"/>
      <c r="F110" s="296"/>
      <c r="G110" s="296"/>
      <c r="H110" s="296" t="s">
        <v>208</v>
      </c>
      <c r="I110" s="296"/>
      <c r="J110" s="296"/>
      <c r="K110" s="296"/>
      <c r="L110" s="296"/>
      <c r="M110" s="296"/>
      <c r="N110" s="1215"/>
      <c r="O110" s="1215"/>
      <c r="P110" s="1215"/>
      <c r="Q110" s="1215"/>
      <c r="R110" s="1215"/>
      <c r="S110" s="1215"/>
      <c r="T110" s="1215"/>
      <c r="U110" s="1215"/>
      <c r="V110" s="1215"/>
      <c r="W110" s="1215"/>
      <c r="X110" s="1215"/>
      <c r="Y110" s="1215"/>
      <c r="Z110" s="1215"/>
      <c r="AA110" s="1215"/>
      <c r="AB110" s="1215"/>
      <c r="AC110" s="1215"/>
      <c r="AD110" s="296"/>
      <c r="AE110" s="1215"/>
      <c r="AF110" s="1069"/>
      <c r="AH110" s="182"/>
      <c r="AI110" s="184"/>
    </row>
    <row r="111" spans="1:37" ht="15" customHeight="1">
      <c r="A111" s="205" t="s">
        <v>209</v>
      </c>
      <c r="B111" s="1069">
        <f t="shared" si="5"/>
        <v>1</v>
      </c>
      <c r="C111" s="1185"/>
      <c r="D111" s="1185"/>
      <c r="E111" s="296"/>
      <c r="F111" s="296"/>
      <c r="G111" s="296"/>
      <c r="H111" s="296"/>
      <c r="I111" s="296"/>
      <c r="J111" s="296"/>
      <c r="K111" s="296"/>
      <c r="L111" s="296"/>
      <c r="M111" s="296" t="s">
        <v>104</v>
      </c>
      <c r="N111" s="1215"/>
      <c r="O111" s="1215"/>
      <c r="P111" s="1215"/>
      <c r="Q111" s="1215"/>
      <c r="R111" s="1215"/>
      <c r="S111" s="1215"/>
      <c r="T111" s="1173"/>
      <c r="U111" s="1215"/>
      <c r="V111" s="1215"/>
      <c r="W111" s="1215"/>
      <c r="X111" s="1215"/>
      <c r="Y111" s="1215"/>
      <c r="Z111" s="1215"/>
      <c r="AA111" s="1215"/>
      <c r="AB111" s="1215"/>
      <c r="AC111" s="1215"/>
      <c r="AD111" s="296"/>
      <c r="AE111" s="1215"/>
      <c r="AF111" s="1069"/>
      <c r="AG111" s="1087"/>
      <c r="AH111" s="1087"/>
      <c r="AI111" s="1087"/>
      <c r="AJ111" s="182"/>
      <c r="AK111" s="182"/>
    </row>
    <row r="112" spans="1:37" ht="15" customHeight="1">
      <c r="A112" s="1057" t="s">
        <v>210</v>
      </c>
      <c r="B112" s="1069">
        <f t="shared" si="5"/>
        <v>1</v>
      </c>
      <c r="C112" s="1225"/>
      <c r="D112" s="296"/>
      <c r="E112" s="296"/>
      <c r="F112" s="296"/>
      <c r="G112" s="296"/>
      <c r="H112" s="296"/>
      <c r="I112" s="296"/>
      <c r="J112" s="296"/>
      <c r="K112" s="296"/>
      <c r="L112" s="296"/>
      <c r="M112" s="296" t="s">
        <v>202</v>
      </c>
      <c r="N112" s="1215"/>
      <c r="O112" s="1215"/>
      <c r="P112" s="1215"/>
      <c r="Q112" s="1215"/>
      <c r="R112" s="1215"/>
      <c r="S112" s="1215"/>
      <c r="T112" s="1215"/>
      <c r="U112" s="1215"/>
      <c r="V112" s="1215"/>
      <c r="W112" s="1215"/>
      <c r="X112" s="1215"/>
      <c r="Y112" s="1215"/>
      <c r="Z112" s="1215"/>
      <c r="AA112" s="1215"/>
      <c r="AB112" s="1215"/>
      <c r="AC112" s="1215"/>
      <c r="AD112" s="296"/>
      <c r="AE112" s="1215"/>
      <c r="AF112" s="1069"/>
      <c r="AG112" s="1087"/>
      <c r="AH112" s="182"/>
      <c r="AI112" s="184"/>
    </row>
    <row r="113" spans="1:38" ht="15" customHeight="1">
      <c r="A113" s="1057" t="s">
        <v>211</v>
      </c>
      <c r="B113" s="1069">
        <f t="shared" si="5"/>
        <v>1</v>
      </c>
      <c r="C113" s="1185"/>
      <c r="D113" s="1185"/>
      <c r="E113" s="296" t="s">
        <v>212</v>
      </c>
      <c r="F113" s="296"/>
      <c r="G113" s="296"/>
      <c r="H113" s="296"/>
      <c r="I113" s="296"/>
      <c r="J113" s="296"/>
      <c r="K113" s="296"/>
      <c r="L113" s="296"/>
      <c r="M113" s="296"/>
      <c r="N113" s="1215"/>
      <c r="O113" s="1215"/>
      <c r="P113" s="1215"/>
      <c r="Q113" s="1215"/>
      <c r="R113" s="1215"/>
      <c r="S113" s="1215"/>
      <c r="T113" s="1215"/>
      <c r="U113" s="1215"/>
      <c r="V113" s="1215"/>
      <c r="W113" s="1215"/>
      <c r="X113" s="1215"/>
      <c r="Y113" s="1215"/>
      <c r="Z113" s="1215"/>
      <c r="AA113" s="1215"/>
      <c r="AB113" s="1215"/>
      <c r="AC113" s="1215"/>
      <c r="AD113" s="296"/>
      <c r="AE113" s="1215"/>
      <c r="AF113" s="1069"/>
      <c r="AH113" s="182"/>
      <c r="AI113" s="184"/>
    </row>
    <row r="114" spans="1:38" ht="15" customHeight="1">
      <c r="A114" s="194" t="s">
        <v>213</v>
      </c>
      <c r="B114" s="1069">
        <f t="shared" si="5"/>
        <v>1</v>
      </c>
      <c r="C114" s="1186"/>
      <c r="D114" s="1171"/>
      <c r="E114" s="1171"/>
      <c r="F114" s="1171"/>
      <c r="G114" s="1171"/>
      <c r="H114" s="1171"/>
      <c r="I114" s="1171"/>
      <c r="J114" s="1171"/>
      <c r="K114" s="1171"/>
      <c r="L114" s="1171"/>
      <c r="M114" s="1171" t="s">
        <v>202</v>
      </c>
      <c r="N114" s="1173"/>
      <c r="O114" s="1173"/>
      <c r="P114" s="1173"/>
      <c r="Q114" s="1173"/>
      <c r="R114" s="1173"/>
      <c r="S114" s="1173"/>
      <c r="T114" s="1173"/>
      <c r="U114" s="1173"/>
      <c r="V114" s="1173"/>
      <c r="W114" s="1173"/>
      <c r="X114" s="1173"/>
      <c r="Y114" s="1173"/>
      <c r="Z114" s="1173"/>
      <c r="AA114" s="1173"/>
      <c r="AB114" s="1173"/>
      <c r="AC114" s="1173"/>
      <c r="AD114" s="1171"/>
      <c r="AE114" s="1173"/>
      <c r="AF114" s="1075"/>
      <c r="AH114" s="182"/>
      <c r="AI114" s="184"/>
    </row>
    <row r="115" spans="1:38" ht="15.6" thickBot="1">
      <c r="A115" s="195" t="s">
        <v>214</v>
      </c>
      <c r="B115" s="1077">
        <f t="shared" si="5"/>
        <v>1</v>
      </c>
      <c r="C115" s="1174"/>
      <c r="D115" s="1177"/>
      <c r="E115" s="1175"/>
      <c r="F115" s="1175"/>
      <c r="G115" s="1175"/>
      <c r="H115" s="1175"/>
      <c r="I115" s="1175"/>
      <c r="J115" s="1175"/>
      <c r="K115" s="1175"/>
      <c r="L115" s="1175"/>
      <c r="M115" s="1175" t="s">
        <v>215</v>
      </c>
      <c r="N115" s="1176"/>
      <c r="O115" s="1176"/>
      <c r="P115" s="1176"/>
      <c r="Q115" s="1176"/>
      <c r="R115" s="1176"/>
      <c r="S115" s="1176"/>
      <c r="T115" s="1176"/>
      <c r="U115" s="1176"/>
      <c r="V115" s="1176"/>
      <c r="W115" s="1176"/>
      <c r="X115" s="1176"/>
      <c r="Y115" s="1176"/>
      <c r="Z115" s="1176"/>
      <c r="AA115" s="1176"/>
      <c r="AB115" s="1176"/>
      <c r="AC115" s="1176"/>
      <c r="AD115" s="1175"/>
      <c r="AE115" s="1176"/>
      <c r="AF115" s="1077"/>
      <c r="AH115" s="182"/>
      <c r="AI115" s="184"/>
    </row>
    <row r="116" spans="1:38">
      <c r="A116" s="1802" t="s">
        <v>216</v>
      </c>
      <c r="B116" s="1802"/>
      <c r="C116" s="1802"/>
      <c r="D116" s="1802"/>
      <c r="E116" s="1802"/>
      <c r="F116" s="1802"/>
      <c r="G116" s="1802"/>
      <c r="H116" s="1802"/>
      <c r="I116" s="1802"/>
      <c r="J116" s="1802"/>
      <c r="K116" s="1802"/>
      <c r="L116" s="1802"/>
      <c r="M116" s="1802"/>
      <c r="N116" s="1802"/>
      <c r="O116" s="1802"/>
      <c r="P116" s="1802"/>
      <c r="Q116" s="1802"/>
      <c r="R116" s="1802"/>
      <c r="S116" s="1802"/>
      <c r="T116" s="1802"/>
      <c r="U116" s="1802"/>
      <c r="V116" s="1802"/>
      <c r="W116" s="1802"/>
      <c r="X116" s="1802"/>
      <c r="Y116" s="1802"/>
      <c r="Z116" s="1802"/>
      <c r="AA116" s="1802"/>
      <c r="AB116" s="1802"/>
      <c r="AC116" s="1802"/>
      <c r="AD116" s="1802"/>
      <c r="AE116" s="1802"/>
    </row>
    <row r="117" spans="1:38">
      <c r="A117" s="191"/>
    </row>
    <row r="118" spans="1:38">
      <c r="A118" s="1796" t="s">
        <v>217</v>
      </c>
      <c r="B118" s="1796"/>
      <c r="C118" s="184"/>
      <c r="D118" s="1088"/>
      <c r="E118" s="184"/>
      <c r="F118" s="184"/>
      <c r="H118" s="184"/>
      <c r="I118" s="184"/>
      <c r="J118" s="184"/>
      <c r="K118" s="184"/>
      <c r="M118" s="1796" t="s">
        <v>218</v>
      </c>
      <c r="N118" s="1796"/>
      <c r="O118" s="1796"/>
      <c r="P118" s="1796"/>
      <c r="Q118" s="1796"/>
      <c r="R118" s="1088"/>
      <c r="U118" s="184"/>
      <c r="V118" s="184"/>
      <c r="W118" s="184"/>
      <c r="X118" s="1800" t="s">
        <v>219</v>
      </c>
      <c r="Y118" s="1800"/>
      <c r="Z118" s="1800"/>
      <c r="AA118" s="1800"/>
      <c r="AB118" s="1800"/>
      <c r="AC118" s="1087"/>
      <c r="AE118" s="1087"/>
      <c r="AG118" s="1087"/>
      <c r="AI118" s="1087"/>
      <c r="AJ118" s="1798" t="s">
        <v>220</v>
      </c>
      <c r="AK118" s="1798"/>
      <c r="AL118" s="1798"/>
    </row>
    <row r="119" spans="1:38">
      <c r="A119" s="1796" t="s">
        <v>221</v>
      </c>
      <c r="B119" s="1796"/>
      <c r="C119" s="184"/>
      <c r="D119" s="1088"/>
      <c r="E119" s="1178"/>
      <c r="F119" s="1179"/>
      <c r="H119" s="1179"/>
      <c r="I119" s="1179"/>
      <c r="J119" s="1179"/>
      <c r="M119" s="1796" t="s">
        <v>222</v>
      </c>
      <c r="N119" s="1796"/>
      <c r="O119" s="1796"/>
      <c r="P119" s="1796"/>
      <c r="Q119" s="1796"/>
      <c r="R119" s="1179"/>
      <c r="X119" s="1800" t="s">
        <v>223</v>
      </c>
      <c r="Y119" s="1800"/>
      <c r="Z119" s="1800"/>
      <c r="AA119" s="1800"/>
      <c r="AB119" s="1800"/>
      <c r="AC119" s="1800"/>
      <c r="AD119" s="1800"/>
      <c r="AE119" s="1800"/>
      <c r="AF119" s="1800"/>
      <c r="AG119" s="1800"/>
      <c r="AH119" s="1087"/>
      <c r="AJ119" s="1798" t="s">
        <v>224</v>
      </c>
      <c r="AK119" s="1798"/>
      <c r="AL119" s="1798"/>
    </row>
    <row r="120" spans="1:38">
      <c r="A120" s="1796" t="s">
        <v>225</v>
      </c>
      <c r="B120" s="1796"/>
      <c r="C120" s="184"/>
      <c r="D120" s="1088"/>
      <c r="E120" s="184"/>
      <c r="F120" s="184"/>
      <c r="M120" s="1796" t="s">
        <v>226</v>
      </c>
      <c r="N120" s="1796"/>
      <c r="X120" s="1087" t="s">
        <v>227</v>
      </c>
      <c r="Y120" s="1087"/>
      <c r="Z120" s="1087"/>
      <c r="AA120" s="1087"/>
      <c r="AB120" s="1087"/>
      <c r="AC120" s="1087"/>
      <c r="AD120" s="1087"/>
      <c r="AE120" s="1087"/>
      <c r="AF120" s="1087"/>
      <c r="AG120" s="1087"/>
    </row>
    <row r="121" spans="1:38">
      <c r="A121" s="1796" t="s">
        <v>228</v>
      </c>
      <c r="B121" s="1796"/>
      <c r="C121" s="184"/>
      <c r="D121" s="1088"/>
      <c r="E121" s="184"/>
      <c r="M121" s="1797" t="s">
        <v>229</v>
      </c>
      <c r="N121" s="1797"/>
      <c r="O121" s="1797"/>
      <c r="P121" s="1797"/>
      <c r="Q121" s="1797"/>
      <c r="R121" s="1797"/>
      <c r="S121" s="1797"/>
      <c r="T121" s="1797"/>
      <c r="U121" s="1797"/>
      <c r="V121" s="1797"/>
      <c r="W121" s="1797"/>
      <c r="X121" s="1797" t="s">
        <v>230</v>
      </c>
      <c r="Y121" s="1797"/>
      <c r="Z121" s="1797"/>
      <c r="AA121" s="1797"/>
      <c r="AB121" s="1797"/>
      <c r="AC121" s="1797"/>
      <c r="AD121" s="184"/>
      <c r="AE121" s="1119"/>
      <c r="AF121" s="1119"/>
      <c r="AG121" s="1119"/>
    </row>
    <row r="122" spans="1:38">
      <c r="A122" s="1799" t="s">
        <v>231</v>
      </c>
      <c r="B122" s="1799"/>
      <c r="C122" s="1799"/>
      <c r="D122" s="1799"/>
      <c r="E122" s="1799"/>
      <c r="F122" s="1799"/>
      <c r="G122" s="1799"/>
      <c r="H122" s="1799"/>
      <c r="I122" s="1799"/>
      <c r="J122" s="1799"/>
      <c r="K122" s="1799"/>
      <c r="M122" s="1800" t="s">
        <v>232</v>
      </c>
      <c r="N122" s="1800"/>
      <c r="O122" s="1800"/>
      <c r="P122" s="1800"/>
      <c r="Q122" s="1800"/>
      <c r="S122" s="1087"/>
      <c r="T122" s="1087"/>
      <c r="U122" s="1087"/>
      <c r="V122" s="1087"/>
      <c r="W122" s="1087"/>
      <c r="X122" s="1798" t="s">
        <v>233</v>
      </c>
      <c r="Y122" s="1798"/>
      <c r="Z122" s="1798"/>
      <c r="AA122" s="1798"/>
      <c r="AB122" s="1798"/>
      <c r="AC122" s="1798"/>
      <c r="AD122" s="1798"/>
      <c r="AE122" s="1798"/>
      <c r="AF122" s="1798"/>
      <c r="AG122" s="1119"/>
    </row>
    <row r="123" spans="1:38">
      <c r="A123" s="1796" t="s">
        <v>234</v>
      </c>
      <c r="B123" s="1796"/>
      <c r="C123" s="1796"/>
      <c r="D123" s="184"/>
      <c r="E123" s="184"/>
      <c r="F123" s="184"/>
      <c r="G123" s="184"/>
      <c r="H123" s="184"/>
      <c r="I123" s="184"/>
      <c r="J123" s="184"/>
      <c r="K123" s="184"/>
      <c r="M123" s="1800" t="s">
        <v>235</v>
      </c>
      <c r="N123" s="1800"/>
      <c r="O123" s="1800"/>
      <c r="P123" s="1800"/>
      <c r="Q123" s="1800"/>
      <c r="X123" s="1798" t="s">
        <v>236</v>
      </c>
      <c r="Y123" s="1798"/>
      <c r="Z123" s="1798"/>
      <c r="AA123" s="1798"/>
      <c r="AB123" s="1798"/>
    </row>
    <row r="124" spans="1:38">
      <c r="A124" s="1799" t="s">
        <v>237</v>
      </c>
      <c r="B124" s="1799"/>
      <c r="C124" s="1799"/>
      <c r="M124" s="1800" t="s">
        <v>238</v>
      </c>
      <c r="N124" s="1800"/>
      <c r="O124" s="1800"/>
      <c r="P124" s="1800"/>
      <c r="Q124" s="1800"/>
      <c r="X124" s="1798" t="s">
        <v>239</v>
      </c>
      <c r="Y124" s="1798"/>
      <c r="Z124" s="1798"/>
      <c r="AA124" s="1798"/>
      <c r="AB124" s="1798"/>
    </row>
    <row r="125" spans="1:38">
      <c r="A125" s="1799" t="s">
        <v>240</v>
      </c>
      <c r="B125" s="1799"/>
      <c r="C125" s="1799"/>
      <c r="M125" s="1798" t="s">
        <v>241</v>
      </c>
      <c r="N125" s="1798"/>
      <c r="O125" s="1798"/>
      <c r="P125" s="1798"/>
      <c r="Q125" s="1798"/>
      <c r="X125" s="1798" t="s">
        <v>242</v>
      </c>
      <c r="Y125" s="1798"/>
      <c r="Z125" s="1798"/>
      <c r="AA125" s="1798"/>
      <c r="AB125" s="1798"/>
    </row>
  </sheetData>
  <mergeCells count="64">
    <mergeCell ref="AB1:AE1"/>
    <mergeCell ref="AJ119:AL119"/>
    <mergeCell ref="AJ118:AL118"/>
    <mergeCell ref="X123:AB123"/>
    <mergeCell ref="X124:AB124"/>
    <mergeCell ref="X118:AB118"/>
    <mergeCell ref="X119:AG119"/>
    <mergeCell ref="A116:AE116"/>
    <mergeCell ref="AK2:AK3"/>
    <mergeCell ref="Z2:Z3"/>
    <mergeCell ref="AA2:AA3"/>
    <mergeCell ref="AB2:AB3"/>
    <mergeCell ref="AC2:AC3"/>
    <mergeCell ref="AD2:AD3"/>
    <mergeCell ref="AE2:AE3"/>
    <mergeCell ref="AF2:AF3"/>
    <mergeCell ref="X125:AB125"/>
    <mergeCell ref="X121:AC121"/>
    <mergeCell ref="X122:AF122"/>
    <mergeCell ref="A124:C124"/>
    <mergeCell ref="A125:C125"/>
    <mergeCell ref="M124:Q124"/>
    <mergeCell ref="M125:Q125"/>
    <mergeCell ref="M123:Q123"/>
    <mergeCell ref="M122:Q122"/>
    <mergeCell ref="A123:C123"/>
    <mergeCell ref="A122:K122"/>
    <mergeCell ref="M118:Q118"/>
    <mergeCell ref="M119:Q119"/>
    <mergeCell ref="M120:N120"/>
    <mergeCell ref="M121:W121"/>
    <mergeCell ref="A118:B118"/>
    <mergeCell ref="A119:B119"/>
    <mergeCell ref="A120:B120"/>
    <mergeCell ref="A121:B121"/>
    <mergeCell ref="AI2:AI3"/>
    <mergeCell ref="AJ2:AJ3"/>
    <mergeCell ref="Y2:Y3"/>
    <mergeCell ref="N2:N3"/>
    <mergeCell ref="O2:O3"/>
    <mergeCell ref="U2:U3"/>
    <mergeCell ref="V2:V3"/>
    <mergeCell ref="W2:W3"/>
    <mergeCell ref="X2:X3"/>
    <mergeCell ref="T2:T3"/>
    <mergeCell ref="P2:P3"/>
    <mergeCell ref="Q2:Q3"/>
    <mergeCell ref="R2:R3"/>
    <mergeCell ref="S2:S3"/>
    <mergeCell ref="AH2:AH3"/>
    <mergeCell ref="A1:N1"/>
    <mergeCell ref="A2:A3"/>
    <mergeCell ref="B2:B3"/>
    <mergeCell ref="C2:C3"/>
    <mergeCell ref="D2:D3"/>
    <mergeCell ref="E2:E3"/>
    <mergeCell ref="F2:F3"/>
    <mergeCell ref="G2:G3"/>
    <mergeCell ref="H2:H3"/>
    <mergeCell ref="I2:I3"/>
    <mergeCell ref="J2:J3"/>
    <mergeCell ref="K2:K3"/>
    <mergeCell ref="L2:L3"/>
    <mergeCell ref="M2:M3"/>
  </mergeCells>
  <phoneticPr fontId="2"/>
  <hyperlinks>
    <hyperlink ref="A21" location="BTC!A1" display="BTC/XBT" xr:uid="{874BAA35-E554-4103-AC39-F45387E9FDA8}"/>
    <hyperlink ref="A15" location="BCH!A1" display="BCC/BCH" xr:uid="{149E8B39-C650-4FAB-9848-7E45B6069AA3}"/>
    <hyperlink ref="A107" location="BCY!A1" display="BCY" xr:uid="{1917A225-FB97-4C8C-904C-2E963E838C4F}"/>
    <hyperlink ref="A23" location="CICC!A1" display="CICC" xr:uid="{826FD70D-BDB1-4118-A7E8-F437D703D12C}"/>
    <hyperlink ref="A36" location="ETH!A1" display="ETH" xr:uid="{41319E9A-7D1A-40B4-8D6C-4441DCC22057}"/>
    <hyperlink ref="A56" location="LTC!A1" display="LTC" xr:uid="{AB0C392F-53CC-4A4F-9723-8F5952D3E301}"/>
    <hyperlink ref="A60" location="MONA!A1" display="MONA" xr:uid="{C3DD3107-A56C-48B1-85AC-BCDD8D6F7D8D}"/>
    <hyperlink ref="A63" location="NCXC!A1" display="NCXC" xr:uid="{BEC78DA0-766D-44D2-AEAD-E0C1A25E93A7}"/>
    <hyperlink ref="A114" location="SJCX!A1" display="SJCX" xr:uid="{3759E0A5-973C-4A5A-8C7D-EAE533F52A8B}"/>
    <hyperlink ref="A102" location="ZAIF!A1" display="ZAIF" xr:uid="{1AE98719-980C-4AAB-8924-54FAD9869A56}"/>
    <hyperlink ref="A99" location="XRP!A1" display="XRP" xr:uid="{BA282F82-1BBF-4FA1-AE88-7D8A0712F742}"/>
    <hyperlink ref="A95" location="XCP!A1" display="XCP" xr:uid="{8DDDDEB0-A25B-4AAD-8C8F-9DB0C4DC076E}"/>
    <hyperlink ref="A113" location="QASH!A1" display="QASH" xr:uid="{44CE40F2-0B81-4A9E-9D06-4B3D81C03E20}"/>
    <hyperlink ref="A55" location="LSK!A1" display="LSK" xr:uid="{DCCAB515-43AB-4521-A592-60DFBD46DCF0}"/>
    <hyperlink ref="A97" location="XEM!A1" display="XEM" xr:uid="{0AA39D22-145D-41E7-B210-A8644FBCAF65}"/>
    <hyperlink ref="A41" location="FSCC!A1" display="FSCC" xr:uid="{CDE8753A-BBD4-4919-A95B-F89415CC3418}"/>
    <hyperlink ref="A35" location="ETC!A1" display="ETC" xr:uid="{0BCE0132-E8C0-4638-887C-B07CE365BA93}"/>
    <hyperlink ref="A109" location="FCT!A1" display="FCT" xr:uid="{FF91A24C-0E45-42AC-B066-ACD45AAE448E}"/>
    <hyperlink ref="A98" location="XLM!A1" display="XLM" xr:uid="{05172ECE-EAB2-46AE-AFA8-3259FB2ACE2E}"/>
    <hyperlink ref="A80" location="RYO!A1" display="RYO" xr:uid="{761AF632-D85C-4C80-BF82-EDF5E09DE2D6}"/>
    <hyperlink ref="A76" location="QTUM!A1" display="QTUM" xr:uid="{DFA042E0-DC1A-4266-A6F2-2BF2AE2E1D0D}"/>
    <hyperlink ref="A13" location="BAT!A1" display="BAT" xr:uid="{7CE3278E-D1B7-4DF7-83BF-1A5396025162}"/>
    <hyperlink ref="A112" location="PEPE!A1" display="PEPECASH" xr:uid="{EBA37170-9773-4A06-9388-8DDC995F570E}"/>
    <hyperlink ref="A110" location="HT!A1" display="HT" xr:uid="{BD8FB839-8831-4EDC-8A74-FABF141A6861}"/>
    <hyperlink ref="A69" location="OMG!A1" display="OMG" xr:uid="{88474382-537F-430D-8B89-950DCCC7BB16}"/>
    <hyperlink ref="A48" location="IOST!A1" display="IOST" xr:uid="{2668A6C4-E037-41A7-97C1-1861162472A4}"/>
    <hyperlink ref="A100" location="XTZ!A1" display="XTZ" xr:uid="{4A21A7B9-4043-4221-8E20-7FAE88FF86B1}"/>
    <hyperlink ref="A33" location="ENJ!A1" display="ENJ" xr:uid="{6F083AC6-B3C2-4BC1-83BC-91FBF1C8BD3A}"/>
    <hyperlink ref="A91" location="TRX!A1" display="TRX" xr:uid="{99F7C2A6-4201-4F5D-9629-122CE864B9B4}"/>
    <hyperlink ref="A101" location="XYM!A1" display="XYM" xr:uid="{121CE5B8-316C-4A9E-8610-C94F2E5A96FB}"/>
    <hyperlink ref="A31" location="DOT!A1" display="DOT" xr:uid="{05219013-8B75-42E8-BDB5-CBA79F37622E}"/>
    <hyperlink ref="A68" location="OKB!A1" display="OKB" xr:uid="{06D87C3E-8D53-4C30-89BC-C1BB88514931}"/>
    <hyperlink ref="A10" location="'ATOM '!A1" display="ATOM" xr:uid="{99B8C50D-0579-4478-BEF7-FABF7AB03C4D}"/>
    <hyperlink ref="A70" location="ONT!A1" display="ONT" xr:uid="{6102B90B-BA38-41CA-8FB0-BDAC1D6772BA}"/>
    <hyperlink ref="A74" location="PLT!A1" display="PLT" xr:uid="{1CFAC2A8-6A9F-4B0D-AC48-58C856E8FB2C}"/>
    <hyperlink ref="A4" location="ADA!A1" display="ADA" xr:uid="{071051D4-7F9C-4765-A05C-2C2F67520C9B}"/>
    <hyperlink ref="A53" location="LINK!A1" display="LINK" xr:uid="{008183FC-C7F9-4075-8EC3-AAFBA8D0CEB0}"/>
    <hyperlink ref="A50" location="JMY!A1" display="JMY" xr:uid="{2FF77726-7DD1-4211-BA0F-6B988A391BB9}"/>
    <hyperlink ref="A59" location="MKR!A1" display="MKR" xr:uid="{7DDD6CCD-F89D-4F6C-8CC8-0AFB203E0297}"/>
    <hyperlink ref="A29" location="DEP!A1" display="DEP" xr:uid="{8798D1DD-149B-4AA7-9B4E-55F412422B63}"/>
    <hyperlink ref="A42" location="FTT!A1" display="FTT" xr:uid="{B9BED6AA-5291-4631-9531-C9625128805A}"/>
    <hyperlink ref="A86" location="SOL!A1" display="SOL" xr:uid="{0C4EA9D6-6A42-4219-90C0-5B71A441FD15}"/>
    <hyperlink ref="A28" location="DAI!A1" display="DAI" xr:uid="{53EB17D6-2A2C-46C3-9724-ABA03B6FFA23}"/>
    <hyperlink ref="A104" location="ZPG!A1" display="ZPG" xr:uid="{7128B5DB-CE90-4474-88CA-67149CBE5EFA}"/>
    <hyperlink ref="A17" location="BOBA!A1" display="BOBA" xr:uid="{F221CC9A-0CB7-4CFD-9294-E31376099B45}"/>
    <hyperlink ref="A26" location="COT!A1" display="COT" xr:uid="{DE28FFF8-F4A8-446D-9686-F645E19EF0E9}"/>
    <hyperlink ref="A24" location="CMSETH!A1" display="COMSA:ETH" xr:uid="{665CF0F9-474C-4495-9A8B-D299AA66F908}"/>
    <hyperlink ref="A25" location="CMSXEM!A1" display="COMSA:XEM" xr:uid="{59871A48-DCAC-4AC2-96A0-2B145144AC0F}"/>
    <hyperlink ref="A30" location="DOGE!A1" display="DOGE" xr:uid="{5F0A7DBE-818E-4ED2-9DF6-E1332AB8E3AF}"/>
    <hyperlink ref="A37" location="FCR!A1" display="FCR" xr:uid="{834C9B1C-7B69-42FE-B1EF-7D2E9E4AD568}"/>
    <hyperlink ref="A81" location="SAND!A1" display="SAND" xr:uid="{C5441E0E-8767-491A-BE87-6A5D0559B498}"/>
    <hyperlink ref="A115" location="ZEN!A1" display="ZEN" xr:uid="{8F1D2FE0-53EC-4CF7-BDDF-CFA90FFF023D}"/>
    <hyperlink ref="A20" location="BSV!A1" display="BSV" xr:uid="{24431239-8E1D-4D16-B754-693B1DAAEF17}"/>
    <hyperlink ref="A11" location="AVAX!A1" display="AVAX" xr:uid="{0B1B4765-68A9-4A0C-8300-BB3EE615023E}"/>
    <hyperlink ref="A22" location="CHZ!A1" display="CHZ" xr:uid="{08C4737E-327C-4A7F-911F-1D780B809C92}"/>
    <hyperlink ref="A9" location="ASTR!A1" display="ASTR" xr:uid="{1120E480-F4BD-48E3-B0F0-C706D988C426}"/>
    <hyperlink ref="A103" location="ZIL!A1" display="ZIL" xr:uid="{6A9F9B2F-1019-4B9D-B663-4D06499EBDEE}"/>
    <hyperlink ref="A83" location="SHIB!A1" display="SHIB" xr:uid="{778DAFCC-3312-42F0-8FEF-41C2B1FE43FA}"/>
    <hyperlink ref="A12" location="AXS!A1" display="AXS" xr:uid="{BFD6ED7F-FF51-4660-978F-1AD870E911C4}"/>
    <hyperlink ref="A39" location="FLR!A1" display="FLR" xr:uid="{08F1E592-17F5-41D0-8123-B21A45C38E11}"/>
    <hyperlink ref="A108" location="EFI!A1" display="EFI" xr:uid="{00E5A6E8-0837-4335-834B-929AD409D892}"/>
    <hyperlink ref="A6" location="APE!A1" display="APE" xr:uid="{4213C5F0-638F-4E1C-ABE8-26305F3BCF80}"/>
    <hyperlink ref="A43" location="GALA!A1" display="GALA" xr:uid="{6F598317-292B-4648-996B-CCF8AD249AFA}"/>
    <hyperlink ref="A61" location="MV!A1" display="MV ※12" xr:uid="{95DC3BDB-9311-458A-89AC-C9BA1CEE1AF3}"/>
    <hyperlink ref="A40" location="FNCT!A1" display="FNCT" xr:uid="{48FC48F6-8590-446E-B641-065F9780B539}"/>
    <hyperlink ref="A46" location="HBAR!A1" display="HBAR" xr:uid="{958BB78C-8FFC-42B4-AC39-DE5AD7FF828D}"/>
    <hyperlink ref="A67" location="OAS!A1" display="OAS" xr:uid="{C2C74796-F22D-4329-A996-E689538010F3}"/>
    <hyperlink ref="A57" location="MANA!A1" display="MANA" xr:uid="{952B8C6A-0057-4041-8DA9-9CD059575D00}"/>
    <hyperlink ref="A79" location="ROND!A1" display="ROND" xr:uid="{359C57BF-B599-4760-964E-D1A2BF8C0F4C}"/>
    <hyperlink ref="A66" location="NIDT!A1" display="NIDT" xr:uid="{C7686411-4429-4C37-B9E9-A29BCAA506D5}"/>
    <hyperlink ref="A45" location="GXE!A1" display="GXE" xr:uid="{B6A0D8A3-6E2B-4EF4-99E8-075DD823DDA5}"/>
    <hyperlink ref="A96" location="XDC!A1" display="XDC" xr:uid="{0D6FD3C5-6430-4FFE-B695-BEF6915320A2}"/>
    <hyperlink ref="A44" location="GRT!A1" display="GRT" xr:uid="{4544ABDE-5F6C-4D8E-908B-2EB0227B743C}"/>
    <hyperlink ref="A105" location="ZPGAG!A1" display="ZPGAG" xr:uid="{930F0FC1-DAED-4A65-B30F-63ACCBEB7359}"/>
    <hyperlink ref="A106" location="ZPGPT!A1" display="ZPGPT" xr:uid="{F7D6FBAC-383D-4E7E-9E63-CF5E6D2EFB10}"/>
    <hyperlink ref="A38" location="FIL!A1" display="FIL" xr:uid="{6848540D-A6EC-43E4-B0EB-CE6EE0518B3A}"/>
    <hyperlink ref="A5" location="ALGO!A1" display="ALGO" xr:uid="{654BA5BE-5E85-4009-9D1F-1748AB97C1E7}"/>
    <hyperlink ref="A16" location="BNB!A1" display="BNB" xr:uid="{35CD265F-52C4-480A-AC74-3F62E59880AD}"/>
    <hyperlink ref="AI7" r:id="rId1" xr:uid="{04C5ED9E-1D95-48D5-ADEA-B266DC38FFDC}"/>
    <hyperlink ref="AI14" r:id="rId2" display="株式会社Zaif" xr:uid="{7E937858-6F27-4A42-8293-AA87349F82E7}"/>
    <hyperlink ref="AI10" r:id="rId3" xr:uid="{E96CA902-80AA-4292-8615-C899F432FDBE}"/>
    <hyperlink ref="AI8" r:id="rId4" xr:uid="{AB1421E4-F636-4AE0-89E2-C2D94F50C331}"/>
    <hyperlink ref="AI5" r:id="rId5" xr:uid="{7F18A66D-3B75-4A6B-856D-064BFE8C2670}"/>
    <hyperlink ref="AI16" r:id="rId6" xr:uid="{7B4DC55C-20A9-4028-9C4F-B481DBE2B07A}"/>
    <hyperlink ref="AI17" r:id="rId7" xr:uid="{71099931-6A6C-4697-B431-EBF8D56396FD}"/>
    <hyperlink ref="AI22" r:id="rId8" xr:uid="{191EE986-0BFF-4CCB-A983-017DFE23EA1F}"/>
    <hyperlink ref="AI21" r:id="rId9" xr:uid="{53910384-7000-4DE2-83C9-2B6BE184B53D}"/>
    <hyperlink ref="AI23" r:id="rId10" xr:uid="{C8C22FA9-DA04-432A-9178-B54419D46F20}"/>
    <hyperlink ref="AI26" r:id="rId11" xr:uid="{E3D5552E-092E-4999-9F12-87A79DE968FC}"/>
    <hyperlink ref="AI28" r:id="rId12" xr:uid="{02C8702E-F8A5-42F1-9B87-7DE8C329B829}"/>
    <hyperlink ref="AI12" r:id="rId13" display="SBIバーチャル･カレンシーズ株式会社" xr:uid="{E5AF2DDD-F089-4742-86D4-EC36B5C7AE34}"/>
    <hyperlink ref="AI4" r:id="rId14" xr:uid="{FA5FD622-A52A-48C3-8AF7-64F65D20E2CB}"/>
    <hyperlink ref="AI31" r:id="rId15" xr:uid="{894B0FF1-80BB-42DA-9A83-68628DA810CC}"/>
    <hyperlink ref="AI25" r:id="rId16" xr:uid="{B6BD3D64-B2FE-4F48-98ED-F979A303F4E2}"/>
    <hyperlink ref="AI11" r:id="rId17" xr:uid="{56EE930C-3B5A-43DD-A101-E2220C55FE74}"/>
    <hyperlink ref="AI27" r:id="rId18" xr:uid="{43522B35-5AF8-45A1-849A-BB3F90405EF3}"/>
    <hyperlink ref="AI29" r:id="rId19" xr:uid="{ECFD1B97-F4E6-4669-B140-0D28D7935482}"/>
    <hyperlink ref="AI18" r:id="rId20" display="Amber Japan株式会社" xr:uid="{71EDB6C4-5933-4798-93A9-B44A2649CE3A}"/>
    <hyperlink ref="AI19" r:id="rId21" xr:uid="{CBF4FA73-1F79-40E9-A07F-CCB5727F706E}"/>
    <hyperlink ref="AI9" r:id="rId22" display="フォビジャパン株式会社" xr:uid="{1AC544F9-0E9C-496F-8372-4ADB527285D5}"/>
    <hyperlink ref="AI30" r:id="rId23" xr:uid="{ABE5F2D9-5D2A-4233-95C5-A33A348DAC74}"/>
    <hyperlink ref="AI15" r:id="rId24" xr:uid="{E68C8998-CCCF-41CC-A242-772FEC094B98}"/>
    <hyperlink ref="AI32" r:id="rId25" display="メルコイン" xr:uid="{23016184-DBF8-4743-8176-F3E9666D720E}"/>
    <hyperlink ref="AI33" r:id="rId26" xr:uid="{AB4C55F4-5314-4FF2-8491-A5192A1EAAC7}"/>
    <hyperlink ref="A8" location="ARB!A1" display="ARB" xr:uid="{B0165E1C-34AB-41F7-822E-36395057D69C}"/>
    <hyperlink ref="A64" location="NEAR!A1" display="NEAR" xr:uid="{27A06EA8-C806-4A15-AFC9-E7926F30DCA1}"/>
    <hyperlink ref="A78" location="RNDR!A1" display="RNDR" xr:uid="{B6CCD147-311A-4F23-BBCB-6CC588DC8EF4}"/>
    <hyperlink ref="A34" location="EOS!A1" display="EOS" xr:uid="{63187AD2-5E9D-490E-8C62-EE7DEE24BA1E}"/>
    <hyperlink ref="A47" location="IMX!A1" display="IMX" xr:uid="{38085265-3435-4463-98A6-E4ACA3D13DB5}"/>
    <hyperlink ref="AI13" r:id="rId27" xr:uid="{309EEC08-A2B2-4776-B527-475363593F7B}"/>
    <hyperlink ref="A94" location="WBTC!A1" display="WBTC" xr:uid="{DC7F4C55-10A0-451D-9F07-B882BBD2D35D}"/>
    <hyperlink ref="A111" location="MBX!A1" display="MBX" xr:uid="{EA852EBC-F655-4BFB-9F4F-1206E503CFA2}"/>
    <hyperlink ref="A87" location="SUI!A1" display="SUI" xr:uid="{465C9BB0-9D1E-418F-B173-6FCD9C4DB949}"/>
    <hyperlink ref="A90" location="TON!A1" display="TON" xr:uid="{3311FD62-A9A4-497C-89A4-B77295974508}"/>
    <hyperlink ref="A92" location="TSUGT!A1" display="TSUGT" xr:uid="{4873C938-E387-4D45-82D8-B598A6AC2DBC}"/>
    <hyperlink ref="A58" location="MASK!A1" display="MASK" xr:uid="{198DCAC4-A81B-48A5-896C-427EC10550C6}"/>
    <hyperlink ref="A71" location="OP!A1" display="OP" xr:uid="{8AC61242-210E-4776-A97A-6BBEA5E64D1A}"/>
    <hyperlink ref="A7" location="APT!A1" display="APT" xr:uid="{1C8C483E-AD4C-4944-8A98-D19566116529}"/>
    <hyperlink ref="A72" location="OSHI!A1" display="OSHI" xr:uid="{066F27DA-F4BF-4FC4-8004-782EB7337F53}"/>
    <hyperlink ref="A88" location="SXP!A1" display="SXP" xr:uid="{954D6F47-1EDF-4879-B574-0610BBFAC611}"/>
    <hyperlink ref="A32" location="ELF!A1" display="ELF" xr:uid="{5DBE5AEB-BD73-4921-B797-CF48D9C23E10}"/>
    <hyperlink ref="A27" location="CYBER!A1" display="CYBER" xr:uid="{A0EBDCD8-C89A-4051-AA81-3ABD8C05CC63}"/>
    <hyperlink ref="A84" location="SKEB!A1" display="SKEB" xr:uid="{8CC56910-6F34-49C6-B3E0-D4B480FD7FB6}"/>
    <hyperlink ref="A19" location="BRIL!A1" display="BRIL" xr:uid="{1350777E-EA5E-47A6-ADB3-8DAE4FFEBF98}"/>
    <hyperlink ref="A65" location="NEO!A1" display="NEO" xr:uid="{BC598FA7-4EF0-46A9-9255-24DF1453ED33}"/>
    <hyperlink ref="A18" location="BORA!A1" display="BORA" xr:uid="{4F8361A3-5C99-4792-A4CA-34766F4AA9B8}"/>
    <hyperlink ref="A89" location="THETA!A1" display="THETA" xr:uid="{58C95CF8-2CDA-4115-ACBA-0261EF70212C}"/>
    <hyperlink ref="AI6" r:id="rId28" xr:uid="{0E821419-3261-417D-9B52-D8BFE5599F13}"/>
    <hyperlink ref="A52" location="KAIA!A1" display="KAIA（KLAY）" xr:uid="{6F96B1BD-E471-46E3-8A62-E81A963BDF7D}"/>
    <hyperlink ref="A14" location="BC!A1" display="BC" xr:uid="{529A037A-72E6-4710-8BC3-A256003200EA}"/>
    <hyperlink ref="A75" location="'POL（MATIC）'!A1" display="POL（MATIC）" xr:uid="{17BA3502-EB13-4D33-856B-9554DE1D72A3}"/>
    <hyperlink ref="A49" location="IOTX!A1" display="IOTX" xr:uid="{A90A2480-22A8-4F04-B116-D2FC92C32171}"/>
    <hyperlink ref="A73" location="PEPE!A1" display="PEPE" xr:uid="{8B324C72-0447-40C3-85E9-E2B3D23509B6}"/>
    <hyperlink ref="A77" location="RENDER!A1" display="RENDER" xr:uid="{78977E09-4F56-4C2A-AB41-D75F0C5BB56E}"/>
    <hyperlink ref="A62" location="NAC!A1" display="NAC" xr:uid="{59879843-776A-4129-AB56-8576B1DE87BF}"/>
    <hyperlink ref="A51" location="JOC!A1" display="JOC" xr:uid="{3DD74880-266B-40A4-A695-6D481D96A8A3}"/>
    <hyperlink ref="AI20" r:id="rId29" display="Coin Master株式会社" xr:uid="{8D80AFD6-0958-4F9F-8C5E-8A11C836A929}"/>
    <hyperlink ref="A82" location="SEI!A1" display="SEI" xr:uid="{80A00C6E-39C1-43CF-9733-4E42AD513304}"/>
    <hyperlink ref="AI24" r:id="rId30" xr:uid="{AF7080E6-99AF-400E-A5D3-C6F416F23BB4}"/>
    <hyperlink ref="A54" location="LPT!A1" display="LPT" xr:uid="{F66CEE53-C081-41D5-BE61-04CA64C0C584}"/>
    <hyperlink ref="A93" location="UPC!A1" display="UPC" xr:uid="{85E31319-AD1A-4C84-B785-7814A96E4608}"/>
  </hyperlinks>
  <pageMargins left="0.25" right="0.25" top="0.75" bottom="0.75" header="0.3" footer="0.3"/>
  <pageSetup paperSize="9" scale="25" orientation="landscape"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C111"/>
  <sheetViews>
    <sheetView zoomScale="75" zoomScaleNormal="75" workbookViewId="0">
      <selection sqref="A1:C1"/>
    </sheetView>
  </sheetViews>
  <sheetFormatPr defaultColWidth="12.59765625" defaultRowHeight="18"/>
  <cols>
    <col min="1" max="1" width="3.59765625" style="135" customWidth="1"/>
    <col min="2" max="2" width="47.59765625" style="135" customWidth="1"/>
    <col min="3" max="3" width="47.59765625" style="447" customWidth="1"/>
    <col min="4" max="16384" width="12.59765625" style="135"/>
  </cols>
  <sheetData>
    <row r="1" spans="1:3" ht="20.399999999999999" thickBot="1">
      <c r="A1" s="1810" t="s">
        <v>243</v>
      </c>
      <c r="B1" s="1810"/>
      <c r="C1" s="1810"/>
    </row>
    <row r="2" spans="1:3" ht="18.600000000000001" thickBot="1">
      <c r="A2" s="1811" t="s">
        <v>244</v>
      </c>
      <c r="B2" s="1812"/>
      <c r="C2" s="1231">
        <v>45464</v>
      </c>
    </row>
    <row r="3" spans="1:3">
      <c r="A3" s="1813" t="s">
        <v>245</v>
      </c>
      <c r="B3" s="136" t="s">
        <v>246</v>
      </c>
      <c r="C3" s="626" t="s">
        <v>247</v>
      </c>
    </row>
    <row r="4" spans="1:3">
      <c r="A4" s="1814"/>
      <c r="B4" s="136" t="s">
        <v>248</v>
      </c>
      <c r="C4" s="438" t="s">
        <v>249</v>
      </c>
    </row>
    <row r="5" spans="1:3">
      <c r="A5" s="1814"/>
      <c r="B5" s="136" t="s">
        <v>250</v>
      </c>
      <c r="C5" s="438" t="s">
        <v>251</v>
      </c>
    </row>
    <row r="6" spans="1:3">
      <c r="A6" s="1814"/>
      <c r="B6" s="136" t="s">
        <v>252</v>
      </c>
      <c r="C6" s="137" t="s">
        <v>253</v>
      </c>
    </row>
    <row r="7" spans="1:3">
      <c r="A7" s="1814"/>
      <c r="B7" s="136" t="s">
        <v>254</v>
      </c>
      <c r="C7" s="439" t="s">
        <v>255</v>
      </c>
    </row>
    <row r="8" spans="1:3">
      <c r="A8" s="1814"/>
      <c r="B8" s="136" t="s">
        <v>256</v>
      </c>
      <c r="C8" s="627">
        <v>13661166338</v>
      </c>
    </row>
    <row r="9" spans="1:3">
      <c r="A9" s="1814"/>
      <c r="B9" s="136" t="s">
        <v>257</v>
      </c>
      <c r="C9" s="628">
        <f>C8*158.7</f>
        <v>2168027097840.5999</v>
      </c>
    </row>
    <row r="10" spans="1:3">
      <c r="A10" s="1814"/>
      <c r="B10" s="136" t="s">
        <v>258</v>
      </c>
      <c r="C10" s="621" t="s">
        <v>259</v>
      </c>
    </row>
    <row r="11" spans="1:3">
      <c r="A11" s="1814"/>
      <c r="B11" s="136" t="s">
        <v>260</v>
      </c>
      <c r="C11" s="440" t="s">
        <v>261</v>
      </c>
    </row>
    <row r="12" spans="1:3">
      <c r="A12" s="1814"/>
      <c r="B12" s="136" t="s">
        <v>262</v>
      </c>
      <c r="C12" s="440" t="s">
        <v>263</v>
      </c>
    </row>
    <row r="13" spans="1:3">
      <c r="A13" s="1814"/>
      <c r="B13" s="136" t="s">
        <v>264</v>
      </c>
      <c r="C13" s="440" t="s">
        <v>263</v>
      </c>
    </row>
    <row r="14" spans="1:3">
      <c r="A14" s="1814"/>
      <c r="B14" s="136" t="s">
        <v>265</v>
      </c>
      <c r="C14" s="441" t="s">
        <v>261</v>
      </c>
    </row>
    <row r="15" spans="1:3">
      <c r="A15" s="1814"/>
      <c r="B15" s="136" t="s">
        <v>266</v>
      </c>
      <c r="C15" s="440" t="s">
        <v>251</v>
      </c>
    </row>
    <row r="16" spans="1:3">
      <c r="A16" s="1814"/>
      <c r="B16" s="136" t="s">
        <v>267</v>
      </c>
      <c r="C16" s="441" t="s">
        <v>251</v>
      </c>
    </row>
    <row r="17" spans="1:3" ht="48.6">
      <c r="A17" s="1814"/>
      <c r="B17" s="136" t="s">
        <v>268</v>
      </c>
      <c r="C17" s="138" t="s">
        <v>269</v>
      </c>
    </row>
    <row r="18" spans="1:3" ht="32.4">
      <c r="A18" s="1814"/>
      <c r="B18" s="1232" t="s">
        <v>270</v>
      </c>
      <c r="C18" s="137" t="s">
        <v>271</v>
      </c>
    </row>
    <row r="19" spans="1:3">
      <c r="A19" s="1814"/>
      <c r="B19" s="136" t="s">
        <v>272</v>
      </c>
      <c r="C19" s="440" t="s">
        <v>251</v>
      </c>
    </row>
    <row r="20" spans="1:3" ht="32.4">
      <c r="A20" s="1814"/>
      <c r="B20" s="136" t="s">
        <v>273</v>
      </c>
      <c r="C20" s="440" t="s">
        <v>261</v>
      </c>
    </row>
    <row r="21" spans="1:3">
      <c r="A21" s="1814"/>
      <c r="B21" s="136" t="s">
        <v>274</v>
      </c>
      <c r="C21" s="440" t="s">
        <v>275</v>
      </c>
    </row>
    <row r="22" spans="1:3">
      <c r="A22" s="1814"/>
      <c r="B22" s="136" t="s">
        <v>276</v>
      </c>
      <c r="C22" s="440" t="s">
        <v>275</v>
      </c>
    </row>
    <row r="23" spans="1:3">
      <c r="A23" s="1814"/>
      <c r="B23" s="136" t="s">
        <v>277</v>
      </c>
      <c r="C23" s="440" t="s">
        <v>275</v>
      </c>
    </row>
    <row r="24" spans="1:3">
      <c r="A24" s="1814"/>
      <c r="B24" s="136" t="s">
        <v>278</v>
      </c>
      <c r="C24" s="440" t="s">
        <v>275</v>
      </c>
    </row>
    <row r="25" spans="1:3">
      <c r="A25" s="1814"/>
      <c r="B25" s="136" t="s">
        <v>279</v>
      </c>
      <c r="C25" s="138" t="s">
        <v>280</v>
      </c>
    </row>
    <row r="26" spans="1:3">
      <c r="A26" s="1814"/>
      <c r="B26" s="136" t="s">
        <v>281</v>
      </c>
      <c r="C26" s="440" t="s">
        <v>275</v>
      </c>
    </row>
    <row r="27" spans="1:3">
      <c r="A27" s="1814"/>
      <c r="B27" s="136" t="s">
        <v>282</v>
      </c>
      <c r="C27" s="137" t="s">
        <v>283</v>
      </c>
    </row>
    <row r="28" spans="1:3">
      <c r="A28" s="1814"/>
      <c r="B28" s="136" t="s">
        <v>284</v>
      </c>
      <c r="C28" s="137" t="s">
        <v>285</v>
      </c>
    </row>
    <row r="29" spans="1:3" ht="64.8">
      <c r="A29" s="1814"/>
      <c r="B29" s="136" t="s">
        <v>286</v>
      </c>
      <c r="C29" s="138" t="s">
        <v>287</v>
      </c>
    </row>
    <row r="30" spans="1:3" ht="32.4">
      <c r="A30" s="1814"/>
      <c r="B30" s="136" t="s">
        <v>288</v>
      </c>
      <c r="C30" s="138" t="s">
        <v>289</v>
      </c>
    </row>
    <row r="31" spans="1:3" ht="97.2">
      <c r="A31" s="1814"/>
      <c r="B31" s="136" t="s">
        <v>290</v>
      </c>
      <c r="C31" s="438" t="s">
        <v>291</v>
      </c>
    </row>
    <row r="32" spans="1:3" ht="33" thickBot="1">
      <c r="A32" s="1815"/>
      <c r="B32" s="139" t="s">
        <v>292</v>
      </c>
      <c r="C32" s="442" t="s">
        <v>275</v>
      </c>
    </row>
    <row r="33" spans="1:3">
      <c r="A33" s="1807" t="s">
        <v>293</v>
      </c>
      <c r="B33" s="140" t="s">
        <v>294</v>
      </c>
      <c r="C33" s="1233" t="s">
        <v>253</v>
      </c>
    </row>
    <row r="34" spans="1:3">
      <c r="A34" s="1808"/>
      <c r="B34" s="136" t="s">
        <v>295</v>
      </c>
      <c r="C34" s="1234" t="s">
        <v>296</v>
      </c>
    </row>
    <row r="35" spans="1:3">
      <c r="A35" s="1808"/>
      <c r="B35" s="136" t="s">
        <v>297</v>
      </c>
      <c r="C35" s="1234" t="s">
        <v>298</v>
      </c>
    </row>
    <row r="36" spans="1:3">
      <c r="A36" s="1808"/>
      <c r="B36" s="136" t="s">
        <v>299</v>
      </c>
      <c r="C36" s="1235" t="s">
        <v>275</v>
      </c>
    </row>
    <row r="37" spans="1:3">
      <c r="A37" s="1808"/>
      <c r="B37" s="136" t="s">
        <v>300</v>
      </c>
      <c r="C37" s="1235" t="s">
        <v>301</v>
      </c>
    </row>
    <row r="38" spans="1:3" ht="18.600000000000001" thickBot="1">
      <c r="A38" s="1809"/>
      <c r="B38" s="141" t="s">
        <v>302</v>
      </c>
      <c r="C38" s="1236" t="s">
        <v>263</v>
      </c>
    </row>
    <row r="39" spans="1:3">
      <c r="A39" s="1807" t="s">
        <v>303</v>
      </c>
      <c r="B39" s="140" t="s">
        <v>304</v>
      </c>
      <c r="C39" s="443" t="s">
        <v>261</v>
      </c>
    </row>
    <row r="40" spans="1:3">
      <c r="A40" s="1808"/>
      <c r="B40" s="136" t="s">
        <v>305</v>
      </c>
      <c r="C40" s="444" t="s">
        <v>301</v>
      </c>
    </row>
    <row r="41" spans="1:3">
      <c r="A41" s="1808"/>
      <c r="B41" s="136" t="s">
        <v>306</v>
      </c>
      <c r="C41" s="444" t="s">
        <v>301</v>
      </c>
    </row>
    <row r="42" spans="1:3">
      <c r="A42" s="1808"/>
      <c r="B42" s="136" t="s">
        <v>307</v>
      </c>
      <c r="C42" s="444" t="s">
        <v>301</v>
      </c>
    </row>
    <row r="43" spans="1:3">
      <c r="A43" s="1808"/>
      <c r="B43" s="136" t="s">
        <v>308</v>
      </c>
      <c r="C43" s="444" t="s">
        <v>301</v>
      </c>
    </row>
    <row r="44" spans="1:3" ht="18.600000000000001" thickBot="1">
      <c r="A44" s="1809"/>
      <c r="B44" s="141" t="s">
        <v>309</v>
      </c>
      <c r="C44" s="445" t="s">
        <v>301</v>
      </c>
    </row>
    <row r="45" spans="1:3">
      <c r="A45" s="1807" t="s">
        <v>310</v>
      </c>
      <c r="B45" s="140" t="s">
        <v>311</v>
      </c>
      <c r="C45" s="1237" t="s">
        <v>263</v>
      </c>
    </row>
    <row r="46" spans="1:3" ht="32.4">
      <c r="A46" s="1808"/>
      <c r="B46" s="136" t="s">
        <v>312</v>
      </c>
      <c r="C46" s="1238" t="s">
        <v>313</v>
      </c>
    </row>
    <row r="47" spans="1:3" ht="33" thickBot="1">
      <c r="A47" s="1809"/>
      <c r="B47" s="141" t="s">
        <v>314</v>
      </c>
      <c r="C47" s="1239" t="s">
        <v>315</v>
      </c>
    </row>
    <row r="48" spans="1:3">
      <c r="A48" s="1817" t="s">
        <v>316</v>
      </c>
      <c r="B48" s="142" t="s">
        <v>317</v>
      </c>
      <c r="C48" s="1240" t="s">
        <v>263</v>
      </c>
    </row>
    <row r="49" spans="1:3">
      <c r="A49" s="1818"/>
      <c r="B49" s="136" t="s">
        <v>318</v>
      </c>
      <c r="C49" s="1235" t="s">
        <v>319</v>
      </c>
    </row>
    <row r="50" spans="1:3">
      <c r="A50" s="1818"/>
      <c r="B50" s="136" t="s">
        <v>320</v>
      </c>
      <c r="C50" s="1235" t="s">
        <v>321</v>
      </c>
    </row>
    <row r="51" spans="1:3">
      <c r="A51" s="1818"/>
      <c r="B51" s="136" t="s">
        <v>322</v>
      </c>
      <c r="C51" s="1235" t="s">
        <v>323</v>
      </c>
    </row>
    <row r="52" spans="1:3" ht="48.6">
      <c r="A52" s="1818"/>
      <c r="B52" s="136" t="s">
        <v>324</v>
      </c>
      <c r="C52" s="1235" t="s">
        <v>325</v>
      </c>
    </row>
    <row r="53" spans="1:3" ht="97.2">
      <c r="A53" s="1818"/>
      <c r="B53" s="136" t="s">
        <v>326</v>
      </c>
      <c r="C53" s="1238" t="s">
        <v>327</v>
      </c>
    </row>
    <row r="54" spans="1:3" ht="48.6">
      <c r="A54" s="1818"/>
      <c r="B54" s="136" t="s">
        <v>328</v>
      </c>
      <c r="C54" s="1234" t="s">
        <v>329</v>
      </c>
    </row>
    <row r="55" spans="1:3">
      <c r="A55" s="1818"/>
      <c r="B55" s="136" t="s">
        <v>330</v>
      </c>
      <c r="C55" s="1241" t="s">
        <v>331</v>
      </c>
    </row>
    <row r="56" spans="1:3">
      <c r="A56" s="1818"/>
      <c r="B56" s="136" t="s">
        <v>332</v>
      </c>
      <c r="C56" s="1235" t="s">
        <v>333</v>
      </c>
    </row>
    <row r="57" spans="1:3">
      <c r="A57" s="1818"/>
      <c r="B57" s="136" t="s">
        <v>334</v>
      </c>
      <c r="C57" s="1235" t="s">
        <v>251</v>
      </c>
    </row>
    <row r="58" spans="1:3">
      <c r="A58" s="1818"/>
      <c r="B58" s="136" t="s">
        <v>335</v>
      </c>
      <c r="C58" s="1235" t="s">
        <v>251</v>
      </c>
    </row>
    <row r="59" spans="1:3">
      <c r="A59" s="1818"/>
      <c r="B59" s="136" t="s">
        <v>336</v>
      </c>
      <c r="C59" s="622" t="s">
        <v>337</v>
      </c>
    </row>
    <row r="60" spans="1:3" ht="32.4">
      <c r="A60" s="1818"/>
      <c r="B60" s="136" t="s">
        <v>338</v>
      </c>
      <c r="C60" s="1242" t="s">
        <v>339</v>
      </c>
    </row>
    <row r="61" spans="1:3" ht="32.4">
      <c r="A61" s="1818"/>
      <c r="B61" s="136" t="s">
        <v>340</v>
      </c>
      <c r="C61" s="1235" t="s">
        <v>341</v>
      </c>
    </row>
    <row r="62" spans="1:3">
      <c r="A62" s="1818"/>
      <c r="B62" s="136" t="s">
        <v>342</v>
      </c>
      <c r="C62" s="1235" t="s">
        <v>343</v>
      </c>
    </row>
    <row r="63" spans="1:3">
      <c r="A63" s="1818"/>
      <c r="B63" s="136" t="s">
        <v>344</v>
      </c>
      <c r="C63" s="1235" t="s">
        <v>301</v>
      </c>
    </row>
    <row r="64" spans="1:3">
      <c r="A64" s="1818"/>
      <c r="B64" s="136" t="s">
        <v>345</v>
      </c>
      <c r="C64" s="1235" t="s">
        <v>301</v>
      </c>
    </row>
    <row r="65" spans="1:3">
      <c r="A65" s="1818"/>
      <c r="B65" s="136" t="s">
        <v>346</v>
      </c>
      <c r="C65" s="1235" t="s">
        <v>261</v>
      </c>
    </row>
    <row r="66" spans="1:3">
      <c r="A66" s="1818"/>
      <c r="B66" s="136" t="s">
        <v>347</v>
      </c>
      <c r="C66" s="1235" t="s">
        <v>301</v>
      </c>
    </row>
    <row r="67" spans="1:3">
      <c r="A67" s="1818"/>
      <c r="B67" s="136" t="s">
        <v>348</v>
      </c>
      <c r="C67" s="1235" t="s">
        <v>301</v>
      </c>
    </row>
    <row r="68" spans="1:3" ht="18.600000000000001" thickBot="1">
      <c r="A68" s="1819"/>
      <c r="B68" s="141" t="s">
        <v>349</v>
      </c>
      <c r="C68" s="711" t="s">
        <v>301</v>
      </c>
    </row>
    <row r="69" spans="1:3">
      <c r="A69" s="1807" t="s">
        <v>350</v>
      </c>
      <c r="B69" s="140" t="s">
        <v>351</v>
      </c>
      <c r="C69" s="1233" t="s">
        <v>263</v>
      </c>
    </row>
    <row r="70" spans="1:3">
      <c r="A70" s="1808"/>
      <c r="B70" s="136" t="s">
        <v>352</v>
      </c>
      <c r="C70" s="1238" t="s">
        <v>353</v>
      </c>
    </row>
    <row r="71" spans="1:3">
      <c r="A71" s="1808"/>
      <c r="B71" s="136" t="s">
        <v>354</v>
      </c>
      <c r="C71" s="1235" t="s">
        <v>301</v>
      </c>
    </row>
    <row r="72" spans="1:3">
      <c r="A72" s="1808"/>
      <c r="B72" s="136" t="s">
        <v>355</v>
      </c>
      <c r="C72" s="1235" t="s">
        <v>301</v>
      </c>
    </row>
    <row r="73" spans="1:3" ht="64.8">
      <c r="A73" s="1808"/>
      <c r="B73" s="136" t="s">
        <v>356</v>
      </c>
      <c r="C73" s="1234" t="s">
        <v>357</v>
      </c>
    </row>
    <row r="74" spans="1:3">
      <c r="A74" s="1808"/>
      <c r="B74" s="136" t="s">
        <v>358</v>
      </c>
      <c r="C74" s="1241" t="s">
        <v>285</v>
      </c>
    </row>
    <row r="75" spans="1:3">
      <c r="A75" s="1808"/>
      <c r="B75" s="136" t="s">
        <v>359</v>
      </c>
      <c r="C75" s="1234" t="s">
        <v>263</v>
      </c>
    </row>
    <row r="76" spans="1:3">
      <c r="A76" s="1808"/>
      <c r="B76" s="136" t="s">
        <v>360</v>
      </c>
      <c r="C76" s="1238" t="s">
        <v>361</v>
      </c>
    </row>
    <row r="77" spans="1:3" ht="81.599999999999994" thickBot="1">
      <c r="A77" s="1809"/>
      <c r="B77" s="141" t="s">
        <v>362</v>
      </c>
      <c r="C77" s="1236" t="s">
        <v>363</v>
      </c>
    </row>
    <row r="78" spans="1:3" ht="32.4">
      <c r="A78" s="1807" t="s">
        <v>364</v>
      </c>
      <c r="B78" s="140" t="s">
        <v>365</v>
      </c>
      <c r="C78" s="1243" t="s">
        <v>366</v>
      </c>
    </row>
    <row r="79" spans="1:3">
      <c r="A79" s="1808"/>
      <c r="B79" s="136" t="s">
        <v>367</v>
      </c>
      <c r="C79" s="1241" t="s">
        <v>368</v>
      </c>
    </row>
    <row r="80" spans="1:3">
      <c r="A80" s="1808"/>
      <c r="B80" s="136" t="s">
        <v>369</v>
      </c>
      <c r="C80" s="1238" t="s">
        <v>370</v>
      </c>
    </row>
    <row r="81" spans="1:3" ht="32.4">
      <c r="A81" s="1808"/>
      <c r="B81" s="136" t="s">
        <v>371</v>
      </c>
      <c r="C81" s="1238" t="s">
        <v>372</v>
      </c>
    </row>
    <row r="82" spans="1:3" ht="97.2">
      <c r="A82" s="1808"/>
      <c r="B82" s="136" t="s">
        <v>373</v>
      </c>
      <c r="C82" s="1234" t="s">
        <v>374</v>
      </c>
    </row>
    <row r="83" spans="1:3">
      <c r="A83" s="1808"/>
      <c r="B83" s="136" t="s">
        <v>375</v>
      </c>
      <c r="C83" s="1235" t="s">
        <v>263</v>
      </c>
    </row>
    <row r="84" spans="1:3">
      <c r="A84" s="1808"/>
      <c r="B84" s="136" t="s">
        <v>347</v>
      </c>
      <c r="C84" s="1235" t="s">
        <v>376</v>
      </c>
    </row>
    <row r="85" spans="1:3">
      <c r="A85" s="1808"/>
      <c r="B85" s="136" t="s">
        <v>348</v>
      </c>
      <c r="C85" s="1244" t="s">
        <v>377</v>
      </c>
    </row>
    <row r="86" spans="1:3" ht="81">
      <c r="A86" s="1808"/>
      <c r="B86" s="136" t="s">
        <v>378</v>
      </c>
      <c r="C86" s="1235" t="s">
        <v>379</v>
      </c>
    </row>
    <row r="87" spans="1:3">
      <c r="A87" s="1808"/>
      <c r="B87" s="136" t="s">
        <v>380</v>
      </c>
      <c r="C87" s="1235"/>
    </row>
    <row r="88" spans="1:3">
      <c r="A88" s="1808"/>
      <c r="B88" s="136" t="s">
        <v>381</v>
      </c>
      <c r="C88" s="1235" t="s">
        <v>261</v>
      </c>
    </row>
    <row r="89" spans="1:3">
      <c r="A89" s="1808"/>
      <c r="B89" s="136" t="s">
        <v>382</v>
      </c>
      <c r="C89" s="1235" t="s">
        <v>251</v>
      </c>
    </row>
    <row r="90" spans="1:3">
      <c r="A90" s="1808"/>
      <c r="B90" s="136" t="s">
        <v>383</v>
      </c>
      <c r="C90" s="1235" t="s">
        <v>251</v>
      </c>
    </row>
    <row r="91" spans="1:3">
      <c r="A91" s="1808"/>
      <c r="B91" s="136" t="s">
        <v>384</v>
      </c>
      <c r="C91" s="1235" t="s">
        <v>251</v>
      </c>
    </row>
    <row r="92" spans="1:3" ht="18.600000000000001" thickBot="1">
      <c r="A92" s="1809"/>
      <c r="B92" s="141" t="s">
        <v>385</v>
      </c>
      <c r="C92" s="1239" t="s">
        <v>251</v>
      </c>
    </row>
    <row r="93" spans="1:3" ht="32.4">
      <c r="A93" s="1807" t="s">
        <v>386</v>
      </c>
      <c r="B93" s="140" t="s">
        <v>387</v>
      </c>
      <c r="C93" s="1237" t="s">
        <v>388</v>
      </c>
    </row>
    <row r="94" spans="1:3" ht="32.4">
      <c r="A94" s="1808"/>
      <c r="B94" s="136" t="s">
        <v>389</v>
      </c>
      <c r="C94" s="1245" t="s">
        <v>390</v>
      </c>
    </row>
    <row r="95" spans="1:3">
      <c r="A95" s="1808"/>
      <c r="B95" s="136" t="s">
        <v>391</v>
      </c>
      <c r="C95" s="1234" t="s">
        <v>275</v>
      </c>
    </row>
    <row r="96" spans="1:3" ht="32.4">
      <c r="A96" s="1808"/>
      <c r="B96" s="136" t="s">
        <v>392</v>
      </c>
      <c r="C96" s="1245" t="s">
        <v>301</v>
      </c>
    </row>
    <row r="97" spans="1:3" ht="32.4">
      <c r="A97" s="1808"/>
      <c r="B97" s="136" t="s">
        <v>393</v>
      </c>
      <c r="C97" s="1234" t="s">
        <v>394</v>
      </c>
    </row>
    <row r="98" spans="1:3" ht="48.6">
      <c r="A98" s="1808"/>
      <c r="B98" s="136" t="s">
        <v>395</v>
      </c>
      <c r="C98" s="1234" t="s">
        <v>396</v>
      </c>
    </row>
    <row r="99" spans="1:3" ht="32.4">
      <c r="A99" s="1808"/>
      <c r="B99" s="136" t="s">
        <v>397</v>
      </c>
      <c r="C99" s="1241" t="s">
        <v>275</v>
      </c>
    </row>
    <row r="100" spans="1:3" ht="113.4">
      <c r="A100" s="1808"/>
      <c r="B100" s="136" t="s">
        <v>398</v>
      </c>
      <c r="C100" s="1241" t="s">
        <v>399</v>
      </c>
    </row>
    <row r="101" spans="1:3">
      <c r="A101" s="1808"/>
      <c r="B101" s="136" t="s">
        <v>400</v>
      </c>
      <c r="C101" s="1241" t="s">
        <v>301</v>
      </c>
    </row>
    <row r="102" spans="1:3" ht="18.600000000000001" thickBot="1">
      <c r="A102" s="1809"/>
      <c r="B102" s="141" t="s">
        <v>401</v>
      </c>
      <c r="C102" s="1246" t="s">
        <v>275</v>
      </c>
    </row>
    <row r="103" spans="1:3" ht="48.6">
      <c r="A103" s="1820" t="s">
        <v>402</v>
      </c>
      <c r="B103" s="136" t="s">
        <v>403</v>
      </c>
      <c r="C103" s="1247" t="s">
        <v>404</v>
      </c>
    </row>
    <row r="104" spans="1:3">
      <c r="A104" s="1821"/>
      <c r="B104" s="1232" t="s">
        <v>405</v>
      </c>
      <c r="C104" s="623">
        <v>0.38</v>
      </c>
    </row>
    <row r="105" spans="1:3">
      <c r="A105" s="1821"/>
      <c r="B105" s="1232" t="s">
        <v>406</v>
      </c>
      <c r="C105" s="624">
        <v>60.58</v>
      </c>
    </row>
    <row r="106" spans="1:3">
      <c r="A106" s="1821"/>
      <c r="B106" s="1232" t="s">
        <v>407</v>
      </c>
      <c r="C106" s="625" t="s">
        <v>408</v>
      </c>
    </row>
    <row r="107" spans="1:3" ht="18.600000000000001" thickBot="1">
      <c r="A107" s="1822"/>
      <c r="B107" s="143" t="s">
        <v>409</v>
      </c>
      <c r="C107" s="1248" t="s">
        <v>301</v>
      </c>
    </row>
    <row r="108" spans="1:3" ht="129.6">
      <c r="A108" s="1825" t="s">
        <v>410</v>
      </c>
      <c r="B108" s="1143" t="s">
        <v>411</v>
      </c>
      <c r="C108" s="1144" t="s">
        <v>412</v>
      </c>
    </row>
    <row r="109" spans="1:3" ht="18" customHeight="1" thickBot="1">
      <c r="A109" s="1826"/>
      <c r="B109" s="1145" t="s">
        <v>413</v>
      </c>
      <c r="C109" s="1146" t="s">
        <v>414</v>
      </c>
    </row>
    <row r="110" spans="1:3" ht="18.600000000000001" thickBot="1">
      <c r="A110" s="1823" t="s">
        <v>415</v>
      </c>
      <c r="B110" s="1824"/>
      <c r="C110" s="446" t="s">
        <v>251</v>
      </c>
    </row>
    <row r="111" spans="1:3" ht="231" customHeight="1">
      <c r="A111" s="1816" t="s">
        <v>416</v>
      </c>
      <c r="B111" s="1816"/>
      <c r="C111" s="181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W1002"/>
  <sheetViews>
    <sheetView zoomScale="75" zoomScaleNormal="75" workbookViewId="0">
      <selection sqref="A1:C1"/>
    </sheetView>
  </sheetViews>
  <sheetFormatPr defaultColWidth="13.19921875" defaultRowHeight="15" customHeight="1"/>
  <cols>
    <col min="1" max="1" width="3.59765625" style="298" customWidth="1"/>
    <col min="2" max="2" width="47.59765625" style="298" customWidth="1"/>
    <col min="3" max="3" width="47.59765625" style="449" customWidth="1"/>
    <col min="4" max="21" width="13.19921875" style="298" customWidth="1"/>
    <col min="22" max="23" width="6.59765625" style="298" customWidth="1"/>
    <col min="24" max="16384" width="13.19921875" style="298"/>
  </cols>
  <sheetData>
    <row r="1" spans="1:23" ht="20.399999999999999" thickBot="1">
      <c r="A1" s="1835" t="s">
        <v>417</v>
      </c>
      <c r="B1" s="1836"/>
      <c r="C1" s="1836"/>
      <c r="D1" s="297"/>
      <c r="E1" s="297"/>
      <c r="F1" s="297"/>
      <c r="G1" s="297"/>
      <c r="H1" s="297"/>
      <c r="I1" s="297"/>
      <c r="J1" s="297"/>
      <c r="K1" s="297"/>
      <c r="L1" s="297"/>
      <c r="M1" s="297"/>
      <c r="N1" s="297"/>
      <c r="O1" s="297"/>
      <c r="P1" s="297"/>
      <c r="Q1" s="297"/>
      <c r="R1" s="297"/>
      <c r="S1" s="297"/>
      <c r="T1" s="297"/>
      <c r="U1" s="297"/>
      <c r="V1" s="297"/>
      <c r="W1" s="297"/>
    </row>
    <row r="2" spans="1:23" ht="18.600000000000001" thickBot="1">
      <c r="A2" s="1837" t="s">
        <v>418</v>
      </c>
      <c r="B2" s="1838"/>
      <c r="C2" s="620">
        <v>45460</v>
      </c>
      <c r="D2" s="297"/>
      <c r="E2" s="297"/>
      <c r="F2" s="297"/>
      <c r="G2" s="297"/>
      <c r="H2" s="297"/>
      <c r="I2" s="297"/>
      <c r="J2" s="297"/>
      <c r="K2" s="297"/>
      <c r="L2" s="297"/>
      <c r="M2" s="297"/>
      <c r="N2" s="297"/>
      <c r="O2" s="297"/>
      <c r="P2" s="297"/>
      <c r="Q2" s="297"/>
      <c r="R2" s="297"/>
      <c r="S2" s="297"/>
      <c r="T2" s="297"/>
      <c r="U2" s="297"/>
      <c r="V2" s="297"/>
      <c r="W2" s="297"/>
    </row>
    <row r="3" spans="1:23" ht="18">
      <c r="A3" s="1839" t="s">
        <v>419</v>
      </c>
      <c r="B3" s="299" t="s">
        <v>420</v>
      </c>
      <c r="C3" s="1249" t="s">
        <v>421</v>
      </c>
      <c r="D3" s="297"/>
      <c r="E3" s="297"/>
      <c r="F3" s="297"/>
      <c r="G3" s="297"/>
      <c r="H3" s="297"/>
      <c r="I3" s="297"/>
      <c r="J3" s="297"/>
      <c r="K3" s="297"/>
      <c r="L3" s="297"/>
      <c r="M3" s="297"/>
      <c r="N3" s="297"/>
      <c r="O3" s="297"/>
      <c r="P3" s="297"/>
      <c r="Q3" s="297"/>
      <c r="R3" s="297"/>
      <c r="S3" s="297"/>
      <c r="T3" s="297"/>
      <c r="U3" s="297"/>
      <c r="V3" s="297"/>
      <c r="W3" s="297"/>
    </row>
    <row r="4" spans="1:23" ht="18">
      <c r="A4" s="1830"/>
      <c r="B4" s="300" t="s">
        <v>422</v>
      </c>
      <c r="C4" s="1250" t="s">
        <v>423</v>
      </c>
      <c r="D4" s="297"/>
      <c r="E4" s="297"/>
      <c r="F4" s="297"/>
      <c r="G4" s="297"/>
      <c r="H4" s="297"/>
      <c r="I4" s="297"/>
      <c r="J4" s="297"/>
      <c r="K4" s="297"/>
      <c r="L4" s="297"/>
      <c r="M4" s="297"/>
      <c r="N4" s="297"/>
      <c r="O4" s="297"/>
      <c r="P4" s="297"/>
      <c r="Q4" s="297"/>
      <c r="R4" s="297"/>
      <c r="S4" s="297"/>
      <c r="T4" s="297"/>
      <c r="U4" s="297"/>
      <c r="V4" s="297"/>
      <c r="W4" s="297"/>
    </row>
    <row r="5" spans="1:23" ht="18">
      <c r="A5" s="1830"/>
      <c r="B5" s="300" t="s">
        <v>424</v>
      </c>
      <c r="C5" s="1250" t="s">
        <v>251</v>
      </c>
      <c r="D5" s="297"/>
      <c r="E5" s="297"/>
      <c r="F5" s="297"/>
      <c r="G5" s="297"/>
      <c r="H5" s="297"/>
      <c r="I5" s="297"/>
      <c r="J5" s="297"/>
      <c r="K5" s="297"/>
      <c r="L5" s="297"/>
      <c r="M5" s="297"/>
      <c r="N5" s="297"/>
      <c r="O5" s="297"/>
      <c r="P5" s="297"/>
      <c r="Q5" s="297"/>
      <c r="R5" s="297"/>
      <c r="S5" s="297"/>
      <c r="T5" s="297"/>
      <c r="U5" s="297"/>
      <c r="V5" s="297"/>
      <c r="W5" s="297"/>
    </row>
    <row r="6" spans="1:23" ht="18">
      <c r="A6" s="1830"/>
      <c r="B6" s="300" t="s">
        <v>252</v>
      </c>
      <c r="C6" s="1250" t="s">
        <v>425</v>
      </c>
      <c r="D6" s="297"/>
      <c r="E6" s="297"/>
      <c r="F6" s="297"/>
      <c r="G6" s="297"/>
      <c r="H6" s="297"/>
      <c r="I6" s="297"/>
      <c r="J6" s="297"/>
      <c r="K6" s="297"/>
      <c r="L6" s="297"/>
      <c r="M6" s="297"/>
      <c r="N6" s="297"/>
      <c r="O6" s="297"/>
      <c r="P6" s="297"/>
      <c r="Q6" s="297"/>
      <c r="R6" s="297"/>
      <c r="S6" s="297"/>
      <c r="T6" s="297"/>
      <c r="U6" s="297"/>
      <c r="V6" s="297"/>
      <c r="W6" s="297"/>
    </row>
    <row r="7" spans="1:23" ht="18">
      <c r="A7" s="1830"/>
      <c r="B7" s="300" t="s">
        <v>426</v>
      </c>
      <c r="C7" s="1251" t="s">
        <v>427</v>
      </c>
      <c r="D7" s="297"/>
      <c r="E7" s="297"/>
      <c r="F7" s="297"/>
      <c r="G7" s="297"/>
      <c r="H7" s="297"/>
      <c r="I7" s="297"/>
      <c r="J7" s="297"/>
      <c r="K7" s="297"/>
      <c r="L7" s="297"/>
      <c r="M7" s="297"/>
      <c r="N7" s="297"/>
      <c r="O7" s="297"/>
      <c r="P7" s="297"/>
      <c r="Q7" s="297"/>
      <c r="R7" s="297"/>
      <c r="S7" s="297"/>
      <c r="T7" s="297"/>
      <c r="U7" s="297"/>
      <c r="V7" s="297"/>
      <c r="W7" s="297"/>
    </row>
    <row r="8" spans="1:23" ht="18">
      <c r="A8" s="1830"/>
      <c r="B8" s="300" t="s">
        <v>428</v>
      </c>
      <c r="C8" s="1252">
        <v>1240312584</v>
      </c>
      <c r="D8" s="297"/>
      <c r="E8" s="297"/>
      <c r="F8" s="297"/>
      <c r="G8" s="297"/>
      <c r="H8" s="297"/>
      <c r="I8" s="297"/>
      <c r="J8" s="297"/>
      <c r="K8" s="297"/>
      <c r="L8" s="297"/>
      <c r="M8" s="297"/>
      <c r="N8" s="297"/>
      <c r="O8" s="297"/>
      <c r="P8" s="297"/>
      <c r="Q8" s="297"/>
      <c r="R8" s="297"/>
      <c r="S8" s="297"/>
      <c r="T8" s="297"/>
      <c r="U8" s="297"/>
      <c r="V8" s="297"/>
      <c r="W8" s="297"/>
    </row>
    <row r="9" spans="1:23" ht="18">
      <c r="A9" s="1830"/>
      <c r="B9" s="300" t="s">
        <v>429</v>
      </c>
      <c r="C9" s="1253">
        <v>195163185121</v>
      </c>
      <c r="D9" s="297"/>
      <c r="E9" s="297"/>
      <c r="F9" s="297"/>
      <c r="G9" s="297"/>
      <c r="H9" s="297"/>
      <c r="I9" s="297"/>
      <c r="J9" s="297"/>
      <c r="K9" s="297"/>
      <c r="L9" s="297"/>
      <c r="M9" s="297"/>
      <c r="N9" s="297"/>
      <c r="O9" s="297"/>
      <c r="P9" s="297"/>
      <c r="Q9" s="297"/>
      <c r="R9" s="297"/>
      <c r="S9" s="297"/>
      <c r="T9" s="297"/>
      <c r="U9" s="297"/>
      <c r="V9" s="297"/>
      <c r="W9" s="297"/>
    </row>
    <row r="10" spans="1:23" ht="18">
      <c r="A10" s="1830"/>
      <c r="B10" s="300" t="s">
        <v>430</v>
      </c>
      <c r="C10" s="1250" t="s">
        <v>431</v>
      </c>
      <c r="D10" s="297"/>
      <c r="E10" s="297"/>
      <c r="F10" s="297"/>
      <c r="G10" s="297"/>
      <c r="H10" s="297"/>
      <c r="I10" s="297"/>
      <c r="J10" s="297"/>
      <c r="K10" s="297"/>
      <c r="L10" s="297"/>
      <c r="M10" s="297"/>
      <c r="N10" s="297"/>
      <c r="O10" s="297"/>
      <c r="P10" s="297"/>
      <c r="Q10" s="297"/>
      <c r="R10" s="297"/>
      <c r="S10" s="297"/>
      <c r="T10" s="297"/>
      <c r="U10" s="297"/>
      <c r="V10" s="297"/>
      <c r="W10" s="297"/>
    </row>
    <row r="11" spans="1:23" ht="18">
      <c r="A11" s="1830"/>
      <c r="B11" s="300" t="s">
        <v>432</v>
      </c>
      <c r="C11" s="1250" t="s">
        <v>261</v>
      </c>
      <c r="D11" s="297"/>
      <c r="E11" s="297"/>
      <c r="F11" s="297"/>
      <c r="G11" s="297"/>
      <c r="H11" s="297"/>
      <c r="I11" s="297"/>
      <c r="J11" s="297"/>
      <c r="K11" s="297"/>
      <c r="L11" s="297"/>
      <c r="M11" s="297"/>
      <c r="N11" s="297"/>
      <c r="O11" s="297"/>
      <c r="P11" s="297"/>
      <c r="Q11" s="297"/>
      <c r="R11" s="297"/>
      <c r="S11" s="297"/>
      <c r="T11" s="297"/>
      <c r="U11" s="297"/>
      <c r="V11" s="297"/>
      <c r="W11" s="297"/>
    </row>
    <row r="12" spans="1:23" ht="18">
      <c r="A12" s="1830"/>
      <c r="B12" s="300" t="s">
        <v>433</v>
      </c>
      <c r="C12" s="1250" t="s">
        <v>263</v>
      </c>
      <c r="D12" s="297"/>
      <c r="E12" s="297"/>
      <c r="F12" s="297"/>
      <c r="G12" s="297"/>
      <c r="H12" s="297"/>
      <c r="I12" s="297"/>
      <c r="J12" s="297"/>
      <c r="K12" s="297"/>
      <c r="L12" s="297"/>
      <c r="M12" s="297"/>
      <c r="N12" s="297"/>
      <c r="O12" s="297"/>
      <c r="P12" s="297"/>
      <c r="Q12" s="297"/>
      <c r="R12" s="297"/>
      <c r="S12" s="297"/>
      <c r="T12" s="297"/>
      <c r="U12" s="297"/>
      <c r="V12" s="297"/>
      <c r="W12" s="297"/>
    </row>
    <row r="13" spans="1:23" ht="18">
      <c r="A13" s="1830"/>
      <c r="B13" s="300" t="s">
        <v>434</v>
      </c>
      <c r="C13" s="1250" t="s">
        <v>261</v>
      </c>
      <c r="D13" s="297"/>
      <c r="E13" s="297"/>
      <c r="F13" s="297"/>
      <c r="G13" s="297"/>
      <c r="H13" s="297"/>
      <c r="I13" s="297"/>
      <c r="J13" s="297"/>
      <c r="K13" s="297"/>
      <c r="L13" s="297"/>
      <c r="M13" s="297"/>
      <c r="N13" s="297"/>
      <c r="O13" s="297"/>
      <c r="P13" s="297"/>
      <c r="Q13" s="297"/>
      <c r="R13" s="297"/>
      <c r="S13" s="297"/>
      <c r="T13" s="297"/>
      <c r="U13" s="297"/>
      <c r="V13" s="297"/>
      <c r="W13" s="297"/>
    </row>
    <row r="14" spans="1:23" ht="18">
      <c r="A14" s="1830"/>
      <c r="B14" s="300" t="s">
        <v>435</v>
      </c>
      <c r="C14" s="1250" t="s">
        <v>261</v>
      </c>
      <c r="D14" s="297"/>
      <c r="E14" s="297"/>
      <c r="F14" s="297"/>
      <c r="G14" s="297"/>
      <c r="H14" s="297"/>
      <c r="I14" s="297"/>
      <c r="J14" s="297"/>
      <c r="K14" s="297"/>
      <c r="L14" s="297"/>
      <c r="M14" s="297"/>
      <c r="N14" s="297"/>
      <c r="O14" s="297"/>
      <c r="P14" s="297"/>
      <c r="Q14" s="297"/>
      <c r="R14" s="297"/>
      <c r="S14" s="297"/>
      <c r="T14" s="297"/>
      <c r="U14" s="297"/>
      <c r="V14" s="297"/>
      <c r="W14" s="297"/>
    </row>
    <row r="15" spans="1:23" ht="18">
      <c r="A15" s="1830"/>
      <c r="B15" s="300" t="s">
        <v>436</v>
      </c>
      <c r="C15" s="1250" t="s">
        <v>251</v>
      </c>
      <c r="D15" s="297"/>
      <c r="E15" s="297"/>
      <c r="F15" s="297"/>
      <c r="G15" s="297"/>
      <c r="H15" s="297"/>
      <c r="I15" s="297"/>
      <c r="J15" s="297"/>
      <c r="K15" s="297"/>
      <c r="L15" s="297"/>
      <c r="M15" s="297"/>
      <c r="N15" s="297"/>
      <c r="O15" s="297"/>
      <c r="P15" s="297"/>
      <c r="Q15" s="297"/>
      <c r="R15" s="297"/>
      <c r="S15" s="297"/>
      <c r="T15" s="297"/>
      <c r="U15" s="297"/>
      <c r="V15" s="297"/>
      <c r="W15" s="297"/>
    </row>
    <row r="16" spans="1:23" ht="18">
      <c r="A16" s="1830"/>
      <c r="B16" s="300" t="s">
        <v>437</v>
      </c>
      <c r="C16" s="1250" t="s">
        <v>301</v>
      </c>
      <c r="D16" s="297"/>
      <c r="E16" s="297"/>
      <c r="F16" s="297"/>
      <c r="G16" s="297"/>
      <c r="H16" s="297"/>
      <c r="I16" s="297"/>
      <c r="J16" s="297"/>
      <c r="K16" s="297"/>
      <c r="L16" s="297"/>
      <c r="M16" s="297"/>
      <c r="N16" s="297"/>
      <c r="O16" s="297"/>
      <c r="P16" s="297"/>
      <c r="Q16" s="297"/>
      <c r="R16" s="297"/>
      <c r="S16" s="297"/>
      <c r="T16" s="297"/>
      <c r="U16" s="297"/>
      <c r="V16" s="297"/>
      <c r="W16" s="297"/>
    </row>
    <row r="17" spans="1:23" ht="48.6">
      <c r="A17" s="1830"/>
      <c r="B17" s="300" t="s">
        <v>438</v>
      </c>
      <c r="C17" s="1250" t="s">
        <v>439</v>
      </c>
      <c r="D17" s="297"/>
      <c r="E17" s="297"/>
      <c r="F17" s="297"/>
      <c r="G17" s="297"/>
      <c r="H17" s="297"/>
      <c r="I17" s="297"/>
      <c r="J17" s="297"/>
      <c r="K17" s="297"/>
      <c r="L17" s="297"/>
      <c r="M17" s="297"/>
      <c r="N17" s="297"/>
      <c r="O17" s="297"/>
      <c r="P17" s="297"/>
      <c r="Q17" s="297"/>
      <c r="R17" s="297"/>
      <c r="S17" s="297"/>
      <c r="T17" s="297"/>
      <c r="U17" s="297"/>
      <c r="V17" s="297"/>
      <c r="W17" s="297"/>
    </row>
    <row r="18" spans="1:23" ht="32.4">
      <c r="A18" s="1830"/>
      <c r="B18" s="300" t="s">
        <v>270</v>
      </c>
      <c r="C18" s="1250" t="s">
        <v>271</v>
      </c>
      <c r="D18" s="297"/>
      <c r="E18" s="297"/>
      <c r="F18" s="297"/>
      <c r="G18" s="297"/>
      <c r="H18" s="297"/>
      <c r="I18" s="297"/>
      <c r="J18" s="297"/>
      <c r="K18" s="297"/>
      <c r="L18" s="297"/>
      <c r="M18" s="297"/>
      <c r="N18" s="297"/>
      <c r="O18" s="297"/>
      <c r="P18" s="297"/>
      <c r="Q18" s="297"/>
      <c r="R18" s="297"/>
      <c r="S18" s="297"/>
      <c r="T18" s="297"/>
      <c r="U18" s="297"/>
      <c r="V18" s="297"/>
      <c r="W18" s="297"/>
    </row>
    <row r="19" spans="1:23" ht="18">
      <c r="A19" s="1830"/>
      <c r="B19" s="300" t="s">
        <v>440</v>
      </c>
      <c r="C19" s="1250" t="s">
        <v>301</v>
      </c>
      <c r="D19" s="297"/>
      <c r="E19" s="297"/>
      <c r="F19" s="297"/>
      <c r="G19" s="297"/>
      <c r="H19" s="297"/>
      <c r="I19" s="297"/>
      <c r="J19" s="297"/>
      <c r="K19" s="297"/>
      <c r="L19" s="297"/>
      <c r="M19" s="297"/>
      <c r="N19" s="297"/>
      <c r="O19" s="297"/>
      <c r="P19" s="297"/>
      <c r="Q19" s="297"/>
      <c r="R19" s="297"/>
      <c r="S19" s="297"/>
      <c r="T19" s="297"/>
      <c r="U19" s="297"/>
      <c r="V19" s="297"/>
      <c r="W19" s="297"/>
    </row>
    <row r="20" spans="1:23" ht="32.4">
      <c r="A20" s="1830"/>
      <c r="B20" s="300" t="s">
        <v>441</v>
      </c>
      <c r="C20" s="1250" t="s">
        <v>261</v>
      </c>
      <c r="D20" s="297"/>
      <c r="E20" s="297"/>
      <c r="F20" s="297"/>
      <c r="G20" s="297"/>
      <c r="H20" s="297"/>
      <c r="I20" s="297"/>
      <c r="J20" s="297"/>
      <c r="K20" s="297"/>
      <c r="L20" s="297"/>
      <c r="M20" s="297"/>
      <c r="N20" s="297"/>
      <c r="O20" s="297"/>
      <c r="P20" s="297"/>
      <c r="Q20" s="297"/>
      <c r="R20" s="297"/>
      <c r="S20" s="297"/>
      <c r="T20" s="297"/>
      <c r="U20" s="297"/>
      <c r="V20" s="297"/>
      <c r="W20" s="297"/>
    </row>
    <row r="21" spans="1:23" ht="18">
      <c r="A21" s="1830"/>
      <c r="B21" s="300" t="s">
        <v>442</v>
      </c>
      <c r="C21" s="1250" t="s">
        <v>301</v>
      </c>
      <c r="D21" s="297"/>
      <c r="E21" s="297"/>
      <c r="F21" s="297"/>
      <c r="G21" s="297"/>
      <c r="H21" s="297"/>
      <c r="I21" s="297"/>
      <c r="J21" s="297"/>
      <c r="K21" s="297"/>
      <c r="L21" s="297"/>
      <c r="M21" s="297"/>
      <c r="N21" s="297"/>
      <c r="O21" s="297"/>
      <c r="P21" s="297"/>
      <c r="Q21" s="297"/>
      <c r="R21" s="297"/>
      <c r="S21" s="297"/>
      <c r="T21" s="297"/>
      <c r="U21" s="297"/>
      <c r="V21" s="297"/>
      <c r="W21" s="297"/>
    </row>
    <row r="22" spans="1:23" ht="18">
      <c r="A22" s="1830"/>
      <c r="B22" s="300" t="s">
        <v>443</v>
      </c>
      <c r="C22" s="1250" t="s">
        <v>301</v>
      </c>
      <c r="D22" s="297"/>
      <c r="E22" s="297"/>
      <c r="F22" s="297"/>
      <c r="G22" s="297"/>
      <c r="H22" s="297"/>
      <c r="I22" s="297"/>
      <c r="J22" s="297"/>
      <c r="K22" s="297"/>
      <c r="L22" s="297"/>
      <c r="M22" s="297"/>
      <c r="N22" s="297"/>
      <c r="O22" s="297"/>
      <c r="P22" s="297"/>
      <c r="Q22" s="297"/>
      <c r="R22" s="297"/>
      <c r="S22" s="297"/>
      <c r="T22" s="297"/>
      <c r="U22" s="297"/>
      <c r="V22" s="297"/>
      <c r="W22" s="297"/>
    </row>
    <row r="23" spans="1:23" ht="18">
      <c r="A23" s="1830"/>
      <c r="B23" s="300" t="s">
        <v>444</v>
      </c>
      <c r="C23" s="1250" t="s">
        <v>445</v>
      </c>
      <c r="D23" s="297"/>
      <c r="E23" s="297"/>
      <c r="F23" s="297"/>
      <c r="G23" s="297"/>
      <c r="H23" s="297"/>
      <c r="I23" s="297"/>
      <c r="J23" s="297"/>
      <c r="K23" s="297"/>
      <c r="L23" s="297"/>
      <c r="M23" s="297"/>
      <c r="N23" s="297"/>
      <c r="O23" s="297"/>
      <c r="P23" s="297"/>
      <c r="Q23" s="297"/>
      <c r="R23" s="297"/>
      <c r="S23" s="297"/>
      <c r="T23" s="297"/>
      <c r="U23" s="297"/>
      <c r="V23" s="297"/>
      <c r="W23" s="297"/>
    </row>
    <row r="24" spans="1:23" ht="18">
      <c r="A24" s="1830"/>
      <c r="B24" s="300" t="s">
        <v>446</v>
      </c>
      <c r="C24" s="1250" t="s">
        <v>301</v>
      </c>
      <c r="D24" s="297"/>
      <c r="E24" s="297"/>
      <c r="F24" s="297"/>
      <c r="G24" s="297"/>
      <c r="H24" s="297"/>
      <c r="I24" s="297"/>
      <c r="J24" s="297"/>
      <c r="K24" s="297"/>
      <c r="L24" s="297"/>
      <c r="M24" s="297"/>
      <c r="N24" s="297"/>
      <c r="O24" s="297"/>
      <c r="P24" s="297"/>
      <c r="Q24" s="297"/>
      <c r="R24" s="297"/>
      <c r="S24" s="297"/>
      <c r="T24" s="297"/>
      <c r="U24" s="297"/>
      <c r="V24" s="297"/>
      <c r="W24" s="297"/>
    </row>
    <row r="25" spans="1:23" ht="18">
      <c r="A25" s="1830"/>
      <c r="B25" s="300" t="s">
        <v>447</v>
      </c>
      <c r="C25" s="1250" t="s">
        <v>280</v>
      </c>
      <c r="D25" s="297"/>
      <c r="E25" s="297"/>
      <c r="F25" s="297"/>
      <c r="G25" s="297"/>
      <c r="H25" s="297"/>
      <c r="I25" s="297"/>
      <c r="J25" s="297"/>
      <c r="K25" s="297"/>
      <c r="L25" s="297"/>
      <c r="M25" s="297"/>
      <c r="N25" s="297"/>
      <c r="O25" s="297"/>
      <c r="P25" s="297"/>
      <c r="Q25" s="297"/>
      <c r="R25" s="297"/>
      <c r="S25" s="297"/>
      <c r="T25" s="297"/>
      <c r="U25" s="297"/>
      <c r="V25" s="297"/>
      <c r="W25" s="297"/>
    </row>
    <row r="26" spans="1:23" ht="18">
      <c r="A26" s="1830"/>
      <c r="B26" s="300" t="s">
        <v>448</v>
      </c>
      <c r="C26" s="1250" t="s">
        <v>301</v>
      </c>
      <c r="D26" s="297"/>
      <c r="E26" s="297"/>
      <c r="F26" s="297"/>
      <c r="G26" s="297"/>
      <c r="H26" s="297"/>
      <c r="I26" s="297"/>
      <c r="J26" s="297"/>
      <c r="K26" s="297"/>
      <c r="L26" s="297"/>
      <c r="M26" s="297"/>
      <c r="N26" s="297"/>
      <c r="O26" s="297"/>
      <c r="P26" s="297"/>
      <c r="Q26" s="297"/>
      <c r="R26" s="297"/>
      <c r="S26" s="297"/>
      <c r="T26" s="297"/>
      <c r="U26" s="297"/>
      <c r="V26" s="297"/>
      <c r="W26" s="297"/>
    </row>
    <row r="27" spans="1:23" ht="18">
      <c r="A27" s="1830"/>
      <c r="B27" s="300" t="s">
        <v>449</v>
      </c>
      <c r="C27" s="1250" t="s">
        <v>283</v>
      </c>
      <c r="D27" s="297"/>
      <c r="E27" s="297"/>
      <c r="F27" s="297"/>
      <c r="G27" s="297"/>
      <c r="H27" s="297"/>
      <c r="I27" s="297"/>
      <c r="J27" s="297"/>
      <c r="K27" s="297"/>
      <c r="L27" s="297"/>
      <c r="M27" s="297"/>
      <c r="N27" s="297"/>
      <c r="O27" s="297"/>
      <c r="P27" s="297"/>
      <c r="Q27" s="297"/>
      <c r="R27" s="297"/>
      <c r="S27" s="297"/>
      <c r="T27" s="297"/>
      <c r="U27" s="297"/>
      <c r="V27" s="297"/>
      <c r="W27" s="297"/>
    </row>
    <row r="28" spans="1:23" ht="18">
      <c r="A28" s="1830"/>
      <c r="B28" s="300" t="s">
        <v>450</v>
      </c>
      <c r="C28" s="1250" t="s">
        <v>285</v>
      </c>
      <c r="D28" s="297"/>
      <c r="E28" s="297"/>
      <c r="F28" s="297"/>
      <c r="G28" s="297"/>
      <c r="H28" s="297"/>
      <c r="I28" s="297"/>
      <c r="J28" s="297"/>
      <c r="K28" s="297"/>
      <c r="L28" s="297"/>
      <c r="M28" s="297"/>
      <c r="N28" s="297"/>
      <c r="O28" s="297"/>
      <c r="P28" s="297"/>
      <c r="Q28" s="297"/>
      <c r="R28" s="297"/>
      <c r="S28" s="297"/>
      <c r="T28" s="297"/>
      <c r="U28" s="297"/>
      <c r="V28" s="297"/>
      <c r="W28" s="297"/>
    </row>
    <row r="29" spans="1:23" ht="48.6">
      <c r="A29" s="1830"/>
      <c r="B29" s="300" t="s">
        <v>451</v>
      </c>
      <c r="C29" s="1250" t="s">
        <v>452</v>
      </c>
      <c r="D29" s="297"/>
      <c r="E29" s="297"/>
      <c r="F29" s="297"/>
      <c r="G29" s="297"/>
      <c r="H29" s="297"/>
      <c r="I29" s="297"/>
      <c r="J29" s="297"/>
      <c r="K29" s="297"/>
      <c r="L29" s="297"/>
      <c r="M29" s="297"/>
      <c r="N29" s="297"/>
      <c r="O29" s="297"/>
      <c r="P29" s="297"/>
      <c r="Q29" s="297"/>
      <c r="R29" s="297"/>
      <c r="S29" s="297"/>
      <c r="T29" s="297"/>
      <c r="U29" s="297"/>
      <c r="V29" s="297"/>
      <c r="W29" s="297"/>
    </row>
    <row r="30" spans="1:23" ht="32.4">
      <c r="A30" s="1830"/>
      <c r="B30" s="300" t="s">
        <v>453</v>
      </c>
      <c r="C30" s="1250" t="s">
        <v>454</v>
      </c>
      <c r="D30" s="297"/>
      <c r="E30" s="297"/>
      <c r="F30" s="297"/>
      <c r="G30" s="297"/>
      <c r="H30" s="297"/>
      <c r="I30" s="297"/>
      <c r="J30" s="297"/>
      <c r="K30" s="297"/>
      <c r="L30" s="297"/>
      <c r="M30" s="297"/>
      <c r="N30" s="297"/>
      <c r="O30" s="297"/>
      <c r="P30" s="297"/>
      <c r="Q30" s="297"/>
      <c r="R30" s="297"/>
      <c r="S30" s="297"/>
      <c r="T30" s="297"/>
      <c r="U30" s="297"/>
      <c r="V30" s="297"/>
      <c r="W30" s="297"/>
    </row>
    <row r="31" spans="1:23" ht="64.8">
      <c r="A31" s="1830"/>
      <c r="B31" s="300" t="s">
        <v>455</v>
      </c>
      <c r="C31" s="1250" t="s">
        <v>456</v>
      </c>
      <c r="D31" s="297"/>
      <c r="E31" s="297"/>
      <c r="F31" s="297"/>
      <c r="G31" s="297"/>
      <c r="H31" s="297"/>
      <c r="I31" s="297"/>
      <c r="J31" s="297"/>
      <c r="K31" s="297"/>
      <c r="L31" s="297"/>
      <c r="M31" s="297"/>
      <c r="N31" s="297"/>
      <c r="O31" s="297"/>
      <c r="P31" s="297"/>
      <c r="Q31" s="297"/>
      <c r="R31" s="297"/>
      <c r="S31" s="297"/>
      <c r="T31" s="297"/>
      <c r="U31" s="297"/>
      <c r="V31" s="297"/>
      <c r="W31" s="297"/>
    </row>
    <row r="32" spans="1:23" ht="33" thickBot="1">
      <c r="A32" s="1831"/>
      <c r="B32" s="301" t="s">
        <v>292</v>
      </c>
      <c r="C32" s="1254" t="s">
        <v>457</v>
      </c>
      <c r="D32" s="297"/>
      <c r="E32" s="297"/>
      <c r="F32" s="297"/>
      <c r="G32" s="297"/>
      <c r="H32" s="297"/>
      <c r="I32" s="297"/>
      <c r="J32" s="297"/>
      <c r="K32" s="297"/>
      <c r="L32" s="297"/>
      <c r="M32" s="297"/>
      <c r="N32" s="297"/>
      <c r="O32" s="297"/>
      <c r="P32" s="297"/>
      <c r="Q32" s="297"/>
      <c r="R32" s="297"/>
      <c r="S32" s="297"/>
      <c r="T32" s="297"/>
      <c r="U32" s="297"/>
      <c r="V32" s="297"/>
      <c r="W32" s="297"/>
    </row>
    <row r="33" spans="1:23" ht="18">
      <c r="A33" s="1832" t="s">
        <v>458</v>
      </c>
      <c r="B33" s="299" t="s">
        <v>459</v>
      </c>
      <c r="C33" s="1250" t="s">
        <v>425</v>
      </c>
      <c r="D33" s="297"/>
      <c r="E33" s="297"/>
      <c r="F33" s="297"/>
      <c r="G33" s="297"/>
      <c r="H33" s="297"/>
      <c r="I33" s="297"/>
      <c r="J33" s="297"/>
      <c r="K33" s="297"/>
      <c r="L33" s="297"/>
      <c r="M33" s="297"/>
      <c r="N33" s="297"/>
      <c r="O33" s="297"/>
      <c r="P33" s="297"/>
      <c r="Q33" s="297"/>
      <c r="R33" s="297"/>
      <c r="S33" s="297"/>
      <c r="T33" s="297"/>
      <c r="U33" s="297"/>
      <c r="V33" s="297"/>
      <c r="W33" s="297"/>
    </row>
    <row r="34" spans="1:23" ht="32.4">
      <c r="A34" s="1830"/>
      <c r="B34" s="300" t="s">
        <v>460</v>
      </c>
      <c r="C34" s="1250" t="s">
        <v>461</v>
      </c>
      <c r="D34" s="297"/>
      <c r="E34" s="297"/>
      <c r="F34" s="297"/>
      <c r="G34" s="297"/>
      <c r="H34" s="297"/>
      <c r="I34" s="297"/>
      <c r="J34" s="297"/>
      <c r="K34" s="297"/>
      <c r="L34" s="297"/>
      <c r="M34" s="297"/>
      <c r="N34" s="297"/>
      <c r="O34" s="297"/>
      <c r="P34" s="297"/>
      <c r="Q34" s="297"/>
      <c r="R34" s="297"/>
      <c r="S34" s="297"/>
      <c r="T34" s="297"/>
      <c r="U34" s="297"/>
      <c r="V34" s="297"/>
      <c r="W34" s="297"/>
    </row>
    <row r="35" spans="1:23" ht="18">
      <c r="A35" s="1830"/>
      <c r="B35" s="300" t="s">
        <v>462</v>
      </c>
      <c r="C35" s="1250" t="s">
        <v>298</v>
      </c>
      <c r="D35" s="297"/>
      <c r="E35" s="297"/>
      <c r="F35" s="297"/>
      <c r="G35" s="297"/>
      <c r="H35" s="297"/>
      <c r="I35" s="297"/>
      <c r="J35" s="297"/>
      <c r="K35" s="297"/>
      <c r="L35" s="297"/>
      <c r="M35" s="297"/>
      <c r="N35" s="297"/>
      <c r="O35" s="297"/>
      <c r="P35" s="297"/>
      <c r="Q35" s="297"/>
      <c r="R35" s="297"/>
      <c r="S35" s="297"/>
      <c r="T35" s="297"/>
      <c r="U35" s="297"/>
      <c r="V35" s="297"/>
      <c r="W35" s="297"/>
    </row>
    <row r="36" spans="1:23" ht="18">
      <c r="A36" s="1830"/>
      <c r="B36" s="300" t="s">
        <v>463</v>
      </c>
      <c r="C36" s="1250" t="s">
        <v>275</v>
      </c>
      <c r="D36" s="297"/>
      <c r="E36" s="297"/>
      <c r="F36" s="297"/>
      <c r="G36" s="297"/>
      <c r="H36" s="297"/>
      <c r="I36" s="297"/>
      <c r="J36" s="297"/>
      <c r="K36" s="297"/>
      <c r="L36" s="297"/>
      <c r="M36" s="297"/>
      <c r="N36" s="297"/>
      <c r="O36" s="297"/>
      <c r="P36" s="297"/>
      <c r="Q36" s="297"/>
      <c r="R36" s="297"/>
      <c r="S36" s="297"/>
      <c r="T36" s="297"/>
      <c r="U36" s="297"/>
      <c r="V36" s="297"/>
      <c r="W36" s="297"/>
    </row>
    <row r="37" spans="1:23" ht="18">
      <c r="A37" s="1830"/>
      <c r="B37" s="300" t="s">
        <v>464</v>
      </c>
      <c r="C37" s="1250" t="s">
        <v>301</v>
      </c>
      <c r="D37" s="297"/>
      <c r="E37" s="297"/>
      <c r="F37" s="297"/>
      <c r="G37" s="297"/>
      <c r="H37" s="297"/>
      <c r="I37" s="297"/>
      <c r="J37" s="297"/>
      <c r="K37" s="297"/>
      <c r="L37" s="297"/>
      <c r="M37" s="297"/>
      <c r="N37" s="297"/>
      <c r="O37" s="297"/>
      <c r="P37" s="297"/>
      <c r="Q37" s="297"/>
      <c r="R37" s="297"/>
      <c r="S37" s="297"/>
      <c r="T37" s="297"/>
      <c r="U37" s="297"/>
      <c r="V37" s="297"/>
      <c r="W37" s="297"/>
    </row>
    <row r="38" spans="1:23" ht="18.600000000000001" thickBot="1">
      <c r="A38" s="1831"/>
      <c r="B38" s="302" t="s">
        <v>465</v>
      </c>
      <c r="C38" s="1254" t="s">
        <v>263</v>
      </c>
      <c r="D38" s="297"/>
      <c r="E38" s="297"/>
      <c r="F38" s="297"/>
      <c r="G38" s="297"/>
      <c r="H38" s="297"/>
      <c r="I38" s="297"/>
      <c r="J38" s="297"/>
      <c r="K38" s="297"/>
      <c r="L38" s="297"/>
      <c r="M38" s="297"/>
      <c r="N38" s="297"/>
      <c r="O38" s="297"/>
      <c r="P38" s="297"/>
      <c r="Q38" s="297"/>
      <c r="R38" s="297"/>
      <c r="S38" s="297"/>
      <c r="T38" s="297"/>
      <c r="U38" s="297"/>
      <c r="V38" s="297"/>
      <c r="W38" s="297"/>
    </row>
    <row r="39" spans="1:23" ht="18">
      <c r="A39" s="1832" t="s">
        <v>466</v>
      </c>
      <c r="B39" s="299" t="s">
        <v>467</v>
      </c>
      <c r="C39" s="1250" t="s">
        <v>261</v>
      </c>
      <c r="D39" s="297"/>
      <c r="E39" s="297"/>
      <c r="F39" s="297"/>
      <c r="G39" s="297"/>
      <c r="H39" s="297"/>
      <c r="I39" s="297"/>
      <c r="J39" s="297"/>
      <c r="K39" s="297"/>
      <c r="L39" s="297"/>
      <c r="M39" s="297"/>
      <c r="N39" s="297"/>
      <c r="O39" s="297"/>
      <c r="P39" s="297"/>
      <c r="Q39" s="297"/>
      <c r="R39" s="297"/>
      <c r="S39" s="297"/>
      <c r="T39" s="297"/>
      <c r="U39" s="297"/>
      <c r="V39" s="297"/>
      <c r="W39" s="297"/>
    </row>
    <row r="40" spans="1:23" ht="18">
      <c r="A40" s="1830"/>
      <c r="B40" s="300" t="s">
        <v>468</v>
      </c>
      <c r="C40" s="1250" t="s">
        <v>301</v>
      </c>
      <c r="D40" s="297"/>
      <c r="E40" s="297"/>
      <c r="F40" s="297"/>
      <c r="G40" s="297"/>
      <c r="H40" s="297"/>
      <c r="I40" s="297"/>
      <c r="J40" s="297"/>
      <c r="K40" s="297"/>
      <c r="L40" s="297"/>
      <c r="M40" s="297"/>
      <c r="N40" s="297"/>
      <c r="O40" s="297"/>
      <c r="P40" s="297"/>
      <c r="Q40" s="297"/>
      <c r="R40" s="297"/>
      <c r="S40" s="297"/>
      <c r="T40" s="297"/>
      <c r="U40" s="297"/>
      <c r="V40" s="297"/>
      <c r="W40" s="297"/>
    </row>
    <row r="41" spans="1:23" ht="18">
      <c r="A41" s="1830"/>
      <c r="B41" s="300" t="s">
        <v>469</v>
      </c>
      <c r="C41" s="1250" t="s">
        <v>301</v>
      </c>
      <c r="D41" s="297"/>
      <c r="E41" s="297"/>
      <c r="F41" s="297"/>
      <c r="G41" s="297"/>
      <c r="H41" s="297"/>
      <c r="I41" s="297"/>
      <c r="J41" s="297"/>
      <c r="K41" s="297"/>
      <c r="L41" s="297"/>
      <c r="M41" s="297"/>
      <c r="N41" s="297"/>
      <c r="O41" s="297"/>
      <c r="P41" s="297"/>
      <c r="Q41" s="297"/>
      <c r="R41" s="297"/>
      <c r="S41" s="297"/>
      <c r="T41" s="297"/>
      <c r="U41" s="297"/>
      <c r="V41" s="297"/>
      <c r="W41" s="297"/>
    </row>
    <row r="42" spans="1:23" ht="18">
      <c r="A42" s="1830"/>
      <c r="B42" s="300" t="s">
        <v>470</v>
      </c>
      <c r="C42" s="1250" t="s">
        <v>301</v>
      </c>
      <c r="D42" s="297"/>
      <c r="E42" s="297"/>
      <c r="F42" s="297"/>
      <c r="G42" s="297"/>
      <c r="H42" s="297"/>
      <c r="I42" s="297"/>
      <c r="J42" s="297"/>
      <c r="K42" s="297"/>
      <c r="L42" s="297"/>
      <c r="M42" s="297"/>
      <c r="N42" s="297"/>
      <c r="O42" s="297"/>
      <c r="P42" s="297"/>
      <c r="Q42" s="297"/>
      <c r="R42" s="297"/>
      <c r="S42" s="297"/>
      <c r="T42" s="297"/>
      <c r="U42" s="297"/>
      <c r="V42" s="297"/>
      <c r="W42" s="297"/>
    </row>
    <row r="43" spans="1:23" ht="18">
      <c r="A43" s="1830"/>
      <c r="B43" s="300" t="s">
        <v>471</v>
      </c>
      <c r="C43" s="1250" t="s">
        <v>301</v>
      </c>
      <c r="D43" s="297"/>
      <c r="E43" s="297"/>
      <c r="F43" s="297"/>
      <c r="G43" s="297"/>
      <c r="H43" s="297"/>
      <c r="I43" s="297"/>
      <c r="J43" s="297"/>
      <c r="K43" s="297"/>
      <c r="L43" s="297"/>
      <c r="M43" s="297"/>
      <c r="N43" s="297"/>
      <c r="O43" s="297"/>
      <c r="P43" s="297"/>
      <c r="Q43" s="297"/>
      <c r="R43" s="297"/>
      <c r="S43" s="297"/>
      <c r="T43" s="297"/>
      <c r="U43" s="297"/>
      <c r="V43" s="297"/>
      <c r="W43" s="297"/>
    </row>
    <row r="44" spans="1:23" ht="18.600000000000001" thickBot="1">
      <c r="A44" s="1831"/>
      <c r="B44" s="303" t="s">
        <v>472</v>
      </c>
      <c r="C44" s="1254" t="s">
        <v>301</v>
      </c>
      <c r="D44" s="297"/>
      <c r="E44" s="297"/>
      <c r="F44" s="297"/>
      <c r="G44" s="297"/>
      <c r="H44" s="297"/>
      <c r="I44" s="297"/>
      <c r="J44" s="297"/>
      <c r="K44" s="297"/>
      <c r="L44" s="297"/>
      <c r="M44" s="297"/>
      <c r="N44" s="297"/>
      <c r="O44" s="297"/>
      <c r="P44" s="297"/>
      <c r="Q44" s="297"/>
      <c r="R44" s="297"/>
      <c r="S44" s="297"/>
      <c r="T44" s="297"/>
      <c r="U44" s="297"/>
      <c r="V44" s="297"/>
      <c r="W44" s="297"/>
    </row>
    <row r="45" spans="1:23" ht="18">
      <c r="A45" s="1832" t="s">
        <v>473</v>
      </c>
      <c r="B45" s="299" t="s">
        <v>474</v>
      </c>
      <c r="C45" s="1250" t="s">
        <v>263</v>
      </c>
      <c r="D45" s="297"/>
      <c r="E45" s="297"/>
      <c r="F45" s="297"/>
      <c r="G45" s="297"/>
      <c r="H45" s="297"/>
      <c r="I45" s="297"/>
      <c r="J45" s="297"/>
      <c r="K45" s="297"/>
      <c r="L45" s="297"/>
      <c r="M45" s="297"/>
      <c r="N45" s="297"/>
      <c r="O45" s="297"/>
      <c r="P45" s="297"/>
      <c r="Q45" s="297"/>
      <c r="R45" s="297"/>
      <c r="S45" s="297"/>
      <c r="T45" s="297"/>
      <c r="U45" s="297"/>
      <c r="V45" s="297"/>
      <c r="W45" s="297"/>
    </row>
    <row r="46" spans="1:23" ht="64.8">
      <c r="A46" s="1830"/>
      <c r="B46" s="300" t="s">
        <v>475</v>
      </c>
      <c r="C46" s="1250" t="s">
        <v>476</v>
      </c>
      <c r="D46" s="297"/>
      <c r="E46" s="297"/>
      <c r="F46" s="297"/>
      <c r="G46" s="297"/>
      <c r="H46" s="297"/>
      <c r="I46" s="297"/>
      <c r="J46" s="297"/>
      <c r="K46" s="297"/>
      <c r="L46" s="297"/>
      <c r="M46" s="297"/>
      <c r="N46" s="297"/>
      <c r="O46" s="297"/>
      <c r="P46" s="297"/>
      <c r="Q46" s="297"/>
      <c r="R46" s="297"/>
      <c r="S46" s="297"/>
      <c r="T46" s="297"/>
      <c r="U46" s="297"/>
      <c r="V46" s="297"/>
      <c r="W46" s="297"/>
    </row>
    <row r="47" spans="1:23" ht="33" thickBot="1">
      <c r="A47" s="1831"/>
      <c r="B47" s="302" t="s">
        <v>477</v>
      </c>
      <c r="C47" s="1254" t="s">
        <v>478</v>
      </c>
      <c r="D47" s="297"/>
      <c r="E47" s="297"/>
      <c r="F47" s="297"/>
      <c r="G47" s="297"/>
      <c r="H47" s="297"/>
      <c r="I47" s="297"/>
      <c r="J47" s="297"/>
      <c r="K47" s="297"/>
      <c r="L47" s="297"/>
      <c r="M47" s="297"/>
      <c r="N47" s="297"/>
      <c r="O47" s="297"/>
      <c r="P47" s="297"/>
      <c r="Q47" s="297"/>
      <c r="R47" s="297"/>
      <c r="S47" s="297"/>
      <c r="T47" s="297"/>
      <c r="U47" s="297"/>
      <c r="V47" s="297"/>
      <c r="W47" s="297"/>
    </row>
    <row r="48" spans="1:23" ht="18">
      <c r="A48" s="1829" t="s">
        <v>479</v>
      </c>
      <c r="B48" s="301" t="s">
        <v>480</v>
      </c>
      <c r="C48" s="1249" t="s">
        <v>263</v>
      </c>
      <c r="D48" s="297"/>
      <c r="E48" s="297"/>
      <c r="F48" s="297"/>
      <c r="G48" s="297"/>
      <c r="H48" s="297"/>
      <c r="I48" s="297"/>
      <c r="J48" s="297"/>
      <c r="K48" s="297"/>
      <c r="L48" s="297"/>
      <c r="M48" s="297"/>
      <c r="N48" s="297"/>
      <c r="O48" s="297"/>
      <c r="P48" s="297"/>
      <c r="Q48" s="297"/>
      <c r="R48" s="297"/>
      <c r="S48" s="297"/>
      <c r="T48" s="297"/>
      <c r="U48" s="297"/>
      <c r="V48" s="297"/>
      <c r="W48" s="297"/>
    </row>
    <row r="49" spans="1:23" ht="18">
      <c r="A49" s="1830"/>
      <c r="B49" s="300" t="s">
        <v>481</v>
      </c>
      <c r="C49" s="1250" t="s">
        <v>482</v>
      </c>
      <c r="D49" s="297"/>
      <c r="E49" s="297"/>
      <c r="F49" s="297"/>
      <c r="G49" s="297"/>
      <c r="H49" s="297"/>
      <c r="I49" s="297"/>
      <c r="J49" s="297"/>
      <c r="K49" s="297"/>
      <c r="L49" s="297"/>
      <c r="M49" s="297"/>
      <c r="N49" s="297"/>
      <c r="O49" s="297"/>
      <c r="P49" s="297"/>
      <c r="Q49" s="297"/>
      <c r="R49" s="297"/>
      <c r="S49" s="297"/>
      <c r="T49" s="297"/>
      <c r="U49" s="297"/>
      <c r="V49" s="297"/>
      <c r="W49" s="297"/>
    </row>
    <row r="50" spans="1:23" ht="18">
      <c r="A50" s="1830"/>
      <c r="B50" s="300" t="s">
        <v>483</v>
      </c>
      <c r="C50" s="1250" t="s">
        <v>484</v>
      </c>
      <c r="D50" s="297"/>
      <c r="E50" s="297"/>
      <c r="F50" s="297"/>
      <c r="G50" s="297"/>
      <c r="H50" s="297"/>
      <c r="I50" s="297"/>
      <c r="J50" s="297"/>
      <c r="K50" s="297"/>
      <c r="L50" s="297"/>
      <c r="M50" s="297"/>
      <c r="N50" s="297"/>
      <c r="O50" s="297"/>
      <c r="P50" s="297"/>
      <c r="Q50" s="297"/>
      <c r="R50" s="297"/>
      <c r="S50" s="297"/>
      <c r="T50" s="297"/>
      <c r="U50" s="297"/>
      <c r="V50" s="297"/>
      <c r="W50" s="297"/>
    </row>
    <row r="51" spans="1:23" ht="18">
      <c r="A51" s="1830"/>
      <c r="B51" s="300" t="s">
        <v>485</v>
      </c>
      <c r="C51" s="1250" t="s">
        <v>486</v>
      </c>
      <c r="D51" s="297"/>
      <c r="E51" s="297"/>
      <c r="F51" s="297"/>
      <c r="G51" s="297"/>
      <c r="H51" s="297"/>
      <c r="I51" s="297"/>
      <c r="J51" s="297"/>
      <c r="K51" s="297"/>
      <c r="L51" s="297"/>
      <c r="M51" s="297"/>
      <c r="N51" s="297"/>
      <c r="O51" s="297"/>
      <c r="P51" s="297"/>
      <c r="Q51" s="297"/>
      <c r="R51" s="297"/>
      <c r="S51" s="297"/>
      <c r="T51" s="297"/>
      <c r="U51" s="297"/>
      <c r="V51" s="297"/>
      <c r="W51" s="297"/>
    </row>
    <row r="52" spans="1:23" ht="32.4">
      <c r="A52" s="1830"/>
      <c r="B52" s="300" t="s">
        <v>487</v>
      </c>
      <c r="C52" s="1250" t="s">
        <v>488</v>
      </c>
      <c r="D52" s="297"/>
      <c r="E52" s="297"/>
      <c r="F52" s="297"/>
      <c r="G52" s="297"/>
      <c r="H52" s="297"/>
      <c r="I52" s="297"/>
      <c r="J52" s="297"/>
      <c r="K52" s="297"/>
      <c r="L52" s="297"/>
      <c r="M52" s="297"/>
      <c r="N52" s="297"/>
      <c r="O52" s="297"/>
      <c r="P52" s="297"/>
      <c r="Q52" s="297"/>
      <c r="R52" s="297"/>
      <c r="S52" s="297"/>
      <c r="T52" s="297"/>
      <c r="U52" s="297"/>
      <c r="V52" s="297"/>
      <c r="W52" s="297"/>
    </row>
    <row r="53" spans="1:23" ht="81">
      <c r="A53" s="1830"/>
      <c r="B53" s="300" t="s">
        <v>489</v>
      </c>
      <c r="C53" s="1250" t="s">
        <v>490</v>
      </c>
      <c r="D53" s="297"/>
      <c r="E53" s="297"/>
      <c r="F53" s="297"/>
      <c r="G53" s="297"/>
      <c r="H53" s="297"/>
      <c r="I53" s="297"/>
      <c r="J53" s="297"/>
      <c r="K53" s="297"/>
      <c r="L53" s="297"/>
      <c r="M53" s="297"/>
      <c r="N53" s="297"/>
      <c r="O53" s="297"/>
      <c r="P53" s="297"/>
      <c r="Q53" s="297"/>
      <c r="R53" s="297"/>
      <c r="S53" s="297"/>
      <c r="T53" s="297"/>
      <c r="U53" s="297"/>
      <c r="V53" s="297"/>
      <c r="W53" s="297"/>
    </row>
    <row r="54" spans="1:23" ht="18">
      <c r="A54" s="1830"/>
      <c r="B54" s="300" t="s">
        <v>491</v>
      </c>
      <c r="C54" s="1250" t="s">
        <v>492</v>
      </c>
      <c r="D54" s="297"/>
      <c r="E54" s="297"/>
      <c r="F54" s="297"/>
      <c r="G54" s="297"/>
      <c r="H54" s="297"/>
      <c r="I54" s="297"/>
      <c r="J54" s="297"/>
      <c r="K54" s="297"/>
      <c r="L54" s="297"/>
      <c r="M54" s="297"/>
      <c r="N54" s="297"/>
      <c r="O54" s="297"/>
      <c r="P54" s="297"/>
      <c r="Q54" s="297"/>
      <c r="R54" s="297"/>
      <c r="S54" s="297"/>
      <c r="T54" s="297"/>
      <c r="U54" s="297"/>
      <c r="V54" s="297"/>
      <c r="W54" s="297"/>
    </row>
    <row r="55" spans="1:23" ht="18">
      <c r="A55" s="1830"/>
      <c r="B55" s="300" t="s">
        <v>493</v>
      </c>
      <c r="C55" s="1250" t="s">
        <v>494</v>
      </c>
      <c r="D55" s="297"/>
      <c r="E55" s="297"/>
      <c r="F55" s="297"/>
      <c r="G55" s="297"/>
      <c r="H55" s="297"/>
      <c r="I55" s="297"/>
      <c r="J55" s="297"/>
      <c r="K55" s="297"/>
      <c r="L55" s="297"/>
      <c r="M55" s="297"/>
      <c r="N55" s="297"/>
      <c r="O55" s="297"/>
      <c r="P55" s="297"/>
      <c r="Q55" s="297"/>
      <c r="R55" s="297"/>
      <c r="S55" s="297"/>
      <c r="T55" s="297"/>
      <c r="U55" s="297"/>
      <c r="V55" s="297"/>
      <c r="W55" s="297"/>
    </row>
    <row r="56" spans="1:23" ht="18">
      <c r="A56" s="1830"/>
      <c r="B56" s="300" t="s">
        <v>495</v>
      </c>
      <c r="C56" s="1250" t="s">
        <v>333</v>
      </c>
      <c r="D56" s="297"/>
      <c r="E56" s="297"/>
      <c r="F56" s="297"/>
      <c r="G56" s="297"/>
      <c r="H56" s="297"/>
      <c r="I56" s="297"/>
      <c r="J56" s="297"/>
      <c r="K56" s="297"/>
      <c r="L56" s="297"/>
      <c r="M56" s="297"/>
      <c r="N56" s="297"/>
      <c r="O56" s="297"/>
      <c r="P56" s="297"/>
      <c r="Q56" s="297"/>
      <c r="R56" s="297"/>
      <c r="S56" s="297"/>
      <c r="T56" s="297"/>
      <c r="U56" s="297"/>
      <c r="V56" s="297"/>
      <c r="W56" s="297"/>
    </row>
    <row r="57" spans="1:23" ht="18">
      <c r="A57" s="1830"/>
      <c r="B57" s="300" t="s">
        <v>496</v>
      </c>
      <c r="C57" s="1250" t="s">
        <v>301</v>
      </c>
      <c r="D57" s="297"/>
      <c r="E57" s="297"/>
      <c r="F57" s="297"/>
      <c r="G57" s="297"/>
      <c r="H57" s="297"/>
      <c r="I57" s="297"/>
      <c r="J57" s="297"/>
      <c r="K57" s="297"/>
      <c r="L57" s="297"/>
      <c r="M57" s="297"/>
      <c r="N57" s="297"/>
      <c r="O57" s="297"/>
      <c r="P57" s="297"/>
      <c r="Q57" s="297"/>
      <c r="R57" s="297"/>
      <c r="S57" s="297"/>
      <c r="T57" s="297"/>
      <c r="U57" s="297"/>
      <c r="V57" s="297"/>
      <c r="W57" s="297"/>
    </row>
    <row r="58" spans="1:23" ht="18">
      <c r="A58" s="1830"/>
      <c r="B58" s="300" t="s">
        <v>497</v>
      </c>
      <c r="C58" s="1251" t="s">
        <v>301</v>
      </c>
      <c r="D58" s="297"/>
      <c r="E58" s="297"/>
      <c r="F58" s="297"/>
      <c r="G58" s="297"/>
      <c r="H58" s="297"/>
      <c r="I58" s="297"/>
      <c r="J58" s="297"/>
      <c r="K58" s="297"/>
      <c r="L58" s="297"/>
      <c r="M58" s="297"/>
      <c r="N58" s="297"/>
      <c r="O58" s="297"/>
      <c r="P58" s="297"/>
      <c r="Q58" s="297"/>
      <c r="R58" s="297"/>
      <c r="S58" s="297"/>
      <c r="T58" s="297"/>
      <c r="U58" s="297"/>
      <c r="V58" s="297"/>
      <c r="W58" s="297"/>
    </row>
    <row r="59" spans="1:23" ht="18">
      <c r="A59" s="1830"/>
      <c r="B59" s="300" t="s">
        <v>498</v>
      </c>
      <c r="C59" s="1255" t="s">
        <v>494</v>
      </c>
      <c r="D59" s="297"/>
      <c r="E59" s="297"/>
      <c r="F59" s="297"/>
      <c r="G59" s="297"/>
      <c r="H59" s="297"/>
      <c r="I59" s="297"/>
      <c r="J59" s="297"/>
      <c r="K59" s="297"/>
      <c r="L59" s="297"/>
      <c r="M59" s="297"/>
      <c r="N59" s="297"/>
      <c r="O59" s="297"/>
      <c r="P59" s="297"/>
      <c r="Q59" s="297"/>
      <c r="R59" s="297"/>
      <c r="S59" s="297"/>
      <c r="T59" s="297"/>
      <c r="U59" s="297"/>
      <c r="V59" s="297"/>
      <c r="W59" s="297"/>
    </row>
    <row r="60" spans="1:23" ht="18">
      <c r="A60" s="1830"/>
      <c r="B60" s="300" t="s">
        <v>499</v>
      </c>
      <c r="C60" s="1250" t="s">
        <v>261</v>
      </c>
      <c r="D60" s="297"/>
      <c r="E60" s="297"/>
      <c r="F60" s="297"/>
      <c r="G60" s="297"/>
      <c r="H60" s="297"/>
      <c r="I60" s="297"/>
      <c r="J60" s="297"/>
      <c r="K60" s="297"/>
      <c r="L60" s="297"/>
      <c r="M60" s="297"/>
      <c r="N60" s="297"/>
      <c r="O60" s="297"/>
      <c r="P60" s="297"/>
      <c r="Q60" s="297"/>
      <c r="R60" s="297"/>
      <c r="S60" s="297"/>
      <c r="T60" s="297"/>
      <c r="U60" s="297"/>
      <c r="V60" s="297"/>
      <c r="W60" s="297"/>
    </row>
    <row r="61" spans="1:23" ht="64.8">
      <c r="A61" s="1830"/>
      <c r="B61" s="300" t="s">
        <v>500</v>
      </c>
      <c r="C61" s="1250" t="s">
        <v>501</v>
      </c>
      <c r="D61" s="297"/>
      <c r="E61" s="297"/>
      <c r="F61" s="297"/>
      <c r="G61" s="297"/>
      <c r="H61" s="297"/>
      <c r="I61" s="297"/>
      <c r="J61" s="297"/>
      <c r="K61" s="297"/>
      <c r="L61" s="297"/>
      <c r="M61" s="297"/>
      <c r="N61" s="297"/>
      <c r="O61" s="297"/>
      <c r="P61" s="297"/>
      <c r="Q61" s="297"/>
      <c r="R61" s="297"/>
      <c r="S61" s="297"/>
      <c r="T61" s="297"/>
      <c r="U61" s="297"/>
      <c r="V61" s="297"/>
      <c r="W61" s="297"/>
    </row>
    <row r="62" spans="1:23" ht="18">
      <c r="A62" s="1830"/>
      <c r="B62" s="300" t="s">
        <v>502</v>
      </c>
      <c r="C62" s="1250" t="s">
        <v>503</v>
      </c>
      <c r="D62" s="297"/>
      <c r="E62" s="297"/>
      <c r="F62" s="297"/>
      <c r="G62" s="297"/>
      <c r="H62" s="297"/>
      <c r="I62" s="297"/>
      <c r="J62" s="297"/>
      <c r="K62" s="297"/>
      <c r="L62" s="297"/>
      <c r="M62" s="297"/>
      <c r="N62" s="297"/>
      <c r="O62" s="297"/>
      <c r="P62" s="297"/>
      <c r="Q62" s="297"/>
      <c r="R62" s="297"/>
      <c r="S62" s="297"/>
      <c r="T62" s="297"/>
      <c r="U62" s="297"/>
      <c r="V62" s="297"/>
      <c r="W62" s="297"/>
    </row>
    <row r="63" spans="1:23" ht="18">
      <c r="A63" s="1830"/>
      <c r="B63" s="300" t="s">
        <v>504</v>
      </c>
      <c r="C63" s="1250" t="s">
        <v>505</v>
      </c>
      <c r="D63" s="297"/>
      <c r="E63" s="297"/>
      <c r="F63" s="297"/>
      <c r="G63" s="297"/>
      <c r="H63" s="297"/>
      <c r="I63" s="297"/>
      <c r="J63" s="297"/>
      <c r="K63" s="297"/>
      <c r="L63" s="297"/>
      <c r="M63" s="297"/>
      <c r="N63" s="297"/>
      <c r="O63" s="297"/>
      <c r="P63" s="297"/>
      <c r="Q63" s="297"/>
      <c r="R63" s="297"/>
      <c r="S63" s="297"/>
      <c r="T63" s="297"/>
      <c r="U63" s="297"/>
      <c r="V63" s="297"/>
      <c r="W63" s="297"/>
    </row>
    <row r="64" spans="1:23" ht="18">
      <c r="A64" s="1830"/>
      <c r="B64" s="300" t="s">
        <v>506</v>
      </c>
      <c r="C64" s="1250" t="s">
        <v>507</v>
      </c>
      <c r="D64" s="297"/>
      <c r="E64" s="297"/>
      <c r="F64" s="297"/>
      <c r="G64" s="297"/>
      <c r="H64" s="297"/>
      <c r="I64" s="297"/>
      <c r="J64" s="297"/>
      <c r="K64" s="297"/>
      <c r="L64" s="297"/>
      <c r="M64" s="297"/>
      <c r="N64" s="297"/>
      <c r="O64" s="297"/>
      <c r="P64" s="297"/>
      <c r="Q64" s="297"/>
      <c r="R64" s="297"/>
      <c r="S64" s="297"/>
      <c r="T64" s="297"/>
      <c r="U64" s="297"/>
      <c r="V64" s="297"/>
      <c r="W64" s="297"/>
    </row>
    <row r="65" spans="1:23" ht="18">
      <c r="A65" s="1830"/>
      <c r="B65" s="300" t="s">
        <v>508</v>
      </c>
      <c r="C65" s="1250" t="s">
        <v>263</v>
      </c>
      <c r="D65" s="297"/>
      <c r="E65" s="297"/>
      <c r="F65" s="297"/>
      <c r="G65" s="297"/>
      <c r="H65" s="297"/>
      <c r="I65" s="297"/>
      <c r="J65" s="297"/>
      <c r="K65" s="297"/>
      <c r="L65" s="297"/>
      <c r="M65" s="297"/>
      <c r="N65" s="297"/>
      <c r="O65" s="297"/>
      <c r="P65" s="297"/>
      <c r="Q65" s="297"/>
      <c r="R65" s="297"/>
      <c r="S65" s="297"/>
      <c r="T65" s="297"/>
      <c r="U65" s="297"/>
      <c r="V65" s="297"/>
      <c r="W65" s="297"/>
    </row>
    <row r="66" spans="1:23" ht="18">
      <c r="A66" s="1830"/>
      <c r="B66" s="300" t="s">
        <v>509</v>
      </c>
      <c r="C66" s="1250" t="s">
        <v>510</v>
      </c>
      <c r="D66" s="297"/>
      <c r="E66" s="297"/>
      <c r="F66" s="297"/>
      <c r="G66" s="297"/>
      <c r="H66" s="297"/>
      <c r="I66" s="297"/>
      <c r="J66" s="297"/>
      <c r="K66" s="297"/>
      <c r="L66" s="297"/>
      <c r="M66" s="297"/>
      <c r="N66" s="297"/>
      <c r="O66" s="297"/>
      <c r="P66" s="297"/>
      <c r="Q66" s="297"/>
      <c r="R66" s="297"/>
      <c r="S66" s="297"/>
      <c r="T66" s="297"/>
      <c r="U66" s="297"/>
      <c r="V66" s="297"/>
      <c r="W66" s="297"/>
    </row>
    <row r="67" spans="1:23" ht="18">
      <c r="A67" s="1830"/>
      <c r="B67" s="300" t="s">
        <v>511</v>
      </c>
      <c r="C67" s="1256" t="s">
        <v>512</v>
      </c>
      <c r="D67" s="297"/>
      <c r="E67" s="297"/>
      <c r="F67" s="297"/>
      <c r="G67" s="297"/>
      <c r="H67" s="297"/>
      <c r="I67" s="297"/>
      <c r="J67" s="297"/>
      <c r="K67" s="297"/>
      <c r="L67" s="297"/>
      <c r="M67" s="297"/>
      <c r="N67" s="297"/>
      <c r="O67" s="297"/>
      <c r="P67" s="297"/>
      <c r="Q67" s="297"/>
      <c r="R67" s="297"/>
      <c r="S67" s="297"/>
      <c r="T67" s="297"/>
      <c r="U67" s="297"/>
      <c r="V67" s="297"/>
      <c r="W67" s="297"/>
    </row>
    <row r="68" spans="1:23" ht="49.2" thickBot="1">
      <c r="A68" s="1831"/>
      <c r="B68" s="302" t="s">
        <v>513</v>
      </c>
      <c r="C68" s="1254" t="s">
        <v>514</v>
      </c>
      <c r="D68" s="297"/>
      <c r="E68" s="297"/>
      <c r="F68" s="297"/>
      <c r="G68" s="297"/>
      <c r="H68" s="297"/>
      <c r="I68" s="297"/>
      <c r="J68" s="297"/>
      <c r="K68" s="297"/>
      <c r="L68" s="297"/>
      <c r="M68" s="297"/>
      <c r="N68" s="297"/>
      <c r="O68" s="297"/>
      <c r="P68" s="297"/>
      <c r="Q68" s="297"/>
      <c r="R68" s="297"/>
      <c r="S68" s="297"/>
      <c r="T68" s="297"/>
      <c r="U68" s="297"/>
      <c r="V68" s="297"/>
      <c r="W68" s="297"/>
    </row>
    <row r="69" spans="1:23" ht="18">
      <c r="A69" s="1832" t="s">
        <v>515</v>
      </c>
      <c r="B69" s="299" t="s">
        <v>516</v>
      </c>
      <c r="C69" s="1250" t="s">
        <v>263</v>
      </c>
      <c r="D69" s="297"/>
      <c r="E69" s="297"/>
      <c r="F69" s="297"/>
      <c r="G69" s="297"/>
      <c r="H69" s="297"/>
      <c r="I69" s="297"/>
      <c r="J69" s="297"/>
      <c r="K69" s="297"/>
      <c r="L69" s="297"/>
      <c r="M69" s="297"/>
      <c r="N69" s="297"/>
      <c r="O69" s="297"/>
      <c r="P69" s="297"/>
      <c r="Q69" s="297"/>
      <c r="R69" s="297"/>
      <c r="S69" s="297"/>
      <c r="T69" s="297"/>
      <c r="U69" s="297"/>
      <c r="V69" s="297"/>
      <c r="W69" s="297"/>
    </row>
    <row r="70" spans="1:23" ht="18">
      <c r="A70" s="1830"/>
      <c r="B70" s="300" t="s">
        <v>517</v>
      </c>
      <c r="C70" s="1250" t="s">
        <v>353</v>
      </c>
      <c r="D70" s="297"/>
      <c r="E70" s="297"/>
      <c r="F70" s="297"/>
      <c r="G70" s="297"/>
      <c r="H70" s="297"/>
      <c r="I70" s="297"/>
      <c r="J70" s="297"/>
      <c r="K70" s="297"/>
      <c r="L70" s="297"/>
      <c r="M70" s="297"/>
      <c r="N70" s="297"/>
      <c r="O70" s="297"/>
      <c r="P70" s="297"/>
      <c r="Q70" s="297"/>
      <c r="R70" s="297"/>
      <c r="S70" s="297"/>
      <c r="T70" s="297"/>
      <c r="U70" s="297"/>
      <c r="V70" s="297"/>
      <c r="W70" s="297"/>
    </row>
    <row r="71" spans="1:23" ht="18">
      <c r="A71" s="1830"/>
      <c r="B71" s="300" t="s">
        <v>518</v>
      </c>
      <c r="C71" s="1250" t="s">
        <v>251</v>
      </c>
      <c r="D71" s="297"/>
      <c r="E71" s="297"/>
      <c r="F71" s="297"/>
      <c r="G71" s="297"/>
      <c r="H71" s="297"/>
      <c r="I71" s="297"/>
      <c r="J71" s="297"/>
      <c r="K71" s="297"/>
      <c r="L71" s="297"/>
      <c r="M71" s="297"/>
      <c r="N71" s="297"/>
      <c r="O71" s="297"/>
      <c r="P71" s="297"/>
      <c r="Q71" s="297"/>
      <c r="R71" s="297"/>
      <c r="S71" s="297"/>
      <c r="T71" s="297"/>
      <c r="U71" s="297"/>
      <c r="V71" s="297"/>
      <c r="W71" s="297"/>
    </row>
    <row r="72" spans="1:23" ht="18">
      <c r="A72" s="1830"/>
      <c r="B72" s="300" t="s">
        <v>519</v>
      </c>
      <c r="C72" s="1250" t="s">
        <v>251</v>
      </c>
      <c r="D72" s="297"/>
      <c r="E72" s="297"/>
      <c r="F72" s="297"/>
      <c r="G72" s="297"/>
      <c r="H72" s="297"/>
      <c r="I72" s="297"/>
      <c r="J72" s="297"/>
      <c r="K72" s="297"/>
      <c r="L72" s="297"/>
      <c r="M72" s="297"/>
      <c r="N72" s="297"/>
      <c r="O72" s="297"/>
      <c r="P72" s="297"/>
      <c r="Q72" s="297"/>
      <c r="R72" s="297"/>
      <c r="S72" s="297"/>
      <c r="T72" s="297"/>
      <c r="U72" s="297"/>
      <c r="V72" s="297"/>
      <c r="W72" s="297"/>
    </row>
    <row r="73" spans="1:23" ht="48.6">
      <c r="A73" s="1830"/>
      <c r="B73" s="300" t="s">
        <v>520</v>
      </c>
      <c r="C73" s="1250" t="s">
        <v>521</v>
      </c>
      <c r="D73" s="297"/>
      <c r="E73" s="297"/>
      <c r="F73" s="297"/>
      <c r="G73" s="297"/>
      <c r="H73" s="297"/>
      <c r="I73" s="297"/>
      <c r="J73" s="297"/>
      <c r="K73" s="297"/>
      <c r="L73" s="297"/>
      <c r="M73" s="297"/>
      <c r="N73" s="297"/>
      <c r="O73" s="297"/>
      <c r="P73" s="297"/>
      <c r="Q73" s="297"/>
      <c r="R73" s="297"/>
      <c r="S73" s="297"/>
      <c r="T73" s="297"/>
      <c r="U73" s="297"/>
      <c r="V73" s="297"/>
      <c r="W73" s="297"/>
    </row>
    <row r="74" spans="1:23" ht="18">
      <c r="A74" s="1830"/>
      <c r="B74" s="300" t="s">
        <v>522</v>
      </c>
      <c r="C74" s="1250" t="s">
        <v>285</v>
      </c>
      <c r="D74" s="297"/>
      <c r="E74" s="297"/>
      <c r="F74" s="297"/>
      <c r="G74" s="297"/>
      <c r="H74" s="297"/>
      <c r="I74" s="297"/>
      <c r="J74" s="297"/>
      <c r="K74" s="297"/>
      <c r="L74" s="297"/>
      <c r="M74" s="297"/>
      <c r="N74" s="297"/>
      <c r="O74" s="297"/>
      <c r="P74" s="297"/>
      <c r="Q74" s="297"/>
      <c r="R74" s="297"/>
      <c r="S74" s="297"/>
      <c r="T74" s="297"/>
      <c r="U74" s="297"/>
      <c r="V74" s="297"/>
      <c r="W74" s="297"/>
    </row>
    <row r="75" spans="1:23" ht="18">
      <c r="A75" s="1830"/>
      <c r="B75" s="300" t="s">
        <v>523</v>
      </c>
      <c r="C75" s="1250" t="s">
        <v>263</v>
      </c>
      <c r="D75" s="297"/>
      <c r="E75" s="297"/>
      <c r="F75" s="297"/>
      <c r="G75" s="297"/>
      <c r="H75" s="297"/>
      <c r="I75" s="297"/>
      <c r="J75" s="297"/>
      <c r="K75" s="297"/>
      <c r="L75" s="297"/>
      <c r="M75" s="297"/>
      <c r="N75" s="297"/>
      <c r="O75" s="297"/>
      <c r="P75" s="297"/>
      <c r="Q75" s="297"/>
      <c r="R75" s="297"/>
      <c r="S75" s="297"/>
      <c r="T75" s="297"/>
      <c r="U75" s="297"/>
      <c r="V75" s="297"/>
      <c r="W75" s="297"/>
    </row>
    <row r="76" spans="1:23" ht="18">
      <c r="A76" s="1830"/>
      <c r="B76" s="300" t="s">
        <v>524</v>
      </c>
      <c r="C76" s="1250" t="s">
        <v>361</v>
      </c>
      <c r="D76" s="297"/>
      <c r="E76" s="297"/>
      <c r="F76" s="297"/>
      <c r="G76" s="297"/>
      <c r="H76" s="297"/>
      <c r="I76" s="297"/>
      <c r="J76" s="297"/>
      <c r="K76" s="297"/>
      <c r="L76" s="297"/>
      <c r="M76" s="297"/>
      <c r="N76" s="297"/>
      <c r="O76" s="297"/>
      <c r="P76" s="297"/>
      <c r="Q76" s="297"/>
      <c r="R76" s="297"/>
      <c r="S76" s="297"/>
      <c r="T76" s="297"/>
      <c r="U76" s="297"/>
      <c r="V76" s="297"/>
      <c r="W76" s="297"/>
    </row>
    <row r="77" spans="1:23" ht="65.400000000000006" thickBot="1">
      <c r="A77" s="1831"/>
      <c r="B77" s="302" t="s">
        <v>525</v>
      </c>
      <c r="C77" s="1254" t="s">
        <v>526</v>
      </c>
      <c r="D77" s="297"/>
      <c r="E77" s="297"/>
      <c r="F77" s="297"/>
      <c r="G77" s="297"/>
      <c r="H77" s="297"/>
      <c r="I77" s="297"/>
      <c r="J77" s="297"/>
      <c r="K77" s="297"/>
      <c r="L77" s="297"/>
      <c r="M77" s="297"/>
      <c r="N77" s="297"/>
      <c r="O77" s="297"/>
      <c r="P77" s="297"/>
      <c r="Q77" s="297"/>
      <c r="R77" s="297"/>
      <c r="S77" s="297"/>
      <c r="T77" s="297"/>
      <c r="U77" s="297"/>
      <c r="V77" s="297"/>
      <c r="W77" s="297"/>
    </row>
    <row r="78" spans="1:23" ht="32.4">
      <c r="A78" s="1832" t="s">
        <v>527</v>
      </c>
      <c r="B78" s="299" t="s">
        <v>528</v>
      </c>
      <c r="C78" s="1257" t="s">
        <v>529</v>
      </c>
      <c r="D78" s="297"/>
      <c r="E78" s="297"/>
      <c r="F78" s="297"/>
      <c r="G78" s="297"/>
      <c r="H78" s="297"/>
      <c r="I78" s="297"/>
      <c r="J78" s="297"/>
      <c r="K78" s="297"/>
      <c r="L78" s="297"/>
      <c r="M78" s="297"/>
      <c r="N78" s="297"/>
      <c r="O78" s="297"/>
      <c r="P78" s="297"/>
      <c r="Q78" s="297"/>
      <c r="R78" s="297"/>
      <c r="S78" s="297"/>
      <c r="T78" s="297"/>
      <c r="U78" s="297"/>
      <c r="V78" s="297"/>
      <c r="W78" s="297"/>
    </row>
    <row r="79" spans="1:23" ht="18">
      <c r="A79" s="1830"/>
      <c r="B79" s="300" t="s">
        <v>530</v>
      </c>
      <c r="C79" s="1250" t="s">
        <v>368</v>
      </c>
      <c r="D79" s="297"/>
      <c r="E79" s="297"/>
      <c r="F79" s="297"/>
      <c r="G79" s="297"/>
      <c r="H79" s="297"/>
      <c r="I79" s="297"/>
      <c r="J79" s="297"/>
      <c r="K79" s="297"/>
      <c r="L79" s="297"/>
      <c r="M79" s="297"/>
      <c r="N79" s="297"/>
      <c r="O79" s="297"/>
      <c r="P79" s="297"/>
      <c r="Q79" s="297"/>
      <c r="R79" s="297"/>
      <c r="S79" s="297"/>
      <c r="T79" s="297"/>
      <c r="U79" s="297"/>
      <c r="V79" s="297"/>
      <c r="W79" s="297"/>
    </row>
    <row r="80" spans="1:23" ht="32.4">
      <c r="A80" s="1830"/>
      <c r="B80" s="300" t="s">
        <v>531</v>
      </c>
      <c r="C80" s="1250" t="s">
        <v>532</v>
      </c>
      <c r="D80" s="297"/>
      <c r="E80" s="297"/>
      <c r="F80" s="297"/>
      <c r="G80" s="297"/>
      <c r="H80" s="297"/>
      <c r="I80" s="297"/>
      <c r="J80" s="297"/>
      <c r="K80" s="297"/>
      <c r="L80" s="297"/>
      <c r="M80" s="297"/>
      <c r="N80" s="297"/>
      <c r="O80" s="297"/>
      <c r="P80" s="297"/>
      <c r="Q80" s="297"/>
      <c r="R80" s="297"/>
      <c r="S80" s="297"/>
      <c r="T80" s="297"/>
      <c r="U80" s="297"/>
      <c r="V80" s="297"/>
      <c r="W80" s="297"/>
    </row>
    <row r="81" spans="1:23" ht="32.4">
      <c r="A81" s="1830"/>
      <c r="B81" s="300" t="s">
        <v>533</v>
      </c>
      <c r="C81" s="1250" t="s">
        <v>534</v>
      </c>
      <c r="D81" s="297"/>
      <c r="E81" s="297"/>
      <c r="F81" s="297"/>
      <c r="G81" s="297"/>
      <c r="H81" s="297"/>
      <c r="I81" s="297"/>
      <c r="J81" s="297"/>
      <c r="K81" s="297"/>
      <c r="L81" s="297"/>
      <c r="M81" s="297"/>
      <c r="N81" s="297"/>
      <c r="O81" s="297"/>
      <c r="P81" s="297"/>
      <c r="Q81" s="297"/>
      <c r="R81" s="297"/>
      <c r="S81" s="297"/>
      <c r="T81" s="297"/>
      <c r="U81" s="297"/>
      <c r="V81" s="297"/>
      <c r="W81" s="297"/>
    </row>
    <row r="82" spans="1:23" ht="32.4">
      <c r="A82" s="1830"/>
      <c r="B82" s="300" t="s">
        <v>535</v>
      </c>
      <c r="C82" s="1250" t="s">
        <v>536</v>
      </c>
      <c r="D82" s="297"/>
      <c r="E82" s="297"/>
      <c r="F82" s="297"/>
      <c r="G82" s="297"/>
      <c r="H82" s="297"/>
      <c r="I82" s="297"/>
      <c r="J82" s="297"/>
      <c r="K82" s="297"/>
      <c r="L82" s="297"/>
      <c r="M82" s="297"/>
      <c r="N82" s="297"/>
      <c r="O82" s="297"/>
      <c r="P82" s="297"/>
      <c r="Q82" s="297"/>
      <c r="R82" s="297"/>
      <c r="S82" s="297"/>
      <c r="T82" s="297"/>
      <c r="U82" s="297"/>
      <c r="V82" s="297"/>
      <c r="W82" s="297"/>
    </row>
    <row r="83" spans="1:23" ht="18">
      <c r="A83" s="1830"/>
      <c r="B83" s="300" t="s">
        <v>537</v>
      </c>
      <c r="C83" s="1250" t="s">
        <v>261</v>
      </c>
      <c r="D83" s="297"/>
      <c r="E83" s="297"/>
      <c r="F83" s="297"/>
      <c r="G83" s="297"/>
      <c r="H83" s="297"/>
      <c r="I83" s="297"/>
      <c r="J83" s="297"/>
      <c r="K83" s="297"/>
      <c r="L83" s="297"/>
      <c r="M83" s="297"/>
      <c r="N83" s="297"/>
      <c r="O83" s="297"/>
      <c r="P83" s="297"/>
      <c r="Q83" s="297"/>
      <c r="R83" s="297"/>
      <c r="S83" s="297"/>
      <c r="T83" s="297"/>
      <c r="U83" s="297"/>
      <c r="V83" s="297"/>
      <c r="W83" s="297"/>
    </row>
    <row r="84" spans="1:23" ht="18">
      <c r="A84" s="1830"/>
      <c r="B84" s="300" t="s">
        <v>509</v>
      </c>
      <c r="C84" s="1250" t="s">
        <v>251</v>
      </c>
      <c r="D84" s="297"/>
      <c r="E84" s="297"/>
      <c r="F84" s="297"/>
      <c r="G84" s="297"/>
      <c r="H84" s="297"/>
      <c r="I84" s="297"/>
      <c r="J84" s="297"/>
      <c r="K84" s="297"/>
      <c r="L84" s="297"/>
      <c r="M84" s="297"/>
      <c r="N84" s="297"/>
      <c r="O84" s="297"/>
      <c r="P84" s="297"/>
      <c r="Q84" s="297"/>
      <c r="R84" s="297"/>
      <c r="S84" s="297"/>
      <c r="T84" s="297"/>
      <c r="U84" s="297"/>
      <c r="V84" s="297"/>
      <c r="W84" s="297"/>
    </row>
    <row r="85" spans="1:23" ht="18">
      <c r="A85" s="1830"/>
      <c r="B85" s="300" t="s">
        <v>511</v>
      </c>
      <c r="C85" s="1250" t="s">
        <v>251</v>
      </c>
      <c r="D85" s="297"/>
      <c r="E85" s="297"/>
      <c r="F85" s="297"/>
      <c r="G85" s="297"/>
      <c r="H85" s="297"/>
      <c r="I85" s="297"/>
      <c r="J85" s="297"/>
      <c r="K85" s="297"/>
      <c r="L85" s="297"/>
      <c r="M85" s="297"/>
      <c r="N85" s="297"/>
      <c r="O85" s="297"/>
      <c r="P85" s="297"/>
      <c r="Q85" s="297"/>
      <c r="R85" s="297"/>
      <c r="S85" s="297"/>
      <c r="T85" s="297"/>
      <c r="U85" s="297"/>
      <c r="V85" s="297"/>
      <c r="W85" s="297"/>
    </row>
    <row r="86" spans="1:23" ht="18">
      <c r="A86" s="1830"/>
      <c r="B86" s="300" t="s">
        <v>538</v>
      </c>
      <c r="C86" s="1250" t="s">
        <v>251</v>
      </c>
      <c r="D86" s="297"/>
      <c r="E86" s="297"/>
      <c r="F86" s="297"/>
      <c r="G86" s="297"/>
      <c r="H86" s="297"/>
      <c r="I86" s="297"/>
      <c r="J86" s="297"/>
      <c r="K86" s="297"/>
      <c r="L86" s="297"/>
      <c r="M86" s="297"/>
      <c r="N86" s="297"/>
      <c r="O86" s="297"/>
      <c r="P86" s="297"/>
      <c r="Q86" s="297"/>
      <c r="R86" s="297"/>
      <c r="S86" s="297"/>
      <c r="T86" s="297"/>
      <c r="U86" s="297"/>
      <c r="V86" s="297"/>
      <c r="W86" s="297"/>
    </row>
    <row r="87" spans="1:23" ht="18">
      <c r="A87" s="1830"/>
      <c r="B87" s="300" t="s">
        <v>539</v>
      </c>
      <c r="C87" s="1250"/>
      <c r="D87" s="297"/>
      <c r="E87" s="297"/>
      <c r="F87" s="297"/>
      <c r="G87" s="297"/>
      <c r="H87" s="297"/>
      <c r="I87" s="297"/>
      <c r="J87" s="297"/>
      <c r="K87" s="297"/>
      <c r="L87" s="297"/>
      <c r="M87" s="297"/>
      <c r="N87" s="297"/>
      <c r="O87" s="297"/>
      <c r="P87" s="297"/>
      <c r="Q87" s="297"/>
      <c r="R87" s="297"/>
      <c r="S87" s="297"/>
      <c r="T87" s="297"/>
      <c r="U87" s="297"/>
      <c r="V87" s="297"/>
      <c r="W87" s="297"/>
    </row>
    <row r="88" spans="1:23" ht="18">
      <c r="A88" s="1830"/>
      <c r="B88" s="300" t="s">
        <v>540</v>
      </c>
      <c r="C88" s="1250" t="s">
        <v>261</v>
      </c>
      <c r="D88" s="297"/>
      <c r="E88" s="297"/>
      <c r="F88" s="297"/>
      <c r="G88" s="297"/>
      <c r="H88" s="297"/>
      <c r="I88" s="297"/>
      <c r="J88" s="297"/>
      <c r="K88" s="297"/>
      <c r="L88" s="297"/>
      <c r="M88" s="297"/>
      <c r="N88" s="297"/>
      <c r="O88" s="297"/>
      <c r="P88" s="297"/>
      <c r="Q88" s="297"/>
      <c r="R88" s="297"/>
      <c r="S88" s="297"/>
      <c r="T88" s="297"/>
      <c r="U88" s="297"/>
      <c r="V88" s="297"/>
      <c r="W88" s="297"/>
    </row>
    <row r="89" spans="1:23" ht="18">
      <c r="A89" s="1830"/>
      <c r="B89" s="300" t="s">
        <v>541</v>
      </c>
      <c r="C89" s="1250" t="s">
        <v>251</v>
      </c>
      <c r="D89" s="297"/>
      <c r="E89" s="297"/>
      <c r="F89" s="297"/>
      <c r="G89" s="297"/>
      <c r="H89" s="297"/>
      <c r="I89" s="297"/>
      <c r="J89" s="297"/>
      <c r="K89" s="297"/>
      <c r="L89" s="297"/>
      <c r="M89" s="297"/>
      <c r="N89" s="297"/>
      <c r="O89" s="297"/>
      <c r="P89" s="297"/>
      <c r="Q89" s="297"/>
      <c r="R89" s="297"/>
      <c r="S89" s="297"/>
      <c r="T89" s="297"/>
      <c r="U89" s="297"/>
      <c r="V89" s="297"/>
      <c r="W89" s="297"/>
    </row>
    <row r="90" spans="1:23" ht="18">
      <c r="A90" s="1830"/>
      <c r="B90" s="300" t="s">
        <v>542</v>
      </c>
      <c r="C90" s="1250" t="s">
        <v>251</v>
      </c>
      <c r="D90" s="297"/>
      <c r="E90" s="297"/>
      <c r="F90" s="297"/>
      <c r="G90" s="297"/>
      <c r="H90" s="297"/>
      <c r="I90" s="297"/>
      <c r="J90" s="297"/>
      <c r="K90" s="297"/>
      <c r="L90" s="297"/>
      <c r="M90" s="297"/>
      <c r="N90" s="297"/>
      <c r="O90" s="297"/>
      <c r="P90" s="297"/>
      <c r="Q90" s="297"/>
      <c r="R90" s="297"/>
      <c r="S90" s="297"/>
      <c r="T90" s="297"/>
      <c r="U90" s="297"/>
      <c r="V90" s="297"/>
      <c r="W90" s="297"/>
    </row>
    <row r="91" spans="1:23" ht="18">
      <c r="A91" s="1830"/>
      <c r="B91" s="300" t="s">
        <v>543</v>
      </c>
      <c r="C91" s="1250" t="s">
        <v>251</v>
      </c>
      <c r="D91" s="297"/>
      <c r="E91" s="297"/>
      <c r="F91" s="297"/>
      <c r="G91" s="297"/>
      <c r="H91" s="297"/>
      <c r="I91" s="297"/>
      <c r="J91" s="297"/>
      <c r="K91" s="297"/>
      <c r="L91" s="297"/>
      <c r="M91" s="297"/>
      <c r="N91" s="297"/>
      <c r="O91" s="297"/>
      <c r="P91" s="297"/>
      <c r="Q91" s="297"/>
      <c r="R91" s="297"/>
      <c r="S91" s="297"/>
      <c r="T91" s="297"/>
      <c r="U91" s="297"/>
      <c r="V91" s="297"/>
      <c r="W91" s="297"/>
    </row>
    <row r="92" spans="1:23" ht="18.600000000000001" thickBot="1">
      <c r="A92" s="1831"/>
      <c r="B92" s="302" t="s">
        <v>544</v>
      </c>
      <c r="C92" s="1254" t="s">
        <v>251</v>
      </c>
      <c r="D92" s="297"/>
      <c r="E92" s="297"/>
      <c r="F92" s="297"/>
      <c r="G92" s="297"/>
      <c r="H92" s="297"/>
      <c r="I92" s="297"/>
      <c r="J92" s="297"/>
      <c r="K92" s="297"/>
      <c r="L92" s="297"/>
      <c r="M92" s="297"/>
      <c r="N92" s="297"/>
      <c r="O92" s="297"/>
      <c r="P92" s="297"/>
      <c r="Q92" s="297"/>
      <c r="R92" s="297"/>
      <c r="S92" s="297"/>
      <c r="T92" s="297"/>
      <c r="U92" s="297"/>
      <c r="V92" s="297"/>
      <c r="W92" s="297"/>
    </row>
    <row r="93" spans="1:23" ht="81">
      <c r="A93" s="1832" t="s">
        <v>545</v>
      </c>
      <c r="B93" s="299" t="s">
        <v>546</v>
      </c>
      <c r="C93" s="1250" t="s">
        <v>547</v>
      </c>
      <c r="D93" s="297"/>
      <c r="E93" s="297"/>
      <c r="F93" s="297"/>
      <c r="G93" s="297"/>
      <c r="H93" s="297"/>
      <c r="I93" s="297"/>
      <c r="J93" s="297"/>
      <c r="K93" s="297"/>
      <c r="L93" s="297"/>
      <c r="M93" s="297"/>
      <c r="N93" s="297"/>
      <c r="O93" s="297"/>
      <c r="P93" s="297"/>
      <c r="Q93" s="297"/>
      <c r="R93" s="297"/>
      <c r="S93" s="297"/>
      <c r="T93" s="297"/>
      <c r="U93" s="297"/>
      <c r="V93" s="297"/>
      <c r="W93" s="297"/>
    </row>
    <row r="94" spans="1:23" ht="32.4">
      <c r="A94" s="1830"/>
      <c r="B94" s="300" t="s">
        <v>548</v>
      </c>
      <c r="C94" s="1250" t="s">
        <v>549</v>
      </c>
      <c r="D94" s="297"/>
      <c r="E94" s="297"/>
      <c r="F94" s="297"/>
      <c r="G94" s="297"/>
      <c r="H94" s="297"/>
      <c r="I94" s="297"/>
      <c r="J94" s="297"/>
      <c r="K94" s="297"/>
      <c r="L94" s="297"/>
      <c r="M94" s="297"/>
      <c r="N94" s="297"/>
      <c r="O94" s="297"/>
      <c r="P94" s="297"/>
      <c r="Q94" s="297"/>
      <c r="R94" s="297"/>
      <c r="S94" s="297"/>
      <c r="T94" s="297"/>
      <c r="U94" s="297"/>
      <c r="V94" s="297"/>
      <c r="W94" s="297"/>
    </row>
    <row r="95" spans="1:23" ht="18">
      <c r="A95" s="1830"/>
      <c r="B95" s="300" t="s">
        <v>550</v>
      </c>
      <c r="C95" s="1250" t="s">
        <v>251</v>
      </c>
      <c r="D95" s="297"/>
      <c r="E95" s="297"/>
      <c r="F95" s="297"/>
      <c r="G95" s="297"/>
      <c r="H95" s="297"/>
      <c r="I95" s="297"/>
      <c r="J95" s="297"/>
      <c r="K95" s="297"/>
      <c r="L95" s="297"/>
      <c r="M95" s="297"/>
      <c r="N95" s="297"/>
      <c r="O95" s="297"/>
      <c r="P95" s="297"/>
      <c r="Q95" s="297"/>
      <c r="R95" s="297"/>
      <c r="S95" s="297"/>
      <c r="T95" s="297"/>
      <c r="U95" s="297"/>
      <c r="V95" s="297"/>
      <c r="W95" s="297"/>
    </row>
    <row r="96" spans="1:23" ht="64.8">
      <c r="A96" s="1830"/>
      <c r="B96" s="300" t="s">
        <v>551</v>
      </c>
      <c r="C96" s="1255" t="s">
        <v>552</v>
      </c>
      <c r="D96" s="297"/>
      <c r="E96" s="297"/>
      <c r="F96" s="297"/>
      <c r="G96" s="297"/>
      <c r="H96" s="297"/>
      <c r="I96" s="297"/>
      <c r="J96" s="297"/>
      <c r="K96" s="297"/>
      <c r="L96" s="297"/>
      <c r="M96" s="297"/>
      <c r="N96" s="297"/>
      <c r="O96" s="297"/>
      <c r="P96" s="297"/>
      <c r="Q96" s="297"/>
      <c r="R96" s="297"/>
      <c r="S96" s="297"/>
      <c r="T96" s="297"/>
      <c r="U96" s="297"/>
      <c r="V96" s="297"/>
      <c r="W96" s="297"/>
    </row>
    <row r="97" spans="1:23" ht="48.6">
      <c r="A97" s="1830"/>
      <c r="B97" s="300" t="s">
        <v>553</v>
      </c>
      <c r="C97" s="1250" t="s">
        <v>554</v>
      </c>
      <c r="D97" s="297"/>
      <c r="E97" s="297"/>
      <c r="F97" s="297"/>
      <c r="G97" s="297"/>
      <c r="H97" s="297"/>
      <c r="I97" s="297"/>
      <c r="J97" s="297"/>
      <c r="K97" s="297"/>
      <c r="L97" s="297"/>
      <c r="M97" s="297"/>
      <c r="N97" s="297"/>
      <c r="O97" s="297"/>
      <c r="P97" s="297"/>
      <c r="Q97" s="297"/>
      <c r="R97" s="297"/>
      <c r="S97" s="297"/>
      <c r="T97" s="297"/>
      <c r="U97" s="297"/>
      <c r="V97" s="297"/>
      <c r="W97" s="297"/>
    </row>
    <row r="98" spans="1:23" ht="48.6">
      <c r="A98" s="1830"/>
      <c r="B98" s="300" t="s">
        <v>555</v>
      </c>
      <c r="C98" s="1250" t="s">
        <v>556</v>
      </c>
      <c r="D98" s="297"/>
      <c r="E98" s="297"/>
      <c r="F98" s="297"/>
      <c r="G98" s="297"/>
      <c r="H98" s="297"/>
      <c r="I98" s="297"/>
      <c r="J98" s="297"/>
      <c r="K98" s="297"/>
      <c r="L98" s="297"/>
      <c r="M98" s="297"/>
      <c r="N98" s="297"/>
      <c r="O98" s="297"/>
      <c r="P98" s="297"/>
      <c r="Q98" s="297"/>
      <c r="R98" s="297"/>
      <c r="S98" s="297"/>
      <c r="T98" s="297"/>
      <c r="U98" s="297"/>
      <c r="V98" s="297"/>
      <c r="W98" s="297"/>
    </row>
    <row r="99" spans="1:23" ht="32.4">
      <c r="A99" s="1830"/>
      <c r="B99" s="300" t="s">
        <v>557</v>
      </c>
      <c r="C99" s="1250" t="s">
        <v>251</v>
      </c>
      <c r="D99" s="297"/>
      <c r="E99" s="297"/>
      <c r="F99" s="297"/>
      <c r="G99" s="297"/>
      <c r="H99" s="297"/>
      <c r="I99" s="297"/>
      <c r="J99" s="297"/>
      <c r="K99" s="297"/>
      <c r="L99" s="297"/>
      <c r="M99" s="297"/>
      <c r="N99" s="297"/>
      <c r="O99" s="297"/>
      <c r="P99" s="297"/>
      <c r="Q99" s="297"/>
      <c r="R99" s="297"/>
      <c r="S99" s="297"/>
      <c r="T99" s="297"/>
      <c r="U99" s="297"/>
      <c r="V99" s="297"/>
      <c r="W99" s="297"/>
    </row>
    <row r="100" spans="1:23" ht="18">
      <c r="A100" s="1830"/>
      <c r="B100" s="300" t="s">
        <v>558</v>
      </c>
      <c r="C100" s="1250" t="s">
        <v>251</v>
      </c>
      <c r="D100" s="297"/>
      <c r="E100" s="297"/>
      <c r="F100" s="297"/>
      <c r="G100" s="297"/>
      <c r="H100" s="297"/>
      <c r="I100" s="297"/>
      <c r="J100" s="297"/>
      <c r="K100" s="297"/>
      <c r="L100" s="297"/>
      <c r="M100" s="297"/>
      <c r="N100" s="297"/>
      <c r="O100" s="297"/>
      <c r="P100" s="297"/>
      <c r="Q100" s="297"/>
      <c r="R100" s="297"/>
      <c r="S100" s="297"/>
      <c r="T100" s="297"/>
      <c r="U100" s="297"/>
      <c r="V100" s="297"/>
      <c r="W100" s="297"/>
    </row>
    <row r="101" spans="1:23" ht="18">
      <c r="A101" s="1830"/>
      <c r="B101" s="300" t="s">
        <v>559</v>
      </c>
      <c r="C101" s="1250" t="s">
        <v>251</v>
      </c>
      <c r="D101" s="297"/>
      <c r="E101" s="297"/>
      <c r="F101" s="297"/>
      <c r="G101" s="297"/>
      <c r="H101" s="297"/>
      <c r="I101" s="297"/>
      <c r="J101" s="297"/>
      <c r="K101" s="297"/>
      <c r="L101" s="297"/>
      <c r="M101" s="297"/>
      <c r="N101" s="297"/>
      <c r="O101" s="297"/>
      <c r="P101" s="297"/>
      <c r="Q101" s="297"/>
      <c r="R101" s="297"/>
      <c r="S101" s="297"/>
      <c r="T101" s="297"/>
      <c r="U101" s="297"/>
      <c r="V101" s="297"/>
      <c r="W101" s="297"/>
    </row>
    <row r="102" spans="1:23" ht="18.600000000000001" thickBot="1">
      <c r="A102" s="1831"/>
      <c r="B102" s="303" t="s">
        <v>560</v>
      </c>
      <c r="C102" s="1254" t="s">
        <v>251</v>
      </c>
      <c r="D102" s="297"/>
      <c r="E102" s="297"/>
      <c r="F102" s="297"/>
      <c r="G102" s="297"/>
      <c r="H102" s="297"/>
      <c r="I102" s="297"/>
      <c r="J102" s="297"/>
      <c r="K102" s="297"/>
      <c r="L102" s="297"/>
      <c r="M102" s="297"/>
      <c r="N102" s="297"/>
      <c r="O102" s="297"/>
      <c r="P102" s="297"/>
      <c r="Q102" s="297"/>
      <c r="R102" s="297"/>
      <c r="S102" s="297"/>
      <c r="T102" s="297"/>
      <c r="U102" s="297"/>
      <c r="V102" s="297"/>
      <c r="W102" s="297"/>
    </row>
    <row r="103" spans="1:23" ht="32.4">
      <c r="A103" s="1829" t="s">
        <v>561</v>
      </c>
      <c r="B103" s="300" t="s">
        <v>562</v>
      </c>
      <c r="C103" s="1249" t="s">
        <v>563</v>
      </c>
      <c r="D103" s="297"/>
      <c r="E103" s="297"/>
      <c r="F103" s="297"/>
      <c r="G103" s="297"/>
      <c r="H103" s="297"/>
      <c r="I103" s="297"/>
      <c r="J103" s="297"/>
      <c r="K103" s="297"/>
      <c r="L103" s="297"/>
      <c r="M103" s="297"/>
      <c r="N103" s="297"/>
      <c r="O103" s="297"/>
      <c r="P103" s="297"/>
      <c r="Q103" s="297"/>
      <c r="R103" s="297"/>
      <c r="S103" s="297"/>
      <c r="T103" s="297"/>
      <c r="U103" s="297"/>
      <c r="V103" s="297"/>
      <c r="W103" s="297"/>
    </row>
    <row r="104" spans="1:23" ht="18">
      <c r="A104" s="1830"/>
      <c r="B104" s="300" t="s">
        <v>564</v>
      </c>
      <c r="C104" s="1258">
        <v>0.15160000000000001</v>
      </c>
      <c r="D104" s="297"/>
      <c r="E104" s="297"/>
      <c r="F104" s="297"/>
      <c r="G104" s="297"/>
      <c r="H104" s="297"/>
      <c r="I104" s="297"/>
      <c r="J104" s="297"/>
      <c r="K104" s="297"/>
      <c r="L104" s="297"/>
      <c r="M104" s="297"/>
      <c r="N104" s="297"/>
      <c r="O104" s="297"/>
      <c r="P104" s="297"/>
      <c r="Q104" s="297"/>
      <c r="R104" s="297"/>
      <c r="S104" s="297"/>
      <c r="T104" s="297"/>
      <c r="U104" s="297"/>
      <c r="V104" s="297"/>
      <c r="W104" s="297"/>
    </row>
    <row r="105" spans="1:23" ht="18">
      <c r="A105" s="1830"/>
      <c r="B105" s="300" t="s">
        <v>565</v>
      </c>
      <c r="C105" s="1259">
        <v>23.85</v>
      </c>
      <c r="D105" s="297"/>
      <c r="E105" s="297"/>
      <c r="F105" s="297"/>
      <c r="G105" s="297"/>
      <c r="H105" s="297"/>
      <c r="I105" s="297"/>
      <c r="J105" s="297"/>
      <c r="K105" s="297"/>
      <c r="L105" s="297"/>
      <c r="M105" s="297"/>
      <c r="N105" s="297"/>
      <c r="O105" s="297"/>
      <c r="P105" s="297"/>
      <c r="Q105" s="297"/>
      <c r="R105" s="297"/>
      <c r="S105" s="297"/>
      <c r="T105" s="297"/>
      <c r="U105" s="297"/>
      <c r="V105" s="297"/>
      <c r="W105" s="297"/>
    </row>
    <row r="106" spans="1:23" ht="18">
      <c r="A106" s="1830"/>
      <c r="B106" s="300" t="s">
        <v>566</v>
      </c>
      <c r="C106" s="1260" t="s">
        <v>567</v>
      </c>
      <c r="D106" s="297"/>
      <c r="E106" s="297"/>
      <c r="F106" s="297"/>
      <c r="G106" s="297"/>
      <c r="H106" s="297"/>
      <c r="I106" s="297"/>
      <c r="J106" s="297"/>
      <c r="K106" s="297"/>
      <c r="L106" s="297"/>
      <c r="M106" s="297"/>
      <c r="N106" s="297"/>
      <c r="O106" s="297"/>
      <c r="P106" s="297"/>
      <c r="Q106" s="297"/>
      <c r="R106" s="297"/>
      <c r="S106" s="297"/>
      <c r="T106" s="297"/>
      <c r="U106" s="297"/>
      <c r="V106" s="297"/>
      <c r="W106" s="297"/>
    </row>
    <row r="107" spans="1:23" ht="18.600000000000001" thickBot="1">
      <c r="A107" s="1831"/>
      <c r="B107" s="304" t="s">
        <v>568</v>
      </c>
      <c r="C107" s="1261" t="s">
        <v>251</v>
      </c>
      <c r="D107" s="297"/>
      <c r="E107" s="297"/>
      <c r="F107" s="297"/>
      <c r="G107" s="297"/>
      <c r="H107" s="297"/>
      <c r="I107" s="297"/>
      <c r="J107" s="297"/>
      <c r="K107" s="297"/>
      <c r="L107" s="297"/>
      <c r="M107" s="297"/>
      <c r="N107" s="297"/>
      <c r="O107" s="297"/>
      <c r="P107" s="297"/>
      <c r="Q107" s="297"/>
      <c r="R107" s="297"/>
      <c r="S107" s="297"/>
      <c r="T107" s="297"/>
      <c r="U107" s="297"/>
      <c r="V107" s="297"/>
      <c r="W107" s="297"/>
    </row>
    <row r="108" spans="1:23" s="135" customFormat="1" ht="18">
      <c r="A108" s="1825" t="s">
        <v>410</v>
      </c>
      <c r="B108" s="1143" t="s">
        <v>411</v>
      </c>
      <c r="C108" s="1144" t="s">
        <v>414</v>
      </c>
    </row>
    <row r="109" spans="1:23" s="135" customFormat="1" ht="178.8" thickBot="1">
      <c r="A109" s="1826"/>
      <c r="B109" s="1145" t="s">
        <v>413</v>
      </c>
      <c r="C109" s="1146" t="s">
        <v>569</v>
      </c>
    </row>
    <row r="110" spans="1:23" ht="18.600000000000001" thickBot="1">
      <c r="A110" s="1833" t="s">
        <v>570</v>
      </c>
      <c r="B110" s="1834"/>
      <c r="C110" s="1262" t="s">
        <v>251</v>
      </c>
      <c r="D110" s="297"/>
      <c r="E110" s="297"/>
      <c r="F110" s="297"/>
      <c r="G110" s="297"/>
      <c r="H110" s="297"/>
      <c r="I110" s="297"/>
      <c r="J110" s="297"/>
      <c r="K110" s="297"/>
      <c r="L110" s="297"/>
      <c r="M110" s="297"/>
      <c r="N110" s="297"/>
      <c r="O110" s="297"/>
      <c r="P110" s="297"/>
      <c r="Q110" s="297"/>
      <c r="R110" s="297"/>
      <c r="S110" s="297"/>
      <c r="T110" s="297"/>
      <c r="U110" s="297"/>
      <c r="V110" s="297"/>
      <c r="W110" s="297"/>
    </row>
    <row r="111" spans="1:23" ht="235.5" customHeight="1">
      <c r="A111" s="1827" t="s">
        <v>416</v>
      </c>
      <c r="B111" s="1828"/>
      <c r="C111" s="1828"/>
      <c r="D111" s="297"/>
      <c r="E111" s="297"/>
      <c r="F111" s="297"/>
      <c r="G111" s="297"/>
      <c r="H111" s="297"/>
      <c r="I111" s="297"/>
      <c r="J111" s="297"/>
      <c r="K111" s="297"/>
      <c r="L111" s="297"/>
      <c r="M111" s="297"/>
      <c r="N111" s="297"/>
      <c r="O111" s="297"/>
      <c r="P111" s="297"/>
      <c r="Q111" s="297"/>
      <c r="R111" s="297"/>
      <c r="S111" s="297"/>
      <c r="T111" s="297"/>
      <c r="U111" s="297"/>
      <c r="V111" s="297"/>
      <c r="W111" s="297"/>
    </row>
    <row r="112" spans="1:23" ht="16.5" customHeight="1">
      <c r="A112" s="297"/>
      <c r="B112" s="297"/>
      <c r="C112" s="448"/>
      <c r="D112" s="297"/>
      <c r="E112" s="297"/>
      <c r="F112" s="297"/>
      <c r="G112" s="297"/>
      <c r="H112" s="297"/>
      <c r="I112" s="297"/>
      <c r="J112" s="297"/>
      <c r="K112" s="297"/>
      <c r="L112" s="297"/>
      <c r="M112" s="297"/>
      <c r="N112" s="297"/>
      <c r="O112" s="297"/>
      <c r="P112" s="297"/>
      <c r="Q112" s="297"/>
      <c r="R112" s="297"/>
      <c r="S112" s="297"/>
      <c r="T112" s="297"/>
      <c r="U112" s="297"/>
      <c r="V112" s="297"/>
      <c r="W112" s="297"/>
    </row>
    <row r="113" spans="1:23" ht="16.5" customHeight="1">
      <c r="A113" s="297"/>
      <c r="B113" s="297"/>
      <c r="C113" s="448"/>
      <c r="D113" s="297"/>
      <c r="E113" s="297"/>
      <c r="F113" s="297"/>
      <c r="G113" s="297"/>
      <c r="H113" s="297"/>
      <c r="I113" s="297"/>
      <c r="J113" s="297"/>
      <c r="K113" s="297"/>
      <c r="L113" s="297"/>
      <c r="M113" s="297"/>
      <c r="N113" s="297"/>
      <c r="O113" s="297"/>
      <c r="P113" s="297"/>
      <c r="Q113" s="297"/>
      <c r="R113" s="297"/>
      <c r="S113" s="297"/>
      <c r="T113" s="297"/>
      <c r="U113" s="297"/>
      <c r="V113" s="297"/>
      <c r="W113" s="297"/>
    </row>
    <row r="114" spans="1:23" ht="16.5" customHeight="1">
      <c r="A114" s="297"/>
      <c r="B114" s="297"/>
      <c r="C114" s="448"/>
      <c r="D114" s="297"/>
      <c r="E114" s="297"/>
      <c r="F114" s="297"/>
      <c r="G114" s="297"/>
      <c r="H114" s="297"/>
      <c r="I114" s="297"/>
      <c r="J114" s="297"/>
      <c r="K114" s="297"/>
      <c r="L114" s="297"/>
      <c r="M114" s="297"/>
      <c r="N114" s="297"/>
      <c r="O114" s="297"/>
      <c r="P114" s="297"/>
      <c r="Q114" s="297"/>
      <c r="R114" s="297"/>
      <c r="S114" s="297"/>
      <c r="T114" s="297"/>
      <c r="U114" s="297"/>
      <c r="V114" s="297"/>
      <c r="W114" s="297"/>
    </row>
    <row r="115" spans="1:23" ht="16.5" customHeight="1">
      <c r="A115" s="297"/>
      <c r="B115" s="297"/>
      <c r="C115" s="448"/>
      <c r="D115" s="297"/>
      <c r="E115" s="297"/>
      <c r="F115" s="297"/>
      <c r="G115" s="297"/>
      <c r="H115" s="297"/>
      <c r="I115" s="297"/>
      <c r="J115" s="297"/>
      <c r="K115" s="297"/>
      <c r="L115" s="297"/>
      <c r="M115" s="297"/>
      <c r="N115" s="297"/>
      <c r="O115" s="297"/>
      <c r="P115" s="297"/>
      <c r="Q115" s="297"/>
      <c r="R115" s="297"/>
      <c r="S115" s="297"/>
      <c r="T115" s="297"/>
      <c r="U115" s="297"/>
      <c r="V115" s="297"/>
      <c r="W115" s="297"/>
    </row>
    <row r="116" spans="1:23" ht="16.5" customHeight="1">
      <c r="A116" s="297"/>
      <c r="B116" s="297"/>
      <c r="C116" s="448"/>
      <c r="D116" s="297"/>
      <c r="E116" s="297"/>
      <c r="F116" s="297"/>
      <c r="G116" s="297"/>
      <c r="H116" s="297"/>
      <c r="I116" s="297"/>
      <c r="J116" s="297"/>
      <c r="K116" s="297"/>
      <c r="L116" s="297"/>
      <c r="M116" s="297"/>
      <c r="N116" s="297"/>
      <c r="O116" s="297"/>
      <c r="P116" s="297"/>
      <c r="Q116" s="297"/>
      <c r="R116" s="297"/>
      <c r="S116" s="297"/>
      <c r="T116" s="297"/>
      <c r="U116" s="297"/>
      <c r="V116" s="297"/>
      <c r="W116" s="297"/>
    </row>
    <row r="117" spans="1:23" ht="16.5" customHeight="1">
      <c r="A117" s="297"/>
      <c r="B117" s="297"/>
      <c r="C117" s="448"/>
      <c r="D117" s="297"/>
      <c r="E117" s="297"/>
      <c r="F117" s="297"/>
      <c r="G117" s="297"/>
      <c r="H117" s="297"/>
      <c r="I117" s="297"/>
      <c r="J117" s="297"/>
      <c r="K117" s="297"/>
      <c r="L117" s="297"/>
      <c r="M117" s="297"/>
      <c r="N117" s="297"/>
      <c r="O117" s="297"/>
      <c r="P117" s="297"/>
      <c r="Q117" s="297"/>
      <c r="R117" s="297"/>
      <c r="S117" s="297"/>
      <c r="T117" s="297"/>
      <c r="U117" s="297"/>
      <c r="V117" s="297"/>
      <c r="W117" s="297"/>
    </row>
    <row r="118" spans="1:23" ht="16.5" customHeight="1">
      <c r="A118" s="297"/>
      <c r="B118" s="297"/>
      <c r="C118" s="448"/>
      <c r="D118" s="297"/>
      <c r="E118" s="297"/>
      <c r="F118" s="297"/>
      <c r="G118" s="297"/>
      <c r="H118" s="297"/>
      <c r="I118" s="297"/>
      <c r="J118" s="297"/>
      <c r="K118" s="297"/>
      <c r="L118" s="297"/>
      <c r="M118" s="297"/>
      <c r="N118" s="297"/>
      <c r="O118" s="297"/>
      <c r="P118" s="297"/>
      <c r="Q118" s="297"/>
      <c r="R118" s="297"/>
      <c r="S118" s="297"/>
      <c r="T118" s="297"/>
      <c r="U118" s="297"/>
      <c r="V118" s="297"/>
      <c r="W118" s="297"/>
    </row>
    <row r="119" spans="1:23" ht="16.5" customHeight="1">
      <c r="A119" s="297"/>
      <c r="B119" s="297"/>
      <c r="C119" s="448"/>
      <c r="D119" s="297"/>
      <c r="E119" s="297"/>
      <c r="F119" s="297"/>
      <c r="G119" s="297"/>
      <c r="H119" s="297"/>
      <c r="I119" s="297"/>
      <c r="J119" s="297"/>
      <c r="K119" s="297"/>
      <c r="L119" s="297"/>
      <c r="M119" s="297"/>
      <c r="N119" s="297"/>
      <c r="O119" s="297"/>
      <c r="P119" s="297"/>
      <c r="Q119" s="297"/>
      <c r="R119" s="297"/>
      <c r="S119" s="297"/>
      <c r="T119" s="297"/>
      <c r="U119" s="297"/>
      <c r="V119" s="297"/>
      <c r="W119" s="297"/>
    </row>
    <row r="120" spans="1:23" ht="16.5" customHeight="1">
      <c r="A120" s="297"/>
      <c r="B120" s="297"/>
      <c r="C120" s="448"/>
      <c r="D120" s="297"/>
      <c r="E120" s="297"/>
      <c r="F120" s="297"/>
      <c r="G120" s="297"/>
      <c r="H120" s="297"/>
      <c r="I120" s="297"/>
      <c r="J120" s="297"/>
      <c r="K120" s="297"/>
      <c r="L120" s="297"/>
      <c r="M120" s="297"/>
      <c r="N120" s="297"/>
      <c r="O120" s="297"/>
      <c r="P120" s="297"/>
      <c r="Q120" s="297"/>
      <c r="R120" s="297"/>
      <c r="S120" s="297"/>
      <c r="T120" s="297"/>
      <c r="U120" s="297"/>
      <c r="V120" s="297"/>
      <c r="W120" s="297"/>
    </row>
    <row r="121" spans="1:23" ht="16.5" customHeight="1">
      <c r="A121" s="297"/>
      <c r="B121" s="297"/>
      <c r="C121" s="448"/>
      <c r="D121" s="297"/>
      <c r="E121" s="297"/>
      <c r="F121" s="297"/>
      <c r="G121" s="297"/>
      <c r="H121" s="297"/>
      <c r="I121" s="297"/>
      <c r="J121" s="297"/>
      <c r="K121" s="297"/>
      <c r="L121" s="297"/>
      <c r="M121" s="297"/>
      <c r="N121" s="297"/>
      <c r="O121" s="297"/>
      <c r="P121" s="297"/>
      <c r="Q121" s="297"/>
      <c r="R121" s="297"/>
      <c r="S121" s="297"/>
      <c r="T121" s="297"/>
      <c r="U121" s="297"/>
      <c r="V121" s="297"/>
      <c r="W121" s="297"/>
    </row>
    <row r="122" spans="1:23" ht="16.5" customHeight="1">
      <c r="A122" s="297"/>
      <c r="B122" s="297"/>
      <c r="C122" s="448"/>
      <c r="D122" s="297"/>
      <c r="E122" s="297"/>
      <c r="F122" s="297"/>
      <c r="G122" s="297"/>
      <c r="H122" s="297"/>
      <c r="I122" s="297"/>
      <c r="J122" s="297"/>
      <c r="K122" s="297"/>
      <c r="L122" s="297"/>
      <c r="M122" s="297"/>
      <c r="N122" s="297"/>
      <c r="O122" s="297"/>
      <c r="P122" s="297"/>
      <c r="Q122" s="297"/>
      <c r="R122" s="297"/>
      <c r="S122" s="297"/>
      <c r="T122" s="297"/>
      <c r="U122" s="297"/>
      <c r="V122" s="297"/>
      <c r="W122" s="297"/>
    </row>
    <row r="123" spans="1:23" ht="16.5" customHeight="1">
      <c r="A123" s="297"/>
      <c r="B123" s="297"/>
      <c r="C123" s="448"/>
      <c r="D123" s="297"/>
      <c r="E123" s="297"/>
      <c r="F123" s="297"/>
      <c r="G123" s="297"/>
      <c r="H123" s="297"/>
      <c r="I123" s="297"/>
      <c r="J123" s="297"/>
      <c r="K123" s="297"/>
      <c r="L123" s="297"/>
      <c r="M123" s="297"/>
      <c r="N123" s="297"/>
      <c r="O123" s="297"/>
      <c r="P123" s="297"/>
      <c r="Q123" s="297"/>
      <c r="R123" s="297"/>
      <c r="S123" s="297"/>
      <c r="T123" s="297"/>
      <c r="U123" s="297"/>
      <c r="V123" s="297"/>
      <c r="W123" s="297"/>
    </row>
    <row r="124" spans="1:23" ht="16.5" customHeight="1">
      <c r="A124" s="297"/>
      <c r="B124" s="297"/>
      <c r="C124" s="448"/>
      <c r="D124" s="297"/>
      <c r="E124" s="297"/>
      <c r="F124" s="297"/>
      <c r="G124" s="297"/>
      <c r="H124" s="297"/>
      <c r="I124" s="297"/>
      <c r="J124" s="297"/>
      <c r="K124" s="297"/>
      <c r="L124" s="297"/>
      <c r="M124" s="297"/>
      <c r="N124" s="297"/>
      <c r="O124" s="297"/>
      <c r="P124" s="297"/>
      <c r="Q124" s="297"/>
      <c r="R124" s="297"/>
      <c r="S124" s="297"/>
      <c r="T124" s="297"/>
      <c r="U124" s="297"/>
      <c r="V124" s="297"/>
      <c r="W124" s="297"/>
    </row>
    <row r="125" spans="1:23" ht="16.5" customHeight="1">
      <c r="A125" s="297"/>
      <c r="B125" s="297"/>
      <c r="C125" s="448"/>
      <c r="D125" s="297"/>
      <c r="E125" s="297"/>
      <c r="F125" s="297"/>
      <c r="G125" s="297"/>
      <c r="H125" s="297"/>
      <c r="I125" s="297"/>
      <c r="J125" s="297"/>
      <c r="K125" s="297"/>
      <c r="L125" s="297"/>
      <c r="M125" s="297"/>
      <c r="N125" s="297"/>
      <c r="O125" s="297"/>
      <c r="P125" s="297"/>
      <c r="Q125" s="297"/>
      <c r="R125" s="297"/>
      <c r="S125" s="297"/>
      <c r="T125" s="297"/>
      <c r="U125" s="297"/>
      <c r="V125" s="297"/>
      <c r="W125" s="297"/>
    </row>
    <row r="126" spans="1:23" ht="16.5" customHeight="1">
      <c r="A126" s="297"/>
      <c r="B126" s="297"/>
      <c r="C126" s="448"/>
      <c r="D126" s="297"/>
      <c r="E126" s="297"/>
      <c r="F126" s="297"/>
      <c r="G126" s="297"/>
      <c r="H126" s="297"/>
      <c r="I126" s="297"/>
      <c r="J126" s="297"/>
      <c r="K126" s="297"/>
      <c r="L126" s="297"/>
      <c r="M126" s="297"/>
      <c r="N126" s="297"/>
      <c r="O126" s="297"/>
      <c r="P126" s="297"/>
      <c r="Q126" s="297"/>
      <c r="R126" s="297"/>
      <c r="S126" s="297"/>
      <c r="T126" s="297"/>
      <c r="U126" s="297"/>
      <c r="V126" s="297"/>
      <c r="W126" s="297"/>
    </row>
    <row r="127" spans="1:23" ht="16.5" customHeight="1">
      <c r="A127" s="297"/>
      <c r="B127" s="297"/>
      <c r="C127" s="448"/>
      <c r="D127" s="297"/>
      <c r="E127" s="297"/>
      <c r="F127" s="297"/>
      <c r="G127" s="297"/>
      <c r="H127" s="297"/>
      <c r="I127" s="297"/>
      <c r="J127" s="297"/>
      <c r="K127" s="297"/>
      <c r="L127" s="297"/>
      <c r="M127" s="297"/>
      <c r="N127" s="297"/>
      <c r="O127" s="297"/>
      <c r="P127" s="297"/>
      <c r="Q127" s="297"/>
      <c r="R127" s="297"/>
      <c r="S127" s="297"/>
      <c r="T127" s="297"/>
      <c r="U127" s="297"/>
      <c r="V127" s="297"/>
      <c r="W127" s="297"/>
    </row>
    <row r="128" spans="1:23" ht="16.5" customHeight="1">
      <c r="A128" s="297"/>
      <c r="B128" s="297"/>
      <c r="C128" s="448"/>
      <c r="D128" s="297"/>
      <c r="E128" s="297"/>
      <c r="F128" s="297"/>
      <c r="G128" s="297"/>
      <c r="H128" s="297"/>
      <c r="I128" s="297"/>
      <c r="J128" s="297"/>
      <c r="K128" s="297"/>
      <c r="L128" s="297"/>
      <c r="M128" s="297"/>
      <c r="N128" s="297"/>
      <c r="O128" s="297"/>
      <c r="P128" s="297"/>
      <c r="Q128" s="297"/>
      <c r="R128" s="297"/>
      <c r="S128" s="297"/>
      <c r="T128" s="297"/>
      <c r="U128" s="297"/>
      <c r="V128" s="297"/>
      <c r="W128" s="297"/>
    </row>
    <row r="129" spans="1:23" ht="16.5" customHeight="1">
      <c r="A129" s="297"/>
      <c r="B129" s="297"/>
      <c r="C129" s="448"/>
      <c r="D129" s="297"/>
      <c r="E129" s="297"/>
      <c r="F129" s="297"/>
      <c r="G129" s="297"/>
      <c r="H129" s="297"/>
      <c r="I129" s="297"/>
      <c r="J129" s="297"/>
      <c r="K129" s="297"/>
      <c r="L129" s="297"/>
      <c r="M129" s="297"/>
      <c r="N129" s="297"/>
      <c r="O129" s="297"/>
      <c r="P129" s="297"/>
      <c r="Q129" s="297"/>
      <c r="R129" s="297"/>
      <c r="S129" s="297"/>
      <c r="T129" s="297"/>
      <c r="U129" s="297"/>
      <c r="V129" s="297"/>
      <c r="W129" s="297"/>
    </row>
    <row r="130" spans="1:23" ht="16.5" customHeight="1">
      <c r="A130" s="297"/>
      <c r="B130" s="297"/>
      <c r="C130" s="448"/>
      <c r="D130" s="297"/>
      <c r="E130" s="297"/>
      <c r="F130" s="297"/>
      <c r="G130" s="297"/>
      <c r="H130" s="297"/>
      <c r="I130" s="297"/>
      <c r="J130" s="297"/>
      <c r="K130" s="297"/>
      <c r="L130" s="297"/>
      <c r="M130" s="297"/>
      <c r="N130" s="297"/>
      <c r="O130" s="297"/>
      <c r="P130" s="297"/>
      <c r="Q130" s="297"/>
      <c r="R130" s="297"/>
      <c r="S130" s="297"/>
      <c r="T130" s="297"/>
      <c r="U130" s="297"/>
      <c r="V130" s="297"/>
      <c r="W130" s="297"/>
    </row>
    <row r="131" spans="1:23" ht="16.5" customHeight="1">
      <c r="A131" s="297"/>
      <c r="B131" s="297"/>
      <c r="C131" s="448"/>
      <c r="D131" s="297"/>
      <c r="E131" s="297"/>
      <c r="F131" s="297"/>
      <c r="G131" s="297"/>
      <c r="H131" s="297"/>
      <c r="I131" s="297"/>
      <c r="J131" s="297"/>
      <c r="K131" s="297"/>
      <c r="L131" s="297"/>
      <c r="M131" s="297"/>
      <c r="N131" s="297"/>
      <c r="O131" s="297"/>
      <c r="P131" s="297"/>
      <c r="Q131" s="297"/>
      <c r="R131" s="297"/>
      <c r="S131" s="297"/>
      <c r="T131" s="297"/>
      <c r="U131" s="297"/>
      <c r="V131" s="297"/>
      <c r="W131" s="297"/>
    </row>
    <row r="132" spans="1:23" ht="16.5" customHeight="1">
      <c r="A132" s="297"/>
      <c r="B132" s="297"/>
      <c r="C132" s="448"/>
      <c r="D132" s="297"/>
      <c r="E132" s="297"/>
      <c r="F132" s="297"/>
      <c r="G132" s="297"/>
      <c r="H132" s="297"/>
      <c r="I132" s="297"/>
      <c r="J132" s="297"/>
      <c r="K132" s="297"/>
      <c r="L132" s="297"/>
      <c r="M132" s="297"/>
      <c r="N132" s="297"/>
      <c r="O132" s="297"/>
      <c r="P132" s="297"/>
      <c r="Q132" s="297"/>
      <c r="R132" s="297"/>
      <c r="S132" s="297"/>
      <c r="T132" s="297"/>
      <c r="U132" s="297"/>
      <c r="V132" s="297"/>
      <c r="W132" s="297"/>
    </row>
    <row r="133" spans="1:23" ht="16.5" customHeight="1">
      <c r="A133" s="297"/>
      <c r="B133" s="297"/>
      <c r="C133" s="448"/>
      <c r="D133" s="297"/>
      <c r="E133" s="297"/>
      <c r="F133" s="297"/>
      <c r="G133" s="297"/>
      <c r="H133" s="297"/>
      <c r="I133" s="297"/>
      <c r="J133" s="297"/>
      <c r="K133" s="297"/>
      <c r="L133" s="297"/>
      <c r="M133" s="297"/>
      <c r="N133" s="297"/>
      <c r="O133" s="297"/>
      <c r="P133" s="297"/>
      <c r="Q133" s="297"/>
      <c r="R133" s="297"/>
      <c r="S133" s="297"/>
      <c r="T133" s="297"/>
      <c r="U133" s="297"/>
      <c r="V133" s="297"/>
      <c r="W133" s="297"/>
    </row>
    <row r="134" spans="1:23" ht="16.5" customHeight="1">
      <c r="A134" s="297"/>
      <c r="B134" s="297"/>
      <c r="C134" s="448"/>
      <c r="D134" s="297"/>
      <c r="E134" s="297"/>
      <c r="F134" s="297"/>
      <c r="G134" s="297"/>
      <c r="H134" s="297"/>
      <c r="I134" s="297"/>
      <c r="J134" s="297"/>
      <c r="K134" s="297"/>
      <c r="L134" s="297"/>
      <c r="M134" s="297"/>
      <c r="N134" s="297"/>
      <c r="O134" s="297"/>
      <c r="P134" s="297"/>
      <c r="Q134" s="297"/>
      <c r="R134" s="297"/>
      <c r="S134" s="297"/>
      <c r="T134" s="297"/>
      <c r="U134" s="297"/>
      <c r="V134" s="297"/>
      <c r="W134" s="297"/>
    </row>
    <row r="135" spans="1:23" ht="16.5" customHeight="1">
      <c r="A135" s="297"/>
      <c r="B135" s="297"/>
      <c r="C135" s="448"/>
      <c r="D135" s="297"/>
      <c r="E135" s="297"/>
      <c r="F135" s="297"/>
      <c r="G135" s="297"/>
      <c r="H135" s="297"/>
      <c r="I135" s="297"/>
      <c r="J135" s="297"/>
      <c r="K135" s="297"/>
      <c r="L135" s="297"/>
      <c r="M135" s="297"/>
      <c r="N135" s="297"/>
      <c r="O135" s="297"/>
      <c r="P135" s="297"/>
      <c r="Q135" s="297"/>
      <c r="R135" s="297"/>
      <c r="S135" s="297"/>
      <c r="T135" s="297"/>
      <c r="U135" s="297"/>
      <c r="V135" s="297"/>
      <c r="W135" s="297"/>
    </row>
    <row r="136" spans="1:23" ht="16.5" customHeight="1">
      <c r="A136" s="297"/>
      <c r="B136" s="297"/>
      <c r="C136" s="448"/>
      <c r="D136" s="297"/>
      <c r="E136" s="297"/>
      <c r="F136" s="297"/>
      <c r="G136" s="297"/>
      <c r="H136" s="297"/>
      <c r="I136" s="297"/>
      <c r="J136" s="297"/>
      <c r="K136" s="297"/>
      <c r="L136" s="297"/>
      <c r="M136" s="297"/>
      <c r="N136" s="297"/>
      <c r="O136" s="297"/>
      <c r="P136" s="297"/>
      <c r="Q136" s="297"/>
      <c r="R136" s="297"/>
      <c r="S136" s="297"/>
      <c r="T136" s="297"/>
      <c r="U136" s="297"/>
      <c r="V136" s="297"/>
      <c r="W136" s="297"/>
    </row>
    <row r="137" spans="1:23" ht="16.5" customHeight="1">
      <c r="A137" s="297"/>
      <c r="B137" s="297"/>
      <c r="C137" s="448"/>
      <c r="D137" s="297"/>
      <c r="E137" s="297"/>
      <c r="F137" s="297"/>
      <c r="G137" s="297"/>
      <c r="H137" s="297"/>
      <c r="I137" s="297"/>
      <c r="J137" s="297"/>
      <c r="K137" s="297"/>
      <c r="L137" s="297"/>
      <c r="M137" s="297"/>
      <c r="N137" s="297"/>
      <c r="O137" s="297"/>
      <c r="P137" s="297"/>
      <c r="Q137" s="297"/>
      <c r="R137" s="297"/>
      <c r="S137" s="297"/>
      <c r="T137" s="297"/>
      <c r="U137" s="297"/>
      <c r="V137" s="297"/>
      <c r="W137" s="297"/>
    </row>
    <row r="138" spans="1:23" ht="16.5" customHeight="1">
      <c r="A138" s="297"/>
      <c r="B138" s="297"/>
      <c r="C138" s="448"/>
      <c r="D138" s="297"/>
      <c r="E138" s="297"/>
      <c r="F138" s="297"/>
      <c r="G138" s="297"/>
      <c r="H138" s="297"/>
      <c r="I138" s="297"/>
      <c r="J138" s="297"/>
      <c r="K138" s="297"/>
      <c r="L138" s="297"/>
      <c r="M138" s="297"/>
      <c r="N138" s="297"/>
      <c r="O138" s="297"/>
      <c r="P138" s="297"/>
      <c r="Q138" s="297"/>
      <c r="R138" s="297"/>
      <c r="S138" s="297"/>
      <c r="T138" s="297"/>
      <c r="U138" s="297"/>
      <c r="V138" s="297"/>
      <c r="W138" s="297"/>
    </row>
    <row r="139" spans="1:23" ht="16.5" customHeight="1">
      <c r="A139" s="297"/>
      <c r="B139" s="297"/>
      <c r="C139" s="448"/>
      <c r="D139" s="297"/>
      <c r="E139" s="297"/>
      <c r="F139" s="297"/>
      <c r="G139" s="297"/>
      <c r="H139" s="297"/>
      <c r="I139" s="297"/>
      <c r="J139" s="297"/>
      <c r="K139" s="297"/>
      <c r="L139" s="297"/>
      <c r="M139" s="297"/>
      <c r="N139" s="297"/>
      <c r="O139" s="297"/>
      <c r="P139" s="297"/>
      <c r="Q139" s="297"/>
      <c r="R139" s="297"/>
      <c r="S139" s="297"/>
      <c r="T139" s="297"/>
      <c r="U139" s="297"/>
      <c r="V139" s="297"/>
      <c r="W139" s="297"/>
    </row>
    <row r="140" spans="1:23" ht="16.5" customHeight="1">
      <c r="A140" s="297"/>
      <c r="B140" s="297"/>
      <c r="C140" s="448"/>
      <c r="D140" s="297"/>
      <c r="E140" s="297"/>
      <c r="F140" s="297"/>
      <c r="G140" s="297"/>
      <c r="H140" s="297"/>
      <c r="I140" s="297"/>
      <c r="J140" s="297"/>
      <c r="K140" s="297"/>
      <c r="L140" s="297"/>
      <c r="M140" s="297"/>
      <c r="N140" s="297"/>
      <c r="O140" s="297"/>
      <c r="P140" s="297"/>
      <c r="Q140" s="297"/>
      <c r="R140" s="297"/>
      <c r="S140" s="297"/>
      <c r="T140" s="297"/>
      <c r="U140" s="297"/>
      <c r="V140" s="297"/>
      <c r="W140" s="297"/>
    </row>
    <row r="141" spans="1:23" ht="16.5" customHeight="1">
      <c r="A141" s="297"/>
      <c r="B141" s="297"/>
      <c r="C141" s="448"/>
      <c r="D141" s="297"/>
      <c r="E141" s="297"/>
      <c r="F141" s="297"/>
      <c r="G141" s="297"/>
      <c r="H141" s="297"/>
      <c r="I141" s="297"/>
      <c r="J141" s="297"/>
      <c r="K141" s="297"/>
      <c r="L141" s="297"/>
      <c r="M141" s="297"/>
      <c r="N141" s="297"/>
      <c r="O141" s="297"/>
      <c r="P141" s="297"/>
      <c r="Q141" s="297"/>
      <c r="R141" s="297"/>
      <c r="S141" s="297"/>
      <c r="T141" s="297"/>
      <c r="U141" s="297"/>
      <c r="V141" s="297"/>
      <c r="W141" s="297"/>
    </row>
    <row r="142" spans="1:23" ht="16.5" customHeight="1">
      <c r="A142" s="297"/>
      <c r="B142" s="297"/>
      <c r="C142" s="448"/>
      <c r="D142" s="297"/>
      <c r="E142" s="297"/>
      <c r="F142" s="297"/>
      <c r="G142" s="297"/>
      <c r="H142" s="297"/>
      <c r="I142" s="297"/>
      <c r="J142" s="297"/>
      <c r="K142" s="297"/>
      <c r="L142" s="297"/>
      <c r="M142" s="297"/>
      <c r="N142" s="297"/>
      <c r="O142" s="297"/>
      <c r="P142" s="297"/>
      <c r="Q142" s="297"/>
      <c r="R142" s="297"/>
      <c r="S142" s="297"/>
      <c r="T142" s="297"/>
      <c r="U142" s="297"/>
      <c r="V142" s="297"/>
      <c r="W142" s="297"/>
    </row>
    <row r="143" spans="1:23" ht="16.5" customHeight="1">
      <c r="A143" s="297"/>
      <c r="B143" s="297"/>
      <c r="C143" s="448"/>
      <c r="D143" s="297"/>
      <c r="E143" s="297"/>
      <c r="F143" s="297"/>
      <c r="G143" s="297"/>
      <c r="H143" s="297"/>
      <c r="I143" s="297"/>
      <c r="J143" s="297"/>
      <c r="K143" s="297"/>
      <c r="L143" s="297"/>
      <c r="M143" s="297"/>
      <c r="N143" s="297"/>
      <c r="O143" s="297"/>
      <c r="P143" s="297"/>
      <c r="Q143" s="297"/>
      <c r="R143" s="297"/>
      <c r="S143" s="297"/>
      <c r="T143" s="297"/>
      <c r="U143" s="297"/>
      <c r="V143" s="297"/>
      <c r="W143" s="297"/>
    </row>
    <row r="144" spans="1:23" ht="16.5" customHeight="1">
      <c r="A144" s="297"/>
      <c r="B144" s="297"/>
      <c r="C144" s="448"/>
      <c r="D144" s="297"/>
      <c r="E144" s="297"/>
      <c r="F144" s="297"/>
      <c r="G144" s="297"/>
      <c r="H144" s="297"/>
      <c r="I144" s="297"/>
      <c r="J144" s="297"/>
      <c r="K144" s="297"/>
      <c r="L144" s="297"/>
      <c r="M144" s="297"/>
      <c r="N144" s="297"/>
      <c r="O144" s="297"/>
      <c r="P144" s="297"/>
      <c r="Q144" s="297"/>
      <c r="R144" s="297"/>
      <c r="S144" s="297"/>
      <c r="T144" s="297"/>
      <c r="U144" s="297"/>
      <c r="V144" s="297"/>
      <c r="W144" s="297"/>
    </row>
    <row r="145" spans="1:23" ht="16.5" customHeight="1">
      <c r="A145" s="297"/>
      <c r="B145" s="297"/>
      <c r="C145" s="448"/>
      <c r="D145" s="297"/>
      <c r="E145" s="297"/>
      <c r="F145" s="297"/>
      <c r="G145" s="297"/>
      <c r="H145" s="297"/>
      <c r="I145" s="297"/>
      <c r="J145" s="297"/>
      <c r="K145" s="297"/>
      <c r="L145" s="297"/>
      <c r="M145" s="297"/>
      <c r="N145" s="297"/>
      <c r="O145" s="297"/>
      <c r="P145" s="297"/>
      <c r="Q145" s="297"/>
      <c r="R145" s="297"/>
      <c r="S145" s="297"/>
      <c r="T145" s="297"/>
      <c r="U145" s="297"/>
      <c r="V145" s="297"/>
      <c r="W145" s="297"/>
    </row>
    <row r="146" spans="1:23" ht="16.5" customHeight="1">
      <c r="A146" s="297"/>
      <c r="B146" s="297"/>
      <c r="C146" s="448"/>
      <c r="D146" s="297"/>
      <c r="E146" s="297"/>
      <c r="F146" s="297"/>
      <c r="G146" s="297"/>
      <c r="H146" s="297"/>
      <c r="I146" s="297"/>
      <c r="J146" s="297"/>
      <c r="K146" s="297"/>
      <c r="L146" s="297"/>
      <c r="M146" s="297"/>
      <c r="N146" s="297"/>
      <c r="O146" s="297"/>
      <c r="P146" s="297"/>
      <c r="Q146" s="297"/>
      <c r="R146" s="297"/>
      <c r="S146" s="297"/>
      <c r="T146" s="297"/>
      <c r="U146" s="297"/>
      <c r="V146" s="297"/>
      <c r="W146" s="297"/>
    </row>
    <row r="147" spans="1:23" ht="16.5" customHeight="1">
      <c r="A147" s="297"/>
      <c r="B147" s="297"/>
      <c r="C147" s="448"/>
      <c r="D147" s="297"/>
      <c r="E147" s="297"/>
      <c r="F147" s="297"/>
      <c r="G147" s="297"/>
      <c r="H147" s="297"/>
      <c r="I147" s="297"/>
      <c r="J147" s="297"/>
      <c r="K147" s="297"/>
      <c r="L147" s="297"/>
      <c r="M147" s="297"/>
      <c r="N147" s="297"/>
      <c r="O147" s="297"/>
      <c r="P147" s="297"/>
      <c r="Q147" s="297"/>
      <c r="R147" s="297"/>
      <c r="S147" s="297"/>
      <c r="T147" s="297"/>
      <c r="U147" s="297"/>
      <c r="V147" s="297"/>
      <c r="W147" s="297"/>
    </row>
    <row r="148" spans="1:23" ht="16.5" customHeight="1">
      <c r="A148" s="297"/>
      <c r="B148" s="297"/>
      <c r="C148" s="448"/>
      <c r="D148" s="297"/>
      <c r="E148" s="297"/>
      <c r="F148" s="297"/>
      <c r="G148" s="297"/>
      <c r="H148" s="297"/>
      <c r="I148" s="297"/>
      <c r="J148" s="297"/>
      <c r="K148" s="297"/>
      <c r="L148" s="297"/>
      <c r="M148" s="297"/>
      <c r="N148" s="297"/>
      <c r="O148" s="297"/>
      <c r="P148" s="297"/>
      <c r="Q148" s="297"/>
      <c r="R148" s="297"/>
      <c r="S148" s="297"/>
      <c r="T148" s="297"/>
      <c r="U148" s="297"/>
      <c r="V148" s="297"/>
      <c r="W148" s="297"/>
    </row>
    <row r="149" spans="1:23" ht="16.5" customHeight="1">
      <c r="A149" s="297"/>
      <c r="B149" s="297"/>
      <c r="C149" s="448"/>
      <c r="D149" s="297"/>
      <c r="E149" s="297"/>
      <c r="F149" s="297"/>
      <c r="G149" s="297"/>
      <c r="H149" s="297"/>
      <c r="I149" s="297"/>
      <c r="J149" s="297"/>
      <c r="K149" s="297"/>
      <c r="L149" s="297"/>
      <c r="M149" s="297"/>
      <c r="N149" s="297"/>
      <c r="O149" s="297"/>
      <c r="P149" s="297"/>
      <c r="Q149" s="297"/>
      <c r="R149" s="297"/>
      <c r="S149" s="297"/>
      <c r="T149" s="297"/>
      <c r="U149" s="297"/>
      <c r="V149" s="297"/>
      <c r="W149" s="297"/>
    </row>
    <row r="150" spans="1:23" ht="16.5" customHeight="1">
      <c r="A150" s="297"/>
      <c r="B150" s="297"/>
      <c r="C150" s="448"/>
      <c r="D150" s="297"/>
      <c r="E150" s="297"/>
      <c r="F150" s="297"/>
      <c r="G150" s="297"/>
      <c r="H150" s="297"/>
      <c r="I150" s="297"/>
      <c r="J150" s="297"/>
      <c r="K150" s="297"/>
      <c r="L150" s="297"/>
      <c r="M150" s="297"/>
      <c r="N150" s="297"/>
      <c r="O150" s="297"/>
      <c r="P150" s="297"/>
      <c r="Q150" s="297"/>
      <c r="R150" s="297"/>
      <c r="S150" s="297"/>
      <c r="T150" s="297"/>
      <c r="U150" s="297"/>
      <c r="V150" s="297"/>
      <c r="W150" s="297"/>
    </row>
    <row r="151" spans="1:23" ht="16.5" customHeight="1">
      <c r="A151" s="297"/>
      <c r="B151" s="297"/>
      <c r="C151" s="448"/>
      <c r="D151" s="297"/>
      <c r="E151" s="297"/>
      <c r="F151" s="297"/>
      <c r="G151" s="297"/>
      <c r="H151" s="297"/>
      <c r="I151" s="297"/>
      <c r="J151" s="297"/>
      <c r="K151" s="297"/>
      <c r="L151" s="297"/>
      <c r="M151" s="297"/>
      <c r="N151" s="297"/>
      <c r="O151" s="297"/>
      <c r="P151" s="297"/>
      <c r="Q151" s="297"/>
      <c r="R151" s="297"/>
      <c r="S151" s="297"/>
      <c r="T151" s="297"/>
      <c r="U151" s="297"/>
      <c r="V151" s="297"/>
      <c r="W151" s="297"/>
    </row>
    <row r="152" spans="1:23" ht="16.5" customHeight="1">
      <c r="A152" s="297"/>
      <c r="B152" s="297"/>
      <c r="C152" s="448"/>
      <c r="D152" s="297"/>
      <c r="E152" s="297"/>
      <c r="F152" s="297"/>
      <c r="G152" s="297"/>
      <c r="H152" s="297"/>
      <c r="I152" s="297"/>
      <c r="J152" s="297"/>
      <c r="K152" s="297"/>
      <c r="L152" s="297"/>
      <c r="M152" s="297"/>
      <c r="N152" s="297"/>
      <c r="O152" s="297"/>
      <c r="P152" s="297"/>
      <c r="Q152" s="297"/>
      <c r="R152" s="297"/>
      <c r="S152" s="297"/>
      <c r="T152" s="297"/>
      <c r="U152" s="297"/>
      <c r="V152" s="297"/>
      <c r="W152" s="297"/>
    </row>
    <row r="153" spans="1:23" ht="16.5" customHeight="1">
      <c r="A153" s="297"/>
      <c r="B153" s="297"/>
      <c r="C153" s="448"/>
      <c r="D153" s="297"/>
      <c r="E153" s="297"/>
      <c r="F153" s="297"/>
      <c r="G153" s="297"/>
      <c r="H153" s="297"/>
      <c r="I153" s="297"/>
      <c r="J153" s="297"/>
      <c r="K153" s="297"/>
      <c r="L153" s="297"/>
      <c r="M153" s="297"/>
      <c r="N153" s="297"/>
      <c r="O153" s="297"/>
      <c r="P153" s="297"/>
      <c r="Q153" s="297"/>
      <c r="R153" s="297"/>
      <c r="S153" s="297"/>
      <c r="T153" s="297"/>
      <c r="U153" s="297"/>
      <c r="V153" s="297"/>
      <c r="W153" s="297"/>
    </row>
    <row r="154" spans="1:23" ht="16.5" customHeight="1">
      <c r="A154" s="297"/>
      <c r="B154" s="297"/>
      <c r="C154" s="448"/>
      <c r="D154" s="297"/>
      <c r="E154" s="297"/>
      <c r="F154" s="297"/>
      <c r="G154" s="297"/>
      <c r="H154" s="297"/>
      <c r="I154" s="297"/>
      <c r="J154" s="297"/>
      <c r="K154" s="297"/>
      <c r="L154" s="297"/>
      <c r="M154" s="297"/>
      <c r="N154" s="297"/>
      <c r="O154" s="297"/>
      <c r="P154" s="297"/>
      <c r="Q154" s="297"/>
      <c r="R154" s="297"/>
      <c r="S154" s="297"/>
      <c r="T154" s="297"/>
      <c r="U154" s="297"/>
      <c r="V154" s="297"/>
      <c r="W154" s="297"/>
    </row>
    <row r="155" spans="1:23" ht="16.5" customHeight="1">
      <c r="A155" s="297"/>
      <c r="B155" s="297"/>
      <c r="C155" s="448"/>
      <c r="D155" s="297"/>
      <c r="E155" s="297"/>
      <c r="F155" s="297"/>
      <c r="G155" s="297"/>
      <c r="H155" s="297"/>
      <c r="I155" s="297"/>
      <c r="J155" s="297"/>
      <c r="K155" s="297"/>
      <c r="L155" s="297"/>
      <c r="M155" s="297"/>
      <c r="N155" s="297"/>
      <c r="O155" s="297"/>
      <c r="P155" s="297"/>
      <c r="Q155" s="297"/>
      <c r="R155" s="297"/>
      <c r="S155" s="297"/>
      <c r="T155" s="297"/>
      <c r="U155" s="297"/>
      <c r="V155" s="297"/>
      <c r="W155" s="297"/>
    </row>
    <row r="156" spans="1:23" ht="16.5" customHeight="1">
      <c r="A156" s="297"/>
      <c r="B156" s="297"/>
      <c r="C156" s="448"/>
      <c r="D156" s="297"/>
      <c r="E156" s="297"/>
      <c r="F156" s="297"/>
      <c r="G156" s="297"/>
      <c r="H156" s="297"/>
      <c r="I156" s="297"/>
      <c r="J156" s="297"/>
      <c r="K156" s="297"/>
      <c r="L156" s="297"/>
      <c r="M156" s="297"/>
      <c r="N156" s="297"/>
      <c r="O156" s="297"/>
      <c r="P156" s="297"/>
      <c r="Q156" s="297"/>
      <c r="R156" s="297"/>
      <c r="S156" s="297"/>
      <c r="T156" s="297"/>
      <c r="U156" s="297"/>
      <c r="V156" s="297"/>
      <c r="W156" s="297"/>
    </row>
    <row r="157" spans="1:23" ht="16.5" customHeight="1">
      <c r="A157" s="297"/>
      <c r="B157" s="297"/>
      <c r="C157" s="448"/>
      <c r="D157" s="297"/>
      <c r="E157" s="297"/>
      <c r="F157" s="297"/>
      <c r="G157" s="297"/>
      <c r="H157" s="297"/>
      <c r="I157" s="297"/>
      <c r="J157" s="297"/>
      <c r="K157" s="297"/>
      <c r="L157" s="297"/>
      <c r="M157" s="297"/>
      <c r="N157" s="297"/>
      <c r="O157" s="297"/>
      <c r="P157" s="297"/>
      <c r="Q157" s="297"/>
      <c r="R157" s="297"/>
      <c r="S157" s="297"/>
      <c r="T157" s="297"/>
      <c r="U157" s="297"/>
      <c r="V157" s="297"/>
      <c r="W157" s="297"/>
    </row>
    <row r="158" spans="1:23" ht="16.5" customHeight="1">
      <c r="A158" s="297"/>
      <c r="B158" s="297"/>
      <c r="C158" s="448"/>
      <c r="D158" s="297"/>
      <c r="E158" s="297"/>
      <c r="F158" s="297"/>
      <c r="G158" s="297"/>
      <c r="H158" s="297"/>
      <c r="I158" s="297"/>
      <c r="J158" s="297"/>
      <c r="K158" s="297"/>
      <c r="L158" s="297"/>
      <c r="M158" s="297"/>
      <c r="N158" s="297"/>
      <c r="O158" s="297"/>
      <c r="P158" s="297"/>
      <c r="Q158" s="297"/>
      <c r="R158" s="297"/>
      <c r="S158" s="297"/>
      <c r="T158" s="297"/>
      <c r="U158" s="297"/>
      <c r="V158" s="297"/>
      <c r="W158" s="297"/>
    </row>
    <row r="159" spans="1:23" ht="16.5" customHeight="1">
      <c r="A159" s="297"/>
      <c r="B159" s="297"/>
      <c r="C159" s="448"/>
      <c r="D159" s="297"/>
      <c r="E159" s="297"/>
      <c r="F159" s="297"/>
      <c r="G159" s="297"/>
      <c r="H159" s="297"/>
      <c r="I159" s="297"/>
      <c r="J159" s="297"/>
      <c r="K159" s="297"/>
      <c r="L159" s="297"/>
      <c r="M159" s="297"/>
      <c r="N159" s="297"/>
      <c r="O159" s="297"/>
      <c r="P159" s="297"/>
      <c r="Q159" s="297"/>
      <c r="R159" s="297"/>
      <c r="S159" s="297"/>
      <c r="T159" s="297"/>
      <c r="U159" s="297"/>
      <c r="V159" s="297"/>
      <c r="W159" s="297"/>
    </row>
    <row r="160" spans="1:23" ht="16.5" customHeight="1">
      <c r="A160" s="297"/>
      <c r="B160" s="297"/>
      <c r="C160" s="448"/>
      <c r="D160" s="297"/>
      <c r="E160" s="297"/>
      <c r="F160" s="297"/>
      <c r="G160" s="297"/>
      <c r="H160" s="297"/>
      <c r="I160" s="297"/>
      <c r="J160" s="297"/>
      <c r="K160" s="297"/>
      <c r="L160" s="297"/>
      <c r="M160" s="297"/>
      <c r="N160" s="297"/>
      <c r="O160" s="297"/>
      <c r="P160" s="297"/>
      <c r="Q160" s="297"/>
      <c r="R160" s="297"/>
      <c r="S160" s="297"/>
      <c r="T160" s="297"/>
      <c r="U160" s="297"/>
      <c r="V160" s="297"/>
      <c r="W160" s="297"/>
    </row>
    <row r="161" spans="1:23" ht="16.5" customHeight="1">
      <c r="A161" s="297"/>
      <c r="B161" s="297"/>
      <c r="C161" s="448"/>
      <c r="D161" s="297"/>
      <c r="E161" s="297"/>
      <c r="F161" s="297"/>
      <c r="G161" s="297"/>
      <c r="H161" s="297"/>
      <c r="I161" s="297"/>
      <c r="J161" s="297"/>
      <c r="K161" s="297"/>
      <c r="L161" s="297"/>
      <c r="M161" s="297"/>
      <c r="N161" s="297"/>
      <c r="O161" s="297"/>
      <c r="P161" s="297"/>
      <c r="Q161" s="297"/>
      <c r="R161" s="297"/>
      <c r="S161" s="297"/>
      <c r="T161" s="297"/>
      <c r="U161" s="297"/>
      <c r="V161" s="297"/>
      <c r="W161" s="297"/>
    </row>
    <row r="162" spans="1:23" ht="16.5" customHeight="1">
      <c r="A162" s="297"/>
      <c r="B162" s="297"/>
      <c r="C162" s="448"/>
      <c r="D162" s="297"/>
      <c r="E162" s="297"/>
      <c r="F162" s="297"/>
      <c r="G162" s="297"/>
      <c r="H162" s="297"/>
      <c r="I162" s="297"/>
      <c r="J162" s="297"/>
      <c r="K162" s="297"/>
      <c r="L162" s="297"/>
      <c r="M162" s="297"/>
      <c r="N162" s="297"/>
      <c r="O162" s="297"/>
      <c r="P162" s="297"/>
      <c r="Q162" s="297"/>
      <c r="R162" s="297"/>
      <c r="S162" s="297"/>
      <c r="T162" s="297"/>
      <c r="U162" s="297"/>
      <c r="V162" s="297"/>
      <c r="W162" s="297"/>
    </row>
    <row r="163" spans="1:23" ht="16.5" customHeight="1">
      <c r="A163" s="297"/>
      <c r="B163" s="297"/>
      <c r="C163" s="448"/>
      <c r="D163" s="297"/>
      <c r="E163" s="297"/>
      <c r="F163" s="297"/>
      <c r="G163" s="297"/>
      <c r="H163" s="297"/>
      <c r="I163" s="297"/>
      <c r="J163" s="297"/>
      <c r="K163" s="297"/>
      <c r="L163" s="297"/>
      <c r="M163" s="297"/>
      <c r="N163" s="297"/>
      <c r="O163" s="297"/>
      <c r="P163" s="297"/>
      <c r="Q163" s="297"/>
      <c r="R163" s="297"/>
      <c r="S163" s="297"/>
      <c r="T163" s="297"/>
      <c r="U163" s="297"/>
      <c r="V163" s="297"/>
      <c r="W163" s="297"/>
    </row>
    <row r="164" spans="1:23" ht="16.5" customHeight="1">
      <c r="A164" s="297"/>
      <c r="B164" s="297"/>
      <c r="C164" s="448"/>
      <c r="D164" s="297"/>
      <c r="E164" s="297"/>
      <c r="F164" s="297"/>
      <c r="G164" s="297"/>
      <c r="H164" s="297"/>
      <c r="I164" s="297"/>
      <c r="J164" s="297"/>
      <c r="K164" s="297"/>
      <c r="L164" s="297"/>
      <c r="M164" s="297"/>
      <c r="N164" s="297"/>
      <c r="O164" s="297"/>
      <c r="P164" s="297"/>
      <c r="Q164" s="297"/>
      <c r="R164" s="297"/>
      <c r="S164" s="297"/>
      <c r="T164" s="297"/>
      <c r="U164" s="297"/>
      <c r="V164" s="297"/>
      <c r="W164" s="297"/>
    </row>
    <row r="165" spans="1:23" ht="16.5" customHeight="1">
      <c r="A165" s="297"/>
      <c r="B165" s="297"/>
      <c r="C165" s="448"/>
      <c r="D165" s="297"/>
      <c r="E165" s="297"/>
      <c r="F165" s="297"/>
      <c r="G165" s="297"/>
      <c r="H165" s="297"/>
      <c r="I165" s="297"/>
      <c r="J165" s="297"/>
      <c r="K165" s="297"/>
      <c r="L165" s="297"/>
      <c r="M165" s="297"/>
      <c r="N165" s="297"/>
      <c r="O165" s="297"/>
      <c r="P165" s="297"/>
      <c r="Q165" s="297"/>
      <c r="R165" s="297"/>
      <c r="S165" s="297"/>
      <c r="T165" s="297"/>
      <c r="U165" s="297"/>
      <c r="V165" s="297"/>
      <c r="W165" s="297"/>
    </row>
    <row r="166" spans="1:23" ht="16.5" customHeight="1">
      <c r="A166" s="297"/>
      <c r="B166" s="297"/>
      <c r="C166" s="448"/>
      <c r="D166" s="297"/>
      <c r="E166" s="297"/>
      <c r="F166" s="297"/>
      <c r="G166" s="297"/>
      <c r="H166" s="297"/>
      <c r="I166" s="297"/>
      <c r="J166" s="297"/>
      <c r="K166" s="297"/>
      <c r="L166" s="297"/>
      <c r="M166" s="297"/>
      <c r="N166" s="297"/>
      <c r="O166" s="297"/>
      <c r="P166" s="297"/>
      <c r="Q166" s="297"/>
      <c r="R166" s="297"/>
      <c r="S166" s="297"/>
      <c r="T166" s="297"/>
      <c r="U166" s="297"/>
      <c r="V166" s="297"/>
      <c r="W166" s="297"/>
    </row>
    <row r="167" spans="1:23" ht="16.5" customHeight="1">
      <c r="A167" s="297"/>
      <c r="B167" s="297"/>
      <c r="C167" s="448"/>
      <c r="D167" s="297"/>
      <c r="E167" s="297"/>
      <c r="F167" s="297"/>
      <c r="G167" s="297"/>
      <c r="H167" s="297"/>
      <c r="I167" s="297"/>
      <c r="J167" s="297"/>
      <c r="K167" s="297"/>
      <c r="L167" s="297"/>
      <c r="M167" s="297"/>
      <c r="N167" s="297"/>
      <c r="O167" s="297"/>
      <c r="P167" s="297"/>
      <c r="Q167" s="297"/>
      <c r="R167" s="297"/>
      <c r="S167" s="297"/>
      <c r="T167" s="297"/>
      <c r="U167" s="297"/>
      <c r="V167" s="297"/>
      <c r="W167" s="297"/>
    </row>
    <row r="168" spans="1:23" ht="16.5" customHeight="1">
      <c r="A168" s="297"/>
      <c r="B168" s="297"/>
      <c r="C168" s="448"/>
      <c r="D168" s="297"/>
      <c r="E168" s="297"/>
      <c r="F168" s="297"/>
      <c r="G168" s="297"/>
      <c r="H168" s="297"/>
      <c r="I168" s="297"/>
      <c r="J168" s="297"/>
      <c r="K168" s="297"/>
      <c r="L168" s="297"/>
      <c r="M168" s="297"/>
      <c r="N168" s="297"/>
      <c r="O168" s="297"/>
      <c r="P168" s="297"/>
      <c r="Q168" s="297"/>
      <c r="R168" s="297"/>
      <c r="S168" s="297"/>
      <c r="T168" s="297"/>
      <c r="U168" s="297"/>
      <c r="V168" s="297"/>
      <c r="W168" s="297"/>
    </row>
    <row r="169" spans="1:23" ht="16.5" customHeight="1">
      <c r="A169" s="297"/>
      <c r="B169" s="297"/>
      <c r="C169" s="448"/>
      <c r="D169" s="297"/>
      <c r="E169" s="297"/>
      <c r="F169" s="297"/>
      <c r="G169" s="297"/>
      <c r="H169" s="297"/>
      <c r="I169" s="297"/>
      <c r="J169" s="297"/>
      <c r="K169" s="297"/>
      <c r="L169" s="297"/>
      <c r="M169" s="297"/>
      <c r="N169" s="297"/>
      <c r="O169" s="297"/>
      <c r="P169" s="297"/>
      <c r="Q169" s="297"/>
      <c r="R169" s="297"/>
      <c r="S169" s="297"/>
      <c r="T169" s="297"/>
      <c r="U169" s="297"/>
      <c r="V169" s="297"/>
      <c r="W169" s="297"/>
    </row>
    <row r="170" spans="1:23" ht="16.5" customHeight="1">
      <c r="A170" s="297"/>
      <c r="B170" s="297"/>
      <c r="C170" s="448"/>
      <c r="D170" s="297"/>
      <c r="E170" s="297"/>
      <c r="F170" s="297"/>
      <c r="G170" s="297"/>
      <c r="H170" s="297"/>
      <c r="I170" s="297"/>
      <c r="J170" s="297"/>
      <c r="K170" s="297"/>
      <c r="L170" s="297"/>
      <c r="M170" s="297"/>
      <c r="N170" s="297"/>
      <c r="O170" s="297"/>
      <c r="P170" s="297"/>
      <c r="Q170" s="297"/>
      <c r="R170" s="297"/>
      <c r="S170" s="297"/>
      <c r="T170" s="297"/>
      <c r="U170" s="297"/>
      <c r="V170" s="297"/>
      <c r="W170" s="297"/>
    </row>
    <row r="171" spans="1:23" ht="16.5" customHeight="1">
      <c r="A171" s="297"/>
      <c r="B171" s="297"/>
      <c r="C171" s="448"/>
      <c r="D171" s="297"/>
      <c r="E171" s="297"/>
      <c r="F171" s="297"/>
      <c r="G171" s="297"/>
      <c r="H171" s="297"/>
      <c r="I171" s="297"/>
      <c r="J171" s="297"/>
      <c r="K171" s="297"/>
      <c r="L171" s="297"/>
      <c r="M171" s="297"/>
      <c r="N171" s="297"/>
      <c r="O171" s="297"/>
      <c r="P171" s="297"/>
      <c r="Q171" s="297"/>
      <c r="R171" s="297"/>
      <c r="S171" s="297"/>
      <c r="T171" s="297"/>
      <c r="U171" s="297"/>
      <c r="V171" s="297"/>
      <c r="W171" s="297"/>
    </row>
    <row r="172" spans="1:23" ht="16.5" customHeight="1">
      <c r="A172" s="297"/>
      <c r="B172" s="297"/>
      <c r="C172" s="448"/>
      <c r="D172" s="297"/>
      <c r="E172" s="297"/>
      <c r="F172" s="297"/>
      <c r="G172" s="297"/>
      <c r="H172" s="297"/>
      <c r="I172" s="297"/>
      <c r="J172" s="297"/>
      <c r="K172" s="297"/>
      <c r="L172" s="297"/>
      <c r="M172" s="297"/>
      <c r="N172" s="297"/>
      <c r="O172" s="297"/>
      <c r="P172" s="297"/>
      <c r="Q172" s="297"/>
      <c r="R172" s="297"/>
      <c r="S172" s="297"/>
      <c r="T172" s="297"/>
      <c r="U172" s="297"/>
      <c r="V172" s="297"/>
      <c r="W172" s="297"/>
    </row>
    <row r="173" spans="1:23" ht="16.5" customHeight="1">
      <c r="A173" s="297"/>
      <c r="B173" s="297"/>
      <c r="C173" s="448"/>
      <c r="D173" s="297"/>
      <c r="E173" s="297"/>
      <c r="F173" s="297"/>
      <c r="G173" s="297"/>
      <c r="H173" s="297"/>
      <c r="I173" s="297"/>
      <c r="J173" s="297"/>
      <c r="K173" s="297"/>
      <c r="L173" s="297"/>
      <c r="M173" s="297"/>
      <c r="N173" s="297"/>
      <c r="O173" s="297"/>
      <c r="P173" s="297"/>
      <c r="Q173" s="297"/>
      <c r="R173" s="297"/>
      <c r="S173" s="297"/>
      <c r="T173" s="297"/>
      <c r="U173" s="297"/>
      <c r="V173" s="297"/>
      <c r="W173" s="297"/>
    </row>
    <row r="174" spans="1:23" ht="16.5" customHeight="1">
      <c r="A174" s="297"/>
      <c r="B174" s="297"/>
      <c r="C174" s="448"/>
      <c r="D174" s="297"/>
      <c r="E174" s="297"/>
      <c r="F174" s="297"/>
      <c r="G174" s="297"/>
      <c r="H174" s="297"/>
      <c r="I174" s="297"/>
      <c r="J174" s="297"/>
      <c r="K174" s="297"/>
      <c r="L174" s="297"/>
      <c r="M174" s="297"/>
      <c r="N174" s="297"/>
      <c r="O174" s="297"/>
      <c r="P174" s="297"/>
      <c r="Q174" s="297"/>
      <c r="R174" s="297"/>
      <c r="S174" s="297"/>
      <c r="T174" s="297"/>
      <c r="U174" s="297"/>
      <c r="V174" s="297"/>
      <c r="W174" s="297"/>
    </row>
    <row r="175" spans="1:23" ht="16.5" customHeight="1">
      <c r="A175" s="297"/>
      <c r="B175" s="297"/>
      <c r="C175" s="448"/>
      <c r="D175" s="297"/>
      <c r="E175" s="297"/>
      <c r="F175" s="297"/>
      <c r="G175" s="297"/>
      <c r="H175" s="297"/>
      <c r="I175" s="297"/>
      <c r="J175" s="297"/>
      <c r="K175" s="297"/>
      <c r="L175" s="297"/>
      <c r="M175" s="297"/>
      <c r="N175" s="297"/>
      <c r="O175" s="297"/>
      <c r="P175" s="297"/>
      <c r="Q175" s="297"/>
      <c r="R175" s="297"/>
      <c r="S175" s="297"/>
      <c r="T175" s="297"/>
      <c r="U175" s="297"/>
      <c r="V175" s="297"/>
      <c r="W175" s="297"/>
    </row>
    <row r="176" spans="1:23" ht="16.5" customHeight="1">
      <c r="A176" s="297"/>
      <c r="B176" s="297"/>
      <c r="C176" s="448"/>
      <c r="D176" s="297"/>
      <c r="E176" s="297"/>
      <c r="F176" s="297"/>
      <c r="G176" s="297"/>
      <c r="H176" s="297"/>
      <c r="I176" s="297"/>
      <c r="J176" s="297"/>
      <c r="K176" s="297"/>
      <c r="L176" s="297"/>
      <c r="M176" s="297"/>
      <c r="N176" s="297"/>
      <c r="O176" s="297"/>
      <c r="P176" s="297"/>
      <c r="Q176" s="297"/>
      <c r="R176" s="297"/>
      <c r="S176" s="297"/>
      <c r="T176" s="297"/>
      <c r="U176" s="297"/>
      <c r="V176" s="297"/>
      <c r="W176" s="297"/>
    </row>
    <row r="177" spans="1:23" ht="16.5" customHeight="1">
      <c r="A177" s="297"/>
      <c r="B177" s="297"/>
      <c r="C177" s="448"/>
      <c r="D177" s="297"/>
      <c r="E177" s="297"/>
      <c r="F177" s="297"/>
      <c r="G177" s="297"/>
      <c r="H177" s="297"/>
      <c r="I177" s="297"/>
      <c r="J177" s="297"/>
      <c r="K177" s="297"/>
      <c r="L177" s="297"/>
      <c r="M177" s="297"/>
      <c r="N177" s="297"/>
      <c r="O177" s="297"/>
      <c r="P177" s="297"/>
      <c r="Q177" s="297"/>
      <c r="R177" s="297"/>
      <c r="S177" s="297"/>
      <c r="T177" s="297"/>
      <c r="U177" s="297"/>
      <c r="V177" s="297"/>
      <c r="W177" s="297"/>
    </row>
    <row r="178" spans="1:23" ht="16.5" customHeight="1">
      <c r="A178" s="297"/>
      <c r="B178" s="297"/>
      <c r="C178" s="448"/>
      <c r="D178" s="297"/>
      <c r="E178" s="297"/>
      <c r="F178" s="297"/>
      <c r="G178" s="297"/>
      <c r="H178" s="297"/>
      <c r="I178" s="297"/>
      <c r="J178" s="297"/>
      <c r="K178" s="297"/>
      <c r="L178" s="297"/>
      <c r="M178" s="297"/>
      <c r="N178" s="297"/>
      <c r="O178" s="297"/>
      <c r="P178" s="297"/>
      <c r="Q178" s="297"/>
      <c r="R178" s="297"/>
      <c r="S178" s="297"/>
      <c r="T178" s="297"/>
      <c r="U178" s="297"/>
      <c r="V178" s="297"/>
      <c r="W178" s="297"/>
    </row>
    <row r="179" spans="1:23" ht="16.5" customHeight="1">
      <c r="A179" s="297"/>
      <c r="B179" s="297"/>
      <c r="C179" s="448"/>
      <c r="D179" s="297"/>
      <c r="E179" s="297"/>
      <c r="F179" s="297"/>
      <c r="G179" s="297"/>
      <c r="H179" s="297"/>
      <c r="I179" s="297"/>
      <c r="J179" s="297"/>
      <c r="K179" s="297"/>
      <c r="L179" s="297"/>
      <c r="M179" s="297"/>
      <c r="N179" s="297"/>
      <c r="O179" s="297"/>
      <c r="P179" s="297"/>
      <c r="Q179" s="297"/>
      <c r="R179" s="297"/>
      <c r="S179" s="297"/>
      <c r="T179" s="297"/>
      <c r="U179" s="297"/>
      <c r="V179" s="297"/>
      <c r="W179" s="297"/>
    </row>
    <row r="180" spans="1:23" ht="16.5" customHeight="1">
      <c r="A180" s="297"/>
      <c r="B180" s="297"/>
      <c r="C180" s="448"/>
      <c r="D180" s="297"/>
      <c r="E180" s="297"/>
      <c r="F180" s="297"/>
      <c r="G180" s="297"/>
      <c r="H180" s="297"/>
      <c r="I180" s="297"/>
      <c r="J180" s="297"/>
      <c r="K180" s="297"/>
      <c r="L180" s="297"/>
      <c r="M180" s="297"/>
      <c r="N180" s="297"/>
      <c r="O180" s="297"/>
      <c r="P180" s="297"/>
      <c r="Q180" s="297"/>
      <c r="R180" s="297"/>
      <c r="S180" s="297"/>
      <c r="T180" s="297"/>
      <c r="U180" s="297"/>
      <c r="V180" s="297"/>
      <c r="W180" s="297"/>
    </row>
    <row r="181" spans="1:23" ht="16.5" customHeight="1">
      <c r="A181" s="297"/>
      <c r="B181" s="297"/>
      <c r="C181" s="448"/>
      <c r="D181" s="297"/>
      <c r="E181" s="297"/>
      <c r="F181" s="297"/>
      <c r="G181" s="297"/>
      <c r="H181" s="297"/>
      <c r="I181" s="297"/>
      <c r="J181" s="297"/>
      <c r="K181" s="297"/>
      <c r="L181" s="297"/>
      <c r="M181" s="297"/>
      <c r="N181" s="297"/>
      <c r="O181" s="297"/>
      <c r="P181" s="297"/>
      <c r="Q181" s="297"/>
      <c r="R181" s="297"/>
      <c r="S181" s="297"/>
      <c r="T181" s="297"/>
      <c r="U181" s="297"/>
      <c r="V181" s="297"/>
      <c r="W181" s="297"/>
    </row>
    <row r="182" spans="1:23" ht="16.5" customHeight="1">
      <c r="A182" s="297"/>
      <c r="B182" s="297"/>
      <c r="C182" s="448"/>
      <c r="D182" s="297"/>
      <c r="E182" s="297"/>
      <c r="F182" s="297"/>
      <c r="G182" s="297"/>
      <c r="H182" s="297"/>
      <c r="I182" s="297"/>
      <c r="J182" s="297"/>
      <c r="K182" s="297"/>
      <c r="L182" s="297"/>
      <c r="M182" s="297"/>
      <c r="N182" s="297"/>
      <c r="O182" s="297"/>
      <c r="P182" s="297"/>
      <c r="Q182" s="297"/>
      <c r="R182" s="297"/>
      <c r="S182" s="297"/>
      <c r="T182" s="297"/>
      <c r="U182" s="297"/>
      <c r="V182" s="297"/>
      <c r="W182" s="297"/>
    </row>
    <row r="183" spans="1:23" ht="16.5" customHeight="1">
      <c r="A183" s="297"/>
      <c r="B183" s="297"/>
      <c r="C183" s="448"/>
      <c r="D183" s="297"/>
      <c r="E183" s="297"/>
      <c r="F183" s="297"/>
      <c r="G183" s="297"/>
      <c r="H183" s="297"/>
      <c r="I183" s="297"/>
      <c r="J183" s="297"/>
      <c r="K183" s="297"/>
      <c r="L183" s="297"/>
      <c r="M183" s="297"/>
      <c r="N183" s="297"/>
      <c r="O183" s="297"/>
      <c r="P183" s="297"/>
      <c r="Q183" s="297"/>
      <c r="R183" s="297"/>
      <c r="S183" s="297"/>
      <c r="T183" s="297"/>
      <c r="U183" s="297"/>
      <c r="V183" s="297"/>
      <c r="W183" s="297"/>
    </row>
    <row r="184" spans="1:23" ht="16.5" customHeight="1">
      <c r="A184" s="297"/>
      <c r="B184" s="297"/>
      <c r="C184" s="448"/>
      <c r="D184" s="297"/>
      <c r="E184" s="297"/>
      <c r="F184" s="297"/>
      <c r="G184" s="297"/>
      <c r="H184" s="297"/>
      <c r="I184" s="297"/>
      <c r="J184" s="297"/>
      <c r="K184" s="297"/>
      <c r="L184" s="297"/>
      <c r="M184" s="297"/>
      <c r="N184" s="297"/>
      <c r="O184" s="297"/>
      <c r="P184" s="297"/>
      <c r="Q184" s="297"/>
      <c r="R184" s="297"/>
      <c r="S184" s="297"/>
      <c r="T184" s="297"/>
      <c r="U184" s="297"/>
      <c r="V184" s="297"/>
      <c r="W184" s="297"/>
    </row>
    <row r="185" spans="1:23" ht="16.5" customHeight="1">
      <c r="A185" s="297"/>
      <c r="B185" s="297"/>
      <c r="C185" s="448"/>
      <c r="D185" s="297"/>
      <c r="E185" s="297"/>
      <c r="F185" s="297"/>
      <c r="G185" s="297"/>
      <c r="H185" s="297"/>
      <c r="I185" s="297"/>
      <c r="J185" s="297"/>
      <c r="K185" s="297"/>
      <c r="L185" s="297"/>
      <c r="M185" s="297"/>
      <c r="N185" s="297"/>
      <c r="O185" s="297"/>
      <c r="P185" s="297"/>
      <c r="Q185" s="297"/>
      <c r="R185" s="297"/>
      <c r="S185" s="297"/>
      <c r="T185" s="297"/>
      <c r="U185" s="297"/>
      <c r="V185" s="297"/>
      <c r="W185" s="297"/>
    </row>
    <row r="186" spans="1:23" ht="16.5" customHeight="1">
      <c r="A186" s="297"/>
      <c r="B186" s="297"/>
      <c r="C186" s="448"/>
      <c r="D186" s="297"/>
      <c r="E186" s="297"/>
      <c r="F186" s="297"/>
      <c r="G186" s="297"/>
      <c r="H186" s="297"/>
      <c r="I186" s="297"/>
      <c r="J186" s="297"/>
      <c r="K186" s="297"/>
      <c r="L186" s="297"/>
      <c r="M186" s="297"/>
      <c r="N186" s="297"/>
      <c r="O186" s="297"/>
      <c r="P186" s="297"/>
      <c r="Q186" s="297"/>
      <c r="R186" s="297"/>
      <c r="S186" s="297"/>
      <c r="T186" s="297"/>
      <c r="U186" s="297"/>
      <c r="V186" s="297"/>
      <c r="W186" s="297"/>
    </row>
    <row r="187" spans="1:23" ht="16.5" customHeight="1">
      <c r="A187" s="297"/>
      <c r="B187" s="297"/>
      <c r="C187" s="448"/>
      <c r="D187" s="297"/>
      <c r="E187" s="297"/>
      <c r="F187" s="297"/>
      <c r="G187" s="297"/>
      <c r="H187" s="297"/>
      <c r="I187" s="297"/>
      <c r="J187" s="297"/>
      <c r="K187" s="297"/>
      <c r="L187" s="297"/>
      <c r="M187" s="297"/>
      <c r="N187" s="297"/>
      <c r="O187" s="297"/>
      <c r="P187" s="297"/>
      <c r="Q187" s="297"/>
      <c r="R187" s="297"/>
      <c r="S187" s="297"/>
      <c r="T187" s="297"/>
      <c r="U187" s="297"/>
      <c r="V187" s="297"/>
      <c r="W187" s="297"/>
    </row>
    <row r="188" spans="1:23" ht="16.5" customHeight="1">
      <c r="A188" s="297"/>
      <c r="B188" s="297"/>
      <c r="C188" s="448"/>
      <c r="D188" s="297"/>
      <c r="E188" s="297"/>
      <c r="F188" s="297"/>
      <c r="G188" s="297"/>
      <c r="H188" s="297"/>
      <c r="I188" s="297"/>
      <c r="J188" s="297"/>
      <c r="K188" s="297"/>
      <c r="L188" s="297"/>
      <c r="M188" s="297"/>
      <c r="N188" s="297"/>
      <c r="O188" s="297"/>
      <c r="P188" s="297"/>
      <c r="Q188" s="297"/>
      <c r="R188" s="297"/>
      <c r="S188" s="297"/>
      <c r="T188" s="297"/>
      <c r="U188" s="297"/>
      <c r="V188" s="297"/>
      <c r="W188" s="297"/>
    </row>
    <row r="189" spans="1:23" ht="16.5" customHeight="1">
      <c r="A189" s="297"/>
      <c r="B189" s="297"/>
      <c r="C189" s="448"/>
      <c r="D189" s="297"/>
      <c r="E189" s="297"/>
      <c r="F189" s="297"/>
      <c r="G189" s="297"/>
      <c r="H189" s="297"/>
      <c r="I189" s="297"/>
      <c r="J189" s="297"/>
      <c r="K189" s="297"/>
      <c r="L189" s="297"/>
      <c r="M189" s="297"/>
      <c r="N189" s="297"/>
      <c r="O189" s="297"/>
      <c r="P189" s="297"/>
      <c r="Q189" s="297"/>
      <c r="R189" s="297"/>
      <c r="S189" s="297"/>
      <c r="T189" s="297"/>
      <c r="U189" s="297"/>
      <c r="V189" s="297"/>
      <c r="W189" s="297"/>
    </row>
    <row r="190" spans="1:23" ht="16.5" customHeight="1">
      <c r="A190" s="297"/>
      <c r="B190" s="297"/>
      <c r="C190" s="448"/>
      <c r="D190" s="297"/>
      <c r="E190" s="297"/>
      <c r="F190" s="297"/>
      <c r="G190" s="297"/>
      <c r="H190" s="297"/>
      <c r="I190" s="297"/>
      <c r="J190" s="297"/>
      <c r="K190" s="297"/>
      <c r="L190" s="297"/>
      <c r="M190" s="297"/>
      <c r="N190" s="297"/>
      <c r="O190" s="297"/>
      <c r="P190" s="297"/>
      <c r="Q190" s="297"/>
      <c r="R190" s="297"/>
      <c r="S190" s="297"/>
      <c r="T190" s="297"/>
      <c r="U190" s="297"/>
      <c r="V190" s="297"/>
      <c r="W190" s="297"/>
    </row>
    <row r="191" spans="1:23" ht="16.5" customHeight="1">
      <c r="A191" s="297"/>
      <c r="B191" s="297"/>
      <c r="C191" s="448"/>
      <c r="D191" s="297"/>
      <c r="E191" s="297"/>
      <c r="F191" s="297"/>
      <c r="G191" s="297"/>
      <c r="H191" s="297"/>
      <c r="I191" s="297"/>
      <c r="J191" s="297"/>
      <c r="K191" s="297"/>
      <c r="L191" s="297"/>
      <c r="M191" s="297"/>
      <c r="N191" s="297"/>
      <c r="O191" s="297"/>
      <c r="P191" s="297"/>
      <c r="Q191" s="297"/>
      <c r="R191" s="297"/>
      <c r="S191" s="297"/>
      <c r="T191" s="297"/>
      <c r="U191" s="297"/>
      <c r="V191" s="297"/>
      <c r="W191" s="297"/>
    </row>
    <row r="192" spans="1:23" ht="16.5" customHeight="1">
      <c r="A192" s="297"/>
      <c r="B192" s="297"/>
      <c r="C192" s="448"/>
      <c r="D192" s="297"/>
      <c r="E192" s="297"/>
      <c r="F192" s="297"/>
      <c r="G192" s="297"/>
      <c r="H192" s="297"/>
      <c r="I192" s="297"/>
      <c r="J192" s="297"/>
      <c r="K192" s="297"/>
      <c r="L192" s="297"/>
      <c r="M192" s="297"/>
      <c r="N192" s="297"/>
      <c r="O192" s="297"/>
      <c r="P192" s="297"/>
      <c r="Q192" s="297"/>
      <c r="R192" s="297"/>
      <c r="S192" s="297"/>
      <c r="T192" s="297"/>
      <c r="U192" s="297"/>
      <c r="V192" s="297"/>
      <c r="W192" s="297"/>
    </row>
    <row r="193" spans="1:23" ht="16.5" customHeight="1">
      <c r="A193" s="297"/>
      <c r="B193" s="297"/>
      <c r="C193" s="448"/>
      <c r="D193" s="297"/>
      <c r="E193" s="297"/>
      <c r="F193" s="297"/>
      <c r="G193" s="297"/>
      <c r="H193" s="297"/>
      <c r="I193" s="297"/>
      <c r="J193" s="297"/>
      <c r="K193" s="297"/>
      <c r="L193" s="297"/>
      <c r="M193" s="297"/>
      <c r="N193" s="297"/>
      <c r="O193" s="297"/>
      <c r="P193" s="297"/>
      <c r="Q193" s="297"/>
      <c r="R193" s="297"/>
      <c r="S193" s="297"/>
      <c r="T193" s="297"/>
      <c r="U193" s="297"/>
      <c r="V193" s="297"/>
      <c r="W193" s="297"/>
    </row>
    <row r="194" spans="1:23" ht="16.5" customHeight="1">
      <c r="A194" s="297"/>
      <c r="B194" s="297"/>
      <c r="C194" s="448"/>
      <c r="D194" s="297"/>
      <c r="E194" s="297"/>
      <c r="F194" s="297"/>
      <c r="G194" s="297"/>
      <c r="H194" s="297"/>
      <c r="I194" s="297"/>
      <c r="J194" s="297"/>
      <c r="K194" s="297"/>
      <c r="L194" s="297"/>
      <c r="M194" s="297"/>
      <c r="N194" s="297"/>
      <c r="O194" s="297"/>
      <c r="P194" s="297"/>
      <c r="Q194" s="297"/>
      <c r="R194" s="297"/>
      <c r="S194" s="297"/>
      <c r="T194" s="297"/>
      <c r="U194" s="297"/>
      <c r="V194" s="297"/>
      <c r="W194" s="297"/>
    </row>
    <row r="195" spans="1:23" ht="16.5" customHeight="1">
      <c r="A195" s="297"/>
      <c r="B195" s="297"/>
      <c r="C195" s="448"/>
      <c r="D195" s="297"/>
      <c r="E195" s="297"/>
      <c r="F195" s="297"/>
      <c r="G195" s="297"/>
      <c r="H195" s="297"/>
      <c r="I195" s="297"/>
      <c r="J195" s="297"/>
      <c r="K195" s="297"/>
      <c r="L195" s="297"/>
      <c r="M195" s="297"/>
      <c r="N195" s="297"/>
      <c r="O195" s="297"/>
      <c r="P195" s="297"/>
      <c r="Q195" s="297"/>
      <c r="R195" s="297"/>
      <c r="S195" s="297"/>
      <c r="T195" s="297"/>
      <c r="U195" s="297"/>
      <c r="V195" s="297"/>
      <c r="W195" s="297"/>
    </row>
    <row r="196" spans="1:23" ht="16.5" customHeight="1">
      <c r="A196" s="297"/>
      <c r="B196" s="297"/>
      <c r="C196" s="448"/>
      <c r="D196" s="297"/>
      <c r="E196" s="297"/>
      <c r="F196" s="297"/>
      <c r="G196" s="297"/>
      <c r="H196" s="297"/>
      <c r="I196" s="297"/>
      <c r="J196" s="297"/>
      <c r="K196" s="297"/>
      <c r="L196" s="297"/>
      <c r="M196" s="297"/>
      <c r="N196" s="297"/>
      <c r="O196" s="297"/>
      <c r="P196" s="297"/>
      <c r="Q196" s="297"/>
      <c r="R196" s="297"/>
      <c r="S196" s="297"/>
      <c r="T196" s="297"/>
      <c r="U196" s="297"/>
      <c r="V196" s="297"/>
      <c r="W196" s="297"/>
    </row>
    <row r="197" spans="1:23" ht="16.5" customHeight="1">
      <c r="A197" s="297"/>
      <c r="B197" s="297"/>
      <c r="C197" s="448"/>
      <c r="D197" s="297"/>
      <c r="E197" s="297"/>
      <c r="F197" s="297"/>
      <c r="G197" s="297"/>
      <c r="H197" s="297"/>
      <c r="I197" s="297"/>
      <c r="J197" s="297"/>
      <c r="K197" s="297"/>
      <c r="L197" s="297"/>
      <c r="M197" s="297"/>
      <c r="N197" s="297"/>
      <c r="O197" s="297"/>
      <c r="P197" s="297"/>
      <c r="Q197" s="297"/>
      <c r="R197" s="297"/>
      <c r="S197" s="297"/>
      <c r="T197" s="297"/>
      <c r="U197" s="297"/>
      <c r="V197" s="297"/>
      <c r="W197" s="297"/>
    </row>
    <row r="198" spans="1:23" ht="16.5" customHeight="1">
      <c r="A198" s="297"/>
      <c r="B198" s="297"/>
      <c r="C198" s="448"/>
      <c r="D198" s="297"/>
      <c r="E198" s="297"/>
      <c r="F198" s="297"/>
      <c r="G198" s="297"/>
      <c r="H198" s="297"/>
      <c r="I198" s="297"/>
      <c r="J198" s="297"/>
      <c r="K198" s="297"/>
      <c r="L198" s="297"/>
      <c r="M198" s="297"/>
      <c r="N198" s="297"/>
      <c r="O198" s="297"/>
      <c r="P198" s="297"/>
      <c r="Q198" s="297"/>
      <c r="R198" s="297"/>
      <c r="S198" s="297"/>
      <c r="T198" s="297"/>
      <c r="U198" s="297"/>
      <c r="V198" s="297"/>
      <c r="W198" s="297"/>
    </row>
    <row r="199" spans="1:23" ht="16.5" customHeight="1">
      <c r="A199" s="297"/>
      <c r="B199" s="297"/>
      <c r="C199" s="448"/>
      <c r="D199" s="297"/>
      <c r="E199" s="297"/>
      <c r="F199" s="297"/>
      <c r="G199" s="297"/>
      <c r="H199" s="297"/>
      <c r="I199" s="297"/>
      <c r="J199" s="297"/>
      <c r="K199" s="297"/>
      <c r="L199" s="297"/>
      <c r="M199" s="297"/>
      <c r="N199" s="297"/>
      <c r="O199" s="297"/>
      <c r="P199" s="297"/>
      <c r="Q199" s="297"/>
      <c r="R199" s="297"/>
      <c r="S199" s="297"/>
      <c r="T199" s="297"/>
      <c r="U199" s="297"/>
      <c r="V199" s="297"/>
      <c r="W199" s="297"/>
    </row>
    <row r="200" spans="1:23" ht="16.5" customHeight="1">
      <c r="A200" s="297"/>
      <c r="B200" s="297"/>
      <c r="C200" s="448"/>
      <c r="D200" s="297"/>
      <c r="E200" s="297"/>
      <c r="F200" s="297"/>
      <c r="G200" s="297"/>
      <c r="H200" s="297"/>
      <c r="I200" s="297"/>
      <c r="J200" s="297"/>
      <c r="K200" s="297"/>
      <c r="L200" s="297"/>
      <c r="M200" s="297"/>
      <c r="N200" s="297"/>
      <c r="O200" s="297"/>
      <c r="P200" s="297"/>
      <c r="Q200" s="297"/>
      <c r="R200" s="297"/>
      <c r="S200" s="297"/>
      <c r="T200" s="297"/>
      <c r="U200" s="297"/>
      <c r="V200" s="297"/>
      <c r="W200" s="297"/>
    </row>
    <row r="201" spans="1:23" ht="16.5" customHeight="1">
      <c r="A201" s="297"/>
      <c r="B201" s="297"/>
      <c r="C201" s="448"/>
      <c r="D201" s="297"/>
      <c r="E201" s="297"/>
      <c r="F201" s="297"/>
      <c r="G201" s="297"/>
      <c r="H201" s="297"/>
      <c r="I201" s="297"/>
      <c r="J201" s="297"/>
      <c r="K201" s="297"/>
      <c r="L201" s="297"/>
      <c r="M201" s="297"/>
      <c r="N201" s="297"/>
      <c r="O201" s="297"/>
      <c r="P201" s="297"/>
      <c r="Q201" s="297"/>
      <c r="R201" s="297"/>
      <c r="S201" s="297"/>
      <c r="T201" s="297"/>
      <c r="U201" s="297"/>
      <c r="V201" s="297"/>
      <c r="W201" s="297"/>
    </row>
    <row r="202" spans="1:23" ht="16.5" customHeight="1">
      <c r="A202" s="297"/>
      <c r="B202" s="297"/>
      <c r="C202" s="448"/>
      <c r="D202" s="297"/>
      <c r="E202" s="297"/>
      <c r="F202" s="297"/>
      <c r="G202" s="297"/>
      <c r="H202" s="297"/>
      <c r="I202" s="297"/>
      <c r="J202" s="297"/>
      <c r="K202" s="297"/>
      <c r="L202" s="297"/>
      <c r="M202" s="297"/>
      <c r="N202" s="297"/>
      <c r="O202" s="297"/>
      <c r="P202" s="297"/>
      <c r="Q202" s="297"/>
      <c r="R202" s="297"/>
      <c r="S202" s="297"/>
      <c r="T202" s="297"/>
      <c r="U202" s="297"/>
      <c r="V202" s="297"/>
      <c r="W202" s="297"/>
    </row>
    <row r="203" spans="1:23" ht="16.5" customHeight="1">
      <c r="A203" s="297"/>
      <c r="B203" s="297"/>
      <c r="C203" s="448"/>
      <c r="D203" s="297"/>
      <c r="E203" s="297"/>
      <c r="F203" s="297"/>
      <c r="G203" s="297"/>
      <c r="H203" s="297"/>
      <c r="I203" s="297"/>
      <c r="J203" s="297"/>
      <c r="K203" s="297"/>
      <c r="L203" s="297"/>
      <c r="M203" s="297"/>
      <c r="N203" s="297"/>
      <c r="O203" s="297"/>
      <c r="P203" s="297"/>
      <c r="Q203" s="297"/>
      <c r="R203" s="297"/>
      <c r="S203" s="297"/>
      <c r="T203" s="297"/>
      <c r="U203" s="297"/>
      <c r="V203" s="297"/>
      <c r="W203" s="297"/>
    </row>
    <row r="204" spans="1:23" ht="16.5" customHeight="1">
      <c r="A204" s="297"/>
      <c r="B204" s="297"/>
      <c r="C204" s="448"/>
      <c r="D204" s="297"/>
      <c r="E204" s="297"/>
      <c r="F204" s="297"/>
      <c r="G204" s="297"/>
      <c r="H204" s="297"/>
      <c r="I204" s="297"/>
      <c r="J204" s="297"/>
      <c r="K204" s="297"/>
      <c r="L204" s="297"/>
      <c r="M204" s="297"/>
      <c r="N204" s="297"/>
      <c r="O204" s="297"/>
      <c r="P204" s="297"/>
      <c r="Q204" s="297"/>
      <c r="R204" s="297"/>
      <c r="S204" s="297"/>
      <c r="T204" s="297"/>
      <c r="U204" s="297"/>
      <c r="V204" s="297"/>
      <c r="W204" s="297"/>
    </row>
    <row r="205" spans="1:23" ht="16.5" customHeight="1">
      <c r="A205" s="297"/>
      <c r="B205" s="297"/>
      <c r="C205" s="448"/>
      <c r="D205" s="297"/>
      <c r="E205" s="297"/>
      <c r="F205" s="297"/>
      <c r="G205" s="297"/>
      <c r="H205" s="297"/>
      <c r="I205" s="297"/>
      <c r="J205" s="297"/>
      <c r="K205" s="297"/>
      <c r="L205" s="297"/>
      <c r="M205" s="297"/>
      <c r="N205" s="297"/>
      <c r="O205" s="297"/>
      <c r="P205" s="297"/>
      <c r="Q205" s="297"/>
      <c r="R205" s="297"/>
      <c r="S205" s="297"/>
      <c r="T205" s="297"/>
      <c r="U205" s="297"/>
      <c r="V205" s="297"/>
      <c r="W205" s="297"/>
    </row>
    <row r="206" spans="1:23" ht="16.5" customHeight="1">
      <c r="A206" s="297"/>
      <c r="B206" s="297"/>
      <c r="C206" s="448"/>
      <c r="D206" s="297"/>
      <c r="E206" s="297"/>
      <c r="F206" s="297"/>
      <c r="G206" s="297"/>
      <c r="H206" s="297"/>
      <c r="I206" s="297"/>
      <c r="J206" s="297"/>
      <c r="K206" s="297"/>
      <c r="L206" s="297"/>
      <c r="M206" s="297"/>
      <c r="N206" s="297"/>
      <c r="O206" s="297"/>
      <c r="P206" s="297"/>
      <c r="Q206" s="297"/>
      <c r="R206" s="297"/>
      <c r="S206" s="297"/>
      <c r="T206" s="297"/>
      <c r="U206" s="297"/>
      <c r="V206" s="297"/>
      <c r="W206" s="297"/>
    </row>
    <row r="207" spans="1:23" ht="16.5" customHeight="1">
      <c r="A207" s="297"/>
      <c r="B207" s="297"/>
      <c r="C207" s="448"/>
      <c r="D207" s="297"/>
      <c r="E207" s="297"/>
      <c r="F207" s="297"/>
      <c r="G207" s="297"/>
      <c r="H207" s="297"/>
      <c r="I207" s="297"/>
      <c r="J207" s="297"/>
      <c r="K207" s="297"/>
      <c r="L207" s="297"/>
      <c r="M207" s="297"/>
      <c r="N207" s="297"/>
      <c r="O207" s="297"/>
      <c r="P207" s="297"/>
      <c r="Q207" s="297"/>
      <c r="R207" s="297"/>
      <c r="S207" s="297"/>
      <c r="T207" s="297"/>
      <c r="U207" s="297"/>
      <c r="V207" s="297"/>
      <c r="W207" s="297"/>
    </row>
    <row r="208" spans="1:23" ht="16.5" customHeight="1">
      <c r="A208" s="297"/>
      <c r="B208" s="297"/>
      <c r="C208" s="448"/>
      <c r="D208" s="297"/>
      <c r="E208" s="297"/>
      <c r="F208" s="297"/>
      <c r="G208" s="297"/>
      <c r="H208" s="297"/>
      <c r="I208" s="297"/>
      <c r="J208" s="297"/>
      <c r="K208" s="297"/>
      <c r="L208" s="297"/>
      <c r="M208" s="297"/>
      <c r="N208" s="297"/>
      <c r="O208" s="297"/>
      <c r="P208" s="297"/>
      <c r="Q208" s="297"/>
      <c r="R208" s="297"/>
      <c r="S208" s="297"/>
      <c r="T208" s="297"/>
      <c r="U208" s="297"/>
      <c r="V208" s="297"/>
      <c r="W208" s="297"/>
    </row>
    <row r="209" spans="1:23" ht="16.5" customHeight="1">
      <c r="A209" s="297"/>
      <c r="B209" s="297"/>
      <c r="C209" s="448"/>
      <c r="D209" s="297"/>
      <c r="E209" s="297"/>
      <c r="F209" s="297"/>
      <c r="G209" s="297"/>
      <c r="H209" s="297"/>
      <c r="I209" s="297"/>
      <c r="J209" s="297"/>
      <c r="K209" s="297"/>
      <c r="L209" s="297"/>
      <c r="M209" s="297"/>
      <c r="N209" s="297"/>
      <c r="O209" s="297"/>
      <c r="P209" s="297"/>
      <c r="Q209" s="297"/>
      <c r="R209" s="297"/>
      <c r="S209" s="297"/>
      <c r="T209" s="297"/>
      <c r="U209" s="297"/>
      <c r="V209" s="297"/>
      <c r="W209" s="297"/>
    </row>
    <row r="210" spans="1:23" ht="16.5" customHeight="1">
      <c r="A210" s="297"/>
      <c r="B210" s="297"/>
      <c r="C210" s="448"/>
      <c r="D210" s="297"/>
      <c r="E210" s="297"/>
      <c r="F210" s="297"/>
      <c r="G210" s="297"/>
      <c r="H210" s="297"/>
      <c r="I210" s="297"/>
      <c r="J210" s="297"/>
      <c r="K210" s="297"/>
      <c r="L210" s="297"/>
      <c r="M210" s="297"/>
      <c r="N210" s="297"/>
      <c r="O210" s="297"/>
      <c r="P210" s="297"/>
      <c r="Q210" s="297"/>
      <c r="R210" s="297"/>
      <c r="S210" s="297"/>
      <c r="T210" s="297"/>
      <c r="U210" s="297"/>
      <c r="V210" s="297"/>
      <c r="W210" s="297"/>
    </row>
    <row r="211" spans="1:23" ht="16.5" customHeight="1">
      <c r="A211" s="297"/>
      <c r="B211" s="297"/>
      <c r="C211" s="448"/>
      <c r="D211" s="297"/>
      <c r="E211" s="297"/>
      <c r="F211" s="297"/>
      <c r="G211" s="297"/>
      <c r="H211" s="297"/>
      <c r="I211" s="297"/>
      <c r="J211" s="297"/>
      <c r="K211" s="297"/>
      <c r="L211" s="297"/>
      <c r="M211" s="297"/>
      <c r="N211" s="297"/>
      <c r="O211" s="297"/>
      <c r="P211" s="297"/>
      <c r="Q211" s="297"/>
      <c r="R211" s="297"/>
      <c r="S211" s="297"/>
      <c r="T211" s="297"/>
      <c r="U211" s="297"/>
      <c r="V211" s="297"/>
      <c r="W211" s="297"/>
    </row>
    <row r="212" spans="1:23" ht="16.5" customHeight="1">
      <c r="A212" s="297"/>
      <c r="B212" s="297"/>
      <c r="C212" s="448"/>
      <c r="D212" s="297"/>
      <c r="E212" s="297"/>
      <c r="F212" s="297"/>
      <c r="G212" s="297"/>
      <c r="H212" s="297"/>
      <c r="I212" s="297"/>
      <c r="J212" s="297"/>
      <c r="K212" s="297"/>
      <c r="L212" s="297"/>
      <c r="M212" s="297"/>
      <c r="N212" s="297"/>
      <c r="O212" s="297"/>
      <c r="P212" s="297"/>
      <c r="Q212" s="297"/>
      <c r="R212" s="297"/>
      <c r="S212" s="297"/>
      <c r="T212" s="297"/>
      <c r="U212" s="297"/>
      <c r="V212" s="297"/>
      <c r="W212" s="297"/>
    </row>
    <row r="213" spans="1:23" ht="16.5" customHeight="1">
      <c r="A213" s="297"/>
      <c r="B213" s="297"/>
      <c r="C213" s="448"/>
      <c r="D213" s="297"/>
      <c r="E213" s="297"/>
      <c r="F213" s="297"/>
      <c r="G213" s="297"/>
      <c r="H213" s="297"/>
      <c r="I213" s="297"/>
      <c r="J213" s="297"/>
      <c r="K213" s="297"/>
      <c r="L213" s="297"/>
      <c r="M213" s="297"/>
      <c r="N213" s="297"/>
      <c r="O213" s="297"/>
      <c r="P213" s="297"/>
      <c r="Q213" s="297"/>
      <c r="R213" s="297"/>
      <c r="S213" s="297"/>
      <c r="T213" s="297"/>
      <c r="U213" s="297"/>
      <c r="V213" s="297"/>
      <c r="W213" s="297"/>
    </row>
    <row r="214" spans="1:23" ht="16.5" customHeight="1">
      <c r="A214" s="297"/>
      <c r="B214" s="297"/>
      <c r="C214" s="448"/>
      <c r="D214" s="297"/>
      <c r="E214" s="297"/>
      <c r="F214" s="297"/>
      <c r="G214" s="297"/>
      <c r="H214" s="297"/>
      <c r="I214" s="297"/>
      <c r="J214" s="297"/>
      <c r="K214" s="297"/>
      <c r="L214" s="297"/>
      <c r="M214" s="297"/>
      <c r="N214" s="297"/>
      <c r="O214" s="297"/>
      <c r="P214" s="297"/>
      <c r="Q214" s="297"/>
      <c r="R214" s="297"/>
      <c r="S214" s="297"/>
      <c r="T214" s="297"/>
      <c r="U214" s="297"/>
      <c r="V214" s="297"/>
      <c r="W214" s="297"/>
    </row>
    <row r="215" spans="1:23" ht="16.5" customHeight="1">
      <c r="A215" s="297"/>
      <c r="B215" s="297"/>
      <c r="C215" s="448"/>
      <c r="D215" s="297"/>
      <c r="E215" s="297"/>
      <c r="F215" s="297"/>
      <c r="G215" s="297"/>
      <c r="H215" s="297"/>
      <c r="I215" s="297"/>
      <c r="J215" s="297"/>
      <c r="K215" s="297"/>
      <c r="L215" s="297"/>
      <c r="M215" s="297"/>
      <c r="N215" s="297"/>
      <c r="O215" s="297"/>
      <c r="P215" s="297"/>
      <c r="Q215" s="297"/>
      <c r="R215" s="297"/>
      <c r="S215" s="297"/>
      <c r="T215" s="297"/>
      <c r="U215" s="297"/>
      <c r="V215" s="297"/>
      <c r="W215" s="297"/>
    </row>
    <row r="216" spans="1:23" ht="16.5" customHeight="1">
      <c r="A216" s="297"/>
      <c r="B216" s="297"/>
      <c r="C216" s="448"/>
      <c r="D216" s="297"/>
      <c r="E216" s="297"/>
      <c r="F216" s="297"/>
      <c r="G216" s="297"/>
      <c r="H216" s="297"/>
      <c r="I216" s="297"/>
      <c r="J216" s="297"/>
      <c r="K216" s="297"/>
      <c r="L216" s="297"/>
      <c r="M216" s="297"/>
      <c r="N216" s="297"/>
      <c r="O216" s="297"/>
      <c r="P216" s="297"/>
      <c r="Q216" s="297"/>
      <c r="R216" s="297"/>
      <c r="S216" s="297"/>
      <c r="T216" s="297"/>
      <c r="U216" s="297"/>
      <c r="V216" s="297"/>
      <c r="W216" s="297"/>
    </row>
    <row r="217" spans="1:23" ht="16.5" customHeight="1">
      <c r="A217" s="297"/>
      <c r="B217" s="297"/>
      <c r="C217" s="448"/>
      <c r="D217" s="297"/>
      <c r="E217" s="297"/>
      <c r="F217" s="297"/>
      <c r="G217" s="297"/>
      <c r="H217" s="297"/>
      <c r="I217" s="297"/>
      <c r="J217" s="297"/>
      <c r="K217" s="297"/>
      <c r="L217" s="297"/>
      <c r="M217" s="297"/>
      <c r="N217" s="297"/>
      <c r="O217" s="297"/>
      <c r="P217" s="297"/>
      <c r="Q217" s="297"/>
      <c r="R217" s="297"/>
      <c r="S217" s="297"/>
      <c r="T217" s="297"/>
      <c r="U217" s="297"/>
      <c r="V217" s="297"/>
      <c r="W217" s="297"/>
    </row>
    <row r="218" spans="1:23" ht="16.5" customHeight="1">
      <c r="A218" s="297"/>
      <c r="B218" s="297"/>
      <c r="C218" s="448"/>
      <c r="D218" s="297"/>
      <c r="E218" s="297"/>
      <c r="F218" s="297"/>
      <c r="G218" s="297"/>
      <c r="H218" s="297"/>
      <c r="I218" s="297"/>
      <c r="J218" s="297"/>
      <c r="K218" s="297"/>
      <c r="L218" s="297"/>
      <c r="M218" s="297"/>
      <c r="N218" s="297"/>
      <c r="O218" s="297"/>
      <c r="P218" s="297"/>
      <c r="Q218" s="297"/>
      <c r="R218" s="297"/>
      <c r="S218" s="297"/>
      <c r="T218" s="297"/>
      <c r="U218" s="297"/>
      <c r="V218" s="297"/>
      <c r="W218" s="297"/>
    </row>
    <row r="219" spans="1:23" ht="16.5" customHeight="1">
      <c r="A219" s="297"/>
      <c r="B219" s="297"/>
      <c r="C219" s="448"/>
      <c r="D219" s="297"/>
      <c r="E219" s="297"/>
      <c r="F219" s="297"/>
      <c r="G219" s="297"/>
      <c r="H219" s="297"/>
      <c r="I219" s="297"/>
      <c r="J219" s="297"/>
      <c r="K219" s="297"/>
      <c r="L219" s="297"/>
      <c r="M219" s="297"/>
      <c r="N219" s="297"/>
      <c r="O219" s="297"/>
      <c r="P219" s="297"/>
      <c r="Q219" s="297"/>
      <c r="R219" s="297"/>
      <c r="S219" s="297"/>
      <c r="T219" s="297"/>
      <c r="U219" s="297"/>
      <c r="V219" s="297"/>
      <c r="W219" s="297"/>
    </row>
    <row r="220" spans="1:23" ht="16.5" customHeight="1">
      <c r="A220" s="297"/>
      <c r="B220" s="297"/>
      <c r="C220" s="448"/>
      <c r="D220" s="297"/>
      <c r="E220" s="297"/>
      <c r="F220" s="297"/>
      <c r="G220" s="297"/>
      <c r="H220" s="297"/>
      <c r="I220" s="297"/>
      <c r="J220" s="297"/>
      <c r="K220" s="297"/>
      <c r="L220" s="297"/>
      <c r="M220" s="297"/>
      <c r="N220" s="297"/>
      <c r="O220" s="297"/>
      <c r="P220" s="297"/>
      <c r="Q220" s="297"/>
      <c r="R220" s="297"/>
      <c r="S220" s="297"/>
      <c r="T220" s="297"/>
      <c r="U220" s="297"/>
      <c r="V220" s="297"/>
      <c r="W220" s="297"/>
    </row>
    <row r="221" spans="1:23" ht="16.5" customHeight="1">
      <c r="A221" s="297"/>
      <c r="B221" s="297"/>
      <c r="C221" s="448"/>
      <c r="D221" s="297"/>
      <c r="E221" s="297"/>
      <c r="F221" s="297"/>
      <c r="G221" s="297"/>
      <c r="H221" s="297"/>
      <c r="I221" s="297"/>
      <c r="J221" s="297"/>
      <c r="K221" s="297"/>
      <c r="L221" s="297"/>
      <c r="M221" s="297"/>
      <c r="N221" s="297"/>
      <c r="O221" s="297"/>
      <c r="P221" s="297"/>
      <c r="Q221" s="297"/>
      <c r="R221" s="297"/>
      <c r="S221" s="297"/>
      <c r="T221" s="297"/>
      <c r="U221" s="297"/>
      <c r="V221" s="297"/>
      <c r="W221" s="297"/>
    </row>
    <row r="222" spans="1:23" ht="16.5" customHeight="1">
      <c r="A222" s="297"/>
      <c r="B222" s="297"/>
      <c r="C222" s="448"/>
      <c r="D222" s="297"/>
      <c r="E222" s="297"/>
      <c r="F222" s="297"/>
      <c r="G222" s="297"/>
      <c r="H222" s="297"/>
      <c r="I222" s="297"/>
      <c r="J222" s="297"/>
      <c r="K222" s="297"/>
      <c r="L222" s="297"/>
      <c r="M222" s="297"/>
      <c r="N222" s="297"/>
      <c r="O222" s="297"/>
      <c r="P222" s="297"/>
      <c r="Q222" s="297"/>
      <c r="R222" s="297"/>
      <c r="S222" s="297"/>
      <c r="T222" s="297"/>
      <c r="U222" s="297"/>
      <c r="V222" s="297"/>
      <c r="W222" s="297"/>
    </row>
    <row r="223" spans="1:23" ht="16.5" customHeight="1">
      <c r="A223" s="297"/>
      <c r="B223" s="297"/>
      <c r="C223" s="448"/>
      <c r="D223" s="297"/>
      <c r="E223" s="297"/>
      <c r="F223" s="297"/>
      <c r="G223" s="297"/>
      <c r="H223" s="297"/>
      <c r="I223" s="297"/>
      <c r="J223" s="297"/>
      <c r="K223" s="297"/>
      <c r="L223" s="297"/>
      <c r="M223" s="297"/>
      <c r="N223" s="297"/>
      <c r="O223" s="297"/>
      <c r="P223" s="297"/>
      <c r="Q223" s="297"/>
      <c r="R223" s="297"/>
      <c r="S223" s="297"/>
      <c r="T223" s="297"/>
      <c r="U223" s="297"/>
      <c r="V223" s="297"/>
      <c r="W223" s="297"/>
    </row>
    <row r="224" spans="1:23" ht="16.5" customHeight="1">
      <c r="A224" s="297"/>
      <c r="B224" s="297"/>
      <c r="C224" s="448"/>
      <c r="D224" s="297"/>
      <c r="E224" s="297"/>
      <c r="F224" s="297"/>
      <c r="G224" s="297"/>
      <c r="H224" s="297"/>
      <c r="I224" s="297"/>
      <c r="J224" s="297"/>
      <c r="K224" s="297"/>
      <c r="L224" s="297"/>
      <c r="M224" s="297"/>
      <c r="N224" s="297"/>
      <c r="O224" s="297"/>
      <c r="P224" s="297"/>
      <c r="Q224" s="297"/>
      <c r="R224" s="297"/>
      <c r="S224" s="297"/>
      <c r="T224" s="297"/>
      <c r="U224" s="297"/>
      <c r="V224" s="297"/>
      <c r="W224" s="297"/>
    </row>
    <row r="225" spans="1:23" ht="16.5" customHeight="1">
      <c r="A225" s="297"/>
      <c r="B225" s="297"/>
      <c r="C225" s="448"/>
      <c r="D225" s="297"/>
      <c r="E225" s="297"/>
      <c r="F225" s="297"/>
      <c r="G225" s="297"/>
      <c r="H225" s="297"/>
      <c r="I225" s="297"/>
      <c r="J225" s="297"/>
      <c r="K225" s="297"/>
      <c r="L225" s="297"/>
      <c r="M225" s="297"/>
      <c r="N225" s="297"/>
      <c r="O225" s="297"/>
      <c r="P225" s="297"/>
      <c r="Q225" s="297"/>
      <c r="R225" s="297"/>
      <c r="S225" s="297"/>
      <c r="T225" s="297"/>
      <c r="U225" s="297"/>
      <c r="V225" s="297"/>
      <c r="W225" s="297"/>
    </row>
    <row r="226" spans="1:23" ht="16.5" customHeight="1">
      <c r="A226" s="297"/>
      <c r="B226" s="297"/>
      <c r="C226" s="448"/>
      <c r="D226" s="297"/>
      <c r="E226" s="297"/>
      <c r="F226" s="297"/>
      <c r="G226" s="297"/>
      <c r="H226" s="297"/>
      <c r="I226" s="297"/>
      <c r="J226" s="297"/>
      <c r="K226" s="297"/>
      <c r="L226" s="297"/>
      <c r="M226" s="297"/>
      <c r="N226" s="297"/>
      <c r="O226" s="297"/>
      <c r="P226" s="297"/>
      <c r="Q226" s="297"/>
      <c r="R226" s="297"/>
      <c r="S226" s="297"/>
      <c r="T226" s="297"/>
      <c r="U226" s="297"/>
      <c r="V226" s="297"/>
      <c r="W226" s="297"/>
    </row>
    <row r="227" spans="1:23" ht="16.5" customHeight="1">
      <c r="A227" s="297"/>
      <c r="B227" s="297"/>
      <c r="C227" s="448"/>
      <c r="D227" s="297"/>
      <c r="E227" s="297"/>
      <c r="F227" s="297"/>
      <c r="G227" s="297"/>
      <c r="H227" s="297"/>
      <c r="I227" s="297"/>
      <c r="J227" s="297"/>
      <c r="K227" s="297"/>
      <c r="L227" s="297"/>
      <c r="M227" s="297"/>
      <c r="N227" s="297"/>
      <c r="O227" s="297"/>
      <c r="P227" s="297"/>
      <c r="Q227" s="297"/>
      <c r="R227" s="297"/>
      <c r="S227" s="297"/>
      <c r="T227" s="297"/>
      <c r="U227" s="297"/>
      <c r="V227" s="297"/>
      <c r="W227" s="297"/>
    </row>
    <row r="228" spans="1:23" ht="16.5" customHeight="1">
      <c r="A228" s="297"/>
      <c r="B228" s="297"/>
      <c r="C228" s="448"/>
      <c r="D228" s="297"/>
      <c r="E228" s="297"/>
      <c r="F228" s="297"/>
      <c r="G228" s="297"/>
      <c r="H228" s="297"/>
      <c r="I228" s="297"/>
      <c r="J228" s="297"/>
      <c r="K228" s="297"/>
      <c r="L228" s="297"/>
      <c r="M228" s="297"/>
      <c r="N228" s="297"/>
      <c r="O228" s="297"/>
      <c r="P228" s="297"/>
      <c r="Q228" s="297"/>
      <c r="R228" s="297"/>
      <c r="S228" s="297"/>
      <c r="T228" s="297"/>
      <c r="U228" s="297"/>
      <c r="V228" s="297"/>
      <c r="W228" s="297"/>
    </row>
    <row r="229" spans="1:23" ht="16.5" customHeight="1">
      <c r="A229" s="297"/>
      <c r="B229" s="297"/>
      <c r="C229" s="448"/>
      <c r="D229" s="297"/>
      <c r="E229" s="297"/>
      <c r="F229" s="297"/>
      <c r="G229" s="297"/>
      <c r="H229" s="297"/>
      <c r="I229" s="297"/>
      <c r="J229" s="297"/>
      <c r="K229" s="297"/>
      <c r="L229" s="297"/>
      <c r="M229" s="297"/>
      <c r="N229" s="297"/>
      <c r="O229" s="297"/>
      <c r="P229" s="297"/>
      <c r="Q229" s="297"/>
      <c r="R229" s="297"/>
      <c r="S229" s="297"/>
      <c r="T229" s="297"/>
      <c r="U229" s="297"/>
      <c r="V229" s="297"/>
      <c r="W229" s="297"/>
    </row>
    <row r="230" spans="1:23" ht="16.5" customHeight="1">
      <c r="A230" s="297"/>
      <c r="B230" s="297"/>
      <c r="C230" s="448"/>
      <c r="D230" s="297"/>
      <c r="E230" s="297"/>
      <c r="F230" s="297"/>
      <c r="G230" s="297"/>
      <c r="H230" s="297"/>
      <c r="I230" s="297"/>
      <c r="J230" s="297"/>
      <c r="K230" s="297"/>
      <c r="L230" s="297"/>
      <c r="M230" s="297"/>
      <c r="N230" s="297"/>
      <c r="O230" s="297"/>
      <c r="P230" s="297"/>
      <c r="Q230" s="297"/>
      <c r="R230" s="297"/>
      <c r="S230" s="297"/>
      <c r="T230" s="297"/>
      <c r="U230" s="297"/>
      <c r="V230" s="297"/>
      <c r="W230" s="297"/>
    </row>
    <row r="231" spans="1:23" ht="16.5" customHeight="1">
      <c r="A231" s="297"/>
      <c r="B231" s="297"/>
      <c r="C231" s="448"/>
      <c r="D231" s="297"/>
      <c r="E231" s="297"/>
      <c r="F231" s="297"/>
      <c r="G231" s="297"/>
      <c r="H231" s="297"/>
      <c r="I231" s="297"/>
      <c r="J231" s="297"/>
      <c r="K231" s="297"/>
      <c r="L231" s="297"/>
      <c r="M231" s="297"/>
      <c r="N231" s="297"/>
      <c r="O231" s="297"/>
      <c r="P231" s="297"/>
      <c r="Q231" s="297"/>
      <c r="R231" s="297"/>
      <c r="S231" s="297"/>
      <c r="T231" s="297"/>
      <c r="U231" s="297"/>
      <c r="V231" s="297"/>
      <c r="W231" s="297"/>
    </row>
    <row r="232" spans="1:23" ht="16.5" customHeight="1">
      <c r="A232" s="297"/>
      <c r="B232" s="297"/>
      <c r="C232" s="448"/>
      <c r="D232" s="297"/>
      <c r="E232" s="297"/>
      <c r="F232" s="297"/>
      <c r="G232" s="297"/>
      <c r="H232" s="297"/>
      <c r="I232" s="297"/>
      <c r="J232" s="297"/>
      <c r="K232" s="297"/>
      <c r="L232" s="297"/>
      <c r="M232" s="297"/>
      <c r="N232" s="297"/>
      <c r="O232" s="297"/>
      <c r="P232" s="297"/>
      <c r="Q232" s="297"/>
      <c r="R232" s="297"/>
      <c r="S232" s="297"/>
      <c r="T232" s="297"/>
      <c r="U232" s="297"/>
      <c r="V232" s="297"/>
      <c r="W232" s="297"/>
    </row>
    <row r="233" spans="1:23" ht="16.5" customHeight="1">
      <c r="A233" s="297"/>
      <c r="B233" s="297"/>
      <c r="C233" s="448"/>
      <c r="D233" s="297"/>
      <c r="E233" s="297"/>
      <c r="F233" s="297"/>
      <c r="G233" s="297"/>
      <c r="H233" s="297"/>
      <c r="I233" s="297"/>
      <c r="J233" s="297"/>
      <c r="K233" s="297"/>
      <c r="L233" s="297"/>
      <c r="M233" s="297"/>
      <c r="N233" s="297"/>
      <c r="O233" s="297"/>
      <c r="P233" s="297"/>
      <c r="Q233" s="297"/>
      <c r="R233" s="297"/>
      <c r="S233" s="297"/>
      <c r="T233" s="297"/>
      <c r="U233" s="297"/>
      <c r="V233" s="297"/>
      <c r="W233" s="297"/>
    </row>
    <row r="234" spans="1:23" ht="16.5" customHeight="1">
      <c r="A234" s="297"/>
      <c r="B234" s="297"/>
      <c r="C234" s="448"/>
      <c r="D234" s="297"/>
      <c r="E234" s="297"/>
      <c r="F234" s="297"/>
      <c r="G234" s="297"/>
      <c r="H234" s="297"/>
      <c r="I234" s="297"/>
      <c r="J234" s="297"/>
      <c r="K234" s="297"/>
      <c r="L234" s="297"/>
      <c r="M234" s="297"/>
      <c r="N234" s="297"/>
      <c r="O234" s="297"/>
      <c r="P234" s="297"/>
      <c r="Q234" s="297"/>
      <c r="R234" s="297"/>
      <c r="S234" s="297"/>
      <c r="T234" s="297"/>
      <c r="U234" s="297"/>
      <c r="V234" s="297"/>
      <c r="W234" s="297"/>
    </row>
    <row r="235" spans="1:23" ht="16.5" customHeight="1">
      <c r="A235" s="297"/>
      <c r="B235" s="297"/>
      <c r="C235" s="448"/>
      <c r="D235" s="297"/>
      <c r="E235" s="297"/>
      <c r="F235" s="297"/>
      <c r="G235" s="297"/>
      <c r="H235" s="297"/>
      <c r="I235" s="297"/>
      <c r="J235" s="297"/>
      <c r="K235" s="297"/>
      <c r="L235" s="297"/>
      <c r="M235" s="297"/>
      <c r="N235" s="297"/>
      <c r="O235" s="297"/>
      <c r="P235" s="297"/>
      <c r="Q235" s="297"/>
      <c r="R235" s="297"/>
      <c r="S235" s="297"/>
      <c r="T235" s="297"/>
      <c r="U235" s="297"/>
      <c r="V235" s="297"/>
      <c r="W235" s="297"/>
    </row>
    <row r="236" spans="1:23" ht="16.5" customHeight="1">
      <c r="A236" s="297"/>
      <c r="B236" s="297"/>
      <c r="C236" s="448"/>
      <c r="D236" s="297"/>
      <c r="E236" s="297"/>
      <c r="F236" s="297"/>
      <c r="G236" s="297"/>
      <c r="H236" s="297"/>
      <c r="I236" s="297"/>
      <c r="J236" s="297"/>
      <c r="K236" s="297"/>
      <c r="L236" s="297"/>
      <c r="M236" s="297"/>
      <c r="N236" s="297"/>
      <c r="O236" s="297"/>
      <c r="P236" s="297"/>
      <c r="Q236" s="297"/>
      <c r="R236" s="297"/>
      <c r="S236" s="297"/>
      <c r="T236" s="297"/>
      <c r="U236" s="297"/>
      <c r="V236" s="297"/>
      <c r="W236" s="297"/>
    </row>
    <row r="237" spans="1:23" ht="16.5" customHeight="1">
      <c r="A237" s="297"/>
      <c r="B237" s="297"/>
      <c r="C237" s="448"/>
      <c r="D237" s="297"/>
      <c r="E237" s="297"/>
      <c r="F237" s="297"/>
      <c r="G237" s="297"/>
      <c r="H237" s="297"/>
      <c r="I237" s="297"/>
      <c r="J237" s="297"/>
      <c r="K237" s="297"/>
      <c r="L237" s="297"/>
      <c r="M237" s="297"/>
      <c r="N237" s="297"/>
      <c r="O237" s="297"/>
      <c r="P237" s="297"/>
      <c r="Q237" s="297"/>
      <c r="R237" s="297"/>
      <c r="S237" s="297"/>
      <c r="T237" s="297"/>
      <c r="U237" s="297"/>
      <c r="V237" s="297"/>
      <c r="W237" s="297"/>
    </row>
    <row r="238" spans="1:23" ht="16.5" customHeight="1">
      <c r="A238" s="297"/>
      <c r="B238" s="297"/>
      <c r="C238" s="448"/>
      <c r="D238" s="297"/>
      <c r="E238" s="297"/>
      <c r="F238" s="297"/>
      <c r="G238" s="297"/>
      <c r="H238" s="297"/>
      <c r="I238" s="297"/>
      <c r="J238" s="297"/>
      <c r="K238" s="297"/>
      <c r="L238" s="297"/>
      <c r="M238" s="297"/>
      <c r="N238" s="297"/>
      <c r="O238" s="297"/>
      <c r="P238" s="297"/>
      <c r="Q238" s="297"/>
      <c r="R238" s="297"/>
      <c r="S238" s="297"/>
      <c r="T238" s="297"/>
      <c r="U238" s="297"/>
      <c r="V238" s="297"/>
      <c r="W238" s="297"/>
    </row>
    <row r="239" spans="1:23" ht="16.5" customHeight="1">
      <c r="A239" s="297"/>
      <c r="B239" s="297"/>
      <c r="C239" s="448"/>
      <c r="D239" s="297"/>
      <c r="E239" s="297"/>
      <c r="F239" s="297"/>
      <c r="G239" s="297"/>
      <c r="H239" s="297"/>
      <c r="I239" s="297"/>
      <c r="J239" s="297"/>
      <c r="K239" s="297"/>
      <c r="L239" s="297"/>
      <c r="M239" s="297"/>
      <c r="N239" s="297"/>
      <c r="O239" s="297"/>
      <c r="P239" s="297"/>
      <c r="Q239" s="297"/>
      <c r="R239" s="297"/>
      <c r="S239" s="297"/>
      <c r="T239" s="297"/>
      <c r="U239" s="297"/>
      <c r="V239" s="297"/>
      <c r="W239" s="297"/>
    </row>
    <row r="240" spans="1:23" ht="16.5" customHeight="1">
      <c r="A240" s="297"/>
      <c r="B240" s="297"/>
      <c r="C240" s="448"/>
      <c r="D240" s="297"/>
      <c r="E240" s="297"/>
      <c r="F240" s="297"/>
      <c r="G240" s="297"/>
      <c r="H240" s="297"/>
      <c r="I240" s="297"/>
      <c r="J240" s="297"/>
      <c r="K240" s="297"/>
      <c r="L240" s="297"/>
      <c r="M240" s="297"/>
      <c r="N240" s="297"/>
      <c r="O240" s="297"/>
      <c r="P240" s="297"/>
      <c r="Q240" s="297"/>
      <c r="R240" s="297"/>
      <c r="S240" s="297"/>
      <c r="T240" s="297"/>
      <c r="U240" s="297"/>
      <c r="V240" s="297"/>
      <c r="W240" s="297"/>
    </row>
    <row r="241" spans="1:23" ht="16.5" customHeight="1">
      <c r="A241" s="297"/>
      <c r="B241" s="297"/>
      <c r="C241" s="448"/>
      <c r="D241" s="297"/>
      <c r="E241" s="297"/>
      <c r="F241" s="297"/>
      <c r="G241" s="297"/>
      <c r="H241" s="297"/>
      <c r="I241" s="297"/>
      <c r="J241" s="297"/>
      <c r="K241" s="297"/>
      <c r="L241" s="297"/>
      <c r="M241" s="297"/>
      <c r="N241" s="297"/>
      <c r="O241" s="297"/>
      <c r="P241" s="297"/>
      <c r="Q241" s="297"/>
      <c r="R241" s="297"/>
      <c r="S241" s="297"/>
      <c r="T241" s="297"/>
      <c r="U241" s="297"/>
      <c r="V241" s="297"/>
      <c r="W241" s="297"/>
    </row>
    <row r="242" spans="1:23" ht="16.5" customHeight="1">
      <c r="A242" s="297"/>
      <c r="B242" s="297"/>
      <c r="C242" s="448"/>
      <c r="D242" s="297"/>
      <c r="E242" s="297"/>
      <c r="F242" s="297"/>
      <c r="G242" s="297"/>
      <c r="H242" s="297"/>
      <c r="I242" s="297"/>
      <c r="J242" s="297"/>
      <c r="K242" s="297"/>
      <c r="L242" s="297"/>
      <c r="M242" s="297"/>
      <c r="N242" s="297"/>
      <c r="O242" s="297"/>
      <c r="P242" s="297"/>
      <c r="Q242" s="297"/>
      <c r="R242" s="297"/>
      <c r="S242" s="297"/>
      <c r="T242" s="297"/>
      <c r="U242" s="297"/>
      <c r="V242" s="297"/>
      <c r="W242" s="297"/>
    </row>
    <row r="243" spans="1:23" ht="16.5" customHeight="1">
      <c r="A243" s="297"/>
      <c r="B243" s="297"/>
      <c r="C243" s="448"/>
      <c r="D243" s="297"/>
      <c r="E243" s="297"/>
      <c r="F243" s="297"/>
      <c r="G243" s="297"/>
      <c r="H243" s="297"/>
      <c r="I243" s="297"/>
      <c r="J243" s="297"/>
      <c r="K243" s="297"/>
      <c r="L243" s="297"/>
      <c r="M243" s="297"/>
      <c r="N243" s="297"/>
      <c r="O243" s="297"/>
      <c r="P243" s="297"/>
      <c r="Q243" s="297"/>
      <c r="R243" s="297"/>
      <c r="S243" s="297"/>
      <c r="T243" s="297"/>
      <c r="U243" s="297"/>
      <c r="V243" s="297"/>
      <c r="W243" s="297"/>
    </row>
    <row r="244" spans="1:23" ht="16.5" customHeight="1">
      <c r="A244" s="297"/>
      <c r="B244" s="297"/>
      <c r="C244" s="448"/>
      <c r="D244" s="297"/>
      <c r="E244" s="297"/>
      <c r="F244" s="297"/>
      <c r="G244" s="297"/>
      <c r="H244" s="297"/>
      <c r="I244" s="297"/>
      <c r="J244" s="297"/>
      <c r="K244" s="297"/>
      <c r="L244" s="297"/>
      <c r="M244" s="297"/>
      <c r="N244" s="297"/>
      <c r="O244" s="297"/>
      <c r="P244" s="297"/>
      <c r="Q244" s="297"/>
      <c r="R244" s="297"/>
      <c r="S244" s="297"/>
      <c r="T244" s="297"/>
      <c r="U244" s="297"/>
      <c r="V244" s="297"/>
      <c r="W244" s="297"/>
    </row>
    <row r="245" spans="1:23" ht="16.5" customHeight="1">
      <c r="A245" s="297"/>
      <c r="B245" s="297"/>
      <c r="C245" s="448"/>
      <c r="D245" s="297"/>
      <c r="E245" s="297"/>
      <c r="F245" s="297"/>
      <c r="G245" s="297"/>
      <c r="H245" s="297"/>
      <c r="I245" s="297"/>
      <c r="J245" s="297"/>
      <c r="K245" s="297"/>
      <c r="L245" s="297"/>
      <c r="M245" s="297"/>
      <c r="N245" s="297"/>
      <c r="O245" s="297"/>
      <c r="P245" s="297"/>
      <c r="Q245" s="297"/>
      <c r="R245" s="297"/>
      <c r="S245" s="297"/>
      <c r="T245" s="297"/>
      <c r="U245" s="297"/>
      <c r="V245" s="297"/>
      <c r="W245" s="297"/>
    </row>
    <row r="246" spans="1:23" ht="16.5" customHeight="1">
      <c r="A246" s="297"/>
      <c r="B246" s="297"/>
      <c r="C246" s="448"/>
      <c r="D246" s="297"/>
      <c r="E246" s="297"/>
      <c r="F246" s="297"/>
      <c r="G246" s="297"/>
      <c r="H246" s="297"/>
      <c r="I246" s="297"/>
      <c r="J246" s="297"/>
      <c r="K246" s="297"/>
      <c r="L246" s="297"/>
      <c r="M246" s="297"/>
      <c r="N246" s="297"/>
      <c r="O246" s="297"/>
      <c r="P246" s="297"/>
      <c r="Q246" s="297"/>
      <c r="R246" s="297"/>
      <c r="S246" s="297"/>
      <c r="T246" s="297"/>
      <c r="U246" s="297"/>
      <c r="V246" s="297"/>
      <c r="W246" s="297"/>
    </row>
    <row r="247" spans="1:23" ht="16.5" customHeight="1">
      <c r="A247" s="297"/>
      <c r="B247" s="297"/>
      <c r="C247" s="448"/>
      <c r="D247" s="297"/>
      <c r="E247" s="297"/>
      <c r="F247" s="297"/>
      <c r="G247" s="297"/>
      <c r="H247" s="297"/>
      <c r="I247" s="297"/>
      <c r="J247" s="297"/>
      <c r="K247" s="297"/>
      <c r="L247" s="297"/>
      <c r="M247" s="297"/>
      <c r="N247" s="297"/>
      <c r="O247" s="297"/>
      <c r="P247" s="297"/>
      <c r="Q247" s="297"/>
      <c r="R247" s="297"/>
      <c r="S247" s="297"/>
      <c r="T247" s="297"/>
      <c r="U247" s="297"/>
      <c r="V247" s="297"/>
      <c r="W247" s="297"/>
    </row>
    <row r="248" spans="1:23" ht="16.5" customHeight="1">
      <c r="A248" s="297"/>
      <c r="B248" s="297"/>
      <c r="C248" s="448"/>
      <c r="D248" s="297"/>
      <c r="E248" s="297"/>
      <c r="F248" s="297"/>
      <c r="G248" s="297"/>
      <c r="H248" s="297"/>
      <c r="I248" s="297"/>
      <c r="J248" s="297"/>
      <c r="K248" s="297"/>
      <c r="L248" s="297"/>
      <c r="M248" s="297"/>
      <c r="N248" s="297"/>
      <c r="O248" s="297"/>
      <c r="P248" s="297"/>
      <c r="Q248" s="297"/>
      <c r="R248" s="297"/>
      <c r="S248" s="297"/>
      <c r="T248" s="297"/>
      <c r="U248" s="297"/>
      <c r="V248" s="297"/>
      <c r="W248" s="297"/>
    </row>
    <row r="249" spans="1:23" ht="16.5" customHeight="1">
      <c r="A249" s="297"/>
      <c r="B249" s="297"/>
      <c r="C249" s="448"/>
      <c r="D249" s="297"/>
      <c r="E249" s="297"/>
      <c r="F249" s="297"/>
      <c r="G249" s="297"/>
      <c r="H249" s="297"/>
      <c r="I249" s="297"/>
      <c r="J249" s="297"/>
      <c r="K249" s="297"/>
      <c r="L249" s="297"/>
      <c r="M249" s="297"/>
      <c r="N249" s="297"/>
      <c r="O249" s="297"/>
      <c r="P249" s="297"/>
      <c r="Q249" s="297"/>
      <c r="R249" s="297"/>
      <c r="S249" s="297"/>
      <c r="T249" s="297"/>
      <c r="U249" s="297"/>
      <c r="V249" s="297"/>
      <c r="W249" s="297"/>
    </row>
    <row r="250" spans="1:23" ht="16.5" customHeight="1">
      <c r="A250" s="297"/>
      <c r="B250" s="297"/>
      <c r="C250" s="448"/>
      <c r="D250" s="297"/>
      <c r="E250" s="297"/>
      <c r="F250" s="297"/>
      <c r="G250" s="297"/>
      <c r="H250" s="297"/>
      <c r="I250" s="297"/>
      <c r="J250" s="297"/>
      <c r="K250" s="297"/>
      <c r="L250" s="297"/>
      <c r="M250" s="297"/>
      <c r="N250" s="297"/>
      <c r="O250" s="297"/>
      <c r="P250" s="297"/>
      <c r="Q250" s="297"/>
      <c r="R250" s="297"/>
      <c r="S250" s="297"/>
      <c r="T250" s="297"/>
      <c r="U250" s="297"/>
      <c r="V250" s="297"/>
      <c r="W250" s="297"/>
    </row>
    <row r="251" spans="1:23" ht="16.5" customHeight="1">
      <c r="A251" s="297"/>
      <c r="B251" s="297"/>
      <c r="C251" s="448"/>
      <c r="D251" s="297"/>
      <c r="E251" s="297"/>
      <c r="F251" s="297"/>
      <c r="G251" s="297"/>
      <c r="H251" s="297"/>
      <c r="I251" s="297"/>
      <c r="J251" s="297"/>
      <c r="K251" s="297"/>
      <c r="L251" s="297"/>
      <c r="M251" s="297"/>
      <c r="N251" s="297"/>
      <c r="O251" s="297"/>
      <c r="P251" s="297"/>
      <c r="Q251" s="297"/>
      <c r="R251" s="297"/>
      <c r="S251" s="297"/>
      <c r="T251" s="297"/>
      <c r="U251" s="297"/>
      <c r="V251" s="297"/>
      <c r="W251" s="297"/>
    </row>
    <row r="252" spans="1:23" ht="16.5" customHeight="1">
      <c r="A252" s="297"/>
      <c r="B252" s="297"/>
      <c r="C252" s="448"/>
      <c r="D252" s="297"/>
      <c r="E252" s="297"/>
      <c r="F252" s="297"/>
      <c r="G252" s="297"/>
      <c r="H252" s="297"/>
      <c r="I252" s="297"/>
      <c r="J252" s="297"/>
      <c r="K252" s="297"/>
      <c r="L252" s="297"/>
      <c r="M252" s="297"/>
      <c r="N252" s="297"/>
      <c r="O252" s="297"/>
      <c r="P252" s="297"/>
      <c r="Q252" s="297"/>
      <c r="R252" s="297"/>
      <c r="S252" s="297"/>
      <c r="T252" s="297"/>
      <c r="U252" s="297"/>
      <c r="V252" s="297"/>
      <c r="W252" s="297"/>
    </row>
    <row r="253" spans="1:23" ht="16.5" customHeight="1">
      <c r="A253" s="297"/>
      <c r="B253" s="297"/>
      <c r="C253" s="448"/>
      <c r="D253" s="297"/>
      <c r="E253" s="297"/>
      <c r="F253" s="297"/>
      <c r="G253" s="297"/>
      <c r="H253" s="297"/>
      <c r="I253" s="297"/>
      <c r="J253" s="297"/>
      <c r="K253" s="297"/>
      <c r="L253" s="297"/>
      <c r="M253" s="297"/>
      <c r="N253" s="297"/>
      <c r="O253" s="297"/>
      <c r="P253" s="297"/>
      <c r="Q253" s="297"/>
      <c r="R253" s="297"/>
      <c r="S253" s="297"/>
      <c r="T253" s="297"/>
      <c r="U253" s="297"/>
      <c r="V253" s="297"/>
      <c r="W253" s="297"/>
    </row>
    <row r="254" spans="1:23" ht="16.5" customHeight="1">
      <c r="A254" s="297"/>
      <c r="B254" s="297"/>
      <c r="C254" s="448"/>
      <c r="D254" s="297"/>
      <c r="E254" s="297"/>
      <c r="F254" s="297"/>
      <c r="G254" s="297"/>
      <c r="H254" s="297"/>
      <c r="I254" s="297"/>
      <c r="J254" s="297"/>
      <c r="K254" s="297"/>
      <c r="L254" s="297"/>
      <c r="M254" s="297"/>
      <c r="N254" s="297"/>
      <c r="O254" s="297"/>
      <c r="P254" s="297"/>
      <c r="Q254" s="297"/>
      <c r="R254" s="297"/>
      <c r="S254" s="297"/>
      <c r="T254" s="297"/>
      <c r="U254" s="297"/>
      <c r="V254" s="297"/>
      <c r="W254" s="297"/>
    </row>
    <row r="255" spans="1:23" ht="16.5" customHeight="1">
      <c r="A255" s="297"/>
      <c r="B255" s="297"/>
      <c r="C255" s="448"/>
      <c r="D255" s="297"/>
      <c r="E255" s="297"/>
      <c r="F255" s="297"/>
      <c r="G255" s="297"/>
      <c r="H255" s="297"/>
      <c r="I255" s="297"/>
      <c r="J255" s="297"/>
      <c r="K255" s="297"/>
      <c r="L255" s="297"/>
      <c r="M255" s="297"/>
      <c r="N255" s="297"/>
      <c r="O255" s="297"/>
      <c r="P255" s="297"/>
      <c r="Q255" s="297"/>
      <c r="R255" s="297"/>
      <c r="S255" s="297"/>
      <c r="T255" s="297"/>
      <c r="U255" s="297"/>
      <c r="V255" s="297"/>
      <c r="W255" s="297"/>
    </row>
    <row r="256" spans="1:23" ht="16.5" customHeight="1">
      <c r="A256" s="297"/>
      <c r="B256" s="297"/>
      <c r="C256" s="448"/>
      <c r="D256" s="297"/>
      <c r="E256" s="297"/>
      <c r="F256" s="297"/>
      <c r="G256" s="297"/>
      <c r="H256" s="297"/>
      <c r="I256" s="297"/>
      <c r="J256" s="297"/>
      <c r="K256" s="297"/>
      <c r="L256" s="297"/>
      <c r="M256" s="297"/>
      <c r="N256" s="297"/>
      <c r="O256" s="297"/>
      <c r="P256" s="297"/>
      <c r="Q256" s="297"/>
      <c r="R256" s="297"/>
      <c r="S256" s="297"/>
      <c r="T256" s="297"/>
      <c r="U256" s="297"/>
      <c r="V256" s="297"/>
      <c r="W256" s="297"/>
    </row>
    <row r="257" spans="1:23" ht="16.5" customHeight="1">
      <c r="A257" s="297"/>
      <c r="B257" s="297"/>
      <c r="C257" s="448"/>
      <c r="D257" s="297"/>
      <c r="E257" s="297"/>
      <c r="F257" s="297"/>
      <c r="G257" s="297"/>
      <c r="H257" s="297"/>
      <c r="I257" s="297"/>
      <c r="J257" s="297"/>
      <c r="K257" s="297"/>
      <c r="L257" s="297"/>
      <c r="M257" s="297"/>
      <c r="N257" s="297"/>
      <c r="O257" s="297"/>
      <c r="P257" s="297"/>
      <c r="Q257" s="297"/>
      <c r="R257" s="297"/>
      <c r="S257" s="297"/>
      <c r="T257" s="297"/>
      <c r="U257" s="297"/>
      <c r="V257" s="297"/>
      <c r="W257" s="297"/>
    </row>
    <row r="258" spans="1:23" ht="16.5" customHeight="1">
      <c r="A258" s="297"/>
      <c r="B258" s="297"/>
      <c r="C258" s="448"/>
      <c r="D258" s="297"/>
      <c r="E258" s="297"/>
      <c r="F258" s="297"/>
      <c r="G258" s="297"/>
      <c r="H258" s="297"/>
      <c r="I258" s="297"/>
      <c r="J258" s="297"/>
      <c r="K258" s="297"/>
      <c r="L258" s="297"/>
      <c r="M258" s="297"/>
      <c r="N258" s="297"/>
      <c r="O258" s="297"/>
      <c r="P258" s="297"/>
      <c r="Q258" s="297"/>
      <c r="R258" s="297"/>
      <c r="S258" s="297"/>
      <c r="T258" s="297"/>
      <c r="U258" s="297"/>
      <c r="V258" s="297"/>
      <c r="W258" s="297"/>
    </row>
    <row r="259" spans="1:23" ht="16.5" customHeight="1">
      <c r="A259" s="297"/>
      <c r="B259" s="297"/>
      <c r="C259" s="448"/>
      <c r="D259" s="297"/>
      <c r="E259" s="297"/>
      <c r="F259" s="297"/>
      <c r="G259" s="297"/>
      <c r="H259" s="297"/>
      <c r="I259" s="297"/>
      <c r="J259" s="297"/>
      <c r="K259" s="297"/>
      <c r="L259" s="297"/>
      <c r="M259" s="297"/>
      <c r="N259" s="297"/>
      <c r="O259" s="297"/>
      <c r="P259" s="297"/>
      <c r="Q259" s="297"/>
      <c r="R259" s="297"/>
      <c r="S259" s="297"/>
      <c r="T259" s="297"/>
      <c r="U259" s="297"/>
      <c r="V259" s="297"/>
      <c r="W259" s="297"/>
    </row>
    <row r="260" spans="1:23" ht="16.5" customHeight="1">
      <c r="A260" s="297"/>
      <c r="B260" s="297"/>
      <c r="C260" s="448"/>
      <c r="D260" s="297"/>
      <c r="E260" s="297"/>
      <c r="F260" s="297"/>
      <c r="G260" s="297"/>
      <c r="H260" s="297"/>
      <c r="I260" s="297"/>
      <c r="J260" s="297"/>
      <c r="K260" s="297"/>
      <c r="L260" s="297"/>
      <c r="M260" s="297"/>
      <c r="N260" s="297"/>
      <c r="O260" s="297"/>
      <c r="P260" s="297"/>
      <c r="Q260" s="297"/>
      <c r="R260" s="297"/>
      <c r="S260" s="297"/>
      <c r="T260" s="297"/>
      <c r="U260" s="297"/>
      <c r="V260" s="297"/>
      <c r="W260" s="297"/>
    </row>
    <row r="261" spans="1:23" ht="16.5" customHeight="1">
      <c r="A261" s="297"/>
      <c r="B261" s="297"/>
      <c r="C261" s="448"/>
      <c r="D261" s="297"/>
      <c r="E261" s="297"/>
      <c r="F261" s="297"/>
      <c r="G261" s="297"/>
      <c r="H261" s="297"/>
      <c r="I261" s="297"/>
      <c r="J261" s="297"/>
      <c r="K261" s="297"/>
      <c r="L261" s="297"/>
      <c r="M261" s="297"/>
      <c r="N261" s="297"/>
      <c r="O261" s="297"/>
      <c r="P261" s="297"/>
      <c r="Q261" s="297"/>
      <c r="R261" s="297"/>
      <c r="S261" s="297"/>
      <c r="T261" s="297"/>
      <c r="U261" s="297"/>
      <c r="V261" s="297"/>
      <c r="W261" s="297"/>
    </row>
    <row r="262" spans="1:23" ht="16.5" customHeight="1">
      <c r="A262" s="297"/>
      <c r="B262" s="297"/>
      <c r="C262" s="448"/>
      <c r="D262" s="297"/>
      <c r="E262" s="297"/>
      <c r="F262" s="297"/>
      <c r="G262" s="297"/>
      <c r="H262" s="297"/>
      <c r="I262" s="297"/>
      <c r="J262" s="297"/>
      <c r="K262" s="297"/>
      <c r="L262" s="297"/>
      <c r="M262" s="297"/>
      <c r="N262" s="297"/>
      <c r="O262" s="297"/>
      <c r="P262" s="297"/>
      <c r="Q262" s="297"/>
      <c r="R262" s="297"/>
      <c r="S262" s="297"/>
      <c r="T262" s="297"/>
      <c r="U262" s="297"/>
      <c r="V262" s="297"/>
      <c r="W262" s="297"/>
    </row>
    <row r="263" spans="1:23" ht="16.5" customHeight="1">
      <c r="A263" s="297"/>
      <c r="B263" s="297"/>
      <c r="C263" s="448"/>
      <c r="D263" s="297"/>
      <c r="E263" s="297"/>
      <c r="F263" s="297"/>
      <c r="G263" s="297"/>
      <c r="H263" s="297"/>
      <c r="I263" s="297"/>
      <c r="J263" s="297"/>
      <c r="K263" s="297"/>
      <c r="L263" s="297"/>
      <c r="M263" s="297"/>
      <c r="N263" s="297"/>
      <c r="O263" s="297"/>
      <c r="P263" s="297"/>
      <c r="Q263" s="297"/>
      <c r="R263" s="297"/>
      <c r="S263" s="297"/>
      <c r="T263" s="297"/>
      <c r="U263" s="297"/>
      <c r="V263" s="297"/>
      <c r="W263" s="297"/>
    </row>
    <row r="264" spans="1:23" ht="16.5" customHeight="1">
      <c r="A264" s="297"/>
      <c r="B264" s="297"/>
      <c r="C264" s="448"/>
      <c r="D264" s="297"/>
      <c r="E264" s="297"/>
      <c r="F264" s="297"/>
      <c r="G264" s="297"/>
      <c r="H264" s="297"/>
      <c r="I264" s="297"/>
      <c r="J264" s="297"/>
      <c r="K264" s="297"/>
      <c r="L264" s="297"/>
      <c r="M264" s="297"/>
      <c r="N264" s="297"/>
      <c r="O264" s="297"/>
      <c r="P264" s="297"/>
      <c r="Q264" s="297"/>
      <c r="R264" s="297"/>
      <c r="S264" s="297"/>
      <c r="T264" s="297"/>
      <c r="U264" s="297"/>
      <c r="V264" s="297"/>
      <c r="W264" s="297"/>
    </row>
    <row r="265" spans="1:23" ht="16.5" customHeight="1">
      <c r="A265" s="297"/>
      <c r="B265" s="297"/>
      <c r="C265" s="448"/>
      <c r="D265" s="297"/>
      <c r="E265" s="297"/>
      <c r="F265" s="297"/>
      <c r="G265" s="297"/>
      <c r="H265" s="297"/>
      <c r="I265" s="297"/>
      <c r="J265" s="297"/>
      <c r="K265" s="297"/>
      <c r="L265" s="297"/>
      <c r="M265" s="297"/>
      <c r="N265" s="297"/>
      <c r="O265" s="297"/>
      <c r="P265" s="297"/>
      <c r="Q265" s="297"/>
      <c r="R265" s="297"/>
      <c r="S265" s="297"/>
      <c r="T265" s="297"/>
      <c r="U265" s="297"/>
      <c r="V265" s="297"/>
      <c r="W265" s="297"/>
    </row>
    <row r="266" spans="1:23" ht="16.5" customHeight="1">
      <c r="A266" s="297"/>
      <c r="B266" s="297"/>
      <c r="C266" s="448"/>
      <c r="D266" s="297"/>
      <c r="E266" s="297"/>
      <c r="F266" s="297"/>
      <c r="G266" s="297"/>
      <c r="H266" s="297"/>
      <c r="I266" s="297"/>
      <c r="J266" s="297"/>
      <c r="K266" s="297"/>
      <c r="L266" s="297"/>
      <c r="M266" s="297"/>
      <c r="N266" s="297"/>
      <c r="O266" s="297"/>
      <c r="P266" s="297"/>
      <c r="Q266" s="297"/>
      <c r="R266" s="297"/>
      <c r="S266" s="297"/>
      <c r="T266" s="297"/>
      <c r="U266" s="297"/>
      <c r="V266" s="297"/>
      <c r="W266" s="297"/>
    </row>
    <row r="267" spans="1:23" ht="16.5" customHeight="1">
      <c r="A267" s="297"/>
      <c r="B267" s="297"/>
      <c r="C267" s="448"/>
      <c r="D267" s="297"/>
      <c r="E267" s="297"/>
      <c r="F267" s="297"/>
      <c r="G267" s="297"/>
      <c r="H267" s="297"/>
      <c r="I267" s="297"/>
      <c r="J267" s="297"/>
      <c r="K267" s="297"/>
      <c r="L267" s="297"/>
      <c r="M267" s="297"/>
      <c r="N267" s="297"/>
      <c r="O267" s="297"/>
      <c r="P267" s="297"/>
      <c r="Q267" s="297"/>
      <c r="R267" s="297"/>
      <c r="S267" s="297"/>
      <c r="T267" s="297"/>
      <c r="U267" s="297"/>
      <c r="V267" s="297"/>
      <c r="W267" s="297"/>
    </row>
    <row r="268" spans="1:23" ht="16.5" customHeight="1">
      <c r="A268" s="297"/>
      <c r="B268" s="297"/>
      <c r="C268" s="448"/>
      <c r="D268" s="297"/>
      <c r="E268" s="297"/>
      <c r="F268" s="297"/>
      <c r="G268" s="297"/>
      <c r="H268" s="297"/>
      <c r="I268" s="297"/>
      <c r="J268" s="297"/>
      <c r="K268" s="297"/>
      <c r="L268" s="297"/>
      <c r="M268" s="297"/>
      <c r="N268" s="297"/>
      <c r="O268" s="297"/>
      <c r="P268" s="297"/>
      <c r="Q268" s="297"/>
      <c r="R268" s="297"/>
      <c r="S268" s="297"/>
      <c r="T268" s="297"/>
      <c r="U268" s="297"/>
      <c r="V268" s="297"/>
      <c r="W268" s="297"/>
    </row>
    <row r="269" spans="1:23" ht="16.5" customHeight="1">
      <c r="A269" s="297"/>
      <c r="B269" s="297"/>
      <c r="C269" s="448"/>
      <c r="D269" s="297"/>
      <c r="E269" s="297"/>
      <c r="F269" s="297"/>
      <c r="G269" s="297"/>
      <c r="H269" s="297"/>
      <c r="I269" s="297"/>
      <c r="J269" s="297"/>
      <c r="K269" s="297"/>
      <c r="L269" s="297"/>
      <c r="M269" s="297"/>
      <c r="N269" s="297"/>
      <c r="O269" s="297"/>
      <c r="P269" s="297"/>
      <c r="Q269" s="297"/>
      <c r="R269" s="297"/>
      <c r="S269" s="297"/>
      <c r="T269" s="297"/>
      <c r="U269" s="297"/>
      <c r="V269" s="297"/>
      <c r="W269" s="297"/>
    </row>
    <row r="270" spans="1:23" ht="16.5" customHeight="1">
      <c r="A270" s="297"/>
      <c r="B270" s="297"/>
      <c r="C270" s="448"/>
      <c r="D270" s="297"/>
      <c r="E270" s="297"/>
      <c r="F270" s="297"/>
      <c r="G270" s="297"/>
      <c r="H270" s="297"/>
      <c r="I270" s="297"/>
      <c r="J270" s="297"/>
      <c r="K270" s="297"/>
      <c r="L270" s="297"/>
      <c r="M270" s="297"/>
      <c r="N270" s="297"/>
      <c r="O270" s="297"/>
      <c r="P270" s="297"/>
      <c r="Q270" s="297"/>
      <c r="R270" s="297"/>
      <c r="S270" s="297"/>
      <c r="T270" s="297"/>
      <c r="U270" s="297"/>
      <c r="V270" s="297"/>
      <c r="W270" s="297"/>
    </row>
    <row r="271" spans="1:23" ht="16.5" customHeight="1">
      <c r="A271" s="297"/>
      <c r="B271" s="297"/>
      <c r="C271" s="448"/>
      <c r="D271" s="297"/>
      <c r="E271" s="297"/>
      <c r="F271" s="297"/>
      <c r="G271" s="297"/>
      <c r="H271" s="297"/>
      <c r="I271" s="297"/>
      <c r="J271" s="297"/>
      <c r="K271" s="297"/>
      <c r="L271" s="297"/>
      <c r="M271" s="297"/>
      <c r="N271" s="297"/>
      <c r="O271" s="297"/>
      <c r="P271" s="297"/>
      <c r="Q271" s="297"/>
      <c r="R271" s="297"/>
      <c r="S271" s="297"/>
      <c r="T271" s="297"/>
      <c r="U271" s="297"/>
      <c r="V271" s="297"/>
      <c r="W271" s="297"/>
    </row>
    <row r="272" spans="1:23" ht="16.5" customHeight="1">
      <c r="A272" s="297"/>
      <c r="B272" s="297"/>
      <c r="C272" s="448"/>
      <c r="D272" s="297"/>
      <c r="E272" s="297"/>
      <c r="F272" s="297"/>
      <c r="G272" s="297"/>
      <c r="H272" s="297"/>
      <c r="I272" s="297"/>
      <c r="J272" s="297"/>
      <c r="K272" s="297"/>
      <c r="L272" s="297"/>
      <c r="M272" s="297"/>
      <c r="N272" s="297"/>
      <c r="O272" s="297"/>
      <c r="P272" s="297"/>
      <c r="Q272" s="297"/>
      <c r="R272" s="297"/>
      <c r="S272" s="297"/>
      <c r="T272" s="297"/>
      <c r="U272" s="297"/>
      <c r="V272" s="297"/>
      <c r="W272" s="297"/>
    </row>
    <row r="273" spans="1:23" ht="16.5" customHeight="1">
      <c r="A273" s="297"/>
      <c r="B273" s="297"/>
      <c r="C273" s="448"/>
      <c r="D273" s="297"/>
      <c r="E273" s="297"/>
      <c r="F273" s="297"/>
      <c r="G273" s="297"/>
      <c r="H273" s="297"/>
      <c r="I273" s="297"/>
      <c r="J273" s="297"/>
      <c r="K273" s="297"/>
      <c r="L273" s="297"/>
      <c r="M273" s="297"/>
      <c r="N273" s="297"/>
      <c r="O273" s="297"/>
      <c r="P273" s="297"/>
      <c r="Q273" s="297"/>
      <c r="R273" s="297"/>
      <c r="S273" s="297"/>
      <c r="T273" s="297"/>
      <c r="U273" s="297"/>
      <c r="V273" s="297"/>
      <c r="W273" s="297"/>
    </row>
    <row r="274" spans="1:23" ht="16.5" customHeight="1">
      <c r="A274" s="297"/>
      <c r="B274" s="297"/>
      <c r="C274" s="448"/>
      <c r="D274" s="297"/>
      <c r="E274" s="297"/>
      <c r="F274" s="297"/>
      <c r="G274" s="297"/>
      <c r="H274" s="297"/>
      <c r="I274" s="297"/>
      <c r="J274" s="297"/>
      <c r="K274" s="297"/>
      <c r="L274" s="297"/>
      <c r="M274" s="297"/>
      <c r="N274" s="297"/>
      <c r="O274" s="297"/>
      <c r="P274" s="297"/>
      <c r="Q274" s="297"/>
      <c r="R274" s="297"/>
      <c r="S274" s="297"/>
      <c r="T274" s="297"/>
      <c r="U274" s="297"/>
      <c r="V274" s="297"/>
      <c r="W274" s="297"/>
    </row>
    <row r="275" spans="1:23" ht="16.5" customHeight="1">
      <c r="A275" s="297"/>
      <c r="B275" s="297"/>
      <c r="C275" s="448"/>
      <c r="D275" s="297"/>
      <c r="E275" s="297"/>
      <c r="F275" s="297"/>
      <c r="G275" s="297"/>
      <c r="H275" s="297"/>
      <c r="I275" s="297"/>
      <c r="J275" s="297"/>
      <c r="K275" s="297"/>
      <c r="L275" s="297"/>
      <c r="M275" s="297"/>
      <c r="N275" s="297"/>
      <c r="O275" s="297"/>
      <c r="P275" s="297"/>
      <c r="Q275" s="297"/>
      <c r="R275" s="297"/>
      <c r="S275" s="297"/>
      <c r="T275" s="297"/>
      <c r="U275" s="297"/>
      <c r="V275" s="297"/>
      <c r="W275" s="297"/>
    </row>
    <row r="276" spans="1:23" ht="16.5" customHeight="1">
      <c r="A276" s="297"/>
      <c r="B276" s="297"/>
      <c r="C276" s="448"/>
      <c r="D276" s="297"/>
      <c r="E276" s="297"/>
      <c r="F276" s="297"/>
      <c r="G276" s="297"/>
      <c r="H276" s="297"/>
      <c r="I276" s="297"/>
      <c r="J276" s="297"/>
      <c r="K276" s="297"/>
      <c r="L276" s="297"/>
      <c r="M276" s="297"/>
      <c r="N276" s="297"/>
      <c r="O276" s="297"/>
      <c r="P276" s="297"/>
      <c r="Q276" s="297"/>
      <c r="R276" s="297"/>
      <c r="S276" s="297"/>
      <c r="T276" s="297"/>
      <c r="U276" s="297"/>
      <c r="V276" s="297"/>
      <c r="W276" s="297"/>
    </row>
    <row r="277" spans="1:23" ht="16.5" customHeight="1">
      <c r="A277" s="297"/>
      <c r="B277" s="297"/>
      <c r="C277" s="448"/>
      <c r="D277" s="297"/>
      <c r="E277" s="297"/>
      <c r="F277" s="297"/>
      <c r="G277" s="297"/>
      <c r="H277" s="297"/>
      <c r="I277" s="297"/>
      <c r="J277" s="297"/>
      <c r="K277" s="297"/>
      <c r="L277" s="297"/>
      <c r="M277" s="297"/>
      <c r="N277" s="297"/>
      <c r="O277" s="297"/>
      <c r="P277" s="297"/>
      <c r="Q277" s="297"/>
      <c r="R277" s="297"/>
      <c r="S277" s="297"/>
      <c r="T277" s="297"/>
      <c r="U277" s="297"/>
      <c r="V277" s="297"/>
      <c r="W277" s="297"/>
    </row>
    <row r="278" spans="1:23" ht="16.5" customHeight="1">
      <c r="A278" s="297"/>
      <c r="B278" s="297"/>
      <c r="C278" s="448"/>
      <c r="D278" s="297"/>
      <c r="E278" s="297"/>
      <c r="F278" s="297"/>
      <c r="G278" s="297"/>
      <c r="H278" s="297"/>
      <c r="I278" s="297"/>
      <c r="J278" s="297"/>
      <c r="K278" s="297"/>
      <c r="L278" s="297"/>
      <c r="M278" s="297"/>
      <c r="N278" s="297"/>
      <c r="O278" s="297"/>
      <c r="P278" s="297"/>
      <c r="Q278" s="297"/>
      <c r="R278" s="297"/>
      <c r="S278" s="297"/>
      <c r="T278" s="297"/>
      <c r="U278" s="297"/>
      <c r="V278" s="297"/>
      <c r="W278" s="297"/>
    </row>
    <row r="279" spans="1:23" ht="16.5" customHeight="1">
      <c r="A279" s="297"/>
      <c r="B279" s="297"/>
      <c r="C279" s="448"/>
      <c r="D279" s="297"/>
      <c r="E279" s="297"/>
      <c r="F279" s="297"/>
      <c r="G279" s="297"/>
      <c r="H279" s="297"/>
      <c r="I279" s="297"/>
      <c r="J279" s="297"/>
      <c r="K279" s="297"/>
      <c r="L279" s="297"/>
      <c r="M279" s="297"/>
      <c r="N279" s="297"/>
      <c r="O279" s="297"/>
      <c r="P279" s="297"/>
      <c r="Q279" s="297"/>
      <c r="R279" s="297"/>
      <c r="S279" s="297"/>
      <c r="T279" s="297"/>
      <c r="U279" s="297"/>
      <c r="V279" s="297"/>
      <c r="W279" s="297"/>
    </row>
    <row r="280" spans="1:23" ht="16.5" customHeight="1">
      <c r="A280" s="297"/>
      <c r="B280" s="297"/>
      <c r="C280" s="448"/>
      <c r="D280" s="297"/>
      <c r="E280" s="297"/>
      <c r="F280" s="297"/>
      <c r="G280" s="297"/>
      <c r="H280" s="297"/>
      <c r="I280" s="297"/>
      <c r="J280" s="297"/>
      <c r="K280" s="297"/>
      <c r="L280" s="297"/>
      <c r="M280" s="297"/>
      <c r="N280" s="297"/>
      <c r="O280" s="297"/>
      <c r="P280" s="297"/>
      <c r="Q280" s="297"/>
      <c r="R280" s="297"/>
      <c r="S280" s="297"/>
      <c r="T280" s="297"/>
      <c r="U280" s="297"/>
      <c r="V280" s="297"/>
      <c r="W280" s="297"/>
    </row>
    <row r="281" spans="1:23" ht="16.5" customHeight="1">
      <c r="A281" s="297"/>
      <c r="B281" s="297"/>
      <c r="C281" s="448"/>
      <c r="D281" s="297"/>
      <c r="E281" s="297"/>
      <c r="F281" s="297"/>
      <c r="G281" s="297"/>
      <c r="H281" s="297"/>
      <c r="I281" s="297"/>
      <c r="J281" s="297"/>
      <c r="K281" s="297"/>
      <c r="L281" s="297"/>
      <c r="M281" s="297"/>
      <c r="N281" s="297"/>
      <c r="O281" s="297"/>
      <c r="P281" s="297"/>
      <c r="Q281" s="297"/>
      <c r="R281" s="297"/>
      <c r="S281" s="297"/>
      <c r="T281" s="297"/>
      <c r="U281" s="297"/>
      <c r="V281" s="297"/>
      <c r="W281" s="297"/>
    </row>
    <row r="282" spans="1:23" ht="16.5" customHeight="1">
      <c r="A282" s="297"/>
      <c r="B282" s="297"/>
      <c r="C282" s="448"/>
      <c r="D282" s="297"/>
      <c r="E282" s="297"/>
      <c r="F282" s="297"/>
      <c r="G282" s="297"/>
      <c r="H282" s="297"/>
      <c r="I282" s="297"/>
      <c r="J282" s="297"/>
      <c r="K282" s="297"/>
      <c r="L282" s="297"/>
      <c r="M282" s="297"/>
      <c r="N282" s="297"/>
      <c r="O282" s="297"/>
      <c r="P282" s="297"/>
      <c r="Q282" s="297"/>
      <c r="R282" s="297"/>
      <c r="S282" s="297"/>
      <c r="T282" s="297"/>
      <c r="U282" s="297"/>
      <c r="V282" s="297"/>
      <c r="W282" s="297"/>
    </row>
    <row r="283" spans="1:23" ht="16.5" customHeight="1">
      <c r="A283" s="297"/>
      <c r="B283" s="297"/>
      <c r="C283" s="448"/>
      <c r="D283" s="297"/>
      <c r="E283" s="297"/>
      <c r="F283" s="297"/>
      <c r="G283" s="297"/>
      <c r="H283" s="297"/>
      <c r="I283" s="297"/>
      <c r="J283" s="297"/>
      <c r="K283" s="297"/>
      <c r="L283" s="297"/>
      <c r="M283" s="297"/>
      <c r="N283" s="297"/>
      <c r="O283" s="297"/>
      <c r="P283" s="297"/>
      <c r="Q283" s="297"/>
      <c r="R283" s="297"/>
      <c r="S283" s="297"/>
      <c r="T283" s="297"/>
      <c r="U283" s="297"/>
      <c r="V283" s="297"/>
      <c r="W283" s="297"/>
    </row>
    <row r="284" spans="1:23" ht="16.5" customHeight="1">
      <c r="A284" s="297"/>
      <c r="B284" s="297"/>
      <c r="C284" s="448"/>
      <c r="D284" s="297"/>
      <c r="E284" s="297"/>
      <c r="F284" s="297"/>
      <c r="G284" s="297"/>
      <c r="H284" s="297"/>
      <c r="I284" s="297"/>
      <c r="J284" s="297"/>
      <c r="K284" s="297"/>
      <c r="L284" s="297"/>
      <c r="M284" s="297"/>
      <c r="N284" s="297"/>
      <c r="O284" s="297"/>
      <c r="P284" s="297"/>
      <c r="Q284" s="297"/>
      <c r="R284" s="297"/>
      <c r="S284" s="297"/>
      <c r="T284" s="297"/>
      <c r="U284" s="297"/>
      <c r="V284" s="297"/>
      <c r="W284" s="297"/>
    </row>
    <row r="285" spans="1:23" ht="16.5" customHeight="1">
      <c r="A285" s="297"/>
      <c r="B285" s="297"/>
      <c r="C285" s="448"/>
      <c r="D285" s="297"/>
      <c r="E285" s="297"/>
      <c r="F285" s="297"/>
      <c r="G285" s="297"/>
      <c r="H285" s="297"/>
      <c r="I285" s="297"/>
      <c r="J285" s="297"/>
      <c r="K285" s="297"/>
      <c r="L285" s="297"/>
      <c r="M285" s="297"/>
      <c r="N285" s="297"/>
      <c r="O285" s="297"/>
      <c r="P285" s="297"/>
      <c r="Q285" s="297"/>
      <c r="R285" s="297"/>
      <c r="S285" s="297"/>
      <c r="T285" s="297"/>
      <c r="U285" s="297"/>
      <c r="V285" s="297"/>
      <c r="W285" s="297"/>
    </row>
    <row r="286" spans="1:23" ht="16.5" customHeight="1">
      <c r="A286" s="297"/>
      <c r="B286" s="297"/>
      <c r="C286" s="448"/>
      <c r="D286" s="297"/>
      <c r="E286" s="297"/>
      <c r="F286" s="297"/>
      <c r="G286" s="297"/>
      <c r="H286" s="297"/>
      <c r="I286" s="297"/>
      <c r="J286" s="297"/>
      <c r="K286" s="297"/>
      <c r="L286" s="297"/>
      <c r="M286" s="297"/>
      <c r="N286" s="297"/>
      <c r="O286" s="297"/>
      <c r="P286" s="297"/>
      <c r="Q286" s="297"/>
      <c r="R286" s="297"/>
      <c r="S286" s="297"/>
      <c r="T286" s="297"/>
      <c r="U286" s="297"/>
      <c r="V286" s="297"/>
      <c r="W286" s="297"/>
    </row>
    <row r="287" spans="1:23" ht="16.5" customHeight="1">
      <c r="A287" s="297"/>
      <c r="B287" s="297"/>
      <c r="C287" s="448"/>
      <c r="D287" s="297"/>
      <c r="E287" s="297"/>
      <c r="F287" s="297"/>
      <c r="G287" s="297"/>
      <c r="H287" s="297"/>
      <c r="I287" s="297"/>
      <c r="J287" s="297"/>
      <c r="K287" s="297"/>
      <c r="L287" s="297"/>
      <c r="M287" s="297"/>
      <c r="N287" s="297"/>
      <c r="O287" s="297"/>
      <c r="P287" s="297"/>
      <c r="Q287" s="297"/>
      <c r="R287" s="297"/>
      <c r="S287" s="297"/>
      <c r="T287" s="297"/>
      <c r="U287" s="297"/>
      <c r="V287" s="297"/>
      <c r="W287" s="297"/>
    </row>
    <row r="288" spans="1:23" ht="16.5" customHeight="1">
      <c r="A288" s="297"/>
      <c r="B288" s="297"/>
      <c r="C288" s="448"/>
      <c r="D288" s="297"/>
      <c r="E288" s="297"/>
      <c r="F288" s="297"/>
      <c r="G288" s="297"/>
      <c r="H288" s="297"/>
      <c r="I288" s="297"/>
      <c r="J288" s="297"/>
      <c r="K288" s="297"/>
      <c r="L288" s="297"/>
      <c r="M288" s="297"/>
      <c r="N288" s="297"/>
      <c r="O288" s="297"/>
      <c r="P288" s="297"/>
      <c r="Q288" s="297"/>
      <c r="R288" s="297"/>
      <c r="S288" s="297"/>
      <c r="T288" s="297"/>
      <c r="U288" s="297"/>
      <c r="V288" s="297"/>
      <c r="W288" s="297"/>
    </row>
    <row r="289" spans="1:23" ht="16.5" customHeight="1">
      <c r="A289" s="297"/>
      <c r="B289" s="297"/>
      <c r="C289" s="448"/>
      <c r="D289" s="297"/>
      <c r="E289" s="297"/>
      <c r="F289" s="297"/>
      <c r="G289" s="297"/>
      <c r="H289" s="297"/>
      <c r="I289" s="297"/>
      <c r="J289" s="297"/>
      <c r="K289" s="297"/>
      <c r="L289" s="297"/>
      <c r="M289" s="297"/>
      <c r="N289" s="297"/>
      <c r="O289" s="297"/>
      <c r="P289" s="297"/>
      <c r="Q289" s="297"/>
      <c r="R289" s="297"/>
      <c r="S289" s="297"/>
      <c r="T289" s="297"/>
      <c r="U289" s="297"/>
      <c r="V289" s="297"/>
      <c r="W289" s="297"/>
    </row>
    <row r="290" spans="1:23" ht="16.5" customHeight="1">
      <c r="A290" s="297"/>
      <c r="B290" s="297"/>
      <c r="C290" s="448"/>
      <c r="D290" s="297"/>
      <c r="E290" s="297"/>
      <c r="F290" s="297"/>
      <c r="G290" s="297"/>
      <c r="H290" s="297"/>
      <c r="I290" s="297"/>
      <c r="J290" s="297"/>
      <c r="K290" s="297"/>
      <c r="L290" s="297"/>
      <c r="M290" s="297"/>
      <c r="N290" s="297"/>
      <c r="O290" s="297"/>
      <c r="P290" s="297"/>
      <c r="Q290" s="297"/>
      <c r="R290" s="297"/>
      <c r="S290" s="297"/>
      <c r="T290" s="297"/>
      <c r="U290" s="297"/>
      <c r="V290" s="297"/>
      <c r="W290" s="297"/>
    </row>
    <row r="291" spans="1:23" ht="16.5" customHeight="1">
      <c r="A291" s="297"/>
      <c r="B291" s="297"/>
      <c r="C291" s="448"/>
      <c r="D291" s="297"/>
      <c r="E291" s="297"/>
      <c r="F291" s="297"/>
      <c r="G291" s="297"/>
      <c r="H291" s="297"/>
      <c r="I291" s="297"/>
      <c r="J291" s="297"/>
      <c r="K291" s="297"/>
      <c r="L291" s="297"/>
      <c r="M291" s="297"/>
      <c r="N291" s="297"/>
      <c r="O291" s="297"/>
      <c r="P291" s="297"/>
      <c r="Q291" s="297"/>
      <c r="R291" s="297"/>
      <c r="S291" s="297"/>
      <c r="T291" s="297"/>
      <c r="U291" s="297"/>
      <c r="V291" s="297"/>
      <c r="W291" s="297"/>
    </row>
    <row r="292" spans="1:23" ht="16.5" customHeight="1">
      <c r="A292" s="297"/>
      <c r="B292" s="297"/>
      <c r="C292" s="448"/>
      <c r="D292" s="297"/>
      <c r="E292" s="297"/>
      <c r="F292" s="297"/>
      <c r="G292" s="297"/>
      <c r="H292" s="297"/>
      <c r="I292" s="297"/>
      <c r="J292" s="297"/>
      <c r="K292" s="297"/>
      <c r="L292" s="297"/>
      <c r="M292" s="297"/>
      <c r="N292" s="297"/>
      <c r="O292" s="297"/>
      <c r="P292" s="297"/>
      <c r="Q292" s="297"/>
      <c r="R292" s="297"/>
      <c r="S292" s="297"/>
      <c r="T292" s="297"/>
      <c r="U292" s="297"/>
      <c r="V292" s="297"/>
      <c r="W292" s="297"/>
    </row>
    <row r="293" spans="1:23" ht="16.5" customHeight="1">
      <c r="A293" s="297"/>
      <c r="B293" s="297"/>
      <c r="C293" s="448"/>
      <c r="D293" s="297"/>
      <c r="E293" s="297"/>
      <c r="F293" s="297"/>
      <c r="G293" s="297"/>
      <c r="H293" s="297"/>
      <c r="I293" s="297"/>
      <c r="J293" s="297"/>
      <c r="K293" s="297"/>
      <c r="L293" s="297"/>
      <c r="M293" s="297"/>
      <c r="N293" s="297"/>
      <c r="O293" s="297"/>
      <c r="P293" s="297"/>
      <c r="Q293" s="297"/>
      <c r="R293" s="297"/>
      <c r="S293" s="297"/>
      <c r="T293" s="297"/>
      <c r="U293" s="297"/>
      <c r="V293" s="297"/>
      <c r="W293" s="297"/>
    </row>
    <row r="294" spans="1:23" ht="16.5" customHeight="1">
      <c r="A294" s="297"/>
      <c r="B294" s="297"/>
      <c r="C294" s="448"/>
      <c r="D294" s="297"/>
      <c r="E294" s="297"/>
      <c r="F294" s="297"/>
      <c r="G294" s="297"/>
      <c r="H294" s="297"/>
      <c r="I294" s="297"/>
      <c r="J294" s="297"/>
      <c r="K294" s="297"/>
      <c r="L294" s="297"/>
      <c r="M294" s="297"/>
      <c r="N294" s="297"/>
      <c r="O294" s="297"/>
      <c r="P294" s="297"/>
      <c r="Q294" s="297"/>
      <c r="R294" s="297"/>
      <c r="S294" s="297"/>
      <c r="T294" s="297"/>
      <c r="U294" s="297"/>
      <c r="V294" s="297"/>
      <c r="W294" s="297"/>
    </row>
    <row r="295" spans="1:23" ht="16.5" customHeight="1">
      <c r="A295" s="297"/>
      <c r="B295" s="297"/>
      <c r="C295" s="448"/>
      <c r="D295" s="297"/>
      <c r="E295" s="297"/>
      <c r="F295" s="297"/>
      <c r="G295" s="297"/>
      <c r="H295" s="297"/>
      <c r="I295" s="297"/>
      <c r="J295" s="297"/>
      <c r="K295" s="297"/>
      <c r="L295" s="297"/>
      <c r="M295" s="297"/>
      <c r="N295" s="297"/>
      <c r="O295" s="297"/>
      <c r="P295" s="297"/>
      <c r="Q295" s="297"/>
      <c r="R295" s="297"/>
      <c r="S295" s="297"/>
      <c r="T295" s="297"/>
      <c r="U295" s="297"/>
      <c r="V295" s="297"/>
      <c r="W295" s="297"/>
    </row>
    <row r="296" spans="1:23" ht="16.5" customHeight="1">
      <c r="A296" s="297"/>
      <c r="B296" s="297"/>
      <c r="C296" s="448"/>
      <c r="D296" s="297"/>
      <c r="E296" s="297"/>
      <c r="F296" s="297"/>
      <c r="G296" s="297"/>
      <c r="H296" s="297"/>
      <c r="I296" s="297"/>
      <c r="J296" s="297"/>
      <c r="K296" s="297"/>
      <c r="L296" s="297"/>
      <c r="M296" s="297"/>
      <c r="N296" s="297"/>
      <c r="O296" s="297"/>
      <c r="P296" s="297"/>
      <c r="Q296" s="297"/>
      <c r="R296" s="297"/>
      <c r="S296" s="297"/>
      <c r="T296" s="297"/>
      <c r="U296" s="297"/>
      <c r="V296" s="297"/>
      <c r="W296" s="297"/>
    </row>
    <row r="297" spans="1:23" ht="16.5" customHeight="1">
      <c r="A297" s="297"/>
      <c r="B297" s="297"/>
      <c r="C297" s="448"/>
      <c r="D297" s="297"/>
      <c r="E297" s="297"/>
      <c r="F297" s="297"/>
      <c r="G297" s="297"/>
      <c r="H297" s="297"/>
      <c r="I297" s="297"/>
      <c r="J297" s="297"/>
      <c r="K297" s="297"/>
      <c r="L297" s="297"/>
      <c r="M297" s="297"/>
      <c r="N297" s="297"/>
      <c r="O297" s="297"/>
      <c r="P297" s="297"/>
      <c r="Q297" s="297"/>
      <c r="R297" s="297"/>
      <c r="S297" s="297"/>
      <c r="T297" s="297"/>
      <c r="U297" s="297"/>
      <c r="V297" s="297"/>
      <c r="W297" s="297"/>
    </row>
    <row r="298" spans="1:23" ht="16.5" customHeight="1">
      <c r="A298" s="297"/>
      <c r="B298" s="297"/>
      <c r="C298" s="448"/>
      <c r="D298" s="297"/>
      <c r="E298" s="297"/>
      <c r="F298" s="297"/>
      <c r="G298" s="297"/>
      <c r="H298" s="297"/>
      <c r="I298" s="297"/>
      <c r="J298" s="297"/>
      <c r="K298" s="297"/>
      <c r="L298" s="297"/>
      <c r="M298" s="297"/>
      <c r="N298" s="297"/>
      <c r="O298" s="297"/>
      <c r="P298" s="297"/>
      <c r="Q298" s="297"/>
      <c r="R298" s="297"/>
      <c r="S298" s="297"/>
      <c r="T298" s="297"/>
      <c r="U298" s="297"/>
      <c r="V298" s="297"/>
      <c r="W298" s="297"/>
    </row>
    <row r="299" spans="1:23" ht="16.5" customHeight="1">
      <c r="A299" s="297"/>
      <c r="B299" s="297"/>
      <c r="C299" s="448"/>
      <c r="D299" s="297"/>
      <c r="E299" s="297"/>
      <c r="F299" s="297"/>
      <c r="G299" s="297"/>
      <c r="H299" s="297"/>
      <c r="I299" s="297"/>
      <c r="J299" s="297"/>
      <c r="K299" s="297"/>
      <c r="L299" s="297"/>
      <c r="M299" s="297"/>
      <c r="N299" s="297"/>
      <c r="O299" s="297"/>
      <c r="P299" s="297"/>
      <c r="Q299" s="297"/>
      <c r="R299" s="297"/>
      <c r="S299" s="297"/>
      <c r="T299" s="297"/>
      <c r="U299" s="297"/>
      <c r="V299" s="297"/>
      <c r="W299" s="297"/>
    </row>
    <row r="300" spans="1:23" ht="16.5" customHeight="1">
      <c r="A300" s="297"/>
      <c r="B300" s="297"/>
      <c r="C300" s="448"/>
      <c r="D300" s="297"/>
      <c r="E300" s="297"/>
      <c r="F300" s="297"/>
      <c r="G300" s="297"/>
      <c r="H300" s="297"/>
      <c r="I300" s="297"/>
      <c r="J300" s="297"/>
      <c r="K300" s="297"/>
      <c r="L300" s="297"/>
      <c r="M300" s="297"/>
      <c r="N300" s="297"/>
      <c r="O300" s="297"/>
      <c r="P300" s="297"/>
      <c r="Q300" s="297"/>
      <c r="R300" s="297"/>
      <c r="S300" s="297"/>
      <c r="T300" s="297"/>
      <c r="U300" s="297"/>
      <c r="V300" s="297"/>
      <c r="W300" s="297"/>
    </row>
    <row r="301" spans="1:23" ht="16.5" customHeight="1">
      <c r="A301" s="297"/>
      <c r="B301" s="297"/>
      <c r="C301" s="448"/>
      <c r="D301" s="297"/>
      <c r="E301" s="297"/>
      <c r="F301" s="297"/>
      <c r="G301" s="297"/>
      <c r="H301" s="297"/>
      <c r="I301" s="297"/>
      <c r="J301" s="297"/>
      <c r="K301" s="297"/>
      <c r="L301" s="297"/>
      <c r="M301" s="297"/>
      <c r="N301" s="297"/>
      <c r="O301" s="297"/>
      <c r="P301" s="297"/>
      <c r="Q301" s="297"/>
      <c r="R301" s="297"/>
      <c r="S301" s="297"/>
      <c r="T301" s="297"/>
      <c r="U301" s="297"/>
      <c r="V301" s="297"/>
      <c r="W301" s="297"/>
    </row>
    <row r="302" spans="1:23" ht="16.5" customHeight="1">
      <c r="A302" s="297"/>
      <c r="B302" s="297"/>
      <c r="C302" s="448"/>
      <c r="D302" s="297"/>
      <c r="E302" s="297"/>
      <c r="F302" s="297"/>
      <c r="G302" s="297"/>
      <c r="H302" s="297"/>
      <c r="I302" s="297"/>
      <c r="J302" s="297"/>
      <c r="K302" s="297"/>
      <c r="L302" s="297"/>
      <c r="M302" s="297"/>
      <c r="N302" s="297"/>
      <c r="O302" s="297"/>
      <c r="P302" s="297"/>
      <c r="Q302" s="297"/>
      <c r="R302" s="297"/>
      <c r="S302" s="297"/>
      <c r="T302" s="297"/>
      <c r="U302" s="297"/>
      <c r="V302" s="297"/>
      <c r="W302" s="297"/>
    </row>
    <row r="303" spans="1:23" ht="16.5" customHeight="1">
      <c r="A303" s="297"/>
      <c r="B303" s="297"/>
      <c r="C303" s="448"/>
      <c r="D303" s="297"/>
      <c r="E303" s="297"/>
      <c r="F303" s="297"/>
      <c r="G303" s="297"/>
      <c r="H303" s="297"/>
      <c r="I303" s="297"/>
      <c r="J303" s="297"/>
      <c r="K303" s="297"/>
      <c r="L303" s="297"/>
      <c r="M303" s="297"/>
      <c r="N303" s="297"/>
      <c r="O303" s="297"/>
      <c r="P303" s="297"/>
      <c r="Q303" s="297"/>
      <c r="R303" s="297"/>
      <c r="S303" s="297"/>
      <c r="T303" s="297"/>
      <c r="U303" s="297"/>
      <c r="V303" s="297"/>
      <c r="W303" s="297"/>
    </row>
    <row r="304" spans="1:23" ht="16.5" customHeight="1">
      <c r="A304" s="297"/>
      <c r="B304" s="297"/>
      <c r="C304" s="448"/>
      <c r="D304" s="297"/>
      <c r="E304" s="297"/>
      <c r="F304" s="297"/>
      <c r="G304" s="297"/>
      <c r="H304" s="297"/>
      <c r="I304" s="297"/>
      <c r="J304" s="297"/>
      <c r="K304" s="297"/>
      <c r="L304" s="297"/>
      <c r="M304" s="297"/>
      <c r="N304" s="297"/>
      <c r="O304" s="297"/>
      <c r="P304" s="297"/>
      <c r="Q304" s="297"/>
      <c r="R304" s="297"/>
      <c r="S304" s="297"/>
      <c r="T304" s="297"/>
      <c r="U304" s="297"/>
      <c r="V304" s="297"/>
      <c r="W304" s="297"/>
    </row>
    <row r="305" spans="1:23" ht="16.5" customHeight="1">
      <c r="A305" s="297"/>
      <c r="B305" s="297"/>
      <c r="C305" s="448"/>
      <c r="D305" s="297"/>
      <c r="E305" s="297"/>
      <c r="F305" s="297"/>
      <c r="G305" s="297"/>
      <c r="H305" s="297"/>
      <c r="I305" s="297"/>
      <c r="J305" s="297"/>
      <c r="K305" s="297"/>
      <c r="L305" s="297"/>
      <c r="M305" s="297"/>
      <c r="N305" s="297"/>
      <c r="O305" s="297"/>
      <c r="P305" s="297"/>
      <c r="Q305" s="297"/>
      <c r="R305" s="297"/>
      <c r="S305" s="297"/>
      <c r="T305" s="297"/>
      <c r="U305" s="297"/>
      <c r="V305" s="297"/>
      <c r="W305" s="297"/>
    </row>
    <row r="306" spans="1:23" ht="16.5" customHeight="1">
      <c r="A306" s="297"/>
      <c r="B306" s="297"/>
      <c r="C306" s="448"/>
      <c r="D306" s="297"/>
      <c r="E306" s="297"/>
      <c r="F306" s="297"/>
      <c r="G306" s="297"/>
      <c r="H306" s="297"/>
      <c r="I306" s="297"/>
      <c r="J306" s="297"/>
      <c r="K306" s="297"/>
      <c r="L306" s="297"/>
      <c r="M306" s="297"/>
      <c r="N306" s="297"/>
      <c r="O306" s="297"/>
      <c r="P306" s="297"/>
      <c r="Q306" s="297"/>
      <c r="R306" s="297"/>
      <c r="S306" s="297"/>
      <c r="T306" s="297"/>
      <c r="U306" s="297"/>
      <c r="V306" s="297"/>
      <c r="W306" s="297"/>
    </row>
    <row r="307" spans="1:23" ht="16.5" customHeight="1">
      <c r="A307" s="297"/>
      <c r="B307" s="297"/>
      <c r="C307" s="448"/>
      <c r="D307" s="297"/>
      <c r="E307" s="297"/>
      <c r="F307" s="297"/>
      <c r="G307" s="297"/>
      <c r="H307" s="297"/>
      <c r="I307" s="297"/>
      <c r="J307" s="297"/>
      <c r="K307" s="297"/>
      <c r="L307" s="297"/>
      <c r="M307" s="297"/>
      <c r="N307" s="297"/>
      <c r="O307" s="297"/>
      <c r="P307" s="297"/>
      <c r="Q307" s="297"/>
      <c r="R307" s="297"/>
      <c r="S307" s="297"/>
      <c r="T307" s="297"/>
      <c r="U307" s="297"/>
      <c r="V307" s="297"/>
      <c r="W307" s="297"/>
    </row>
    <row r="308" spans="1:23" ht="16.5" customHeight="1">
      <c r="A308" s="297"/>
      <c r="B308" s="297"/>
      <c r="C308" s="448"/>
      <c r="D308" s="297"/>
      <c r="E308" s="297"/>
      <c r="F308" s="297"/>
      <c r="G308" s="297"/>
      <c r="H308" s="297"/>
      <c r="I308" s="297"/>
      <c r="J308" s="297"/>
      <c r="K308" s="297"/>
      <c r="L308" s="297"/>
      <c r="M308" s="297"/>
      <c r="N308" s="297"/>
      <c r="O308" s="297"/>
      <c r="P308" s="297"/>
      <c r="Q308" s="297"/>
      <c r="R308" s="297"/>
      <c r="S308" s="297"/>
      <c r="T308" s="297"/>
      <c r="U308" s="297"/>
      <c r="V308" s="297"/>
      <c r="W308" s="297"/>
    </row>
    <row r="309" spans="1:23" ht="16.5" customHeight="1">
      <c r="A309" s="297"/>
      <c r="B309" s="297"/>
      <c r="C309" s="448"/>
      <c r="D309" s="297"/>
      <c r="E309" s="297"/>
      <c r="F309" s="297"/>
      <c r="G309" s="297"/>
      <c r="H309" s="297"/>
      <c r="I309" s="297"/>
      <c r="J309" s="297"/>
      <c r="K309" s="297"/>
      <c r="L309" s="297"/>
      <c r="M309" s="297"/>
      <c r="N309" s="297"/>
      <c r="O309" s="297"/>
      <c r="P309" s="297"/>
      <c r="Q309" s="297"/>
      <c r="R309" s="297"/>
      <c r="S309" s="297"/>
      <c r="T309" s="297"/>
      <c r="U309" s="297"/>
      <c r="V309" s="297"/>
      <c r="W309" s="297"/>
    </row>
    <row r="310" spans="1:23" ht="16.5" customHeight="1">
      <c r="A310" s="297"/>
      <c r="B310" s="297"/>
      <c r="C310" s="448"/>
      <c r="D310" s="297"/>
      <c r="E310" s="297"/>
      <c r="F310" s="297"/>
      <c r="G310" s="297"/>
      <c r="H310" s="297"/>
      <c r="I310" s="297"/>
      <c r="J310" s="297"/>
      <c r="K310" s="297"/>
      <c r="L310" s="297"/>
      <c r="M310" s="297"/>
      <c r="N310" s="297"/>
      <c r="O310" s="297"/>
      <c r="P310" s="297"/>
      <c r="Q310" s="297"/>
      <c r="R310" s="297"/>
      <c r="S310" s="297"/>
      <c r="T310" s="297"/>
      <c r="U310" s="297"/>
      <c r="V310" s="297"/>
      <c r="W310" s="297"/>
    </row>
    <row r="311" spans="1:23" ht="16.5" customHeight="1">
      <c r="A311" s="297"/>
      <c r="B311" s="297"/>
      <c r="C311" s="448"/>
      <c r="D311" s="297"/>
      <c r="E311" s="297"/>
      <c r="F311" s="297"/>
      <c r="G311" s="297"/>
      <c r="H311" s="297"/>
      <c r="I311" s="297"/>
      <c r="J311" s="297"/>
      <c r="K311" s="297"/>
      <c r="L311" s="297"/>
      <c r="M311" s="297"/>
      <c r="N311" s="297"/>
      <c r="O311" s="297"/>
      <c r="P311" s="297"/>
      <c r="Q311" s="297"/>
      <c r="R311" s="297"/>
      <c r="S311" s="297"/>
      <c r="T311" s="297"/>
      <c r="U311" s="297"/>
      <c r="V311" s="297"/>
      <c r="W311" s="297"/>
    </row>
    <row r="312" spans="1:23" ht="16.5" customHeight="1">
      <c r="A312" s="297"/>
      <c r="B312" s="297"/>
      <c r="C312" s="448"/>
      <c r="D312" s="297"/>
      <c r="E312" s="297"/>
      <c r="F312" s="297"/>
      <c r="G312" s="297"/>
      <c r="H312" s="297"/>
      <c r="I312" s="297"/>
      <c r="J312" s="297"/>
      <c r="K312" s="297"/>
      <c r="L312" s="297"/>
      <c r="M312" s="297"/>
      <c r="N312" s="297"/>
      <c r="O312" s="297"/>
      <c r="P312" s="297"/>
      <c r="Q312" s="297"/>
      <c r="R312" s="297"/>
      <c r="S312" s="297"/>
      <c r="T312" s="297"/>
      <c r="U312" s="297"/>
      <c r="V312" s="297"/>
      <c r="W312" s="297"/>
    </row>
    <row r="313" spans="1:23" ht="16.5" customHeight="1">
      <c r="A313" s="297"/>
      <c r="B313" s="297"/>
      <c r="C313" s="448"/>
      <c r="D313" s="297"/>
      <c r="E313" s="297"/>
      <c r="F313" s="297"/>
      <c r="G313" s="297"/>
      <c r="H313" s="297"/>
      <c r="I313" s="297"/>
      <c r="J313" s="297"/>
      <c r="K313" s="297"/>
      <c r="L313" s="297"/>
      <c r="M313" s="297"/>
      <c r="N313" s="297"/>
      <c r="O313" s="297"/>
      <c r="P313" s="297"/>
      <c r="Q313" s="297"/>
      <c r="R313" s="297"/>
      <c r="S313" s="297"/>
      <c r="T313" s="297"/>
      <c r="U313" s="297"/>
      <c r="V313" s="297"/>
      <c r="W313" s="297"/>
    </row>
    <row r="314" spans="1:23" ht="16.5" customHeight="1">
      <c r="A314" s="297"/>
      <c r="B314" s="297"/>
      <c r="C314" s="448"/>
      <c r="D314" s="297"/>
      <c r="E314" s="297"/>
      <c r="F314" s="297"/>
      <c r="G314" s="297"/>
      <c r="H314" s="297"/>
      <c r="I314" s="297"/>
      <c r="J314" s="297"/>
      <c r="K314" s="297"/>
      <c r="L314" s="297"/>
      <c r="M314" s="297"/>
      <c r="N314" s="297"/>
      <c r="O314" s="297"/>
      <c r="P314" s="297"/>
      <c r="Q314" s="297"/>
      <c r="R314" s="297"/>
      <c r="S314" s="297"/>
      <c r="T314" s="297"/>
      <c r="U314" s="297"/>
      <c r="V314" s="297"/>
      <c r="W314" s="297"/>
    </row>
    <row r="315" spans="1:23" ht="16.5" customHeight="1">
      <c r="A315" s="297"/>
      <c r="B315" s="297"/>
      <c r="C315" s="448"/>
      <c r="D315" s="297"/>
      <c r="E315" s="297"/>
      <c r="F315" s="297"/>
      <c r="G315" s="297"/>
      <c r="H315" s="297"/>
      <c r="I315" s="297"/>
      <c r="J315" s="297"/>
      <c r="K315" s="297"/>
      <c r="L315" s="297"/>
      <c r="M315" s="297"/>
      <c r="N315" s="297"/>
      <c r="O315" s="297"/>
      <c r="P315" s="297"/>
      <c r="Q315" s="297"/>
      <c r="R315" s="297"/>
      <c r="S315" s="297"/>
      <c r="T315" s="297"/>
      <c r="U315" s="297"/>
      <c r="V315" s="297"/>
      <c r="W315" s="297"/>
    </row>
    <row r="316" spans="1:23" ht="16.5" customHeight="1">
      <c r="A316" s="297"/>
      <c r="B316" s="297"/>
      <c r="C316" s="448"/>
      <c r="D316" s="297"/>
      <c r="E316" s="297"/>
      <c r="F316" s="297"/>
      <c r="G316" s="297"/>
      <c r="H316" s="297"/>
      <c r="I316" s="297"/>
      <c r="J316" s="297"/>
      <c r="K316" s="297"/>
      <c r="L316" s="297"/>
      <c r="M316" s="297"/>
      <c r="N316" s="297"/>
      <c r="O316" s="297"/>
      <c r="P316" s="297"/>
      <c r="Q316" s="297"/>
      <c r="R316" s="297"/>
      <c r="S316" s="297"/>
      <c r="T316" s="297"/>
      <c r="U316" s="297"/>
      <c r="V316" s="297"/>
      <c r="W316" s="297"/>
    </row>
    <row r="317" spans="1:23" ht="16.5" customHeight="1">
      <c r="A317" s="297"/>
      <c r="B317" s="297"/>
      <c r="C317" s="448"/>
      <c r="D317" s="297"/>
      <c r="E317" s="297"/>
      <c r="F317" s="297"/>
      <c r="G317" s="297"/>
      <c r="H317" s="297"/>
      <c r="I317" s="297"/>
      <c r="J317" s="297"/>
      <c r="K317" s="297"/>
      <c r="L317" s="297"/>
      <c r="M317" s="297"/>
      <c r="N317" s="297"/>
      <c r="O317" s="297"/>
      <c r="P317" s="297"/>
      <c r="Q317" s="297"/>
      <c r="R317" s="297"/>
      <c r="S317" s="297"/>
      <c r="T317" s="297"/>
      <c r="U317" s="297"/>
      <c r="V317" s="297"/>
      <c r="W317" s="297"/>
    </row>
    <row r="318" spans="1:23" ht="16.5" customHeight="1">
      <c r="A318" s="297"/>
      <c r="B318" s="297"/>
      <c r="C318" s="448"/>
      <c r="D318" s="297"/>
      <c r="E318" s="297"/>
      <c r="F318" s="297"/>
      <c r="G318" s="297"/>
      <c r="H318" s="297"/>
      <c r="I318" s="297"/>
      <c r="J318" s="297"/>
      <c r="K318" s="297"/>
      <c r="L318" s="297"/>
      <c r="M318" s="297"/>
      <c r="N318" s="297"/>
      <c r="O318" s="297"/>
      <c r="P318" s="297"/>
      <c r="Q318" s="297"/>
      <c r="R318" s="297"/>
      <c r="S318" s="297"/>
      <c r="T318" s="297"/>
      <c r="U318" s="297"/>
      <c r="V318" s="297"/>
      <c r="W318" s="297"/>
    </row>
    <row r="319" spans="1:23" ht="16.5" customHeight="1">
      <c r="A319" s="297"/>
      <c r="B319" s="297"/>
      <c r="C319" s="448"/>
      <c r="D319" s="297"/>
      <c r="E319" s="297"/>
      <c r="F319" s="297"/>
      <c r="G319" s="297"/>
      <c r="H319" s="297"/>
      <c r="I319" s="297"/>
      <c r="J319" s="297"/>
      <c r="K319" s="297"/>
      <c r="L319" s="297"/>
      <c r="M319" s="297"/>
      <c r="N319" s="297"/>
      <c r="O319" s="297"/>
      <c r="P319" s="297"/>
      <c r="Q319" s="297"/>
      <c r="R319" s="297"/>
      <c r="S319" s="297"/>
      <c r="T319" s="297"/>
      <c r="U319" s="297"/>
      <c r="V319" s="297"/>
      <c r="W319" s="297"/>
    </row>
    <row r="320" spans="1:23" ht="16.5" customHeight="1">
      <c r="A320" s="297"/>
      <c r="B320" s="297"/>
      <c r="C320" s="448"/>
      <c r="D320" s="297"/>
      <c r="E320" s="297"/>
      <c r="F320" s="297"/>
      <c r="G320" s="297"/>
      <c r="H320" s="297"/>
      <c r="I320" s="297"/>
      <c r="J320" s="297"/>
      <c r="K320" s="297"/>
      <c r="L320" s="297"/>
      <c r="M320" s="297"/>
      <c r="N320" s="297"/>
      <c r="O320" s="297"/>
      <c r="P320" s="297"/>
      <c r="Q320" s="297"/>
      <c r="R320" s="297"/>
      <c r="S320" s="297"/>
      <c r="T320" s="297"/>
      <c r="U320" s="297"/>
      <c r="V320" s="297"/>
      <c r="W320" s="297"/>
    </row>
    <row r="321" spans="1:23" ht="16.5" customHeight="1">
      <c r="A321" s="297"/>
      <c r="B321" s="297"/>
      <c r="C321" s="448"/>
      <c r="D321" s="297"/>
      <c r="E321" s="297"/>
      <c r="F321" s="297"/>
      <c r="G321" s="297"/>
      <c r="H321" s="297"/>
      <c r="I321" s="297"/>
      <c r="J321" s="297"/>
      <c r="K321" s="297"/>
      <c r="L321" s="297"/>
      <c r="M321" s="297"/>
      <c r="N321" s="297"/>
      <c r="O321" s="297"/>
      <c r="P321" s="297"/>
      <c r="Q321" s="297"/>
      <c r="R321" s="297"/>
      <c r="S321" s="297"/>
      <c r="T321" s="297"/>
      <c r="U321" s="297"/>
      <c r="V321" s="297"/>
      <c r="W321" s="297"/>
    </row>
    <row r="322" spans="1:23" ht="16.5" customHeight="1">
      <c r="A322" s="297"/>
      <c r="B322" s="297"/>
      <c r="C322" s="448"/>
      <c r="D322" s="297"/>
      <c r="E322" s="297"/>
      <c r="F322" s="297"/>
      <c r="G322" s="297"/>
      <c r="H322" s="297"/>
      <c r="I322" s="297"/>
      <c r="J322" s="297"/>
      <c r="K322" s="297"/>
      <c r="L322" s="297"/>
      <c r="M322" s="297"/>
      <c r="N322" s="297"/>
      <c r="O322" s="297"/>
      <c r="P322" s="297"/>
      <c r="Q322" s="297"/>
      <c r="R322" s="297"/>
      <c r="S322" s="297"/>
      <c r="T322" s="297"/>
      <c r="U322" s="297"/>
      <c r="V322" s="297"/>
      <c r="W322" s="297"/>
    </row>
    <row r="323" spans="1:23" ht="16.5" customHeight="1">
      <c r="A323" s="297"/>
      <c r="B323" s="297"/>
      <c r="C323" s="448"/>
      <c r="D323" s="297"/>
      <c r="E323" s="297"/>
      <c r="F323" s="297"/>
      <c r="G323" s="297"/>
      <c r="H323" s="297"/>
      <c r="I323" s="297"/>
      <c r="J323" s="297"/>
      <c r="K323" s="297"/>
      <c r="L323" s="297"/>
      <c r="M323" s="297"/>
      <c r="N323" s="297"/>
      <c r="O323" s="297"/>
      <c r="P323" s="297"/>
      <c r="Q323" s="297"/>
      <c r="R323" s="297"/>
      <c r="S323" s="297"/>
      <c r="T323" s="297"/>
      <c r="U323" s="297"/>
      <c r="V323" s="297"/>
      <c r="W323" s="297"/>
    </row>
    <row r="324" spans="1:23" ht="16.5" customHeight="1">
      <c r="A324" s="297"/>
      <c r="B324" s="297"/>
      <c r="C324" s="448"/>
      <c r="D324" s="297"/>
      <c r="E324" s="297"/>
      <c r="F324" s="297"/>
      <c r="G324" s="297"/>
      <c r="H324" s="297"/>
      <c r="I324" s="297"/>
      <c r="J324" s="297"/>
      <c r="K324" s="297"/>
      <c r="L324" s="297"/>
      <c r="M324" s="297"/>
      <c r="N324" s="297"/>
      <c r="O324" s="297"/>
      <c r="P324" s="297"/>
      <c r="Q324" s="297"/>
      <c r="R324" s="297"/>
      <c r="S324" s="297"/>
      <c r="T324" s="297"/>
      <c r="U324" s="297"/>
      <c r="V324" s="297"/>
      <c r="W324" s="297"/>
    </row>
    <row r="325" spans="1:23" ht="16.5" customHeight="1">
      <c r="A325" s="297"/>
      <c r="B325" s="297"/>
      <c r="C325" s="448"/>
      <c r="D325" s="297"/>
      <c r="E325" s="297"/>
      <c r="F325" s="297"/>
      <c r="G325" s="297"/>
      <c r="H325" s="297"/>
      <c r="I325" s="297"/>
      <c r="J325" s="297"/>
      <c r="K325" s="297"/>
      <c r="L325" s="297"/>
      <c r="M325" s="297"/>
      <c r="N325" s="297"/>
      <c r="O325" s="297"/>
      <c r="P325" s="297"/>
      <c r="Q325" s="297"/>
      <c r="R325" s="297"/>
      <c r="S325" s="297"/>
      <c r="T325" s="297"/>
      <c r="U325" s="297"/>
      <c r="V325" s="297"/>
      <c r="W325" s="297"/>
    </row>
    <row r="326" spans="1:23" ht="16.5" customHeight="1">
      <c r="A326" s="297"/>
      <c r="B326" s="297"/>
      <c r="C326" s="448"/>
      <c r="D326" s="297"/>
      <c r="E326" s="297"/>
      <c r="F326" s="297"/>
      <c r="G326" s="297"/>
      <c r="H326" s="297"/>
      <c r="I326" s="297"/>
      <c r="J326" s="297"/>
      <c r="K326" s="297"/>
      <c r="L326" s="297"/>
      <c r="M326" s="297"/>
      <c r="N326" s="297"/>
      <c r="O326" s="297"/>
      <c r="P326" s="297"/>
      <c r="Q326" s="297"/>
      <c r="R326" s="297"/>
      <c r="S326" s="297"/>
      <c r="T326" s="297"/>
      <c r="U326" s="297"/>
      <c r="V326" s="297"/>
      <c r="W326" s="297"/>
    </row>
    <row r="327" spans="1:23" ht="16.5" customHeight="1">
      <c r="A327" s="297"/>
      <c r="B327" s="297"/>
      <c r="C327" s="448"/>
      <c r="D327" s="297"/>
      <c r="E327" s="297"/>
      <c r="F327" s="297"/>
      <c r="G327" s="297"/>
      <c r="H327" s="297"/>
      <c r="I327" s="297"/>
      <c r="J327" s="297"/>
      <c r="K327" s="297"/>
      <c r="L327" s="297"/>
      <c r="M327" s="297"/>
      <c r="N327" s="297"/>
      <c r="O327" s="297"/>
      <c r="P327" s="297"/>
      <c r="Q327" s="297"/>
      <c r="R327" s="297"/>
      <c r="S327" s="297"/>
      <c r="T327" s="297"/>
      <c r="U327" s="297"/>
      <c r="V327" s="297"/>
      <c r="W327" s="297"/>
    </row>
    <row r="328" spans="1:23" ht="16.5" customHeight="1">
      <c r="A328" s="297"/>
      <c r="B328" s="297"/>
      <c r="C328" s="448"/>
      <c r="D328" s="297"/>
      <c r="E328" s="297"/>
      <c r="F328" s="297"/>
      <c r="G328" s="297"/>
      <c r="H328" s="297"/>
      <c r="I328" s="297"/>
      <c r="J328" s="297"/>
      <c r="K328" s="297"/>
      <c r="L328" s="297"/>
      <c r="M328" s="297"/>
      <c r="N328" s="297"/>
      <c r="O328" s="297"/>
      <c r="P328" s="297"/>
      <c r="Q328" s="297"/>
      <c r="R328" s="297"/>
      <c r="S328" s="297"/>
      <c r="T328" s="297"/>
      <c r="U328" s="297"/>
      <c r="V328" s="297"/>
      <c r="W328" s="297"/>
    </row>
    <row r="329" spans="1:23" ht="16.5" customHeight="1">
      <c r="A329" s="297"/>
      <c r="B329" s="297"/>
      <c r="C329" s="448"/>
      <c r="D329" s="297"/>
      <c r="E329" s="297"/>
      <c r="F329" s="297"/>
      <c r="G329" s="297"/>
      <c r="H329" s="297"/>
      <c r="I329" s="297"/>
      <c r="J329" s="297"/>
      <c r="K329" s="297"/>
      <c r="L329" s="297"/>
      <c r="M329" s="297"/>
      <c r="N329" s="297"/>
      <c r="O329" s="297"/>
      <c r="P329" s="297"/>
      <c r="Q329" s="297"/>
      <c r="R329" s="297"/>
      <c r="S329" s="297"/>
      <c r="T329" s="297"/>
      <c r="U329" s="297"/>
      <c r="V329" s="297"/>
      <c r="W329" s="297"/>
    </row>
    <row r="330" spans="1:23" ht="16.5" customHeight="1">
      <c r="A330" s="297"/>
      <c r="B330" s="297"/>
      <c r="C330" s="448"/>
      <c r="D330" s="297"/>
      <c r="E330" s="297"/>
      <c r="F330" s="297"/>
      <c r="G330" s="297"/>
      <c r="H330" s="297"/>
      <c r="I330" s="297"/>
      <c r="J330" s="297"/>
      <c r="K330" s="297"/>
      <c r="L330" s="297"/>
      <c r="M330" s="297"/>
      <c r="N330" s="297"/>
      <c r="O330" s="297"/>
      <c r="P330" s="297"/>
      <c r="Q330" s="297"/>
      <c r="R330" s="297"/>
      <c r="S330" s="297"/>
      <c r="T330" s="297"/>
      <c r="U330" s="297"/>
      <c r="V330" s="297"/>
      <c r="W330" s="297"/>
    </row>
    <row r="331" spans="1:23" ht="16.5" customHeight="1">
      <c r="A331" s="297"/>
      <c r="B331" s="297"/>
      <c r="C331" s="448"/>
      <c r="D331" s="297"/>
      <c r="E331" s="297"/>
      <c r="F331" s="297"/>
      <c r="G331" s="297"/>
      <c r="H331" s="297"/>
      <c r="I331" s="297"/>
      <c r="J331" s="297"/>
      <c r="K331" s="297"/>
      <c r="L331" s="297"/>
      <c r="M331" s="297"/>
      <c r="N331" s="297"/>
      <c r="O331" s="297"/>
      <c r="P331" s="297"/>
      <c r="Q331" s="297"/>
      <c r="R331" s="297"/>
      <c r="S331" s="297"/>
      <c r="T331" s="297"/>
      <c r="U331" s="297"/>
      <c r="V331" s="297"/>
      <c r="W331" s="297"/>
    </row>
    <row r="332" spans="1:23" ht="16.5" customHeight="1">
      <c r="A332" s="297"/>
      <c r="B332" s="297"/>
      <c r="C332" s="448"/>
      <c r="D332" s="297"/>
      <c r="E332" s="297"/>
      <c r="F332" s="297"/>
      <c r="G332" s="297"/>
      <c r="H332" s="297"/>
      <c r="I332" s="297"/>
      <c r="J332" s="297"/>
      <c r="K332" s="297"/>
      <c r="L332" s="297"/>
      <c r="M332" s="297"/>
      <c r="N332" s="297"/>
      <c r="O332" s="297"/>
      <c r="P332" s="297"/>
      <c r="Q332" s="297"/>
      <c r="R332" s="297"/>
      <c r="S332" s="297"/>
      <c r="T332" s="297"/>
      <c r="U332" s="297"/>
      <c r="V332" s="297"/>
      <c r="W332" s="297"/>
    </row>
    <row r="333" spans="1:23" ht="16.5" customHeight="1">
      <c r="A333" s="297"/>
      <c r="B333" s="297"/>
      <c r="C333" s="448"/>
      <c r="D333" s="297"/>
      <c r="E333" s="297"/>
      <c r="F333" s="297"/>
      <c r="G333" s="297"/>
      <c r="H333" s="297"/>
      <c r="I333" s="297"/>
      <c r="J333" s="297"/>
      <c r="K333" s="297"/>
      <c r="L333" s="297"/>
      <c r="M333" s="297"/>
      <c r="N333" s="297"/>
      <c r="O333" s="297"/>
      <c r="P333" s="297"/>
      <c r="Q333" s="297"/>
      <c r="R333" s="297"/>
      <c r="S333" s="297"/>
      <c r="T333" s="297"/>
      <c r="U333" s="297"/>
      <c r="V333" s="297"/>
      <c r="W333" s="297"/>
    </row>
    <row r="334" spans="1:23" ht="16.5" customHeight="1">
      <c r="A334" s="297"/>
      <c r="B334" s="297"/>
      <c r="C334" s="448"/>
      <c r="D334" s="297"/>
      <c r="E334" s="297"/>
      <c r="F334" s="297"/>
      <c r="G334" s="297"/>
      <c r="H334" s="297"/>
      <c r="I334" s="297"/>
      <c r="J334" s="297"/>
      <c r="K334" s="297"/>
      <c r="L334" s="297"/>
      <c r="M334" s="297"/>
      <c r="N334" s="297"/>
      <c r="O334" s="297"/>
      <c r="P334" s="297"/>
      <c r="Q334" s="297"/>
      <c r="R334" s="297"/>
      <c r="S334" s="297"/>
      <c r="T334" s="297"/>
      <c r="U334" s="297"/>
      <c r="V334" s="297"/>
      <c r="W334" s="297"/>
    </row>
    <row r="335" spans="1:23" ht="16.5" customHeight="1">
      <c r="A335" s="297"/>
      <c r="B335" s="297"/>
      <c r="C335" s="448"/>
      <c r="D335" s="297"/>
      <c r="E335" s="297"/>
      <c r="F335" s="297"/>
      <c r="G335" s="297"/>
      <c r="H335" s="297"/>
      <c r="I335" s="297"/>
      <c r="J335" s="297"/>
      <c r="K335" s="297"/>
      <c r="L335" s="297"/>
      <c r="M335" s="297"/>
      <c r="N335" s="297"/>
      <c r="O335" s="297"/>
      <c r="P335" s="297"/>
      <c r="Q335" s="297"/>
      <c r="R335" s="297"/>
      <c r="S335" s="297"/>
      <c r="T335" s="297"/>
      <c r="U335" s="297"/>
      <c r="V335" s="297"/>
      <c r="W335" s="297"/>
    </row>
    <row r="336" spans="1:23" ht="16.5" customHeight="1">
      <c r="A336" s="297"/>
      <c r="B336" s="297"/>
      <c r="C336" s="448"/>
      <c r="D336" s="297"/>
      <c r="E336" s="297"/>
      <c r="F336" s="297"/>
      <c r="G336" s="297"/>
      <c r="H336" s="297"/>
      <c r="I336" s="297"/>
      <c r="J336" s="297"/>
      <c r="K336" s="297"/>
      <c r="L336" s="297"/>
      <c r="M336" s="297"/>
      <c r="N336" s="297"/>
      <c r="O336" s="297"/>
      <c r="P336" s="297"/>
      <c r="Q336" s="297"/>
      <c r="R336" s="297"/>
      <c r="S336" s="297"/>
      <c r="T336" s="297"/>
      <c r="U336" s="297"/>
      <c r="V336" s="297"/>
      <c r="W336" s="297"/>
    </row>
    <row r="337" spans="1:23" ht="16.5" customHeight="1">
      <c r="A337" s="297"/>
      <c r="B337" s="297"/>
      <c r="C337" s="448"/>
      <c r="D337" s="297"/>
      <c r="E337" s="297"/>
      <c r="F337" s="297"/>
      <c r="G337" s="297"/>
      <c r="H337" s="297"/>
      <c r="I337" s="297"/>
      <c r="J337" s="297"/>
      <c r="K337" s="297"/>
      <c r="L337" s="297"/>
      <c r="M337" s="297"/>
      <c r="N337" s="297"/>
      <c r="O337" s="297"/>
      <c r="P337" s="297"/>
      <c r="Q337" s="297"/>
      <c r="R337" s="297"/>
      <c r="S337" s="297"/>
      <c r="T337" s="297"/>
      <c r="U337" s="297"/>
      <c r="V337" s="297"/>
      <c r="W337" s="297"/>
    </row>
    <row r="338" spans="1:23" ht="16.5" customHeight="1">
      <c r="A338" s="297"/>
      <c r="B338" s="297"/>
      <c r="C338" s="448"/>
      <c r="D338" s="297"/>
      <c r="E338" s="297"/>
      <c r="F338" s="297"/>
      <c r="G338" s="297"/>
      <c r="H338" s="297"/>
      <c r="I338" s="297"/>
      <c r="J338" s="297"/>
      <c r="K338" s="297"/>
      <c r="L338" s="297"/>
      <c r="M338" s="297"/>
      <c r="N338" s="297"/>
      <c r="O338" s="297"/>
      <c r="P338" s="297"/>
      <c r="Q338" s="297"/>
      <c r="R338" s="297"/>
      <c r="S338" s="297"/>
      <c r="T338" s="297"/>
      <c r="U338" s="297"/>
      <c r="V338" s="297"/>
      <c r="W338" s="297"/>
    </row>
    <row r="339" spans="1:23" ht="16.5" customHeight="1">
      <c r="A339" s="297"/>
      <c r="B339" s="297"/>
      <c r="C339" s="448"/>
      <c r="D339" s="297"/>
      <c r="E339" s="297"/>
      <c r="F339" s="297"/>
      <c r="G339" s="297"/>
      <c r="H339" s="297"/>
      <c r="I339" s="297"/>
      <c r="J339" s="297"/>
      <c r="K339" s="297"/>
      <c r="L339" s="297"/>
      <c r="M339" s="297"/>
      <c r="N339" s="297"/>
      <c r="O339" s="297"/>
      <c r="P339" s="297"/>
      <c r="Q339" s="297"/>
      <c r="R339" s="297"/>
      <c r="S339" s="297"/>
      <c r="T339" s="297"/>
      <c r="U339" s="297"/>
      <c r="V339" s="297"/>
      <c r="W339" s="297"/>
    </row>
    <row r="340" spans="1:23" ht="16.5" customHeight="1">
      <c r="A340" s="297"/>
      <c r="B340" s="297"/>
      <c r="C340" s="448"/>
      <c r="D340" s="297"/>
      <c r="E340" s="297"/>
      <c r="F340" s="297"/>
      <c r="G340" s="297"/>
      <c r="H340" s="297"/>
      <c r="I340" s="297"/>
      <c r="J340" s="297"/>
      <c r="K340" s="297"/>
      <c r="L340" s="297"/>
      <c r="M340" s="297"/>
      <c r="N340" s="297"/>
      <c r="O340" s="297"/>
      <c r="P340" s="297"/>
      <c r="Q340" s="297"/>
      <c r="R340" s="297"/>
      <c r="S340" s="297"/>
      <c r="T340" s="297"/>
      <c r="U340" s="297"/>
      <c r="V340" s="297"/>
      <c r="W340" s="297"/>
    </row>
    <row r="341" spans="1:23" ht="16.5" customHeight="1">
      <c r="A341" s="297"/>
      <c r="B341" s="297"/>
      <c r="C341" s="448"/>
      <c r="D341" s="297"/>
      <c r="E341" s="297"/>
      <c r="F341" s="297"/>
      <c r="G341" s="297"/>
      <c r="H341" s="297"/>
      <c r="I341" s="297"/>
      <c r="J341" s="297"/>
      <c r="K341" s="297"/>
      <c r="L341" s="297"/>
      <c r="M341" s="297"/>
      <c r="N341" s="297"/>
      <c r="O341" s="297"/>
      <c r="P341" s="297"/>
      <c r="Q341" s="297"/>
      <c r="R341" s="297"/>
      <c r="S341" s="297"/>
      <c r="T341" s="297"/>
      <c r="U341" s="297"/>
      <c r="V341" s="297"/>
      <c r="W341" s="297"/>
    </row>
    <row r="342" spans="1:23" ht="16.5" customHeight="1">
      <c r="A342" s="297"/>
      <c r="B342" s="297"/>
      <c r="C342" s="448"/>
      <c r="D342" s="297"/>
      <c r="E342" s="297"/>
      <c r="F342" s="297"/>
      <c r="G342" s="297"/>
      <c r="H342" s="297"/>
      <c r="I342" s="297"/>
      <c r="J342" s="297"/>
      <c r="K342" s="297"/>
      <c r="L342" s="297"/>
      <c r="M342" s="297"/>
      <c r="N342" s="297"/>
      <c r="O342" s="297"/>
      <c r="P342" s="297"/>
      <c r="Q342" s="297"/>
      <c r="R342" s="297"/>
      <c r="S342" s="297"/>
      <c r="T342" s="297"/>
      <c r="U342" s="297"/>
      <c r="V342" s="297"/>
      <c r="W342" s="297"/>
    </row>
    <row r="343" spans="1:23" ht="16.5" customHeight="1">
      <c r="A343" s="297"/>
      <c r="B343" s="297"/>
      <c r="C343" s="448"/>
      <c r="D343" s="297"/>
      <c r="E343" s="297"/>
      <c r="F343" s="297"/>
      <c r="G343" s="297"/>
      <c r="H343" s="297"/>
      <c r="I343" s="297"/>
      <c r="J343" s="297"/>
      <c r="K343" s="297"/>
      <c r="L343" s="297"/>
      <c r="M343" s="297"/>
      <c r="N343" s="297"/>
      <c r="O343" s="297"/>
      <c r="P343" s="297"/>
      <c r="Q343" s="297"/>
      <c r="R343" s="297"/>
      <c r="S343" s="297"/>
      <c r="T343" s="297"/>
      <c r="U343" s="297"/>
      <c r="V343" s="297"/>
      <c r="W343" s="297"/>
    </row>
    <row r="344" spans="1:23" ht="16.5" customHeight="1">
      <c r="A344" s="297"/>
      <c r="B344" s="297"/>
      <c r="C344" s="448"/>
      <c r="D344" s="297"/>
      <c r="E344" s="297"/>
      <c r="F344" s="297"/>
      <c r="G344" s="297"/>
      <c r="H344" s="297"/>
      <c r="I344" s="297"/>
      <c r="J344" s="297"/>
      <c r="K344" s="297"/>
      <c r="L344" s="297"/>
      <c r="M344" s="297"/>
      <c r="N344" s="297"/>
      <c r="O344" s="297"/>
      <c r="P344" s="297"/>
      <c r="Q344" s="297"/>
      <c r="R344" s="297"/>
      <c r="S344" s="297"/>
      <c r="T344" s="297"/>
      <c r="U344" s="297"/>
      <c r="V344" s="297"/>
      <c r="W344" s="297"/>
    </row>
    <row r="345" spans="1:23" ht="16.5" customHeight="1">
      <c r="A345" s="297"/>
      <c r="B345" s="297"/>
      <c r="C345" s="448"/>
      <c r="D345" s="297"/>
      <c r="E345" s="297"/>
      <c r="F345" s="297"/>
      <c r="G345" s="297"/>
      <c r="H345" s="297"/>
      <c r="I345" s="297"/>
      <c r="J345" s="297"/>
      <c r="K345" s="297"/>
      <c r="L345" s="297"/>
      <c r="M345" s="297"/>
      <c r="N345" s="297"/>
      <c r="O345" s="297"/>
      <c r="P345" s="297"/>
      <c r="Q345" s="297"/>
      <c r="R345" s="297"/>
      <c r="S345" s="297"/>
      <c r="T345" s="297"/>
      <c r="U345" s="297"/>
      <c r="V345" s="297"/>
      <c r="W345" s="297"/>
    </row>
    <row r="346" spans="1:23" ht="16.5" customHeight="1">
      <c r="A346" s="297"/>
      <c r="B346" s="297"/>
      <c r="C346" s="448"/>
      <c r="D346" s="297"/>
      <c r="E346" s="297"/>
      <c r="F346" s="297"/>
      <c r="G346" s="297"/>
      <c r="H346" s="297"/>
      <c r="I346" s="297"/>
      <c r="J346" s="297"/>
      <c r="K346" s="297"/>
      <c r="L346" s="297"/>
      <c r="M346" s="297"/>
      <c r="N346" s="297"/>
      <c r="O346" s="297"/>
      <c r="P346" s="297"/>
      <c r="Q346" s="297"/>
      <c r="R346" s="297"/>
      <c r="S346" s="297"/>
      <c r="T346" s="297"/>
      <c r="U346" s="297"/>
      <c r="V346" s="297"/>
      <c r="W346" s="297"/>
    </row>
    <row r="347" spans="1:23" ht="16.5" customHeight="1">
      <c r="A347" s="297"/>
      <c r="B347" s="297"/>
      <c r="C347" s="448"/>
      <c r="D347" s="297"/>
      <c r="E347" s="297"/>
      <c r="F347" s="297"/>
      <c r="G347" s="297"/>
      <c r="H347" s="297"/>
      <c r="I347" s="297"/>
      <c r="J347" s="297"/>
      <c r="K347" s="297"/>
      <c r="L347" s="297"/>
      <c r="M347" s="297"/>
      <c r="N347" s="297"/>
      <c r="O347" s="297"/>
      <c r="P347" s="297"/>
      <c r="Q347" s="297"/>
      <c r="R347" s="297"/>
      <c r="S347" s="297"/>
      <c r="T347" s="297"/>
      <c r="U347" s="297"/>
      <c r="V347" s="297"/>
      <c r="W347" s="297"/>
    </row>
    <row r="348" spans="1:23" ht="16.5" customHeight="1">
      <c r="A348" s="297"/>
      <c r="B348" s="297"/>
      <c r="C348" s="448"/>
      <c r="D348" s="297"/>
      <c r="E348" s="297"/>
      <c r="F348" s="297"/>
      <c r="G348" s="297"/>
      <c r="H348" s="297"/>
      <c r="I348" s="297"/>
      <c r="J348" s="297"/>
      <c r="K348" s="297"/>
      <c r="L348" s="297"/>
      <c r="M348" s="297"/>
      <c r="N348" s="297"/>
      <c r="O348" s="297"/>
      <c r="P348" s="297"/>
      <c r="Q348" s="297"/>
      <c r="R348" s="297"/>
      <c r="S348" s="297"/>
      <c r="T348" s="297"/>
      <c r="U348" s="297"/>
      <c r="V348" s="297"/>
      <c r="W348" s="297"/>
    </row>
    <row r="349" spans="1:23" ht="16.5" customHeight="1">
      <c r="A349" s="297"/>
      <c r="B349" s="297"/>
      <c r="C349" s="448"/>
      <c r="D349" s="297"/>
      <c r="E349" s="297"/>
      <c r="F349" s="297"/>
      <c r="G349" s="297"/>
      <c r="H349" s="297"/>
      <c r="I349" s="297"/>
      <c r="J349" s="297"/>
      <c r="K349" s="297"/>
      <c r="L349" s="297"/>
      <c r="M349" s="297"/>
      <c r="N349" s="297"/>
      <c r="O349" s="297"/>
      <c r="P349" s="297"/>
      <c r="Q349" s="297"/>
      <c r="R349" s="297"/>
      <c r="S349" s="297"/>
      <c r="T349" s="297"/>
      <c r="U349" s="297"/>
      <c r="V349" s="297"/>
      <c r="W349" s="297"/>
    </row>
    <row r="350" spans="1:23" ht="16.5" customHeight="1">
      <c r="A350" s="297"/>
      <c r="B350" s="297"/>
      <c r="C350" s="448"/>
      <c r="D350" s="297"/>
      <c r="E350" s="297"/>
      <c r="F350" s="297"/>
      <c r="G350" s="297"/>
      <c r="H350" s="297"/>
      <c r="I350" s="297"/>
      <c r="J350" s="297"/>
      <c r="K350" s="297"/>
      <c r="L350" s="297"/>
      <c r="M350" s="297"/>
      <c r="N350" s="297"/>
      <c r="O350" s="297"/>
      <c r="P350" s="297"/>
      <c r="Q350" s="297"/>
      <c r="R350" s="297"/>
      <c r="S350" s="297"/>
      <c r="T350" s="297"/>
      <c r="U350" s="297"/>
      <c r="V350" s="297"/>
      <c r="W350" s="297"/>
    </row>
    <row r="351" spans="1:23" ht="16.5" customHeight="1">
      <c r="A351" s="297"/>
      <c r="B351" s="297"/>
      <c r="C351" s="448"/>
      <c r="D351" s="297"/>
      <c r="E351" s="297"/>
      <c r="F351" s="297"/>
      <c r="G351" s="297"/>
      <c r="H351" s="297"/>
      <c r="I351" s="297"/>
      <c r="J351" s="297"/>
      <c r="K351" s="297"/>
      <c r="L351" s="297"/>
      <c r="M351" s="297"/>
      <c r="N351" s="297"/>
      <c r="O351" s="297"/>
      <c r="P351" s="297"/>
      <c r="Q351" s="297"/>
      <c r="R351" s="297"/>
      <c r="S351" s="297"/>
      <c r="T351" s="297"/>
      <c r="U351" s="297"/>
      <c r="V351" s="297"/>
      <c r="W351" s="297"/>
    </row>
    <row r="352" spans="1:23" ht="16.5" customHeight="1">
      <c r="A352" s="297"/>
      <c r="B352" s="297"/>
      <c r="C352" s="448"/>
      <c r="D352" s="297"/>
      <c r="E352" s="297"/>
      <c r="F352" s="297"/>
      <c r="G352" s="297"/>
      <c r="H352" s="297"/>
      <c r="I352" s="297"/>
      <c r="J352" s="297"/>
      <c r="K352" s="297"/>
      <c r="L352" s="297"/>
      <c r="M352" s="297"/>
      <c r="N352" s="297"/>
      <c r="O352" s="297"/>
      <c r="P352" s="297"/>
      <c r="Q352" s="297"/>
      <c r="R352" s="297"/>
      <c r="S352" s="297"/>
      <c r="T352" s="297"/>
      <c r="U352" s="297"/>
      <c r="V352" s="297"/>
      <c r="W352" s="297"/>
    </row>
    <row r="353" spans="1:23" ht="16.5" customHeight="1">
      <c r="A353" s="297"/>
      <c r="B353" s="297"/>
      <c r="C353" s="448"/>
      <c r="D353" s="297"/>
      <c r="E353" s="297"/>
      <c r="F353" s="297"/>
      <c r="G353" s="297"/>
      <c r="H353" s="297"/>
      <c r="I353" s="297"/>
      <c r="J353" s="297"/>
      <c r="K353" s="297"/>
      <c r="L353" s="297"/>
      <c r="M353" s="297"/>
      <c r="N353" s="297"/>
      <c r="O353" s="297"/>
      <c r="P353" s="297"/>
      <c r="Q353" s="297"/>
      <c r="R353" s="297"/>
      <c r="S353" s="297"/>
      <c r="T353" s="297"/>
      <c r="U353" s="297"/>
      <c r="V353" s="297"/>
      <c r="W353" s="297"/>
    </row>
    <row r="354" spans="1:23" ht="16.5" customHeight="1">
      <c r="A354" s="297"/>
      <c r="B354" s="297"/>
      <c r="C354" s="448"/>
      <c r="D354" s="297"/>
      <c r="E354" s="297"/>
      <c r="F354" s="297"/>
      <c r="G354" s="297"/>
      <c r="H354" s="297"/>
      <c r="I354" s="297"/>
      <c r="J354" s="297"/>
      <c r="K354" s="297"/>
      <c r="L354" s="297"/>
      <c r="M354" s="297"/>
      <c r="N354" s="297"/>
      <c r="O354" s="297"/>
      <c r="P354" s="297"/>
      <c r="Q354" s="297"/>
      <c r="R354" s="297"/>
      <c r="S354" s="297"/>
      <c r="T354" s="297"/>
      <c r="U354" s="297"/>
      <c r="V354" s="297"/>
      <c r="W354" s="297"/>
    </row>
    <row r="355" spans="1:23" ht="16.5" customHeight="1">
      <c r="A355" s="297"/>
      <c r="B355" s="297"/>
      <c r="C355" s="448"/>
      <c r="D355" s="297"/>
      <c r="E355" s="297"/>
      <c r="F355" s="297"/>
      <c r="G355" s="297"/>
      <c r="H355" s="297"/>
      <c r="I355" s="297"/>
      <c r="J355" s="297"/>
      <c r="K355" s="297"/>
      <c r="L355" s="297"/>
      <c r="M355" s="297"/>
      <c r="N355" s="297"/>
      <c r="O355" s="297"/>
      <c r="P355" s="297"/>
      <c r="Q355" s="297"/>
      <c r="R355" s="297"/>
      <c r="S355" s="297"/>
      <c r="T355" s="297"/>
      <c r="U355" s="297"/>
      <c r="V355" s="297"/>
      <c r="W355" s="297"/>
    </row>
    <row r="356" spans="1:23" ht="16.5" customHeight="1">
      <c r="A356" s="297"/>
      <c r="B356" s="297"/>
      <c r="C356" s="448"/>
      <c r="D356" s="297"/>
      <c r="E356" s="297"/>
      <c r="F356" s="297"/>
      <c r="G356" s="297"/>
      <c r="H356" s="297"/>
      <c r="I356" s="297"/>
      <c r="J356" s="297"/>
      <c r="K356" s="297"/>
      <c r="L356" s="297"/>
      <c r="M356" s="297"/>
      <c r="N356" s="297"/>
      <c r="O356" s="297"/>
      <c r="P356" s="297"/>
      <c r="Q356" s="297"/>
      <c r="R356" s="297"/>
      <c r="S356" s="297"/>
      <c r="T356" s="297"/>
      <c r="U356" s="297"/>
      <c r="V356" s="297"/>
      <c r="W356" s="297"/>
    </row>
    <row r="357" spans="1:23" ht="16.5" customHeight="1">
      <c r="A357" s="297"/>
      <c r="B357" s="297"/>
      <c r="C357" s="448"/>
      <c r="D357" s="297"/>
      <c r="E357" s="297"/>
      <c r="F357" s="297"/>
      <c r="G357" s="297"/>
      <c r="H357" s="297"/>
      <c r="I357" s="297"/>
      <c r="J357" s="297"/>
      <c r="K357" s="297"/>
      <c r="L357" s="297"/>
      <c r="M357" s="297"/>
      <c r="N357" s="297"/>
      <c r="O357" s="297"/>
      <c r="P357" s="297"/>
      <c r="Q357" s="297"/>
      <c r="R357" s="297"/>
      <c r="S357" s="297"/>
      <c r="T357" s="297"/>
      <c r="U357" s="297"/>
      <c r="V357" s="297"/>
      <c r="W357" s="297"/>
    </row>
    <row r="358" spans="1:23" ht="16.5" customHeight="1">
      <c r="A358" s="297"/>
      <c r="B358" s="297"/>
      <c r="C358" s="448"/>
      <c r="D358" s="297"/>
      <c r="E358" s="297"/>
      <c r="F358" s="297"/>
      <c r="G358" s="297"/>
      <c r="H358" s="297"/>
      <c r="I358" s="297"/>
      <c r="J358" s="297"/>
      <c r="K358" s="297"/>
      <c r="L358" s="297"/>
      <c r="M358" s="297"/>
      <c r="N358" s="297"/>
      <c r="O358" s="297"/>
      <c r="P358" s="297"/>
      <c r="Q358" s="297"/>
      <c r="R358" s="297"/>
      <c r="S358" s="297"/>
      <c r="T358" s="297"/>
      <c r="U358" s="297"/>
      <c r="V358" s="297"/>
      <c r="W358" s="297"/>
    </row>
    <row r="359" spans="1:23" ht="16.5" customHeight="1">
      <c r="A359" s="297"/>
      <c r="B359" s="297"/>
      <c r="C359" s="448"/>
      <c r="D359" s="297"/>
      <c r="E359" s="297"/>
      <c r="F359" s="297"/>
      <c r="G359" s="297"/>
      <c r="H359" s="297"/>
      <c r="I359" s="297"/>
      <c r="J359" s="297"/>
      <c r="K359" s="297"/>
      <c r="L359" s="297"/>
      <c r="M359" s="297"/>
      <c r="N359" s="297"/>
      <c r="O359" s="297"/>
      <c r="P359" s="297"/>
      <c r="Q359" s="297"/>
      <c r="R359" s="297"/>
      <c r="S359" s="297"/>
      <c r="T359" s="297"/>
      <c r="U359" s="297"/>
      <c r="V359" s="297"/>
      <c r="W359" s="297"/>
    </row>
    <row r="360" spans="1:23" ht="16.5" customHeight="1">
      <c r="A360" s="297"/>
      <c r="B360" s="297"/>
      <c r="C360" s="448"/>
      <c r="D360" s="297"/>
      <c r="E360" s="297"/>
      <c r="F360" s="297"/>
      <c r="G360" s="297"/>
      <c r="H360" s="297"/>
      <c r="I360" s="297"/>
      <c r="J360" s="297"/>
      <c r="K360" s="297"/>
      <c r="L360" s="297"/>
      <c r="M360" s="297"/>
      <c r="N360" s="297"/>
      <c r="O360" s="297"/>
      <c r="P360" s="297"/>
      <c r="Q360" s="297"/>
      <c r="R360" s="297"/>
      <c r="S360" s="297"/>
      <c r="T360" s="297"/>
      <c r="U360" s="297"/>
      <c r="V360" s="297"/>
      <c r="W360" s="297"/>
    </row>
    <row r="361" spans="1:23" ht="16.5" customHeight="1">
      <c r="A361" s="297"/>
      <c r="B361" s="297"/>
      <c r="C361" s="448"/>
      <c r="D361" s="297"/>
      <c r="E361" s="297"/>
      <c r="F361" s="297"/>
      <c r="G361" s="297"/>
      <c r="H361" s="297"/>
      <c r="I361" s="297"/>
      <c r="J361" s="297"/>
      <c r="K361" s="297"/>
      <c r="L361" s="297"/>
      <c r="M361" s="297"/>
      <c r="N361" s="297"/>
      <c r="O361" s="297"/>
      <c r="P361" s="297"/>
      <c r="Q361" s="297"/>
      <c r="R361" s="297"/>
      <c r="S361" s="297"/>
      <c r="T361" s="297"/>
      <c r="U361" s="297"/>
      <c r="V361" s="297"/>
      <c r="W361" s="297"/>
    </row>
    <row r="362" spans="1:23" ht="16.5" customHeight="1">
      <c r="A362" s="297"/>
      <c r="B362" s="297"/>
      <c r="C362" s="448"/>
      <c r="D362" s="297"/>
      <c r="E362" s="297"/>
      <c r="F362" s="297"/>
      <c r="G362" s="297"/>
      <c r="H362" s="297"/>
      <c r="I362" s="297"/>
      <c r="J362" s="297"/>
      <c r="K362" s="297"/>
      <c r="L362" s="297"/>
      <c r="M362" s="297"/>
      <c r="N362" s="297"/>
      <c r="O362" s="297"/>
      <c r="P362" s="297"/>
      <c r="Q362" s="297"/>
      <c r="R362" s="297"/>
      <c r="S362" s="297"/>
      <c r="T362" s="297"/>
      <c r="U362" s="297"/>
      <c r="V362" s="297"/>
      <c r="W362" s="297"/>
    </row>
    <row r="363" spans="1:23" ht="16.5" customHeight="1">
      <c r="A363" s="297"/>
      <c r="B363" s="297"/>
      <c r="C363" s="448"/>
      <c r="D363" s="297"/>
      <c r="E363" s="297"/>
      <c r="F363" s="297"/>
      <c r="G363" s="297"/>
      <c r="H363" s="297"/>
      <c r="I363" s="297"/>
      <c r="J363" s="297"/>
      <c r="K363" s="297"/>
      <c r="L363" s="297"/>
      <c r="M363" s="297"/>
      <c r="N363" s="297"/>
      <c r="O363" s="297"/>
      <c r="P363" s="297"/>
      <c r="Q363" s="297"/>
      <c r="R363" s="297"/>
      <c r="S363" s="297"/>
      <c r="T363" s="297"/>
      <c r="U363" s="297"/>
      <c r="V363" s="297"/>
      <c r="W363" s="297"/>
    </row>
    <row r="364" spans="1:23" ht="16.5" customHeight="1">
      <c r="A364" s="297"/>
      <c r="B364" s="297"/>
      <c r="C364" s="448"/>
      <c r="D364" s="297"/>
      <c r="E364" s="297"/>
      <c r="F364" s="297"/>
      <c r="G364" s="297"/>
      <c r="H364" s="297"/>
      <c r="I364" s="297"/>
      <c r="J364" s="297"/>
      <c r="K364" s="297"/>
      <c r="L364" s="297"/>
      <c r="M364" s="297"/>
      <c r="N364" s="297"/>
      <c r="O364" s="297"/>
      <c r="P364" s="297"/>
      <c r="Q364" s="297"/>
      <c r="R364" s="297"/>
      <c r="S364" s="297"/>
      <c r="T364" s="297"/>
      <c r="U364" s="297"/>
      <c r="V364" s="297"/>
      <c r="W364" s="297"/>
    </row>
    <row r="365" spans="1:23" ht="16.5" customHeight="1">
      <c r="A365" s="297"/>
      <c r="B365" s="297"/>
      <c r="C365" s="448"/>
      <c r="D365" s="297"/>
      <c r="E365" s="297"/>
      <c r="F365" s="297"/>
      <c r="G365" s="297"/>
      <c r="H365" s="297"/>
      <c r="I365" s="297"/>
      <c r="J365" s="297"/>
      <c r="K365" s="297"/>
      <c r="L365" s="297"/>
      <c r="M365" s="297"/>
      <c r="N365" s="297"/>
      <c r="O365" s="297"/>
      <c r="P365" s="297"/>
      <c r="Q365" s="297"/>
      <c r="R365" s="297"/>
      <c r="S365" s="297"/>
      <c r="T365" s="297"/>
      <c r="U365" s="297"/>
      <c r="V365" s="297"/>
      <c r="W365" s="297"/>
    </row>
    <row r="366" spans="1:23" ht="16.5" customHeight="1">
      <c r="A366" s="297"/>
      <c r="B366" s="297"/>
      <c r="C366" s="448"/>
      <c r="D366" s="297"/>
      <c r="E366" s="297"/>
      <c r="F366" s="297"/>
      <c r="G366" s="297"/>
      <c r="H366" s="297"/>
      <c r="I366" s="297"/>
      <c r="J366" s="297"/>
      <c r="K366" s="297"/>
      <c r="L366" s="297"/>
      <c r="M366" s="297"/>
      <c r="N366" s="297"/>
      <c r="O366" s="297"/>
      <c r="P366" s="297"/>
      <c r="Q366" s="297"/>
      <c r="R366" s="297"/>
      <c r="S366" s="297"/>
      <c r="T366" s="297"/>
      <c r="U366" s="297"/>
      <c r="V366" s="297"/>
      <c r="W366" s="297"/>
    </row>
    <row r="367" spans="1:23" ht="16.5" customHeight="1">
      <c r="A367" s="297"/>
      <c r="B367" s="297"/>
      <c r="C367" s="448"/>
      <c r="D367" s="297"/>
      <c r="E367" s="297"/>
      <c r="F367" s="297"/>
      <c r="G367" s="297"/>
      <c r="H367" s="297"/>
      <c r="I367" s="297"/>
      <c r="J367" s="297"/>
      <c r="K367" s="297"/>
      <c r="L367" s="297"/>
      <c r="M367" s="297"/>
      <c r="N367" s="297"/>
      <c r="O367" s="297"/>
      <c r="P367" s="297"/>
      <c r="Q367" s="297"/>
      <c r="R367" s="297"/>
      <c r="S367" s="297"/>
      <c r="T367" s="297"/>
      <c r="U367" s="297"/>
      <c r="V367" s="297"/>
      <c r="W367" s="297"/>
    </row>
    <row r="368" spans="1:23" ht="16.5" customHeight="1">
      <c r="A368" s="297"/>
      <c r="B368" s="297"/>
      <c r="C368" s="448"/>
      <c r="D368" s="297"/>
      <c r="E368" s="297"/>
      <c r="F368" s="297"/>
      <c r="G368" s="297"/>
      <c r="H368" s="297"/>
      <c r="I368" s="297"/>
      <c r="J368" s="297"/>
      <c r="K368" s="297"/>
      <c r="L368" s="297"/>
      <c r="M368" s="297"/>
      <c r="N368" s="297"/>
      <c r="O368" s="297"/>
      <c r="P368" s="297"/>
      <c r="Q368" s="297"/>
      <c r="R368" s="297"/>
      <c r="S368" s="297"/>
      <c r="T368" s="297"/>
      <c r="U368" s="297"/>
      <c r="V368" s="297"/>
      <c r="W368" s="297"/>
    </row>
    <row r="369" spans="1:23" ht="16.5" customHeight="1">
      <c r="A369" s="297"/>
      <c r="B369" s="297"/>
      <c r="C369" s="448"/>
      <c r="D369" s="297"/>
      <c r="E369" s="297"/>
      <c r="F369" s="297"/>
      <c r="G369" s="297"/>
      <c r="H369" s="297"/>
      <c r="I369" s="297"/>
      <c r="J369" s="297"/>
      <c r="K369" s="297"/>
      <c r="L369" s="297"/>
      <c r="M369" s="297"/>
      <c r="N369" s="297"/>
      <c r="O369" s="297"/>
      <c r="P369" s="297"/>
      <c r="Q369" s="297"/>
      <c r="R369" s="297"/>
      <c r="S369" s="297"/>
      <c r="T369" s="297"/>
      <c r="U369" s="297"/>
      <c r="V369" s="297"/>
      <c r="W369" s="297"/>
    </row>
    <row r="370" spans="1:23" ht="16.5" customHeight="1">
      <c r="A370" s="297"/>
      <c r="B370" s="297"/>
      <c r="C370" s="448"/>
      <c r="D370" s="297"/>
      <c r="E370" s="297"/>
      <c r="F370" s="297"/>
      <c r="G370" s="297"/>
      <c r="H370" s="297"/>
      <c r="I370" s="297"/>
      <c r="J370" s="297"/>
      <c r="K370" s="297"/>
      <c r="L370" s="297"/>
      <c r="M370" s="297"/>
      <c r="N370" s="297"/>
      <c r="O370" s="297"/>
      <c r="P370" s="297"/>
      <c r="Q370" s="297"/>
      <c r="R370" s="297"/>
      <c r="S370" s="297"/>
      <c r="T370" s="297"/>
      <c r="U370" s="297"/>
      <c r="V370" s="297"/>
      <c r="W370" s="297"/>
    </row>
    <row r="371" spans="1:23" ht="16.5" customHeight="1">
      <c r="A371" s="297"/>
      <c r="B371" s="297"/>
      <c r="C371" s="448"/>
      <c r="D371" s="297"/>
      <c r="E371" s="297"/>
      <c r="F371" s="297"/>
      <c r="G371" s="297"/>
      <c r="H371" s="297"/>
      <c r="I371" s="297"/>
      <c r="J371" s="297"/>
      <c r="K371" s="297"/>
      <c r="L371" s="297"/>
      <c r="M371" s="297"/>
      <c r="N371" s="297"/>
      <c r="O371" s="297"/>
      <c r="P371" s="297"/>
      <c r="Q371" s="297"/>
      <c r="R371" s="297"/>
      <c r="S371" s="297"/>
      <c r="T371" s="297"/>
      <c r="U371" s="297"/>
      <c r="V371" s="297"/>
      <c r="W371" s="297"/>
    </row>
    <row r="372" spans="1:23" ht="16.5" customHeight="1">
      <c r="A372" s="297"/>
      <c r="B372" s="297"/>
      <c r="C372" s="448"/>
      <c r="D372" s="297"/>
      <c r="E372" s="297"/>
      <c r="F372" s="297"/>
      <c r="G372" s="297"/>
      <c r="H372" s="297"/>
      <c r="I372" s="297"/>
      <c r="J372" s="297"/>
      <c r="K372" s="297"/>
      <c r="L372" s="297"/>
      <c r="M372" s="297"/>
      <c r="N372" s="297"/>
      <c r="O372" s="297"/>
      <c r="P372" s="297"/>
      <c r="Q372" s="297"/>
      <c r="R372" s="297"/>
      <c r="S372" s="297"/>
      <c r="T372" s="297"/>
      <c r="U372" s="297"/>
      <c r="V372" s="297"/>
      <c r="W372" s="297"/>
    </row>
    <row r="373" spans="1:23" ht="16.5" customHeight="1">
      <c r="A373" s="297"/>
      <c r="B373" s="297"/>
      <c r="C373" s="448"/>
      <c r="D373" s="297"/>
      <c r="E373" s="297"/>
      <c r="F373" s="297"/>
      <c r="G373" s="297"/>
      <c r="H373" s="297"/>
      <c r="I373" s="297"/>
      <c r="J373" s="297"/>
      <c r="K373" s="297"/>
      <c r="L373" s="297"/>
      <c r="M373" s="297"/>
      <c r="N373" s="297"/>
      <c r="O373" s="297"/>
      <c r="P373" s="297"/>
      <c r="Q373" s="297"/>
      <c r="R373" s="297"/>
      <c r="S373" s="297"/>
      <c r="T373" s="297"/>
      <c r="U373" s="297"/>
      <c r="V373" s="297"/>
      <c r="W373" s="297"/>
    </row>
    <row r="374" spans="1:23" ht="16.5" customHeight="1">
      <c r="A374" s="297"/>
      <c r="B374" s="297"/>
      <c r="C374" s="448"/>
      <c r="D374" s="297"/>
      <c r="E374" s="297"/>
      <c r="F374" s="297"/>
      <c r="G374" s="297"/>
      <c r="H374" s="297"/>
      <c r="I374" s="297"/>
      <c r="J374" s="297"/>
      <c r="K374" s="297"/>
      <c r="L374" s="297"/>
      <c r="M374" s="297"/>
      <c r="N374" s="297"/>
      <c r="O374" s="297"/>
      <c r="P374" s="297"/>
      <c r="Q374" s="297"/>
      <c r="R374" s="297"/>
      <c r="S374" s="297"/>
      <c r="T374" s="297"/>
      <c r="U374" s="297"/>
      <c r="V374" s="297"/>
      <c r="W374" s="297"/>
    </row>
    <row r="375" spans="1:23" ht="16.5" customHeight="1">
      <c r="A375" s="297"/>
      <c r="B375" s="297"/>
      <c r="C375" s="448"/>
      <c r="D375" s="297"/>
      <c r="E375" s="297"/>
      <c r="F375" s="297"/>
      <c r="G375" s="297"/>
      <c r="H375" s="297"/>
      <c r="I375" s="297"/>
      <c r="J375" s="297"/>
      <c r="K375" s="297"/>
      <c r="L375" s="297"/>
      <c r="M375" s="297"/>
      <c r="N375" s="297"/>
      <c r="O375" s="297"/>
      <c r="P375" s="297"/>
      <c r="Q375" s="297"/>
      <c r="R375" s="297"/>
      <c r="S375" s="297"/>
      <c r="T375" s="297"/>
      <c r="U375" s="297"/>
      <c r="V375" s="297"/>
      <c r="W375" s="297"/>
    </row>
    <row r="376" spans="1:23" ht="16.5" customHeight="1">
      <c r="A376" s="297"/>
      <c r="B376" s="297"/>
      <c r="C376" s="448"/>
      <c r="D376" s="297"/>
      <c r="E376" s="297"/>
      <c r="F376" s="297"/>
      <c r="G376" s="297"/>
      <c r="H376" s="297"/>
      <c r="I376" s="297"/>
      <c r="J376" s="297"/>
      <c r="K376" s="297"/>
      <c r="L376" s="297"/>
      <c r="M376" s="297"/>
      <c r="N376" s="297"/>
      <c r="O376" s="297"/>
      <c r="P376" s="297"/>
      <c r="Q376" s="297"/>
      <c r="R376" s="297"/>
      <c r="S376" s="297"/>
      <c r="T376" s="297"/>
      <c r="U376" s="297"/>
      <c r="V376" s="297"/>
      <c r="W376" s="297"/>
    </row>
    <row r="377" spans="1:23" ht="16.5" customHeight="1">
      <c r="A377" s="297"/>
      <c r="B377" s="297"/>
      <c r="C377" s="448"/>
      <c r="D377" s="297"/>
      <c r="E377" s="297"/>
      <c r="F377" s="297"/>
      <c r="G377" s="297"/>
      <c r="H377" s="297"/>
      <c r="I377" s="297"/>
      <c r="J377" s="297"/>
      <c r="K377" s="297"/>
      <c r="L377" s="297"/>
      <c r="M377" s="297"/>
      <c r="N377" s="297"/>
      <c r="O377" s="297"/>
      <c r="P377" s="297"/>
      <c r="Q377" s="297"/>
      <c r="R377" s="297"/>
      <c r="S377" s="297"/>
      <c r="T377" s="297"/>
      <c r="U377" s="297"/>
      <c r="V377" s="297"/>
      <c r="W377" s="297"/>
    </row>
    <row r="378" spans="1:23" ht="16.5" customHeight="1">
      <c r="A378" s="297"/>
      <c r="B378" s="297"/>
      <c r="C378" s="448"/>
      <c r="D378" s="297"/>
      <c r="E378" s="297"/>
      <c r="F378" s="297"/>
      <c r="G378" s="297"/>
      <c r="H378" s="297"/>
      <c r="I378" s="297"/>
      <c r="J378" s="297"/>
      <c r="K378" s="297"/>
      <c r="L378" s="297"/>
      <c r="M378" s="297"/>
      <c r="N378" s="297"/>
      <c r="O378" s="297"/>
      <c r="P378" s="297"/>
      <c r="Q378" s="297"/>
      <c r="R378" s="297"/>
      <c r="S378" s="297"/>
      <c r="T378" s="297"/>
      <c r="U378" s="297"/>
      <c r="V378" s="297"/>
      <c r="W378" s="297"/>
    </row>
    <row r="379" spans="1:23" ht="16.5" customHeight="1">
      <c r="A379" s="297"/>
      <c r="B379" s="297"/>
      <c r="C379" s="448"/>
      <c r="D379" s="297"/>
      <c r="E379" s="297"/>
      <c r="F379" s="297"/>
      <c r="G379" s="297"/>
      <c r="H379" s="297"/>
      <c r="I379" s="297"/>
      <c r="J379" s="297"/>
      <c r="K379" s="297"/>
      <c r="L379" s="297"/>
      <c r="M379" s="297"/>
      <c r="N379" s="297"/>
      <c r="O379" s="297"/>
      <c r="P379" s="297"/>
      <c r="Q379" s="297"/>
      <c r="R379" s="297"/>
      <c r="S379" s="297"/>
      <c r="T379" s="297"/>
      <c r="U379" s="297"/>
      <c r="V379" s="297"/>
      <c r="W379" s="297"/>
    </row>
    <row r="380" spans="1:23" ht="16.5" customHeight="1">
      <c r="A380" s="297"/>
      <c r="B380" s="297"/>
      <c r="C380" s="448"/>
      <c r="D380" s="297"/>
      <c r="E380" s="297"/>
      <c r="F380" s="297"/>
      <c r="G380" s="297"/>
      <c r="H380" s="297"/>
      <c r="I380" s="297"/>
      <c r="J380" s="297"/>
      <c r="K380" s="297"/>
      <c r="L380" s="297"/>
      <c r="M380" s="297"/>
      <c r="N380" s="297"/>
      <c r="O380" s="297"/>
      <c r="P380" s="297"/>
      <c r="Q380" s="297"/>
      <c r="R380" s="297"/>
      <c r="S380" s="297"/>
      <c r="T380" s="297"/>
      <c r="U380" s="297"/>
      <c r="V380" s="297"/>
      <c r="W380" s="297"/>
    </row>
    <row r="381" spans="1:23" ht="16.5" customHeight="1">
      <c r="A381" s="297"/>
      <c r="B381" s="297"/>
      <c r="C381" s="448"/>
      <c r="D381" s="297"/>
      <c r="E381" s="297"/>
      <c r="F381" s="297"/>
      <c r="G381" s="297"/>
      <c r="H381" s="297"/>
      <c r="I381" s="297"/>
      <c r="J381" s="297"/>
      <c r="K381" s="297"/>
      <c r="L381" s="297"/>
      <c r="M381" s="297"/>
      <c r="N381" s="297"/>
      <c r="O381" s="297"/>
      <c r="P381" s="297"/>
      <c r="Q381" s="297"/>
      <c r="R381" s="297"/>
      <c r="S381" s="297"/>
      <c r="T381" s="297"/>
      <c r="U381" s="297"/>
      <c r="V381" s="297"/>
      <c r="W381" s="297"/>
    </row>
    <row r="382" spans="1:23" ht="16.5" customHeight="1">
      <c r="A382" s="297"/>
      <c r="B382" s="297"/>
      <c r="C382" s="448"/>
      <c r="D382" s="297"/>
      <c r="E382" s="297"/>
      <c r="F382" s="297"/>
      <c r="G382" s="297"/>
      <c r="H382" s="297"/>
      <c r="I382" s="297"/>
      <c r="J382" s="297"/>
      <c r="K382" s="297"/>
      <c r="L382" s="297"/>
      <c r="M382" s="297"/>
      <c r="N382" s="297"/>
      <c r="O382" s="297"/>
      <c r="P382" s="297"/>
      <c r="Q382" s="297"/>
      <c r="R382" s="297"/>
      <c r="S382" s="297"/>
      <c r="T382" s="297"/>
      <c r="U382" s="297"/>
      <c r="V382" s="297"/>
      <c r="W382" s="297"/>
    </row>
    <row r="383" spans="1:23" ht="16.5" customHeight="1">
      <c r="A383" s="297"/>
      <c r="B383" s="297"/>
      <c r="C383" s="448"/>
      <c r="D383" s="297"/>
      <c r="E383" s="297"/>
      <c r="F383" s="297"/>
      <c r="G383" s="297"/>
      <c r="H383" s="297"/>
      <c r="I383" s="297"/>
      <c r="J383" s="297"/>
      <c r="K383" s="297"/>
      <c r="L383" s="297"/>
      <c r="M383" s="297"/>
      <c r="N383" s="297"/>
      <c r="O383" s="297"/>
      <c r="P383" s="297"/>
      <c r="Q383" s="297"/>
      <c r="R383" s="297"/>
      <c r="S383" s="297"/>
      <c r="T383" s="297"/>
      <c r="U383" s="297"/>
      <c r="V383" s="297"/>
      <c r="W383" s="297"/>
    </row>
    <row r="384" spans="1:23" ht="16.5" customHeight="1">
      <c r="A384" s="297"/>
      <c r="B384" s="297"/>
      <c r="C384" s="448"/>
      <c r="D384" s="297"/>
      <c r="E384" s="297"/>
      <c r="F384" s="297"/>
      <c r="G384" s="297"/>
      <c r="H384" s="297"/>
      <c r="I384" s="297"/>
      <c r="J384" s="297"/>
      <c r="K384" s="297"/>
      <c r="L384" s="297"/>
      <c r="M384" s="297"/>
      <c r="N384" s="297"/>
      <c r="O384" s="297"/>
      <c r="P384" s="297"/>
      <c r="Q384" s="297"/>
      <c r="R384" s="297"/>
      <c r="S384" s="297"/>
      <c r="T384" s="297"/>
      <c r="U384" s="297"/>
      <c r="V384" s="297"/>
      <c r="W384" s="297"/>
    </row>
    <row r="385" spans="1:23" ht="16.5" customHeight="1">
      <c r="A385" s="297"/>
      <c r="B385" s="297"/>
      <c r="C385" s="448"/>
      <c r="D385" s="297"/>
      <c r="E385" s="297"/>
      <c r="F385" s="297"/>
      <c r="G385" s="297"/>
      <c r="H385" s="297"/>
      <c r="I385" s="297"/>
      <c r="J385" s="297"/>
      <c r="K385" s="297"/>
      <c r="L385" s="297"/>
      <c r="M385" s="297"/>
      <c r="N385" s="297"/>
      <c r="O385" s="297"/>
      <c r="P385" s="297"/>
      <c r="Q385" s="297"/>
      <c r="R385" s="297"/>
      <c r="S385" s="297"/>
      <c r="T385" s="297"/>
      <c r="U385" s="297"/>
      <c r="V385" s="297"/>
      <c r="W385" s="297"/>
    </row>
    <row r="386" spans="1:23" ht="16.5" customHeight="1">
      <c r="A386" s="297"/>
      <c r="B386" s="297"/>
      <c r="C386" s="448"/>
      <c r="D386" s="297"/>
      <c r="E386" s="297"/>
      <c r="F386" s="297"/>
      <c r="G386" s="297"/>
      <c r="H386" s="297"/>
      <c r="I386" s="297"/>
      <c r="J386" s="297"/>
      <c r="K386" s="297"/>
      <c r="L386" s="297"/>
      <c r="M386" s="297"/>
      <c r="N386" s="297"/>
      <c r="O386" s="297"/>
      <c r="P386" s="297"/>
      <c r="Q386" s="297"/>
      <c r="R386" s="297"/>
      <c r="S386" s="297"/>
      <c r="T386" s="297"/>
      <c r="U386" s="297"/>
      <c r="V386" s="297"/>
      <c r="W386" s="297"/>
    </row>
    <row r="387" spans="1:23" ht="16.5" customHeight="1">
      <c r="A387" s="297"/>
      <c r="B387" s="297"/>
      <c r="C387" s="448"/>
      <c r="D387" s="297"/>
      <c r="E387" s="297"/>
      <c r="F387" s="297"/>
      <c r="G387" s="297"/>
      <c r="H387" s="297"/>
      <c r="I387" s="297"/>
      <c r="J387" s="297"/>
      <c r="K387" s="297"/>
      <c r="L387" s="297"/>
      <c r="M387" s="297"/>
      <c r="N387" s="297"/>
      <c r="O387" s="297"/>
      <c r="P387" s="297"/>
      <c r="Q387" s="297"/>
      <c r="R387" s="297"/>
      <c r="S387" s="297"/>
      <c r="T387" s="297"/>
      <c r="U387" s="297"/>
      <c r="V387" s="297"/>
      <c r="W387" s="297"/>
    </row>
    <row r="388" spans="1:23" ht="16.5" customHeight="1">
      <c r="A388" s="297"/>
      <c r="B388" s="297"/>
      <c r="C388" s="448"/>
      <c r="D388" s="297"/>
      <c r="E388" s="297"/>
      <c r="F388" s="297"/>
      <c r="G388" s="297"/>
      <c r="H388" s="297"/>
      <c r="I388" s="297"/>
      <c r="J388" s="297"/>
      <c r="K388" s="297"/>
      <c r="L388" s="297"/>
      <c r="M388" s="297"/>
      <c r="N388" s="297"/>
      <c r="O388" s="297"/>
      <c r="P388" s="297"/>
      <c r="Q388" s="297"/>
      <c r="R388" s="297"/>
      <c r="S388" s="297"/>
      <c r="T388" s="297"/>
      <c r="U388" s="297"/>
      <c r="V388" s="297"/>
      <c r="W388" s="297"/>
    </row>
    <row r="389" spans="1:23" ht="16.5" customHeight="1">
      <c r="A389" s="297"/>
      <c r="B389" s="297"/>
      <c r="C389" s="448"/>
      <c r="D389" s="297"/>
      <c r="E389" s="297"/>
      <c r="F389" s="297"/>
      <c r="G389" s="297"/>
      <c r="H389" s="297"/>
      <c r="I389" s="297"/>
      <c r="J389" s="297"/>
      <c r="K389" s="297"/>
      <c r="L389" s="297"/>
      <c r="M389" s="297"/>
      <c r="N389" s="297"/>
      <c r="O389" s="297"/>
      <c r="P389" s="297"/>
      <c r="Q389" s="297"/>
      <c r="R389" s="297"/>
      <c r="S389" s="297"/>
      <c r="T389" s="297"/>
      <c r="U389" s="297"/>
      <c r="V389" s="297"/>
      <c r="W389" s="297"/>
    </row>
    <row r="390" spans="1:23" ht="16.5" customHeight="1">
      <c r="A390" s="297"/>
      <c r="B390" s="297"/>
      <c r="C390" s="448"/>
      <c r="D390" s="297"/>
      <c r="E390" s="297"/>
      <c r="F390" s="297"/>
      <c r="G390" s="297"/>
      <c r="H390" s="297"/>
      <c r="I390" s="297"/>
      <c r="J390" s="297"/>
      <c r="K390" s="297"/>
      <c r="L390" s="297"/>
      <c r="M390" s="297"/>
      <c r="N390" s="297"/>
      <c r="O390" s="297"/>
      <c r="P390" s="297"/>
      <c r="Q390" s="297"/>
      <c r="R390" s="297"/>
      <c r="S390" s="297"/>
      <c r="T390" s="297"/>
      <c r="U390" s="297"/>
      <c r="V390" s="297"/>
      <c r="W390" s="297"/>
    </row>
    <row r="391" spans="1:23" ht="16.5" customHeight="1">
      <c r="A391" s="297"/>
      <c r="B391" s="297"/>
      <c r="C391" s="448"/>
      <c r="D391" s="297"/>
      <c r="E391" s="297"/>
      <c r="F391" s="297"/>
      <c r="G391" s="297"/>
      <c r="H391" s="297"/>
      <c r="I391" s="297"/>
      <c r="J391" s="297"/>
      <c r="K391" s="297"/>
      <c r="L391" s="297"/>
      <c r="M391" s="297"/>
      <c r="N391" s="297"/>
      <c r="O391" s="297"/>
      <c r="P391" s="297"/>
      <c r="Q391" s="297"/>
      <c r="R391" s="297"/>
      <c r="S391" s="297"/>
      <c r="T391" s="297"/>
      <c r="U391" s="297"/>
      <c r="V391" s="297"/>
      <c r="W391" s="297"/>
    </row>
    <row r="392" spans="1:23" ht="16.5" customHeight="1">
      <c r="A392" s="297"/>
      <c r="B392" s="297"/>
      <c r="C392" s="448"/>
      <c r="D392" s="297"/>
      <c r="E392" s="297"/>
      <c r="F392" s="297"/>
      <c r="G392" s="297"/>
      <c r="H392" s="297"/>
      <c r="I392" s="297"/>
      <c r="J392" s="297"/>
      <c r="K392" s="297"/>
      <c r="L392" s="297"/>
      <c r="M392" s="297"/>
      <c r="N392" s="297"/>
      <c r="O392" s="297"/>
      <c r="P392" s="297"/>
      <c r="Q392" s="297"/>
      <c r="R392" s="297"/>
      <c r="S392" s="297"/>
      <c r="T392" s="297"/>
      <c r="U392" s="297"/>
      <c r="V392" s="297"/>
      <c r="W392" s="297"/>
    </row>
    <row r="393" spans="1:23" ht="16.5" customHeight="1">
      <c r="A393" s="297"/>
      <c r="B393" s="297"/>
      <c r="C393" s="448"/>
      <c r="D393" s="297"/>
      <c r="E393" s="297"/>
      <c r="F393" s="297"/>
      <c r="G393" s="297"/>
      <c r="H393" s="297"/>
      <c r="I393" s="297"/>
      <c r="J393" s="297"/>
      <c r="K393" s="297"/>
      <c r="L393" s="297"/>
      <c r="M393" s="297"/>
      <c r="N393" s="297"/>
      <c r="O393" s="297"/>
      <c r="P393" s="297"/>
      <c r="Q393" s="297"/>
      <c r="R393" s="297"/>
      <c r="S393" s="297"/>
      <c r="T393" s="297"/>
      <c r="U393" s="297"/>
      <c r="V393" s="297"/>
      <c r="W393" s="297"/>
    </row>
    <row r="394" spans="1:23" ht="16.5" customHeight="1">
      <c r="A394" s="297"/>
      <c r="B394" s="297"/>
      <c r="C394" s="448"/>
      <c r="D394" s="297"/>
      <c r="E394" s="297"/>
      <c r="F394" s="297"/>
      <c r="G394" s="297"/>
      <c r="H394" s="297"/>
      <c r="I394" s="297"/>
      <c r="J394" s="297"/>
      <c r="K394" s="297"/>
      <c r="L394" s="297"/>
      <c r="M394" s="297"/>
      <c r="N394" s="297"/>
      <c r="O394" s="297"/>
      <c r="P394" s="297"/>
      <c r="Q394" s="297"/>
      <c r="R394" s="297"/>
      <c r="S394" s="297"/>
      <c r="T394" s="297"/>
      <c r="U394" s="297"/>
      <c r="V394" s="297"/>
      <c r="W394" s="297"/>
    </row>
    <row r="395" spans="1:23" ht="16.5" customHeight="1">
      <c r="A395" s="297"/>
      <c r="B395" s="297"/>
      <c r="C395" s="448"/>
      <c r="D395" s="297"/>
      <c r="E395" s="297"/>
      <c r="F395" s="297"/>
      <c r="G395" s="297"/>
      <c r="H395" s="297"/>
      <c r="I395" s="297"/>
      <c r="J395" s="297"/>
      <c r="K395" s="297"/>
      <c r="L395" s="297"/>
      <c r="M395" s="297"/>
      <c r="N395" s="297"/>
      <c r="O395" s="297"/>
      <c r="P395" s="297"/>
      <c r="Q395" s="297"/>
      <c r="R395" s="297"/>
      <c r="S395" s="297"/>
      <c r="T395" s="297"/>
      <c r="U395" s="297"/>
      <c r="V395" s="297"/>
      <c r="W395" s="297"/>
    </row>
    <row r="396" spans="1:23" ht="16.5" customHeight="1">
      <c r="A396" s="297"/>
      <c r="B396" s="297"/>
      <c r="C396" s="448"/>
      <c r="D396" s="297"/>
      <c r="E396" s="297"/>
      <c r="F396" s="297"/>
      <c r="G396" s="297"/>
      <c r="H396" s="297"/>
      <c r="I396" s="297"/>
      <c r="J396" s="297"/>
      <c r="K396" s="297"/>
      <c r="L396" s="297"/>
      <c r="M396" s="297"/>
      <c r="N396" s="297"/>
      <c r="O396" s="297"/>
      <c r="P396" s="297"/>
      <c r="Q396" s="297"/>
      <c r="R396" s="297"/>
      <c r="S396" s="297"/>
      <c r="T396" s="297"/>
      <c r="U396" s="297"/>
      <c r="V396" s="297"/>
      <c r="W396" s="297"/>
    </row>
    <row r="397" spans="1:23" ht="16.5" customHeight="1">
      <c r="A397" s="297"/>
      <c r="B397" s="297"/>
      <c r="C397" s="448"/>
      <c r="D397" s="297"/>
      <c r="E397" s="297"/>
      <c r="F397" s="297"/>
      <c r="G397" s="297"/>
      <c r="H397" s="297"/>
      <c r="I397" s="297"/>
      <c r="J397" s="297"/>
      <c r="K397" s="297"/>
      <c r="L397" s="297"/>
      <c r="M397" s="297"/>
      <c r="N397" s="297"/>
      <c r="O397" s="297"/>
      <c r="P397" s="297"/>
      <c r="Q397" s="297"/>
      <c r="R397" s="297"/>
      <c r="S397" s="297"/>
      <c r="T397" s="297"/>
      <c r="U397" s="297"/>
      <c r="V397" s="297"/>
      <c r="W397" s="297"/>
    </row>
    <row r="398" spans="1:23" ht="16.5" customHeight="1">
      <c r="A398" s="297"/>
      <c r="B398" s="297"/>
      <c r="C398" s="448"/>
      <c r="D398" s="297"/>
      <c r="E398" s="297"/>
      <c r="F398" s="297"/>
      <c r="G398" s="297"/>
      <c r="H398" s="297"/>
      <c r="I398" s="297"/>
      <c r="J398" s="297"/>
      <c r="K398" s="297"/>
      <c r="L398" s="297"/>
      <c r="M398" s="297"/>
      <c r="N398" s="297"/>
      <c r="O398" s="297"/>
      <c r="P398" s="297"/>
      <c r="Q398" s="297"/>
      <c r="R398" s="297"/>
      <c r="S398" s="297"/>
      <c r="T398" s="297"/>
      <c r="U398" s="297"/>
      <c r="V398" s="297"/>
      <c r="W398" s="297"/>
    </row>
    <row r="399" spans="1:23" ht="16.5" customHeight="1">
      <c r="A399" s="297"/>
      <c r="B399" s="297"/>
      <c r="C399" s="448"/>
      <c r="D399" s="297"/>
      <c r="E399" s="297"/>
      <c r="F399" s="297"/>
      <c r="G399" s="297"/>
      <c r="H399" s="297"/>
      <c r="I399" s="297"/>
      <c r="J399" s="297"/>
      <c r="K399" s="297"/>
      <c r="L399" s="297"/>
      <c r="M399" s="297"/>
      <c r="N399" s="297"/>
      <c r="O399" s="297"/>
      <c r="P399" s="297"/>
      <c r="Q399" s="297"/>
      <c r="R399" s="297"/>
      <c r="S399" s="297"/>
      <c r="T399" s="297"/>
      <c r="U399" s="297"/>
      <c r="V399" s="297"/>
      <c r="W399" s="297"/>
    </row>
    <row r="400" spans="1:23" ht="16.5" customHeight="1">
      <c r="A400" s="297"/>
      <c r="B400" s="297"/>
      <c r="C400" s="448"/>
      <c r="D400" s="297"/>
      <c r="E400" s="297"/>
      <c r="F400" s="297"/>
      <c r="G400" s="297"/>
      <c r="H400" s="297"/>
      <c r="I400" s="297"/>
      <c r="J400" s="297"/>
      <c r="K400" s="297"/>
      <c r="L400" s="297"/>
      <c r="M400" s="297"/>
      <c r="N400" s="297"/>
      <c r="O400" s="297"/>
      <c r="P400" s="297"/>
      <c r="Q400" s="297"/>
      <c r="R400" s="297"/>
      <c r="S400" s="297"/>
      <c r="T400" s="297"/>
      <c r="U400" s="297"/>
      <c r="V400" s="297"/>
      <c r="W400" s="297"/>
    </row>
    <row r="401" spans="1:23" ht="16.5" customHeight="1">
      <c r="A401" s="297"/>
      <c r="B401" s="297"/>
      <c r="C401" s="448"/>
      <c r="D401" s="297"/>
      <c r="E401" s="297"/>
      <c r="F401" s="297"/>
      <c r="G401" s="297"/>
      <c r="H401" s="297"/>
      <c r="I401" s="297"/>
      <c r="J401" s="297"/>
      <c r="K401" s="297"/>
      <c r="L401" s="297"/>
      <c r="M401" s="297"/>
      <c r="N401" s="297"/>
      <c r="O401" s="297"/>
      <c r="P401" s="297"/>
      <c r="Q401" s="297"/>
      <c r="R401" s="297"/>
      <c r="S401" s="297"/>
      <c r="T401" s="297"/>
      <c r="U401" s="297"/>
      <c r="V401" s="297"/>
      <c r="W401" s="297"/>
    </row>
    <row r="402" spans="1:23" ht="16.5" customHeight="1">
      <c r="A402" s="297"/>
      <c r="B402" s="297"/>
      <c r="C402" s="448"/>
      <c r="D402" s="297"/>
      <c r="E402" s="297"/>
      <c r="F402" s="297"/>
      <c r="G402" s="297"/>
      <c r="H402" s="297"/>
      <c r="I402" s="297"/>
      <c r="J402" s="297"/>
      <c r="K402" s="297"/>
      <c r="L402" s="297"/>
      <c r="M402" s="297"/>
      <c r="N402" s="297"/>
      <c r="O402" s="297"/>
      <c r="P402" s="297"/>
      <c r="Q402" s="297"/>
      <c r="R402" s="297"/>
      <c r="S402" s="297"/>
      <c r="T402" s="297"/>
      <c r="U402" s="297"/>
      <c r="V402" s="297"/>
      <c r="W402" s="297"/>
    </row>
    <row r="403" spans="1:23" ht="16.5" customHeight="1">
      <c r="A403" s="297"/>
      <c r="B403" s="297"/>
      <c r="C403" s="448"/>
      <c r="D403" s="297"/>
      <c r="E403" s="297"/>
      <c r="F403" s="297"/>
      <c r="G403" s="297"/>
      <c r="H403" s="297"/>
      <c r="I403" s="297"/>
      <c r="J403" s="297"/>
      <c r="K403" s="297"/>
      <c r="L403" s="297"/>
      <c r="M403" s="297"/>
      <c r="N403" s="297"/>
      <c r="O403" s="297"/>
      <c r="P403" s="297"/>
      <c r="Q403" s="297"/>
      <c r="R403" s="297"/>
      <c r="S403" s="297"/>
      <c r="T403" s="297"/>
      <c r="U403" s="297"/>
      <c r="V403" s="297"/>
      <c r="W403" s="297"/>
    </row>
    <row r="404" spans="1:23" ht="16.5" customHeight="1">
      <c r="A404" s="297"/>
      <c r="B404" s="297"/>
      <c r="C404" s="448"/>
      <c r="D404" s="297"/>
      <c r="E404" s="297"/>
      <c r="F404" s="297"/>
      <c r="G404" s="297"/>
      <c r="H404" s="297"/>
      <c r="I404" s="297"/>
      <c r="J404" s="297"/>
      <c r="K404" s="297"/>
      <c r="L404" s="297"/>
      <c r="M404" s="297"/>
      <c r="N404" s="297"/>
      <c r="O404" s="297"/>
      <c r="P404" s="297"/>
      <c r="Q404" s="297"/>
      <c r="R404" s="297"/>
      <c r="S404" s="297"/>
      <c r="T404" s="297"/>
      <c r="U404" s="297"/>
      <c r="V404" s="297"/>
      <c r="W404" s="297"/>
    </row>
    <row r="405" spans="1:23" ht="16.5" customHeight="1">
      <c r="A405" s="297"/>
      <c r="B405" s="297"/>
      <c r="C405" s="448"/>
      <c r="D405" s="297"/>
      <c r="E405" s="297"/>
      <c r="F405" s="297"/>
      <c r="G405" s="297"/>
      <c r="H405" s="297"/>
      <c r="I405" s="297"/>
      <c r="J405" s="297"/>
      <c r="K405" s="297"/>
      <c r="L405" s="297"/>
      <c r="M405" s="297"/>
      <c r="N405" s="297"/>
      <c r="O405" s="297"/>
      <c r="P405" s="297"/>
      <c r="Q405" s="297"/>
      <c r="R405" s="297"/>
      <c r="S405" s="297"/>
      <c r="T405" s="297"/>
      <c r="U405" s="297"/>
      <c r="V405" s="297"/>
      <c r="W405" s="297"/>
    </row>
    <row r="406" spans="1:23" ht="16.5" customHeight="1">
      <c r="A406" s="297"/>
      <c r="B406" s="297"/>
      <c r="C406" s="448"/>
      <c r="D406" s="297"/>
      <c r="E406" s="297"/>
      <c r="F406" s="297"/>
      <c r="G406" s="297"/>
      <c r="H406" s="297"/>
      <c r="I406" s="297"/>
      <c r="J406" s="297"/>
      <c r="K406" s="297"/>
      <c r="L406" s="297"/>
      <c r="M406" s="297"/>
      <c r="N406" s="297"/>
      <c r="O406" s="297"/>
      <c r="P406" s="297"/>
      <c r="Q406" s="297"/>
      <c r="R406" s="297"/>
      <c r="S406" s="297"/>
      <c r="T406" s="297"/>
      <c r="U406" s="297"/>
      <c r="V406" s="297"/>
      <c r="W406" s="297"/>
    </row>
    <row r="407" spans="1:23" ht="16.5" customHeight="1">
      <c r="A407" s="297"/>
      <c r="B407" s="297"/>
      <c r="C407" s="448"/>
      <c r="D407" s="297"/>
      <c r="E407" s="297"/>
      <c r="F407" s="297"/>
      <c r="G407" s="297"/>
      <c r="H407" s="297"/>
      <c r="I407" s="297"/>
      <c r="J407" s="297"/>
      <c r="K407" s="297"/>
      <c r="L407" s="297"/>
      <c r="M407" s="297"/>
      <c r="N407" s="297"/>
      <c r="O407" s="297"/>
      <c r="P407" s="297"/>
      <c r="Q407" s="297"/>
      <c r="R407" s="297"/>
      <c r="S407" s="297"/>
      <c r="T407" s="297"/>
      <c r="U407" s="297"/>
      <c r="V407" s="297"/>
      <c r="W407" s="297"/>
    </row>
    <row r="408" spans="1:23" ht="16.5" customHeight="1">
      <c r="A408" s="297"/>
      <c r="B408" s="297"/>
      <c r="C408" s="448"/>
      <c r="D408" s="297"/>
      <c r="E408" s="297"/>
      <c r="F408" s="297"/>
      <c r="G408" s="297"/>
      <c r="H408" s="297"/>
      <c r="I408" s="297"/>
      <c r="J408" s="297"/>
      <c r="K408" s="297"/>
      <c r="L408" s="297"/>
      <c r="M408" s="297"/>
      <c r="N408" s="297"/>
      <c r="O408" s="297"/>
      <c r="P408" s="297"/>
      <c r="Q408" s="297"/>
      <c r="R408" s="297"/>
      <c r="S408" s="297"/>
      <c r="T408" s="297"/>
      <c r="U408" s="297"/>
      <c r="V408" s="297"/>
      <c r="W408" s="297"/>
    </row>
    <row r="409" spans="1:23" ht="16.5" customHeight="1">
      <c r="A409" s="297"/>
      <c r="B409" s="297"/>
      <c r="C409" s="448"/>
      <c r="D409" s="297"/>
      <c r="E409" s="297"/>
      <c r="F409" s="297"/>
      <c r="G409" s="297"/>
      <c r="H409" s="297"/>
      <c r="I409" s="297"/>
      <c r="J409" s="297"/>
      <c r="K409" s="297"/>
      <c r="L409" s="297"/>
      <c r="M409" s="297"/>
      <c r="N409" s="297"/>
      <c r="O409" s="297"/>
      <c r="P409" s="297"/>
      <c r="Q409" s="297"/>
      <c r="R409" s="297"/>
      <c r="S409" s="297"/>
      <c r="T409" s="297"/>
      <c r="U409" s="297"/>
      <c r="V409" s="297"/>
      <c r="W409" s="297"/>
    </row>
    <row r="410" spans="1:23" ht="16.5" customHeight="1">
      <c r="A410" s="297"/>
      <c r="B410" s="297"/>
      <c r="C410" s="448"/>
      <c r="D410" s="297"/>
      <c r="E410" s="297"/>
      <c r="F410" s="297"/>
      <c r="G410" s="297"/>
      <c r="H410" s="297"/>
      <c r="I410" s="297"/>
      <c r="J410" s="297"/>
      <c r="K410" s="297"/>
      <c r="L410" s="297"/>
      <c r="M410" s="297"/>
      <c r="N410" s="297"/>
      <c r="O410" s="297"/>
      <c r="P410" s="297"/>
      <c r="Q410" s="297"/>
      <c r="R410" s="297"/>
      <c r="S410" s="297"/>
      <c r="T410" s="297"/>
      <c r="U410" s="297"/>
      <c r="V410" s="297"/>
      <c r="W410" s="297"/>
    </row>
    <row r="411" spans="1:23" ht="16.5" customHeight="1">
      <c r="A411" s="297"/>
      <c r="B411" s="297"/>
      <c r="C411" s="448"/>
      <c r="D411" s="297"/>
      <c r="E411" s="297"/>
      <c r="F411" s="297"/>
      <c r="G411" s="297"/>
      <c r="H411" s="297"/>
      <c r="I411" s="297"/>
      <c r="J411" s="297"/>
      <c r="K411" s="297"/>
      <c r="L411" s="297"/>
      <c r="M411" s="297"/>
      <c r="N411" s="297"/>
      <c r="O411" s="297"/>
      <c r="P411" s="297"/>
      <c r="Q411" s="297"/>
      <c r="R411" s="297"/>
      <c r="S411" s="297"/>
      <c r="T411" s="297"/>
      <c r="U411" s="297"/>
      <c r="V411" s="297"/>
      <c r="W411" s="297"/>
    </row>
    <row r="412" spans="1:23" ht="16.5" customHeight="1">
      <c r="A412" s="297"/>
      <c r="B412" s="297"/>
      <c r="C412" s="448"/>
      <c r="D412" s="297"/>
      <c r="E412" s="297"/>
      <c r="F412" s="297"/>
      <c r="G412" s="297"/>
      <c r="H412" s="297"/>
      <c r="I412" s="297"/>
      <c r="J412" s="297"/>
      <c r="K412" s="297"/>
      <c r="L412" s="297"/>
      <c r="M412" s="297"/>
      <c r="N412" s="297"/>
      <c r="O412" s="297"/>
      <c r="P412" s="297"/>
      <c r="Q412" s="297"/>
      <c r="R412" s="297"/>
      <c r="S412" s="297"/>
      <c r="T412" s="297"/>
      <c r="U412" s="297"/>
      <c r="V412" s="297"/>
      <c r="W412" s="297"/>
    </row>
    <row r="413" spans="1:23" ht="16.5" customHeight="1">
      <c r="A413" s="297"/>
      <c r="B413" s="297"/>
      <c r="C413" s="448"/>
      <c r="D413" s="297"/>
      <c r="E413" s="297"/>
      <c r="F413" s="297"/>
      <c r="G413" s="297"/>
      <c r="H413" s="297"/>
      <c r="I413" s="297"/>
      <c r="J413" s="297"/>
      <c r="K413" s="297"/>
      <c r="L413" s="297"/>
      <c r="M413" s="297"/>
      <c r="N413" s="297"/>
      <c r="O413" s="297"/>
      <c r="P413" s="297"/>
      <c r="Q413" s="297"/>
      <c r="R413" s="297"/>
      <c r="S413" s="297"/>
      <c r="T413" s="297"/>
      <c r="U413" s="297"/>
      <c r="V413" s="297"/>
      <c r="W413" s="297"/>
    </row>
    <row r="414" spans="1:23" ht="16.5" customHeight="1">
      <c r="A414" s="297"/>
      <c r="B414" s="297"/>
      <c r="C414" s="448"/>
      <c r="D414" s="297"/>
      <c r="E414" s="297"/>
      <c r="F414" s="297"/>
      <c r="G414" s="297"/>
      <c r="H414" s="297"/>
      <c r="I414" s="297"/>
      <c r="J414" s="297"/>
      <c r="K414" s="297"/>
      <c r="L414" s="297"/>
      <c r="M414" s="297"/>
      <c r="N414" s="297"/>
      <c r="O414" s="297"/>
      <c r="P414" s="297"/>
      <c r="Q414" s="297"/>
      <c r="R414" s="297"/>
      <c r="S414" s="297"/>
      <c r="T414" s="297"/>
      <c r="U414" s="297"/>
      <c r="V414" s="297"/>
      <c r="W414" s="297"/>
    </row>
    <row r="415" spans="1:23" ht="16.5" customHeight="1">
      <c r="A415" s="297"/>
      <c r="B415" s="297"/>
      <c r="C415" s="448"/>
      <c r="D415" s="297"/>
      <c r="E415" s="297"/>
      <c r="F415" s="297"/>
      <c r="G415" s="297"/>
      <c r="H415" s="297"/>
      <c r="I415" s="297"/>
      <c r="J415" s="297"/>
      <c r="K415" s="297"/>
      <c r="L415" s="297"/>
      <c r="M415" s="297"/>
      <c r="N415" s="297"/>
      <c r="O415" s="297"/>
      <c r="P415" s="297"/>
      <c r="Q415" s="297"/>
      <c r="R415" s="297"/>
      <c r="S415" s="297"/>
      <c r="T415" s="297"/>
      <c r="U415" s="297"/>
      <c r="V415" s="297"/>
      <c r="W415" s="297"/>
    </row>
    <row r="416" spans="1:23" ht="16.5" customHeight="1">
      <c r="A416" s="297"/>
      <c r="B416" s="297"/>
      <c r="C416" s="448"/>
      <c r="D416" s="297"/>
      <c r="E416" s="297"/>
      <c r="F416" s="297"/>
      <c r="G416" s="297"/>
      <c r="H416" s="297"/>
      <c r="I416" s="297"/>
      <c r="J416" s="297"/>
      <c r="K416" s="297"/>
      <c r="L416" s="297"/>
      <c r="M416" s="297"/>
      <c r="N416" s="297"/>
      <c r="O416" s="297"/>
      <c r="P416" s="297"/>
      <c r="Q416" s="297"/>
      <c r="R416" s="297"/>
      <c r="S416" s="297"/>
      <c r="T416" s="297"/>
      <c r="U416" s="297"/>
      <c r="V416" s="297"/>
      <c r="W416" s="297"/>
    </row>
    <row r="417" spans="1:23" ht="16.5" customHeight="1">
      <c r="A417" s="297"/>
      <c r="B417" s="297"/>
      <c r="C417" s="448"/>
      <c r="D417" s="297"/>
      <c r="E417" s="297"/>
      <c r="F417" s="297"/>
      <c r="G417" s="297"/>
      <c r="H417" s="297"/>
      <c r="I417" s="297"/>
      <c r="J417" s="297"/>
      <c r="K417" s="297"/>
      <c r="L417" s="297"/>
      <c r="M417" s="297"/>
      <c r="N417" s="297"/>
      <c r="O417" s="297"/>
      <c r="P417" s="297"/>
      <c r="Q417" s="297"/>
      <c r="R417" s="297"/>
      <c r="S417" s="297"/>
      <c r="T417" s="297"/>
      <c r="U417" s="297"/>
      <c r="V417" s="297"/>
      <c r="W417" s="297"/>
    </row>
    <row r="418" spans="1:23" ht="16.5" customHeight="1">
      <c r="A418" s="297"/>
      <c r="B418" s="297"/>
      <c r="C418" s="448"/>
      <c r="D418" s="297"/>
      <c r="E418" s="297"/>
      <c r="F418" s="297"/>
      <c r="G418" s="297"/>
      <c r="H418" s="297"/>
      <c r="I418" s="297"/>
      <c r="J418" s="297"/>
      <c r="K418" s="297"/>
      <c r="L418" s="297"/>
      <c r="M418" s="297"/>
      <c r="N418" s="297"/>
      <c r="O418" s="297"/>
      <c r="P418" s="297"/>
      <c r="Q418" s="297"/>
      <c r="R418" s="297"/>
      <c r="S418" s="297"/>
      <c r="T418" s="297"/>
      <c r="U418" s="297"/>
      <c r="V418" s="297"/>
      <c r="W418" s="297"/>
    </row>
    <row r="419" spans="1:23" ht="16.5" customHeight="1">
      <c r="A419" s="297"/>
      <c r="B419" s="297"/>
      <c r="C419" s="448"/>
      <c r="D419" s="297"/>
      <c r="E419" s="297"/>
      <c r="F419" s="297"/>
      <c r="G419" s="297"/>
      <c r="H419" s="297"/>
      <c r="I419" s="297"/>
      <c r="J419" s="297"/>
      <c r="K419" s="297"/>
      <c r="L419" s="297"/>
      <c r="M419" s="297"/>
      <c r="N419" s="297"/>
      <c r="O419" s="297"/>
      <c r="P419" s="297"/>
      <c r="Q419" s="297"/>
      <c r="R419" s="297"/>
      <c r="S419" s="297"/>
      <c r="T419" s="297"/>
      <c r="U419" s="297"/>
      <c r="V419" s="297"/>
      <c r="W419" s="297"/>
    </row>
    <row r="420" spans="1:23" ht="16.5" customHeight="1">
      <c r="A420" s="297"/>
      <c r="B420" s="297"/>
      <c r="C420" s="448"/>
      <c r="D420" s="297"/>
      <c r="E420" s="297"/>
      <c r="F420" s="297"/>
      <c r="G420" s="297"/>
      <c r="H420" s="297"/>
      <c r="I420" s="297"/>
      <c r="J420" s="297"/>
      <c r="K420" s="297"/>
      <c r="L420" s="297"/>
      <c r="M420" s="297"/>
      <c r="N420" s="297"/>
      <c r="O420" s="297"/>
      <c r="P420" s="297"/>
      <c r="Q420" s="297"/>
      <c r="R420" s="297"/>
      <c r="S420" s="297"/>
      <c r="T420" s="297"/>
      <c r="U420" s="297"/>
      <c r="V420" s="297"/>
      <c r="W420" s="297"/>
    </row>
    <row r="421" spans="1:23" ht="16.5" customHeight="1">
      <c r="A421" s="297"/>
      <c r="B421" s="297"/>
      <c r="C421" s="448"/>
      <c r="D421" s="297"/>
      <c r="E421" s="297"/>
      <c r="F421" s="297"/>
      <c r="G421" s="297"/>
      <c r="H421" s="297"/>
      <c r="I421" s="297"/>
      <c r="J421" s="297"/>
      <c r="K421" s="297"/>
      <c r="L421" s="297"/>
      <c r="M421" s="297"/>
      <c r="N421" s="297"/>
      <c r="O421" s="297"/>
      <c r="P421" s="297"/>
      <c r="Q421" s="297"/>
      <c r="R421" s="297"/>
      <c r="S421" s="297"/>
      <c r="T421" s="297"/>
      <c r="U421" s="297"/>
      <c r="V421" s="297"/>
      <c r="W421" s="297"/>
    </row>
    <row r="422" spans="1:23" ht="16.5" customHeight="1">
      <c r="A422" s="297"/>
      <c r="B422" s="297"/>
      <c r="C422" s="448"/>
      <c r="D422" s="297"/>
      <c r="E422" s="297"/>
      <c r="F422" s="297"/>
      <c r="G422" s="297"/>
      <c r="H422" s="297"/>
      <c r="I422" s="297"/>
      <c r="J422" s="297"/>
      <c r="K422" s="297"/>
      <c r="L422" s="297"/>
      <c r="M422" s="297"/>
      <c r="N422" s="297"/>
      <c r="O422" s="297"/>
      <c r="P422" s="297"/>
      <c r="Q422" s="297"/>
      <c r="R422" s="297"/>
      <c r="S422" s="297"/>
      <c r="T422" s="297"/>
      <c r="U422" s="297"/>
      <c r="V422" s="297"/>
      <c r="W422" s="297"/>
    </row>
    <row r="423" spans="1:23" ht="16.5" customHeight="1">
      <c r="A423" s="297"/>
      <c r="B423" s="297"/>
      <c r="C423" s="448"/>
      <c r="D423" s="297"/>
      <c r="E423" s="297"/>
      <c r="F423" s="297"/>
      <c r="G423" s="297"/>
      <c r="H423" s="297"/>
      <c r="I423" s="297"/>
      <c r="J423" s="297"/>
      <c r="K423" s="297"/>
      <c r="L423" s="297"/>
      <c r="M423" s="297"/>
      <c r="N423" s="297"/>
      <c r="O423" s="297"/>
      <c r="P423" s="297"/>
      <c r="Q423" s="297"/>
      <c r="R423" s="297"/>
      <c r="S423" s="297"/>
      <c r="T423" s="297"/>
      <c r="U423" s="297"/>
      <c r="V423" s="297"/>
      <c r="W423" s="297"/>
    </row>
    <row r="424" spans="1:23" ht="16.5" customHeight="1">
      <c r="A424" s="297"/>
      <c r="B424" s="297"/>
      <c r="C424" s="448"/>
      <c r="D424" s="297"/>
      <c r="E424" s="297"/>
      <c r="F424" s="297"/>
      <c r="G424" s="297"/>
      <c r="H424" s="297"/>
      <c r="I424" s="297"/>
      <c r="J424" s="297"/>
      <c r="K424" s="297"/>
      <c r="L424" s="297"/>
      <c r="M424" s="297"/>
      <c r="N424" s="297"/>
      <c r="O424" s="297"/>
      <c r="P424" s="297"/>
      <c r="Q424" s="297"/>
      <c r="R424" s="297"/>
      <c r="S424" s="297"/>
      <c r="T424" s="297"/>
      <c r="U424" s="297"/>
      <c r="V424" s="297"/>
      <c r="W424" s="297"/>
    </row>
    <row r="425" spans="1:23" ht="16.5" customHeight="1">
      <c r="A425" s="297"/>
      <c r="B425" s="297"/>
      <c r="C425" s="448"/>
      <c r="D425" s="297"/>
      <c r="E425" s="297"/>
      <c r="F425" s="297"/>
      <c r="G425" s="297"/>
      <c r="H425" s="297"/>
      <c r="I425" s="297"/>
      <c r="J425" s="297"/>
      <c r="K425" s="297"/>
      <c r="L425" s="297"/>
      <c r="M425" s="297"/>
      <c r="N425" s="297"/>
      <c r="O425" s="297"/>
      <c r="P425" s="297"/>
      <c r="Q425" s="297"/>
      <c r="R425" s="297"/>
      <c r="S425" s="297"/>
      <c r="T425" s="297"/>
      <c r="U425" s="297"/>
      <c r="V425" s="297"/>
      <c r="W425" s="297"/>
    </row>
    <row r="426" spans="1:23" ht="16.5" customHeight="1">
      <c r="A426" s="297"/>
      <c r="B426" s="297"/>
      <c r="C426" s="448"/>
      <c r="D426" s="297"/>
      <c r="E426" s="297"/>
      <c r="F426" s="297"/>
      <c r="G426" s="297"/>
      <c r="H426" s="297"/>
      <c r="I426" s="297"/>
      <c r="J426" s="297"/>
      <c r="K426" s="297"/>
      <c r="L426" s="297"/>
      <c r="M426" s="297"/>
      <c r="N426" s="297"/>
      <c r="O426" s="297"/>
      <c r="P426" s="297"/>
      <c r="Q426" s="297"/>
      <c r="R426" s="297"/>
      <c r="S426" s="297"/>
      <c r="T426" s="297"/>
      <c r="U426" s="297"/>
      <c r="V426" s="297"/>
      <c r="W426" s="297"/>
    </row>
    <row r="427" spans="1:23" ht="16.5" customHeight="1">
      <c r="A427" s="297"/>
      <c r="B427" s="297"/>
      <c r="C427" s="448"/>
      <c r="D427" s="297"/>
      <c r="E427" s="297"/>
      <c r="F427" s="297"/>
      <c r="G427" s="297"/>
      <c r="H427" s="297"/>
      <c r="I427" s="297"/>
      <c r="J427" s="297"/>
      <c r="K427" s="297"/>
      <c r="L427" s="297"/>
      <c r="M427" s="297"/>
      <c r="N427" s="297"/>
      <c r="O427" s="297"/>
      <c r="P427" s="297"/>
      <c r="Q427" s="297"/>
      <c r="R427" s="297"/>
      <c r="S427" s="297"/>
      <c r="T427" s="297"/>
      <c r="U427" s="297"/>
      <c r="V427" s="297"/>
      <c r="W427" s="297"/>
    </row>
    <row r="428" spans="1:23" ht="16.5" customHeight="1">
      <c r="A428" s="297"/>
      <c r="B428" s="297"/>
      <c r="C428" s="448"/>
      <c r="D428" s="297"/>
      <c r="E428" s="297"/>
      <c r="F428" s="297"/>
      <c r="G428" s="297"/>
      <c r="H428" s="297"/>
      <c r="I428" s="297"/>
      <c r="J428" s="297"/>
      <c r="K428" s="297"/>
      <c r="L428" s="297"/>
      <c r="M428" s="297"/>
      <c r="N428" s="297"/>
      <c r="O428" s="297"/>
      <c r="P428" s="297"/>
      <c r="Q428" s="297"/>
      <c r="R428" s="297"/>
      <c r="S428" s="297"/>
      <c r="T428" s="297"/>
      <c r="U428" s="297"/>
      <c r="V428" s="297"/>
      <c r="W428" s="297"/>
    </row>
    <row r="429" spans="1:23" ht="16.5" customHeight="1">
      <c r="A429" s="297"/>
      <c r="B429" s="297"/>
      <c r="C429" s="448"/>
      <c r="D429" s="297"/>
      <c r="E429" s="297"/>
      <c r="F429" s="297"/>
      <c r="G429" s="297"/>
      <c r="H429" s="297"/>
      <c r="I429" s="297"/>
      <c r="J429" s="297"/>
      <c r="K429" s="297"/>
      <c r="L429" s="297"/>
      <c r="M429" s="297"/>
      <c r="N429" s="297"/>
      <c r="O429" s="297"/>
      <c r="P429" s="297"/>
      <c r="Q429" s="297"/>
      <c r="R429" s="297"/>
      <c r="S429" s="297"/>
      <c r="T429" s="297"/>
      <c r="U429" s="297"/>
      <c r="V429" s="297"/>
      <c r="W429" s="297"/>
    </row>
    <row r="430" spans="1:23" ht="16.5" customHeight="1">
      <c r="A430" s="297"/>
      <c r="B430" s="297"/>
      <c r="C430" s="448"/>
      <c r="D430" s="297"/>
      <c r="E430" s="297"/>
      <c r="F430" s="297"/>
      <c r="G430" s="297"/>
      <c r="H430" s="297"/>
      <c r="I430" s="297"/>
      <c r="J430" s="297"/>
      <c r="K430" s="297"/>
      <c r="L430" s="297"/>
      <c r="M430" s="297"/>
      <c r="N430" s="297"/>
      <c r="O430" s="297"/>
      <c r="P430" s="297"/>
      <c r="Q430" s="297"/>
      <c r="R430" s="297"/>
      <c r="S430" s="297"/>
      <c r="T430" s="297"/>
      <c r="U430" s="297"/>
      <c r="V430" s="297"/>
      <c r="W430" s="297"/>
    </row>
    <row r="431" spans="1:23" ht="16.5" customHeight="1">
      <c r="A431" s="297"/>
      <c r="B431" s="297"/>
      <c r="C431" s="448"/>
      <c r="D431" s="297"/>
      <c r="E431" s="297"/>
      <c r="F431" s="297"/>
      <c r="G431" s="297"/>
      <c r="H431" s="297"/>
      <c r="I431" s="297"/>
      <c r="J431" s="297"/>
      <c r="K431" s="297"/>
      <c r="L431" s="297"/>
      <c r="M431" s="297"/>
      <c r="N431" s="297"/>
      <c r="O431" s="297"/>
      <c r="P431" s="297"/>
      <c r="Q431" s="297"/>
      <c r="R431" s="297"/>
      <c r="S431" s="297"/>
      <c r="T431" s="297"/>
      <c r="U431" s="297"/>
      <c r="V431" s="297"/>
      <c r="W431" s="297"/>
    </row>
    <row r="432" spans="1:23" ht="16.5" customHeight="1">
      <c r="A432" s="297"/>
      <c r="B432" s="297"/>
      <c r="C432" s="448"/>
      <c r="D432" s="297"/>
      <c r="E432" s="297"/>
      <c r="F432" s="297"/>
      <c r="G432" s="297"/>
      <c r="H432" s="297"/>
      <c r="I432" s="297"/>
      <c r="J432" s="297"/>
      <c r="K432" s="297"/>
      <c r="L432" s="297"/>
      <c r="M432" s="297"/>
      <c r="N432" s="297"/>
      <c r="O432" s="297"/>
      <c r="P432" s="297"/>
      <c r="Q432" s="297"/>
      <c r="R432" s="297"/>
      <c r="S432" s="297"/>
      <c r="T432" s="297"/>
      <c r="U432" s="297"/>
      <c r="V432" s="297"/>
      <c r="W432" s="297"/>
    </row>
    <row r="433" spans="1:23" ht="16.5" customHeight="1">
      <c r="A433" s="297"/>
      <c r="B433" s="297"/>
      <c r="C433" s="448"/>
      <c r="D433" s="297"/>
      <c r="E433" s="297"/>
      <c r="F433" s="297"/>
      <c r="G433" s="297"/>
      <c r="H433" s="297"/>
      <c r="I433" s="297"/>
      <c r="J433" s="297"/>
      <c r="K433" s="297"/>
      <c r="L433" s="297"/>
      <c r="M433" s="297"/>
      <c r="N433" s="297"/>
      <c r="O433" s="297"/>
      <c r="P433" s="297"/>
      <c r="Q433" s="297"/>
      <c r="R433" s="297"/>
      <c r="S433" s="297"/>
      <c r="T433" s="297"/>
      <c r="U433" s="297"/>
      <c r="V433" s="297"/>
      <c r="W433" s="297"/>
    </row>
    <row r="434" spans="1:23" ht="16.5" customHeight="1">
      <c r="A434" s="297"/>
      <c r="B434" s="297"/>
      <c r="C434" s="448"/>
      <c r="D434" s="297"/>
      <c r="E434" s="297"/>
      <c r="F434" s="297"/>
      <c r="G434" s="297"/>
      <c r="H434" s="297"/>
      <c r="I434" s="297"/>
      <c r="J434" s="297"/>
      <c r="K434" s="297"/>
      <c r="L434" s="297"/>
      <c r="M434" s="297"/>
      <c r="N434" s="297"/>
      <c r="O434" s="297"/>
      <c r="P434" s="297"/>
      <c r="Q434" s="297"/>
      <c r="R434" s="297"/>
      <c r="S434" s="297"/>
      <c r="T434" s="297"/>
      <c r="U434" s="297"/>
      <c r="V434" s="297"/>
      <c r="W434" s="297"/>
    </row>
    <row r="435" spans="1:23" ht="16.5" customHeight="1">
      <c r="A435" s="297"/>
      <c r="B435" s="297"/>
      <c r="C435" s="448"/>
      <c r="D435" s="297"/>
      <c r="E435" s="297"/>
      <c r="F435" s="297"/>
      <c r="G435" s="297"/>
      <c r="H435" s="297"/>
      <c r="I435" s="297"/>
      <c r="J435" s="297"/>
      <c r="K435" s="297"/>
      <c r="L435" s="297"/>
      <c r="M435" s="297"/>
      <c r="N435" s="297"/>
      <c r="O435" s="297"/>
      <c r="P435" s="297"/>
      <c r="Q435" s="297"/>
      <c r="R435" s="297"/>
      <c r="S435" s="297"/>
      <c r="T435" s="297"/>
      <c r="U435" s="297"/>
      <c r="V435" s="297"/>
      <c r="W435" s="297"/>
    </row>
    <row r="436" spans="1:23" ht="16.5" customHeight="1">
      <c r="A436" s="297"/>
      <c r="B436" s="297"/>
      <c r="C436" s="448"/>
      <c r="D436" s="297"/>
      <c r="E436" s="297"/>
      <c r="F436" s="297"/>
      <c r="G436" s="297"/>
      <c r="H436" s="297"/>
      <c r="I436" s="297"/>
      <c r="J436" s="297"/>
      <c r="K436" s="297"/>
      <c r="L436" s="297"/>
      <c r="M436" s="297"/>
      <c r="N436" s="297"/>
      <c r="O436" s="297"/>
      <c r="P436" s="297"/>
      <c r="Q436" s="297"/>
      <c r="R436" s="297"/>
      <c r="S436" s="297"/>
      <c r="T436" s="297"/>
      <c r="U436" s="297"/>
      <c r="V436" s="297"/>
      <c r="W436" s="297"/>
    </row>
    <row r="437" spans="1:23" ht="16.5" customHeight="1">
      <c r="A437" s="297"/>
      <c r="B437" s="297"/>
      <c r="C437" s="448"/>
      <c r="D437" s="297"/>
      <c r="E437" s="297"/>
      <c r="F437" s="297"/>
      <c r="G437" s="297"/>
      <c r="H437" s="297"/>
      <c r="I437" s="297"/>
      <c r="J437" s="297"/>
      <c r="K437" s="297"/>
      <c r="L437" s="297"/>
      <c r="M437" s="297"/>
      <c r="N437" s="297"/>
      <c r="O437" s="297"/>
      <c r="P437" s="297"/>
      <c r="Q437" s="297"/>
      <c r="R437" s="297"/>
      <c r="S437" s="297"/>
      <c r="T437" s="297"/>
      <c r="U437" s="297"/>
      <c r="V437" s="297"/>
      <c r="W437" s="297"/>
    </row>
    <row r="438" spans="1:23" ht="16.5" customHeight="1">
      <c r="A438" s="297"/>
      <c r="B438" s="297"/>
      <c r="C438" s="448"/>
      <c r="D438" s="297"/>
      <c r="E438" s="297"/>
      <c r="F438" s="297"/>
      <c r="G438" s="297"/>
      <c r="H438" s="297"/>
      <c r="I438" s="297"/>
      <c r="J438" s="297"/>
      <c r="K438" s="297"/>
      <c r="L438" s="297"/>
      <c r="M438" s="297"/>
      <c r="N438" s="297"/>
      <c r="O438" s="297"/>
      <c r="P438" s="297"/>
      <c r="Q438" s="297"/>
      <c r="R438" s="297"/>
      <c r="S438" s="297"/>
      <c r="T438" s="297"/>
      <c r="U438" s="297"/>
      <c r="V438" s="297"/>
      <c r="W438" s="297"/>
    </row>
    <row r="439" spans="1:23" ht="16.5" customHeight="1">
      <c r="A439" s="297"/>
      <c r="B439" s="297"/>
      <c r="C439" s="448"/>
      <c r="D439" s="297"/>
      <c r="E439" s="297"/>
      <c r="F439" s="297"/>
      <c r="G439" s="297"/>
      <c r="H439" s="297"/>
      <c r="I439" s="297"/>
      <c r="J439" s="297"/>
      <c r="K439" s="297"/>
      <c r="L439" s="297"/>
      <c r="M439" s="297"/>
      <c r="N439" s="297"/>
      <c r="O439" s="297"/>
      <c r="P439" s="297"/>
      <c r="Q439" s="297"/>
      <c r="R439" s="297"/>
      <c r="S439" s="297"/>
      <c r="T439" s="297"/>
      <c r="U439" s="297"/>
      <c r="V439" s="297"/>
      <c r="W439" s="297"/>
    </row>
    <row r="440" spans="1:23" ht="16.5" customHeight="1">
      <c r="A440" s="297"/>
      <c r="B440" s="297"/>
      <c r="C440" s="448"/>
      <c r="D440" s="297"/>
      <c r="E440" s="297"/>
      <c r="F440" s="297"/>
      <c r="G440" s="297"/>
      <c r="H440" s="297"/>
      <c r="I440" s="297"/>
      <c r="J440" s="297"/>
      <c r="K440" s="297"/>
      <c r="L440" s="297"/>
      <c r="M440" s="297"/>
      <c r="N440" s="297"/>
      <c r="O440" s="297"/>
      <c r="P440" s="297"/>
      <c r="Q440" s="297"/>
      <c r="R440" s="297"/>
      <c r="S440" s="297"/>
      <c r="T440" s="297"/>
      <c r="U440" s="297"/>
      <c r="V440" s="297"/>
      <c r="W440" s="297"/>
    </row>
    <row r="441" spans="1:23" ht="16.5" customHeight="1">
      <c r="A441" s="297"/>
      <c r="B441" s="297"/>
      <c r="C441" s="448"/>
      <c r="D441" s="297"/>
      <c r="E441" s="297"/>
      <c r="F441" s="297"/>
      <c r="G441" s="297"/>
      <c r="H441" s="297"/>
      <c r="I441" s="297"/>
      <c r="J441" s="297"/>
      <c r="K441" s="297"/>
      <c r="L441" s="297"/>
      <c r="M441" s="297"/>
      <c r="N441" s="297"/>
      <c r="O441" s="297"/>
      <c r="P441" s="297"/>
      <c r="Q441" s="297"/>
      <c r="R441" s="297"/>
      <c r="S441" s="297"/>
      <c r="T441" s="297"/>
      <c r="U441" s="297"/>
      <c r="V441" s="297"/>
      <c r="W441" s="297"/>
    </row>
    <row r="442" spans="1:23" ht="16.5" customHeight="1">
      <c r="A442" s="297"/>
      <c r="B442" s="297"/>
      <c r="C442" s="448"/>
      <c r="D442" s="297"/>
      <c r="E442" s="297"/>
      <c r="F442" s="297"/>
      <c r="G442" s="297"/>
      <c r="H442" s="297"/>
      <c r="I442" s="297"/>
      <c r="J442" s="297"/>
      <c r="K442" s="297"/>
      <c r="L442" s="297"/>
      <c r="M442" s="297"/>
      <c r="N442" s="297"/>
      <c r="O442" s="297"/>
      <c r="P442" s="297"/>
      <c r="Q442" s="297"/>
      <c r="R442" s="297"/>
      <c r="S442" s="297"/>
      <c r="T442" s="297"/>
      <c r="U442" s="297"/>
      <c r="V442" s="297"/>
      <c r="W442" s="297"/>
    </row>
    <row r="443" spans="1:23" ht="16.5" customHeight="1">
      <c r="A443" s="297"/>
      <c r="B443" s="297"/>
      <c r="C443" s="448"/>
      <c r="D443" s="297"/>
      <c r="E443" s="297"/>
      <c r="F443" s="297"/>
      <c r="G443" s="297"/>
      <c r="H443" s="297"/>
      <c r="I443" s="297"/>
      <c r="J443" s="297"/>
      <c r="K443" s="297"/>
      <c r="L443" s="297"/>
      <c r="M443" s="297"/>
      <c r="N443" s="297"/>
      <c r="O443" s="297"/>
      <c r="P443" s="297"/>
      <c r="Q443" s="297"/>
      <c r="R443" s="297"/>
      <c r="S443" s="297"/>
      <c r="T443" s="297"/>
      <c r="U443" s="297"/>
      <c r="V443" s="297"/>
      <c r="W443" s="297"/>
    </row>
    <row r="444" spans="1:23" ht="16.5" customHeight="1">
      <c r="A444" s="297"/>
      <c r="B444" s="297"/>
      <c r="C444" s="448"/>
      <c r="D444" s="297"/>
      <c r="E444" s="297"/>
      <c r="F444" s="297"/>
      <c r="G444" s="297"/>
      <c r="H444" s="297"/>
      <c r="I444" s="297"/>
      <c r="J444" s="297"/>
      <c r="K444" s="297"/>
      <c r="L444" s="297"/>
      <c r="M444" s="297"/>
      <c r="N444" s="297"/>
      <c r="O444" s="297"/>
      <c r="P444" s="297"/>
      <c r="Q444" s="297"/>
      <c r="R444" s="297"/>
      <c r="S444" s="297"/>
      <c r="T444" s="297"/>
      <c r="U444" s="297"/>
      <c r="V444" s="297"/>
      <c r="W444" s="297"/>
    </row>
    <row r="445" spans="1:23" ht="16.5" customHeight="1">
      <c r="A445" s="297"/>
      <c r="B445" s="297"/>
      <c r="C445" s="448"/>
      <c r="D445" s="297"/>
      <c r="E445" s="297"/>
      <c r="F445" s="297"/>
      <c r="G445" s="297"/>
      <c r="H445" s="297"/>
      <c r="I445" s="297"/>
      <c r="J445" s="297"/>
      <c r="K445" s="297"/>
      <c r="L445" s="297"/>
      <c r="M445" s="297"/>
      <c r="N445" s="297"/>
      <c r="O445" s="297"/>
      <c r="P445" s="297"/>
      <c r="Q445" s="297"/>
      <c r="R445" s="297"/>
      <c r="S445" s="297"/>
      <c r="T445" s="297"/>
      <c r="U445" s="297"/>
      <c r="V445" s="297"/>
      <c r="W445" s="297"/>
    </row>
    <row r="446" spans="1:23" ht="16.5" customHeight="1">
      <c r="A446" s="297"/>
      <c r="B446" s="297"/>
      <c r="C446" s="448"/>
      <c r="D446" s="297"/>
      <c r="E446" s="297"/>
      <c r="F446" s="297"/>
      <c r="G446" s="297"/>
      <c r="H446" s="297"/>
      <c r="I446" s="297"/>
      <c r="J446" s="297"/>
      <c r="K446" s="297"/>
      <c r="L446" s="297"/>
      <c r="M446" s="297"/>
      <c r="N446" s="297"/>
      <c r="O446" s="297"/>
      <c r="P446" s="297"/>
      <c r="Q446" s="297"/>
      <c r="R446" s="297"/>
      <c r="S446" s="297"/>
      <c r="T446" s="297"/>
      <c r="U446" s="297"/>
      <c r="V446" s="297"/>
      <c r="W446" s="297"/>
    </row>
    <row r="447" spans="1:23" ht="16.5" customHeight="1">
      <c r="A447" s="297"/>
      <c r="B447" s="297"/>
      <c r="C447" s="448"/>
      <c r="D447" s="297"/>
      <c r="E447" s="297"/>
      <c r="F447" s="297"/>
      <c r="G447" s="297"/>
      <c r="H447" s="297"/>
      <c r="I447" s="297"/>
      <c r="J447" s="297"/>
      <c r="K447" s="297"/>
      <c r="L447" s="297"/>
      <c r="M447" s="297"/>
      <c r="N447" s="297"/>
      <c r="O447" s="297"/>
      <c r="P447" s="297"/>
      <c r="Q447" s="297"/>
      <c r="R447" s="297"/>
      <c r="S447" s="297"/>
      <c r="T447" s="297"/>
      <c r="U447" s="297"/>
      <c r="V447" s="297"/>
      <c r="W447" s="297"/>
    </row>
    <row r="448" spans="1:23" ht="16.5" customHeight="1">
      <c r="A448" s="297"/>
      <c r="B448" s="297"/>
      <c r="C448" s="448"/>
      <c r="D448" s="297"/>
      <c r="E448" s="297"/>
      <c r="F448" s="297"/>
      <c r="G448" s="297"/>
      <c r="H448" s="297"/>
      <c r="I448" s="297"/>
      <c r="J448" s="297"/>
      <c r="K448" s="297"/>
      <c r="L448" s="297"/>
      <c r="M448" s="297"/>
      <c r="N448" s="297"/>
      <c r="O448" s="297"/>
      <c r="P448" s="297"/>
      <c r="Q448" s="297"/>
      <c r="R448" s="297"/>
      <c r="S448" s="297"/>
      <c r="T448" s="297"/>
      <c r="U448" s="297"/>
      <c r="V448" s="297"/>
      <c r="W448" s="297"/>
    </row>
    <row r="449" spans="1:23" ht="16.5" customHeight="1">
      <c r="A449" s="297"/>
      <c r="B449" s="297"/>
      <c r="C449" s="448"/>
      <c r="D449" s="297"/>
      <c r="E449" s="297"/>
      <c r="F449" s="297"/>
      <c r="G449" s="297"/>
      <c r="H449" s="297"/>
      <c r="I449" s="297"/>
      <c r="J449" s="297"/>
      <c r="K449" s="297"/>
      <c r="L449" s="297"/>
      <c r="M449" s="297"/>
      <c r="N449" s="297"/>
      <c r="O449" s="297"/>
      <c r="P449" s="297"/>
      <c r="Q449" s="297"/>
      <c r="R449" s="297"/>
      <c r="S449" s="297"/>
      <c r="T449" s="297"/>
      <c r="U449" s="297"/>
      <c r="V449" s="297"/>
      <c r="W449" s="297"/>
    </row>
    <row r="450" spans="1:23" ht="16.5" customHeight="1">
      <c r="A450" s="297"/>
      <c r="B450" s="297"/>
      <c r="C450" s="448"/>
      <c r="D450" s="297"/>
      <c r="E450" s="297"/>
      <c r="F450" s="297"/>
      <c r="G450" s="297"/>
      <c r="H450" s="297"/>
      <c r="I450" s="297"/>
      <c r="J450" s="297"/>
      <c r="K450" s="297"/>
      <c r="L450" s="297"/>
      <c r="M450" s="297"/>
      <c r="N450" s="297"/>
      <c r="O450" s="297"/>
      <c r="P450" s="297"/>
      <c r="Q450" s="297"/>
      <c r="R450" s="297"/>
      <c r="S450" s="297"/>
      <c r="T450" s="297"/>
      <c r="U450" s="297"/>
      <c r="V450" s="297"/>
      <c r="W450" s="297"/>
    </row>
    <row r="451" spans="1:23" ht="16.5" customHeight="1">
      <c r="A451" s="297"/>
      <c r="B451" s="297"/>
      <c r="C451" s="448"/>
      <c r="D451" s="297"/>
      <c r="E451" s="297"/>
      <c r="F451" s="297"/>
      <c r="G451" s="297"/>
      <c r="H451" s="297"/>
      <c r="I451" s="297"/>
      <c r="J451" s="297"/>
      <c r="K451" s="297"/>
      <c r="L451" s="297"/>
      <c r="M451" s="297"/>
      <c r="N451" s="297"/>
      <c r="O451" s="297"/>
      <c r="P451" s="297"/>
      <c r="Q451" s="297"/>
      <c r="R451" s="297"/>
      <c r="S451" s="297"/>
      <c r="T451" s="297"/>
      <c r="U451" s="297"/>
      <c r="V451" s="297"/>
      <c r="W451" s="297"/>
    </row>
    <row r="452" spans="1:23" ht="16.5" customHeight="1">
      <c r="A452" s="297"/>
      <c r="B452" s="297"/>
      <c r="C452" s="448"/>
      <c r="D452" s="297"/>
      <c r="E452" s="297"/>
      <c r="F452" s="297"/>
      <c r="G452" s="297"/>
      <c r="H452" s="297"/>
      <c r="I452" s="297"/>
      <c r="J452" s="297"/>
      <c r="K452" s="297"/>
      <c r="L452" s="297"/>
      <c r="M452" s="297"/>
      <c r="N452" s="297"/>
      <c r="O452" s="297"/>
      <c r="P452" s="297"/>
      <c r="Q452" s="297"/>
      <c r="R452" s="297"/>
      <c r="S452" s="297"/>
      <c r="T452" s="297"/>
      <c r="U452" s="297"/>
      <c r="V452" s="297"/>
      <c r="W452" s="297"/>
    </row>
    <row r="453" spans="1:23" ht="16.5" customHeight="1">
      <c r="A453" s="297"/>
      <c r="B453" s="297"/>
      <c r="C453" s="448"/>
      <c r="D453" s="297"/>
      <c r="E453" s="297"/>
      <c r="F453" s="297"/>
      <c r="G453" s="297"/>
      <c r="H453" s="297"/>
      <c r="I453" s="297"/>
      <c r="J453" s="297"/>
      <c r="K453" s="297"/>
      <c r="L453" s="297"/>
      <c r="M453" s="297"/>
      <c r="N453" s="297"/>
      <c r="O453" s="297"/>
      <c r="P453" s="297"/>
      <c r="Q453" s="297"/>
      <c r="R453" s="297"/>
      <c r="S453" s="297"/>
      <c r="T453" s="297"/>
      <c r="U453" s="297"/>
      <c r="V453" s="297"/>
      <c r="W453" s="297"/>
    </row>
    <row r="454" spans="1:23" ht="16.5" customHeight="1">
      <c r="A454" s="297"/>
      <c r="B454" s="297"/>
      <c r="C454" s="448"/>
      <c r="D454" s="297"/>
      <c r="E454" s="297"/>
      <c r="F454" s="297"/>
      <c r="G454" s="297"/>
      <c r="H454" s="297"/>
      <c r="I454" s="297"/>
      <c r="J454" s="297"/>
      <c r="K454" s="297"/>
      <c r="L454" s="297"/>
      <c r="M454" s="297"/>
      <c r="N454" s="297"/>
      <c r="O454" s="297"/>
      <c r="P454" s="297"/>
      <c r="Q454" s="297"/>
      <c r="R454" s="297"/>
      <c r="S454" s="297"/>
      <c r="T454" s="297"/>
      <c r="U454" s="297"/>
      <c r="V454" s="297"/>
      <c r="W454" s="297"/>
    </row>
    <row r="455" spans="1:23" ht="16.5" customHeight="1">
      <c r="A455" s="297"/>
      <c r="B455" s="297"/>
      <c r="C455" s="448"/>
      <c r="D455" s="297"/>
      <c r="E455" s="297"/>
      <c r="F455" s="297"/>
      <c r="G455" s="297"/>
      <c r="H455" s="297"/>
      <c r="I455" s="297"/>
      <c r="J455" s="297"/>
      <c r="K455" s="297"/>
      <c r="L455" s="297"/>
      <c r="M455" s="297"/>
      <c r="N455" s="297"/>
      <c r="O455" s="297"/>
      <c r="P455" s="297"/>
      <c r="Q455" s="297"/>
      <c r="R455" s="297"/>
      <c r="S455" s="297"/>
      <c r="T455" s="297"/>
      <c r="U455" s="297"/>
      <c r="V455" s="297"/>
      <c r="W455" s="297"/>
    </row>
    <row r="456" spans="1:23" ht="16.5" customHeight="1">
      <c r="A456" s="297"/>
      <c r="B456" s="297"/>
      <c r="C456" s="448"/>
      <c r="D456" s="297"/>
      <c r="E456" s="297"/>
      <c r="F456" s="297"/>
      <c r="G456" s="297"/>
      <c r="H456" s="297"/>
      <c r="I456" s="297"/>
      <c r="J456" s="297"/>
      <c r="K456" s="297"/>
      <c r="L456" s="297"/>
      <c r="M456" s="297"/>
      <c r="N456" s="297"/>
      <c r="O456" s="297"/>
      <c r="P456" s="297"/>
      <c r="Q456" s="297"/>
      <c r="R456" s="297"/>
      <c r="S456" s="297"/>
      <c r="T456" s="297"/>
      <c r="U456" s="297"/>
      <c r="V456" s="297"/>
      <c r="W456" s="297"/>
    </row>
    <row r="457" spans="1:23" ht="16.5" customHeight="1">
      <c r="A457" s="297"/>
      <c r="B457" s="297"/>
      <c r="C457" s="448"/>
      <c r="D457" s="297"/>
      <c r="E457" s="297"/>
      <c r="F457" s="297"/>
      <c r="G457" s="297"/>
      <c r="H457" s="297"/>
      <c r="I457" s="297"/>
      <c r="J457" s="297"/>
      <c r="K457" s="297"/>
      <c r="L457" s="297"/>
      <c r="M457" s="297"/>
      <c r="N457" s="297"/>
      <c r="O457" s="297"/>
      <c r="P457" s="297"/>
      <c r="Q457" s="297"/>
      <c r="R457" s="297"/>
      <c r="S457" s="297"/>
      <c r="T457" s="297"/>
      <c r="U457" s="297"/>
      <c r="V457" s="297"/>
      <c r="W457" s="297"/>
    </row>
    <row r="458" spans="1:23" ht="16.5" customHeight="1">
      <c r="A458" s="297"/>
      <c r="B458" s="297"/>
      <c r="C458" s="448"/>
      <c r="D458" s="297"/>
      <c r="E458" s="297"/>
      <c r="F458" s="297"/>
      <c r="G458" s="297"/>
      <c r="H458" s="297"/>
      <c r="I458" s="297"/>
      <c r="J458" s="297"/>
      <c r="K458" s="297"/>
      <c r="L458" s="297"/>
      <c r="M458" s="297"/>
      <c r="N458" s="297"/>
      <c r="O458" s="297"/>
      <c r="P458" s="297"/>
      <c r="Q458" s="297"/>
      <c r="R458" s="297"/>
      <c r="S458" s="297"/>
      <c r="T458" s="297"/>
      <c r="U458" s="297"/>
      <c r="V458" s="297"/>
      <c r="W458" s="297"/>
    </row>
    <row r="459" spans="1:23" ht="16.5" customHeight="1">
      <c r="A459" s="297"/>
      <c r="B459" s="297"/>
      <c r="C459" s="448"/>
      <c r="D459" s="297"/>
      <c r="E459" s="297"/>
      <c r="F459" s="297"/>
      <c r="G459" s="297"/>
      <c r="H459" s="297"/>
      <c r="I459" s="297"/>
      <c r="J459" s="297"/>
      <c r="K459" s="297"/>
      <c r="L459" s="297"/>
      <c r="M459" s="297"/>
      <c r="N459" s="297"/>
      <c r="O459" s="297"/>
      <c r="P459" s="297"/>
      <c r="Q459" s="297"/>
      <c r="R459" s="297"/>
      <c r="S459" s="297"/>
      <c r="T459" s="297"/>
      <c r="U459" s="297"/>
      <c r="V459" s="297"/>
      <c r="W459" s="297"/>
    </row>
    <row r="460" spans="1:23" ht="16.5" customHeight="1">
      <c r="A460" s="297"/>
      <c r="B460" s="297"/>
      <c r="C460" s="448"/>
      <c r="D460" s="297"/>
      <c r="E460" s="297"/>
      <c r="F460" s="297"/>
      <c r="G460" s="297"/>
      <c r="H460" s="297"/>
      <c r="I460" s="297"/>
      <c r="J460" s="297"/>
      <c r="K460" s="297"/>
      <c r="L460" s="297"/>
      <c r="M460" s="297"/>
      <c r="N460" s="297"/>
      <c r="O460" s="297"/>
      <c r="P460" s="297"/>
      <c r="Q460" s="297"/>
      <c r="R460" s="297"/>
      <c r="S460" s="297"/>
      <c r="T460" s="297"/>
      <c r="U460" s="297"/>
      <c r="V460" s="297"/>
      <c r="W460" s="297"/>
    </row>
    <row r="461" spans="1:23" ht="16.5" customHeight="1">
      <c r="A461" s="297"/>
      <c r="B461" s="297"/>
      <c r="C461" s="448"/>
      <c r="D461" s="297"/>
      <c r="E461" s="297"/>
      <c r="F461" s="297"/>
      <c r="G461" s="297"/>
      <c r="H461" s="297"/>
      <c r="I461" s="297"/>
      <c r="J461" s="297"/>
      <c r="K461" s="297"/>
      <c r="L461" s="297"/>
      <c r="M461" s="297"/>
      <c r="N461" s="297"/>
      <c r="O461" s="297"/>
      <c r="P461" s="297"/>
      <c r="Q461" s="297"/>
      <c r="R461" s="297"/>
      <c r="S461" s="297"/>
      <c r="T461" s="297"/>
      <c r="U461" s="297"/>
      <c r="V461" s="297"/>
      <c r="W461" s="297"/>
    </row>
    <row r="462" spans="1:23" ht="16.5" customHeight="1">
      <c r="A462" s="297"/>
      <c r="B462" s="297"/>
      <c r="C462" s="448"/>
      <c r="D462" s="297"/>
      <c r="E462" s="297"/>
      <c r="F462" s="297"/>
      <c r="G462" s="297"/>
      <c r="H462" s="297"/>
      <c r="I462" s="297"/>
      <c r="J462" s="297"/>
      <c r="K462" s="297"/>
      <c r="L462" s="297"/>
      <c r="M462" s="297"/>
      <c r="N462" s="297"/>
      <c r="O462" s="297"/>
      <c r="P462" s="297"/>
      <c r="Q462" s="297"/>
      <c r="R462" s="297"/>
      <c r="S462" s="297"/>
      <c r="T462" s="297"/>
      <c r="U462" s="297"/>
      <c r="V462" s="297"/>
      <c r="W462" s="297"/>
    </row>
    <row r="463" spans="1:23" ht="16.5" customHeight="1">
      <c r="A463" s="297"/>
      <c r="B463" s="297"/>
      <c r="C463" s="448"/>
      <c r="D463" s="297"/>
      <c r="E463" s="297"/>
      <c r="F463" s="297"/>
      <c r="G463" s="297"/>
      <c r="H463" s="297"/>
      <c r="I463" s="297"/>
      <c r="J463" s="297"/>
      <c r="K463" s="297"/>
      <c r="L463" s="297"/>
      <c r="M463" s="297"/>
      <c r="N463" s="297"/>
      <c r="O463" s="297"/>
      <c r="P463" s="297"/>
      <c r="Q463" s="297"/>
      <c r="R463" s="297"/>
      <c r="S463" s="297"/>
      <c r="T463" s="297"/>
      <c r="U463" s="297"/>
      <c r="V463" s="297"/>
      <c r="W463" s="297"/>
    </row>
    <row r="464" spans="1:23" ht="16.5" customHeight="1">
      <c r="A464" s="297"/>
      <c r="B464" s="297"/>
      <c r="C464" s="448"/>
      <c r="D464" s="297"/>
      <c r="E464" s="297"/>
      <c r="F464" s="297"/>
      <c r="G464" s="297"/>
      <c r="H464" s="297"/>
      <c r="I464" s="297"/>
      <c r="J464" s="297"/>
      <c r="K464" s="297"/>
      <c r="L464" s="297"/>
      <c r="M464" s="297"/>
      <c r="N464" s="297"/>
      <c r="O464" s="297"/>
      <c r="P464" s="297"/>
      <c r="Q464" s="297"/>
      <c r="R464" s="297"/>
      <c r="S464" s="297"/>
      <c r="T464" s="297"/>
      <c r="U464" s="297"/>
      <c r="V464" s="297"/>
      <c r="W464" s="297"/>
    </row>
    <row r="465" spans="1:23" ht="16.5" customHeight="1">
      <c r="A465" s="297"/>
      <c r="B465" s="297"/>
      <c r="C465" s="448"/>
      <c r="D465" s="297"/>
      <c r="E465" s="297"/>
      <c r="F465" s="297"/>
      <c r="G465" s="297"/>
      <c r="H465" s="297"/>
      <c r="I465" s="297"/>
      <c r="J465" s="297"/>
      <c r="K465" s="297"/>
      <c r="L465" s="297"/>
      <c r="M465" s="297"/>
      <c r="N465" s="297"/>
      <c r="O465" s="297"/>
      <c r="P465" s="297"/>
      <c r="Q465" s="297"/>
      <c r="R465" s="297"/>
      <c r="S465" s="297"/>
      <c r="T465" s="297"/>
      <c r="U465" s="297"/>
      <c r="V465" s="297"/>
      <c r="W465" s="297"/>
    </row>
    <row r="466" spans="1:23" ht="16.5" customHeight="1">
      <c r="A466" s="297"/>
      <c r="B466" s="297"/>
      <c r="C466" s="448"/>
      <c r="D466" s="297"/>
      <c r="E466" s="297"/>
      <c r="F466" s="297"/>
      <c r="G466" s="297"/>
      <c r="H466" s="297"/>
      <c r="I466" s="297"/>
      <c r="J466" s="297"/>
      <c r="K466" s="297"/>
      <c r="L466" s="297"/>
      <c r="M466" s="297"/>
      <c r="N466" s="297"/>
      <c r="O466" s="297"/>
      <c r="P466" s="297"/>
      <c r="Q466" s="297"/>
      <c r="R466" s="297"/>
      <c r="S466" s="297"/>
      <c r="T466" s="297"/>
      <c r="U466" s="297"/>
      <c r="V466" s="297"/>
      <c r="W466" s="297"/>
    </row>
    <row r="467" spans="1:23" ht="16.5" customHeight="1">
      <c r="A467" s="297"/>
      <c r="B467" s="297"/>
      <c r="C467" s="448"/>
      <c r="D467" s="297"/>
      <c r="E467" s="297"/>
      <c r="F467" s="297"/>
      <c r="G467" s="297"/>
      <c r="H467" s="297"/>
      <c r="I467" s="297"/>
      <c r="J467" s="297"/>
      <c r="K467" s="297"/>
      <c r="L467" s="297"/>
      <c r="M467" s="297"/>
      <c r="N467" s="297"/>
      <c r="O467" s="297"/>
      <c r="P467" s="297"/>
      <c r="Q467" s="297"/>
      <c r="R467" s="297"/>
      <c r="S467" s="297"/>
      <c r="T467" s="297"/>
      <c r="U467" s="297"/>
      <c r="V467" s="297"/>
      <c r="W467" s="297"/>
    </row>
    <row r="468" spans="1:23" ht="16.5" customHeight="1">
      <c r="A468" s="297"/>
      <c r="B468" s="297"/>
      <c r="C468" s="448"/>
      <c r="D468" s="297"/>
      <c r="E468" s="297"/>
      <c r="F468" s="297"/>
      <c r="G468" s="297"/>
      <c r="H468" s="297"/>
      <c r="I468" s="297"/>
      <c r="J468" s="297"/>
      <c r="K468" s="297"/>
      <c r="L468" s="297"/>
      <c r="M468" s="297"/>
      <c r="N468" s="297"/>
      <c r="O468" s="297"/>
      <c r="P468" s="297"/>
      <c r="Q468" s="297"/>
      <c r="R468" s="297"/>
      <c r="S468" s="297"/>
      <c r="T468" s="297"/>
      <c r="U468" s="297"/>
      <c r="V468" s="297"/>
      <c r="W468" s="297"/>
    </row>
    <row r="469" spans="1:23" ht="16.5" customHeight="1">
      <c r="A469" s="297"/>
      <c r="B469" s="297"/>
      <c r="C469" s="448"/>
      <c r="D469" s="297"/>
      <c r="E469" s="297"/>
      <c r="F469" s="297"/>
      <c r="G469" s="297"/>
      <c r="H469" s="297"/>
      <c r="I469" s="297"/>
      <c r="J469" s="297"/>
      <c r="K469" s="297"/>
      <c r="L469" s="297"/>
      <c r="M469" s="297"/>
      <c r="N469" s="297"/>
      <c r="O469" s="297"/>
      <c r="P469" s="297"/>
      <c r="Q469" s="297"/>
      <c r="R469" s="297"/>
      <c r="S469" s="297"/>
      <c r="T469" s="297"/>
      <c r="U469" s="297"/>
      <c r="V469" s="297"/>
      <c r="W469" s="297"/>
    </row>
    <row r="470" spans="1:23" ht="16.5" customHeight="1">
      <c r="A470" s="297"/>
      <c r="B470" s="297"/>
      <c r="C470" s="448"/>
      <c r="D470" s="297"/>
      <c r="E470" s="297"/>
      <c r="F470" s="297"/>
      <c r="G470" s="297"/>
      <c r="H470" s="297"/>
      <c r="I470" s="297"/>
      <c r="J470" s="297"/>
      <c r="K470" s="297"/>
      <c r="L470" s="297"/>
      <c r="M470" s="297"/>
      <c r="N470" s="297"/>
      <c r="O470" s="297"/>
      <c r="P470" s="297"/>
      <c r="Q470" s="297"/>
      <c r="R470" s="297"/>
      <c r="S470" s="297"/>
      <c r="T470" s="297"/>
      <c r="U470" s="297"/>
      <c r="V470" s="297"/>
      <c r="W470" s="297"/>
    </row>
    <row r="471" spans="1:23" ht="16.5" customHeight="1">
      <c r="A471" s="297"/>
      <c r="B471" s="297"/>
      <c r="C471" s="448"/>
      <c r="D471" s="297"/>
      <c r="E471" s="297"/>
      <c r="F471" s="297"/>
      <c r="G471" s="297"/>
      <c r="H471" s="297"/>
      <c r="I471" s="297"/>
      <c r="J471" s="297"/>
      <c r="K471" s="297"/>
      <c r="L471" s="297"/>
      <c r="M471" s="297"/>
      <c r="N471" s="297"/>
      <c r="O471" s="297"/>
      <c r="P471" s="297"/>
      <c r="Q471" s="297"/>
      <c r="R471" s="297"/>
      <c r="S471" s="297"/>
      <c r="T471" s="297"/>
      <c r="U471" s="297"/>
      <c r="V471" s="297"/>
      <c r="W471" s="297"/>
    </row>
    <row r="472" spans="1:23" ht="16.5" customHeight="1">
      <c r="A472" s="297"/>
      <c r="B472" s="297"/>
      <c r="C472" s="448"/>
      <c r="D472" s="297"/>
      <c r="E472" s="297"/>
      <c r="F472" s="297"/>
      <c r="G472" s="297"/>
      <c r="H472" s="297"/>
      <c r="I472" s="297"/>
      <c r="J472" s="297"/>
      <c r="K472" s="297"/>
      <c r="L472" s="297"/>
      <c r="M472" s="297"/>
      <c r="N472" s="297"/>
      <c r="O472" s="297"/>
      <c r="P472" s="297"/>
      <c r="Q472" s="297"/>
      <c r="R472" s="297"/>
      <c r="S472" s="297"/>
      <c r="T472" s="297"/>
      <c r="U472" s="297"/>
      <c r="V472" s="297"/>
      <c r="W472" s="297"/>
    </row>
    <row r="473" spans="1:23" ht="16.5" customHeight="1">
      <c r="A473" s="297"/>
      <c r="B473" s="297"/>
      <c r="C473" s="448"/>
      <c r="D473" s="297"/>
      <c r="E473" s="297"/>
      <c r="F473" s="297"/>
      <c r="G473" s="297"/>
      <c r="H473" s="297"/>
      <c r="I473" s="297"/>
      <c r="J473" s="297"/>
      <c r="K473" s="297"/>
      <c r="L473" s="297"/>
      <c r="M473" s="297"/>
      <c r="N473" s="297"/>
      <c r="O473" s="297"/>
      <c r="P473" s="297"/>
      <c r="Q473" s="297"/>
      <c r="R473" s="297"/>
      <c r="S473" s="297"/>
      <c r="T473" s="297"/>
      <c r="U473" s="297"/>
      <c r="V473" s="297"/>
      <c r="W473" s="297"/>
    </row>
    <row r="474" spans="1:23" ht="16.5" customHeight="1">
      <c r="A474" s="297"/>
      <c r="B474" s="297"/>
      <c r="C474" s="448"/>
      <c r="D474" s="297"/>
      <c r="E474" s="297"/>
      <c r="F474" s="297"/>
      <c r="G474" s="297"/>
      <c r="H474" s="297"/>
      <c r="I474" s="297"/>
      <c r="J474" s="297"/>
      <c r="K474" s="297"/>
      <c r="L474" s="297"/>
      <c r="M474" s="297"/>
      <c r="N474" s="297"/>
      <c r="O474" s="297"/>
      <c r="P474" s="297"/>
      <c r="Q474" s="297"/>
      <c r="R474" s="297"/>
      <c r="S474" s="297"/>
      <c r="T474" s="297"/>
      <c r="U474" s="297"/>
      <c r="V474" s="297"/>
      <c r="W474" s="297"/>
    </row>
    <row r="475" spans="1:23" ht="16.5" customHeight="1">
      <c r="A475" s="297"/>
      <c r="B475" s="297"/>
      <c r="C475" s="448"/>
      <c r="D475" s="297"/>
      <c r="E475" s="297"/>
      <c r="F475" s="297"/>
      <c r="G475" s="297"/>
      <c r="H475" s="297"/>
      <c r="I475" s="297"/>
      <c r="J475" s="297"/>
      <c r="K475" s="297"/>
      <c r="L475" s="297"/>
      <c r="M475" s="297"/>
      <c r="N475" s="297"/>
      <c r="O475" s="297"/>
      <c r="P475" s="297"/>
      <c r="Q475" s="297"/>
      <c r="R475" s="297"/>
      <c r="S475" s="297"/>
      <c r="T475" s="297"/>
      <c r="U475" s="297"/>
      <c r="V475" s="297"/>
      <c r="W475" s="297"/>
    </row>
    <row r="476" spans="1:23" ht="16.5" customHeight="1">
      <c r="A476" s="297"/>
      <c r="B476" s="297"/>
      <c r="C476" s="448"/>
      <c r="D476" s="297"/>
      <c r="E476" s="297"/>
      <c r="F476" s="297"/>
      <c r="G476" s="297"/>
      <c r="H476" s="297"/>
      <c r="I476" s="297"/>
      <c r="J476" s="297"/>
      <c r="K476" s="297"/>
      <c r="L476" s="297"/>
      <c r="M476" s="297"/>
      <c r="N476" s="297"/>
      <c r="O476" s="297"/>
      <c r="P476" s="297"/>
      <c r="Q476" s="297"/>
      <c r="R476" s="297"/>
      <c r="S476" s="297"/>
      <c r="T476" s="297"/>
      <c r="U476" s="297"/>
      <c r="V476" s="297"/>
      <c r="W476" s="297"/>
    </row>
    <row r="477" spans="1:23" ht="16.5" customHeight="1">
      <c r="A477" s="297"/>
      <c r="B477" s="297"/>
      <c r="C477" s="448"/>
      <c r="D477" s="297"/>
      <c r="E477" s="297"/>
      <c r="F477" s="297"/>
      <c r="G477" s="297"/>
      <c r="H477" s="297"/>
      <c r="I477" s="297"/>
      <c r="J477" s="297"/>
      <c r="K477" s="297"/>
      <c r="L477" s="297"/>
      <c r="M477" s="297"/>
      <c r="N477" s="297"/>
      <c r="O477" s="297"/>
      <c r="P477" s="297"/>
      <c r="Q477" s="297"/>
      <c r="R477" s="297"/>
      <c r="S477" s="297"/>
      <c r="T477" s="297"/>
      <c r="U477" s="297"/>
      <c r="V477" s="297"/>
      <c r="W477" s="297"/>
    </row>
    <row r="478" spans="1:23" ht="16.5" customHeight="1">
      <c r="A478" s="297"/>
      <c r="B478" s="297"/>
      <c r="C478" s="448"/>
      <c r="D478" s="297"/>
      <c r="E478" s="297"/>
      <c r="F478" s="297"/>
      <c r="G478" s="297"/>
      <c r="H478" s="297"/>
      <c r="I478" s="297"/>
      <c r="J478" s="297"/>
      <c r="K478" s="297"/>
      <c r="L478" s="297"/>
      <c r="M478" s="297"/>
      <c r="N478" s="297"/>
      <c r="O478" s="297"/>
      <c r="P478" s="297"/>
      <c r="Q478" s="297"/>
      <c r="R478" s="297"/>
      <c r="S478" s="297"/>
      <c r="T478" s="297"/>
      <c r="U478" s="297"/>
      <c r="V478" s="297"/>
      <c r="W478" s="297"/>
    </row>
    <row r="479" spans="1:23" ht="16.5" customHeight="1">
      <c r="A479" s="297"/>
      <c r="B479" s="297"/>
      <c r="C479" s="448"/>
      <c r="D479" s="297"/>
      <c r="E479" s="297"/>
      <c r="F479" s="297"/>
      <c r="G479" s="297"/>
      <c r="H479" s="297"/>
      <c r="I479" s="297"/>
      <c r="J479" s="297"/>
      <c r="K479" s="297"/>
      <c r="L479" s="297"/>
      <c r="M479" s="297"/>
      <c r="N479" s="297"/>
      <c r="O479" s="297"/>
      <c r="P479" s="297"/>
      <c r="Q479" s="297"/>
      <c r="R479" s="297"/>
      <c r="S479" s="297"/>
      <c r="T479" s="297"/>
      <c r="U479" s="297"/>
      <c r="V479" s="297"/>
      <c r="W479" s="297"/>
    </row>
    <row r="480" spans="1:23" ht="16.5" customHeight="1">
      <c r="A480" s="297"/>
      <c r="B480" s="297"/>
      <c r="C480" s="448"/>
      <c r="D480" s="297"/>
      <c r="E480" s="297"/>
      <c r="F480" s="297"/>
      <c r="G480" s="297"/>
      <c r="H480" s="297"/>
      <c r="I480" s="297"/>
      <c r="J480" s="297"/>
      <c r="K480" s="297"/>
      <c r="L480" s="297"/>
      <c r="M480" s="297"/>
      <c r="N480" s="297"/>
      <c r="O480" s="297"/>
      <c r="P480" s="297"/>
      <c r="Q480" s="297"/>
      <c r="R480" s="297"/>
      <c r="S480" s="297"/>
      <c r="T480" s="297"/>
      <c r="U480" s="297"/>
      <c r="V480" s="297"/>
      <c r="W480" s="297"/>
    </row>
    <row r="481" spans="1:23" ht="16.5" customHeight="1">
      <c r="A481" s="297"/>
      <c r="B481" s="297"/>
      <c r="C481" s="448"/>
      <c r="D481" s="297"/>
      <c r="E481" s="297"/>
      <c r="F481" s="297"/>
      <c r="G481" s="297"/>
      <c r="H481" s="297"/>
      <c r="I481" s="297"/>
      <c r="J481" s="297"/>
      <c r="K481" s="297"/>
      <c r="L481" s="297"/>
      <c r="M481" s="297"/>
      <c r="N481" s="297"/>
      <c r="O481" s="297"/>
      <c r="P481" s="297"/>
      <c r="Q481" s="297"/>
      <c r="R481" s="297"/>
      <c r="S481" s="297"/>
      <c r="T481" s="297"/>
      <c r="U481" s="297"/>
      <c r="V481" s="297"/>
      <c r="W481" s="297"/>
    </row>
    <row r="482" spans="1:23" ht="16.5" customHeight="1">
      <c r="A482" s="297"/>
      <c r="B482" s="297"/>
      <c r="C482" s="448"/>
      <c r="D482" s="297"/>
      <c r="E482" s="297"/>
      <c r="F482" s="297"/>
      <c r="G482" s="297"/>
      <c r="H482" s="297"/>
      <c r="I482" s="297"/>
      <c r="J482" s="297"/>
      <c r="K482" s="297"/>
      <c r="L482" s="297"/>
      <c r="M482" s="297"/>
      <c r="N482" s="297"/>
      <c r="O482" s="297"/>
      <c r="P482" s="297"/>
      <c r="Q482" s="297"/>
      <c r="R482" s="297"/>
      <c r="S482" s="297"/>
      <c r="T482" s="297"/>
      <c r="U482" s="297"/>
      <c r="V482" s="297"/>
      <c r="W482" s="297"/>
    </row>
    <row r="483" spans="1:23" ht="16.5" customHeight="1">
      <c r="A483" s="297"/>
      <c r="B483" s="297"/>
      <c r="C483" s="448"/>
      <c r="D483" s="297"/>
      <c r="E483" s="297"/>
      <c r="F483" s="297"/>
      <c r="G483" s="297"/>
      <c r="H483" s="297"/>
      <c r="I483" s="297"/>
      <c r="J483" s="297"/>
      <c r="K483" s="297"/>
      <c r="L483" s="297"/>
      <c r="M483" s="297"/>
      <c r="N483" s="297"/>
      <c r="O483" s="297"/>
      <c r="P483" s="297"/>
      <c r="Q483" s="297"/>
      <c r="R483" s="297"/>
      <c r="S483" s="297"/>
      <c r="T483" s="297"/>
      <c r="U483" s="297"/>
      <c r="V483" s="297"/>
      <c r="W483" s="297"/>
    </row>
    <row r="484" spans="1:23" ht="16.5" customHeight="1">
      <c r="A484" s="297"/>
      <c r="B484" s="297"/>
      <c r="C484" s="448"/>
      <c r="D484" s="297"/>
      <c r="E484" s="297"/>
      <c r="F484" s="297"/>
      <c r="G484" s="297"/>
      <c r="H484" s="297"/>
      <c r="I484" s="297"/>
      <c r="J484" s="297"/>
      <c r="K484" s="297"/>
      <c r="L484" s="297"/>
      <c r="M484" s="297"/>
      <c r="N484" s="297"/>
      <c r="O484" s="297"/>
      <c r="P484" s="297"/>
      <c r="Q484" s="297"/>
      <c r="R484" s="297"/>
      <c r="S484" s="297"/>
      <c r="T484" s="297"/>
      <c r="U484" s="297"/>
      <c r="V484" s="297"/>
      <c r="W484" s="297"/>
    </row>
    <row r="485" spans="1:23" ht="16.5" customHeight="1">
      <c r="A485" s="297"/>
      <c r="B485" s="297"/>
      <c r="C485" s="448"/>
      <c r="D485" s="297"/>
      <c r="E485" s="297"/>
      <c r="F485" s="297"/>
      <c r="G485" s="297"/>
      <c r="H485" s="297"/>
      <c r="I485" s="297"/>
      <c r="J485" s="297"/>
      <c r="K485" s="297"/>
      <c r="L485" s="297"/>
      <c r="M485" s="297"/>
      <c r="N485" s="297"/>
      <c r="O485" s="297"/>
      <c r="P485" s="297"/>
      <c r="Q485" s="297"/>
      <c r="R485" s="297"/>
      <c r="S485" s="297"/>
      <c r="T485" s="297"/>
      <c r="U485" s="297"/>
      <c r="V485" s="297"/>
      <c r="W485" s="297"/>
    </row>
    <row r="486" spans="1:23" ht="16.5" customHeight="1">
      <c r="A486" s="297"/>
      <c r="B486" s="297"/>
      <c r="C486" s="448"/>
      <c r="D486" s="297"/>
      <c r="E486" s="297"/>
      <c r="F486" s="297"/>
      <c r="G486" s="297"/>
      <c r="H486" s="297"/>
      <c r="I486" s="297"/>
      <c r="J486" s="297"/>
      <c r="K486" s="297"/>
      <c r="L486" s="297"/>
      <c r="M486" s="297"/>
      <c r="N486" s="297"/>
      <c r="O486" s="297"/>
      <c r="P486" s="297"/>
      <c r="Q486" s="297"/>
      <c r="R486" s="297"/>
      <c r="S486" s="297"/>
      <c r="T486" s="297"/>
      <c r="U486" s="297"/>
      <c r="V486" s="297"/>
      <c r="W486" s="297"/>
    </row>
    <row r="487" spans="1:23" ht="16.5" customHeight="1">
      <c r="A487" s="297"/>
      <c r="B487" s="297"/>
      <c r="C487" s="448"/>
      <c r="D487" s="297"/>
      <c r="E487" s="297"/>
      <c r="F487" s="297"/>
      <c r="G487" s="297"/>
      <c r="H487" s="297"/>
      <c r="I487" s="297"/>
      <c r="J487" s="297"/>
      <c r="K487" s="297"/>
      <c r="L487" s="297"/>
      <c r="M487" s="297"/>
      <c r="N487" s="297"/>
      <c r="O487" s="297"/>
      <c r="P487" s="297"/>
      <c r="Q487" s="297"/>
      <c r="R487" s="297"/>
      <c r="S487" s="297"/>
      <c r="T487" s="297"/>
      <c r="U487" s="297"/>
      <c r="V487" s="297"/>
      <c r="W487" s="297"/>
    </row>
    <row r="488" spans="1:23" ht="16.5" customHeight="1">
      <c r="A488" s="297"/>
      <c r="B488" s="297"/>
      <c r="C488" s="448"/>
      <c r="D488" s="297"/>
      <c r="E488" s="297"/>
      <c r="F488" s="297"/>
      <c r="G488" s="297"/>
      <c r="H488" s="297"/>
      <c r="I488" s="297"/>
      <c r="J488" s="297"/>
      <c r="K488" s="297"/>
      <c r="L488" s="297"/>
      <c r="M488" s="297"/>
      <c r="N488" s="297"/>
      <c r="O488" s="297"/>
      <c r="P488" s="297"/>
      <c r="Q488" s="297"/>
      <c r="R488" s="297"/>
      <c r="S488" s="297"/>
      <c r="T488" s="297"/>
      <c r="U488" s="297"/>
      <c r="V488" s="297"/>
      <c r="W488" s="297"/>
    </row>
    <row r="489" spans="1:23" ht="16.5" customHeight="1">
      <c r="A489" s="297"/>
      <c r="B489" s="297"/>
      <c r="C489" s="448"/>
      <c r="D489" s="297"/>
      <c r="E489" s="297"/>
      <c r="F489" s="297"/>
      <c r="G489" s="297"/>
      <c r="H489" s="297"/>
      <c r="I489" s="297"/>
      <c r="J489" s="297"/>
      <c r="K489" s="297"/>
      <c r="L489" s="297"/>
      <c r="M489" s="297"/>
      <c r="N489" s="297"/>
      <c r="O489" s="297"/>
      <c r="P489" s="297"/>
      <c r="Q489" s="297"/>
      <c r="R489" s="297"/>
      <c r="S489" s="297"/>
      <c r="T489" s="297"/>
      <c r="U489" s="297"/>
      <c r="V489" s="297"/>
      <c r="W489" s="297"/>
    </row>
    <row r="490" spans="1:23" ht="16.5" customHeight="1">
      <c r="A490" s="297"/>
      <c r="B490" s="297"/>
      <c r="C490" s="448"/>
      <c r="D490" s="297"/>
      <c r="E490" s="297"/>
      <c r="F490" s="297"/>
      <c r="G490" s="297"/>
      <c r="H490" s="297"/>
      <c r="I490" s="297"/>
      <c r="J490" s="297"/>
      <c r="K490" s="297"/>
      <c r="L490" s="297"/>
      <c r="M490" s="297"/>
      <c r="N490" s="297"/>
      <c r="O490" s="297"/>
      <c r="P490" s="297"/>
      <c r="Q490" s="297"/>
      <c r="R490" s="297"/>
      <c r="S490" s="297"/>
      <c r="T490" s="297"/>
      <c r="U490" s="297"/>
      <c r="V490" s="297"/>
      <c r="W490" s="297"/>
    </row>
    <row r="491" spans="1:23" ht="16.5" customHeight="1">
      <c r="A491" s="297"/>
      <c r="B491" s="297"/>
      <c r="C491" s="448"/>
      <c r="D491" s="297"/>
      <c r="E491" s="297"/>
      <c r="F491" s="297"/>
      <c r="G491" s="297"/>
      <c r="H491" s="297"/>
      <c r="I491" s="297"/>
      <c r="J491" s="297"/>
      <c r="K491" s="297"/>
      <c r="L491" s="297"/>
      <c r="M491" s="297"/>
      <c r="N491" s="297"/>
      <c r="O491" s="297"/>
      <c r="P491" s="297"/>
      <c r="Q491" s="297"/>
      <c r="R491" s="297"/>
      <c r="S491" s="297"/>
      <c r="T491" s="297"/>
      <c r="U491" s="297"/>
      <c r="V491" s="297"/>
      <c r="W491" s="297"/>
    </row>
    <row r="492" spans="1:23" ht="16.5" customHeight="1">
      <c r="A492" s="297"/>
      <c r="B492" s="297"/>
      <c r="C492" s="448"/>
      <c r="D492" s="297"/>
      <c r="E492" s="297"/>
      <c r="F492" s="297"/>
      <c r="G492" s="297"/>
      <c r="H492" s="297"/>
      <c r="I492" s="297"/>
      <c r="J492" s="297"/>
      <c r="K492" s="297"/>
      <c r="L492" s="297"/>
      <c r="M492" s="297"/>
      <c r="N492" s="297"/>
      <c r="O492" s="297"/>
      <c r="P492" s="297"/>
      <c r="Q492" s="297"/>
      <c r="R492" s="297"/>
      <c r="S492" s="297"/>
      <c r="T492" s="297"/>
      <c r="U492" s="297"/>
      <c r="V492" s="297"/>
      <c r="W492" s="297"/>
    </row>
    <row r="493" spans="1:23" ht="16.5" customHeight="1">
      <c r="A493" s="297"/>
      <c r="B493" s="297"/>
      <c r="C493" s="448"/>
      <c r="D493" s="297"/>
      <c r="E493" s="297"/>
      <c r="F493" s="297"/>
      <c r="G493" s="297"/>
      <c r="H493" s="297"/>
      <c r="I493" s="297"/>
      <c r="J493" s="297"/>
      <c r="K493" s="297"/>
      <c r="L493" s="297"/>
      <c r="M493" s="297"/>
      <c r="N493" s="297"/>
      <c r="O493" s="297"/>
      <c r="P493" s="297"/>
      <c r="Q493" s="297"/>
      <c r="R493" s="297"/>
      <c r="S493" s="297"/>
      <c r="T493" s="297"/>
      <c r="U493" s="297"/>
      <c r="V493" s="297"/>
      <c r="W493" s="297"/>
    </row>
    <row r="494" spans="1:23" ht="16.5" customHeight="1">
      <c r="A494" s="297"/>
      <c r="B494" s="297"/>
      <c r="C494" s="448"/>
      <c r="D494" s="297"/>
      <c r="E494" s="297"/>
      <c r="F494" s="297"/>
      <c r="G494" s="297"/>
      <c r="H494" s="297"/>
      <c r="I494" s="297"/>
      <c r="J494" s="297"/>
      <c r="K494" s="297"/>
      <c r="L494" s="297"/>
      <c r="M494" s="297"/>
      <c r="N494" s="297"/>
      <c r="O494" s="297"/>
      <c r="P494" s="297"/>
      <c r="Q494" s="297"/>
      <c r="R494" s="297"/>
      <c r="S494" s="297"/>
      <c r="T494" s="297"/>
      <c r="U494" s="297"/>
      <c r="V494" s="297"/>
      <c r="W494" s="297"/>
    </row>
    <row r="495" spans="1:23" ht="16.5" customHeight="1">
      <c r="A495" s="297"/>
      <c r="B495" s="297"/>
      <c r="C495" s="448"/>
      <c r="D495" s="297"/>
      <c r="E495" s="297"/>
      <c r="F495" s="297"/>
      <c r="G495" s="297"/>
      <c r="H495" s="297"/>
      <c r="I495" s="297"/>
      <c r="J495" s="297"/>
      <c r="K495" s="297"/>
      <c r="L495" s="297"/>
      <c r="M495" s="297"/>
      <c r="N495" s="297"/>
      <c r="O495" s="297"/>
      <c r="P495" s="297"/>
      <c r="Q495" s="297"/>
      <c r="R495" s="297"/>
      <c r="S495" s="297"/>
      <c r="T495" s="297"/>
      <c r="U495" s="297"/>
      <c r="V495" s="297"/>
      <c r="W495" s="297"/>
    </row>
    <row r="496" spans="1:23" ht="16.5" customHeight="1">
      <c r="A496" s="297"/>
      <c r="B496" s="297"/>
      <c r="C496" s="448"/>
      <c r="D496" s="297"/>
      <c r="E496" s="297"/>
      <c r="F496" s="297"/>
      <c r="G496" s="297"/>
      <c r="H496" s="297"/>
      <c r="I496" s="297"/>
      <c r="J496" s="297"/>
      <c r="K496" s="297"/>
      <c r="L496" s="297"/>
      <c r="M496" s="297"/>
      <c r="N496" s="297"/>
      <c r="O496" s="297"/>
      <c r="P496" s="297"/>
      <c r="Q496" s="297"/>
      <c r="R496" s="297"/>
      <c r="S496" s="297"/>
      <c r="T496" s="297"/>
      <c r="U496" s="297"/>
      <c r="V496" s="297"/>
      <c r="W496" s="297"/>
    </row>
    <row r="497" spans="1:23" ht="16.5" customHeight="1">
      <c r="A497" s="297"/>
      <c r="B497" s="297"/>
      <c r="C497" s="448"/>
      <c r="D497" s="297"/>
      <c r="E497" s="297"/>
      <c r="F497" s="297"/>
      <c r="G497" s="297"/>
      <c r="H497" s="297"/>
      <c r="I497" s="297"/>
      <c r="J497" s="297"/>
      <c r="K497" s="297"/>
      <c r="L497" s="297"/>
      <c r="M497" s="297"/>
      <c r="N497" s="297"/>
      <c r="O497" s="297"/>
      <c r="P497" s="297"/>
      <c r="Q497" s="297"/>
      <c r="R497" s="297"/>
      <c r="S497" s="297"/>
      <c r="T497" s="297"/>
      <c r="U497" s="297"/>
      <c r="V497" s="297"/>
      <c r="W497" s="297"/>
    </row>
    <row r="498" spans="1:23" ht="16.5" customHeight="1">
      <c r="A498" s="297"/>
      <c r="B498" s="297"/>
      <c r="C498" s="448"/>
      <c r="D498" s="297"/>
      <c r="E498" s="297"/>
      <c r="F498" s="297"/>
      <c r="G498" s="297"/>
      <c r="H498" s="297"/>
      <c r="I498" s="297"/>
      <c r="J498" s="297"/>
      <c r="K498" s="297"/>
      <c r="L498" s="297"/>
      <c r="M498" s="297"/>
      <c r="N498" s="297"/>
      <c r="O498" s="297"/>
      <c r="P498" s="297"/>
      <c r="Q498" s="297"/>
      <c r="R498" s="297"/>
      <c r="S498" s="297"/>
      <c r="T498" s="297"/>
      <c r="U498" s="297"/>
      <c r="V498" s="297"/>
      <c r="W498" s="297"/>
    </row>
    <row r="499" spans="1:23" ht="16.5" customHeight="1">
      <c r="A499" s="297"/>
      <c r="B499" s="297"/>
      <c r="C499" s="448"/>
      <c r="D499" s="297"/>
      <c r="E499" s="297"/>
      <c r="F499" s="297"/>
      <c r="G499" s="297"/>
      <c r="H499" s="297"/>
      <c r="I499" s="297"/>
      <c r="J499" s="297"/>
      <c r="K499" s="297"/>
      <c r="L499" s="297"/>
      <c r="M499" s="297"/>
      <c r="N499" s="297"/>
      <c r="O499" s="297"/>
      <c r="P499" s="297"/>
      <c r="Q499" s="297"/>
      <c r="R499" s="297"/>
      <c r="S499" s="297"/>
      <c r="T499" s="297"/>
      <c r="U499" s="297"/>
      <c r="V499" s="297"/>
      <c r="W499" s="297"/>
    </row>
    <row r="500" spans="1:23" ht="16.5" customHeight="1">
      <c r="A500" s="297"/>
      <c r="B500" s="297"/>
      <c r="C500" s="448"/>
      <c r="D500" s="297"/>
      <c r="E500" s="297"/>
      <c r="F500" s="297"/>
      <c r="G500" s="297"/>
      <c r="H500" s="297"/>
      <c r="I500" s="297"/>
      <c r="J500" s="297"/>
      <c r="K500" s="297"/>
      <c r="L500" s="297"/>
      <c r="M500" s="297"/>
      <c r="N500" s="297"/>
      <c r="O500" s="297"/>
      <c r="P500" s="297"/>
      <c r="Q500" s="297"/>
      <c r="R500" s="297"/>
      <c r="S500" s="297"/>
      <c r="T500" s="297"/>
      <c r="U500" s="297"/>
      <c r="V500" s="297"/>
      <c r="W500" s="297"/>
    </row>
    <row r="501" spans="1:23" ht="16.5" customHeight="1">
      <c r="A501" s="297"/>
      <c r="B501" s="297"/>
      <c r="C501" s="448"/>
      <c r="D501" s="297"/>
      <c r="E501" s="297"/>
      <c r="F501" s="297"/>
      <c r="G501" s="297"/>
      <c r="H501" s="297"/>
      <c r="I501" s="297"/>
      <c r="J501" s="297"/>
      <c r="K501" s="297"/>
      <c r="L501" s="297"/>
      <c r="M501" s="297"/>
      <c r="N501" s="297"/>
      <c r="O501" s="297"/>
      <c r="P501" s="297"/>
      <c r="Q501" s="297"/>
      <c r="R501" s="297"/>
      <c r="S501" s="297"/>
      <c r="T501" s="297"/>
      <c r="U501" s="297"/>
      <c r="V501" s="297"/>
      <c r="W501" s="297"/>
    </row>
    <row r="502" spans="1:23" ht="16.5" customHeight="1">
      <c r="A502" s="297"/>
      <c r="B502" s="297"/>
      <c r="C502" s="448"/>
      <c r="D502" s="297"/>
      <c r="E502" s="297"/>
      <c r="F502" s="297"/>
      <c r="G502" s="297"/>
      <c r="H502" s="297"/>
      <c r="I502" s="297"/>
      <c r="J502" s="297"/>
      <c r="K502" s="297"/>
      <c r="L502" s="297"/>
      <c r="M502" s="297"/>
      <c r="N502" s="297"/>
      <c r="O502" s="297"/>
      <c r="P502" s="297"/>
      <c r="Q502" s="297"/>
      <c r="R502" s="297"/>
      <c r="S502" s="297"/>
      <c r="T502" s="297"/>
      <c r="U502" s="297"/>
      <c r="V502" s="297"/>
      <c r="W502" s="297"/>
    </row>
    <row r="503" spans="1:23" ht="16.5" customHeight="1">
      <c r="A503" s="297"/>
      <c r="B503" s="297"/>
      <c r="C503" s="448"/>
      <c r="D503" s="297"/>
      <c r="E503" s="297"/>
      <c r="F503" s="297"/>
      <c r="G503" s="297"/>
      <c r="H503" s="297"/>
      <c r="I503" s="297"/>
      <c r="J503" s="297"/>
      <c r="K503" s="297"/>
      <c r="L503" s="297"/>
      <c r="M503" s="297"/>
      <c r="N503" s="297"/>
      <c r="O503" s="297"/>
      <c r="P503" s="297"/>
      <c r="Q503" s="297"/>
      <c r="R503" s="297"/>
      <c r="S503" s="297"/>
      <c r="T503" s="297"/>
      <c r="U503" s="297"/>
      <c r="V503" s="297"/>
      <c r="W503" s="297"/>
    </row>
    <row r="504" spans="1:23" ht="16.5" customHeight="1">
      <c r="A504" s="297"/>
      <c r="B504" s="297"/>
      <c r="C504" s="448"/>
      <c r="D504" s="297"/>
      <c r="E504" s="297"/>
      <c r="F504" s="297"/>
      <c r="G504" s="297"/>
      <c r="H504" s="297"/>
      <c r="I504" s="297"/>
      <c r="J504" s="297"/>
      <c r="K504" s="297"/>
      <c r="L504" s="297"/>
      <c r="M504" s="297"/>
      <c r="N504" s="297"/>
      <c r="O504" s="297"/>
      <c r="P504" s="297"/>
      <c r="Q504" s="297"/>
      <c r="R504" s="297"/>
      <c r="S504" s="297"/>
      <c r="T504" s="297"/>
      <c r="U504" s="297"/>
      <c r="V504" s="297"/>
      <c r="W504" s="297"/>
    </row>
    <row r="505" spans="1:23" ht="16.5" customHeight="1">
      <c r="A505" s="297"/>
      <c r="B505" s="297"/>
      <c r="C505" s="448"/>
      <c r="D505" s="297"/>
      <c r="E505" s="297"/>
      <c r="F505" s="297"/>
      <c r="G505" s="297"/>
      <c r="H505" s="297"/>
      <c r="I505" s="297"/>
      <c r="J505" s="297"/>
      <c r="K505" s="297"/>
      <c r="L505" s="297"/>
      <c r="M505" s="297"/>
      <c r="N505" s="297"/>
      <c r="O505" s="297"/>
      <c r="P505" s="297"/>
      <c r="Q505" s="297"/>
      <c r="R505" s="297"/>
      <c r="S505" s="297"/>
      <c r="T505" s="297"/>
      <c r="U505" s="297"/>
      <c r="V505" s="297"/>
      <c r="W505" s="297"/>
    </row>
    <row r="506" spans="1:23" ht="16.5" customHeight="1">
      <c r="A506" s="297"/>
      <c r="B506" s="297"/>
      <c r="C506" s="448"/>
      <c r="D506" s="297"/>
      <c r="E506" s="297"/>
      <c r="F506" s="297"/>
      <c r="G506" s="297"/>
      <c r="H506" s="297"/>
      <c r="I506" s="297"/>
      <c r="J506" s="297"/>
      <c r="K506" s="297"/>
      <c r="L506" s="297"/>
      <c r="M506" s="297"/>
      <c r="N506" s="297"/>
      <c r="O506" s="297"/>
      <c r="P506" s="297"/>
      <c r="Q506" s="297"/>
      <c r="R506" s="297"/>
      <c r="S506" s="297"/>
      <c r="T506" s="297"/>
      <c r="U506" s="297"/>
      <c r="V506" s="297"/>
      <c r="W506" s="297"/>
    </row>
    <row r="507" spans="1:23" ht="16.5" customHeight="1">
      <c r="A507" s="297"/>
      <c r="B507" s="297"/>
      <c r="C507" s="448"/>
      <c r="D507" s="297"/>
      <c r="E507" s="297"/>
      <c r="F507" s="297"/>
      <c r="G507" s="297"/>
      <c r="H507" s="297"/>
      <c r="I507" s="297"/>
      <c r="J507" s="297"/>
      <c r="K507" s="297"/>
      <c r="L507" s="297"/>
      <c r="M507" s="297"/>
      <c r="N507" s="297"/>
      <c r="O507" s="297"/>
      <c r="P507" s="297"/>
      <c r="Q507" s="297"/>
      <c r="R507" s="297"/>
      <c r="S507" s="297"/>
      <c r="T507" s="297"/>
      <c r="U507" s="297"/>
      <c r="V507" s="297"/>
      <c r="W507" s="297"/>
    </row>
    <row r="508" spans="1:23" ht="16.5" customHeight="1">
      <c r="A508" s="297"/>
      <c r="B508" s="297"/>
      <c r="C508" s="448"/>
      <c r="D508" s="297"/>
      <c r="E508" s="297"/>
      <c r="F508" s="297"/>
      <c r="G508" s="297"/>
      <c r="H508" s="297"/>
      <c r="I508" s="297"/>
      <c r="J508" s="297"/>
      <c r="K508" s="297"/>
      <c r="L508" s="297"/>
      <c r="M508" s="297"/>
      <c r="N508" s="297"/>
      <c r="O508" s="297"/>
      <c r="P508" s="297"/>
      <c r="Q508" s="297"/>
      <c r="R508" s="297"/>
      <c r="S508" s="297"/>
      <c r="T508" s="297"/>
      <c r="U508" s="297"/>
      <c r="V508" s="297"/>
      <c r="W508" s="297"/>
    </row>
    <row r="509" spans="1:23" ht="16.5" customHeight="1">
      <c r="A509" s="297"/>
      <c r="B509" s="297"/>
      <c r="C509" s="448"/>
      <c r="D509" s="297"/>
      <c r="E509" s="297"/>
      <c r="F509" s="297"/>
      <c r="G509" s="297"/>
      <c r="H509" s="297"/>
      <c r="I509" s="297"/>
      <c r="J509" s="297"/>
      <c r="K509" s="297"/>
      <c r="L509" s="297"/>
      <c r="M509" s="297"/>
      <c r="N509" s="297"/>
      <c r="O509" s="297"/>
      <c r="P509" s="297"/>
      <c r="Q509" s="297"/>
      <c r="R509" s="297"/>
      <c r="S509" s="297"/>
      <c r="T509" s="297"/>
      <c r="U509" s="297"/>
      <c r="V509" s="297"/>
      <c r="W509" s="297"/>
    </row>
    <row r="510" spans="1:23" ht="16.5" customHeight="1">
      <c r="A510" s="297"/>
      <c r="B510" s="297"/>
      <c r="C510" s="448"/>
      <c r="D510" s="297"/>
      <c r="E510" s="297"/>
      <c r="F510" s="297"/>
      <c r="G510" s="297"/>
      <c r="H510" s="297"/>
      <c r="I510" s="297"/>
      <c r="J510" s="297"/>
      <c r="K510" s="297"/>
      <c r="L510" s="297"/>
      <c r="M510" s="297"/>
      <c r="N510" s="297"/>
      <c r="O510" s="297"/>
      <c r="P510" s="297"/>
      <c r="Q510" s="297"/>
      <c r="R510" s="297"/>
      <c r="S510" s="297"/>
      <c r="T510" s="297"/>
      <c r="U510" s="297"/>
      <c r="V510" s="297"/>
      <c r="W510" s="297"/>
    </row>
    <row r="511" spans="1:23" ht="16.5" customHeight="1">
      <c r="A511" s="297"/>
      <c r="B511" s="297"/>
      <c r="C511" s="448"/>
      <c r="D511" s="297"/>
      <c r="E511" s="297"/>
      <c r="F511" s="297"/>
      <c r="G511" s="297"/>
      <c r="H511" s="297"/>
      <c r="I511" s="297"/>
      <c r="J511" s="297"/>
      <c r="K511" s="297"/>
      <c r="L511" s="297"/>
      <c r="M511" s="297"/>
      <c r="N511" s="297"/>
      <c r="O511" s="297"/>
      <c r="P511" s="297"/>
      <c r="Q511" s="297"/>
      <c r="R511" s="297"/>
      <c r="S511" s="297"/>
      <c r="T511" s="297"/>
      <c r="U511" s="297"/>
      <c r="V511" s="297"/>
      <c r="W511" s="297"/>
    </row>
    <row r="512" spans="1:23" ht="16.5" customHeight="1">
      <c r="A512" s="297"/>
      <c r="B512" s="297"/>
      <c r="C512" s="448"/>
      <c r="D512" s="297"/>
      <c r="E512" s="297"/>
      <c r="F512" s="297"/>
      <c r="G512" s="297"/>
      <c r="H512" s="297"/>
      <c r="I512" s="297"/>
      <c r="J512" s="297"/>
      <c r="K512" s="297"/>
      <c r="L512" s="297"/>
      <c r="M512" s="297"/>
      <c r="N512" s="297"/>
      <c r="O512" s="297"/>
      <c r="P512" s="297"/>
      <c r="Q512" s="297"/>
      <c r="R512" s="297"/>
      <c r="S512" s="297"/>
      <c r="T512" s="297"/>
      <c r="U512" s="297"/>
      <c r="V512" s="297"/>
      <c r="W512" s="297"/>
    </row>
    <row r="513" spans="1:23" ht="16.5" customHeight="1">
      <c r="A513" s="297"/>
      <c r="B513" s="297"/>
      <c r="C513" s="448"/>
      <c r="D513" s="297"/>
      <c r="E513" s="297"/>
      <c r="F513" s="297"/>
      <c r="G513" s="297"/>
      <c r="H513" s="297"/>
      <c r="I513" s="297"/>
      <c r="J513" s="297"/>
      <c r="K513" s="297"/>
      <c r="L513" s="297"/>
      <c r="M513" s="297"/>
      <c r="N513" s="297"/>
      <c r="O513" s="297"/>
      <c r="P513" s="297"/>
      <c r="Q513" s="297"/>
      <c r="R513" s="297"/>
      <c r="S513" s="297"/>
      <c r="T513" s="297"/>
      <c r="U513" s="297"/>
      <c r="V513" s="297"/>
      <c r="W513" s="297"/>
    </row>
    <row r="514" spans="1:23" ht="16.5" customHeight="1">
      <c r="A514" s="297"/>
      <c r="B514" s="297"/>
      <c r="C514" s="448"/>
      <c r="D514" s="297"/>
      <c r="E514" s="297"/>
      <c r="F514" s="297"/>
      <c r="G514" s="297"/>
      <c r="H514" s="297"/>
      <c r="I514" s="297"/>
      <c r="J514" s="297"/>
      <c r="K514" s="297"/>
      <c r="L514" s="297"/>
      <c r="M514" s="297"/>
      <c r="N514" s="297"/>
      <c r="O514" s="297"/>
      <c r="P514" s="297"/>
      <c r="Q514" s="297"/>
      <c r="R514" s="297"/>
      <c r="S514" s="297"/>
      <c r="T514" s="297"/>
      <c r="U514" s="297"/>
      <c r="V514" s="297"/>
      <c r="W514" s="297"/>
    </row>
    <row r="515" spans="1:23" ht="16.5" customHeight="1">
      <c r="A515" s="297"/>
      <c r="B515" s="297"/>
      <c r="C515" s="448"/>
      <c r="D515" s="297"/>
      <c r="E515" s="297"/>
      <c r="F515" s="297"/>
      <c r="G515" s="297"/>
      <c r="H515" s="297"/>
      <c r="I515" s="297"/>
      <c r="J515" s="297"/>
      <c r="K515" s="297"/>
      <c r="L515" s="297"/>
      <c r="M515" s="297"/>
      <c r="N515" s="297"/>
      <c r="O515" s="297"/>
      <c r="P515" s="297"/>
      <c r="Q515" s="297"/>
      <c r="R515" s="297"/>
      <c r="S515" s="297"/>
      <c r="T515" s="297"/>
      <c r="U515" s="297"/>
      <c r="V515" s="297"/>
      <c r="W515" s="297"/>
    </row>
    <row r="516" spans="1:23" ht="16.5" customHeight="1">
      <c r="A516" s="297"/>
      <c r="B516" s="297"/>
      <c r="C516" s="448"/>
      <c r="D516" s="297"/>
      <c r="E516" s="297"/>
      <c r="F516" s="297"/>
      <c r="G516" s="297"/>
      <c r="H516" s="297"/>
      <c r="I516" s="297"/>
      <c r="J516" s="297"/>
      <c r="K516" s="297"/>
      <c r="L516" s="297"/>
      <c r="M516" s="297"/>
      <c r="N516" s="297"/>
      <c r="O516" s="297"/>
      <c r="P516" s="297"/>
      <c r="Q516" s="297"/>
      <c r="R516" s="297"/>
      <c r="S516" s="297"/>
      <c r="T516" s="297"/>
      <c r="U516" s="297"/>
      <c r="V516" s="297"/>
      <c r="W516" s="297"/>
    </row>
    <row r="517" spans="1:23" ht="16.5" customHeight="1">
      <c r="A517" s="297"/>
      <c r="B517" s="297"/>
      <c r="C517" s="448"/>
      <c r="D517" s="297"/>
      <c r="E517" s="297"/>
      <c r="F517" s="297"/>
      <c r="G517" s="297"/>
      <c r="H517" s="297"/>
      <c r="I517" s="297"/>
      <c r="J517" s="297"/>
      <c r="K517" s="297"/>
      <c r="L517" s="297"/>
      <c r="M517" s="297"/>
      <c r="N517" s="297"/>
      <c r="O517" s="297"/>
      <c r="P517" s="297"/>
      <c r="Q517" s="297"/>
      <c r="R517" s="297"/>
      <c r="S517" s="297"/>
      <c r="T517" s="297"/>
      <c r="U517" s="297"/>
      <c r="V517" s="297"/>
      <c r="W517" s="297"/>
    </row>
    <row r="518" spans="1:23" ht="16.5" customHeight="1">
      <c r="A518" s="297"/>
      <c r="B518" s="297"/>
      <c r="C518" s="448"/>
      <c r="D518" s="297"/>
      <c r="E518" s="297"/>
      <c r="F518" s="297"/>
      <c r="G518" s="297"/>
      <c r="H518" s="297"/>
      <c r="I518" s="297"/>
      <c r="J518" s="297"/>
      <c r="K518" s="297"/>
      <c r="L518" s="297"/>
      <c r="M518" s="297"/>
      <c r="N518" s="297"/>
      <c r="O518" s="297"/>
      <c r="P518" s="297"/>
      <c r="Q518" s="297"/>
      <c r="R518" s="297"/>
      <c r="S518" s="297"/>
      <c r="T518" s="297"/>
      <c r="U518" s="297"/>
      <c r="V518" s="297"/>
      <c r="W518" s="297"/>
    </row>
    <row r="519" spans="1:23" ht="16.5" customHeight="1">
      <c r="A519" s="297"/>
      <c r="B519" s="297"/>
      <c r="C519" s="448"/>
      <c r="D519" s="297"/>
      <c r="E519" s="297"/>
      <c r="F519" s="297"/>
      <c r="G519" s="297"/>
      <c r="H519" s="297"/>
      <c r="I519" s="297"/>
      <c r="J519" s="297"/>
      <c r="K519" s="297"/>
      <c r="L519" s="297"/>
      <c r="M519" s="297"/>
      <c r="N519" s="297"/>
      <c r="O519" s="297"/>
      <c r="P519" s="297"/>
      <c r="Q519" s="297"/>
      <c r="R519" s="297"/>
      <c r="S519" s="297"/>
      <c r="T519" s="297"/>
      <c r="U519" s="297"/>
      <c r="V519" s="297"/>
      <c r="W519" s="297"/>
    </row>
    <row r="520" spans="1:23" ht="16.5" customHeight="1">
      <c r="A520" s="297"/>
      <c r="B520" s="297"/>
      <c r="C520" s="448"/>
      <c r="D520" s="297"/>
      <c r="E520" s="297"/>
      <c r="F520" s="297"/>
      <c r="G520" s="297"/>
      <c r="H520" s="297"/>
      <c r="I520" s="297"/>
      <c r="J520" s="297"/>
      <c r="K520" s="297"/>
      <c r="L520" s="297"/>
      <c r="M520" s="297"/>
      <c r="N520" s="297"/>
      <c r="O520" s="297"/>
      <c r="P520" s="297"/>
      <c r="Q520" s="297"/>
      <c r="R520" s="297"/>
      <c r="S520" s="297"/>
      <c r="T520" s="297"/>
      <c r="U520" s="297"/>
      <c r="V520" s="297"/>
      <c r="W520" s="297"/>
    </row>
    <row r="521" spans="1:23" ht="16.5" customHeight="1">
      <c r="A521" s="297"/>
      <c r="B521" s="297"/>
      <c r="C521" s="448"/>
      <c r="D521" s="297"/>
      <c r="E521" s="297"/>
      <c r="F521" s="297"/>
      <c r="G521" s="297"/>
      <c r="H521" s="297"/>
      <c r="I521" s="297"/>
      <c r="J521" s="297"/>
      <c r="K521" s="297"/>
      <c r="L521" s="297"/>
      <c r="M521" s="297"/>
      <c r="N521" s="297"/>
      <c r="O521" s="297"/>
      <c r="P521" s="297"/>
      <c r="Q521" s="297"/>
      <c r="R521" s="297"/>
      <c r="S521" s="297"/>
      <c r="T521" s="297"/>
      <c r="U521" s="297"/>
      <c r="V521" s="297"/>
      <c r="W521" s="297"/>
    </row>
    <row r="522" spans="1:23" ht="16.5" customHeight="1">
      <c r="A522" s="297"/>
      <c r="B522" s="297"/>
      <c r="C522" s="448"/>
      <c r="D522" s="297"/>
      <c r="E522" s="297"/>
      <c r="F522" s="297"/>
      <c r="G522" s="297"/>
      <c r="H522" s="297"/>
      <c r="I522" s="297"/>
      <c r="J522" s="297"/>
      <c r="K522" s="297"/>
      <c r="L522" s="297"/>
      <c r="M522" s="297"/>
      <c r="N522" s="297"/>
      <c r="O522" s="297"/>
      <c r="P522" s="297"/>
      <c r="Q522" s="297"/>
      <c r="R522" s="297"/>
      <c r="S522" s="297"/>
      <c r="T522" s="297"/>
      <c r="U522" s="297"/>
      <c r="V522" s="297"/>
      <c r="W522" s="297"/>
    </row>
    <row r="523" spans="1:23" ht="16.5" customHeight="1">
      <c r="A523" s="297"/>
      <c r="B523" s="297"/>
      <c r="C523" s="448"/>
      <c r="D523" s="297"/>
      <c r="E523" s="297"/>
      <c r="F523" s="297"/>
      <c r="G523" s="297"/>
      <c r="H523" s="297"/>
      <c r="I523" s="297"/>
      <c r="J523" s="297"/>
      <c r="K523" s="297"/>
      <c r="L523" s="297"/>
      <c r="M523" s="297"/>
      <c r="N523" s="297"/>
      <c r="O523" s="297"/>
      <c r="P523" s="297"/>
      <c r="Q523" s="297"/>
      <c r="R523" s="297"/>
      <c r="S523" s="297"/>
      <c r="T523" s="297"/>
      <c r="U523" s="297"/>
      <c r="V523" s="297"/>
      <c r="W523" s="297"/>
    </row>
    <row r="524" spans="1:23" ht="16.5" customHeight="1">
      <c r="A524" s="297"/>
      <c r="B524" s="297"/>
      <c r="C524" s="448"/>
      <c r="D524" s="297"/>
      <c r="E524" s="297"/>
      <c r="F524" s="297"/>
      <c r="G524" s="297"/>
      <c r="H524" s="297"/>
      <c r="I524" s="297"/>
      <c r="J524" s="297"/>
      <c r="K524" s="297"/>
      <c r="L524" s="297"/>
      <c r="M524" s="297"/>
      <c r="N524" s="297"/>
      <c r="O524" s="297"/>
      <c r="P524" s="297"/>
      <c r="Q524" s="297"/>
      <c r="R524" s="297"/>
      <c r="S524" s="297"/>
      <c r="T524" s="297"/>
      <c r="U524" s="297"/>
      <c r="V524" s="297"/>
      <c r="W524" s="297"/>
    </row>
    <row r="525" spans="1:23" ht="16.5" customHeight="1">
      <c r="A525" s="297"/>
      <c r="B525" s="297"/>
      <c r="C525" s="448"/>
      <c r="D525" s="297"/>
      <c r="E525" s="297"/>
      <c r="F525" s="297"/>
      <c r="G525" s="297"/>
      <c r="H525" s="297"/>
      <c r="I525" s="297"/>
      <c r="J525" s="297"/>
      <c r="K525" s="297"/>
      <c r="L525" s="297"/>
      <c r="M525" s="297"/>
      <c r="N525" s="297"/>
      <c r="O525" s="297"/>
      <c r="P525" s="297"/>
      <c r="Q525" s="297"/>
      <c r="R525" s="297"/>
      <c r="S525" s="297"/>
      <c r="T525" s="297"/>
      <c r="U525" s="297"/>
      <c r="V525" s="297"/>
      <c r="W525" s="297"/>
    </row>
    <row r="526" spans="1:23" ht="16.5" customHeight="1">
      <c r="A526" s="297"/>
      <c r="B526" s="297"/>
      <c r="C526" s="448"/>
      <c r="D526" s="297"/>
      <c r="E526" s="297"/>
      <c r="F526" s="297"/>
      <c r="G526" s="297"/>
      <c r="H526" s="297"/>
      <c r="I526" s="297"/>
      <c r="J526" s="297"/>
      <c r="K526" s="297"/>
      <c r="L526" s="297"/>
      <c r="M526" s="297"/>
      <c r="N526" s="297"/>
      <c r="O526" s="297"/>
      <c r="P526" s="297"/>
      <c r="Q526" s="297"/>
      <c r="R526" s="297"/>
      <c r="S526" s="297"/>
      <c r="T526" s="297"/>
      <c r="U526" s="297"/>
      <c r="V526" s="297"/>
      <c r="W526" s="297"/>
    </row>
    <row r="527" spans="1:23" ht="16.5" customHeight="1">
      <c r="A527" s="297"/>
      <c r="B527" s="297"/>
      <c r="C527" s="448"/>
      <c r="D527" s="297"/>
      <c r="E527" s="297"/>
      <c r="F527" s="297"/>
      <c r="G527" s="297"/>
      <c r="H527" s="297"/>
      <c r="I527" s="297"/>
      <c r="J527" s="297"/>
      <c r="K527" s="297"/>
      <c r="L527" s="297"/>
      <c r="M527" s="297"/>
      <c r="N527" s="297"/>
      <c r="O527" s="297"/>
      <c r="P527" s="297"/>
      <c r="Q527" s="297"/>
      <c r="R527" s="297"/>
      <c r="S527" s="297"/>
      <c r="T527" s="297"/>
      <c r="U527" s="297"/>
      <c r="V527" s="297"/>
      <c r="W527" s="297"/>
    </row>
    <row r="528" spans="1:23" ht="16.5" customHeight="1">
      <c r="A528" s="297"/>
      <c r="B528" s="297"/>
      <c r="C528" s="448"/>
      <c r="D528" s="297"/>
      <c r="E528" s="297"/>
      <c r="F528" s="297"/>
      <c r="G528" s="297"/>
      <c r="H528" s="297"/>
      <c r="I528" s="297"/>
      <c r="J528" s="297"/>
      <c r="K528" s="297"/>
      <c r="L528" s="297"/>
      <c r="M528" s="297"/>
      <c r="N528" s="297"/>
      <c r="O528" s="297"/>
      <c r="P528" s="297"/>
      <c r="Q528" s="297"/>
      <c r="R528" s="297"/>
      <c r="S528" s="297"/>
      <c r="T528" s="297"/>
      <c r="U528" s="297"/>
      <c r="V528" s="297"/>
      <c r="W528" s="297"/>
    </row>
    <row r="529" spans="1:23" ht="16.5" customHeight="1">
      <c r="A529" s="297"/>
      <c r="B529" s="297"/>
      <c r="C529" s="448"/>
      <c r="D529" s="297"/>
      <c r="E529" s="297"/>
      <c r="F529" s="297"/>
      <c r="G529" s="297"/>
      <c r="H529" s="297"/>
      <c r="I529" s="297"/>
      <c r="J529" s="297"/>
      <c r="K529" s="297"/>
      <c r="L529" s="297"/>
      <c r="M529" s="297"/>
      <c r="N529" s="297"/>
      <c r="O529" s="297"/>
      <c r="P529" s="297"/>
      <c r="Q529" s="297"/>
      <c r="R529" s="297"/>
      <c r="S529" s="297"/>
      <c r="T529" s="297"/>
      <c r="U529" s="297"/>
      <c r="V529" s="297"/>
      <c r="W529" s="297"/>
    </row>
    <row r="530" spans="1:23" ht="16.5" customHeight="1">
      <c r="A530" s="297"/>
      <c r="B530" s="297"/>
      <c r="C530" s="448"/>
      <c r="D530" s="297"/>
      <c r="E530" s="297"/>
      <c r="F530" s="297"/>
      <c r="G530" s="297"/>
      <c r="H530" s="297"/>
      <c r="I530" s="297"/>
      <c r="J530" s="297"/>
      <c r="K530" s="297"/>
      <c r="L530" s="297"/>
      <c r="M530" s="297"/>
      <c r="N530" s="297"/>
      <c r="O530" s="297"/>
      <c r="P530" s="297"/>
      <c r="Q530" s="297"/>
      <c r="R530" s="297"/>
      <c r="S530" s="297"/>
      <c r="T530" s="297"/>
      <c r="U530" s="297"/>
      <c r="V530" s="297"/>
      <c r="W530" s="297"/>
    </row>
    <row r="531" spans="1:23" ht="16.5" customHeight="1">
      <c r="A531" s="297"/>
      <c r="B531" s="297"/>
      <c r="C531" s="448"/>
      <c r="D531" s="297"/>
      <c r="E531" s="297"/>
      <c r="F531" s="297"/>
      <c r="G531" s="297"/>
      <c r="H531" s="297"/>
      <c r="I531" s="297"/>
      <c r="J531" s="297"/>
      <c r="K531" s="297"/>
      <c r="L531" s="297"/>
      <c r="M531" s="297"/>
      <c r="N531" s="297"/>
      <c r="O531" s="297"/>
      <c r="P531" s="297"/>
      <c r="Q531" s="297"/>
      <c r="R531" s="297"/>
      <c r="S531" s="297"/>
      <c r="T531" s="297"/>
      <c r="U531" s="297"/>
      <c r="V531" s="297"/>
      <c r="W531" s="297"/>
    </row>
    <row r="532" spans="1:23" ht="16.5" customHeight="1">
      <c r="A532" s="297"/>
      <c r="B532" s="297"/>
      <c r="C532" s="448"/>
      <c r="D532" s="297"/>
      <c r="E532" s="297"/>
      <c r="F532" s="297"/>
      <c r="G532" s="297"/>
      <c r="H532" s="297"/>
      <c r="I532" s="297"/>
      <c r="J532" s="297"/>
      <c r="K532" s="297"/>
      <c r="L532" s="297"/>
      <c r="M532" s="297"/>
      <c r="N532" s="297"/>
      <c r="O532" s="297"/>
      <c r="P532" s="297"/>
      <c r="Q532" s="297"/>
      <c r="R532" s="297"/>
      <c r="S532" s="297"/>
      <c r="T532" s="297"/>
      <c r="U532" s="297"/>
      <c r="V532" s="297"/>
      <c r="W532" s="297"/>
    </row>
    <row r="533" spans="1:23" ht="16.5" customHeight="1">
      <c r="A533" s="297"/>
      <c r="B533" s="297"/>
      <c r="C533" s="448"/>
      <c r="D533" s="297"/>
      <c r="E533" s="297"/>
      <c r="F533" s="297"/>
      <c r="G533" s="297"/>
      <c r="H533" s="297"/>
      <c r="I533" s="297"/>
      <c r="J533" s="297"/>
      <c r="K533" s="297"/>
      <c r="L533" s="297"/>
      <c r="M533" s="297"/>
      <c r="N533" s="297"/>
      <c r="O533" s="297"/>
      <c r="P533" s="297"/>
      <c r="Q533" s="297"/>
      <c r="R533" s="297"/>
      <c r="S533" s="297"/>
      <c r="T533" s="297"/>
      <c r="U533" s="297"/>
      <c r="V533" s="297"/>
      <c r="W533" s="297"/>
    </row>
    <row r="534" spans="1:23" ht="16.5" customHeight="1">
      <c r="A534" s="297"/>
      <c r="B534" s="297"/>
      <c r="C534" s="448"/>
      <c r="D534" s="297"/>
      <c r="E534" s="297"/>
      <c r="F534" s="297"/>
      <c r="G534" s="297"/>
      <c r="H534" s="297"/>
      <c r="I534" s="297"/>
      <c r="J534" s="297"/>
      <c r="K534" s="297"/>
      <c r="L534" s="297"/>
      <c r="M534" s="297"/>
      <c r="N534" s="297"/>
      <c r="O534" s="297"/>
      <c r="P534" s="297"/>
      <c r="Q534" s="297"/>
      <c r="R534" s="297"/>
      <c r="S534" s="297"/>
      <c r="T534" s="297"/>
      <c r="U534" s="297"/>
      <c r="V534" s="297"/>
      <c r="W534" s="297"/>
    </row>
    <row r="535" spans="1:23" ht="16.5" customHeight="1">
      <c r="A535" s="297"/>
      <c r="B535" s="297"/>
      <c r="C535" s="448"/>
      <c r="D535" s="297"/>
      <c r="E535" s="297"/>
      <c r="F535" s="297"/>
      <c r="G535" s="297"/>
      <c r="H535" s="297"/>
      <c r="I535" s="297"/>
      <c r="J535" s="297"/>
      <c r="K535" s="297"/>
      <c r="L535" s="297"/>
      <c r="M535" s="297"/>
      <c r="N535" s="297"/>
      <c r="O535" s="297"/>
      <c r="P535" s="297"/>
      <c r="Q535" s="297"/>
      <c r="R535" s="297"/>
      <c r="S535" s="297"/>
      <c r="T535" s="297"/>
      <c r="U535" s="297"/>
      <c r="V535" s="297"/>
      <c r="W535" s="297"/>
    </row>
    <row r="536" spans="1:23" ht="16.5" customHeight="1">
      <c r="A536" s="297"/>
      <c r="B536" s="297"/>
      <c r="C536" s="448"/>
      <c r="D536" s="297"/>
      <c r="E536" s="297"/>
      <c r="F536" s="297"/>
      <c r="G536" s="297"/>
      <c r="H536" s="297"/>
      <c r="I536" s="297"/>
      <c r="J536" s="297"/>
      <c r="K536" s="297"/>
      <c r="L536" s="297"/>
      <c r="M536" s="297"/>
      <c r="N536" s="297"/>
      <c r="O536" s="297"/>
      <c r="P536" s="297"/>
      <c r="Q536" s="297"/>
      <c r="R536" s="297"/>
      <c r="S536" s="297"/>
      <c r="T536" s="297"/>
      <c r="U536" s="297"/>
      <c r="V536" s="297"/>
      <c r="W536" s="297"/>
    </row>
    <row r="537" spans="1:23" ht="16.5" customHeight="1">
      <c r="A537" s="297"/>
      <c r="B537" s="297"/>
      <c r="C537" s="448"/>
      <c r="D537" s="297"/>
      <c r="E537" s="297"/>
      <c r="F537" s="297"/>
      <c r="G537" s="297"/>
      <c r="H537" s="297"/>
      <c r="I537" s="297"/>
      <c r="J537" s="297"/>
      <c r="K537" s="297"/>
      <c r="L537" s="297"/>
      <c r="M537" s="297"/>
      <c r="N537" s="297"/>
      <c r="O537" s="297"/>
      <c r="P537" s="297"/>
      <c r="Q537" s="297"/>
      <c r="R537" s="297"/>
      <c r="S537" s="297"/>
      <c r="T537" s="297"/>
      <c r="U537" s="297"/>
      <c r="V537" s="297"/>
      <c r="W537" s="297"/>
    </row>
    <row r="538" spans="1:23" ht="16.5" customHeight="1">
      <c r="A538" s="297"/>
      <c r="B538" s="297"/>
      <c r="C538" s="448"/>
      <c r="D538" s="297"/>
      <c r="E538" s="297"/>
      <c r="F538" s="297"/>
      <c r="G538" s="297"/>
      <c r="H538" s="297"/>
      <c r="I538" s="297"/>
      <c r="J538" s="297"/>
      <c r="K538" s="297"/>
      <c r="L538" s="297"/>
      <c r="M538" s="297"/>
      <c r="N538" s="297"/>
      <c r="O538" s="297"/>
      <c r="P538" s="297"/>
      <c r="Q538" s="297"/>
      <c r="R538" s="297"/>
      <c r="S538" s="297"/>
      <c r="T538" s="297"/>
      <c r="U538" s="297"/>
      <c r="V538" s="297"/>
      <c r="W538" s="297"/>
    </row>
    <row r="539" spans="1:23" ht="16.5" customHeight="1">
      <c r="A539" s="297"/>
      <c r="B539" s="297"/>
      <c r="C539" s="448"/>
      <c r="D539" s="297"/>
      <c r="E539" s="297"/>
      <c r="F539" s="297"/>
      <c r="G539" s="297"/>
      <c r="H539" s="297"/>
      <c r="I539" s="297"/>
      <c r="J539" s="297"/>
      <c r="K539" s="297"/>
      <c r="L539" s="297"/>
      <c r="M539" s="297"/>
      <c r="N539" s="297"/>
      <c r="O539" s="297"/>
      <c r="P539" s="297"/>
      <c r="Q539" s="297"/>
      <c r="R539" s="297"/>
      <c r="S539" s="297"/>
      <c r="T539" s="297"/>
      <c r="U539" s="297"/>
      <c r="V539" s="297"/>
      <c r="W539" s="297"/>
    </row>
    <row r="540" spans="1:23" ht="16.5" customHeight="1">
      <c r="A540" s="297"/>
      <c r="B540" s="297"/>
      <c r="C540" s="448"/>
      <c r="D540" s="297"/>
      <c r="E540" s="297"/>
      <c r="F540" s="297"/>
      <c r="G540" s="297"/>
      <c r="H540" s="297"/>
      <c r="I540" s="297"/>
      <c r="J540" s="297"/>
      <c r="K540" s="297"/>
      <c r="L540" s="297"/>
      <c r="M540" s="297"/>
      <c r="N540" s="297"/>
      <c r="O540" s="297"/>
      <c r="P540" s="297"/>
      <c r="Q540" s="297"/>
      <c r="R540" s="297"/>
      <c r="S540" s="297"/>
      <c r="T540" s="297"/>
      <c r="U540" s="297"/>
      <c r="V540" s="297"/>
      <c r="W540" s="297"/>
    </row>
    <row r="541" spans="1:23" ht="16.5" customHeight="1">
      <c r="A541" s="297"/>
      <c r="B541" s="297"/>
      <c r="C541" s="448"/>
      <c r="D541" s="297"/>
      <c r="E541" s="297"/>
      <c r="F541" s="297"/>
      <c r="G541" s="297"/>
      <c r="H541" s="297"/>
      <c r="I541" s="297"/>
      <c r="J541" s="297"/>
      <c r="K541" s="297"/>
      <c r="L541" s="297"/>
      <c r="M541" s="297"/>
      <c r="N541" s="297"/>
      <c r="O541" s="297"/>
      <c r="P541" s="297"/>
      <c r="Q541" s="297"/>
      <c r="R541" s="297"/>
      <c r="S541" s="297"/>
      <c r="T541" s="297"/>
      <c r="U541" s="297"/>
      <c r="V541" s="297"/>
      <c r="W541" s="297"/>
    </row>
    <row r="542" spans="1:23" ht="16.5" customHeight="1">
      <c r="A542" s="297"/>
      <c r="B542" s="297"/>
      <c r="C542" s="448"/>
      <c r="D542" s="297"/>
      <c r="E542" s="297"/>
      <c r="F542" s="297"/>
      <c r="G542" s="297"/>
      <c r="H542" s="297"/>
      <c r="I542" s="297"/>
      <c r="J542" s="297"/>
      <c r="K542" s="297"/>
      <c r="L542" s="297"/>
      <c r="M542" s="297"/>
      <c r="N542" s="297"/>
      <c r="O542" s="297"/>
      <c r="P542" s="297"/>
      <c r="Q542" s="297"/>
      <c r="R542" s="297"/>
      <c r="S542" s="297"/>
      <c r="T542" s="297"/>
      <c r="U542" s="297"/>
      <c r="V542" s="297"/>
      <c r="W542" s="297"/>
    </row>
    <row r="543" spans="1:23" ht="16.5" customHeight="1">
      <c r="A543" s="297"/>
      <c r="B543" s="297"/>
      <c r="C543" s="448"/>
      <c r="D543" s="297"/>
      <c r="E543" s="297"/>
      <c r="F543" s="297"/>
      <c r="G543" s="297"/>
      <c r="H543" s="297"/>
      <c r="I543" s="297"/>
      <c r="J543" s="297"/>
      <c r="K543" s="297"/>
      <c r="L543" s="297"/>
      <c r="M543" s="297"/>
      <c r="N543" s="297"/>
      <c r="O543" s="297"/>
      <c r="P543" s="297"/>
      <c r="Q543" s="297"/>
      <c r="R543" s="297"/>
      <c r="S543" s="297"/>
      <c r="T543" s="297"/>
      <c r="U543" s="297"/>
      <c r="V543" s="297"/>
      <c r="W543" s="297"/>
    </row>
    <row r="544" spans="1:23" ht="16.5" customHeight="1">
      <c r="A544" s="297"/>
      <c r="B544" s="297"/>
      <c r="C544" s="448"/>
      <c r="D544" s="297"/>
      <c r="E544" s="297"/>
      <c r="F544" s="297"/>
      <c r="G544" s="297"/>
      <c r="H544" s="297"/>
      <c r="I544" s="297"/>
      <c r="J544" s="297"/>
      <c r="K544" s="297"/>
      <c r="L544" s="297"/>
      <c r="M544" s="297"/>
      <c r="N544" s="297"/>
      <c r="O544" s="297"/>
      <c r="P544" s="297"/>
      <c r="Q544" s="297"/>
      <c r="R544" s="297"/>
      <c r="S544" s="297"/>
      <c r="T544" s="297"/>
      <c r="U544" s="297"/>
      <c r="V544" s="297"/>
      <c r="W544" s="297"/>
    </row>
    <row r="545" spans="1:23" ht="16.5" customHeight="1">
      <c r="A545" s="297"/>
      <c r="B545" s="297"/>
      <c r="C545" s="448"/>
      <c r="D545" s="297"/>
      <c r="E545" s="297"/>
      <c r="F545" s="297"/>
      <c r="G545" s="297"/>
      <c r="H545" s="297"/>
      <c r="I545" s="297"/>
      <c r="J545" s="297"/>
      <c r="K545" s="297"/>
      <c r="L545" s="297"/>
      <c r="M545" s="297"/>
      <c r="N545" s="297"/>
      <c r="O545" s="297"/>
      <c r="P545" s="297"/>
      <c r="Q545" s="297"/>
      <c r="R545" s="297"/>
      <c r="S545" s="297"/>
      <c r="T545" s="297"/>
      <c r="U545" s="297"/>
      <c r="V545" s="297"/>
      <c r="W545" s="297"/>
    </row>
    <row r="546" spans="1:23" ht="16.5" customHeight="1">
      <c r="A546" s="297"/>
      <c r="B546" s="297"/>
      <c r="C546" s="448"/>
      <c r="D546" s="297"/>
      <c r="E546" s="297"/>
      <c r="F546" s="297"/>
      <c r="G546" s="297"/>
      <c r="H546" s="297"/>
      <c r="I546" s="297"/>
      <c r="J546" s="297"/>
      <c r="K546" s="297"/>
      <c r="L546" s="297"/>
      <c r="M546" s="297"/>
      <c r="N546" s="297"/>
      <c r="O546" s="297"/>
      <c r="P546" s="297"/>
      <c r="Q546" s="297"/>
      <c r="R546" s="297"/>
      <c r="S546" s="297"/>
      <c r="T546" s="297"/>
      <c r="U546" s="297"/>
      <c r="V546" s="297"/>
      <c r="W546" s="297"/>
    </row>
    <row r="547" spans="1:23" ht="16.5" customHeight="1">
      <c r="A547" s="297"/>
      <c r="B547" s="297"/>
      <c r="C547" s="448"/>
      <c r="D547" s="297"/>
      <c r="E547" s="297"/>
      <c r="F547" s="297"/>
      <c r="G547" s="297"/>
      <c r="H547" s="297"/>
      <c r="I547" s="297"/>
      <c r="J547" s="297"/>
      <c r="K547" s="297"/>
      <c r="L547" s="297"/>
      <c r="M547" s="297"/>
      <c r="N547" s="297"/>
      <c r="O547" s="297"/>
      <c r="P547" s="297"/>
      <c r="Q547" s="297"/>
      <c r="R547" s="297"/>
      <c r="S547" s="297"/>
      <c r="T547" s="297"/>
      <c r="U547" s="297"/>
      <c r="V547" s="297"/>
      <c r="W547" s="297"/>
    </row>
    <row r="548" spans="1:23" ht="16.5" customHeight="1">
      <c r="A548" s="297"/>
      <c r="B548" s="297"/>
      <c r="C548" s="448"/>
      <c r="D548" s="297"/>
      <c r="E548" s="297"/>
      <c r="F548" s="297"/>
      <c r="G548" s="297"/>
      <c r="H548" s="297"/>
      <c r="I548" s="297"/>
      <c r="J548" s="297"/>
      <c r="K548" s="297"/>
      <c r="L548" s="297"/>
      <c r="M548" s="297"/>
      <c r="N548" s="297"/>
      <c r="O548" s="297"/>
      <c r="P548" s="297"/>
      <c r="Q548" s="297"/>
      <c r="R548" s="297"/>
      <c r="S548" s="297"/>
      <c r="T548" s="297"/>
      <c r="U548" s="297"/>
      <c r="V548" s="297"/>
      <c r="W548" s="297"/>
    </row>
    <row r="549" spans="1:23" ht="16.5" customHeight="1">
      <c r="A549" s="297"/>
      <c r="B549" s="297"/>
      <c r="C549" s="448"/>
      <c r="D549" s="297"/>
      <c r="E549" s="297"/>
      <c r="F549" s="297"/>
      <c r="G549" s="297"/>
      <c r="H549" s="297"/>
      <c r="I549" s="297"/>
      <c r="J549" s="297"/>
      <c r="K549" s="297"/>
      <c r="L549" s="297"/>
      <c r="M549" s="297"/>
      <c r="N549" s="297"/>
      <c r="O549" s="297"/>
      <c r="P549" s="297"/>
      <c r="Q549" s="297"/>
      <c r="R549" s="297"/>
      <c r="S549" s="297"/>
      <c r="T549" s="297"/>
      <c r="U549" s="297"/>
      <c r="V549" s="297"/>
      <c r="W549" s="297"/>
    </row>
    <row r="550" spans="1:23" ht="16.5" customHeight="1">
      <c r="A550" s="297"/>
      <c r="B550" s="297"/>
      <c r="C550" s="448"/>
      <c r="D550" s="297"/>
      <c r="E550" s="297"/>
      <c r="F550" s="297"/>
      <c r="G550" s="297"/>
      <c r="H550" s="297"/>
      <c r="I550" s="297"/>
      <c r="J550" s="297"/>
      <c r="K550" s="297"/>
      <c r="L550" s="297"/>
      <c r="M550" s="297"/>
      <c r="N550" s="297"/>
      <c r="O550" s="297"/>
      <c r="P550" s="297"/>
      <c r="Q550" s="297"/>
      <c r="R550" s="297"/>
      <c r="S550" s="297"/>
      <c r="T550" s="297"/>
      <c r="U550" s="297"/>
      <c r="V550" s="297"/>
      <c r="W550" s="297"/>
    </row>
    <row r="551" spans="1:23" ht="16.5" customHeight="1">
      <c r="A551" s="297"/>
      <c r="B551" s="297"/>
      <c r="C551" s="448"/>
      <c r="D551" s="297"/>
      <c r="E551" s="297"/>
      <c r="F551" s="297"/>
      <c r="G551" s="297"/>
      <c r="H551" s="297"/>
      <c r="I551" s="297"/>
      <c r="J551" s="297"/>
      <c r="K551" s="297"/>
      <c r="L551" s="297"/>
      <c r="M551" s="297"/>
      <c r="N551" s="297"/>
      <c r="O551" s="297"/>
      <c r="P551" s="297"/>
      <c r="Q551" s="297"/>
      <c r="R551" s="297"/>
      <c r="S551" s="297"/>
      <c r="T551" s="297"/>
      <c r="U551" s="297"/>
      <c r="V551" s="297"/>
      <c r="W551" s="297"/>
    </row>
    <row r="552" spans="1:23" ht="16.5" customHeight="1">
      <c r="A552" s="297"/>
      <c r="B552" s="297"/>
      <c r="C552" s="448"/>
      <c r="D552" s="297"/>
      <c r="E552" s="297"/>
      <c r="F552" s="297"/>
      <c r="G552" s="297"/>
      <c r="H552" s="297"/>
      <c r="I552" s="297"/>
      <c r="J552" s="297"/>
      <c r="K552" s="297"/>
      <c r="L552" s="297"/>
      <c r="M552" s="297"/>
      <c r="N552" s="297"/>
      <c r="O552" s="297"/>
      <c r="P552" s="297"/>
      <c r="Q552" s="297"/>
      <c r="R552" s="297"/>
      <c r="S552" s="297"/>
      <c r="T552" s="297"/>
      <c r="U552" s="297"/>
      <c r="V552" s="297"/>
      <c r="W552" s="297"/>
    </row>
    <row r="553" spans="1:23" ht="16.5" customHeight="1">
      <c r="A553" s="297"/>
      <c r="B553" s="297"/>
      <c r="C553" s="448"/>
      <c r="D553" s="297"/>
      <c r="E553" s="297"/>
      <c r="F553" s="297"/>
      <c r="G553" s="297"/>
      <c r="H553" s="297"/>
      <c r="I553" s="297"/>
      <c r="J553" s="297"/>
      <c r="K553" s="297"/>
      <c r="L553" s="297"/>
      <c r="M553" s="297"/>
      <c r="N553" s="297"/>
      <c r="O553" s="297"/>
      <c r="P553" s="297"/>
      <c r="Q553" s="297"/>
      <c r="R553" s="297"/>
      <c r="S553" s="297"/>
      <c r="T553" s="297"/>
      <c r="U553" s="297"/>
      <c r="V553" s="297"/>
      <c r="W553" s="297"/>
    </row>
    <row r="554" spans="1:23" ht="16.5" customHeight="1">
      <c r="A554" s="297"/>
      <c r="B554" s="297"/>
      <c r="C554" s="448"/>
      <c r="D554" s="297"/>
      <c r="E554" s="297"/>
      <c r="F554" s="297"/>
      <c r="G554" s="297"/>
      <c r="H554" s="297"/>
      <c r="I554" s="297"/>
      <c r="J554" s="297"/>
      <c r="K554" s="297"/>
      <c r="L554" s="297"/>
      <c r="M554" s="297"/>
      <c r="N554" s="297"/>
      <c r="O554" s="297"/>
      <c r="P554" s="297"/>
      <c r="Q554" s="297"/>
      <c r="R554" s="297"/>
      <c r="S554" s="297"/>
      <c r="T554" s="297"/>
      <c r="U554" s="297"/>
      <c r="V554" s="297"/>
      <c r="W554" s="297"/>
    </row>
    <row r="555" spans="1:23" ht="16.5" customHeight="1">
      <c r="A555" s="297"/>
      <c r="B555" s="297"/>
      <c r="C555" s="448"/>
      <c r="D555" s="297"/>
      <c r="E555" s="297"/>
      <c r="F555" s="297"/>
      <c r="G555" s="297"/>
      <c r="H555" s="297"/>
      <c r="I555" s="297"/>
      <c r="J555" s="297"/>
      <c r="K555" s="297"/>
      <c r="L555" s="297"/>
      <c r="M555" s="297"/>
      <c r="N555" s="297"/>
      <c r="O555" s="297"/>
      <c r="P555" s="297"/>
      <c r="Q555" s="297"/>
      <c r="R555" s="297"/>
      <c r="S555" s="297"/>
      <c r="T555" s="297"/>
      <c r="U555" s="297"/>
      <c r="V555" s="297"/>
      <c r="W555" s="297"/>
    </row>
    <row r="556" spans="1:23" ht="16.5" customHeight="1">
      <c r="A556" s="297"/>
      <c r="B556" s="297"/>
      <c r="C556" s="448"/>
      <c r="D556" s="297"/>
      <c r="E556" s="297"/>
      <c r="F556" s="297"/>
      <c r="G556" s="297"/>
      <c r="H556" s="297"/>
      <c r="I556" s="297"/>
      <c r="J556" s="297"/>
      <c r="K556" s="297"/>
      <c r="L556" s="297"/>
      <c r="M556" s="297"/>
      <c r="N556" s="297"/>
      <c r="O556" s="297"/>
      <c r="P556" s="297"/>
      <c r="Q556" s="297"/>
      <c r="R556" s="297"/>
      <c r="S556" s="297"/>
      <c r="T556" s="297"/>
      <c r="U556" s="297"/>
      <c r="V556" s="297"/>
      <c r="W556" s="297"/>
    </row>
    <row r="557" spans="1:23" ht="16.5" customHeight="1">
      <c r="A557" s="297"/>
      <c r="B557" s="297"/>
      <c r="C557" s="448"/>
      <c r="D557" s="297"/>
      <c r="E557" s="297"/>
      <c r="F557" s="297"/>
      <c r="G557" s="297"/>
      <c r="H557" s="297"/>
      <c r="I557" s="297"/>
      <c r="J557" s="297"/>
      <c r="K557" s="297"/>
      <c r="L557" s="297"/>
      <c r="M557" s="297"/>
      <c r="N557" s="297"/>
      <c r="O557" s="297"/>
      <c r="P557" s="297"/>
      <c r="Q557" s="297"/>
      <c r="R557" s="297"/>
      <c r="S557" s="297"/>
      <c r="T557" s="297"/>
      <c r="U557" s="297"/>
      <c r="V557" s="297"/>
      <c r="W557" s="297"/>
    </row>
    <row r="558" spans="1:23" ht="16.5" customHeight="1">
      <c r="A558" s="297"/>
      <c r="B558" s="297"/>
      <c r="C558" s="448"/>
      <c r="D558" s="297"/>
      <c r="E558" s="297"/>
      <c r="F558" s="297"/>
      <c r="G558" s="297"/>
      <c r="H558" s="297"/>
      <c r="I558" s="297"/>
      <c r="J558" s="297"/>
      <c r="K558" s="297"/>
      <c r="L558" s="297"/>
      <c r="M558" s="297"/>
      <c r="N558" s="297"/>
      <c r="O558" s="297"/>
      <c r="P558" s="297"/>
      <c r="Q558" s="297"/>
      <c r="R558" s="297"/>
      <c r="S558" s="297"/>
      <c r="T558" s="297"/>
      <c r="U558" s="297"/>
      <c r="V558" s="297"/>
      <c r="W558" s="297"/>
    </row>
    <row r="559" spans="1:23" ht="16.5" customHeight="1">
      <c r="A559" s="297"/>
      <c r="B559" s="297"/>
      <c r="C559" s="448"/>
      <c r="D559" s="297"/>
      <c r="E559" s="297"/>
      <c r="F559" s="297"/>
      <c r="G559" s="297"/>
      <c r="H559" s="297"/>
      <c r="I559" s="297"/>
      <c r="J559" s="297"/>
      <c r="K559" s="297"/>
      <c r="L559" s="297"/>
      <c r="M559" s="297"/>
      <c r="N559" s="297"/>
      <c r="O559" s="297"/>
      <c r="P559" s="297"/>
      <c r="Q559" s="297"/>
      <c r="R559" s="297"/>
      <c r="S559" s="297"/>
      <c r="T559" s="297"/>
      <c r="U559" s="297"/>
      <c r="V559" s="297"/>
      <c r="W559" s="297"/>
    </row>
    <row r="560" spans="1:23" ht="16.5" customHeight="1">
      <c r="A560" s="297"/>
      <c r="B560" s="297"/>
      <c r="C560" s="448"/>
      <c r="D560" s="297"/>
      <c r="E560" s="297"/>
      <c r="F560" s="297"/>
      <c r="G560" s="297"/>
      <c r="H560" s="297"/>
      <c r="I560" s="297"/>
      <c r="J560" s="297"/>
      <c r="K560" s="297"/>
      <c r="L560" s="297"/>
      <c r="M560" s="297"/>
      <c r="N560" s="297"/>
      <c r="O560" s="297"/>
      <c r="P560" s="297"/>
      <c r="Q560" s="297"/>
      <c r="R560" s="297"/>
      <c r="S560" s="297"/>
      <c r="T560" s="297"/>
      <c r="U560" s="297"/>
      <c r="V560" s="297"/>
      <c r="W560" s="297"/>
    </row>
    <row r="561" spans="1:23" ht="16.5" customHeight="1">
      <c r="A561" s="297"/>
      <c r="B561" s="297"/>
      <c r="C561" s="448"/>
      <c r="D561" s="297"/>
      <c r="E561" s="297"/>
      <c r="F561" s="297"/>
      <c r="G561" s="297"/>
      <c r="H561" s="297"/>
      <c r="I561" s="297"/>
      <c r="J561" s="297"/>
      <c r="K561" s="297"/>
      <c r="L561" s="297"/>
      <c r="M561" s="297"/>
      <c r="N561" s="297"/>
      <c r="O561" s="297"/>
      <c r="P561" s="297"/>
      <c r="Q561" s="297"/>
      <c r="R561" s="297"/>
      <c r="S561" s="297"/>
      <c r="T561" s="297"/>
      <c r="U561" s="297"/>
      <c r="V561" s="297"/>
      <c r="W561" s="297"/>
    </row>
    <row r="562" spans="1:23" ht="16.5" customHeight="1">
      <c r="A562" s="297"/>
      <c r="B562" s="297"/>
      <c r="C562" s="448"/>
      <c r="D562" s="297"/>
      <c r="E562" s="297"/>
      <c r="F562" s="297"/>
      <c r="G562" s="297"/>
      <c r="H562" s="297"/>
      <c r="I562" s="297"/>
      <c r="J562" s="297"/>
      <c r="K562" s="297"/>
      <c r="L562" s="297"/>
      <c r="M562" s="297"/>
      <c r="N562" s="297"/>
      <c r="O562" s="297"/>
      <c r="P562" s="297"/>
      <c r="Q562" s="297"/>
      <c r="R562" s="297"/>
      <c r="S562" s="297"/>
      <c r="T562" s="297"/>
      <c r="U562" s="297"/>
      <c r="V562" s="297"/>
      <c r="W562" s="297"/>
    </row>
    <row r="563" spans="1:23" ht="16.5" customHeight="1">
      <c r="A563" s="297"/>
      <c r="B563" s="297"/>
      <c r="C563" s="448"/>
      <c r="D563" s="297"/>
      <c r="E563" s="297"/>
      <c r="F563" s="297"/>
      <c r="G563" s="297"/>
      <c r="H563" s="297"/>
      <c r="I563" s="297"/>
      <c r="J563" s="297"/>
      <c r="K563" s="297"/>
      <c r="L563" s="297"/>
      <c r="M563" s="297"/>
      <c r="N563" s="297"/>
      <c r="O563" s="297"/>
      <c r="P563" s="297"/>
      <c r="Q563" s="297"/>
      <c r="R563" s="297"/>
      <c r="S563" s="297"/>
      <c r="T563" s="297"/>
      <c r="U563" s="297"/>
      <c r="V563" s="297"/>
      <c r="W563" s="297"/>
    </row>
    <row r="564" spans="1:23" ht="16.5" customHeight="1">
      <c r="A564" s="297"/>
      <c r="B564" s="297"/>
      <c r="C564" s="448"/>
      <c r="D564" s="297"/>
      <c r="E564" s="297"/>
      <c r="F564" s="297"/>
      <c r="G564" s="297"/>
      <c r="H564" s="297"/>
      <c r="I564" s="297"/>
      <c r="J564" s="297"/>
      <c r="K564" s="297"/>
      <c r="L564" s="297"/>
      <c r="M564" s="297"/>
      <c r="N564" s="297"/>
      <c r="O564" s="297"/>
      <c r="P564" s="297"/>
      <c r="Q564" s="297"/>
      <c r="R564" s="297"/>
      <c r="S564" s="297"/>
      <c r="T564" s="297"/>
      <c r="U564" s="297"/>
      <c r="V564" s="297"/>
      <c r="W564" s="297"/>
    </row>
    <row r="565" spans="1:23" ht="16.5" customHeight="1">
      <c r="A565" s="297"/>
      <c r="B565" s="297"/>
      <c r="C565" s="448"/>
      <c r="D565" s="297"/>
      <c r="E565" s="297"/>
      <c r="F565" s="297"/>
      <c r="G565" s="297"/>
      <c r="H565" s="297"/>
      <c r="I565" s="297"/>
      <c r="J565" s="297"/>
      <c r="K565" s="297"/>
      <c r="L565" s="297"/>
      <c r="M565" s="297"/>
      <c r="N565" s="297"/>
      <c r="O565" s="297"/>
      <c r="P565" s="297"/>
      <c r="Q565" s="297"/>
      <c r="R565" s="297"/>
      <c r="S565" s="297"/>
      <c r="T565" s="297"/>
      <c r="U565" s="297"/>
      <c r="V565" s="297"/>
      <c r="W565" s="297"/>
    </row>
    <row r="566" spans="1:23" ht="16.5" customHeight="1">
      <c r="A566" s="297"/>
      <c r="B566" s="297"/>
      <c r="C566" s="448"/>
      <c r="D566" s="297"/>
      <c r="E566" s="297"/>
      <c r="F566" s="297"/>
      <c r="G566" s="297"/>
      <c r="H566" s="297"/>
      <c r="I566" s="297"/>
      <c r="J566" s="297"/>
      <c r="K566" s="297"/>
      <c r="L566" s="297"/>
      <c r="M566" s="297"/>
      <c r="N566" s="297"/>
      <c r="O566" s="297"/>
      <c r="P566" s="297"/>
      <c r="Q566" s="297"/>
      <c r="R566" s="297"/>
      <c r="S566" s="297"/>
      <c r="T566" s="297"/>
      <c r="U566" s="297"/>
      <c r="V566" s="297"/>
      <c r="W566" s="297"/>
    </row>
    <row r="567" spans="1:23" ht="16.5" customHeight="1">
      <c r="A567" s="297"/>
      <c r="B567" s="297"/>
      <c r="C567" s="448"/>
      <c r="D567" s="297"/>
      <c r="E567" s="297"/>
      <c r="F567" s="297"/>
      <c r="G567" s="297"/>
      <c r="H567" s="297"/>
      <c r="I567" s="297"/>
      <c r="J567" s="297"/>
      <c r="K567" s="297"/>
      <c r="L567" s="297"/>
      <c r="M567" s="297"/>
      <c r="N567" s="297"/>
      <c r="O567" s="297"/>
      <c r="P567" s="297"/>
      <c r="Q567" s="297"/>
      <c r="R567" s="297"/>
      <c r="S567" s="297"/>
      <c r="T567" s="297"/>
      <c r="U567" s="297"/>
      <c r="V567" s="297"/>
      <c r="W567" s="297"/>
    </row>
    <row r="568" spans="1:23" ht="16.5" customHeight="1">
      <c r="A568" s="297"/>
      <c r="B568" s="297"/>
      <c r="C568" s="448"/>
      <c r="D568" s="297"/>
      <c r="E568" s="297"/>
      <c r="F568" s="297"/>
      <c r="G568" s="297"/>
      <c r="H568" s="297"/>
      <c r="I568" s="297"/>
      <c r="J568" s="297"/>
      <c r="K568" s="297"/>
      <c r="L568" s="297"/>
      <c r="M568" s="297"/>
      <c r="N568" s="297"/>
      <c r="O568" s="297"/>
      <c r="P568" s="297"/>
      <c r="Q568" s="297"/>
      <c r="R568" s="297"/>
      <c r="S568" s="297"/>
      <c r="T568" s="297"/>
      <c r="U568" s="297"/>
      <c r="V568" s="297"/>
      <c r="W568" s="297"/>
    </row>
    <row r="569" spans="1:23" ht="16.5" customHeight="1">
      <c r="A569" s="297"/>
      <c r="B569" s="297"/>
      <c r="C569" s="448"/>
      <c r="D569" s="297"/>
      <c r="E569" s="297"/>
      <c r="F569" s="297"/>
      <c r="G569" s="297"/>
      <c r="H569" s="297"/>
      <c r="I569" s="297"/>
      <c r="J569" s="297"/>
      <c r="K569" s="297"/>
      <c r="L569" s="297"/>
      <c r="M569" s="297"/>
      <c r="N569" s="297"/>
      <c r="O569" s="297"/>
      <c r="P569" s="297"/>
      <c r="Q569" s="297"/>
      <c r="R569" s="297"/>
      <c r="S569" s="297"/>
      <c r="T569" s="297"/>
      <c r="U569" s="297"/>
      <c r="V569" s="297"/>
      <c r="W569" s="297"/>
    </row>
    <row r="570" spans="1:23" ht="16.5" customHeight="1">
      <c r="A570" s="297"/>
      <c r="B570" s="297"/>
      <c r="C570" s="448"/>
      <c r="D570" s="297"/>
      <c r="E570" s="297"/>
      <c r="F570" s="297"/>
      <c r="G570" s="297"/>
      <c r="H570" s="297"/>
      <c r="I570" s="297"/>
      <c r="J570" s="297"/>
      <c r="K570" s="297"/>
      <c r="L570" s="297"/>
      <c r="M570" s="297"/>
      <c r="N570" s="297"/>
      <c r="O570" s="297"/>
      <c r="P570" s="297"/>
      <c r="Q570" s="297"/>
      <c r="R570" s="297"/>
      <c r="S570" s="297"/>
      <c r="T570" s="297"/>
      <c r="U570" s="297"/>
      <c r="V570" s="297"/>
      <c r="W570" s="297"/>
    </row>
    <row r="571" spans="1:23" ht="16.5" customHeight="1">
      <c r="A571" s="297"/>
      <c r="B571" s="297"/>
      <c r="C571" s="448"/>
      <c r="D571" s="297"/>
      <c r="E571" s="297"/>
      <c r="F571" s="297"/>
      <c r="G571" s="297"/>
      <c r="H571" s="297"/>
      <c r="I571" s="297"/>
      <c r="J571" s="297"/>
      <c r="K571" s="297"/>
      <c r="L571" s="297"/>
      <c r="M571" s="297"/>
      <c r="N571" s="297"/>
      <c r="O571" s="297"/>
      <c r="P571" s="297"/>
      <c r="Q571" s="297"/>
      <c r="R571" s="297"/>
      <c r="S571" s="297"/>
      <c r="T571" s="297"/>
      <c r="U571" s="297"/>
      <c r="V571" s="297"/>
      <c r="W571" s="297"/>
    </row>
    <row r="572" spans="1:23" ht="16.5" customHeight="1">
      <c r="A572" s="297"/>
      <c r="B572" s="297"/>
      <c r="C572" s="448"/>
      <c r="D572" s="297"/>
      <c r="E572" s="297"/>
      <c r="F572" s="297"/>
      <c r="G572" s="297"/>
      <c r="H572" s="297"/>
      <c r="I572" s="297"/>
      <c r="J572" s="297"/>
      <c r="K572" s="297"/>
      <c r="L572" s="297"/>
      <c r="M572" s="297"/>
      <c r="N572" s="297"/>
      <c r="O572" s="297"/>
      <c r="P572" s="297"/>
      <c r="Q572" s="297"/>
      <c r="R572" s="297"/>
      <c r="S572" s="297"/>
      <c r="T572" s="297"/>
      <c r="U572" s="297"/>
      <c r="V572" s="297"/>
      <c r="W572" s="297"/>
    </row>
    <row r="573" spans="1:23" ht="16.5" customHeight="1">
      <c r="A573" s="297"/>
      <c r="B573" s="297"/>
      <c r="C573" s="448"/>
      <c r="D573" s="297"/>
      <c r="E573" s="297"/>
      <c r="F573" s="297"/>
      <c r="G573" s="297"/>
      <c r="H573" s="297"/>
      <c r="I573" s="297"/>
      <c r="J573" s="297"/>
      <c r="K573" s="297"/>
      <c r="L573" s="297"/>
      <c r="M573" s="297"/>
      <c r="N573" s="297"/>
      <c r="O573" s="297"/>
      <c r="P573" s="297"/>
      <c r="Q573" s="297"/>
      <c r="R573" s="297"/>
      <c r="S573" s="297"/>
      <c r="T573" s="297"/>
      <c r="U573" s="297"/>
      <c r="V573" s="297"/>
      <c r="W573" s="297"/>
    </row>
    <row r="574" spans="1:23" ht="16.5" customHeight="1">
      <c r="A574" s="297"/>
      <c r="B574" s="297"/>
      <c r="C574" s="448"/>
      <c r="D574" s="297"/>
      <c r="E574" s="297"/>
      <c r="F574" s="297"/>
      <c r="G574" s="297"/>
      <c r="H574" s="297"/>
      <c r="I574" s="297"/>
      <c r="J574" s="297"/>
      <c r="K574" s="297"/>
      <c r="L574" s="297"/>
      <c r="M574" s="297"/>
      <c r="N574" s="297"/>
      <c r="O574" s="297"/>
      <c r="P574" s="297"/>
      <c r="Q574" s="297"/>
      <c r="R574" s="297"/>
      <c r="S574" s="297"/>
      <c r="T574" s="297"/>
      <c r="U574" s="297"/>
      <c r="V574" s="297"/>
      <c r="W574" s="297"/>
    </row>
    <row r="575" spans="1:23" ht="16.5" customHeight="1">
      <c r="A575" s="297"/>
      <c r="B575" s="297"/>
      <c r="C575" s="448"/>
      <c r="D575" s="297"/>
      <c r="E575" s="297"/>
      <c r="F575" s="297"/>
      <c r="G575" s="297"/>
      <c r="H575" s="297"/>
      <c r="I575" s="297"/>
      <c r="J575" s="297"/>
      <c r="K575" s="297"/>
      <c r="L575" s="297"/>
      <c r="M575" s="297"/>
      <c r="N575" s="297"/>
      <c r="O575" s="297"/>
      <c r="P575" s="297"/>
      <c r="Q575" s="297"/>
      <c r="R575" s="297"/>
      <c r="S575" s="297"/>
      <c r="T575" s="297"/>
      <c r="U575" s="297"/>
      <c r="V575" s="297"/>
      <c r="W575" s="297"/>
    </row>
    <row r="576" spans="1:23" ht="16.5" customHeight="1">
      <c r="A576" s="297"/>
      <c r="B576" s="297"/>
      <c r="C576" s="448"/>
      <c r="D576" s="297"/>
      <c r="E576" s="297"/>
      <c r="F576" s="297"/>
      <c r="G576" s="297"/>
      <c r="H576" s="297"/>
      <c r="I576" s="297"/>
      <c r="J576" s="297"/>
      <c r="K576" s="297"/>
      <c r="L576" s="297"/>
      <c r="M576" s="297"/>
      <c r="N576" s="297"/>
      <c r="O576" s="297"/>
      <c r="P576" s="297"/>
      <c r="Q576" s="297"/>
      <c r="R576" s="297"/>
      <c r="S576" s="297"/>
      <c r="T576" s="297"/>
      <c r="U576" s="297"/>
      <c r="V576" s="297"/>
      <c r="W576" s="297"/>
    </row>
    <row r="577" spans="1:23" ht="16.5" customHeight="1">
      <c r="A577" s="297"/>
      <c r="B577" s="297"/>
      <c r="C577" s="448"/>
      <c r="D577" s="297"/>
      <c r="E577" s="297"/>
      <c r="F577" s="297"/>
      <c r="G577" s="297"/>
      <c r="H577" s="297"/>
      <c r="I577" s="297"/>
      <c r="J577" s="297"/>
      <c r="K577" s="297"/>
      <c r="L577" s="297"/>
      <c r="M577" s="297"/>
      <c r="N577" s="297"/>
      <c r="O577" s="297"/>
      <c r="P577" s="297"/>
      <c r="Q577" s="297"/>
      <c r="R577" s="297"/>
      <c r="S577" s="297"/>
      <c r="T577" s="297"/>
      <c r="U577" s="297"/>
      <c r="V577" s="297"/>
      <c r="W577" s="297"/>
    </row>
    <row r="578" spans="1:23" ht="16.5" customHeight="1">
      <c r="A578" s="297"/>
      <c r="B578" s="297"/>
      <c r="C578" s="448"/>
      <c r="D578" s="297"/>
      <c r="E578" s="297"/>
      <c r="F578" s="297"/>
      <c r="G578" s="297"/>
      <c r="H578" s="297"/>
      <c r="I578" s="297"/>
      <c r="J578" s="297"/>
      <c r="K578" s="297"/>
      <c r="L578" s="297"/>
      <c r="M578" s="297"/>
      <c r="N578" s="297"/>
      <c r="O578" s="297"/>
      <c r="P578" s="297"/>
      <c r="Q578" s="297"/>
      <c r="R578" s="297"/>
      <c r="S578" s="297"/>
      <c r="T578" s="297"/>
      <c r="U578" s="297"/>
      <c r="V578" s="297"/>
      <c r="W578" s="297"/>
    </row>
    <row r="579" spans="1:23" ht="16.5" customHeight="1">
      <c r="A579" s="297"/>
      <c r="B579" s="297"/>
      <c r="C579" s="448"/>
      <c r="D579" s="297"/>
      <c r="E579" s="297"/>
      <c r="F579" s="297"/>
      <c r="G579" s="297"/>
      <c r="H579" s="297"/>
      <c r="I579" s="297"/>
      <c r="J579" s="297"/>
      <c r="K579" s="297"/>
      <c r="L579" s="297"/>
      <c r="M579" s="297"/>
      <c r="N579" s="297"/>
      <c r="O579" s="297"/>
      <c r="P579" s="297"/>
      <c r="Q579" s="297"/>
      <c r="R579" s="297"/>
      <c r="S579" s="297"/>
      <c r="T579" s="297"/>
      <c r="U579" s="297"/>
      <c r="V579" s="297"/>
      <c r="W579" s="297"/>
    </row>
    <row r="580" spans="1:23" ht="16.5" customHeight="1">
      <c r="A580" s="297"/>
      <c r="B580" s="297"/>
      <c r="C580" s="448"/>
      <c r="D580" s="297"/>
      <c r="E580" s="297"/>
      <c r="F580" s="297"/>
      <c r="G580" s="297"/>
      <c r="H580" s="297"/>
      <c r="I580" s="297"/>
      <c r="J580" s="297"/>
      <c r="K580" s="297"/>
      <c r="L580" s="297"/>
      <c r="M580" s="297"/>
      <c r="N580" s="297"/>
      <c r="O580" s="297"/>
      <c r="P580" s="297"/>
      <c r="Q580" s="297"/>
      <c r="R580" s="297"/>
      <c r="S580" s="297"/>
      <c r="T580" s="297"/>
      <c r="U580" s="297"/>
      <c r="V580" s="297"/>
      <c r="W580" s="297"/>
    </row>
    <row r="581" spans="1:23" ht="16.5" customHeight="1">
      <c r="A581" s="297"/>
      <c r="B581" s="297"/>
      <c r="C581" s="448"/>
      <c r="D581" s="297"/>
      <c r="E581" s="297"/>
      <c r="F581" s="297"/>
      <c r="G581" s="297"/>
      <c r="H581" s="297"/>
      <c r="I581" s="297"/>
      <c r="J581" s="297"/>
      <c r="K581" s="297"/>
      <c r="L581" s="297"/>
      <c r="M581" s="297"/>
      <c r="N581" s="297"/>
      <c r="O581" s="297"/>
      <c r="P581" s="297"/>
      <c r="Q581" s="297"/>
      <c r="R581" s="297"/>
      <c r="S581" s="297"/>
      <c r="T581" s="297"/>
      <c r="U581" s="297"/>
      <c r="V581" s="297"/>
      <c r="W581" s="297"/>
    </row>
    <row r="582" spans="1:23" ht="16.5" customHeight="1">
      <c r="A582" s="297"/>
      <c r="B582" s="297"/>
      <c r="C582" s="448"/>
      <c r="D582" s="297"/>
      <c r="E582" s="297"/>
      <c r="F582" s="297"/>
      <c r="G582" s="297"/>
      <c r="H582" s="297"/>
      <c r="I582" s="297"/>
      <c r="J582" s="297"/>
      <c r="K582" s="297"/>
      <c r="L582" s="297"/>
      <c r="M582" s="297"/>
      <c r="N582" s="297"/>
      <c r="O582" s="297"/>
      <c r="P582" s="297"/>
      <c r="Q582" s="297"/>
      <c r="R582" s="297"/>
      <c r="S582" s="297"/>
      <c r="T582" s="297"/>
      <c r="U582" s="297"/>
      <c r="V582" s="297"/>
      <c r="W582" s="297"/>
    </row>
    <row r="583" spans="1:23" ht="16.5" customHeight="1">
      <c r="A583" s="297"/>
      <c r="B583" s="297"/>
      <c r="C583" s="448"/>
      <c r="D583" s="297"/>
      <c r="E583" s="297"/>
      <c r="F583" s="297"/>
      <c r="G583" s="297"/>
      <c r="H583" s="297"/>
      <c r="I583" s="297"/>
      <c r="J583" s="297"/>
      <c r="K583" s="297"/>
      <c r="L583" s="297"/>
      <c r="M583" s="297"/>
      <c r="N583" s="297"/>
      <c r="O583" s="297"/>
      <c r="P583" s="297"/>
      <c r="Q583" s="297"/>
      <c r="R583" s="297"/>
      <c r="S583" s="297"/>
      <c r="T583" s="297"/>
      <c r="U583" s="297"/>
      <c r="V583" s="297"/>
      <c r="W583" s="297"/>
    </row>
    <row r="584" spans="1:23" ht="16.5" customHeight="1">
      <c r="A584" s="297"/>
      <c r="B584" s="297"/>
      <c r="C584" s="448"/>
      <c r="D584" s="297"/>
      <c r="E584" s="297"/>
      <c r="F584" s="297"/>
      <c r="G584" s="297"/>
      <c r="H584" s="297"/>
      <c r="I584" s="297"/>
      <c r="J584" s="297"/>
      <c r="K584" s="297"/>
      <c r="L584" s="297"/>
      <c r="M584" s="297"/>
      <c r="N584" s="297"/>
      <c r="O584" s="297"/>
      <c r="P584" s="297"/>
      <c r="Q584" s="297"/>
      <c r="R584" s="297"/>
      <c r="S584" s="297"/>
      <c r="T584" s="297"/>
      <c r="U584" s="297"/>
      <c r="V584" s="297"/>
      <c r="W584" s="297"/>
    </row>
    <row r="585" spans="1:23" ht="16.5" customHeight="1">
      <c r="A585" s="297"/>
      <c r="B585" s="297"/>
      <c r="C585" s="448"/>
      <c r="D585" s="297"/>
      <c r="E585" s="297"/>
      <c r="F585" s="297"/>
      <c r="G585" s="297"/>
      <c r="H585" s="297"/>
      <c r="I585" s="297"/>
      <c r="J585" s="297"/>
      <c r="K585" s="297"/>
      <c r="L585" s="297"/>
      <c r="M585" s="297"/>
      <c r="N585" s="297"/>
      <c r="O585" s="297"/>
      <c r="P585" s="297"/>
      <c r="Q585" s="297"/>
      <c r="R585" s="297"/>
      <c r="S585" s="297"/>
      <c r="T585" s="297"/>
      <c r="U585" s="297"/>
      <c r="V585" s="297"/>
      <c r="W585" s="297"/>
    </row>
    <row r="586" spans="1:23" ht="16.5" customHeight="1">
      <c r="A586" s="297"/>
      <c r="B586" s="297"/>
      <c r="C586" s="448"/>
      <c r="D586" s="297"/>
      <c r="E586" s="297"/>
      <c r="F586" s="297"/>
      <c r="G586" s="297"/>
      <c r="H586" s="297"/>
      <c r="I586" s="297"/>
      <c r="J586" s="297"/>
      <c r="K586" s="297"/>
      <c r="L586" s="297"/>
      <c r="M586" s="297"/>
      <c r="N586" s="297"/>
      <c r="O586" s="297"/>
      <c r="P586" s="297"/>
      <c r="Q586" s="297"/>
      <c r="R586" s="297"/>
      <c r="S586" s="297"/>
      <c r="T586" s="297"/>
      <c r="U586" s="297"/>
      <c r="V586" s="297"/>
      <c r="W586" s="297"/>
    </row>
    <row r="587" spans="1:23" ht="16.5" customHeight="1">
      <c r="A587" s="297"/>
      <c r="B587" s="297"/>
      <c r="C587" s="448"/>
      <c r="D587" s="297"/>
      <c r="E587" s="297"/>
      <c r="F587" s="297"/>
      <c r="G587" s="297"/>
      <c r="H587" s="297"/>
      <c r="I587" s="297"/>
      <c r="J587" s="297"/>
      <c r="K587" s="297"/>
      <c r="L587" s="297"/>
      <c r="M587" s="297"/>
      <c r="N587" s="297"/>
      <c r="O587" s="297"/>
      <c r="P587" s="297"/>
      <c r="Q587" s="297"/>
      <c r="R587" s="297"/>
      <c r="S587" s="297"/>
      <c r="T587" s="297"/>
      <c r="U587" s="297"/>
      <c r="V587" s="297"/>
      <c r="W587" s="297"/>
    </row>
    <row r="588" spans="1:23" ht="16.5" customHeight="1">
      <c r="A588" s="297"/>
      <c r="B588" s="297"/>
      <c r="C588" s="448"/>
      <c r="D588" s="297"/>
      <c r="E588" s="297"/>
      <c r="F588" s="297"/>
      <c r="G588" s="297"/>
      <c r="H588" s="297"/>
      <c r="I588" s="297"/>
      <c r="J588" s="297"/>
      <c r="K588" s="297"/>
      <c r="L588" s="297"/>
      <c r="M588" s="297"/>
      <c r="N588" s="297"/>
      <c r="O588" s="297"/>
      <c r="P588" s="297"/>
      <c r="Q588" s="297"/>
      <c r="R588" s="297"/>
      <c r="S588" s="297"/>
      <c r="T588" s="297"/>
      <c r="U588" s="297"/>
      <c r="V588" s="297"/>
      <c r="W588" s="297"/>
    </row>
    <row r="589" spans="1:23" ht="16.5" customHeight="1">
      <c r="A589" s="297"/>
      <c r="B589" s="297"/>
      <c r="C589" s="448"/>
      <c r="D589" s="297"/>
      <c r="E589" s="297"/>
      <c r="F589" s="297"/>
      <c r="G589" s="297"/>
      <c r="H589" s="297"/>
      <c r="I589" s="297"/>
      <c r="J589" s="297"/>
      <c r="K589" s="297"/>
      <c r="L589" s="297"/>
      <c r="M589" s="297"/>
      <c r="N589" s="297"/>
      <c r="O589" s="297"/>
      <c r="P589" s="297"/>
      <c r="Q589" s="297"/>
      <c r="R589" s="297"/>
      <c r="S589" s="297"/>
      <c r="T589" s="297"/>
      <c r="U589" s="297"/>
      <c r="V589" s="297"/>
      <c r="W589" s="297"/>
    </row>
    <row r="590" spans="1:23" ht="16.5" customHeight="1">
      <c r="A590" s="297"/>
      <c r="B590" s="297"/>
      <c r="C590" s="448"/>
      <c r="D590" s="297"/>
      <c r="E590" s="297"/>
      <c r="F590" s="297"/>
      <c r="G590" s="297"/>
      <c r="H590" s="297"/>
      <c r="I590" s="297"/>
      <c r="J590" s="297"/>
      <c r="K590" s="297"/>
      <c r="L590" s="297"/>
      <c r="M590" s="297"/>
      <c r="N590" s="297"/>
      <c r="O590" s="297"/>
      <c r="P590" s="297"/>
      <c r="Q590" s="297"/>
      <c r="R590" s="297"/>
      <c r="S590" s="297"/>
      <c r="T590" s="297"/>
      <c r="U590" s="297"/>
      <c r="V590" s="297"/>
      <c r="W590" s="297"/>
    </row>
    <row r="591" spans="1:23" ht="16.5" customHeight="1">
      <c r="A591" s="297"/>
      <c r="B591" s="297"/>
      <c r="C591" s="448"/>
      <c r="D591" s="297"/>
      <c r="E591" s="297"/>
      <c r="F591" s="297"/>
      <c r="G591" s="297"/>
      <c r="H591" s="297"/>
      <c r="I591" s="297"/>
      <c r="J591" s="297"/>
      <c r="K591" s="297"/>
      <c r="L591" s="297"/>
      <c r="M591" s="297"/>
      <c r="N591" s="297"/>
      <c r="O591" s="297"/>
      <c r="P591" s="297"/>
      <c r="Q591" s="297"/>
      <c r="R591" s="297"/>
      <c r="S591" s="297"/>
      <c r="T591" s="297"/>
      <c r="U591" s="297"/>
      <c r="V591" s="297"/>
      <c r="W591" s="297"/>
    </row>
    <row r="592" spans="1:23" ht="16.5" customHeight="1">
      <c r="A592" s="297"/>
      <c r="B592" s="297"/>
      <c r="C592" s="448"/>
      <c r="D592" s="297"/>
      <c r="E592" s="297"/>
      <c r="F592" s="297"/>
      <c r="G592" s="297"/>
      <c r="H592" s="297"/>
      <c r="I592" s="297"/>
      <c r="J592" s="297"/>
      <c r="K592" s="297"/>
      <c r="L592" s="297"/>
      <c r="M592" s="297"/>
      <c r="N592" s="297"/>
      <c r="O592" s="297"/>
      <c r="P592" s="297"/>
      <c r="Q592" s="297"/>
      <c r="R592" s="297"/>
      <c r="S592" s="297"/>
      <c r="T592" s="297"/>
      <c r="U592" s="297"/>
      <c r="V592" s="297"/>
      <c r="W592" s="297"/>
    </row>
    <row r="593" spans="1:23" ht="16.5" customHeight="1">
      <c r="A593" s="297"/>
      <c r="B593" s="297"/>
      <c r="C593" s="448"/>
      <c r="D593" s="297"/>
      <c r="E593" s="297"/>
      <c r="F593" s="297"/>
      <c r="G593" s="297"/>
      <c r="H593" s="297"/>
      <c r="I593" s="297"/>
      <c r="J593" s="297"/>
      <c r="K593" s="297"/>
      <c r="L593" s="297"/>
      <c r="M593" s="297"/>
      <c r="N593" s="297"/>
      <c r="O593" s="297"/>
      <c r="P593" s="297"/>
      <c r="Q593" s="297"/>
      <c r="R593" s="297"/>
      <c r="S593" s="297"/>
      <c r="T593" s="297"/>
      <c r="U593" s="297"/>
      <c r="V593" s="297"/>
      <c r="W593" s="297"/>
    </row>
    <row r="594" spans="1:23" ht="16.5" customHeight="1">
      <c r="A594" s="297"/>
      <c r="B594" s="297"/>
      <c r="C594" s="448"/>
      <c r="D594" s="297"/>
      <c r="E594" s="297"/>
      <c r="F594" s="297"/>
      <c r="G594" s="297"/>
      <c r="H594" s="297"/>
      <c r="I594" s="297"/>
      <c r="J594" s="297"/>
      <c r="K594" s="297"/>
      <c r="L594" s="297"/>
      <c r="M594" s="297"/>
      <c r="N594" s="297"/>
      <c r="O594" s="297"/>
      <c r="P594" s="297"/>
      <c r="Q594" s="297"/>
      <c r="R594" s="297"/>
      <c r="S594" s="297"/>
      <c r="T594" s="297"/>
      <c r="U594" s="297"/>
      <c r="V594" s="297"/>
      <c r="W594" s="297"/>
    </row>
    <row r="595" spans="1:23" ht="16.5" customHeight="1">
      <c r="A595" s="297"/>
      <c r="B595" s="297"/>
      <c r="C595" s="448"/>
      <c r="D595" s="297"/>
      <c r="E595" s="297"/>
      <c r="F595" s="297"/>
      <c r="G595" s="297"/>
      <c r="H595" s="297"/>
      <c r="I595" s="297"/>
      <c r="J595" s="297"/>
      <c r="K595" s="297"/>
      <c r="L595" s="297"/>
      <c r="M595" s="297"/>
      <c r="N595" s="297"/>
      <c r="O595" s="297"/>
      <c r="P595" s="297"/>
      <c r="Q595" s="297"/>
      <c r="R595" s="297"/>
      <c r="S595" s="297"/>
      <c r="T595" s="297"/>
      <c r="U595" s="297"/>
      <c r="V595" s="297"/>
      <c r="W595" s="297"/>
    </row>
    <row r="596" spans="1:23" ht="16.5" customHeight="1">
      <c r="A596" s="297"/>
      <c r="B596" s="297"/>
      <c r="C596" s="448"/>
      <c r="D596" s="297"/>
      <c r="E596" s="297"/>
      <c r="F596" s="297"/>
      <c r="G596" s="297"/>
      <c r="H596" s="297"/>
      <c r="I596" s="297"/>
      <c r="J596" s="297"/>
      <c r="K596" s="297"/>
      <c r="L596" s="297"/>
      <c r="M596" s="297"/>
      <c r="N596" s="297"/>
      <c r="O596" s="297"/>
      <c r="P596" s="297"/>
      <c r="Q596" s="297"/>
      <c r="R596" s="297"/>
      <c r="S596" s="297"/>
      <c r="T596" s="297"/>
      <c r="U596" s="297"/>
      <c r="V596" s="297"/>
      <c r="W596" s="297"/>
    </row>
    <row r="597" spans="1:23" ht="16.5" customHeight="1">
      <c r="A597" s="297"/>
      <c r="B597" s="297"/>
      <c r="C597" s="448"/>
      <c r="D597" s="297"/>
      <c r="E597" s="297"/>
      <c r="F597" s="297"/>
      <c r="G597" s="297"/>
      <c r="H597" s="297"/>
      <c r="I597" s="297"/>
      <c r="J597" s="297"/>
      <c r="K597" s="297"/>
      <c r="L597" s="297"/>
      <c r="M597" s="297"/>
      <c r="N597" s="297"/>
      <c r="O597" s="297"/>
      <c r="P597" s="297"/>
      <c r="Q597" s="297"/>
      <c r="R597" s="297"/>
      <c r="S597" s="297"/>
      <c r="T597" s="297"/>
      <c r="U597" s="297"/>
      <c r="V597" s="297"/>
      <c r="W597" s="297"/>
    </row>
    <row r="598" spans="1:23" ht="16.5" customHeight="1">
      <c r="A598" s="297"/>
      <c r="B598" s="297"/>
      <c r="C598" s="448"/>
      <c r="D598" s="297"/>
      <c r="E598" s="297"/>
      <c r="F598" s="297"/>
      <c r="G598" s="297"/>
      <c r="H598" s="297"/>
      <c r="I598" s="297"/>
      <c r="J598" s="297"/>
      <c r="K598" s="297"/>
      <c r="L598" s="297"/>
      <c r="M598" s="297"/>
      <c r="N598" s="297"/>
      <c r="O598" s="297"/>
      <c r="P598" s="297"/>
      <c r="Q598" s="297"/>
      <c r="R598" s="297"/>
      <c r="S598" s="297"/>
      <c r="T598" s="297"/>
      <c r="U598" s="297"/>
      <c r="V598" s="297"/>
      <c r="W598" s="297"/>
    </row>
    <row r="599" spans="1:23" ht="16.5" customHeight="1">
      <c r="A599" s="297"/>
      <c r="B599" s="297"/>
      <c r="C599" s="448"/>
      <c r="D599" s="297"/>
      <c r="E599" s="297"/>
      <c r="F599" s="297"/>
      <c r="G599" s="297"/>
      <c r="H599" s="297"/>
      <c r="I599" s="297"/>
      <c r="J599" s="297"/>
      <c r="K599" s="297"/>
      <c r="L599" s="297"/>
      <c r="M599" s="297"/>
      <c r="N599" s="297"/>
      <c r="O599" s="297"/>
      <c r="P599" s="297"/>
      <c r="Q599" s="297"/>
      <c r="R599" s="297"/>
      <c r="S599" s="297"/>
      <c r="T599" s="297"/>
      <c r="U599" s="297"/>
      <c r="V599" s="297"/>
      <c r="W599" s="297"/>
    </row>
    <row r="600" spans="1:23" ht="16.5" customHeight="1">
      <c r="A600" s="297"/>
      <c r="B600" s="297"/>
      <c r="C600" s="448"/>
      <c r="D600" s="297"/>
      <c r="E600" s="297"/>
      <c r="F600" s="297"/>
      <c r="G600" s="297"/>
      <c r="H600" s="297"/>
      <c r="I600" s="297"/>
      <c r="J600" s="297"/>
      <c r="K600" s="297"/>
      <c r="L600" s="297"/>
      <c r="M600" s="297"/>
      <c r="N600" s="297"/>
      <c r="O600" s="297"/>
      <c r="P600" s="297"/>
      <c r="Q600" s="297"/>
      <c r="R600" s="297"/>
      <c r="S600" s="297"/>
      <c r="T600" s="297"/>
      <c r="U600" s="297"/>
      <c r="V600" s="297"/>
      <c r="W600" s="297"/>
    </row>
    <row r="601" spans="1:23" ht="16.5" customHeight="1">
      <c r="A601" s="297"/>
      <c r="B601" s="297"/>
      <c r="C601" s="448"/>
      <c r="D601" s="297"/>
      <c r="E601" s="297"/>
      <c r="F601" s="297"/>
      <c r="G601" s="297"/>
      <c r="H601" s="297"/>
      <c r="I601" s="297"/>
      <c r="J601" s="297"/>
      <c r="K601" s="297"/>
      <c r="L601" s="297"/>
      <c r="M601" s="297"/>
      <c r="N601" s="297"/>
      <c r="O601" s="297"/>
      <c r="P601" s="297"/>
      <c r="Q601" s="297"/>
      <c r="R601" s="297"/>
      <c r="S601" s="297"/>
      <c r="T601" s="297"/>
      <c r="U601" s="297"/>
      <c r="V601" s="297"/>
      <c r="W601" s="297"/>
    </row>
    <row r="602" spans="1:23" ht="16.5" customHeight="1">
      <c r="A602" s="297"/>
      <c r="B602" s="297"/>
      <c r="C602" s="448"/>
      <c r="D602" s="297"/>
      <c r="E602" s="297"/>
      <c r="F602" s="297"/>
      <c r="G602" s="297"/>
      <c r="H602" s="297"/>
      <c r="I602" s="297"/>
      <c r="J602" s="297"/>
      <c r="K602" s="297"/>
      <c r="L602" s="297"/>
      <c r="M602" s="297"/>
      <c r="N602" s="297"/>
      <c r="O602" s="297"/>
      <c r="P602" s="297"/>
      <c r="Q602" s="297"/>
      <c r="R602" s="297"/>
      <c r="S602" s="297"/>
      <c r="T602" s="297"/>
      <c r="U602" s="297"/>
      <c r="V602" s="297"/>
      <c r="W602" s="297"/>
    </row>
    <row r="603" spans="1:23" ht="16.5" customHeight="1">
      <c r="A603" s="297"/>
      <c r="B603" s="297"/>
      <c r="C603" s="448"/>
      <c r="D603" s="297"/>
      <c r="E603" s="297"/>
      <c r="F603" s="297"/>
      <c r="G603" s="297"/>
      <c r="H603" s="297"/>
      <c r="I603" s="297"/>
      <c r="J603" s="297"/>
      <c r="K603" s="297"/>
      <c r="L603" s="297"/>
      <c r="M603" s="297"/>
      <c r="N603" s="297"/>
      <c r="O603" s="297"/>
      <c r="P603" s="297"/>
      <c r="Q603" s="297"/>
      <c r="R603" s="297"/>
      <c r="S603" s="297"/>
      <c r="T603" s="297"/>
      <c r="U603" s="297"/>
      <c r="V603" s="297"/>
      <c r="W603" s="297"/>
    </row>
    <row r="604" spans="1:23" ht="16.5" customHeight="1">
      <c r="A604" s="297"/>
      <c r="B604" s="297"/>
      <c r="C604" s="448"/>
      <c r="D604" s="297"/>
      <c r="E604" s="297"/>
      <c r="F604" s="297"/>
      <c r="G604" s="297"/>
      <c r="H604" s="297"/>
      <c r="I604" s="297"/>
      <c r="J604" s="297"/>
      <c r="K604" s="297"/>
      <c r="L604" s="297"/>
      <c r="M604" s="297"/>
      <c r="N604" s="297"/>
      <c r="O604" s="297"/>
      <c r="P604" s="297"/>
      <c r="Q604" s="297"/>
      <c r="R604" s="297"/>
      <c r="S604" s="297"/>
      <c r="T604" s="297"/>
      <c r="U604" s="297"/>
      <c r="V604" s="297"/>
      <c r="W604" s="297"/>
    </row>
    <row r="605" spans="1:23" ht="16.5" customHeight="1">
      <c r="A605" s="297"/>
      <c r="B605" s="297"/>
      <c r="C605" s="448"/>
      <c r="D605" s="297"/>
      <c r="E605" s="297"/>
      <c r="F605" s="297"/>
      <c r="G605" s="297"/>
      <c r="H605" s="297"/>
      <c r="I605" s="297"/>
      <c r="J605" s="297"/>
      <c r="K605" s="297"/>
      <c r="L605" s="297"/>
      <c r="M605" s="297"/>
      <c r="N605" s="297"/>
      <c r="O605" s="297"/>
      <c r="P605" s="297"/>
      <c r="Q605" s="297"/>
      <c r="R605" s="297"/>
      <c r="S605" s="297"/>
      <c r="T605" s="297"/>
      <c r="U605" s="297"/>
      <c r="V605" s="297"/>
      <c r="W605" s="297"/>
    </row>
    <row r="606" spans="1:23" ht="16.5" customHeight="1">
      <c r="A606" s="297"/>
      <c r="B606" s="297"/>
      <c r="C606" s="448"/>
      <c r="D606" s="297"/>
      <c r="E606" s="297"/>
      <c r="F606" s="297"/>
      <c r="G606" s="297"/>
      <c r="H606" s="297"/>
      <c r="I606" s="297"/>
      <c r="J606" s="297"/>
      <c r="K606" s="297"/>
      <c r="L606" s="297"/>
      <c r="M606" s="297"/>
      <c r="N606" s="297"/>
      <c r="O606" s="297"/>
      <c r="P606" s="297"/>
      <c r="Q606" s="297"/>
      <c r="R606" s="297"/>
      <c r="S606" s="297"/>
      <c r="T606" s="297"/>
      <c r="U606" s="297"/>
      <c r="V606" s="297"/>
      <c r="W606" s="297"/>
    </row>
    <row r="607" spans="1:23" ht="16.5" customHeight="1">
      <c r="A607" s="297"/>
      <c r="B607" s="297"/>
      <c r="C607" s="448"/>
      <c r="D607" s="297"/>
      <c r="E607" s="297"/>
      <c r="F607" s="297"/>
      <c r="G607" s="297"/>
      <c r="H607" s="297"/>
      <c r="I607" s="297"/>
      <c r="J607" s="297"/>
      <c r="K607" s="297"/>
      <c r="L607" s="297"/>
      <c r="M607" s="297"/>
      <c r="N607" s="297"/>
      <c r="O607" s="297"/>
      <c r="P607" s="297"/>
      <c r="Q607" s="297"/>
      <c r="R607" s="297"/>
      <c r="S607" s="297"/>
      <c r="T607" s="297"/>
      <c r="U607" s="297"/>
      <c r="V607" s="297"/>
      <c r="W607" s="297"/>
    </row>
    <row r="608" spans="1:23" ht="16.5" customHeight="1">
      <c r="A608" s="297"/>
      <c r="B608" s="297"/>
      <c r="C608" s="448"/>
      <c r="D608" s="297"/>
      <c r="E608" s="297"/>
      <c r="F608" s="297"/>
      <c r="G608" s="297"/>
      <c r="H608" s="297"/>
      <c r="I608" s="297"/>
      <c r="J608" s="297"/>
      <c r="K608" s="297"/>
      <c r="L608" s="297"/>
      <c r="M608" s="297"/>
      <c r="N608" s="297"/>
      <c r="O608" s="297"/>
      <c r="P608" s="297"/>
      <c r="Q608" s="297"/>
      <c r="R608" s="297"/>
      <c r="S608" s="297"/>
      <c r="T608" s="297"/>
      <c r="U608" s="297"/>
      <c r="V608" s="297"/>
      <c r="W608" s="297"/>
    </row>
    <row r="609" spans="1:23" ht="16.5" customHeight="1">
      <c r="A609" s="297"/>
      <c r="B609" s="297"/>
      <c r="C609" s="448"/>
      <c r="D609" s="297"/>
      <c r="E609" s="297"/>
      <c r="F609" s="297"/>
      <c r="G609" s="297"/>
      <c r="H609" s="297"/>
      <c r="I609" s="297"/>
      <c r="J609" s="297"/>
      <c r="K609" s="297"/>
      <c r="L609" s="297"/>
      <c r="M609" s="297"/>
      <c r="N609" s="297"/>
      <c r="O609" s="297"/>
      <c r="P609" s="297"/>
      <c r="Q609" s="297"/>
      <c r="R609" s="297"/>
      <c r="S609" s="297"/>
      <c r="T609" s="297"/>
      <c r="U609" s="297"/>
      <c r="V609" s="297"/>
      <c r="W609" s="297"/>
    </row>
    <row r="610" spans="1:23" ht="16.5" customHeight="1">
      <c r="A610" s="297"/>
      <c r="B610" s="297"/>
      <c r="C610" s="448"/>
      <c r="D610" s="297"/>
      <c r="E610" s="297"/>
      <c r="F610" s="297"/>
      <c r="G610" s="297"/>
      <c r="H610" s="297"/>
      <c r="I610" s="297"/>
      <c r="J610" s="297"/>
      <c r="K610" s="297"/>
      <c r="L610" s="297"/>
      <c r="M610" s="297"/>
      <c r="N610" s="297"/>
      <c r="O610" s="297"/>
      <c r="P610" s="297"/>
      <c r="Q610" s="297"/>
      <c r="R610" s="297"/>
      <c r="S610" s="297"/>
      <c r="T610" s="297"/>
      <c r="U610" s="297"/>
      <c r="V610" s="297"/>
      <c r="W610" s="297"/>
    </row>
    <row r="611" spans="1:23" ht="16.5" customHeight="1">
      <c r="A611" s="297"/>
      <c r="B611" s="297"/>
      <c r="C611" s="448"/>
      <c r="D611" s="297"/>
      <c r="E611" s="297"/>
      <c r="F611" s="297"/>
      <c r="G611" s="297"/>
      <c r="H611" s="297"/>
      <c r="I611" s="297"/>
      <c r="J611" s="297"/>
      <c r="K611" s="297"/>
      <c r="L611" s="297"/>
      <c r="M611" s="297"/>
      <c r="N611" s="297"/>
      <c r="O611" s="297"/>
      <c r="P611" s="297"/>
      <c r="Q611" s="297"/>
      <c r="R611" s="297"/>
      <c r="S611" s="297"/>
      <c r="T611" s="297"/>
      <c r="U611" s="297"/>
      <c r="V611" s="297"/>
      <c r="W611" s="297"/>
    </row>
    <row r="612" spans="1:23" ht="16.5" customHeight="1">
      <c r="A612" s="297"/>
      <c r="B612" s="297"/>
      <c r="C612" s="448"/>
      <c r="D612" s="297"/>
      <c r="E612" s="297"/>
      <c r="F612" s="297"/>
      <c r="G612" s="297"/>
      <c r="H612" s="297"/>
      <c r="I612" s="297"/>
      <c r="J612" s="297"/>
      <c r="K612" s="297"/>
      <c r="L612" s="297"/>
      <c r="M612" s="297"/>
      <c r="N612" s="297"/>
      <c r="O612" s="297"/>
      <c r="P612" s="297"/>
      <c r="Q612" s="297"/>
      <c r="R612" s="297"/>
      <c r="S612" s="297"/>
      <c r="T612" s="297"/>
      <c r="U612" s="297"/>
      <c r="V612" s="297"/>
      <c r="W612" s="297"/>
    </row>
    <row r="613" spans="1:23" ht="16.5" customHeight="1">
      <c r="A613" s="297"/>
      <c r="B613" s="297"/>
      <c r="C613" s="448"/>
      <c r="D613" s="297"/>
      <c r="E613" s="297"/>
      <c r="F613" s="297"/>
      <c r="G613" s="297"/>
      <c r="H613" s="297"/>
      <c r="I613" s="297"/>
      <c r="J613" s="297"/>
      <c r="K613" s="297"/>
      <c r="L613" s="297"/>
      <c r="M613" s="297"/>
      <c r="N613" s="297"/>
      <c r="O613" s="297"/>
      <c r="P613" s="297"/>
      <c r="Q613" s="297"/>
      <c r="R613" s="297"/>
      <c r="S613" s="297"/>
      <c r="T613" s="297"/>
      <c r="U613" s="297"/>
      <c r="V613" s="297"/>
      <c r="W613" s="297"/>
    </row>
    <row r="614" spans="1:23" ht="16.5" customHeight="1">
      <c r="A614" s="297"/>
      <c r="B614" s="297"/>
      <c r="C614" s="448"/>
      <c r="D614" s="297"/>
      <c r="E614" s="297"/>
      <c r="F614" s="297"/>
      <c r="G614" s="297"/>
      <c r="H614" s="297"/>
      <c r="I614" s="297"/>
      <c r="J614" s="297"/>
      <c r="K614" s="297"/>
      <c r="L614" s="297"/>
      <c r="M614" s="297"/>
      <c r="N614" s="297"/>
      <c r="O614" s="297"/>
      <c r="P614" s="297"/>
      <c r="Q614" s="297"/>
      <c r="R614" s="297"/>
      <c r="S614" s="297"/>
      <c r="T614" s="297"/>
      <c r="U614" s="297"/>
      <c r="V614" s="297"/>
      <c r="W614" s="297"/>
    </row>
    <row r="615" spans="1:23" ht="16.5" customHeight="1">
      <c r="A615" s="297"/>
      <c r="B615" s="297"/>
      <c r="C615" s="448"/>
      <c r="D615" s="297"/>
      <c r="E615" s="297"/>
      <c r="F615" s="297"/>
      <c r="G615" s="297"/>
      <c r="H615" s="297"/>
      <c r="I615" s="297"/>
      <c r="J615" s="297"/>
      <c r="K615" s="297"/>
      <c r="L615" s="297"/>
      <c r="M615" s="297"/>
      <c r="N615" s="297"/>
      <c r="O615" s="297"/>
      <c r="P615" s="297"/>
      <c r="Q615" s="297"/>
      <c r="R615" s="297"/>
      <c r="S615" s="297"/>
      <c r="T615" s="297"/>
      <c r="U615" s="297"/>
      <c r="V615" s="297"/>
      <c r="W615" s="297"/>
    </row>
    <row r="616" spans="1:23" ht="16.5" customHeight="1">
      <c r="A616" s="297"/>
      <c r="B616" s="297"/>
      <c r="C616" s="448"/>
      <c r="D616" s="297"/>
      <c r="E616" s="297"/>
      <c r="F616" s="297"/>
      <c r="G616" s="297"/>
      <c r="H616" s="297"/>
      <c r="I616" s="297"/>
      <c r="J616" s="297"/>
      <c r="K616" s="297"/>
      <c r="L616" s="297"/>
      <c r="M616" s="297"/>
      <c r="N616" s="297"/>
      <c r="O616" s="297"/>
      <c r="P616" s="297"/>
      <c r="Q616" s="297"/>
      <c r="R616" s="297"/>
      <c r="S616" s="297"/>
      <c r="T616" s="297"/>
      <c r="U616" s="297"/>
      <c r="V616" s="297"/>
      <c r="W616" s="297"/>
    </row>
    <row r="617" spans="1:23" ht="16.5" customHeight="1">
      <c r="A617" s="297"/>
      <c r="B617" s="297"/>
      <c r="C617" s="448"/>
      <c r="D617" s="297"/>
      <c r="E617" s="297"/>
      <c r="F617" s="297"/>
      <c r="G617" s="297"/>
      <c r="H617" s="297"/>
      <c r="I617" s="297"/>
      <c r="J617" s="297"/>
      <c r="K617" s="297"/>
      <c r="L617" s="297"/>
      <c r="M617" s="297"/>
      <c r="N617" s="297"/>
      <c r="O617" s="297"/>
      <c r="P617" s="297"/>
      <c r="Q617" s="297"/>
      <c r="R617" s="297"/>
      <c r="S617" s="297"/>
      <c r="T617" s="297"/>
      <c r="U617" s="297"/>
      <c r="V617" s="297"/>
      <c r="W617" s="297"/>
    </row>
    <row r="618" spans="1:23" ht="16.5" customHeight="1">
      <c r="A618" s="297"/>
      <c r="B618" s="297"/>
      <c r="C618" s="448"/>
      <c r="D618" s="297"/>
      <c r="E618" s="297"/>
      <c r="F618" s="297"/>
      <c r="G618" s="297"/>
      <c r="H618" s="297"/>
      <c r="I618" s="297"/>
      <c r="J618" s="297"/>
      <c r="K618" s="297"/>
      <c r="L618" s="297"/>
      <c r="M618" s="297"/>
      <c r="N618" s="297"/>
      <c r="O618" s="297"/>
      <c r="P618" s="297"/>
      <c r="Q618" s="297"/>
      <c r="R618" s="297"/>
      <c r="S618" s="297"/>
      <c r="T618" s="297"/>
      <c r="U618" s="297"/>
      <c r="V618" s="297"/>
      <c r="W618" s="297"/>
    </row>
    <row r="619" spans="1:23" ht="16.5" customHeight="1">
      <c r="A619" s="297"/>
      <c r="B619" s="297"/>
      <c r="C619" s="448"/>
      <c r="D619" s="297"/>
      <c r="E619" s="297"/>
      <c r="F619" s="297"/>
      <c r="G619" s="297"/>
      <c r="H619" s="297"/>
      <c r="I619" s="297"/>
      <c r="J619" s="297"/>
      <c r="K619" s="297"/>
      <c r="L619" s="297"/>
      <c r="M619" s="297"/>
      <c r="N619" s="297"/>
      <c r="O619" s="297"/>
      <c r="P619" s="297"/>
      <c r="Q619" s="297"/>
      <c r="R619" s="297"/>
      <c r="S619" s="297"/>
      <c r="T619" s="297"/>
      <c r="U619" s="297"/>
      <c r="V619" s="297"/>
      <c r="W619" s="297"/>
    </row>
    <row r="620" spans="1:23" ht="16.5" customHeight="1">
      <c r="A620" s="297"/>
      <c r="B620" s="297"/>
      <c r="C620" s="448"/>
      <c r="D620" s="297"/>
      <c r="E620" s="297"/>
      <c r="F620" s="297"/>
      <c r="G620" s="297"/>
      <c r="H620" s="297"/>
      <c r="I620" s="297"/>
      <c r="J620" s="297"/>
      <c r="K620" s="297"/>
      <c r="L620" s="297"/>
      <c r="M620" s="297"/>
      <c r="N620" s="297"/>
      <c r="O620" s="297"/>
      <c r="P620" s="297"/>
      <c r="Q620" s="297"/>
      <c r="R620" s="297"/>
      <c r="S620" s="297"/>
      <c r="T620" s="297"/>
      <c r="U620" s="297"/>
      <c r="V620" s="297"/>
      <c r="W620" s="297"/>
    </row>
    <row r="621" spans="1:23" ht="16.5" customHeight="1">
      <c r="A621" s="297"/>
      <c r="B621" s="297"/>
      <c r="C621" s="448"/>
      <c r="D621" s="297"/>
      <c r="E621" s="297"/>
      <c r="F621" s="297"/>
      <c r="G621" s="297"/>
      <c r="H621" s="297"/>
      <c r="I621" s="297"/>
      <c r="J621" s="297"/>
      <c r="K621" s="297"/>
      <c r="L621" s="297"/>
      <c r="M621" s="297"/>
      <c r="N621" s="297"/>
      <c r="O621" s="297"/>
      <c r="P621" s="297"/>
      <c r="Q621" s="297"/>
      <c r="R621" s="297"/>
      <c r="S621" s="297"/>
      <c r="T621" s="297"/>
      <c r="U621" s="297"/>
      <c r="V621" s="297"/>
      <c r="W621" s="297"/>
    </row>
    <row r="622" spans="1:23" ht="16.5" customHeight="1">
      <c r="A622" s="297"/>
      <c r="B622" s="297"/>
      <c r="C622" s="448"/>
      <c r="D622" s="297"/>
      <c r="E622" s="297"/>
      <c r="F622" s="297"/>
      <c r="G622" s="297"/>
      <c r="H622" s="297"/>
      <c r="I622" s="297"/>
      <c r="J622" s="297"/>
      <c r="K622" s="297"/>
      <c r="L622" s="297"/>
      <c r="M622" s="297"/>
      <c r="N622" s="297"/>
      <c r="O622" s="297"/>
      <c r="P622" s="297"/>
      <c r="Q622" s="297"/>
      <c r="R622" s="297"/>
      <c r="S622" s="297"/>
      <c r="T622" s="297"/>
      <c r="U622" s="297"/>
      <c r="V622" s="297"/>
      <c r="W622" s="297"/>
    </row>
    <row r="623" spans="1:23" ht="16.5" customHeight="1">
      <c r="A623" s="297"/>
      <c r="B623" s="297"/>
      <c r="C623" s="448"/>
      <c r="D623" s="297"/>
      <c r="E623" s="297"/>
      <c r="F623" s="297"/>
      <c r="G623" s="297"/>
      <c r="H623" s="297"/>
      <c r="I623" s="297"/>
      <c r="J623" s="297"/>
      <c r="K623" s="297"/>
      <c r="L623" s="297"/>
      <c r="M623" s="297"/>
      <c r="N623" s="297"/>
      <c r="O623" s="297"/>
      <c r="P623" s="297"/>
      <c r="Q623" s="297"/>
      <c r="R623" s="297"/>
      <c r="S623" s="297"/>
      <c r="T623" s="297"/>
      <c r="U623" s="297"/>
      <c r="V623" s="297"/>
      <c r="W623" s="297"/>
    </row>
    <row r="624" spans="1:23" ht="16.5" customHeight="1">
      <c r="A624" s="297"/>
      <c r="B624" s="297"/>
      <c r="C624" s="448"/>
      <c r="D624" s="297"/>
      <c r="E624" s="297"/>
      <c r="F624" s="297"/>
      <c r="G624" s="297"/>
      <c r="H624" s="297"/>
      <c r="I624" s="297"/>
      <c r="J624" s="297"/>
      <c r="K624" s="297"/>
      <c r="L624" s="297"/>
      <c r="M624" s="297"/>
      <c r="N624" s="297"/>
      <c r="O624" s="297"/>
      <c r="P624" s="297"/>
      <c r="Q624" s="297"/>
      <c r="R624" s="297"/>
      <c r="S624" s="297"/>
      <c r="T624" s="297"/>
      <c r="U624" s="297"/>
      <c r="V624" s="297"/>
      <c r="W624" s="297"/>
    </row>
    <row r="625" spans="1:23" ht="16.5" customHeight="1">
      <c r="A625" s="297"/>
      <c r="B625" s="297"/>
      <c r="C625" s="448"/>
      <c r="D625" s="297"/>
      <c r="E625" s="297"/>
      <c r="F625" s="297"/>
      <c r="G625" s="297"/>
      <c r="H625" s="297"/>
      <c r="I625" s="297"/>
      <c r="J625" s="297"/>
      <c r="K625" s="297"/>
      <c r="L625" s="297"/>
      <c r="M625" s="297"/>
      <c r="N625" s="297"/>
      <c r="O625" s="297"/>
      <c r="P625" s="297"/>
      <c r="Q625" s="297"/>
      <c r="R625" s="297"/>
      <c r="S625" s="297"/>
      <c r="T625" s="297"/>
      <c r="U625" s="297"/>
      <c r="V625" s="297"/>
      <c r="W625" s="297"/>
    </row>
    <row r="626" spans="1:23" ht="16.5" customHeight="1">
      <c r="A626" s="297"/>
      <c r="B626" s="297"/>
      <c r="C626" s="448"/>
      <c r="D626" s="297"/>
      <c r="E626" s="297"/>
      <c r="F626" s="297"/>
      <c r="G626" s="297"/>
      <c r="H626" s="297"/>
      <c r="I626" s="297"/>
      <c r="J626" s="297"/>
      <c r="K626" s="297"/>
      <c r="L626" s="297"/>
      <c r="M626" s="297"/>
      <c r="N626" s="297"/>
      <c r="O626" s="297"/>
      <c r="P626" s="297"/>
      <c r="Q626" s="297"/>
      <c r="R626" s="297"/>
      <c r="S626" s="297"/>
      <c r="T626" s="297"/>
      <c r="U626" s="297"/>
      <c r="V626" s="297"/>
      <c r="W626" s="297"/>
    </row>
    <row r="627" spans="1:23" ht="16.5" customHeight="1">
      <c r="A627" s="297"/>
      <c r="B627" s="297"/>
      <c r="C627" s="448"/>
      <c r="D627" s="297"/>
      <c r="E627" s="297"/>
      <c r="F627" s="297"/>
      <c r="G627" s="297"/>
      <c r="H627" s="297"/>
      <c r="I627" s="297"/>
      <c r="J627" s="297"/>
      <c r="K627" s="297"/>
      <c r="L627" s="297"/>
      <c r="M627" s="297"/>
      <c r="N627" s="297"/>
      <c r="O627" s="297"/>
      <c r="P627" s="297"/>
      <c r="Q627" s="297"/>
      <c r="R627" s="297"/>
      <c r="S627" s="297"/>
      <c r="T627" s="297"/>
      <c r="U627" s="297"/>
      <c r="V627" s="297"/>
      <c r="W627" s="297"/>
    </row>
    <row r="628" spans="1:23" ht="16.5" customHeight="1">
      <c r="A628" s="297"/>
      <c r="B628" s="297"/>
      <c r="C628" s="448"/>
      <c r="D628" s="297"/>
      <c r="E628" s="297"/>
      <c r="F628" s="297"/>
      <c r="G628" s="297"/>
      <c r="H628" s="297"/>
      <c r="I628" s="297"/>
      <c r="J628" s="297"/>
      <c r="K628" s="297"/>
      <c r="L628" s="297"/>
      <c r="M628" s="297"/>
      <c r="N628" s="297"/>
      <c r="O628" s="297"/>
      <c r="P628" s="297"/>
      <c r="Q628" s="297"/>
      <c r="R628" s="297"/>
      <c r="S628" s="297"/>
      <c r="T628" s="297"/>
      <c r="U628" s="297"/>
      <c r="V628" s="297"/>
      <c r="W628" s="297"/>
    </row>
    <row r="629" spans="1:23" ht="16.5" customHeight="1">
      <c r="A629" s="297"/>
      <c r="B629" s="297"/>
      <c r="C629" s="448"/>
      <c r="D629" s="297"/>
      <c r="E629" s="297"/>
      <c r="F629" s="297"/>
      <c r="G629" s="297"/>
      <c r="H629" s="297"/>
      <c r="I629" s="297"/>
      <c r="J629" s="297"/>
      <c r="K629" s="297"/>
      <c r="L629" s="297"/>
      <c r="M629" s="297"/>
      <c r="N629" s="297"/>
      <c r="O629" s="297"/>
      <c r="P629" s="297"/>
      <c r="Q629" s="297"/>
      <c r="R629" s="297"/>
      <c r="S629" s="297"/>
      <c r="T629" s="297"/>
      <c r="U629" s="297"/>
      <c r="V629" s="297"/>
      <c r="W629" s="297"/>
    </row>
    <row r="630" spans="1:23" ht="16.5" customHeight="1">
      <c r="A630" s="297"/>
      <c r="B630" s="297"/>
      <c r="C630" s="448"/>
      <c r="D630" s="297"/>
      <c r="E630" s="297"/>
      <c r="F630" s="297"/>
      <c r="G630" s="297"/>
      <c r="H630" s="297"/>
      <c r="I630" s="297"/>
      <c r="J630" s="297"/>
      <c r="K630" s="297"/>
      <c r="L630" s="297"/>
      <c r="M630" s="297"/>
      <c r="N630" s="297"/>
      <c r="O630" s="297"/>
      <c r="P630" s="297"/>
      <c r="Q630" s="297"/>
      <c r="R630" s="297"/>
      <c r="S630" s="297"/>
      <c r="T630" s="297"/>
      <c r="U630" s="297"/>
      <c r="V630" s="297"/>
      <c r="W630" s="297"/>
    </row>
    <row r="631" spans="1:23" ht="16.5" customHeight="1">
      <c r="A631" s="297"/>
      <c r="B631" s="297"/>
      <c r="C631" s="448"/>
      <c r="D631" s="297"/>
      <c r="E631" s="297"/>
      <c r="F631" s="297"/>
      <c r="G631" s="297"/>
      <c r="H631" s="297"/>
      <c r="I631" s="297"/>
      <c r="J631" s="297"/>
      <c r="K631" s="297"/>
      <c r="L631" s="297"/>
      <c r="M631" s="297"/>
      <c r="N631" s="297"/>
      <c r="O631" s="297"/>
      <c r="P631" s="297"/>
      <c r="Q631" s="297"/>
      <c r="R631" s="297"/>
      <c r="S631" s="297"/>
      <c r="T631" s="297"/>
      <c r="U631" s="297"/>
      <c r="V631" s="297"/>
      <c r="W631" s="297"/>
    </row>
    <row r="632" spans="1:23" ht="16.5" customHeight="1">
      <c r="A632" s="297"/>
      <c r="B632" s="297"/>
      <c r="C632" s="448"/>
      <c r="D632" s="297"/>
      <c r="E632" s="297"/>
      <c r="F632" s="297"/>
      <c r="G632" s="297"/>
      <c r="H632" s="297"/>
      <c r="I632" s="297"/>
      <c r="J632" s="297"/>
      <c r="K632" s="297"/>
      <c r="L632" s="297"/>
      <c r="M632" s="297"/>
      <c r="N632" s="297"/>
      <c r="O632" s="297"/>
      <c r="P632" s="297"/>
      <c r="Q632" s="297"/>
      <c r="R632" s="297"/>
      <c r="S632" s="297"/>
      <c r="T632" s="297"/>
      <c r="U632" s="297"/>
      <c r="V632" s="297"/>
      <c r="W632" s="297"/>
    </row>
    <row r="633" spans="1:23" ht="16.5" customHeight="1">
      <c r="A633" s="297"/>
      <c r="B633" s="297"/>
      <c r="C633" s="448"/>
      <c r="D633" s="297"/>
      <c r="E633" s="297"/>
      <c r="F633" s="297"/>
      <c r="G633" s="297"/>
      <c r="H633" s="297"/>
      <c r="I633" s="297"/>
      <c r="J633" s="297"/>
      <c r="K633" s="297"/>
      <c r="L633" s="297"/>
      <c r="M633" s="297"/>
      <c r="N633" s="297"/>
      <c r="O633" s="297"/>
      <c r="P633" s="297"/>
      <c r="Q633" s="297"/>
      <c r="R633" s="297"/>
      <c r="S633" s="297"/>
      <c r="T633" s="297"/>
      <c r="U633" s="297"/>
      <c r="V633" s="297"/>
      <c r="W633" s="297"/>
    </row>
    <row r="634" spans="1:23" ht="16.5" customHeight="1">
      <c r="A634" s="297"/>
      <c r="B634" s="297"/>
      <c r="C634" s="448"/>
      <c r="D634" s="297"/>
      <c r="E634" s="297"/>
      <c r="F634" s="297"/>
      <c r="G634" s="297"/>
      <c r="H634" s="297"/>
      <c r="I634" s="297"/>
      <c r="J634" s="297"/>
      <c r="K634" s="297"/>
      <c r="L634" s="297"/>
      <c r="M634" s="297"/>
      <c r="N634" s="297"/>
      <c r="O634" s="297"/>
      <c r="P634" s="297"/>
      <c r="Q634" s="297"/>
      <c r="R634" s="297"/>
      <c r="S634" s="297"/>
      <c r="T634" s="297"/>
      <c r="U634" s="297"/>
      <c r="V634" s="297"/>
      <c r="W634" s="297"/>
    </row>
    <row r="635" spans="1:23" ht="16.5" customHeight="1">
      <c r="A635" s="297"/>
      <c r="B635" s="297"/>
      <c r="C635" s="448"/>
      <c r="D635" s="297"/>
      <c r="E635" s="297"/>
      <c r="F635" s="297"/>
      <c r="G635" s="297"/>
      <c r="H635" s="297"/>
      <c r="I635" s="297"/>
      <c r="J635" s="297"/>
      <c r="K635" s="297"/>
      <c r="L635" s="297"/>
      <c r="M635" s="297"/>
      <c r="N635" s="297"/>
      <c r="O635" s="297"/>
      <c r="P635" s="297"/>
      <c r="Q635" s="297"/>
      <c r="R635" s="297"/>
      <c r="S635" s="297"/>
      <c r="T635" s="297"/>
      <c r="U635" s="297"/>
      <c r="V635" s="297"/>
      <c r="W635" s="297"/>
    </row>
    <row r="636" spans="1:23" ht="16.5" customHeight="1">
      <c r="A636" s="297"/>
      <c r="B636" s="297"/>
      <c r="C636" s="448"/>
      <c r="D636" s="297"/>
      <c r="E636" s="297"/>
      <c r="F636" s="297"/>
      <c r="G636" s="297"/>
      <c r="H636" s="297"/>
      <c r="I636" s="297"/>
      <c r="J636" s="297"/>
      <c r="K636" s="297"/>
      <c r="L636" s="297"/>
      <c r="M636" s="297"/>
      <c r="N636" s="297"/>
      <c r="O636" s="297"/>
      <c r="P636" s="297"/>
      <c r="Q636" s="297"/>
      <c r="R636" s="297"/>
      <c r="S636" s="297"/>
      <c r="T636" s="297"/>
      <c r="U636" s="297"/>
      <c r="V636" s="297"/>
      <c r="W636" s="297"/>
    </row>
    <row r="637" spans="1:23" ht="16.5" customHeight="1">
      <c r="A637" s="297"/>
      <c r="B637" s="297"/>
      <c r="C637" s="448"/>
      <c r="D637" s="297"/>
      <c r="E637" s="297"/>
      <c r="F637" s="297"/>
      <c r="G637" s="297"/>
      <c r="H637" s="297"/>
      <c r="I637" s="297"/>
      <c r="J637" s="297"/>
      <c r="K637" s="297"/>
      <c r="L637" s="297"/>
      <c r="M637" s="297"/>
      <c r="N637" s="297"/>
      <c r="O637" s="297"/>
      <c r="P637" s="297"/>
      <c r="Q637" s="297"/>
      <c r="R637" s="297"/>
      <c r="S637" s="297"/>
      <c r="T637" s="297"/>
      <c r="U637" s="297"/>
      <c r="V637" s="297"/>
      <c r="W637" s="297"/>
    </row>
    <row r="638" spans="1:23" ht="16.5" customHeight="1">
      <c r="A638" s="297"/>
      <c r="B638" s="297"/>
      <c r="C638" s="448"/>
      <c r="D638" s="297"/>
      <c r="E638" s="297"/>
      <c r="F638" s="297"/>
      <c r="G638" s="297"/>
      <c r="H638" s="297"/>
      <c r="I638" s="297"/>
      <c r="J638" s="297"/>
      <c r="K638" s="297"/>
      <c r="L638" s="297"/>
      <c r="M638" s="297"/>
      <c r="N638" s="297"/>
      <c r="O638" s="297"/>
      <c r="P638" s="297"/>
      <c r="Q638" s="297"/>
      <c r="R638" s="297"/>
      <c r="S638" s="297"/>
      <c r="T638" s="297"/>
      <c r="U638" s="297"/>
      <c r="V638" s="297"/>
      <c r="W638" s="297"/>
    </row>
    <row r="639" spans="1:23" ht="16.5" customHeight="1">
      <c r="A639" s="297"/>
      <c r="B639" s="297"/>
      <c r="C639" s="448"/>
      <c r="D639" s="297"/>
      <c r="E639" s="297"/>
      <c r="F639" s="297"/>
      <c r="G639" s="297"/>
      <c r="H639" s="297"/>
      <c r="I639" s="297"/>
      <c r="J639" s="297"/>
      <c r="K639" s="297"/>
      <c r="L639" s="297"/>
      <c r="M639" s="297"/>
      <c r="N639" s="297"/>
      <c r="O639" s="297"/>
      <c r="P639" s="297"/>
      <c r="Q639" s="297"/>
      <c r="R639" s="297"/>
      <c r="S639" s="297"/>
      <c r="T639" s="297"/>
      <c r="U639" s="297"/>
      <c r="V639" s="297"/>
      <c r="W639" s="297"/>
    </row>
    <row r="640" spans="1:23" ht="16.5" customHeight="1">
      <c r="A640" s="297"/>
      <c r="B640" s="297"/>
      <c r="C640" s="448"/>
      <c r="D640" s="297"/>
      <c r="E640" s="297"/>
      <c r="F640" s="297"/>
      <c r="G640" s="297"/>
      <c r="H640" s="297"/>
      <c r="I640" s="297"/>
      <c r="J640" s="297"/>
      <c r="K640" s="297"/>
      <c r="L640" s="297"/>
      <c r="M640" s="297"/>
      <c r="N640" s="297"/>
      <c r="O640" s="297"/>
      <c r="P640" s="297"/>
      <c r="Q640" s="297"/>
      <c r="R640" s="297"/>
      <c r="S640" s="297"/>
      <c r="T640" s="297"/>
      <c r="U640" s="297"/>
      <c r="V640" s="297"/>
      <c r="W640" s="297"/>
    </row>
    <row r="641" spans="1:23" ht="16.5" customHeight="1">
      <c r="A641" s="297"/>
      <c r="B641" s="297"/>
      <c r="C641" s="448"/>
      <c r="D641" s="297"/>
      <c r="E641" s="297"/>
      <c r="F641" s="297"/>
      <c r="G641" s="297"/>
      <c r="H641" s="297"/>
      <c r="I641" s="297"/>
      <c r="J641" s="297"/>
      <c r="K641" s="297"/>
      <c r="L641" s="297"/>
      <c r="M641" s="297"/>
      <c r="N641" s="297"/>
      <c r="O641" s="297"/>
      <c r="P641" s="297"/>
      <c r="Q641" s="297"/>
      <c r="R641" s="297"/>
      <c r="S641" s="297"/>
      <c r="T641" s="297"/>
      <c r="U641" s="297"/>
      <c r="V641" s="297"/>
      <c r="W641" s="297"/>
    </row>
    <row r="642" spans="1:23" ht="16.5" customHeight="1">
      <c r="A642" s="297"/>
      <c r="B642" s="297"/>
      <c r="C642" s="448"/>
      <c r="D642" s="297"/>
      <c r="E642" s="297"/>
      <c r="F642" s="297"/>
      <c r="G642" s="297"/>
      <c r="H642" s="297"/>
      <c r="I642" s="297"/>
      <c r="J642" s="297"/>
      <c r="K642" s="297"/>
      <c r="L642" s="297"/>
      <c r="M642" s="297"/>
      <c r="N642" s="297"/>
      <c r="O642" s="297"/>
      <c r="P642" s="297"/>
      <c r="Q642" s="297"/>
      <c r="R642" s="297"/>
      <c r="S642" s="297"/>
      <c r="T642" s="297"/>
      <c r="U642" s="297"/>
      <c r="V642" s="297"/>
      <c r="W642" s="297"/>
    </row>
    <row r="643" spans="1:23" ht="16.5" customHeight="1">
      <c r="A643" s="297"/>
      <c r="B643" s="297"/>
      <c r="C643" s="448"/>
      <c r="D643" s="297"/>
      <c r="E643" s="297"/>
      <c r="F643" s="297"/>
      <c r="G643" s="297"/>
      <c r="H643" s="297"/>
      <c r="I643" s="297"/>
      <c r="J643" s="297"/>
      <c r="K643" s="297"/>
      <c r="L643" s="297"/>
      <c r="M643" s="297"/>
      <c r="N643" s="297"/>
      <c r="O643" s="297"/>
      <c r="P643" s="297"/>
      <c r="Q643" s="297"/>
      <c r="R643" s="297"/>
      <c r="S643" s="297"/>
      <c r="T643" s="297"/>
      <c r="U643" s="297"/>
      <c r="V643" s="297"/>
      <c r="W643" s="297"/>
    </row>
    <row r="644" spans="1:23" ht="16.5" customHeight="1">
      <c r="A644" s="297"/>
      <c r="B644" s="297"/>
      <c r="C644" s="448"/>
      <c r="D644" s="297"/>
      <c r="E644" s="297"/>
      <c r="F644" s="297"/>
      <c r="G644" s="297"/>
      <c r="H644" s="297"/>
      <c r="I644" s="297"/>
      <c r="J644" s="297"/>
      <c r="K644" s="297"/>
      <c r="L644" s="297"/>
      <c r="M644" s="297"/>
      <c r="N644" s="297"/>
      <c r="O644" s="297"/>
      <c r="P644" s="297"/>
      <c r="Q644" s="297"/>
      <c r="R644" s="297"/>
      <c r="S644" s="297"/>
      <c r="T644" s="297"/>
      <c r="U644" s="297"/>
      <c r="V644" s="297"/>
      <c r="W644" s="297"/>
    </row>
    <row r="645" spans="1:23" ht="16.5" customHeight="1">
      <c r="A645" s="297"/>
      <c r="B645" s="297"/>
      <c r="C645" s="448"/>
      <c r="D645" s="297"/>
      <c r="E645" s="297"/>
      <c r="F645" s="297"/>
      <c r="G645" s="297"/>
      <c r="H645" s="297"/>
      <c r="I645" s="297"/>
      <c r="J645" s="297"/>
      <c r="K645" s="297"/>
      <c r="L645" s="297"/>
      <c r="M645" s="297"/>
      <c r="N645" s="297"/>
      <c r="O645" s="297"/>
      <c r="P645" s="297"/>
      <c r="Q645" s="297"/>
      <c r="R645" s="297"/>
      <c r="S645" s="297"/>
      <c r="T645" s="297"/>
      <c r="U645" s="297"/>
      <c r="V645" s="297"/>
      <c r="W645" s="297"/>
    </row>
    <row r="646" spans="1:23" ht="16.5" customHeight="1">
      <c r="A646" s="297"/>
      <c r="B646" s="297"/>
      <c r="C646" s="448"/>
      <c r="D646" s="297"/>
      <c r="E646" s="297"/>
      <c r="F646" s="297"/>
      <c r="G646" s="297"/>
      <c r="H646" s="297"/>
      <c r="I646" s="297"/>
      <c r="J646" s="297"/>
      <c r="K646" s="297"/>
      <c r="L646" s="297"/>
      <c r="M646" s="297"/>
      <c r="N646" s="297"/>
      <c r="O646" s="297"/>
      <c r="P646" s="297"/>
      <c r="Q646" s="297"/>
      <c r="R646" s="297"/>
      <c r="S646" s="297"/>
      <c r="T646" s="297"/>
      <c r="U646" s="297"/>
      <c r="V646" s="297"/>
      <c r="W646" s="297"/>
    </row>
    <row r="647" spans="1:23" ht="16.5" customHeight="1">
      <c r="A647" s="297"/>
      <c r="B647" s="297"/>
      <c r="C647" s="448"/>
      <c r="D647" s="297"/>
      <c r="E647" s="297"/>
      <c r="F647" s="297"/>
      <c r="G647" s="297"/>
      <c r="H647" s="297"/>
      <c r="I647" s="297"/>
      <c r="J647" s="297"/>
      <c r="K647" s="297"/>
      <c r="L647" s="297"/>
      <c r="M647" s="297"/>
      <c r="N647" s="297"/>
      <c r="O647" s="297"/>
      <c r="P647" s="297"/>
      <c r="Q647" s="297"/>
      <c r="R647" s="297"/>
      <c r="S647" s="297"/>
      <c r="T647" s="297"/>
      <c r="U647" s="297"/>
      <c r="V647" s="297"/>
      <c r="W647" s="297"/>
    </row>
    <row r="648" spans="1:23" ht="16.5" customHeight="1">
      <c r="A648" s="297"/>
      <c r="B648" s="297"/>
      <c r="C648" s="448"/>
      <c r="D648" s="297"/>
      <c r="E648" s="297"/>
      <c r="F648" s="297"/>
      <c r="G648" s="297"/>
      <c r="H648" s="297"/>
      <c r="I648" s="297"/>
      <c r="J648" s="297"/>
      <c r="K648" s="297"/>
      <c r="L648" s="297"/>
      <c r="M648" s="297"/>
      <c r="N648" s="297"/>
      <c r="O648" s="297"/>
      <c r="P648" s="297"/>
      <c r="Q648" s="297"/>
      <c r="R648" s="297"/>
      <c r="S648" s="297"/>
      <c r="T648" s="297"/>
      <c r="U648" s="297"/>
      <c r="V648" s="297"/>
      <c r="W648" s="297"/>
    </row>
    <row r="649" spans="1:23" ht="16.5" customHeight="1">
      <c r="A649" s="297"/>
      <c r="B649" s="297"/>
      <c r="C649" s="448"/>
      <c r="D649" s="297"/>
      <c r="E649" s="297"/>
      <c r="F649" s="297"/>
      <c r="G649" s="297"/>
      <c r="H649" s="297"/>
      <c r="I649" s="297"/>
      <c r="J649" s="297"/>
      <c r="K649" s="297"/>
      <c r="L649" s="297"/>
      <c r="M649" s="297"/>
      <c r="N649" s="297"/>
      <c r="O649" s="297"/>
      <c r="P649" s="297"/>
      <c r="Q649" s="297"/>
      <c r="R649" s="297"/>
      <c r="S649" s="297"/>
      <c r="T649" s="297"/>
      <c r="U649" s="297"/>
      <c r="V649" s="297"/>
      <c r="W649" s="297"/>
    </row>
    <row r="650" spans="1:23" ht="16.5" customHeight="1">
      <c r="A650" s="297"/>
      <c r="B650" s="297"/>
      <c r="C650" s="448"/>
      <c r="D650" s="297"/>
      <c r="E650" s="297"/>
      <c r="F650" s="297"/>
      <c r="G650" s="297"/>
      <c r="H650" s="297"/>
      <c r="I650" s="297"/>
      <c r="J650" s="297"/>
      <c r="K650" s="297"/>
      <c r="L650" s="297"/>
      <c r="M650" s="297"/>
      <c r="N650" s="297"/>
      <c r="O650" s="297"/>
      <c r="P650" s="297"/>
      <c r="Q650" s="297"/>
      <c r="R650" s="297"/>
      <c r="S650" s="297"/>
      <c r="T650" s="297"/>
      <c r="U650" s="297"/>
      <c r="V650" s="297"/>
      <c r="W650" s="297"/>
    </row>
    <row r="651" spans="1:23" ht="16.5" customHeight="1">
      <c r="A651" s="297"/>
      <c r="B651" s="297"/>
      <c r="C651" s="448"/>
      <c r="D651" s="297"/>
      <c r="E651" s="297"/>
      <c r="F651" s="297"/>
      <c r="G651" s="297"/>
      <c r="H651" s="297"/>
      <c r="I651" s="297"/>
      <c r="J651" s="297"/>
      <c r="K651" s="297"/>
      <c r="L651" s="297"/>
      <c r="M651" s="297"/>
      <c r="N651" s="297"/>
      <c r="O651" s="297"/>
      <c r="P651" s="297"/>
      <c r="Q651" s="297"/>
      <c r="R651" s="297"/>
      <c r="S651" s="297"/>
      <c r="T651" s="297"/>
      <c r="U651" s="297"/>
      <c r="V651" s="297"/>
      <c r="W651" s="297"/>
    </row>
    <row r="652" spans="1:23" ht="16.5" customHeight="1">
      <c r="A652" s="297"/>
      <c r="B652" s="297"/>
      <c r="C652" s="448"/>
      <c r="D652" s="297"/>
      <c r="E652" s="297"/>
      <c r="F652" s="297"/>
      <c r="G652" s="297"/>
      <c r="H652" s="297"/>
      <c r="I652" s="297"/>
      <c r="J652" s="297"/>
      <c r="K652" s="297"/>
      <c r="L652" s="297"/>
      <c r="M652" s="297"/>
      <c r="N652" s="297"/>
      <c r="O652" s="297"/>
      <c r="P652" s="297"/>
      <c r="Q652" s="297"/>
      <c r="R652" s="297"/>
      <c r="S652" s="297"/>
      <c r="T652" s="297"/>
      <c r="U652" s="297"/>
      <c r="V652" s="297"/>
      <c r="W652" s="297"/>
    </row>
    <row r="653" spans="1:23" ht="16.5" customHeight="1">
      <c r="A653" s="297"/>
      <c r="B653" s="297"/>
      <c r="C653" s="448"/>
      <c r="D653" s="297"/>
      <c r="E653" s="297"/>
      <c r="F653" s="297"/>
      <c r="G653" s="297"/>
      <c r="H653" s="297"/>
      <c r="I653" s="297"/>
      <c r="J653" s="297"/>
      <c r="K653" s="297"/>
      <c r="L653" s="297"/>
      <c r="M653" s="297"/>
      <c r="N653" s="297"/>
      <c r="O653" s="297"/>
      <c r="P653" s="297"/>
      <c r="Q653" s="297"/>
      <c r="R653" s="297"/>
      <c r="S653" s="297"/>
      <c r="T653" s="297"/>
      <c r="U653" s="297"/>
      <c r="V653" s="297"/>
      <c r="W653" s="297"/>
    </row>
    <row r="654" spans="1:23" ht="16.5" customHeight="1">
      <c r="A654" s="297"/>
      <c r="B654" s="297"/>
      <c r="C654" s="448"/>
      <c r="D654" s="297"/>
      <c r="E654" s="297"/>
      <c r="F654" s="297"/>
      <c r="G654" s="297"/>
      <c r="H654" s="297"/>
      <c r="I654" s="297"/>
      <c r="J654" s="297"/>
      <c r="K654" s="297"/>
      <c r="L654" s="297"/>
      <c r="M654" s="297"/>
      <c r="N654" s="297"/>
      <c r="O654" s="297"/>
      <c r="P654" s="297"/>
      <c r="Q654" s="297"/>
      <c r="R654" s="297"/>
      <c r="S654" s="297"/>
      <c r="T654" s="297"/>
      <c r="U654" s="297"/>
      <c r="V654" s="297"/>
      <c r="W654" s="297"/>
    </row>
    <row r="655" spans="1:23" ht="16.5" customHeight="1">
      <c r="A655" s="297"/>
      <c r="B655" s="297"/>
      <c r="C655" s="448"/>
      <c r="D655" s="297"/>
      <c r="E655" s="297"/>
      <c r="F655" s="297"/>
      <c r="G655" s="297"/>
      <c r="H655" s="297"/>
      <c r="I655" s="297"/>
      <c r="J655" s="297"/>
      <c r="K655" s="297"/>
      <c r="L655" s="297"/>
      <c r="M655" s="297"/>
      <c r="N655" s="297"/>
      <c r="O655" s="297"/>
      <c r="P655" s="297"/>
      <c r="Q655" s="297"/>
      <c r="R655" s="297"/>
      <c r="S655" s="297"/>
      <c r="T655" s="297"/>
      <c r="U655" s="297"/>
      <c r="V655" s="297"/>
      <c r="W655" s="297"/>
    </row>
    <row r="656" spans="1:23" ht="16.5" customHeight="1">
      <c r="A656" s="297"/>
      <c r="B656" s="297"/>
      <c r="C656" s="448"/>
      <c r="D656" s="297"/>
      <c r="E656" s="297"/>
      <c r="F656" s="297"/>
      <c r="G656" s="297"/>
      <c r="H656" s="297"/>
      <c r="I656" s="297"/>
      <c r="J656" s="297"/>
      <c r="K656" s="297"/>
      <c r="L656" s="297"/>
      <c r="M656" s="297"/>
      <c r="N656" s="297"/>
      <c r="O656" s="297"/>
      <c r="P656" s="297"/>
      <c r="Q656" s="297"/>
      <c r="R656" s="297"/>
      <c r="S656" s="297"/>
      <c r="T656" s="297"/>
      <c r="U656" s="297"/>
      <c r="V656" s="297"/>
      <c r="W656" s="297"/>
    </row>
    <row r="657" spans="1:23" ht="16.5" customHeight="1">
      <c r="A657" s="297"/>
      <c r="B657" s="297"/>
      <c r="C657" s="448"/>
      <c r="D657" s="297"/>
      <c r="E657" s="297"/>
      <c r="F657" s="297"/>
      <c r="G657" s="297"/>
      <c r="H657" s="297"/>
      <c r="I657" s="297"/>
      <c r="J657" s="297"/>
      <c r="K657" s="297"/>
      <c r="L657" s="297"/>
      <c r="M657" s="297"/>
      <c r="N657" s="297"/>
      <c r="O657" s="297"/>
      <c r="P657" s="297"/>
      <c r="Q657" s="297"/>
      <c r="R657" s="297"/>
      <c r="S657" s="297"/>
      <c r="T657" s="297"/>
      <c r="U657" s="297"/>
      <c r="V657" s="297"/>
      <c r="W657" s="297"/>
    </row>
    <row r="658" spans="1:23" ht="16.5" customHeight="1">
      <c r="A658" s="297"/>
      <c r="B658" s="297"/>
      <c r="C658" s="448"/>
      <c r="D658" s="297"/>
      <c r="E658" s="297"/>
      <c r="F658" s="297"/>
      <c r="G658" s="297"/>
      <c r="H658" s="297"/>
      <c r="I658" s="297"/>
      <c r="J658" s="297"/>
      <c r="K658" s="297"/>
      <c r="L658" s="297"/>
      <c r="M658" s="297"/>
      <c r="N658" s="297"/>
      <c r="O658" s="297"/>
      <c r="P658" s="297"/>
      <c r="Q658" s="297"/>
      <c r="R658" s="297"/>
      <c r="S658" s="297"/>
      <c r="T658" s="297"/>
      <c r="U658" s="297"/>
      <c r="V658" s="297"/>
      <c r="W658" s="297"/>
    </row>
    <row r="659" spans="1:23" ht="16.5" customHeight="1">
      <c r="A659" s="297"/>
      <c r="B659" s="297"/>
      <c r="C659" s="448"/>
      <c r="D659" s="297"/>
      <c r="E659" s="297"/>
      <c r="F659" s="297"/>
      <c r="G659" s="297"/>
      <c r="H659" s="297"/>
      <c r="I659" s="297"/>
      <c r="J659" s="297"/>
      <c r="K659" s="297"/>
      <c r="L659" s="297"/>
      <c r="M659" s="297"/>
      <c r="N659" s="297"/>
      <c r="O659" s="297"/>
      <c r="P659" s="297"/>
      <c r="Q659" s="297"/>
      <c r="R659" s="297"/>
      <c r="S659" s="297"/>
      <c r="T659" s="297"/>
      <c r="U659" s="297"/>
      <c r="V659" s="297"/>
      <c r="W659" s="297"/>
    </row>
    <row r="660" spans="1:23" ht="16.5" customHeight="1">
      <c r="A660" s="297"/>
      <c r="B660" s="297"/>
      <c r="C660" s="448"/>
      <c r="D660" s="297"/>
      <c r="E660" s="297"/>
      <c r="F660" s="297"/>
      <c r="G660" s="297"/>
      <c r="H660" s="297"/>
      <c r="I660" s="297"/>
      <c r="J660" s="297"/>
      <c r="K660" s="297"/>
      <c r="L660" s="297"/>
      <c r="M660" s="297"/>
      <c r="N660" s="297"/>
      <c r="O660" s="297"/>
      <c r="P660" s="297"/>
      <c r="Q660" s="297"/>
      <c r="R660" s="297"/>
      <c r="S660" s="297"/>
      <c r="T660" s="297"/>
      <c r="U660" s="297"/>
      <c r="V660" s="297"/>
      <c r="W660" s="297"/>
    </row>
    <row r="661" spans="1:23" ht="16.5" customHeight="1">
      <c r="A661" s="297"/>
      <c r="B661" s="297"/>
      <c r="C661" s="448"/>
      <c r="D661" s="297"/>
      <c r="E661" s="297"/>
      <c r="F661" s="297"/>
      <c r="G661" s="297"/>
      <c r="H661" s="297"/>
      <c r="I661" s="297"/>
      <c r="J661" s="297"/>
      <c r="K661" s="297"/>
      <c r="L661" s="297"/>
      <c r="M661" s="297"/>
      <c r="N661" s="297"/>
      <c r="O661" s="297"/>
      <c r="P661" s="297"/>
      <c r="Q661" s="297"/>
      <c r="R661" s="297"/>
      <c r="S661" s="297"/>
      <c r="T661" s="297"/>
      <c r="U661" s="297"/>
      <c r="V661" s="297"/>
      <c r="W661" s="297"/>
    </row>
    <row r="662" spans="1:23" ht="16.5" customHeight="1">
      <c r="A662" s="297"/>
      <c r="B662" s="297"/>
      <c r="C662" s="448"/>
      <c r="D662" s="297"/>
      <c r="E662" s="297"/>
      <c r="F662" s="297"/>
      <c r="G662" s="297"/>
      <c r="H662" s="297"/>
      <c r="I662" s="297"/>
      <c r="J662" s="297"/>
      <c r="K662" s="297"/>
      <c r="L662" s="297"/>
      <c r="M662" s="297"/>
      <c r="N662" s="297"/>
      <c r="O662" s="297"/>
      <c r="P662" s="297"/>
      <c r="Q662" s="297"/>
      <c r="R662" s="297"/>
      <c r="S662" s="297"/>
      <c r="T662" s="297"/>
      <c r="U662" s="297"/>
      <c r="V662" s="297"/>
      <c r="W662" s="297"/>
    </row>
    <row r="663" spans="1:23" ht="16.5" customHeight="1">
      <c r="A663" s="297"/>
      <c r="B663" s="297"/>
      <c r="C663" s="448"/>
      <c r="D663" s="297"/>
      <c r="E663" s="297"/>
      <c r="F663" s="297"/>
      <c r="G663" s="297"/>
      <c r="H663" s="297"/>
      <c r="I663" s="297"/>
      <c r="J663" s="297"/>
      <c r="K663" s="297"/>
      <c r="L663" s="297"/>
      <c r="M663" s="297"/>
      <c r="N663" s="297"/>
      <c r="O663" s="297"/>
      <c r="P663" s="297"/>
      <c r="Q663" s="297"/>
      <c r="R663" s="297"/>
      <c r="S663" s="297"/>
      <c r="T663" s="297"/>
      <c r="U663" s="297"/>
      <c r="V663" s="297"/>
      <c r="W663" s="297"/>
    </row>
    <row r="664" spans="1:23" ht="16.5" customHeight="1">
      <c r="A664" s="297"/>
      <c r="B664" s="297"/>
      <c r="C664" s="448"/>
      <c r="D664" s="297"/>
      <c r="E664" s="297"/>
      <c r="F664" s="297"/>
      <c r="G664" s="297"/>
      <c r="H664" s="297"/>
      <c r="I664" s="297"/>
      <c r="J664" s="297"/>
      <c r="K664" s="297"/>
      <c r="L664" s="297"/>
      <c r="M664" s="297"/>
      <c r="N664" s="297"/>
      <c r="O664" s="297"/>
      <c r="P664" s="297"/>
      <c r="Q664" s="297"/>
      <c r="R664" s="297"/>
      <c r="S664" s="297"/>
      <c r="T664" s="297"/>
      <c r="U664" s="297"/>
      <c r="V664" s="297"/>
      <c r="W664" s="297"/>
    </row>
    <row r="665" spans="1:23" ht="16.5" customHeight="1">
      <c r="A665" s="297"/>
      <c r="B665" s="297"/>
      <c r="C665" s="448"/>
      <c r="D665" s="297"/>
      <c r="E665" s="297"/>
      <c r="F665" s="297"/>
      <c r="G665" s="297"/>
      <c r="H665" s="297"/>
      <c r="I665" s="297"/>
      <c r="J665" s="297"/>
      <c r="K665" s="297"/>
      <c r="L665" s="297"/>
      <c r="M665" s="297"/>
      <c r="N665" s="297"/>
      <c r="O665" s="297"/>
      <c r="P665" s="297"/>
      <c r="Q665" s="297"/>
      <c r="R665" s="297"/>
      <c r="S665" s="297"/>
      <c r="T665" s="297"/>
      <c r="U665" s="297"/>
      <c r="V665" s="297"/>
      <c r="W665" s="297"/>
    </row>
    <row r="666" spans="1:23" ht="16.5" customHeight="1">
      <c r="A666" s="297"/>
      <c r="B666" s="297"/>
      <c r="C666" s="448"/>
      <c r="D666" s="297"/>
      <c r="E666" s="297"/>
      <c r="F666" s="297"/>
      <c r="G666" s="297"/>
      <c r="H666" s="297"/>
      <c r="I666" s="297"/>
      <c r="J666" s="297"/>
      <c r="K666" s="297"/>
      <c r="L666" s="297"/>
      <c r="M666" s="297"/>
      <c r="N666" s="297"/>
      <c r="O666" s="297"/>
      <c r="P666" s="297"/>
      <c r="Q666" s="297"/>
      <c r="R666" s="297"/>
      <c r="S666" s="297"/>
      <c r="T666" s="297"/>
      <c r="U666" s="297"/>
      <c r="V666" s="297"/>
      <c r="W666" s="297"/>
    </row>
    <row r="667" spans="1:23" ht="16.5" customHeight="1">
      <c r="A667" s="297"/>
      <c r="B667" s="297"/>
      <c r="C667" s="448"/>
      <c r="D667" s="297"/>
      <c r="E667" s="297"/>
      <c r="F667" s="297"/>
      <c r="G667" s="297"/>
      <c r="H667" s="297"/>
      <c r="I667" s="297"/>
      <c r="J667" s="297"/>
      <c r="K667" s="297"/>
      <c r="L667" s="297"/>
      <c r="M667" s="297"/>
      <c r="N667" s="297"/>
      <c r="O667" s="297"/>
      <c r="P667" s="297"/>
      <c r="Q667" s="297"/>
      <c r="R667" s="297"/>
      <c r="S667" s="297"/>
      <c r="T667" s="297"/>
      <c r="U667" s="297"/>
      <c r="V667" s="297"/>
      <c r="W667" s="297"/>
    </row>
    <row r="668" spans="1:23" ht="16.5" customHeight="1">
      <c r="A668" s="297"/>
      <c r="B668" s="297"/>
      <c r="C668" s="448"/>
      <c r="D668" s="297"/>
      <c r="E668" s="297"/>
      <c r="F668" s="297"/>
      <c r="G668" s="297"/>
      <c r="H668" s="297"/>
      <c r="I668" s="297"/>
      <c r="J668" s="297"/>
      <c r="K668" s="297"/>
      <c r="L668" s="297"/>
      <c r="M668" s="297"/>
      <c r="N668" s="297"/>
      <c r="O668" s="297"/>
      <c r="P668" s="297"/>
      <c r="Q668" s="297"/>
      <c r="R668" s="297"/>
      <c r="S668" s="297"/>
      <c r="T668" s="297"/>
      <c r="U668" s="297"/>
      <c r="V668" s="297"/>
      <c r="W668" s="297"/>
    </row>
    <row r="669" spans="1:23" ht="16.5" customHeight="1">
      <c r="A669" s="297"/>
      <c r="B669" s="297"/>
      <c r="C669" s="448"/>
      <c r="D669" s="297"/>
      <c r="E669" s="297"/>
      <c r="F669" s="297"/>
      <c r="G669" s="297"/>
      <c r="H669" s="297"/>
      <c r="I669" s="297"/>
      <c r="J669" s="297"/>
      <c r="K669" s="297"/>
      <c r="L669" s="297"/>
      <c r="M669" s="297"/>
      <c r="N669" s="297"/>
      <c r="O669" s="297"/>
      <c r="P669" s="297"/>
      <c r="Q669" s="297"/>
      <c r="R669" s="297"/>
      <c r="S669" s="297"/>
      <c r="T669" s="297"/>
      <c r="U669" s="297"/>
      <c r="V669" s="297"/>
      <c r="W669" s="297"/>
    </row>
    <row r="670" spans="1:23" ht="16.5" customHeight="1">
      <c r="A670" s="297"/>
      <c r="B670" s="297"/>
      <c r="C670" s="448"/>
      <c r="D670" s="297"/>
      <c r="E670" s="297"/>
      <c r="F670" s="297"/>
      <c r="G670" s="297"/>
      <c r="H670" s="297"/>
      <c r="I670" s="297"/>
      <c r="J670" s="297"/>
      <c r="K670" s="297"/>
      <c r="L670" s="297"/>
      <c r="M670" s="297"/>
      <c r="N670" s="297"/>
      <c r="O670" s="297"/>
      <c r="P670" s="297"/>
      <c r="Q670" s="297"/>
      <c r="R670" s="297"/>
      <c r="S670" s="297"/>
      <c r="T670" s="297"/>
      <c r="U670" s="297"/>
      <c r="V670" s="297"/>
      <c r="W670" s="297"/>
    </row>
    <row r="671" spans="1:23" ht="16.5" customHeight="1">
      <c r="A671" s="297"/>
      <c r="B671" s="297"/>
      <c r="C671" s="448"/>
      <c r="D671" s="297"/>
      <c r="E671" s="297"/>
      <c r="F671" s="297"/>
      <c r="G671" s="297"/>
      <c r="H671" s="297"/>
      <c r="I671" s="297"/>
      <c r="J671" s="297"/>
      <c r="K671" s="297"/>
      <c r="L671" s="297"/>
      <c r="M671" s="297"/>
      <c r="N671" s="297"/>
      <c r="O671" s="297"/>
      <c r="P671" s="297"/>
      <c r="Q671" s="297"/>
      <c r="R671" s="297"/>
      <c r="S671" s="297"/>
      <c r="T671" s="297"/>
      <c r="U671" s="297"/>
      <c r="V671" s="297"/>
      <c r="W671" s="297"/>
    </row>
    <row r="672" spans="1:23" ht="16.5" customHeight="1">
      <c r="A672" s="297"/>
      <c r="B672" s="297"/>
      <c r="C672" s="448"/>
      <c r="D672" s="297"/>
      <c r="E672" s="297"/>
      <c r="F672" s="297"/>
      <c r="G672" s="297"/>
      <c r="H672" s="297"/>
      <c r="I672" s="297"/>
      <c r="J672" s="297"/>
      <c r="K672" s="297"/>
      <c r="L672" s="297"/>
      <c r="M672" s="297"/>
      <c r="N672" s="297"/>
      <c r="O672" s="297"/>
      <c r="P672" s="297"/>
      <c r="Q672" s="297"/>
      <c r="R672" s="297"/>
      <c r="S672" s="297"/>
      <c r="T672" s="297"/>
      <c r="U672" s="297"/>
      <c r="V672" s="297"/>
      <c r="W672" s="297"/>
    </row>
    <row r="673" spans="1:23" ht="16.5" customHeight="1">
      <c r="A673" s="297"/>
      <c r="B673" s="297"/>
      <c r="C673" s="448"/>
      <c r="D673" s="297"/>
      <c r="E673" s="297"/>
      <c r="F673" s="297"/>
      <c r="G673" s="297"/>
      <c r="H673" s="297"/>
      <c r="I673" s="297"/>
      <c r="J673" s="297"/>
      <c r="K673" s="297"/>
      <c r="L673" s="297"/>
      <c r="M673" s="297"/>
      <c r="N673" s="297"/>
      <c r="O673" s="297"/>
      <c r="P673" s="297"/>
      <c r="Q673" s="297"/>
      <c r="R673" s="297"/>
      <c r="S673" s="297"/>
      <c r="T673" s="297"/>
      <c r="U673" s="297"/>
      <c r="V673" s="297"/>
      <c r="W673" s="297"/>
    </row>
    <row r="674" spans="1:23" ht="16.5" customHeight="1">
      <c r="A674" s="297"/>
      <c r="B674" s="297"/>
      <c r="C674" s="448"/>
      <c r="D674" s="297"/>
      <c r="E674" s="297"/>
      <c r="F674" s="297"/>
      <c r="G674" s="297"/>
      <c r="H674" s="297"/>
      <c r="I674" s="297"/>
      <c r="J674" s="297"/>
      <c r="K674" s="297"/>
      <c r="L674" s="297"/>
      <c r="M674" s="297"/>
      <c r="N674" s="297"/>
      <c r="O674" s="297"/>
      <c r="P674" s="297"/>
      <c r="Q674" s="297"/>
      <c r="R674" s="297"/>
      <c r="S674" s="297"/>
      <c r="T674" s="297"/>
      <c r="U674" s="297"/>
      <c r="V674" s="297"/>
      <c r="W674" s="297"/>
    </row>
    <row r="675" spans="1:23" ht="16.5" customHeight="1">
      <c r="A675" s="297"/>
      <c r="B675" s="297"/>
      <c r="C675" s="448"/>
      <c r="D675" s="297"/>
      <c r="E675" s="297"/>
      <c r="F675" s="297"/>
      <c r="G675" s="297"/>
      <c r="H675" s="297"/>
      <c r="I675" s="297"/>
      <c r="J675" s="297"/>
      <c r="K675" s="297"/>
      <c r="L675" s="297"/>
      <c r="M675" s="297"/>
      <c r="N675" s="297"/>
      <c r="O675" s="297"/>
      <c r="P675" s="297"/>
      <c r="Q675" s="297"/>
      <c r="R675" s="297"/>
      <c r="S675" s="297"/>
      <c r="T675" s="297"/>
      <c r="U675" s="297"/>
      <c r="V675" s="297"/>
      <c r="W675" s="297"/>
    </row>
    <row r="676" spans="1:23" ht="16.5" customHeight="1">
      <c r="A676" s="297"/>
      <c r="B676" s="297"/>
      <c r="C676" s="448"/>
      <c r="D676" s="297"/>
      <c r="E676" s="297"/>
      <c r="F676" s="297"/>
      <c r="G676" s="297"/>
      <c r="H676" s="297"/>
      <c r="I676" s="297"/>
      <c r="J676" s="297"/>
      <c r="K676" s="297"/>
      <c r="L676" s="297"/>
      <c r="M676" s="297"/>
      <c r="N676" s="297"/>
      <c r="O676" s="297"/>
      <c r="P676" s="297"/>
      <c r="Q676" s="297"/>
      <c r="R676" s="297"/>
      <c r="S676" s="297"/>
      <c r="T676" s="297"/>
      <c r="U676" s="297"/>
      <c r="V676" s="297"/>
      <c r="W676" s="297"/>
    </row>
    <row r="677" spans="1:23" ht="16.5" customHeight="1">
      <c r="A677" s="297"/>
      <c r="B677" s="297"/>
      <c r="C677" s="448"/>
      <c r="D677" s="297"/>
      <c r="E677" s="297"/>
      <c r="F677" s="297"/>
      <c r="G677" s="297"/>
      <c r="H677" s="297"/>
      <c r="I677" s="297"/>
      <c r="J677" s="297"/>
      <c r="K677" s="297"/>
      <c r="L677" s="297"/>
      <c r="M677" s="297"/>
      <c r="N677" s="297"/>
      <c r="O677" s="297"/>
      <c r="P677" s="297"/>
      <c r="Q677" s="297"/>
      <c r="R677" s="297"/>
      <c r="S677" s="297"/>
      <c r="T677" s="297"/>
      <c r="U677" s="297"/>
      <c r="V677" s="297"/>
      <c r="W677" s="297"/>
    </row>
    <row r="678" spans="1:23" ht="16.5" customHeight="1">
      <c r="A678" s="297"/>
      <c r="B678" s="297"/>
      <c r="C678" s="448"/>
      <c r="D678" s="297"/>
      <c r="E678" s="297"/>
      <c r="F678" s="297"/>
      <c r="G678" s="297"/>
      <c r="H678" s="297"/>
      <c r="I678" s="297"/>
      <c r="J678" s="297"/>
      <c r="K678" s="297"/>
      <c r="L678" s="297"/>
      <c r="M678" s="297"/>
      <c r="N678" s="297"/>
      <c r="O678" s="297"/>
      <c r="P678" s="297"/>
      <c r="Q678" s="297"/>
      <c r="R678" s="297"/>
      <c r="S678" s="297"/>
      <c r="T678" s="297"/>
      <c r="U678" s="297"/>
      <c r="V678" s="297"/>
      <c r="W678" s="297"/>
    </row>
    <row r="679" spans="1:23" ht="16.5" customHeight="1">
      <c r="A679" s="297"/>
      <c r="B679" s="297"/>
      <c r="C679" s="448"/>
      <c r="D679" s="297"/>
      <c r="E679" s="297"/>
      <c r="F679" s="297"/>
      <c r="G679" s="297"/>
      <c r="H679" s="297"/>
      <c r="I679" s="297"/>
      <c r="J679" s="297"/>
      <c r="K679" s="297"/>
      <c r="L679" s="297"/>
      <c r="M679" s="297"/>
      <c r="N679" s="297"/>
      <c r="O679" s="297"/>
      <c r="P679" s="297"/>
      <c r="Q679" s="297"/>
      <c r="R679" s="297"/>
      <c r="S679" s="297"/>
      <c r="T679" s="297"/>
      <c r="U679" s="297"/>
      <c r="V679" s="297"/>
      <c r="W679" s="297"/>
    </row>
    <row r="680" spans="1:23" ht="16.5" customHeight="1">
      <c r="A680" s="297"/>
      <c r="B680" s="297"/>
      <c r="C680" s="448"/>
      <c r="D680" s="297"/>
      <c r="E680" s="297"/>
      <c r="F680" s="297"/>
      <c r="G680" s="297"/>
      <c r="H680" s="297"/>
      <c r="I680" s="297"/>
      <c r="J680" s="297"/>
      <c r="K680" s="297"/>
      <c r="L680" s="297"/>
      <c r="M680" s="297"/>
      <c r="N680" s="297"/>
      <c r="O680" s="297"/>
      <c r="P680" s="297"/>
      <c r="Q680" s="297"/>
      <c r="R680" s="297"/>
      <c r="S680" s="297"/>
      <c r="T680" s="297"/>
      <c r="U680" s="297"/>
      <c r="V680" s="297"/>
      <c r="W680" s="297"/>
    </row>
    <row r="681" spans="1:23" ht="16.5" customHeight="1">
      <c r="A681" s="297"/>
      <c r="B681" s="297"/>
      <c r="C681" s="448"/>
      <c r="D681" s="297"/>
      <c r="E681" s="297"/>
      <c r="F681" s="297"/>
      <c r="G681" s="297"/>
      <c r="H681" s="297"/>
      <c r="I681" s="297"/>
      <c r="J681" s="297"/>
      <c r="K681" s="297"/>
      <c r="L681" s="297"/>
      <c r="M681" s="297"/>
      <c r="N681" s="297"/>
      <c r="O681" s="297"/>
      <c r="P681" s="297"/>
      <c r="Q681" s="297"/>
      <c r="R681" s="297"/>
      <c r="S681" s="297"/>
      <c r="T681" s="297"/>
      <c r="U681" s="297"/>
      <c r="V681" s="297"/>
      <c r="W681" s="297"/>
    </row>
    <row r="682" spans="1:23" ht="16.5" customHeight="1">
      <c r="A682" s="297"/>
      <c r="B682" s="297"/>
      <c r="C682" s="448"/>
      <c r="D682" s="297"/>
      <c r="E682" s="297"/>
      <c r="F682" s="297"/>
      <c r="G682" s="297"/>
      <c r="H682" s="297"/>
      <c r="I682" s="297"/>
      <c r="J682" s="297"/>
      <c r="K682" s="297"/>
      <c r="L682" s="297"/>
      <c r="M682" s="297"/>
      <c r="N682" s="297"/>
      <c r="O682" s="297"/>
      <c r="P682" s="297"/>
      <c r="Q682" s="297"/>
      <c r="R682" s="297"/>
      <c r="S682" s="297"/>
      <c r="T682" s="297"/>
      <c r="U682" s="297"/>
      <c r="V682" s="297"/>
      <c r="W682" s="297"/>
    </row>
    <row r="683" spans="1:23" ht="16.5" customHeight="1">
      <c r="A683" s="297"/>
      <c r="B683" s="297"/>
      <c r="C683" s="448"/>
      <c r="D683" s="297"/>
      <c r="E683" s="297"/>
      <c r="F683" s="297"/>
      <c r="G683" s="297"/>
      <c r="H683" s="297"/>
      <c r="I683" s="297"/>
      <c r="J683" s="297"/>
      <c r="K683" s="297"/>
      <c r="L683" s="297"/>
      <c r="M683" s="297"/>
      <c r="N683" s="297"/>
      <c r="O683" s="297"/>
      <c r="P683" s="297"/>
      <c r="Q683" s="297"/>
      <c r="R683" s="297"/>
      <c r="S683" s="297"/>
      <c r="T683" s="297"/>
      <c r="U683" s="297"/>
      <c r="V683" s="297"/>
      <c r="W683" s="297"/>
    </row>
    <row r="684" spans="1:23" ht="16.5" customHeight="1">
      <c r="A684" s="297"/>
      <c r="B684" s="297"/>
      <c r="C684" s="448"/>
      <c r="D684" s="297"/>
      <c r="E684" s="297"/>
      <c r="F684" s="297"/>
      <c r="G684" s="297"/>
      <c r="H684" s="297"/>
      <c r="I684" s="297"/>
      <c r="J684" s="297"/>
      <c r="K684" s="297"/>
      <c r="L684" s="297"/>
      <c r="M684" s="297"/>
      <c r="N684" s="297"/>
      <c r="O684" s="297"/>
      <c r="P684" s="297"/>
      <c r="Q684" s="297"/>
      <c r="R684" s="297"/>
      <c r="S684" s="297"/>
      <c r="T684" s="297"/>
      <c r="U684" s="297"/>
      <c r="V684" s="297"/>
      <c r="W684" s="297"/>
    </row>
    <row r="685" spans="1:23" ht="16.5" customHeight="1">
      <c r="A685" s="297"/>
      <c r="B685" s="297"/>
      <c r="C685" s="448"/>
      <c r="D685" s="297"/>
      <c r="E685" s="297"/>
      <c r="F685" s="297"/>
      <c r="G685" s="297"/>
      <c r="H685" s="297"/>
      <c r="I685" s="297"/>
      <c r="J685" s="297"/>
      <c r="K685" s="297"/>
      <c r="L685" s="297"/>
      <c r="M685" s="297"/>
      <c r="N685" s="297"/>
      <c r="O685" s="297"/>
      <c r="P685" s="297"/>
      <c r="Q685" s="297"/>
      <c r="R685" s="297"/>
      <c r="S685" s="297"/>
      <c r="T685" s="297"/>
      <c r="U685" s="297"/>
      <c r="V685" s="297"/>
      <c r="W685" s="297"/>
    </row>
    <row r="686" spans="1:23" ht="16.5" customHeight="1">
      <c r="A686" s="297"/>
      <c r="B686" s="297"/>
      <c r="C686" s="448"/>
      <c r="D686" s="297"/>
      <c r="E686" s="297"/>
      <c r="F686" s="297"/>
      <c r="G686" s="297"/>
      <c r="H686" s="297"/>
      <c r="I686" s="297"/>
      <c r="J686" s="297"/>
      <c r="K686" s="297"/>
      <c r="L686" s="297"/>
      <c r="M686" s="297"/>
      <c r="N686" s="297"/>
      <c r="O686" s="297"/>
      <c r="P686" s="297"/>
      <c r="Q686" s="297"/>
      <c r="R686" s="297"/>
      <c r="S686" s="297"/>
      <c r="T686" s="297"/>
      <c r="U686" s="297"/>
      <c r="V686" s="297"/>
      <c r="W686" s="297"/>
    </row>
    <row r="687" spans="1:23" ht="16.5" customHeight="1">
      <c r="A687" s="297"/>
      <c r="B687" s="297"/>
      <c r="C687" s="448"/>
      <c r="D687" s="297"/>
      <c r="E687" s="297"/>
      <c r="F687" s="297"/>
      <c r="G687" s="297"/>
      <c r="H687" s="297"/>
      <c r="I687" s="297"/>
      <c r="J687" s="297"/>
      <c r="K687" s="297"/>
      <c r="L687" s="297"/>
      <c r="M687" s="297"/>
      <c r="N687" s="297"/>
      <c r="O687" s="297"/>
      <c r="P687" s="297"/>
      <c r="Q687" s="297"/>
      <c r="R687" s="297"/>
      <c r="S687" s="297"/>
      <c r="T687" s="297"/>
      <c r="U687" s="297"/>
      <c r="V687" s="297"/>
      <c r="W687" s="297"/>
    </row>
    <row r="688" spans="1:23" ht="16.5" customHeight="1">
      <c r="A688" s="297"/>
      <c r="B688" s="297"/>
      <c r="C688" s="448"/>
      <c r="D688" s="297"/>
      <c r="E688" s="297"/>
      <c r="F688" s="297"/>
      <c r="G688" s="297"/>
      <c r="H688" s="297"/>
      <c r="I688" s="297"/>
      <c r="J688" s="297"/>
      <c r="K688" s="297"/>
      <c r="L688" s="297"/>
      <c r="M688" s="297"/>
      <c r="N688" s="297"/>
      <c r="O688" s="297"/>
      <c r="P688" s="297"/>
      <c r="Q688" s="297"/>
      <c r="R688" s="297"/>
      <c r="S688" s="297"/>
      <c r="T688" s="297"/>
      <c r="U688" s="297"/>
      <c r="V688" s="297"/>
      <c r="W688" s="297"/>
    </row>
    <row r="689" spans="1:23" ht="16.5" customHeight="1">
      <c r="A689" s="297"/>
      <c r="B689" s="297"/>
      <c r="C689" s="448"/>
      <c r="D689" s="297"/>
      <c r="E689" s="297"/>
      <c r="F689" s="297"/>
      <c r="G689" s="297"/>
      <c r="H689" s="297"/>
      <c r="I689" s="297"/>
      <c r="J689" s="297"/>
      <c r="K689" s="297"/>
      <c r="L689" s="297"/>
      <c r="M689" s="297"/>
      <c r="N689" s="297"/>
      <c r="O689" s="297"/>
      <c r="P689" s="297"/>
      <c r="Q689" s="297"/>
      <c r="R689" s="297"/>
      <c r="S689" s="297"/>
      <c r="T689" s="297"/>
      <c r="U689" s="297"/>
      <c r="V689" s="297"/>
      <c r="W689" s="297"/>
    </row>
    <row r="690" spans="1:23" ht="16.5" customHeight="1">
      <c r="A690" s="297"/>
      <c r="B690" s="297"/>
      <c r="C690" s="448"/>
      <c r="D690" s="297"/>
      <c r="E690" s="297"/>
      <c r="F690" s="297"/>
      <c r="G690" s="297"/>
      <c r="H690" s="297"/>
      <c r="I690" s="297"/>
      <c r="J690" s="297"/>
      <c r="K690" s="297"/>
      <c r="L690" s="297"/>
      <c r="M690" s="297"/>
      <c r="N690" s="297"/>
      <c r="O690" s="297"/>
      <c r="P690" s="297"/>
      <c r="Q690" s="297"/>
      <c r="R690" s="297"/>
      <c r="S690" s="297"/>
      <c r="T690" s="297"/>
      <c r="U690" s="297"/>
      <c r="V690" s="297"/>
      <c r="W690" s="297"/>
    </row>
    <row r="691" spans="1:23" ht="16.5" customHeight="1">
      <c r="A691" s="297"/>
      <c r="B691" s="297"/>
      <c r="C691" s="448"/>
      <c r="D691" s="297"/>
      <c r="E691" s="297"/>
      <c r="F691" s="297"/>
      <c r="G691" s="297"/>
      <c r="H691" s="297"/>
      <c r="I691" s="297"/>
      <c r="J691" s="297"/>
      <c r="K691" s="297"/>
      <c r="L691" s="297"/>
      <c r="M691" s="297"/>
      <c r="N691" s="297"/>
      <c r="O691" s="297"/>
      <c r="P691" s="297"/>
      <c r="Q691" s="297"/>
      <c r="R691" s="297"/>
      <c r="S691" s="297"/>
      <c r="T691" s="297"/>
      <c r="U691" s="297"/>
      <c r="V691" s="297"/>
      <c r="W691" s="297"/>
    </row>
    <row r="692" spans="1:23" ht="16.5" customHeight="1">
      <c r="A692" s="297"/>
      <c r="B692" s="297"/>
      <c r="C692" s="448"/>
      <c r="D692" s="297"/>
      <c r="E692" s="297"/>
      <c r="F692" s="297"/>
      <c r="G692" s="297"/>
      <c r="H692" s="297"/>
      <c r="I692" s="297"/>
      <c r="J692" s="297"/>
      <c r="K692" s="297"/>
      <c r="L692" s="297"/>
      <c r="M692" s="297"/>
      <c r="N692" s="297"/>
      <c r="O692" s="297"/>
      <c r="P692" s="297"/>
      <c r="Q692" s="297"/>
      <c r="R692" s="297"/>
      <c r="S692" s="297"/>
      <c r="T692" s="297"/>
      <c r="U692" s="297"/>
      <c r="V692" s="297"/>
      <c r="W692" s="297"/>
    </row>
    <row r="693" spans="1:23" ht="16.5" customHeight="1">
      <c r="A693" s="297"/>
      <c r="B693" s="297"/>
      <c r="C693" s="448"/>
      <c r="D693" s="297"/>
      <c r="E693" s="297"/>
      <c r="F693" s="297"/>
      <c r="G693" s="297"/>
      <c r="H693" s="297"/>
      <c r="I693" s="297"/>
      <c r="J693" s="297"/>
      <c r="K693" s="297"/>
      <c r="L693" s="297"/>
      <c r="M693" s="297"/>
      <c r="N693" s="297"/>
      <c r="O693" s="297"/>
      <c r="P693" s="297"/>
      <c r="Q693" s="297"/>
      <c r="R693" s="297"/>
      <c r="S693" s="297"/>
      <c r="T693" s="297"/>
      <c r="U693" s="297"/>
      <c r="V693" s="297"/>
      <c r="W693" s="297"/>
    </row>
    <row r="694" spans="1:23" ht="16.5" customHeight="1">
      <c r="A694" s="297"/>
      <c r="B694" s="297"/>
      <c r="C694" s="448"/>
      <c r="D694" s="297"/>
      <c r="E694" s="297"/>
      <c r="F694" s="297"/>
      <c r="G694" s="297"/>
      <c r="H694" s="297"/>
      <c r="I694" s="297"/>
      <c r="J694" s="297"/>
      <c r="K694" s="297"/>
      <c r="L694" s="297"/>
      <c r="M694" s="297"/>
      <c r="N694" s="297"/>
      <c r="O694" s="297"/>
      <c r="P694" s="297"/>
      <c r="Q694" s="297"/>
      <c r="R694" s="297"/>
      <c r="S694" s="297"/>
      <c r="T694" s="297"/>
      <c r="U694" s="297"/>
      <c r="V694" s="297"/>
      <c r="W694" s="297"/>
    </row>
    <row r="695" spans="1:23" ht="16.5" customHeight="1">
      <c r="A695" s="297"/>
      <c r="B695" s="297"/>
      <c r="C695" s="448"/>
      <c r="D695" s="297"/>
      <c r="E695" s="297"/>
      <c r="F695" s="297"/>
      <c r="G695" s="297"/>
      <c r="H695" s="297"/>
      <c r="I695" s="297"/>
      <c r="J695" s="297"/>
      <c r="K695" s="297"/>
      <c r="L695" s="297"/>
      <c r="M695" s="297"/>
      <c r="N695" s="297"/>
      <c r="O695" s="297"/>
      <c r="P695" s="297"/>
      <c r="Q695" s="297"/>
      <c r="R695" s="297"/>
      <c r="S695" s="297"/>
      <c r="T695" s="297"/>
      <c r="U695" s="297"/>
      <c r="V695" s="297"/>
      <c r="W695" s="297"/>
    </row>
    <row r="696" spans="1:23" ht="16.5" customHeight="1">
      <c r="A696" s="297"/>
      <c r="B696" s="297"/>
      <c r="C696" s="448"/>
      <c r="D696" s="297"/>
      <c r="E696" s="297"/>
      <c r="F696" s="297"/>
      <c r="G696" s="297"/>
      <c r="H696" s="297"/>
      <c r="I696" s="297"/>
      <c r="J696" s="297"/>
      <c r="K696" s="297"/>
      <c r="L696" s="297"/>
      <c r="M696" s="297"/>
      <c r="N696" s="297"/>
      <c r="O696" s="297"/>
      <c r="P696" s="297"/>
      <c r="Q696" s="297"/>
      <c r="R696" s="297"/>
      <c r="S696" s="297"/>
      <c r="T696" s="297"/>
      <c r="U696" s="297"/>
      <c r="V696" s="297"/>
      <c r="W696" s="297"/>
    </row>
    <row r="697" spans="1:23" ht="16.5" customHeight="1">
      <c r="A697" s="297"/>
      <c r="B697" s="297"/>
      <c r="C697" s="448"/>
      <c r="D697" s="297"/>
      <c r="E697" s="297"/>
      <c r="F697" s="297"/>
      <c r="G697" s="297"/>
      <c r="H697" s="297"/>
      <c r="I697" s="297"/>
      <c r="J697" s="297"/>
      <c r="K697" s="297"/>
      <c r="L697" s="297"/>
      <c r="M697" s="297"/>
      <c r="N697" s="297"/>
      <c r="O697" s="297"/>
      <c r="P697" s="297"/>
      <c r="Q697" s="297"/>
      <c r="R697" s="297"/>
      <c r="S697" s="297"/>
      <c r="T697" s="297"/>
      <c r="U697" s="297"/>
      <c r="V697" s="297"/>
      <c r="W697" s="297"/>
    </row>
    <row r="698" spans="1:23" ht="16.5" customHeight="1">
      <c r="A698" s="297"/>
      <c r="B698" s="297"/>
      <c r="C698" s="448"/>
      <c r="D698" s="297"/>
      <c r="E698" s="297"/>
      <c r="F698" s="297"/>
      <c r="G698" s="297"/>
      <c r="H698" s="297"/>
      <c r="I698" s="297"/>
      <c r="J698" s="297"/>
      <c r="K698" s="297"/>
      <c r="L698" s="297"/>
      <c r="M698" s="297"/>
      <c r="N698" s="297"/>
      <c r="O698" s="297"/>
      <c r="P698" s="297"/>
      <c r="Q698" s="297"/>
      <c r="R698" s="297"/>
      <c r="S698" s="297"/>
      <c r="T698" s="297"/>
      <c r="U698" s="297"/>
      <c r="V698" s="297"/>
      <c r="W698" s="297"/>
    </row>
    <row r="699" spans="1:23" ht="16.5" customHeight="1">
      <c r="A699" s="297"/>
      <c r="B699" s="297"/>
      <c r="C699" s="448"/>
      <c r="D699" s="297"/>
      <c r="E699" s="297"/>
      <c r="F699" s="297"/>
      <c r="G699" s="297"/>
      <c r="H699" s="297"/>
      <c r="I699" s="297"/>
      <c r="J699" s="297"/>
      <c r="K699" s="297"/>
      <c r="L699" s="297"/>
      <c r="M699" s="297"/>
      <c r="N699" s="297"/>
      <c r="O699" s="297"/>
      <c r="P699" s="297"/>
      <c r="Q699" s="297"/>
      <c r="R699" s="297"/>
      <c r="S699" s="297"/>
      <c r="T699" s="297"/>
      <c r="U699" s="297"/>
      <c r="V699" s="297"/>
      <c r="W699" s="297"/>
    </row>
    <row r="700" spans="1:23" ht="16.5" customHeight="1">
      <c r="A700" s="297"/>
      <c r="B700" s="297"/>
      <c r="C700" s="448"/>
      <c r="D700" s="297"/>
      <c r="E700" s="297"/>
      <c r="F700" s="297"/>
      <c r="G700" s="297"/>
      <c r="H700" s="297"/>
      <c r="I700" s="297"/>
      <c r="J700" s="297"/>
      <c r="K700" s="297"/>
      <c r="L700" s="297"/>
      <c r="M700" s="297"/>
      <c r="N700" s="297"/>
      <c r="O700" s="297"/>
      <c r="P700" s="297"/>
      <c r="Q700" s="297"/>
      <c r="R700" s="297"/>
      <c r="S700" s="297"/>
      <c r="T700" s="297"/>
      <c r="U700" s="297"/>
      <c r="V700" s="297"/>
      <c r="W700" s="297"/>
    </row>
    <row r="701" spans="1:23" ht="16.5" customHeight="1">
      <c r="A701" s="297"/>
      <c r="B701" s="297"/>
      <c r="C701" s="448"/>
      <c r="D701" s="297"/>
      <c r="E701" s="297"/>
      <c r="F701" s="297"/>
      <c r="G701" s="297"/>
      <c r="H701" s="297"/>
      <c r="I701" s="297"/>
      <c r="J701" s="297"/>
      <c r="K701" s="297"/>
      <c r="L701" s="297"/>
      <c r="M701" s="297"/>
      <c r="N701" s="297"/>
      <c r="O701" s="297"/>
      <c r="P701" s="297"/>
      <c r="Q701" s="297"/>
      <c r="R701" s="297"/>
      <c r="S701" s="297"/>
      <c r="T701" s="297"/>
      <c r="U701" s="297"/>
      <c r="V701" s="297"/>
      <c r="W701" s="297"/>
    </row>
    <row r="702" spans="1:23" ht="16.5" customHeight="1">
      <c r="A702" s="297"/>
      <c r="B702" s="297"/>
      <c r="C702" s="448"/>
      <c r="D702" s="297"/>
      <c r="E702" s="297"/>
      <c r="F702" s="297"/>
      <c r="G702" s="297"/>
      <c r="H702" s="297"/>
      <c r="I702" s="297"/>
      <c r="J702" s="297"/>
      <c r="K702" s="297"/>
      <c r="L702" s="297"/>
      <c r="M702" s="297"/>
      <c r="N702" s="297"/>
      <c r="O702" s="297"/>
      <c r="P702" s="297"/>
      <c r="Q702" s="297"/>
      <c r="R702" s="297"/>
      <c r="S702" s="297"/>
      <c r="T702" s="297"/>
      <c r="U702" s="297"/>
      <c r="V702" s="297"/>
      <c r="W702" s="297"/>
    </row>
    <row r="703" spans="1:23" ht="16.5" customHeight="1">
      <c r="A703" s="297"/>
      <c r="B703" s="297"/>
      <c r="C703" s="448"/>
      <c r="D703" s="297"/>
      <c r="E703" s="297"/>
      <c r="F703" s="297"/>
      <c r="G703" s="297"/>
      <c r="H703" s="297"/>
      <c r="I703" s="297"/>
      <c r="J703" s="297"/>
      <c r="K703" s="297"/>
      <c r="L703" s="297"/>
      <c r="M703" s="297"/>
      <c r="N703" s="297"/>
      <c r="O703" s="297"/>
      <c r="P703" s="297"/>
      <c r="Q703" s="297"/>
      <c r="R703" s="297"/>
      <c r="S703" s="297"/>
      <c r="T703" s="297"/>
      <c r="U703" s="297"/>
      <c r="V703" s="297"/>
      <c r="W703" s="297"/>
    </row>
    <row r="704" spans="1:23" ht="16.5" customHeight="1">
      <c r="A704" s="297"/>
      <c r="B704" s="297"/>
      <c r="C704" s="448"/>
      <c r="D704" s="297"/>
      <c r="E704" s="297"/>
      <c r="F704" s="297"/>
      <c r="G704" s="297"/>
      <c r="H704" s="297"/>
      <c r="I704" s="297"/>
      <c r="J704" s="297"/>
      <c r="K704" s="297"/>
      <c r="L704" s="297"/>
      <c r="M704" s="297"/>
      <c r="N704" s="297"/>
      <c r="O704" s="297"/>
      <c r="P704" s="297"/>
      <c r="Q704" s="297"/>
      <c r="R704" s="297"/>
      <c r="S704" s="297"/>
      <c r="T704" s="297"/>
      <c r="U704" s="297"/>
      <c r="V704" s="297"/>
      <c r="W704" s="297"/>
    </row>
    <row r="705" spans="1:23" ht="16.5" customHeight="1">
      <c r="A705" s="297"/>
      <c r="B705" s="297"/>
      <c r="C705" s="448"/>
      <c r="D705" s="297"/>
      <c r="E705" s="297"/>
      <c r="F705" s="297"/>
      <c r="G705" s="297"/>
      <c r="H705" s="297"/>
      <c r="I705" s="297"/>
      <c r="J705" s="297"/>
      <c r="K705" s="297"/>
      <c r="L705" s="297"/>
      <c r="M705" s="297"/>
      <c r="N705" s="297"/>
      <c r="O705" s="297"/>
      <c r="P705" s="297"/>
      <c r="Q705" s="297"/>
      <c r="R705" s="297"/>
      <c r="S705" s="297"/>
      <c r="T705" s="297"/>
      <c r="U705" s="297"/>
      <c r="V705" s="297"/>
      <c r="W705" s="297"/>
    </row>
    <row r="706" spans="1:23" ht="16.5" customHeight="1">
      <c r="A706" s="297"/>
      <c r="B706" s="297"/>
      <c r="C706" s="448"/>
      <c r="D706" s="297"/>
      <c r="E706" s="297"/>
      <c r="F706" s="297"/>
      <c r="G706" s="297"/>
      <c r="H706" s="297"/>
      <c r="I706" s="297"/>
      <c r="J706" s="297"/>
      <c r="K706" s="297"/>
      <c r="L706" s="297"/>
      <c r="M706" s="297"/>
      <c r="N706" s="297"/>
      <c r="O706" s="297"/>
      <c r="P706" s="297"/>
      <c r="Q706" s="297"/>
      <c r="R706" s="297"/>
      <c r="S706" s="297"/>
      <c r="T706" s="297"/>
      <c r="U706" s="297"/>
      <c r="V706" s="297"/>
      <c r="W706" s="297"/>
    </row>
    <row r="707" spans="1:23" ht="16.5" customHeight="1">
      <c r="A707" s="297"/>
      <c r="B707" s="297"/>
      <c r="C707" s="448"/>
      <c r="D707" s="297"/>
      <c r="E707" s="297"/>
      <c r="F707" s="297"/>
      <c r="G707" s="297"/>
      <c r="H707" s="297"/>
      <c r="I707" s="297"/>
      <c r="J707" s="297"/>
      <c r="K707" s="297"/>
      <c r="L707" s="297"/>
      <c r="M707" s="297"/>
      <c r="N707" s="297"/>
      <c r="O707" s="297"/>
      <c r="P707" s="297"/>
      <c r="Q707" s="297"/>
      <c r="R707" s="297"/>
      <c r="S707" s="297"/>
      <c r="T707" s="297"/>
      <c r="U707" s="297"/>
      <c r="V707" s="297"/>
      <c r="W707" s="297"/>
    </row>
    <row r="708" spans="1:23" ht="16.5" customHeight="1">
      <c r="A708" s="297"/>
      <c r="B708" s="297"/>
      <c r="C708" s="448"/>
      <c r="D708" s="297"/>
      <c r="E708" s="297"/>
      <c r="F708" s="297"/>
      <c r="G708" s="297"/>
      <c r="H708" s="297"/>
      <c r="I708" s="297"/>
      <c r="J708" s="297"/>
      <c r="K708" s="297"/>
      <c r="L708" s="297"/>
      <c r="M708" s="297"/>
      <c r="N708" s="297"/>
      <c r="O708" s="297"/>
      <c r="P708" s="297"/>
      <c r="Q708" s="297"/>
      <c r="R708" s="297"/>
      <c r="S708" s="297"/>
      <c r="T708" s="297"/>
      <c r="U708" s="297"/>
      <c r="V708" s="297"/>
      <c r="W708" s="297"/>
    </row>
    <row r="709" spans="1:23" ht="16.5" customHeight="1">
      <c r="A709" s="297"/>
      <c r="B709" s="297"/>
      <c r="C709" s="448"/>
      <c r="D709" s="297"/>
      <c r="E709" s="297"/>
      <c r="F709" s="297"/>
      <c r="G709" s="297"/>
      <c r="H709" s="297"/>
      <c r="I709" s="297"/>
      <c r="J709" s="297"/>
      <c r="K709" s="297"/>
      <c r="L709" s="297"/>
      <c r="M709" s="297"/>
      <c r="N709" s="297"/>
      <c r="O709" s="297"/>
      <c r="P709" s="297"/>
      <c r="Q709" s="297"/>
      <c r="R709" s="297"/>
      <c r="S709" s="297"/>
      <c r="T709" s="297"/>
      <c r="U709" s="297"/>
      <c r="V709" s="297"/>
      <c r="W709" s="297"/>
    </row>
    <row r="710" spans="1:23" ht="16.5" customHeight="1">
      <c r="A710" s="297"/>
      <c r="B710" s="297"/>
      <c r="C710" s="448"/>
      <c r="D710" s="297"/>
      <c r="E710" s="297"/>
      <c r="F710" s="297"/>
      <c r="G710" s="297"/>
      <c r="H710" s="297"/>
      <c r="I710" s="297"/>
      <c r="J710" s="297"/>
      <c r="K710" s="297"/>
      <c r="L710" s="297"/>
      <c r="M710" s="297"/>
      <c r="N710" s="297"/>
      <c r="O710" s="297"/>
      <c r="P710" s="297"/>
      <c r="Q710" s="297"/>
      <c r="R710" s="297"/>
      <c r="S710" s="297"/>
      <c r="T710" s="297"/>
      <c r="U710" s="297"/>
      <c r="V710" s="297"/>
      <c r="W710" s="297"/>
    </row>
    <row r="711" spans="1:23" ht="16.5" customHeight="1">
      <c r="A711" s="297"/>
      <c r="B711" s="297"/>
      <c r="C711" s="448"/>
      <c r="D711" s="297"/>
      <c r="E711" s="297"/>
      <c r="F711" s="297"/>
      <c r="G711" s="297"/>
      <c r="H711" s="297"/>
      <c r="I711" s="297"/>
      <c r="J711" s="297"/>
      <c r="K711" s="297"/>
      <c r="L711" s="297"/>
      <c r="M711" s="297"/>
      <c r="N711" s="297"/>
      <c r="O711" s="297"/>
      <c r="P711" s="297"/>
      <c r="Q711" s="297"/>
      <c r="R711" s="297"/>
      <c r="S711" s="297"/>
      <c r="T711" s="297"/>
      <c r="U711" s="297"/>
      <c r="V711" s="297"/>
      <c r="W711" s="297"/>
    </row>
    <row r="712" spans="1:23" ht="16.5" customHeight="1">
      <c r="A712" s="297"/>
      <c r="B712" s="297"/>
      <c r="C712" s="448"/>
      <c r="D712" s="297"/>
      <c r="E712" s="297"/>
      <c r="F712" s="297"/>
      <c r="G712" s="297"/>
      <c r="H712" s="297"/>
      <c r="I712" s="297"/>
      <c r="J712" s="297"/>
      <c r="K712" s="297"/>
      <c r="L712" s="297"/>
      <c r="M712" s="297"/>
      <c r="N712" s="297"/>
      <c r="O712" s="297"/>
      <c r="P712" s="297"/>
      <c r="Q712" s="297"/>
      <c r="R712" s="297"/>
      <c r="S712" s="297"/>
      <c r="T712" s="297"/>
      <c r="U712" s="297"/>
      <c r="V712" s="297"/>
      <c r="W712" s="297"/>
    </row>
    <row r="713" spans="1:23" ht="16.5" customHeight="1">
      <c r="A713" s="297"/>
      <c r="B713" s="297"/>
      <c r="C713" s="448"/>
      <c r="D713" s="297"/>
      <c r="E713" s="297"/>
      <c r="F713" s="297"/>
      <c r="G713" s="297"/>
      <c r="H713" s="297"/>
      <c r="I713" s="297"/>
      <c r="J713" s="297"/>
      <c r="K713" s="297"/>
      <c r="L713" s="297"/>
      <c r="M713" s="297"/>
      <c r="N713" s="297"/>
      <c r="O713" s="297"/>
      <c r="P713" s="297"/>
      <c r="Q713" s="297"/>
      <c r="R713" s="297"/>
      <c r="S713" s="297"/>
      <c r="T713" s="297"/>
      <c r="U713" s="297"/>
      <c r="V713" s="297"/>
      <c r="W713" s="297"/>
    </row>
    <row r="714" spans="1:23" ht="16.5" customHeight="1">
      <c r="A714" s="297"/>
      <c r="B714" s="297"/>
      <c r="C714" s="448"/>
      <c r="D714" s="297"/>
      <c r="E714" s="297"/>
      <c r="F714" s="297"/>
      <c r="G714" s="297"/>
      <c r="H714" s="297"/>
      <c r="I714" s="297"/>
      <c r="J714" s="297"/>
      <c r="K714" s="297"/>
      <c r="L714" s="297"/>
      <c r="M714" s="297"/>
      <c r="N714" s="297"/>
      <c r="O714" s="297"/>
      <c r="P714" s="297"/>
      <c r="Q714" s="297"/>
      <c r="R714" s="297"/>
      <c r="S714" s="297"/>
      <c r="T714" s="297"/>
      <c r="U714" s="297"/>
      <c r="V714" s="297"/>
      <c r="W714" s="297"/>
    </row>
    <row r="715" spans="1:23" ht="16.5" customHeight="1">
      <c r="A715" s="297"/>
      <c r="B715" s="297"/>
      <c r="C715" s="448"/>
      <c r="D715" s="297"/>
      <c r="E715" s="297"/>
      <c r="F715" s="297"/>
      <c r="G715" s="297"/>
      <c r="H715" s="297"/>
      <c r="I715" s="297"/>
      <c r="J715" s="297"/>
      <c r="K715" s="297"/>
      <c r="L715" s="297"/>
      <c r="M715" s="297"/>
      <c r="N715" s="297"/>
      <c r="O715" s="297"/>
      <c r="P715" s="297"/>
      <c r="Q715" s="297"/>
      <c r="R715" s="297"/>
      <c r="S715" s="297"/>
      <c r="T715" s="297"/>
      <c r="U715" s="297"/>
      <c r="V715" s="297"/>
      <c r="W715" s="297"/>
    </row>
    <row r="716" spans="1:23" ht="16.5" customHeight="1">
      <c r="A716" s="297"/>
      <c r="B716" s="297"/>
      <c r="C716" s="448"/>
      <c r="D716" s="297"/>
      <c r="E716" s="297"/>
      <c r="F716" s="297"/>
      <c r="G716" s="297"/>
      <c r="H716" s="297"/>
      <c r="I716" s="297"/>
      <c r="J716" s="297"/>
      <c r="K716" s="297"/>
      <c r="L716" s="297"/>
      <c r="M716" s="297"/>
      <c r="N716" s="297"/>
      <c r="O716" s="297"/>
      <c r="P716" s="297"/>
      <c r="Q716" s="297"/>
      <c r="R716" s="297"/>
      <c r="S716" s="297"/>
      <c r="T716" s="297"/>
      <c r="U716" s="297"/>
      <c r="V716" s="297"/>
      <c r="W716" s="297"/>
    </row>
    <row r="717" spans="1:23" ht="16.5" customHeight="1">
      <c r="A717" s="297"/>
      <c r="B717" s="297"/>
      <c r="C717" s="448"/>
      <c r="D717" s="297"/>
      <c r="E717" s="297"/>
      <c r="F717" s="297"/>
      <c r="G717" s="297"/>
      <c r="H717" s="297"/>
      <c r="I717" s="297"/>
      <c r="J717" s="297"/>
      <c r="K717" s="297"/>
      <c r="L717" s="297"/>
      <c r="M717" s="297"/>
      <c r="N717" s="297"/>
      <c r="O717" s="297"/>
      <c r="P717" s="297"/>
      <c r="Q717" s="297"/>
      <c r="R717" s="297"/>
      <c r="S717" s="297"/>
      <c r="T717" s="297"/>
      <c r="U717" s="297"/>
      <c r="V717" s="297"/>
      <c r="W717" s="297"/>
    </row>
    <row r="718" spans="1:23" ht="16.5" customHeight="1">
      <c r="A718" s="297"/>
      <c r="B718" s="297"/>
      <c r="C718" s="448"/>
      <c r="D718" s="297"/>
      <c r="E718" s="297"/>
      <c r="F718" s="297"/>
      <c r="G718" s="297"/>
      <c r="H718" s="297"/>
      <c r="I718" s="297"/>
      <c r="J718" s="297"/>
      <c r="K718" s="297"/>
      <c r="L718" s="297"/>
      <c r="M718" s="297"/>
      <c r="N718" s="297"/>
      <c r="O718" s="297"/>
      <c r="P718" s="297"/>
      <c r="Q718" s="297"/>
      <c r="R718" s="297"/>
      <c r="S718" s="297"/>
      <c r="T718" s="297"/>
      <c r="U718" s="297"/>
      <c r="V718" s="297"/>
      <c r="W718" s="297"/>
    </row>
    <row r="719" spans="1:23" ht="16.5" customHeight="1">
      <c r="A719" s="297"/>
      <c r="B719" s="297"/>
      <c r="C719" s="448"/>
      <c r="D719" s="297"/>
      <c r="E719" s="297"/>
      <c r="F719" s="297"/>
      <c r="G719" s="297"/>
      <c r="H719" s="297"/>
      <c r="I719" s="297"/>
      <c r="J719" s="297"/>
      <c r="K719" s="297"/>
      <c r="L719" s="297"/>
      <c r="M719" s="297"/>
      <c r="N719" s="297"/>
      <c r="O719" s="297"/>
      <c r="P719" s="297"/>
      <c r="Q719" s="297"/>
      <c r="R719" s="297"/>
      <c r="S719" s="297"/>
      <c r="T719" s="297"/>
      <c r="U719" s="297"/>
      <c r="V719" s="297"/>
      <c r="W719" s="297"/>
    </row>
    <row r="720" spans="1:23" ht="16.5" customHeight="1">
      <c r="A720" s="297"/>
      <c r="B720" s="297"/>
      <c r="C720" s="448"/>
      <c r="D720" s="297"/>
      <c r="E720" s="297"/>
      <c r="F720" s="297"/>
      <c r="G720" s="297"/>
      <c r="H720" s="297"/>
      <c r="I720" s="297"/>
      <c r="J720" s="297"/>
      <c r="K720" s="297"/>
      <c r="L720" s="297"/>
      <c r="M720" s="297"/>
      <c r="N720" s="297"/>
      <c r="O720" s="297"/>
      <c r="P720" s="297"/>
      <c r="Q720" s="297"/>
      <c r="R720" s="297"/>
      <c r="S720" s="297"/>
      <c r="T720" s="297"/>
      <c r="U720" s="297"/>
      <c r="V720" s="297"/>
      <c r="W720" s="297"/>
    </row>
    <row r="721" spans="1:23" ht="16.5" customHeight="1">
      <c r="A721" s="297"/>
      <c r="B721" s="297"/>
      <c r="C721" s="448"/>
      <c r="D721" s="297"/>
      <c r="E721" s="297"/>
      <c r="F721" s="297"/>
      <c r="G721" s="297"/>
      <c r="H721" s="297"/>
      <c r="I721" s="297"/>
      <c r="J721" s="297"/>
      <c r="K721" s="297"/>
      <c r="L721" s="297"/>
      <c r="M721" s="297"/>
      <c r="N721" s="297"/>
      <c r="O721" s="297"/>
      <c r="P721" s="297"/>
      <c r="Q721" s="297"/>
      <c r="R721" s="297"/>
      <c r="S721" s="297"/>
      <c r="T721" s="297"/>
      <c r="U721" s="297"/>
      <c r="V721" s="297"/>
      <c r="W721" s="297"/>
    </row>
    <row r="722" spans="1:23" ht="16.5" customHeight="1">
      <c r="A722" s="297"/>
      <c r="B722" s="297"/>
      <c r="C722" s="448"/>
      <c r="D722" s="297"/>
      <c r="E722" s="297"/>
      <c r="F722" s="297"/>
      <c r="G722" s="297"/>
      <c r="H722" s="297"/>
      <c r="I722" s="297"/>
      <c r="J722" s="297"/>
      <c r="K722" s="297"/>
      <c r="L722" s="297"/>
      <c r="M722" s="297"/>
      <c r="N722" s="297"/>
      <c r="O722" s="297"/>
      <c r="P722" s="297"/>
      <c r="Q722" s="297"/>
      <c r="R722" s="297"/>
      <c r="S722" s="297"/>
      <c r="T722" s="297"/>
      <c r="U722" s="297"/>
      <c r="V722" s="297"/>
      <c r="W722" s="297"/>
    </row>
    <row r="723" spans="1:23" ht="16.5" customHeight="1">
      <c r="A723" s="297"/>
      <c r="B723" s="297"/>
      <c r="C723" s="448"/>
      <c r="D723" s="297"/>
      <c r="E723" s="297"/>
      <c r="F723" s="297"/>
      <c r="G723" s="297"/>
      <c r="H723" s="297"/>
      <c r="I723" s="297"/>
      <c r="J723" s="297"/>
      <c r="K723" s="297"/>
      <c r="L723" s="297"/>
      <c r="M723" s="297"/>
      <c r="N723" s="297"/>
      <c r="O723" s="297"/>
      <c r="P723" s="297"/>
      <c r="Q723" s="297"/>
      <c r="R723" s="297"/>
      <c r="S723" s="297"/>
      <c r="T723" s="297"/>
      <c r="U723" s="297"/>
      <c r="V723" s="297"/>
      <c r="W723" s="297"/>
    </row>
    <row r="724" spans="1:23" ht="16.5" customHeight="1">
      <c r="A724" s="297"/>
      <c r="B724" s="297"/>
      <c r="C724" s="448"/>
      <c r="D724" s="297"/>
      <c r="E724" s="297"/>
      <c r="F724" s="297"/>
      <c r="G724" s="297"/>
      <c r="H724" s="297"/>
      <c r="I724" s="297"/>
      <c r="J724" s="297"/>
      <c r="K724" s="297"/>
      <c r="L724" s="297"/>
      <c r="M724" s="297"/>
      <c r="N724" s="297"/>
      <c r="O724" s="297"/>
      <c r="P724" s="297"/>
      <c r="Q724" s="297"/>
      <c r="R724" s="297"/>
      <c r="S724" s="297"/>
      <c r="T724" s="297"/>
      <c r="U724" s="297"/>
      <c r="V724" s="297"/>
      <c r="W724" s="297"/>
    </row>
    <row r="725" spans="1:23" ht="16.5" customHeight="1">
      <c r="A725" s="297"/>
      <c r="B725" s="297"/>
      <c r="C725" s="448"/>
      <c r="D725" s="297"/>
      <c r="E725" s="297"/>
      <c r="F725" s="297"/>
      <c r="G725" s="297"/>
      <c r="H725" s="297"/>
      <c r="I725" s="297"/>
      <c r="J725" s="297"/>
      <c r="K725" s="297"/>
      <c r="L725" s="297"/>
      <c r="M725" s="297"/>
      <c r="N725" s="297"/>
      <c r="O725" s="297"/>
      <c r="P725" s="297"/>
      <c r="Q725" s="297"/>
      <c r="R725" s="297"/>
      <c r="S725" s="297"/>
      <c r="T725" s="297"/>
      <c r="U725" s="297"/>
      <c r="V725" s="297"/>
      <c r="W725" s="297"/>
    </row>
    <row r="726" spans="1:23" ht="16.5" customHeight="1">
      <c r="A726" s="297"/>
      <c r="B726" s="297"/>
      <c r="C726" s="448"/>
      <c r="D726" s="297"/>
      <c r="E726" s="297"/>
      <c r="F726" s="297"/>
      <c r="G726" s="297"/>
      <c r="H726" s="297"/>
      <c r="I726" s="297"/>
      <c r="J726" s="297"/>
      <c r="K726" s="297"/>
      <c r="L726" s="297"/>
      <c r="M726" s="297"/>
      <c r="N726" s="297"/>
      <c r="O726" s="297"/>
      <c r="P726" s="297"/>
      <c r="Q726" s="297"/>
      <c r="R726" s="297"/>
      <c r="S726" s="297"/>
      <c r="T726" s="297"/>
      <c r="U726" s="297"/>
      <c r="V726" s="297"/>
      <c r="W726" s="297"/>
    </row>
    <row r="727" spans="1:23" ht="16.5" customHeight="1">
      <c r="A727" s="297"/>
      <c r="B727" s="297"/>
      <c r="C727" s="448"/>
      <c r="D727" s="297"/>
      <c r="E727" s="297"/>
      <c r="F727" s="297"/>
      <c r="G727" s="297"/>
      <c r="H727" s="297"/>
      <c r="I727" s="297"/>
      <c r="J727" s="297"/>
      <c r="K727" s="297"/>
      <c r="L727" s="297"/>
      <c r="M727" s="297"/>
      <c r="N727" s="297"/>
      <c r="O727" s="297"/>
      <c r="P727" s="297"/>
      <c r="Q727" s="297"/>
      <c r="R727" s="297"/>
      <c r="S727" s="297"/>
      <c r="T727" s="297"/>
      <c r="U727" s="297"/>
      <c r="V727" s="297"/>
      <c r="W727" s="297"/>
    </row>
    <row r="728" spans="1:23" ht="16.5" customHeight="1">
      <c r="A728" s="297"/>
      <c r="B728" s="297"/>
      <c r="C728" s="448"/>
      <c r="D728" s="297"/>
      <c r="E728" s="297"/>
      <c r="F728" s="297"/>
      <c r="G728" s="297"/>
      <c r="H728" s="297"/>
      <c r="I728" s="297"/>
      <c r="J728" s="297"/>
      <c r="K728" s="297"/>
      <c r="L728" s="297"/>
      <c r="M728" s="297"/>
      <c r="N728" s="297"/>
      <c r="O728" s="297"/>
      <c r="P728" s="297"/>
      <c r="Q728" s="297"/>
      <c r="R728" s="297"/>
      <c r="S728" s="297"/>
      <c r="T728" s="297"/>
      <c r="U728" s="297"/>
      <c r="V728" s="297"/>
      <c r="W728" s="297"/>
    </row>
    <row r="729" spans="1:23" ht="16.5" customHeight="1">
      <c r="A729" s="297"/>
      <c r="B729" s="297"/>
      <c r="C729" s="448"/>
      <c r="D729" s="297"/>
      <c r="E729" s="297"/>
      <c r="F729" s="297"/>
      <c r="G729" s="297"/>
      <c r="H729" s="297"/>
      <c r="I729" s="297"/>
      <c r="J729" s="297"/>
      <c r="K729" s="297"/>
      <c r="L729" s="297"/>
      <c r="M729" s="297"/>
      <c r="N729" s="297"/>
      <c r="O729" s="297"/>
      <c r="P729" s="297"/>
      <c r="Q729" s="297"/>
      <c r="R729" s="297"/>
      <c r="S729" s="297"/>
      <c r="T729" s="297"/>
      <c r="U729" s="297"/>
      <c r="V729" s="297"/>
      <c r="W729" s="297"/>
    </row>
    <row r="730" spans="1:23" ht="16.5" customHeight="1">
      <c r="A730" s="297"/>
      <c r="B730" s="297"/>
      <c r="C730" s="448"/>
      <c r="D730" s="297"/>
      <c r="E730" s="297"/>
      <c r="F730" s="297"/>
      <c r="G730" s="297"/>
      <c r="H730" s="297"/>
      <c r="I730" s="297"/>
      <c r="J730" s="297"/>
      <c r="K730" s="297"/>
      <c r="L730" s="297"/>
      <c r="M730" s="297"/>
      <c r="N730" s="297"/>
      <c r="O730" s="297"/>
      <c r="P730" s="297"/>
      <c r="Q730" s="297"/>
      <c r="R730" s="297"/>
      <c r="S730" s="297"/>
      <c r="T730" s="297"/>
      <c r="U730" s="297"/>
      <c r="V730" s="297"/>
      <c r="W730" s="297"/>
    </row>
    <row r="731" spans="1:23" ht="16.5" customHeight="1">
      <c r="A731" s="297"/>
      <c r="B731" s="297"/>
      <c r="C731" s="448"/>
      <c r="D731" s="297"/>
      <c r="E731" s="297"/>
      <c r="F731" s="297"/>
      <c r="G731" s="297"/>
      <c r="H731" s="297"/>
      <c r="I731" s="297"/>
      <c r="J731" s="297"/>
      <c r="K731" s="297"/>
      <c r="L731" s="297"/>
      <c r="M731" s="297"/>
      <c r="N731" s="297"/>
      <c r="O731" s="297"/>
      <c r="P731" s="297"/>
      <c r="Q731" s="297"/>
      <c r="R731" s="297"/>
      <c r="S731" s="297"/>
      <c r="T731" s="297"/>
      <c r="U731" s="297"/>
      <c r="V731" s="297"/>
      <c r="W731" s="297"/>
    </row>
    <row r="732" spans="1:23" ht="16.5" customHeight="1">
      <c r="A732" s="297"/>
      <c r="B732" s="297"/>
      <c r="C732" s="448"/>
      <c r="D732" s="297"/>
      <c r="E732" s="297"/>
      <c r="F732" s="297"/>
      <c r="G732" s="297"/>
      <c r="H732" s="297"/>
      <c r="I732" s="297"/>
      <c r="J732" s="297"/>
      <c r="K732" s="297"/>
      <c r="L732" s="297"/>
      <c r="M732" s="297"/>
      <c r="N732" s="297"/>
      <c r="O732" s="297"/>
      <c r="P732" s="297"/>
      <c r="Q732" s="297"/>
      <c r="R732" s="297"/>
      <c r="S732" s="297"/>
      <c r="T732" s="297"/>
      <c r="U732" s="297"/>
      <c r="V732" s="297"/>
      <c r="W732" s="297"/>
    </row>
    <row r="733" spans="1:23" ht="16.5" customHeight="1">
      <c r="A733" s="297"/>
      <c r="B733" s="297"/>
      <c r="C733" s="448"/>
      <c r="D733" s="297"/>
      <c r="E733" s="297"/>
      <c r="F733" s="297"/>
      <c r="G733" s="297"/>
      <c r="H733" s="297"/>
      <c r="I733" s="297"/>
      <c r="J733" s="297"/>
      <c r="K733" s="297"/>
      <c r="L733" s="297"/>
      <c r="M733" s="297"/>
      <c r="N733" s="297"/>
      <c r="O733" s="297"/>
      <c r="P733" s="297"/>
      <c r="Q733" s="297"/>
      <c r="R733" s="297"/>
      <c r="S733" s="297"/>
      <c r="T733" s="297"/>
      <c r="U733" s="297"/>
      <c r="V733" s="297"/>
      <c r="W733" s="297"/>
    </row>
    <row r="734" spans="1:23" ht="16.5" customHeight="1">
      <c r="A734" s="297"/>
      <c r="B734" s="297"/>
      <c r="C734" s="448"/>
      <c r="D734" s="297"/>
      <c r="E734" s="297"/>
      <c r="F734" s="297"/>
      <c r="G734" s="297"/>
      <c r="H734" s="297"/>
      <c r="I734" s="297"/>
      <c r="J734" s="297"/>
      <c r="K734" s="297"/>
      <c r="L734" s="297"/>
      <c r="M734" s="297"/>
      <c r="N734" s="297"/>
      <c r="O734" s="297"/>
      <c r="P734" s="297"/>
      <c r="Q734" s="297"/>
      <c r="R734" s="297"/>
      <c r="S734" s="297"/>
      <c r="T734" s="297"/>
      <c r="U734" s="297"/>
      <c r="V734" s="297"/>
      <c r="W734" s="297"/>
    </row>
    <row r="735" spans="1:23" ht="16.5" customHeight="1">
      <c r="A735" s="297"/>
      <c r="B735" s="297"/>
      <c r="C735" s="448"/>
      <c r="D735" s="297"/>
      <c r="E735" s="297"/>
      <c r="F735" s="297"/>
      <c r="G735" s="297"/>
      <c r="H735" s="297"/>
      <c r="I735" s="297"/>
      <c r="J735" s="297"/>
      <c r="K735" s="297"/>
      <c r="L735" s="297"/>
      <c r="M735" s="297"/>
      <c r="N735" s="297"/>
      <c r="O735" s="297"/>
      <c r="P735" s="297"/>
      <c r="Q735" s="297"/>
      <c r="R735" s="297"/>
      <c r="S735" s="297"/>
      <c r="T735" s="297"/>
      <c r="U735" s="297"/>
      <c r="V735" s="297"/>
      <c r="W735" s="297"/>
    </row>
    <row r="736" spans="1:23" ht="16.5" customHeight="1">
      <c r="A736" s="297"/>
      <c r="B736" s="297"/>
      <c r="C736" s="448"/>
      <c r="D736" s="297"/>
      <c r="E736" s="297"/>
      <c r="F736" s="297"/>
      <c r="G736" s="297"/>
      <c r="H736" s="297"/>
      <c r="I736" s="297"/>
      <c r="J736" s="297"/>
      <c r="K736" s="297"/>
      <c r="L736" s="297"/>
      <c r="M736" s="297"/>
      <c r="N736" s="297"/>
      <c r="O736" s="297"/>
      <c r="P736" s="297"/>
      <c r="Q736" s="297"/>
      <c r="R736" s="297"/>
      <c r="S736" s="297"/>
      <c r="T736" s="297"/>
      <c r="U736" s="297"/>
      <c r="V736" s="297"/>
      <c r="W736" s="297"/>
    </row>
    <row r="737" spans="1:23" ht="16.5" customHeight="1">
      <c r="A737" s="297"/>
      <c r="B737" s="297"/>
      <c r="C737" s="448"/>
      <c r="D737" s="297"/>
      <c r="E737" s="297"/>
      <c r="F737" s="297"/>
      <c r="G737" s="297"/>
      <c r="H737" s="297"/>
      <c r="I737" s="297"/>
      <c r="J737" s="297"/>
      <c r="K737" s="297"/>
      <c r="L737" s="297"/>
      <c r="M737" s="297"/>
      <c r="N737" s="297"/>
      <c r="O737" s="297"/>
      <c r="P737" s="297"/>
      <c r="Q737" s="297"/>
      <c r="R737" s="297"/>
      <c r="S737" s="297"/>
      <c r="T737" s="297"/>
      <c r="U737" s="297"/>
      <c r="V737" s="297"/>
      <c r="W737" s="297"/>
    </row>
    <row r="738" spans="1:23" ht="16.5" customHeight="1">
      <c r="A738" s="297"/>
      <c r="B738" s="297"/>
      <c r="C738" s="448"/>
      <c r="D738" s="297"/>
      <c r="E738" s="297"/>
      <c r="F738" s="297"/>
      <c r="G738" s="297"/>
      <c r="H738" s="297"/>
      <c r="I738" s="297"/>
      <c r="J738" s="297"/>
      <c r="K738" s="297"/>
      <c r="L738" s="297"/>
      <c r="M738" s="297"/>
      <c r="N738" s="297"/>
      <c r="O738" s="297"/>
      <c r="P738" s="297"/>
      <c r="Q738" s="297"/>
      <c r="R738" s="297"/>
      <c r="S738" s="297"/>
      <c r="T738" s="297"/>
      <c r="U738" s="297"/>
      <c r="V738" s="297"/>
      <c r="W738" s="297"/>
    </row>
    <row r="739" spans="1:23" ht="16.5" customHeight="1">
      <c r="A739" s="297"/>
      <c r="B739" s="297"/>
      <c r="C739" s="448"/>
      <c r="D739" s="297"/>
      <c r="E739" s="297"/>
      <c r="F739" s="297"/>
      <c r="G739" s="297"/>
      <c r="H739" s="297"/>
      <c r="I739" s="297"/>
      <c r="J739" s="297"/>
      <c r="K739" s="297"/>
      <c r="L739" s="297"/>
      <c r="M739" s="297"/>
      <c r="N739" s="297"/>
      <c r="O739" s="297"/>
      <c r="P739" s="297"/>
      <c r="Q739" s="297"/>
      <c r="R739" s="297"/>
      <c r="S739" s="297"/>
      <c r="T739" s="297"/>
      <c r="U739" s="297"/>
      <c r="V739" s="297"/>
      <c r="W739" s="297"/>
    </row>
    <row r="740" spans="1:23" ht="16.5" customHeight="1">
      <c r="A740" s="297"/>
      <c r="B740" s="297"/>
      <c r="C740" s="448"/>
      <c r="D740" s="297"/>
      <c r="E740" s="297"/>
      <c r="F740" s="297"/>
      <c r="G740" s="297"/>
      <c r="H740" s="297"/>
      <c r="I740" s="297"/>
      <c r="J740" s="297"/>
      <c r="K740" s="297"/>
      <c r="L740" s="297"/>
      <c r="M740" s="297"/>
      <c r="N740" s="297"/>
      <c r="O740" s="297"/>
      <c r="P740" s="297"/>
      <c r="Q740" s="297"/>
      <c r="R740" s="297"/>
      <c r="S740" s="297"/>
      <c r="T740" s="297"/>
      <c r="U740" s="297"/>
      <c r="V740" s="297"/>
      <c r="W740" s="297"/>
    </row>
    <row r="741" spans="1:23" ht="16.5" customHeight="1">
      <c r="A741" s="297"/>
      <c r="B741" s="297"/>
      <c r="C741" s="448"/>
      <c r="D741" s="297"/>
      <c r="E741" s="297"/>
      <c r="F741" s="297"/>
      <c r="G741" s="297"/>
      <c r="H741" s="297"/>
      <c r="I741" s="297"/>
      <c r="J741" s="297"/>
      <c r="K741" s="297"/>
      <c r="L741" s="297"/>
      <c r="M741" s="297"/>
      <c r="N741" s="297"/>
      <c r="O741" s="297"/>
      <c r="P741" s="297"/>
      <c r="Q741" s="297"/>
      <c r="R741" s="297"/>
      <c r="S741" s="297"/>
      <c r="T741" s="297"/>
      <c r="U741" s="297"/>
      <c r="V741" s="297"/>
      <c r="W741" s="297"/>
    </row>
    <row r="742" spans="1:23" ht="16.5" customHeight="1">
      <c r="A742" s="297"/>
      <c r="B742" s="297"/>
      <c r="C742" s="448"/>
      <c r="D742" s="297"/>
      <c r="E742" s="297"/>
      <c r="F742" s="297"/>
      <c r="G742" s="297"/>
      <c r="H742" s="297"/>
      <c r="I742" s="297"/>
      <c r="J742" s="297"/>
      <c r="K742" s="297"/>
      <c r="L742" s="297"/>
      <c r="M742" s="297"/>
      <c r="N742" s="297"/>
      <c r="O742" s="297"/>
      <c r="P742" s="297"/>
      <c r="Q742" s="297"/>
      <c r="R742" s="297"/>
      <c r="S742" s="297"/>
      <c r="T742" s="297"/>
      <c r="U742" s="297"/>
      <c r="V742" s="297"/>
      <c r="W742" s="297"/>
    </row>
    <row r="743" spans="1:23" ht="16.5" customHeight="1">
      <c r="A743" s="297"/>
      <c r="B743" s="297"/>
      <c r="C743" s="448"/>
      <c r="D743" s="297"/>
      <c r="E743" s="297"/>
      <c r="F743" s="297"/>
      <c r="G743" s="297"/>
      <c r="H743" s="297"/>
      <c r="I743" s="297"/>
      <c r="J743" s="297"/>
      <c r="K743" s="297"/>
      <c r="L743" s="297"/>
      <c r="M743" s="297"/>
      <c r="N743" s="297"/>
      <c r="O743" s="297"/>
      <c r="P743" s="297"/>
      <c r="Q743" s="297"/>
      <c r="R743" s="297"/>
      <c r="S743" s="297"/>
      <c r="T743" s="297"/>
      <c r="U743" s="297"/>
      <c r="V743" s="297"/>
      <c r="W743" s="297"/>
    </row>
    <row r="744" spans="1:23" ht="16.5" customHeight="1">
      <c r="A744" s="297"/>
      <c r="B744" s="297"/>
      <c r="C744" s="448"/>
      <c r="D744" s="297"/>
      <c r="E744" s="297"/>
      <c r="F744" s="297"/>
      <c r="G744" s="297"/>
      <c r="H744" s="297"/>
      <c r="I744" s="297"/>
      <c r="J744" s="297"/>
      <c r="K744" s="297"/>
      <c r="L744" s="297"/>
      <c r="M744" s="297"/>
      <c r="N744" s="297"/>
      <c r="O744" s="297"/>
      <c r="P744" s="297"/>
      <c r="Q744" s="297"/>
      <c r="R744" s="297"/>
      <c r="S744" s="297"/>
      <c r="T744" s="297"/>
      <c r="U744" s="297"/>
      <c r="V744" s="297"/>
      <c r="W744" s="297"/>
    </row>
    <row r="745" spans="1:23" ht="16.5" customHeight="1">
      <c r="A745" s="297"/>
      <c r="B745" s="297"/>
      <c r="C745" s="448"/>
      <c r="D745" s="297"/>
      <c r="E745" s="297"/>
      <c r="F745" s="297"/>
      <c r="G745" s="297"/>
      <c r="H745" s="297"/>
      <c r="I745" s="297"/>
      <c r="J745" s="297"/>
      <c r="K745" s="297"/>
      <c r="L745" s="297"/>
      <c r="M745" s="297"/>
      <c r="N745" s="297"/>
      <c r="O745" s="297"/>
      <c r="P745" s="297"/>
      <c r="Q745" s="297"/>
      <c r="R745" s="297"/>
      <c r="S745" s="297"/>
      <c r="T745" s="297"/>
      <c r="U745" s="297"/>
      <c r="V745" s="297"/>
      <c r="W745" s="297"/>
    </row>
    <row r="746" spans="1:23" ht="16.5" customHeight="1">
      <c r="A746" s="297"/>
      <c r="B746" s="297"/>
      <c r="C746" s="448"/>
      <c r="D746" s="297"/>
      <c r="E746" s="297"/>
      <c r="F746" s="297"/>
      <c r="G746" s="297"/>
      <c r="H746" s="297"/>
      <c r="I746" s="297"/>
      <c r="J746" s="297"/>
      <c r="K746" s="297"/>
      <c r="L746" s="297"/>
      <c r="M746" s="297"/>
      <c r="N746" s="297"/>
      <c r="O746" s="297"/>
      <c r="P746" s="297"/>
      <c r="Q746" s="297"/>
      <c r="R746" s="297"/>
      <c r="S746" s="297"/>
      <c r="T746" s="297"/>
      <c r="U746" s="297"/>
      <c r="V746" s="297"/>
      <c r="W746" s="297"/>
    </row>
    <row r="747" spans="1:23" ht="16.5" customHeight="1">
      <c r="A747" s="297"/>
      <c r="B747" s="297"/>
      <c r="C747" s="448"/>
      <c r="D747" s="297"/>
      <c r="E747" s="297"/>
      <c r="F747" s="297"/>
      <c r="G747" s="297"/>
      <c r="H747" s="297"/>
      <c r="I747" s="297"/>
      <c r="J747" s="297"/>
      <c r="K747" s="297"/>
      <c r="L747" s="297"/>
      <c r="M747" s="297"/>
      <c r="N747" s="297"/>
      <c r="O747" s="297"/>
      <c r="P747" s="297"/>
      <c r="Q747" s="297"/>
      <c r="R747" s="297"/>
      <c r="S747" s="297"/>
      <c r="T747" s="297"/>
      <c r="U747" s="297"/>
      <c r="V747" s="297"/>
      <c r="W747" s="297"/>
    </row>
    <row r="748" spans="1:23" ht="16.5" customHeight="1">
      <c r="A748" s="297"/>
      <c r="B748" s="297"/>
      <c r="C748" s="448"/>
      <c r="D748" s="297"/>
      <c r="E748" s="297"/>
      <c r="F748" s="297"/>
      <c r="G748" s="297"/>
      <c r="H748" s="297"/>
      <c r="I748" s="297"/>
      <c r="J748" s="297"/>
      <c r="K748" s="297"/>
      <c r="L748" s="297"/>
      <c r="M748" s="297"/>
      <c r="N748" s="297"/>
      <c r="O748" s="297"/>
      <c r="P748" s="297"/>
      <c r="Q748" s="297"/>
      <c r="R748" s="297"/>
      <c r="S748" s="297"/>
      <c r="T748" s="297"/>
      <c r="U748" s="297"/>
      <c r="V748" s="297"/>
      <c r="W748" s="297"/>
    </row>
    <row r="749" spans="1:23" ht="16.5" customHeight="1">
      <c r="A749" s="297"/>
      <c r="B749" s="297"/>
      <c r="C749" s="448"/>
      <c r="D749" s="297"/>
      <c r="E749" s="297"/>
      <c r="F749" s="297"/>
      <c r="G749" s="297"/>
      <c r="H749" s="297"/>
      <c r="I749" s="297"/>
      <c r="J749" s="297"/>
      <c r="K749" s="297"/>
      <c r="L749" s="297"/>
      <c r="M749" s="297"/>
      <c r="N749" s="297"/>
      <c r="O749" s="297"/>
      <c r="P749" s="297"/>
      <c r="Q749" s="297"/>
      <c r="R749" s="297"/>
      <c r="S749" s="297"/>
      <c r="T749" s="297"/>
      <c r="U749" s="297"/>
      <c r="V749" s="297"/>
      <c r="W749" s="297"/>
    </row>
    <row r="750" spans="1:23" ht="16.5" customHeight="1">
      <c r="A750" s="297"/>
      <c r="B750" s="297"/>
      <c r="C750" s="448"/>
      <c r="D750" s="297"/>
      <c r="E750" s="297"/>
      <c r="F750" s="297"/>
      <c r="G750" s="297"/>
      <c r="H750" s="297"/>
      <c r="I750" s="297"/>
      <c r="J750" s="297"/>
      <c r="K750" s="297"/>
      <c r="L750" s="297"/>
      <c r="M750" s="297"/>
      <c r="N750" s="297"/>
      <c r="O750" s="297"/>
      <c r="P750" s="297"/>
      <c r="Q750" s="297"/>
      <c r="R750" s="297"/>
      <c r="S750" s="297"/>
      <c r="T750" s="297"/>
      <c r="U750" s="297"/>
      <c r="V750" s="297"/>
      <c r="W750" s="297"/>
    </row>
    <row r="751" spans="1:23" ht="16.5" customHeight="1">
      <c r="A751" s="297"/>
      <c r="B751" s="297"/>
      <c r="C751" s="448"/>
      <c r="D751" s="297"/>
      <c r="E751" s="297"/>
      <c r="F751" s="297"/>
      <c r="G751" s="297"/>
      <c r="H751" s="297"/>
      <c r="I751" s="297"/>
      <c r="J751" s="297"/>
      <c r="K751" s="297"/>
      <c r="L751" s="297"/>
      <c r="M751" s="297"/>
      <c r="N751" s="297"/>
      <c r="O751" s="297"/>
      <c r="P751" s="297"/>
      <c r="Q751" s="297"/>
      <c r="R751" s="297"/>
      <c r="S751" s="297"/>
      <c r="T751" s="297"/>
      <c r="U751" s="297"/>
      <c r="V751" s="297"/>
      <c r="W751" s="297"/>
    </row>
    <row r="752" spans="1:23" ht="16.5" customHeight="1">
      <c r="A752" s="297"/>
      <c r="B752" s="297"/>
      <c r="C752" s="448"/>
      <c r="D752" s="297"/>
      <c r="E752" s="297"/>
      <c r="F752" s="297"/>
      <c r="G752" s="297"/>
      <c r="H752" s="297"/>
      <c r="I752" s="297"/>
      <c r="J752" s="297"/>
      <c r="K752" s="297"/>
      <c r="L752" s="297"/>
      <c r="M752" s="297"/>
      <c r="N752" s="297"/>
      <c r="O752" s="297"/>
      <c r="P752" s="297"/>
      <c r="Q752" s="297"/>
      <c r="R752" s="297"/>
      <c r="S752" s="297"/>
      <c r="T752" s="297"/>
      <c r="U752" s="297"/>
      <c r="V752" s="297"/>
      <c r="W752" s="297"/>
    </row>
    <row r="753" spans="1:23" ht="16.5" customHeight="1">
      <c r="A753" s="297"/>
      <c r="B753" s="297"/>
      <c r="C753" s="448"/>
      <c r="D753" s="297"/>
      <c r="E753" s="297"/>
      <c r="F753" s="297"/>
      <c r="G753" s="297"/>
      <c r="H753" s="297"/>
      <c r="I753" s="297"/>
      <c r="J753" s="297"/>
      <c r="K753" s="297"/>
      <c r="L753" s="297"/>
      <c r="M753" s="297"/>
      <c r="N753" s="297"/>
      <c r="O753" s="297"/>
      <c r="P753" s="297"/>
      <c r="Q753" s="297"/>
      <c r="R753" s="297"/>
      <c r="S753" s="297"/>
      <c r="T753" s="297"/>
      <c r="U753" s="297"/>
      <c r="V753" s="297"/>
      <c r="W753" s="297"/>
    </row>
    <row r="754" spans="1:23" ht="16.5" customHeight="1">
      <c r="A754" s="297"/>
      <c r="B754" s="297"/>
      <c r="C754" s="448"/>
      <c r="D754" s="297"/>
      <c r="E754" s="297"/>
      <c r="F754" s="297"/>
      <c r="G754" s="297"/>
      <c r="H754" s="297"/>
      <c r="I754" s="297"/>
      <c r="J754" s="297"/>
      <c r="K754" s="297"/>
      <c r="L754" s="297"/>
      <c r="M754" s="297"/>
      <c r="N754" s="297"/>
      <c r="O754" s="297"/>
      <c r="P754" s="297"/>
      <c r="Q754" s="297"/>
      <c r="R754" s="297"/>
      <c r="S754" s="297"/>
      <c r="T754" s="297"/>
      <c r="U754" s="297"/>
      <c r="V754" s="297"/>
      <c r="W754" s="297"/>
    </row>
    <row r="755" spans="1:23" ht="16.5" customHeight="1">
      <c r="A755" s="297"/>
      <c r="B755" s="297"/>
      <c r="C755" s="448"/>
      <c r="D755" s="297"/>
      <c r="E755" s="297"/>
      <c r="F755" s="297"/>
      <c r="G755" s="297"/>
      <c r="H755" s="297"/>
      <c r="I755" s="297"/>
      <c r="J755" s="297"/>
      <c r="K755" s="297"/>
      <c r="L755" s="297"/>
      <c r="M755" s="297"/>
      <c r="N755" s="297"/>
      <c r="O755" s="297"/>
      <c r="P755" s="297"/>
      <c r="Q755" s="297"/>
      <c r="R755" s="297"/>
      <c r="S755" s="297"/>
      <c r="T755" s="297"/>
      <c r="U755" s="297"/>
      <c r="V755" s="297"/>
      <c r="W755" s="297"/>
    </row>
    <row r="756" spans="1:23" ht="16.5" customHeight="1">
      <c r="A756" s="297"/>
      <c r="B756" s="297"/>
      <c r="C756" s="448"/>
      <c r="D756" s="297"/>
      <c r="E756" s="297"/>
      <c r="F756" s="297"/>
      <c r="G756" s="297"/>
      <c r="H756" s="297"/>
      <c r="I756" s="297"/>
      <c r="J756" s="297"/>
      <c r="K756" s="297"/>
      <c r="L756" s="297"/>
      <c r="M756" s="297"/>
      <c r="N756" s="297"/>
      <c r="O756" s="297"/>
      <c r="P756" s="297"/>
      <c r="Q756" s="297"/>
      <c r="R756" s="297"/>
      <c r="S756" s="297"/>
      <c r="T756" s="297"/>
      <c r="U756" s="297"/>
      <c r="V756" s="297"/>
      <c r="W756" s="297"/>
    </row>
    <row r="757" spans="1:23" ht="16.5" customHeight="1">
      <c r="A757" s="297"/>
      <c r="B757" s="297"/>
      <c r="C757" s="448"/>
      <c r="D757" s="297"/>
      <c r="E757" s="297"/>
      <c r="F757" s="297"/>
      <c r="G757" s="297"/>
      <c r="H757" s="297"/>
      <c r="I757" s="297"/>
      <c r="J757" s="297"/>
      <c r="K757" s="297"/>
      <c r="L757" s="297"/>
      <c r="M757" s="297"/>
      <c r="N757" s="297"/>
      <c r="O757" s="297"/>
      <c r="P757" s="297"/>
      <c r="Q757" s="297"/>
      <c r="R757" s="297"/>
      <c r="S757" s="297"/>
      <c r="T757" s="297"/>
      <c r="U757" s="297"/>
      <c r="V757" s="297"/>
      <c r="W757" s="297"/>
    </row>
    <row r="758" spans="1:23" ht="16.5" customHeight="1">
      <c r="A758" s="297"/>
      <c r="B758" s="297"/>
      <c r="C758" s="448"/>
      <c r="D758" s="297"/>
      <c r="E758" s="297"/>
      <c r="F758" s="297"/>
      <c r="G758" s="297"/>
      <c r="H758" s="297"/>
      <c r="I758" s="297"/>
      <c r="J758" s="297"/>
      <c r="K758" s="297"/>
      <c r="L758" s="297"/>
      <c r="M758" s="297"/>
      <c r="N758" s="297"/>
      <c r="O758" s="297"/>
      <c r="P758" s="297"/>
      <c r="Q758" s="297"/>
      <c r="R758" s="297"/>
      <c r="S758" s="297"/>
      <c r="T758" s="297"/>
      <c r="U758" s="297"/>
      <c r="V758" s="297"/>
      <c r="W758" s="297"/>
    </row>
    <row r="759" spans="1:23" ht="16.5" customHeight="1">
      <c r="A759" s="297"/>
      <c r="B759" s="297"/>
      <c r="C759" s="448"/>
      <c r="D759" s="297"/>
      <c r="E759" s="297"/>
      <c r="F759" s="297"/>
      <c r="G759" s="297"/>
      <c r="H759" s="297"/>
      <c r="I759" s="297"/>
      <c r="J759" s="297"/>
      <c r="K759" s="297"/>
      <c r="L759" s="297"/>
      <c r="M759" s="297"/>
      <c r="N759" s="297"/>
      <c r="O759" s="297"/>
      <c r="P759" s="297"/>
      <c r="Q759" s="297"/>
      <c r="R759" s="297"/>
      <c r="S759" s="297"/>
      <c r="T759" s="297"/>
      <c r="U759" s="297"/>
      <c r="V759" s="297"/>
      <c r="W759" s="297"/>
    </row>
    <row r="760" spans="1:23" ht="16.5" customHeight="1">
      <c r="A760" s="297"/>
      <c r="B760" s="297"/>
      <c r="C760" s="448"/>
      <c r="D760" s="297"/>
      <c r="E760" s="297"/>
      <c r="F760" s="297"/>
      <c r="G760" s="297"/>
      <c r="H760" s="297"/>
      <c r="I760" s="297"/>
      <c r="J760" s="297"/>
      <c r="K760" s="297"/>
      <c r="L760" s="297"/>
      <c r="M760" s="297"/>
      <c r="N760" s="297"/>
      <c r="O760" s="297"/>
      <c r="P760" s="297"/>
      <c r="Q760" s="297"/>
      <c r="R760" s="297"/>
      <c r="S760" s="297"/>
      <c r="T760" s="297"/>
      <c r="U760" s="297"/>
      <c r="V760" s="297"/>
      <c r="W760" s="297"/>
    </row>
    <row r="761" spans="1:23" ht="16.5" customHeight="1">
      <c r="A761" s="297"/>
      <c r="B761" s="297"/>
      <c r="C761" s="448"/>
      <c r="D761" s="297"/>
      <c r="E761" s="297"/>
      <c r="F761" s="297"/>
      <c r="G761" s="297"/>
      <c r="H761" s="297"/>
      <c r="I761" s="297"/>
      <c r="J761" s="297"/>
      <c r="K761" s="297"/>
      <c r="L761" s="297"/>
      <c r="M761" s="297"/>
      <c r="N761" s="297"/>
      <c r="O761" s="297"/>
      <c r="P761" s="297"/>
      <c r="Q761" s="297"/>
      <c r="R761" s="297"/>
      <c r="S761" s="297"/>
      <c r="T761" s="297"/>
      <c r="U761" s="297"/>
      <c r="V761" s="297"/>
      <c r="W761" s="297"/>
    </row>
    <row r="762" spans="1:23" ht="16.5" customHeight="1">
      <c r="A762" s="297"/>
      <c r="B762" s="297"/>
      <c r="C762" s="448"/>
      <c r="D762" s="297"/>
      <c r="E762" s="297"/>
      <c r="F762" s="297"/>
      <c r="G762" s="297"/>
      <c r="H762" s="297"/>
      <c r="I762" s="297"/>
      <c r="J762" s="297"/>
      <c r="K762" s="297"/>
      <c r="L762" s="297"/>
      <c r="M762" s="297"/>
      <c r="N762" s="297"/>
      <c r="O762" s="297"/>
      <c r="P762" s="297"/>
      <c r="Q762" s="297"/>
      <c r="R762" s="297"/>
      <c r="S762" s="297"/>
      <c r="T762" s="297"/>
      <c r="U762" s="297"/>
      <c r="V762" s="297"/>
      <c r="W762" s="297"/>
    </row>
    <row r="763" spans="1:23" ht="16.5" customHeight="1">
      <c r="A763" s="297"/>
      <c r="B763" s="297"/>
      <c r="C763" s="448"/>
      <c r="D763" s="297"/>
      <c r="E763" s="297"/>
      <c r="F763" s="297"/>
      <c r="G763" s="297"/>
      <c r="H763" s="297"/>
      <c r="I763" s="297"/>
      <c r="J763" s="297"/>
      <c r="K763" s="297"/>
      <c r="L763" s="297"/>
      <c r="M763" s="297"/>
      <c r="N763" s="297"/>
      <c r="O763" s="297"/>
      <c r="P763" s="297"/>
      <c r="Q763" s="297"/>
      <c r="R763" s="297"/>
      <c r="S763" s="297"/>
      <c r="T763" s="297"/>
      <c r="U763" s="297"/>
      <c r="V763" s="297"/>
      <c r="W763" s="297"/>
    </row>
    <row r="764" spans="1:23" ht="16.5" customHeight="1">
      <c r="A764" s="297"/>
      <c r="B764" s="297"/>
      <c r="C764" s="448"/>
      <c r="D764" s="297"/>
      <c r="E764" s="297"/>
      <c r="F764" s="297"/>
      <c r="G764" s="297"/>
      <c r="H764" s="297"/>
      <c r="I764" s="297"/>
      <c r="J764" s="297"/>
      <c r="K764" s="297"/>
      <c r="L764" s="297"/>
      <c r="M764" s="297"/>
      <c r="N764" s="297"/>
      <c r="O764" s="297"/>
      <c r="P764" s="297"/>
      <c r="Q764" s="297"/>
      <c r="R764" s="297"/>
      <c r="S764" s="297"/>
      <c r="T764" s="297"/>
      <c r="U764" s="297"/>
      <c r="V764" s="297"/>
      <c r="W764" s="297"/>
    </row>
    <row r="765" spans="1:23" ht="16.5" customHeight="1">
      <c r="A765" s="297"/>
      <c r="B765" s="297"/>
      <c r="C765" s="448"/>
      <c r="D765" s="297"/>
      <c r="E765" s="297"/>
      <c r="F765" s="297"/>
      <c r="G765" s="297"/>
      <c r="H765" s="297"/>
      <c r="I765" s="297"/>
      <c r="J765" s="297"/>
      <c r="K765" s="297"/>
      <c r="L765" s="297"/>
      <c r="M765" s="297"/>
      <c r="N765" s="297"/>
      <c r="O765" s="297"/>
      <c r="P765" s="297"/>
      <c r="Q765" s="297"/>
      <c r="R765" s="297"/>
      <c r="S765" s="297"/>
      <c r="T765" s="297"/>
      <c r="U765" s="297"/>
      <c r="V765" s="297"/>
      <c r="W765" s="297"/>
    </row>
    <row r="766" spans="1:23" ht="16.5" customHeight="1">
      <c r="A766" s="297"/>
      <c r="B766" s="297"/>
      <c r="C766" s="448"/>
      <c r="D766" s="297"/>
      <c r="E766" s="297"/>
      <c r="F766" s="297"/>
      <c r="G766" s="297"/>
      <c r="H766" s="297"/>
      <c r="I766" s="297"/>
      <c r="J766" s="297"/>
      <c r="K766" s="297"/>
      <c r="L766" s="297"/>
      <c r="M766" s="297"/>
      <c r="N766" s="297"/>
      <c r="O766" s="297"/>
      <c r="P766" s="297"/>
      <c r="Q766" s="297"/>
      <c r="R766" s="297"/>
      <c r="S766" s="297"/>
      <c r="T766" s="297"/>
      <c r="U766" s="297"/>
      <c r="V766" s="297"/>
      <c r="W766" s="297"/>
    </row>
    <row r="767" spans="1:23" ht="16.5" customHeight="1">
      <c r="A767" s="297"/>
      <c r="B767" s="297"/>
      <c r="C767" s="448"/>
      <c r="D767" s="297"/>
      <c r="E767" s="297"/>
      <c r="F767" s="297"/>
      <c r="G767" s="297"/>
      <c r="H767" s="297"/>
      <c r="I767" s="297"/>
      <c r="J767" s="297"/>
      <c r="K767" s="297"/>
      <c r="L767" s="297"/>
      <c r="M767" s="297"/>
      <c r="N767" s="297"/>
      <c r="O767" s="297"/>
      <c r="P767" s="297"/>
      <c r="Q767" s="297"/>
      <c r="R767" s="297"/>
      <c r="S767" s="297"/>
      <c r="T767" s="297"/>
      <c r="U767" s="297"/>
      <c r="V767" s="297"/>
      <c r="W767" s="297"/>
    </row>
    <row r="768" spans="1:23" ht="16.5" customHeight="1">
      <c r="A768" s="297"/>
      <c r="B768" s="297"/>
      <c r="C768" s="448"/>
      <c r="D768" s="297"/>
      <c r="E768" s="297"/>
      <c r="F768" s="297"/>
      <c r="G768" s="297"/>
      <c r="H768" s="297"/>
      <c r="I768" s="297"/>
      <c r="J768" s="297"/>
      <c r="K768" s="297"/>
      <c r="L768" s="297"/>
      <c r="M768" s="297"/>
      <c r="N768" s="297"/>
      <c r="O768" s="297"/>
      <c r="P768" s="297"/>
      <c r="Q768" s="297"/>
      <c r="R768" s="297"/>
      <c r="S768" s="297"/>
      <c r="T768" s="297"/>
      <c r="U768" s="297"/>
      <c r="V768" s="297"/>
      <c r="W768" s="297"/>
    </row>
    <row r="769" spans="1:23" ht="16.5" customHeight="1">
      <c r="A769" s="297"/>
      <c r="B769" s="297"/>
      <c r="C769" s="448"/>
      <c r="D769" s="297"/>
      <c r="E769" s="297"/>
      <c r="F769" s="297"/>
      <c r="G769" s="297"/>
      <c r="H769" s="297"/>
      <c r="I769" s="297"/>
      <c r="J769" s="297"/>
      <c r="K769" s="297"/>
      <c r="L769" s="297"/>
      <c r="M769" s="297"/>
      <c r="N769" s="297"/>
      <c r="O769" s="297"/>
      <c r="P769" s="297"/>
      <c r="Q769" s="297"/>
      <c r="R769" s="297"/>
      <c r="S769" s="297"/>
      <c r="T769" s="297"/>
      <c r="U769" s="297"/>
      <c r="V769" s="297"/>
      <c r="W769" s="297"/>
    </row>
    <row r="770" spans="1:23" ht="16.5" customHeight="1">
      <c r="A770" s="297"/>
      <c r="B770" s="297"/>
      <c r="C770" s="448"/>
      <c r="D770" s="297"/>
      <c r="E770" s="297"/>
      <c r="F770" s="297"/>
      <c r="G770" s="297"/>
      <c r="H770" s="297"/>
      <c r="I770" s="297"/>
      <c r="J770" s="297"/>
      <c r="K770" s="297"/>
      <c r="L770" s="297"/>
      <c r="M770" s="297"/>
      <c r="N770" s="297"/>
      <c r="O770" s="297"/>
      <c r="P770" s="297"/>
      <c r="Q770" s="297"/>
      <c r="R770" s="297"/>
      <c r="S770" s="297"/>
      <c r="T770" s="297"/>
      <c r="U770" s="297"/>
      <c r="V770" s="297"/>
      <c r="W770" s="297"/>
    </row>
    <row r="771" spans="1:23" ht="16.5" customHeight="1">
      <c r="A771" s="297"/>
      <c r="B771" s="297"/>
      <c r="C771" s="448"/>
      <c r="D771" s="297"/>
      <c r="E771" s="297"/>
      <c r="F771" s="297"/>
      <c r="G771" s="297"/>
      <c r="H771" s="297"/>
      <c r="I771" s="297"/>
      <c r="J771" s="297"/>
      <c r="K771" s="297"/>
      <c r="L771" s="297"/>
      <c r="M771" s="297"/>
      <c r="N771" s="297"/>
      <c r="O771" s="297"/>
      <c r="P771" s="297"/>
      <c r="Q771" s="297"/>
      <c r="R771" s="297"/>
      <c r="S771" s="297"/>
      <c r="T771" s="297"/>
      <c r="U771" s="297"/>
      <c r="V771" s="297"/>
      <c r="W771" s="297"/>
    </row>
    <row r="772" spans="1:23" ht="16.5" customHeight="1">
      <c r="A772" s="297"/>
      <c r="B772" s="297"/>
      <c r="C772" s="448"/>
      <c r="D772" s="297"/>
      <c r="E772" s="297"/>
      <c r="F772" s="297"/>
      <c r="G772" s="297"/>
      <c r="H772" s="297"/>
      <c r="I772" s="297"/>
      <c r="J772" s="297"/>
      <c r="K772" s="297"/>
      <c r="L772" s="297"/>
      <c r="M772" s="297"/>
      <c r="N772" s="297"/>
      <c r="O772" s="297"/>
      <c r="P772" s="297"/>
      <c r="Q772" s="297"/>
      <c r="R772" s="297"/>
      <c r="S772" s="297"/>
      <c r="T772" s="297"/>
      <c r="U772" s="297"/>
      <c r="V772" s="297"/>
      <c r="W772" s="297"/>
    </row>
    <row r="773" spans="1:23" ht="16.5" customHeight="1">
      <c r="A773" s="297"/>
      <c r="B773" s="297"/>
      <c r="C773" s="448"/>
      <c r="D773" s="297"/>
      <c r="E773" s="297"/>
      <c r="F773" s="297"/>
      <c r="G773" s="297"/>
      <c r="H773" s="297"/>
      <c r="I773" s="297"/>
      <c r="J773" s="297"/>
      <c r="K773" s="297"/>
      <c r="L773" s="297"/>
      <c r="M773" s="297"/>
      <c r="N773" s="297"/>
      <c r="O773" s="297"/>
      <c r="P773" s="297"/>
      <c r="Q773" s="297"/>
      <c r="R773" s="297"/>
      <c r="S773" s="297"/>
      <c r="T773" s="297"/>
      <c r="U773" s="297"/>
      <c r="V773" s="297"/>
      <c r="W773" s="297"/>
    </row>
    <row r="774" spans="1:23" ht="16.5" customHeight="1">
      <c r="A774" s="297"/>
      <c r="B774" s="297"/>
      <c r="C774" s="448"/>
      <c r="D774" s="297"/>
      <c r="E774" s="297"/>
      <c r="F774" s="297"/>
      <c r="G774" s="297"/>
      <c r="H774" s="297"/>
      <c r="I774" s="297"/>
      <c r="J774" s="297"/>
      <c r="K774" s="297"/>
      <c r="L774" s="297"/>
      <c r="M774" s="297"/>
      <c r="N774" s="297"/>
      <c r="O774" s="297"/>
      <c r="P774" s="297"/>
      <c r="Q774" s="297"/>
      <c r="R774" s="297"/>
      <c r="S774" s="297"/>
      <c r="T774" s="297"/>
      <c r="U774" s="297"/>
      <c r="V774" s="297"/>
      <c r="W774" s="297"/>
    </row>
    <row r="775" spans="1:23" ht="16.5" customHeight="1">
      <c r="A775" s="297"/>
      <c r="B775" s="297"/>
      <c r="C775" s="448"/>
      <c r="D775" s="297"/>
      <c r="E775" s="297"/>
      <c r="F775" s="297"/>
      <c r="G775" s="297"/>
      <c r="H775" s="297"/>
      <c r="I775" s="297"/>
      <c r="J775" s="297"/>
      <c r="K775" s="297"/>
      <c r="L775" s="297"/>
      <c r="M775" s="297"/>
      <c r="N775" s="297"/>
      <c r="O775" s="297"/>
      <c r="P775" s="297"/>
      <c r="Q775" s="297"/>
      <c r="R775" s="297"/>
      <c r="S775" s="297"/>
      <c r="T775" s="297"/>
      <c r="U775" s="297"/>
      <c r="V775" s="297"/>
      <c r="W775" s="297"/>
    </row>
    <row r="776" spans="1:23" ht="16.5" customHeight="1">
      <c r="A776" s="297"/>
      <c r="B776" s="297"/>
      <c r="C776" s="448"/>
      <c r="D776" s="297"/>
      <c r="E776" s="297"/>
      <c r="F776" s="297"/>
      <c r="G776" s="297"/>
      <c r="H776" s="297"/>
      <c r="I776" s="297"/>
      <c r="J776" s="297"/>
      <c r="K776" s="297"/>
      <c r="L776" s="297"/>
      <c r="M776" s="297"/>
      <c r="N776" s="297"/>
      <c r="O776" s="297"/>
      <c r="P776" s="297"/>
      <c r="Q776" s="297"/>
      <c r="R776" s="297"/>
      <c r="S776" s="297"/>
      <c r="T776" s="297"/>
      <c r="U776" s="297"/>
      <c r="V776" s="297"/>
      <c r="W776" s="297"/>
    </row>
    <row r="777" spans="1:23" ht="16.5" customHeight="1">
      <c r="A777" s="297"/>
      <c r="B777" s="297"/>
      <c r="C777" s="448"/>
      <c r="D777" s="297"/>
      <c r="E777" s="297"/>
      <c r="F777" s="297"/>
      <c r="G777" s="297"/>
      <c r="H777" s="297"/>
      <c r="I777" s="297"/>
      <c r="J777" s="297"/>
      <c r="K777" s="297"/>
      <c r="L777" s="297"/>
      <c r="M777" s="297"/>
      <c r="N777" s="297"/>
      <c r="O777" s="297"/>
      <c r="P777" s="297"/>
      <c r="Q777" s="297"/>
      <c r="R777" s="297"/>
      <c r="S777" s="297"/>
      <c r="T777" s="297"/>
      <c r="U777" s="297"/>
      <c r="V777" s="297"/>
      <c r="W777" s="297"/>
    </row>
    <row r="778" spans="1:23" ht="16.5" customHeight="1">
      <c r="A778" s="297"/>
      <c r="B778" s="297"/>
      <c r="C778" s="448"/>
      <c r="D778" s="297"/>
      <c r="E778" s="297"/>
      <c r="F778" s="297"/>
      <c r="G778" s="297"/>
      <c r="H778" s="297"/>
      <c r="I778" s="297"/>
      <c r="J778" s="297"/>
      <c r="K778" s="297"/>
      <c r="L778" s="297"/>
      <c r="M778" s="297"/>
      <c r="N778" s="297"/>
      <c r="O778" s="297"/>
      <c r="P778" s="297"/>
      <c r="Q778" s="297"/>
      <c r="R778" s="297"/>
      <c r="S778" s="297"/>
      <c r="T778" s="297"/>
      <c r="U778" s="297"/>
      <c r="V778" s="297"/>
      <c r="W778" s="297"/>
    </row>
    <row r="779" spans="1:23" ht="16.5" customHeight="1">
      <c r="A779" s="297"/>
      <c r="B779" s="297"/>
      <c r="C779" s="448"/>
      <c r="D779" s="297"/>
      <c r="E779" s="297"/>
      <c r="F779" s="297"/>
      <c r="G779" s="297"/>
      <c r="H779" s="297"/>
      <c r="I779" s="297"/>
      <c r="J779" s="297"/>
      <c r="K779" s="297"/>
      <c r="L779" s="297"/>
      <c r="M779" s="297"/>
      <c r="N779" s="297"/>
      <c r="O779" s="297"/>
      <c r="P779" s="297"/>
      <c r="Q779" s="297"/>
      <c r="R779" s="297"/>
      <c r="S779" s="297"/>
      <c r="T779" s="297"/>
      <c r="U779" s="297"/>
      <c r="V779" s="297"/>
      <c r="W779" s="297"/>
    </row>
    <row r="780" spans="1:23" ht="16.5" customHeight="1">
      <c r="A780" s="297"/>
      <c r="B780" s="297"/>
      <c r="C780" s="448"/>
      <c r="D780" s="297"/>
      <c r="E780" s="297"/>
      <c r="F780" s="297"/>
      <c r="G780" s="297"/>
      <c r="H780" s="297"/>
      <c r="I780" s="297"/>
      <c r="J780" s="297"/>
      <c r="K780" s="297"/>
      <c r="L780" s="297"/>
      <c r="M780" s="297"/>
      <c r="N780" s="297"/>
      <c r="O780" s="297"/>
      <c r="P780" s="297"/>
      <c r="Q780" s="297"/>
      <c r="R780" s="297"/>
      <c r="S780" s="297"/>
      <c r="T780" s="297"/>
      <c r="U780" s="297"/>
      <c r="V780" s="297"/>
      <c r="W780" s="297"/>
    </row>
    <row r="781" spans="1:23" ht="16.5" customHeight="1">
      <c r="A781" s="297"/>
      <c r="B781" s="297"/>
      <c r="C781" s="448"/>
      <c r="D781" s="297"/>
      <c r="E781" s="297"/>
      <c r="F781" s="297"/>
      <c r="G781" s="297"/>
      <c r="H781" s="297"/>
      <c r="I781" s="297"/>
      <c r="J781" s="297"/>
      <c r="K781" s="297"/>
      <c r="L781" s="297"/>
      <c r="M781" s="297"/>
      <c r="N781" s="297"/>
      <c r="O781" s="297"/>
      <c r="P781" s="297"/>
      <c r="Q781" s="297"/>
      <c r="R781" s="297"/>
      <c r="S781" s="297"/>
      <c r="T781" s="297"/>
      <c r="U781" s="297"/>
      <c r="V781" s="297"/>
      <c r="W781" s="297"/>
    </row>
    <row r="782" spans="1:23" ht="16.5" customHeight="1">
      <c r="A782" s="297"/>
      <c r="B782" s="297"/>
      <c r="C782" s="448"/>
      <c r="D782" s="297"/>
      <c r="E782" s="297"/>
      <c r="F782" s="297"/>
      <c r="G782" s="297"/>
      <c r="H782" s="297"/>
      <c r="I782" s="297"/>
      <c r="J782" s="297"/>
      <c r="K782" s="297"/>
      <c r="L782" s="297"/>
      <c r="M782" s="297"/>
      <c r="N782" s="297"/>
      <c r="O782" s="297"/>
      <c r="P782" s="297"/>
      <c r="Q782" s="297"/>
      <c r="R782" s="297"/>
      <c r="S782" s="297"/>
      <c r="T782" s="297"/>
      <c r="U782" s="297"/>
      <c r="V782" s="297"/>
      <c r="W782" s="297"/>
    </row>
    <row r="783" spans="1:23" ht="16.5" customHeight="1">
      <c r="A783" s="297"/>
      <c r="B783" s="297"/>
      <c r="C783" s="448"/>
      <c r="D783" s="297"/>
      <c r="E783" s="297"/>
      <c r="F783" s="297"/>
      <c r="G783" s="297"/>
      <c r="H783" s="297"/>
      <c r="I783" s="297"/>
      <c r="J783" s="297"/>
      <c r="K783" s="297"/>
      <c r="L783" s="297"/>
      <c r="M783" s="297"/>
      <c r="N783" s="297"/>
      <c r="O783" s="297"/>
      <c r="P783" s="297"/>
      <c r="Q783" s="297"/>
      <c r="R783" s="297"/>
      <c r="S783" s="297"/>
      <c r="T783" s="297"/>
      <c r="U783" s="297"/>
      <c r="V783" s="297"/>
      <c r="W783" s="297"/>
    </row>
    <row r="784" spans="1:23" ht="16.5" customHeight="1">
      <c r="A784" s="297"/>
      <c r="B784" s="297"/>
      <c r="C784" s="448"/>
      <c r="D784" s="297"/>
      <c r="E784" s="297"/>
      <c r="F784" s="297"/>
      <c r="G784" s="297"/>
      <c r="H784" s="297"/>
      <c r="I784" s="297"/>
      <c r="J784" s="297"/>
      <c r="K784" s="297"/>
      <c r="L784" s="297"/>
      <c r="M784" s="297"/>
      <c r="N784" s="297"/>
      <c r="O784" s="297"/>
      <c r="P784" s="297"/>
      <c r="Q784" s="297"/>
      <c r="R784" s="297"/>
      <c r="S784" s="297"/>
      <c r="T784" s="297"/>
      <c r="U784" s="297"/>
      <c r="V784" s="297"/>
      <c r="W784" s="297"/>
    </row>
    <row r="785" spans="1:23" ht="16.5" customHeight="1">
      <c r="A785" s="297"/>
      <c r="B785" s="297"/>
      <c r="C785" s="448"/>
      <c r="D785" s="297"/>
      <c r="E785" s="297"/>
      <c r="F785" s="297"/>
      <c r="G785" s="297"/>
      <c r="H785" s="297"/>
      <c r="I785" s="297"/>
      <c r="J785" s="297"/>
      <c r="K785" s="297"/>
      <c r="L785" s="297"/>
      <c r="M785" s="297"/>
      <c r="N785" s="297"/>
      <c r="O785" s="297"/>
      <c r="P785" s="297"/>
      <c r="Q785" s="297"/>
      <c r="R785" s="297"/>
      <c r="S785" s="297"/>
      <c r="T785" s="297"/>
      <c r="U785" s="297"/>
      <c r="V785" s="297"/>
      <c r="W785" s="297"/>
    </row>
    <row r="786" spans="1:23" ht="16.5" customHeight="1">
      <c r="A786" s="297"/>
      <c r="B786" s="297"/>
      <c r="C786" s="448"/>
      <c r="D786" s="297"/>
      <c r="E786" s="297"/>
      <c r="F786" s="297"/>
      <c r="G786" s="297"/>
      <c r="H786" s="297"/>
      <c r="I786" s="297"/>
      <c r="J786" s="297"/>
      <c r="K786" s="297"/>
      <c r="L786" s="297"/>
      <c r="M786" s="297"/>
      <c r="N786" s="297"/>
      <c r="O786" s="297"/>
      <c r="P786" s="297"/>
      <c r="Q786" s="297"/>
      <c r="R786" s="297"/>
      <c r="S786" s="297"/>
      <c r="T786" s="297"/>
      <c r="U786" s="297"/>
      <c r="V786" s="297"/>
      <c r="W786" s="297"/>
    </row>
    <row r="787" spans="1:23" ht="16.5" customHeight="1">
      <c r="A787" s="297"/>
      <c r="B787" s="297"/>
      <c r="C787" s="448"/>
      <c r="D787" s="297"/>
      <c r="E787" s="297"/>
      <c r="F787" s="297"/>
      <c r="G787" s="297"/>
      <c r="H787" s="297"/>
      <c r="I787" s="297"/>
      <c r="J787" s="297"/>
      <c r="K787" s="297"/>
      <c r="L787" s="297"/>
      <c r="M787" s="297"/>
      <c r="N787" s="297"/>
      <c r="O787" s="297"/>
      <c r="P787" s="297"/>
      <c r="Q787" s="297"/>
      <c r="R787" s="297"/>
      <c r="S787" s="297"/>
      <c r="T787" s="297"/>
      <c r="U787" s="297"/>
      <c r="V787" s="297"/>
      <c r="W787" s="297"/>
    </row>
    <row r="788" spans="1:23" ht="16.5" customHeight="1">
      <c r="A788" s="297"/>
      <c r="B788" s="297"/>
      <c r="C788" s="448"/>
      <c r="D788" s="297"/>
      <c r="E788" s="297"/>
      <c r="F788" s="297"/>
      <c r="G788" s="297"/>
      <c r="H788" s="297"/>
      <c r="I788" s="297"/>
      <c r="J788" s="297"/>
      <c r="K788" s="297"/>
      <c r="L788" s="297"/>
      <c r="M788" s="297"/>
      <c r="N788" s="297"/>
      <c r="O788" s="297"/>
      <c r="P788" s="297"/>
      <c r="Q788" s="297"/>
      <c r="R788" s="297"/>
      <c r="S788" s="297"/>
      <c r="T788" s="297"/>
      <c r="U788" s="297"/>
      <c r="V788" s="297"/>
      <c r="W788" s="297"/>
    </row>
    <row r="789" spans="1:23" ht="16.5" customHeight="1">
      <c r="A789" s="297"/>
      <c r="B789" s="297"/>
      <c r="C789" s="448"/>
      <c r="D789" s="297"/>
      <c r="E789" s="297"/>
      <c r="F789" s="297"/>
      <c r="G789" s="297"/>
      <c r="H789" s="297"/>
      <c r="I789" s="297"/>
      <c r="J789" s="297"/>
      <c r="K789" s="297"/>
      <c r="L789" s="297"/>
      <c r="M789" s="297"/>
      <c r="N789" s="297"/>
      <c r="O789" s="297"/>
      <c r="P789" s="297"/>
      <c r="Q789" s="297"/>
      <c r="R789" s="297"/>
      <c r="S789" s="297"/>
      <c r="T789" s="297"/>
      <c r="U789" s="297"/>
      <c r="V789" s="297"/>
      <c r="W789" s="297"/>
    </row>
    <row r="790" spans="1:23" ht="16.5" customHeight="1">
      <c r="A790" s="297"/>
      <c r="B790" s="297"/>
      <c r="C790" s="448"/>
      <c r="D790" s="297"/>
      <c r="E790" s="297"/>
      <c r="F790" s="297"/>
      <c r="G790" s="297"/>
      <c r="H790" s="297"/>
      <c r="I790" s="297"/>
      <c r="J790" s="297"/>
      <c r="K790" s="297"/>
      <c r="L790" s="297"/>
      <c r="M790" s="297"/>
      <c r="N790" s="297"/>
      <c r="O790" s="297"/>
      <c r="P790" s="297"/>
      <c r="Q790" s="297"/>
      <c r="R790" s="297"/>
      <c r="S790" s="297"/>
      <c r="T790" s="297"/>
      <c r="U790" s="297"/>
      <c r="V790" s="297"/>
      <c r="W790" s="297"/>
    </row>
    <row r="791" spans="1:23" ht="16.5" customHeight="1">
      <c r="A791" s="297"/>
      <c r="B791" s="297"/>
      <c r="C791" s="448"/>
      <c r="D791" s="297"/>
      <c r="E791" s="297"/>
      <c r="F791" s="297"/>
      <c r="G791" s="297"/>
      <c r="H791" s="297"/>
      <c r="I791" s="297"/>
      <c r="J791" s="297"/>
      <c r="K791" s="297"/>
      <c r="L791" s="297"/>
      <c r="M791" s="297"/>
      <c r="N791" s="297"/>
      <c r="O791" s="297"/>
      <c r="P791" s="297"/>
      <c r="Q791" s="297"/>
      <c r="R791" s="297"/>
      <c r="S791" s="297"/>
      <c r="T791" s="297"/>
      <c r="U791" s="297"/>
      <c r="V791" s="297"/>
      <c r="W791" s="297"/>
    </row>
    <row r="792" spans="1:23" ht="16.5" customHeight="1">
      <c r="A792" s="297"/>
      <c r="B792" s="297"/>
      <c r="C792" s="448"/>
      <c r="D792" s="297"/>
      <c r="E792" s="297"/>
      <c r="F792" s="297"/>
      <c r="G792" s="297"/>
      <c r="H792" s="297"/>
      <c r="I792" s="297"/>
      <c r="J792" s="297"/>
      <c r="K792" s="297"/>
      <c r="L792" s="297"/>
      <c r="M792" s="297"/>
      <c r="N792" s="297"/>
      <c r="O792" s="297"/>
      <c r="P792" s="297"/>
      <c r="Q792" s="297"/>
      <c r="R792" s="297"/>
      <c r="S792" s="297"/>
      <c r="T792" s="297"/>
      <c r="U792" s="297"/>
      <c r="V792" s="297"/>
      <c r="W792" s="297"/>
    </row>
    <row r="793" spans="1:23" ht="16.5" customHeight="1">
      <c r="A793" s="297"/>
      <c r="B793" s="297"/>
      <c r="C793" s="448"/>
      <c r="D793" s="297"/>
      <c r="E793" s="297"/>
      <c r="F793" s="297"/>
      <c r="G793" s="297"/>
      <c r="H793" s="297"/>
      <c r="I793" s="297"/>
      <c r="J793" s="297"/>
      <c r="K793" s="297"/>
      <c r="L793" s="297"/>
      <c r="M793" s="297"/>
      <c r="N793" s="297"/>
      <c r="O793" s="297"/>
      <c r="P793" s="297"/>
      <c r="Q793" s="297"/>
      <c r="R793" s="297"/>
      <c r="S793" s="297"/>
      <c r="T793" s="297"/>
      <c r="U793" s="297"/>
      <c r="V793" s="297"/>
      <c r="W793" s="297"/>
    </row>
    <row r="794" spans="1:23" ht="16.5" customHeight="1">
      <c r="A794" s="297"/>
      <c r="B794" s="297"/>
      <c r="C794" s="448"/>
      <c r="D794" s="297"/>
      <c r="E794" s="297"/>
      <c r="F794" s="297"/>
      <c r="G794" s="297"/>
      <c r="H794" s="297"/>
      <c r="I794" s="297"/>
      <c r="J794" s="297"/>
      <c r="K794" s="297"/>
      <c r="L794" s="297"/>
      <c r="M794" s="297"/>
      <c r="N794" s="297"/>
      <c r="O794" s="297"/>
      <c r="P794" s="297"/>
      <c r="Q794" s="297"/>
      <c r="R794" s="297"/>
      <c r="S794" s="297"/>
      <c r="T794" s="297"/>
      <c r="U794" s="297"/>
      <c r="V794" s="297"/>
      <c r="W794" s="297"/>
    </row>
    <row r="795" spans="1:23" ht="16.5" customHeight="1">
      <c r="A795" s="297"/>
      <c r="B795" s="297"/>
      <c r="C795" s="448"/>
      <c r="D795" s="297"/>
      <c r="E795" s="297"/>
      <c r="F795" s="297"/>
      <c r="G795" s="297"/>
      <c r="H795" s="297"/>
      <c r="I795" s="297"/>
      <c r="J795" s="297"/>
      <c r="K795" s="297"/>
      <c r="L795" s="297"/>
      <c r="M795" s="297"/>
      <c r="N795" s="297"/>
      <c r="O795" s="297"/>
      <c r="P795" s="297"/>
      <c r="Q795" s="297"/>
      <c r="R795" s="297"/>
      <c r="S795" s="297"/>
      <c r="T795" s="297"/>
      <c r="U795" s="297"/>
      <c r="V795" s="297"/>
      <c r="W795" s="297"/>
    </row>
    <row r="796" spans="1:23" ht="16.5" customHeight="1">
      <c r="A796" s="297"/>
      <c r="B796" s="297"/>
      <c r="C796" s="448"/>
      <c r="D796" s="297"/>
      <c r="E796" s="297"/>
      <c r="F796" s="297"/>
      <c r="G796" s="297"/>
      <c r="H796" s="297"/>
      <c r="I796" s="297"/>
      <c r="J796" s="297"/>
      <c r="K796" s="297"/>
      <c r="L796" s="297"/>
      <c r="M796" s="297"/>
      <c r="N796" s="297"/>
      <c r="O796" s="297"/>
      <c r="P796" s="297"/>
      <c r="Q796" s="297"/>
      <c r="R796" s="297"/>
      <c r="S796" s="297"/>
      <c r="T796" s="297"/>
      <c r="U796" s="297"/>
      <c r="V796" s="297"/>
      <c r="W796" s="297"/>
    </row>
    <row r="797" spans="1:23" ht="16.5" customHeight="1">
      <c r="A797" s="297"/>
      <c r="B797" s="297"/>
      <c r="C797" s="448"/>
      <c r="D797" s="297"/>
      <c r="E797" s="297"/>
      <c r="F797" s="297"/>
      <c r="G797" s="297"/>
      <c r="H797" s="297"/>
      <c r="I797" s="297"/>
      <c r="J797" s="297"/>
      <c r="K797" s="297"/>
      <c r="L797" s="297"/>
      <c r="M797" s="297"/>
      <c r="N797" s="297"/>
      <c r="O797" s="297"/>
      <c r="P797" s="297"/>
      <c r="Q797" s="297"/>
      <c r="R797" s="297"/>
      <c r="S797" s="297"/>
      <c r="T797" s="297"/>
      <c r="U797" s="297"/>
      <c r="V797" s="297"/>
      <c r="W797" s="297"/>
    </row>
    <row r="798" spans="1:23" ht="16.5" customHeight="1">
      <c r="A798" s="297"/>
      <c r="B798" s="297"/>
      <c r="C798" s="448"/>
      <c r="D798" s="297"/>
      <c r="E798" s="297"/>
      <c r="F798" s="297"/>
      <c r="G798" s="297"/>
      <c r="H798" s="297"/>
      <c r="I798" s="297"/>
      <c r="J798" s="297"/>
      <c r="K798" s="297"/>
      <c r="L798" s="297"/>
      <c r="M798" s="297"/>
      <c r="N798" s="297"/>
      <c r="O798" s="297"/>
      <c r="P798" s="297"/>
      <c r="Q798" s="297"/>
      <c r="R798" s="297"/>
      <c r="S798" s="297"/>
      <c r="T798" s="297"/>
      <c r="U798" s="297"/>
      <c r="V798" s="297"/>
      <c r="W798" s="297"/>
    </row>
    <row r="799" spans="1:23" ht="16.5" customHeight="1">
      <c r="A799" s="297"/>
      <c r="B799" s="297"/>
      <c r="C799" s="448"/>
      <c r="D799" s="297"/>
      <c r="E799" s="297"/>
      <c r="F799" s="297"/>
      <c r="G799" s="297"/>
      <c r="H799" s="297"/>
      <c r="I799" s="297"/>
      <c r="J799" s="297"/>
      <c r="K799" s="297"/>
      <c r="L799" s="297"/>
      <c r="M799" s="297"/>
      <c r="N799" s="297"/>
      <c r="O799" s="297"/>
      <c r="P799" s="297"/>
      <c r="Q799" s="297"/>
      <c r="R799" s="297"/>
      <c r="S799" s="297"/>
      <c r="T799" s="297"/>
      <c r="U799" s="297"/>
      <c r="V799" s="297"/>
      <c r="W799" s="297"/>
    </row>
    <row r="800" spans="1:23" ht="16.5" customHeight="1">
      <c r="A800" s="297"/>
      <c r="B800" s="297"/>
      <c r="C800" s="448"/>
      <c r="D800" s="297"/>
      <c r="E800" s="297"/>
      <c r="F800" s="297"/>
      <c r="G800" s="297"/>
      <c r="H800" s="297"/>
      <c r="I800" s="297"/>
      <c r="J800" s="297"/>
      <c r="K800" s="297"/>
      <c r="L800" s="297"/>
      <c r="M800" s="297"/>
      <c r="N800" s="297"/>
      <c r="O800" s="297"/>
      <c r="P800" s="297"/>
      <c r="Q800" s="297"/>
      <c r="R800" s="297"/>
      <c r="S800" s="297"/>
      <c r="T800" s="297"/>
      <c r="U800" s="297"/>
      <c r="V800" s="297"/>
      <c r="W800" s="297"/>
    </row>
    <row r="801" spans="1:23" ht="16.5" customHeight="1">
      <c r="A801" s="297"/>
      <c r="B801" s="297"/>
      <c r="C801" s="448"/>
      <c r="D801" s="297"/>
      <c r="E801" s="297"/>
      <c r="F801" s="297"/>
      <c r="G801" s="297"/>
      <c r="H801" s="297"/>
      <c r="I801" s="297"/>
      <c r="J801" s="297"/>
      <c r="K801" s="297"/>
      <c r="L801" s="297"/>
      <c r="M801" s="297"/>
      <c r="N801" s="297"/>
      <c r="O801" s="297"/>
      <c r="P801" s="297"/>
      <c r="Q801" s="297"/>
      <c r="R801" s="297"/>
      <c r="S801" s="297"/>
      <c r="T801" s="297"/>
      <c r="U801" s="297"/>
      <c r="V801" s="297"/>
      <c r="W801" s="297"/>
    </row>
    <row r="802" spans="1:23" ht="16.5" customHeight="1">
      <c r="A802" s="297"/>
      <c r="B802" s="297"/>
      <c r="C802" s="448"/>
      <c r="D802" s="297"/>
      <c r="E802" s="297"/>
      <c r="F802" s="297"/>
      <c r="G802" s="297"/>
      <c r="H802" s="297"/>
      <c r="I802" s="297"/>
      <c r="J802" s="297"/>
      <c r="K802" s="297"/>
      <c r="L802" s="297"/>
      <c r="M802" s="297"/>
      <c r="N802" s="297"/>
      <c r="O802" s="297"/>
      <c r="P802" s="297"/>
      <c r="Q802" s="297"/>
      <c r="R802" s="297"/>
      <c r="S802" s="297"/>
      <c r="T802" s="297"/>
      <c r="U802" s="297"/>
      <c r="V802" s="297"/>
      <c r="W802" s="297"/>
    </row>
    <row r="803" spans="1:23" ht="16.5" customHeight="1">
      <c r="A803" s="297"/>
      <c r="B803" s="297"/>
      <c r="C803" s="448"/>
      <c r="D803" s="297"/>
      <c r="E803" s="297"/>
      <c r="F803" s="297"/>
      <c r="G803" s="297"/>
      <c r="H803" s="297"/>
      <c r="I803" s="297"/>
      <c r="J803" s="297"/>
      <c r="K803" s="297"/>
      <c r="L803" s="297"/>
      <c r="M803" s="297"/>
      <c r="N803" s="297"/>
      <c r="O803" s="297"/>
      <c r="P803" s="297"/>
      <c r="Q803" s="297"/>
      <c r="R803" s="297"/>
      <c r="S803" s="297"/>
      <c r="T803" s="297"/>
      <c r="U803" s="297"/>
      <c r="V803" s="297"/>
      <c r="W803" s="297"/>
    </row>
    <row r="804" spans="1:23" ht="16.5" customHeight="1">
      <c r="A804" s="297"/>
      <c r="B804" s="297"/>
      <c r="C804" s="448"/>
      <c r="D804" s="297"/>
      <c r="E804" s="297"/>
      <c r="F804" s="297"/>
      <c r="G804" s="297"/>
      <c r="H804" s="297"/>
      <c r="I804" s="297"/>
      <c r="J804" s="297"/>
      <c r="K804" s="297"/>
      <c r="L804" s="297"/>
      <c r="M804" s="297"/>
      <c r="N804" s="297"/>
      <c r="O804" s="297"/>
      <c r="P804" s="297"/>
      <c r="Q804" s="297"/>
      <c r="R804" s="297"/>
      <c r="S804" s="297"/>
      <c r="T804" s="297"/>
      <c r="U804" s="297"/>
      <c r="V804" s="297"/>
      <c r="W804" s="297"/>
    </row>
    <row r="805" spans="1:23" ht="16.5" customHeight="1">
      <c r="A805" s="297"/>
      <c r="B805" s="297"/>
      <c r="C805" s="448"/>
      <c r="D805" s="297"/>
      <c r="E805" s="297"/>
      <c r="F805" s="297"/>
      <c r="G805" s="297"/>
      <c r="H805" s="297"/>
      <c r="I805" s="297"/>
      <c r="J805" s="297"/>
      <c r="K805" s="297"/>
      <c r="L805" s="297"/>
      <c r="M805" s="297"/>
      <c r="N805" s="297"/>
      <c r="O805" s="297"/>
      <c r="P805" s="297"/>
      <c r="Q805" s="297"/>
      <c r="R805" s="297"/>
      <c r="S805" s="297"/>
      <c r="T805" s="297"/>
      <c r="U805" s="297"/>
      <c r="V805" s="297"/>
      <c r="W805" s="297"/>
    </row>
    <row r="806" spans="1:23" ht="16.5" customHeight="1">
      <c r="A806" s="297"/>
      <c r="B806" s="297"/>
      <c r="C806" s="448"/>
      <c r="D806" s="297"/>
      <c r="E806" s="297"/>
      <c r="F806" s="297"/>
      <c r="G806" s="297"/>
      <c r="H806" s="297"/>
      <c r="I806" s="297"/>
      <c r="J806" s="297"/>
      <c r="K806" s="297"/>
      <c r="L806" s="297"/>
      <c r="M806" s="297"/>
      <c r="N806" s="297"/>
      <c r="O806" s="297"/>
      <c r="P806" s="297"/>
      <c r="Q806" s="297"/>
      <c r="R806" s="297"/>
      <c r="S806" s="297"/>
      <c r="T806" s="297"/>
      <c r="U806" s="297"/>
      <c r="V806" s="297"/>
      <c r="W806" s="297"/>
    </row>
    <row r="807" spans="1:23" ht="16.5" customHeight="1">
      <c r="A807" s="297"/>
      <c r="B807" s="297"/>
      <c r="C807" s="448"/>
      <c r="D807" s="297"/>
      <c r="E807" s="297"/>
      <c r="F807" s="297"/>
      <c r="G807" s="297"/>
      <c r="H807" s="297"/>
      <c r="I807" s="297"/>
      <c r="J807" s="297"/>
      <c r="K807" s="297"/>
      <c r="L807" s="297"/>
      <c r="M807" s="297"/>
      <c r="N807" s="297"/>
      <c r="O807" s="297"/>
      <c r="P807" s="297"/>
      <c r="Q807" s="297"/>
      <c r="R807" s="297"/>
      <c r="S807" s="297"/>
      <c r="T807" s="297"/>
      <c r="U807" s="297"/>
      <c r="V807" s="297"/>
      <c r="W807" s="297"/>
    </row>
    <row r="808" spans="1:23" ht="16.5" customHeight="1">
      <c r="A808" s="297"/>
      <c r="B808" s="297"/>
      <c r="C808" s="448"/>
      <c r="D808" s="297"/>
      <c r="E808" s="297"/>
      <c r="F808" s="297"/>
      <c r="G808" s="297"/>
      <c r="H808" s="297"/>
      <c r="I808" s="297"/>
      <c r="J808" s="297"/>
      <c r="K808" s="297"/>
      <c r="L808" s="297"/>
      <c r="M808" s="297"/>
      <c r="N808" s="297"/>
      <c r="O808" s="297"/>
      <c r="P808" s="297"/>
      <c r="Q808" s="297"/>
      <c r="R808" s="297"/>
      <c r="S808" s="297"/>
      <c r="T808" s="297"/>
      <c r="U808" s="297"/>
      <c r="V808" s="297"/>
      <c r="W808" s="297"/>
    </row>
    <row r="809" spans="1:23" ht="16.5" customHeight="1">
      <c r="A809" s="297"/>
      <c r="B809" s="297"/>
      <c r="C809" s="448"/>
      <c r="D809" s="297"/>
      <c r="E809" s="297"/>
      <c r="F809" s="297"/>
      <c r="G809" s="297"/>
      <c r="H809" s="297"/>
      <c r="I809" s="297"/>
      <c r="J809" s="297"/>
      <c r="K809" s="297"/>
      <c r="L809" s="297"/>
      <c r="M809" s="297"/>
      <c r="N809" s="297"/>
      <c r="O809" s="297"/>
      <c r="P809" s="297"/>
      <c r="Q809" s="297"/>
      <c r="R809" s="297"/>
      <c r="S809" s="297"/>
      <c r="T809" s="297"/>
      <c r="U809" s="297"/>
      <c r="V809" s="297"/>
      <c r="W809" s="297"/>
    </row>
    <row r="810" spans="1:23" ht="16.5" customHeight="1">
      <c r="A810" s="297"/>
      <c r="B810" s="297"/>
      <c r="C810" s="448"/>
      <c r="D810" s="297"/>
      <c r="E810" s="297"/>
      <c r="F810" s="297"/>
      <c r="G810" s="297"/>
      <c r="H810" s="297"/>
      <c r="I810" s="297"/>
      <c r="J810" s="297"/>
      <c r="K810" s="297"/>
      <c r="L810" s="297"/>
      <c r="M810" s="297"/>
      <c r="N810" s="297"/>
      <c r="O810" s="297"/>
      <c r="P810" s="297"/>
      <c r="Q810" s="297"/>
      <c r="R810" s="297"/>
      <c r="S810" s="297"/>
      <c r="T810" s="297"/>
      <c r="U810" s="297"/>
      <c r="V810" s="297"/>
      <c r="W810" s="297"/>
    </row>
    <row r="811" spans="1:23" ht="16.5" customHeight="1">
      <c r="A811" s="297"/>
      <c r="B811" s="297"/>
      <c r="C811" s="448"/>
      <c r="D811" s="297"/>
      <c r="E811" s="297"/>
      <c r="F811" s="297"/>
      <c r="G811" s="297"/>
      <c r="H811" s="297"/>
      <c r="I811" s="297"/>
      <c r="J811" s="297"/>
      <c r="K811" s="297"/>
      <c r="L811" s="297"/>
      <c r="M811" s="297"/>
      <c r="N811" s="297"/>
      <c r="O811" s="297"/>
      <c r="P811" s="297"/>
      <c r="Q811" s="297"/>
      <c r="R811" s="297"/>
      <c r="S811" s="297"/>
      <c r="T811" s="297"/>
      <c r="U811" s="297"/>
      <c r="V811" s="297"/>
      <c r="W811" s="297"/>
    </row>
    <row r="812" spans="1:23" ht="16.5" customHeight="1">
      <c r="A812" s="297"/>
      <c r="B812" s="297"/>
      <c r="C812" s="448"/>
      <c r="D812" s="297"/>
      <c r="E812" s="297"/>
      <c r="F812" s="297"/>
      <c r="G812" s="297"/>
      <c r="H812" s="297"/>
      <c r="I812" s="297"/>
      <c r="J812" s="297"/>
      <c r="K812" s="297"/>
      <c r="L812" s="297"/>
      <c r="M812" s="297"/>
      <c r="N812" s="297"/>
      <c r="O812" s="297"/>
      <c r="P812" s="297"/>
      <c r="Q812" s="297"/>
      <c r="R812" s="297"/>
      <c r="S812" s="297"/>
      <c r="T812" s="297"/>
      <c r="U812" s="297"/>
      <c r="V812" s="297"/>
      <c r="W812" s="297"/>
    </row>
    <row r="813" spans="1:23" ht="16.5" customHeight="1">
      <c r="A813" s="297"/>
      <c r="B813" s="297"/>
      <c r="C813" s="448"/>
      <c r="D813" s="297"/>
      <c r="E813" s="297"/>
      <c r="F813" s="297"/>
      <c r="G813" s="297"/>
      <c r="H813" s="297"/>
      <c r="I813" s="297"/>
      <c r="J813" s="297"/>
      <c r="K813" s="297"/>
      <c r="L813" s="297"/>
      <c r="M813" s="297"/>
      <c r="N813" s="297"/>
      <c r="O813" s="297"/>
      <c r="P813" s="297"/>
      <c r="Q813" s="297"/>
      <c r="R813" s="297"/>
      <c r="S813" s="297"/>
      <c r="T813" s="297"/>
      <c r="U813" s="297"/>
      <c r="V813" s="297"/>
      <c r="W813" s="297"/>
    </row>
    <row r="814" spans="1:23" ht="16.5" customHeight="1">
      <c r="A814" s="297"/>
      <c r="B814" s="297"/>
      <c r="C814" s="448"/>
      <c r="D814" s="297"/>
      <c r="E814" s="297"/>
      <c r="F814" s="297"/>
      <c r="G814" s="297"/>
      <c r="H814" s="297"/>
      <c r="I814" s="297"/>
      <c r="J814" s="297"/>
      <c r="K814" s="297"/>
      <c r="L814" s="297"/>
      <c r="M814" s="297"/>
      <c r="N814" s="297"/>
      <c r="O814" s="297"/>
      <c r="P814" s="297"/>
      <c r="Q814" s="297"/>
      <c r="R814" s="297"/>
      <c r="S814" s="297"/>
      <c r="T814" s="297"/>
      <c r="U814" s="297"/>
      <c r="V814" s="297"/>
      <c r="W814" s="297"/>
    </row>
    <row r="815" spans="1:23" ht="16.5" customHeight="1">
      <c r="A815" s="297"/>
      <c r="B815" s="297"/>
      <c r="C815" s="448"/>
      <c r="D815" s="297"/>
      <c r="E815" s="297"/>
      <c r="F815" s="297"/>
      <c r="G815" s="297"/>
      <c r="H815" s="297"/>
      <c r="I815" s="297"/>
      <c r="J815" s="297"/>
      <c r="K815" s="297"/>
      <c r="L815" s="297"/>
      <c r="M815" s="297"/>
      <c r="N815" s="297"/>
      <c r="O815" s="297"/>
      <c r="P815" s="297"/>
      <c r="Q815" s="297"/>
      <c r="R815" s="297"/>
      <c r="S815" s="297"/>
      <c r="T815" s="297"/>
      <c r="U815" s="297"/>
      <c r="V815" s="297"/>
      <c r="W815" s="297"/>
    </row>
    <row r="816" spans="1:23" ht="16.5" customHeight="1">
      <c r="A816" s="297"/>
      <c r="B816" s="297"/>
      <c r="C816" s="448"/>
      <c r="D816" s="297"/>
      <c r="E816" s="297"/>
      <c r="F816" s="297"/>
      <c r="G816" s="297"/>
      <c r="H816" s="297"/>
      <c r="I816" s="297"/>
      <c r="J816" s="297"/>
      <c r="K816" s="297"/>
      <c r="L816" s="297"/>
      <c r="M816" s="297"/>
      <c r="N816" s="297"/>
      <c r="O816" s="297"/>
      <c r="P816" s="297"/>
      <c r="Q816" s="297"/>
      <c r="R816" s="297"/>
      <c r="S816" s="297"/>
      <c r="T816" s="297"/>
      <c r="U816" s="297"/>
      <c r="V816" s="297"/>
      <c r="W816" s="297"/>
    </row>
    <row r="817" spans="1:23" ht="16.5" customHeight="1">
      <c r="A817" s="297"/>
      <c r="B817" s="297"/>
      <c r="C817" s="448"/>
      <c r="D817" s="297"/>
      <c r="E817" s="297"/>
      <c r="F817" s="297"/>
      <c r="G817" s="297"/>
      <c r="H817" s="297"/>
      <c r="I817" s="297"/>
      <c r="J817" s="297"/>
      <c r="K817" s="297"/>
      <c r="L817" s="297"/>
      <c r="M817" s="297"/>
      <c r="N817" s="297"/>
      <c r="O817" s="297"/>
      <c r="P817" s="297"/>
      <c r="Q817" s="297"/>
      <c r="R817" s="297"/>
      <c r="S817" s="297"/>
      <c r="T817" s="297"/>
      <c r="U817" s="297"/>
      <c r="V817" s="297"/>
      <c r="W817" s="297"/>
    </row>
    <row r="818" spans="1:23" ht="16.5" customHeight="1">
      <c r="A818" s="297"/>
      <c r="B818" s="297"/>
      <c r="C818" s="448"/>
      <c r="D818" s="297"/>
      <c r="E818" s="297"/>
      <c r="F818" s="297"/>
      <c r="G818" s="297"/>
      <c r="H818" s="297"/>
      <c r="I818" s="297"/>
      <c r="J818" s="297"/>
      <c r="K818" s="297"/>
      <c r="L818" s="297"/>
      <c r="M818" s="297"/>
      <c r="N818" s="297"/>
      <c r="O818" s="297"/>
      <c r="P818" s="297"/>
      <c r="Q818" s="297"/>
      <c r="R818" s="297"/>
      <c r="S818" s="297"/>
      <c r="T818" s="297"/>
      <c r="U818" s="297"/>
      <c r="V818" s="297"/>
      <c r="W818" s="297"/>
    </row>
    <row r="819" spans="1:23" ht="16.5" customHeight="1">
      <c r="A819" s="297"/>
      <c r="B819" s="297"/>
      <c r="C819" s="448"/>
      <c r="D819" s="297"/>
      <c r="E819" s="297"/>
      <c r="F819" s="297"/>
      <c r="G819" s="297"/>
      <c r="H819" s="297"/>
      <c r="I819" s="297"/>
      <c r="J819" s="297"/>
      <c r="K819" s="297"/>
      <c r="L819" s="297"/>
      <c r="M819" s="297"/>
      <c r="N819" s="297"/>
      <c r="O819" s="297"/>
      <c r="P819" s="297"/>
      <c r="Q819" s="297"/>
      <c r="R819" s="297"/>
      <c r="S819" s="297"/>
      <c r="T819" s="297"/>
      <c r="U819" s="297"/>
      <c r="V819" s="297"/>
      <c r="W819" s="297"/>
    </row>
    <row r="820" spans="1:23" ht="16.5" customHeight="1">
      <c r="A820" s="297"/>
      <c r="B820" s="297"/>
      <c r="C820" s="448"/>
      <c r="D820" s="297"/>
      <c r="E820" s="297"/>
      <c r="F820" s="297"/>
      <c r="G820" s="297"/>
      <c r="H820" s="297"/>
      <c r="I820" s="297"/>
      <c r="J820" s="297"/>
      <c r="K820" s="297"/>
      <c r="L820" s="297"/>
      <c r="M820" s="297"/>
      <c r="N820" s="297"/>
      <c r="O820" s="297"/>
      <c r="P820" s="297"/>
      <c r="Q820" s="297"/>
      <c r="R820" s="297"/>
      <c r="S820" s="297"/>
      <c r="T820" s="297"/>
      <c r="U820" s="297"/>
      <c r="V820" s="297"/>
      <c r="W820" s="297"/>
    </row>
    <row r="821" spans="1:23" ht="16.5" customHeight="1">
      <c r="A821" s="297"/>
      <c r="B821" s="297"/>
      <c r="C821" s="448"/>
      <c r="D821" s="297"/>
      <c r="E821" s="297"/>
      <c r="F821" s="297"/>
      <c r="G821" s="297"/>
      <c r="H821" s="297"/>
      <c r="I821" s="297"/>
      <c r="J821" s="297"/>
      <c r="K821" s="297"/>
      <c r="L821" s="297"/>
      <c r="M821" s="297"/>
      <c r="N821" s="297"/>
      <c r="O821" s="297"/>
      <c r="P821" s="297"/>
      <c r="Q821" s="297"/>
      <c r="R821" s="297"/>
      <c r="S821" s="297"/>
      <c r="T821" s="297"/>
      <c r="U821" s="297"/>
      <c r="V821" s="297"/>
      <c r="W821" s="297"/>
    </row>
    <row r="822" spans="1:23" ht="16.5" customHeight="1">
      <c r="A822" s="297"/>
      <c r="B822" s="297"/>
      <c r="C822" s="448"/>
      <c r="D822" s="297"/>
      <c r="E822" s="297"/>
      <c r="F822" s="297"/>
      <c r="G822" s="297"/>
      <c r="H822" s="297"/>
      <c r="I822" s="297"/>
      <c r="J822" s="297"/>
      <c r="K822" s="297"/>
      <c r="L822" s="297"/>
      <c r="M822" s="297"/>
      <c r="N822" s="297"/>
      <c r="O822" s="297"/>
      <c r="P822" s="297"/>
      <c r="Q822" s="297"/>
      <c r="R822" s="297"/>
      <c r="S822" s="297"/>
      <c r="T822" s="297"/>
      <c r="U822" s="297"/>
      <c r="V822" s="297"/>
      <c r="W822" s="297"/>
    </row>
    <row r="823" spans="1:23" ht="16.5" customHeight="1">
      <c r="A823" s="297"/>
      <c r="B823" s="297"/>
      <c r="C823" s="448"/>
      <c r="D823" s="297"/>
      <c r="E823" s="297"/>
      <c r="F823" s="297"/>
      <c r="G823" s="297"/>
      <c r="H823" s="297"/>
      <c r="I823" s="297"/>
      <c r="J823" s="297"/>
      <c r="K823" s="297"/>
      <c r="L823" s="297"/>
      <c r="M823" s="297"/>
      <c r="N823" s="297"/>
      <c r="O823" s="297"/>
      <c r="P823" s="297"/>
      <c r="Q823" s="297"/>
      <c r="R823" s="297"/>
      <c r="S823" s="297"/>
      <c r="T823" s="297"/>
      <c r="U823" s="297"/>
      <c r="V823" s="297"/>
      <c r="W823" s="297"/>
    </row>
    <row r="824" spans="1:23" ht="16.5" customHeight="1">
      <c r="A824" s="297"/>
      <c r="B824" s="297"/>
      <c r="C824" s="448"/>
      <c r="D824" s="297"/>
      <c r="E824" s="297"/>
      <c r="F824" s="297"/>
      <c r="G824" s="297"/>
      <c r="H824" s="297"/>
      <c r="I824" s="297"/>
      <c r="J824" s="297"/>
      <c r="K824" s="297"/>
      <c r="L824" s="297"/>
      <c r="M824" s="297"/>
      <c r="N824" s="297"/>
      <c r="O824" s="297"/>
      <c r="P824" s="297"/>
      <c r="Q824" s="297"/>
      <c r="R824" s="297"/>
      <c r="S824" s="297"/>
      <c r="T824" s="297"/>
      <c r="U824" s="297"/>
      <c r="V824" s="297"/>
      <c r="W824" s="297"/>
    </row>
    <row r="825" spans="1:23" ht="16.5" customHeight="1">
      <c r="A825" s="297"/>
      <c r="B825" s="297"/>
      <c r="C825" s="448"/>
      <c r="D825" s="297"/>
      <c r="E825" s="297"/>
      <c r="F825" s="297"/>
      <c r="G825" s="297"/>
      <c r="H825" s="297"/>
      <c r="I825" s="297"/>
      <c r="J825" s="297"/>
      <c r="K825" s="297"/>
      <c r="L825" s="297"/>
      <c r="M825" s="297"/>
      <c r="N825" s="297"/>
      <c r="O825" s="297"/>
      <c r="P825" s="297"/>
      <c r="Q825" s="297"/>
      <c r="R825" s="297"/>
      <c r="S825" s="297"/>
      <c r="T825" s="297"/>
      <c r="U825" s="297"/>
      <c r="V825" s="297"/>
      <c r="W825" s="297"/>
    </row>
    <row r="826" spans="1:23" ht="16.5" customHeight="1">
      <c r="A826" s="297"/>
      <c r="B826" s="297"/>
      <c r="C826" s="448"/>
      <c r="D826" s="297"/>
      <c r="E826" s="297"/>
      <c r="F826" s="297"/>
      <c r="G826" s="297"/>
      <c r="H826" s="297"/>
      <c r="I826" s="297"/>
      <c r="J826" s="297"/>
      <c r="K826" s="297"/>
      <c r="L826" s="297"/>
      <c r="M826" s="297"/>
      <c r="N826" s="297"/>
      <c r="O826" s="297"/>
      <c r="P826" s="297"/>
      <c r="Q826" s="297"/>
      <c r="R826" s="297"/>
      <c r="S826" s="297"/>
      <c r="T826" s="297"/>
      <c r="U826" s="297"/>
      <c r="V826" s="297"/>
      <c r="W826" s="297"/>
    </row>
    <row r="827" spans="1:23" ht="16.5" customHeight="1">
      <c r="A827" s="297"/>
      <c r="B827" s="297"/>
      <c r="C827" s="448"/>
      <c r="D827" s="297"/>
      <c r="E827" s="297"/>
      <c r="F827" s="297"/>
      <c r="G827" s="297"/>
      <c r="H827" s="297"/>
      <c r="I827" s="297"/>
      <c r="J827" s="297"/>
      <c r="K827" s="297"/>
      <c r="L827" s="297"/>
      <c r="M827" s="297"/>
      <c r="N827" s="297"/>
      <c r="O827" s="297"/>
      <c r="P827" s="297"/>
      <c r="Q827" s="297"/>
      <c r="R827" s="297"/>
      <c r="S827" s="297"/>
      <c r="T827" s="297"/>
      <c r="U827" s="297"/>
      <c r="V827" s="297"/>
      <c r="W827" s="297"/>
    </row>
    <row r="828" spans="1:23" ht="16.5" customHeight="1">
      <c r="A828" s="297"/>
      <c r="B828" s="297"/>
      <c r="C828" s="448"/>
      <c r="D828" s="297"/>
      <c r="E828" s="297"/>
      <c r="F828" s="297"/>
      <c r="G828" s="297"/>
      <c r="H828" s="297"/>
      <c r="I828" s="297"/>
      <c r="J828" s="297"/>
      <c r="K828" s="297"/>
      <c r="L828" s="297"/>
      <c r="M828" s="297"/>
      <c r="N828" s="297"/>
      <c r="O828" s="297"/>
      <c r="P828" s="297"/>
      <c r="Q828" s="297"/>
      <c r="R828" s="297"/>
      <c r="S828" s="297"/>
      <c r="T828" s="297"/>
      <c r="U828" s="297"/>
      <c r="V828" s="297"/>
      <c r="W828" s="297"/>
    </row>
    <row r="829" spans="1:23" ht="16.5" customHeight="1">
      <c r="A829" s="297"/>
      <c r="B829" s="297"/>
      <c r="C829" s="448"/>
      <c r="D829" s="297"/>
      <c r="E829" s="297"/>
      <c r="F829" s="297"/>
      <c r="G829" s="297"/>
      <c r="H829" s="297"/>
      <c r="I829" s="297"/>
      <c r="J829" s="297"/>
      <c r="K829" s="297"/>
      <c r="L829" s="297"/>
      <c r="M829" s="297"/>
      <c r="N829" s="297"/>
      <c r="O829" s="297"/>
      <c r="P829" s="297"/>
      <c r="Q829" s="297"/>
      <c r="R829" s="297"/>
      <c r="S829" s="297"/>
      <c r="T829" s="297"/>
      <c r="U829" s="297"/>
      <c r="V829" s="297"/>
      <c r="W829" s="297"/>
    </row>
    <row r="830" spans="1:23" ht="16.5" customHeight="1">
      <c r="A830" s="297"/>
      <c r="B830" s="297"/>
      <c r="C830" s="448"/>
      <c r="D830" s="297"/>
      <c r="E830" s="297"/>
      <c r="F830" s="297"/>
      <c r="G830" s="297"/>
      <c r="H830" s="297"/>
      <c r="I830" s="297"/>
      <c r="J830" s="297"/>
      <c r="K830" s="297"/>
      <c r="L830" s="297"/>
      <c r="M830" s="297"/>
      <c r="N830" s="297"/>
      <c r="O830" s="297"/>
      <c r="P830" s="297"/>
      <c r="Q830" s="297"/>
      <c r="R830" s="297"/>
      <c r="S830" s="297"/>
      <c r="T830" s="297"/>
      <c r="U830" s="297"/>
      <c r="V830" s="297"/>
      <c r="W830" s="297"/>
    </row>
    <row r="831" spans="1:23" ht="16.5" customHeight="1">
      <c r="A831" s="297"/>
      <c r="B831" s="297"/>
      <c r="C831" s="448"/>
      <c r="D831" s="297"/>
      <c r="E831" s="297"/>
      <c r="F831" s="297"/>
      <c r="G831" s="297"/>
      <c r="H831" s="297"/>
      <c r="I831" s="297"/>
      <c r="J831" s="297"/>
      <c r="K831" s="297"/>
      <c r="L831" s="297"/>
      <c r="M831" s="297"/>
      <c r="N831" s="297"/>
      <c r="O831" s="297"/>
      <c r="P831" s="297"/>
      <c r="Q831" s="297"/>
      <c r="R831" s="297"/>
      <c r="S831" s="297"/>
      <c r="T831" s="297"/>
      <c r="U831" s="297"/>
      <c r="V831" s="297"/>
      <c r="W831" s="297"/>
    </row>
    <row r="832" spans="1:23" ht="16.5" customHeight="1">
      <c r="A832" s="297"/>
      <c r="B832" s="297"/>
      <c r="C832" s="448"/>
      <c r="D832" s="297"/>
      <c r="E832" s="297"/>
      <c r="F832" s="297"/>
      <c r="G832" s="297"/>
      <c r="H832" s="297"/>
      <c r="I832" s="297"/>
      <c r="J832" s="297"/>
      <c r="K832" s="297"/>
      <c r="L832" s="297"/>
      <c r="M832" s="297"/>
      <c r="N832" s="297"/>
      <c r="O832" s="297"/>
      <c r="P832" s="297"/>
      <c r="Q832" s="297"/>
      <c r="R832" s="297"/>
      <c r="S832" s="297"/>
      <c r="T832" s="297"/>
      <c r="U832" s="297"/>
      <c r="V832" s="297"/>
      <c r="W832" s="297"/>
    </row>
    <row r="833" spans="1:23" ht="16.5" customHeight="1">
      <c r="A833" s="297"/>
      <c r="B833" s="297"/>
      <c r="C833" s="448"/>
      <c r="D833" s="297"/>
      <c r="E833" s="297"/>
      <c r="F833" s="297"/>
      <c r="G833" s="297"/>
      <c r="H833" s="297"/>
      <c r="I833" s="297"/>
      <c r="J833" s="297"/>
      <c r="K833" s="297"/>
      <c r="L833" s="297"/>
      <c r="M833" s="297"/>
      <c r="N833" s="297"/>
      <c r="O833" s="297"/>
      <c r="P833" s="297"/>
      <c r="Q833" s="297"/>
      <c r="R833" s="297"/>
      <c r="S833" s="297"/>
      <c r="T833" s="297"/>
      <c r="U833" s="297"/>
      <c r="V833" s="297"/>
      <c r="W833" s="297"/>
    </row>
    <row r="834" spans="1:23" ht="16.5" customHeight="1">
      <c r="A834" s="297"/>
      <c r="B834" s="297"/>
      <c r="C834" s="448"/>
      <c r="D834" s="297"/>
      <c r="E834" s="297"/>
      <c r="F834" s="297"/>
      <c r="G834" s="297"/>
      <c r="H834" s="297"/>
      <c r="I834" s="297"/>
      <c r="J834" s="297"/>
      <c r="K834" s="297"/>
      <c r="L834" s="297"/>
      <c r="M834" s="297"/>
      <c r="N834" s="297"/>
      <c r="O834" s="297"/>
      <c r="P834" s="297"/>
      <c r="Q834" s="297"/>
      <c r="R834" s="297"/>
      <c r="S834" s="297"/>
      <c r="T834" s="297"/>
      <c r="U834" s="297"/>
      <c r="V834" s="297"/>
      <c r="W834" s="297"/>
    </row>
    <row r="835" spans="1:23" ht="16.5" customHeight="1">
      <c r="A835" s="297"/>
      <c r="B835" s="297"/>
      <c r="C835" s="448"/>
      <c r="D835" s="297"/>
      <c r="E835" s="297"/>
      <c r="F835" s="297"/>
      <c r="G835" s="297"/>
      <c r="H835" s="297"/>
      <c r="I835" s="297"/>
      <c r="J835" s="297"/>
      <c r="K835" s="297"/>
      <c r="L835" s="297"/>
      <c r="M835" s="297"/>
      <c r="N835" s="297"/>
      <c r="O835" s="297"/>
      <c r="P835" s="297"/>
      <c r="Q835" s="297"/>
      <c r="R835" s="297"/>
      <c r="S835" s="297"/>
      <c r="T835" s="297"/>
      <c r="U835" s="297"/>
      <c r="V835" s="297"/>
      <c r="W835" s="297"/>
    </row>
    <row r="836" spans="1:23" ht="16.5" customHeight="1">
      <c r="A836" s="297"/>
      <c r="B836" s="297"/>
      <c r="C836" s="448"/>
      <c r="D836" s="297"/>
      <c r="E836" s="297"/>
      <c r="F836" s="297"/>
      <c r="G836" s="297"/>
      <c r="H836" s="297"/>
      <c r="I836" s="297"/>
      <c r="J836" s="297"/>
      <c r="K836" s="297"/>
      <c r="L836" s="297"/>
      <c r="M836" s="297"/>
      <c r="N836" s="297"/>
      <c r="O836" s="297"/>
      <c r="P836" s="297"/>
      <c r="Q836" s="297"/>
      <c r="R836" s="297"/>
      <c r="S836" s="297"/>
      <c r="T836" s="297"/>
      <c r="U836" s="297"/>
      <c r="V836" s="297"/>
      <c r="W836" s="297"/>
    </row>
    <row r="837" spans="1:23" ht="16.5" customHeight="1">
      <c r="A837" s="297"/>
      <c r="B837" s="297"/>
      <c r="C837" s="448"/>
      <c r="D837" s="297"/>
      <c r="E837" s="297"/>
      <c r="F837" s="297"/>
      <c r="G837" s="297"/>
      <c r="H837" s="297"/>
      <c r="I837" s="297"/>
      <c r="J837" s="297"/>
      <c r="K837" s="297"/>
      <c r="L837" s="297"/>
      <c r="M837" s="297"/>
      <c r="N837" s="297"/>
      <c r="O837" s="297"/>
      <c r="P837" s="297"/>
      <c r="Q837" s="297"/>
      <c r="R837" s="297"/>
      <c r="S837" s="297"/>
      <c r="T837" s="297"/>
      <c r="U837" s="297"/>
      <c r="V837" s="297"/>
      <c r="W837" s="297"/>
    </row>
    <row r="838" spans="1:23" ht="16.5" customHeight="1">
      <c r="A838" s="297"/>
      <c r="B838" s="297"/>
      <c r="C838" s="448"/>
      <c r="D838" s="297"/>
      <c r="E838" s="297"/>
      <c r="F838" s="297"/>
      <c r="G838" s="297"/>
      <c r="H838" s="297"/>
      <c r="I838" s="297"/>
      <c r="J838" s="297"/>
      <c r="K838" s="297"/>
      <c r="L838" s="297"/>
      <c r="M838" s="297"/>
      <c r="N838" s="297"/>
      <c r="O838" s="297"/>
      <c r="P838" s="297"/>
      <c r="Q838" s="297"/>
      <c r="R838" s="297"/>
      <c r="S838" s="297"/>
      <c r="T838" s="297"/>
      <c r="U838" s="297"/>
      <c r="V838" s="297"/>
      <c r="W838" s="297"/>
    </row>
    <row r="839" spans="1:23" ht="16.5" customHeight="1">
      <c r="A839" s="297"/>
      <c r="B839" s="297"/>
      <c r="C839" s="448"/>
      <c r="D839" s="297"/>
      <c r="E839" s="297"/>
      <c r="F839" s="297"/>
      <c r="G839" s="297"/>
      <c r="H839" s="297"/>
      <c r="I839" s="297"/>
      <c r="J839" s="297"/>
      <c r="K839" s="297"/>
      <c r="L839" s="297"/>
      <c r="M839" s="297"/>
      <c r="N839" s="297"/>
      <c r="O839" s="297"/>
      <c r="P839" s="297"/>
      <c r="Q839" s="297"/>
      <c r="R839" s="297"/>
      <c r="S839" s="297"/>
      <c r="T839" s="297"/>
      <c r="U839" s="297"/>
      <c r="V839" s="297"/>
      <c r="W839" s="297"/>
    </row>
    <row r="840" spans="1:23" ht="16.5" customHeight="1">
      <c r="A840" s="297"/>
      <c r="B840" s="297"/>
      <c r="C840" s="448"/>
      <c r="D840" s="297"/>
      <c r="E840" s="297"/>
      <c r="F840" s="297"/>
      <c r="G840" s="297"/>
      <c r="H840" s="297"/>
      <c r="I840" s="297"/>
      <c r="J840" s="297"/>
      <c r="K840" s="297"/>
      <c r="L840" s="297"/>
      <c r="M840" s="297"/>
      <c r="N840" s="297"/>
      <c r="O840" s="297"/>
      <c r="P840" s="297"/>
      <c r="Q840" s="297"/>
      <c r="R840" s="297"/>
      <c r="S840" s="297"/>
      <c r="T840" s="297"/>
      <c r="U840" s="297"/>
      <c r="V840" s="297"/>
      <c r="W840" s="297"/>
    </row>
    <row r="841" spans="1:23" ht="16.5" customHeight="1">
      <c r="A841" s="297"/>
      <c r="B841" s="297"/>
      <c r="C841" s="448"/>
      <c r="D841" s="297"/>
      <c r="E841" s="297"/>
      <c r="F841" s="297"/>
      <c r="G841" s="297"/>
      <c r="H841" s="297"/>
      <c r="I841" s="297"/>
      <c r="J841" s="297"/>
      <c r="K841" s="297"/>
      <c r="L841" s="297"/>
      <c r="M841" s="297"/>
      <c r="N841" s="297"/>
      <c r="O841" s="297"/>
      <c r="P841" s="297"/>
      <c r="Q841" s="297"/>
      <c r="R841" s="297"/>
      <c r="S841" s="297"/>
      <c r="T841" s="297"/>
      <c r="U841" s="297"/>
      <c r="V841" s="297"/>
      <c r="W841" s="297"/>
    </row>
    <row r="842" spans="1:23" ht="16.5" customHeight="1">
      <c r="A842" s="297"/>
      <c r="B842" s="297"/>
      <c r="C842" s="448"/>
      <c r="D842" s="297"/>
      <c r="E842" s="297"/>
      <c r="F842" s="297"/>
      <c r="G842" s="297"/>
      <c r="H842" s="297"/>
      <c r="I842" s="297"/>
      <c r="J842" s="297"/>
      <c r="K842" s="297"/>
      <c r="L842" s="297"/>
      <c r="M842" s="297"/>
      <c r="N842" s="297"/>
      <c r="O842" s="297"/>
      <c r="P842" s="297"/>
      <c r="Q842" s="297"/>
      <c r="R842" s="297"/>
      <c r="S842" s="297"/>
      <c r="T842" s="297"/>
      <c r="U842" s="297"/>
      <c r="V842" s="297"/>
      <c r="W842" s="297"/>
    </row>
    <row r="843" spans="1:23" ht="16.5" customHeight="1">
      <c r="A843" s="297"/>
      <c r="B843" s="297"/>
      <c r="C843" s="448"/>
      <c r="D843" s="297"/>
      <c r="E843" s="297"/>
      <c r="F843" s="297"/>
      <c r="G843" s="297"/>
      <c r="H843" s="297"/>
      <c r="I843" s="297"/>
      <c r="J843" s="297"/>
      <c r="K843" s="297"/>
      <c r="L843" s="297"/>
      <c r="M843" s="297"/>
      <c r="N843" s="297"/>
      <c r="O843" s="297"/>
      <c r="P843" s="297"/>
      <c r="Q843" s="297"/>
      <c r="R843" s="297"/>
      <c r="S843" s="297"/>
      <c r="T843" s="297"/>
      <c r="U843" s="297"/>
      <c r="V843" s="297"/>
      <c r="W843" s="297"/>
    </row>
    <row r="844" spans="1:23" ht="16.5" customHeight="1">
      <c r="A844" s="297"/>
      <c r="B844" s="297"/>
      <c r="C844" s="448"/>
      <c r="D844" s="297"/>
      <c r="E844" s="297"/>
      <c r="F844" s="297"/>
      <c r="G844" s="297"/>
      <c r="H844" s="297"/>
      <c r="I844" s="297"/>
      <c r="J844" s="297"/>
      <c r="K844" s="297"/>
      <c r="L844" s="297"/>
      <c r="M844" s="297"/>
      <c r="N844" s="297"/>
      <c r="O844" s="297"/>
      <c r="P844" s="297"/>
      <c r="Q844" s="297"/>
      <c r="R844" s="297"/>
      <c r="S844" s="297"/>
      <c r="T844" s="297"/>
      <c r="U844" s="297"/>
      <c r="V844" s="297"/>
      <c r="W844" s="297"/>
    </row>
    <row r="845" spans="1:23" ht="16.5" customHeight="1">
      <c r="A845" s="297"/>
      <c r="B845" s="297"/>
      <c r="C845" s="448"/>
      <c r="D845" s="297"/>
      <c r="E845" s="297"/>
      <c r="F845" s="297"/>
      <c r="G845" s="297"/>
      <c r="H845" s="297"/>
      <c r="I845" s="297"/>
      <c r="J845" s="297"/>
      <c r="K845" s="297"/>
      <c r="L845" s="297"/>
      <c r="M845" s="297"/>
      <c r="N845" s="297"/>
      <c r="O845" s="297"/>
      <c r="P845" s="297"/>
      <c r="Q845" s="297"/>
      <c r="R845" s="297"/>
      <c r="S845" s="297"/>
      <c r="T845" s="297"/>
      <c r="U845" s="297"/>
      <c r="V845" s="297"/>
      <c r="W845" s="297"/>
    </row>
    <row r="846" spans="1:23" ht="16.5" customHeight="1">
      <c r="A846" s="297"/>
      <c r="B846" s="297"/>
      <c r="C846" s="448"/>
      <c r="D846" s="297"/>
      <c r="E846" s="297"/>
      <c r="F846" s="297"/>
      <c r="G846" s="297"/>
      <c r="H846" s="297"/>
      <c r="I846" s="297"/>
      <c r="J846" s="297"/>
      <c r="K846" s="297"/>
      <c r="L846" s="297"/>
      <c r="M846" s="297"/>
      <c r="N846" s="297"/>
      <c r="O846" s="297"/>
      <c r="P846" s="297"/>
      <c r="Q846" s="297"/>
      <c r="R846" s="297"/>
      <c r="S846" s="297"/>
      <c r="T846" s="297"/>
      <c r="U846" s="297"/>
      <c r="V846" s="297"/>
      <c r="W846" s="297"/>
    </row>
    <row r="847" spans="1:23" ht="16.5" customHeight="1">
      <c r="A847" s="297"/>
      <c r="B847" s="297"/>
      <c r="C847" s="448"/>
      <c r="D847" s="297"/>
      <c r="E847" s="297"/>
      <c r="F847" s="297"/>
      <c r="G847" s="297"/>
      <c r="H847" s="297"/>
      <c r="I847" s="297"/>
      <c r="J847" s="297"/>
      <c r="K847" s="297"/>
      <c r="L847" s="297"/>
      <c r="M847" s="297"/>
      <c r="N847" s="297"/>
      <c r="O847" s="297"/>
      <c r="P847" s="297"/>
      <c r="Q847" s="297"/>
      <c r="R847" s="297"/>
      <c r="S847" s="297"/>
      <c r="T847" s="297"/>
      <c r="U847" s="297"/>
      <c r="V847" s="297"/>
      <c r="W847" s="297"/>
    </row>
    <row r="848" spans="1:23" ht="16.5" customHeight="1">
      <c r="A848" s="297"/>
      <c r="B848" s="297"/>
      <c r="C848" s="448"/>
      <c r="D848" s="297"/>
      <c r="E848" s="297"/>
      <c r="F848" s="297"/>
      <c r="G848" s="297"/>
      <c r="H848" s="297"/>
      <c r="I848" s="297"/>
      <c r="J848" s="297"/>
      <c r="K848" s="297"/>
      <c r="L848" s="297"/>
      <c r="M848" s="297"/>
      <c r="N848" s="297"/>
      <c r="O848" s="297"/>
      <c r="P848" s="297"/>
      <c r="Q848" s="297"/>
      <c r="R848" s="297"/>
      <c r="S848" s="297"/>
      <c r="T848" s="297"/>
      <c r="U848" s="297"/>
      <c r="V848" s="297"/>
      <c r="W848" s="297"/>
    </row>
    <row r="849" spans="1:23" ht="16.5" customHeight="1">
      <c r="A849" s="297"/>
      <c r="B849" s="297"/>
      <c r="C849" s="448"/>
      <c r="D849" s="297"/>
      <c r="E849" s="297"/>
      <c r="F849" s="297"/>
      <c r="G849" s="297"/>
      <c r="H849" s="297"/>
      <c r="I849" s="297"/>
      <c r="J849" s="297"/>
      <c r="K849" s="297"/>
      <c r="L849" s="297"/>
      <c r="M849" s="297"/>
      <c r="N849" s="297"/>
      <c r="O849" s="297"/>
      <c r="P849" s="297"/>
      <c r="Q849" s="297"/>
      <c r="R849" s="297"/>
      <c r="S849" s="297"/>
      <c r="T849" s="297"/>
      <c r="U849" s="297"/>
      <c r="V849" s="297"/>
      <c r="W849" s="297"/>
    </row>
    <row r="850" spans="1:23" ht="16.5" customHeight="1">
      <c r="A850" s="297"/>
      <c r="B850" s="297"/>
      <c r="C850" s="448"/>
      <c r="D850" s="297"/>
      <c r="E850" s="297"/>
      <c r="F850" s="297"/>
      <c r="G850" s="297"/>
      <c r="H850" s="297"/>
      <c r="I850" s="297"/>
      <c r="J850" s="297"/>
      <c r="K850" s="297"/>
      <c r="L850" s="297"/>
      <c r="M850" s="297"/>
      <c r="N850" s="297"/>
      <c r="O850" s="297"/>
      <c r="P850" s="297"/>
      <c r="Q850" s="297"/>
      <c r="R850" s="297"/>
      <c r="S850" s="297"/>
      <c r="T850" s="297"/>
      <c r="U850" s="297"/>
      <c r="V850" s="297"/>
      <c r="W850" s="297"/>
    </row>
    <row r="851" spans="1:23" ht="16.5" customHeight="1">
      <c r="A851" s="297"/>
      <c r="B851" s="297"/>
      <c r="C851" s="448"/>
      <c r="D851" s="297"/>
      <c r="E851" s="297"/>
      <c r="F851" s="297"/>
      <c r="G851" s="297"/>
      <c r="H851" s="297"/>
      <c r="I851" s="297"/>
      <c r="J851" s="297"/>
      <c r="K851" s="297"/>
      <c r="L851" s="297"/>
      <c r="M851" s="297"/>
      <c r="N851" s="297"/>
      <c r="O851" s="297"/>
      <c r="P851" s="297"/>
      <c r="Q851" s="297"/>
      <c r="R851" s="297"/>
      <c r="S851" s="297"/>
      <c r="T851" s="297"/>
      <c r="U851" s="297"/>
      <c r="V851" s="297"/>
      <c r="W851" s="297"/>
    </row>
    <row r="852" spans="1:23" ht="16.5" customHeight="1">
      <c r="A852" s="297"/>
      <c r="B852" s="297"/>
      <c r="C852" s="448"/>
      <c r="D852" s="297"/>
      <c r="E852" s="297"/>
      <c r="F852" s="297"/>
      <c r="G852" s="297"/>
      <c r="H852" s="297"/>
      <c r="I852" s="297"/>
      <c r="J852" s="297"/>
      <c r="K852" s="297"/>
      <c r="L852" s="297"/>
      <c r="M852" s="297"/>
      <c r="N852" s="297"/>
      <c r="O852" s="297"/>
      <c r="P852" s="297"/>
      <c r="Q852" s="297"/>
      <c r="R852" s="297"/>
      <c r="S852" s="297"/>
      <c r="T852" s="297"/>
      <c r="U852" s="297"/>
      <c r="V852" s="297"/>
      <c r="W852" s="297"/>
    </row>
    <row r="853" spans="1:23" ht="16.5" customHeight="1">
      <c r="A853" s="297"/>
      <c r="B853" s="297"/>
      <c r="C853" s="448"/>
      <c r="D853" s="297"/>
      <c r="E853" s="297"/>
      <c r="F853" s="297"/>
      <c r="G853" s="297"/>
      <c r="H853" s="297"/>
      <c r="I853" s="297"/>
      <c r="J853" s="297"/>
      <c r="K853" s="297"/>
      <c r="L853" s="297"/>
      <c r="M853" s="297"/>
      <c r="N853" s="297"/>
      <c r="O853" s="297"/>
      <c r="P853" s="297"/>
      <c r="Q853" s="297"/>
      <c r="R853" s="297"/>
      <c r="S853" s="297"/>
      <c r="T853" s="297"/>
      <c r="U853" s="297"/>
      <c r="V853" s="297"/>
      <c r="W853" s="297"/>
    </row>
    <row r="854" spans="1:23" ht="16.5" customHeight="1">
      <c r="A854" s="297"/>
      <c r="B854" s="297"/>
      <c r="C854" s="448"/>
      <c r="D854" s="297"/>
      <c r="E854" s="297"/>
      <c r="F854" s="297"/>
      <c r="G854" s="297"/>
      <c r="H854" s="297"/>
      <c r="I854" s="297"/>
      <c r="J854" s="297"/>
      <c r="K854" s="297"/>
      <c r="L854" s="297"/>
      <c r="M854" s="297"/>
      <c r="N854" s="297"/>
      <c r="O854" s="297"/>
      <c r="P854" s="297"/>
      <c r="Q854" s="297"/>
      <c r="R854" s="297"/>
      <c r="S854" s="297"/>
      <c r="T854" s="297"/>
      <c r="U854" s="297"/>
      <c r="V854" s="297"/>
      <c r="W854" s="297"/>
    </row>
    <row r="855" spans="1:23" ht="16.5" customHeight="1">
      <c r="A855" s="297"/>
      <c r="B855" s="297"/>
      <c r="C855" s="448"/>
      <c r="D855" s="297"/>
      <c r="E855" s="297"/>
      <c r="F855" s="297"/>
      <c r="G855" s="297"/>
      <c r="H855" s="297"/>
      <c r="I855" s="297"/>
      <c r="J855" s="297"/>
      <c r="K855" s="297"/>
      <c r="L855" s="297"/>
      <c r="M855" s="297"/>
      <c r="N855" s="297"/>
      <c r="O855" s="297"/>
      <c r="P855" s="297"/>
      <c r="Q855" s="297"/>
      <c r="R855" s="297"/>
      <c r="S855" s="297"/>
      <c r="T855" s="297"/>
      <c r="U855" s="297"/>
      <c r="V855" s="297"/>
      <c r="W855" s="297"/>
    </row>
    <row r="856" spans="1:23" ht="16.5" customHeight="1">
      <c r="A856" s="297"/>
      <c r="B856" s="297"/>
      <c r="C856" s="448"/>
      <c r="D856" s="297"/>
      <c r="E856" s="297"/>
      <c r="F856" s="297"/>
      <c r="G856" s="297"/>
      <c r="H856" s="297"/>
      <c r="I856" s="297"/>
      <c r="J856" s="297"/>
      <c r="K856" s="297"/>
      <c r="L856" s="297"/>
      <c r="M856" s="297"/>
      <c r="N856" s="297"/>
      <c r="O856" s="297"/>
      <c r="P856" s="297"/>
      <c r="Q856" s="297"/>
      <c r="R856" s="297"/>
      <c r="S856" s="297"/>
      <c r="T856" s="297"/>
      <c r="U856" s="297"/>
      <c r="V856" s="297"/>
      <c r="W856" s="297"/>
    </row>
    <row r="857" spans="1:23" ht="16.5" customHeight="1">
      <c r="A857" s="297"/>
      <c r="B857" s="297"/>
      <c r="C857" s="448"/>
      <c r="D857" s="297"/>
      <c r="E857" s="297"/>
      <c r="F857" s="297"/>
      <c r="G857" s="297"/>
      <c r="H857" s="297"/>
      <c r="I857" s="297"/>
      <c r="J857" s="297"/>
      <c r="K857" s="297"/>
      <c r="L857" s="297"/>
      <c r="M857" s="297"/>
      <c r="N857" s="297"/>
      <c r="O857" s="297"/>
      <c r="P857" s="297"/>
      <c r="Q857" s="297"/>
      <c r="R857" s="297"/>
      <c r="S857" s="297"/>
      <c r="T857" s="297"/>
      <c r="U857" s="297"/>
      <c r="V857" s="297"/>
      <c r="W857" s="297"/>
    </row>
    <row r="858" spans="1:23" ht="16.5" customHeight="1">
      <c r="A858" s="297"/>
      <c r="B858" s="297"/>
      <c r="C858" s="448"/>
      <c r="D858" s="297"/>
      <c r="E858" s="297"/>
      <c r="F858" s="297"/>
      <c r="G858" s="297"/>
      <c r="H858" s="297"/>
      <c r="I858" s="297"/>
      <c r="J858" s="297"/>
      <c r="K858" s="297"/>
      <c r="L858" s="297"/>
      <c r="M858" s="297"/>
      <c r="N858" s="297"/>
      <c r="O858" s="297"/>
      <c r="P858" s="297"/>
      <c r="Q858" s="297"/>
      <c r="R858" s="297"/>
      <c r="S858" s="297"/>
      <c r="T858" s="297"/>
      <c r="U858" s="297"/>
      <c r="V858" s="297"/>
      <c r="W858" s="297"/>
    </row>
    <row r="859" spans="1:23" ht="16.5" customHeight="1">
      <c r="A859" s="297"/>
      <c r="B859" s="297"/>
      <c r="C859" s="448"/>
      <c r="D859" s="297"/>
      <c r="E859" s="297"/>
      <c r="F859" s="297"/>
      <c r="G859" s="297"/>
      <c r="H859" s="297"/>
      <c r="I859" s="297"/>
      <c r="J859" s="297"/>
      <c r="K859" s="297"/>
      <c r="L859" s="297"/>
      <c r="M859" s="297"/>
      <c r="N859" s="297"/>
      <c r="O859" s="297"/>
      <c r="P859" s="297"/>
      <c r="Q859" s="297"/>
      <c r="R859" s="297"/>
      <c r="S859" s="297"/>
      <c r="T859" s="297"/>
      <c r="U859" s="297"/>
      <c r="V859" s="297"/>
      <c r="W859" s="297"/>
    </row>
    <row r="860" spans="1:23" ht="16.5" customHeight="1">
      <c r="A860" s="297"/>
      <c r="B860" s="297"/>
      <c r="C860" s="448"/>
      <c r="D860" s="297"/>
      <c r="E860" s="297"/>
      <c r="F860" s="297"/>
      <c r="G860" s="297"/>
      <c r="H860" s="297"/>
      <c r="I860" s="297"/>
      <c r="J860" s="297"/>
      <c r="K860" s="297"/>
      <c r="L860" s="297"/>
      <c r="M860" s="297"/>
      <c r="N860" s="297"/>
      <c r="O860" s="297"/>
      <c r="P860" s="297"/>
      <c r="Q860" s="297"/>
      <c r="R860" s="297"/>
      <c r="S860" s="297"/>
      <c r="T860" s="297"/>
      <c r="U860" s="297"/>
      <c r="V860" s="297"/>
      <c r="W860" s="297"/>
    </row>
    <row r="861" spans="1:23" ht="16.5" customHeight="1">
      <c r="A861" s="297"/>
      <c r="B861" s="297"/>
      <c r="C861" s="448"/>
      <c r="D861" s="297"/>
      <c r="E861" s="297"/>
      <c r="F861" s="297"/>
      <c r="G861" s="297"/>
      <c r="H861" s="297"/>
      <c r="I861" s="297"/>
      <c r="J861" s="297"/>
      <c r="K861" s="297"/>
      <c r="L861" s="297"/>
      <c r="M861" s="297"/>
      <c r="N861" s="297"/>
      <c r="O861" s="297"/>
      <c r="P861" s="297"/>
      <c r="Q861" s="297"/>
      <c r="R861" s="297"/>
      <c r="S861" s="297"/>
      <c r="T861" s="297"/>
      <c r="U861" s="297"/>
      <c r="V861" s="297"/>
      <c r="W861" s="297"/>
    </row>
    <row r="862" spans="1:23" ht="16.5" customHeight="1">
      <c r="A862" s="297"/>
      <c r="B862" s="297"/>
      <c r="C862" s="448"/>
      <c r="D862" s="297"/>
      <c r="E862" s="297"/>
      <c r="F862" s="297"/>
      <c r="G862" s="297"/>
      <c r="H862" s="297"/>
      <c r="I862" s="297"/>
      <c r="J862" s="297"/>
      <c r="K862" s="297"/>
      <c r="L862" s="297"/>
      <c r="M862" s="297"/>
      <c r="N862" s="297"/>
      <c r="O862" s="297"/>
      <c r="P862" s="297"/>
      <c r="Q862" s="297"/>
      <c r="R862" s="297"/>
      <c r="S862" s="297"/>
      <c r="T862" s="297"/>
      <c r="U862" s="297"/>
      <c r="V862" s="297"/>
      <c r="W862" s="297"/>
    </row>
    <row r="863" spans="1:23" ht="16.5" customHeight="1">
      <c r="A863" s="297"/>
      <c r="B863" s="297"/>
      <c r="C863" s="448"/>
      <c r="D863" s="297"/>
      <c r="E863" s="297"/>
      <c r="F863" s="297"/>
      <c r="G863" s="297"/>
      <c r="H863" s="297"/>
      <c r="I863" s="297"/>
      <c r="J863" s="297"/>
      <c r="K863" s="297"/>
      <c r="L863" s="297"/>
      <c r="M863" s="297"/>
      <c r="N863" s="297"/>
      <c r="O863" s="297"/>
      <c r="P863" s="297"/>
      <c r="Q863" s="297"/>
      <c r="R863" s="297"/>
      <c r="S863" s="297"/>
      <c r="T863" s="297"/>
      <c r="U863" s="297"/>
      <c r="V863" s="297"/>
      <c r="W863" s="297"/>
    </row>
    <row r="864" spans="1:23" ht="16.5" customHeight="1">
      <c r="A864" s="297"/>
      <c r="B864" s="297"/>
      <c r="C864" s="448"/>
      <c r="D864" s="297"/>
      <c r="E864" s="297"/>
      <c r="F864" s="297"/>
      <c r="G864" s="297"/>
      <c r="H864" s="297"/>
      <c r="I864" s="297"/>
      <c r="J864" s="297"/>
      <c r="K864" s="297"/>
      <c r="L864" s="297"/>
      <c r="M864" s="297"/>
      <c r="N864" s="297"/>
      <c r="O864" s="297"/>
      <c r="P864" s="297"/>
      <c r="Q864" s="297"/>
      <c r="R864" s="297"/>
      <c r="S864" s="297"/>
      <c r="T864" s="297"/>
      <c r="U864" s="297"/>
      <c r="V864" s="297"/>
      <c r="W864" s="297"/>
    </row>
    <row r="865" spans="1:23" ht="16.5" customHeight="1">
      <c r="A865" s="297"/>
      <c r="B865" s="297"/>
      <c r="C865" s="448"/>
      <c r="D865" s="297"/>
      <c r="E865" s="297"/>
      <c r="F865" s="297"/>
      <c r="G865" s="297"/>
      <c r="H865" s="297"/>
      <c r="I865" s="297"/>
      <c r="J865" s="297"/>
      <c r="K865" s="297"/>
      <c r="L865" s="297"/>
      <c r="M865" s="297"/>
      <c r="N865" s="297"/>
      <c r="O865" s="297"/>
      <c r="P865" s="297"/>
      <c r="Q865" s="297"/>
      <c r="R865" s="297"/>
      <c r="S865" s="297"/>
      <c r="T865" s="297"/>
      <c r="U865" s="297"/>
      <c r="V865" s="297"/>
      <c r="W865" s="297"/>
    </row>
    <row r="866" spans="1:23" ht="16.5" customHeight="1">
      <c r="A866" s="297"/>
      <c r="B866" s="297"/>
      <c r="C866" s="448"/>
      <c r="D866" s="297"/>
      <c r="E866" s="297"/>
      <c r="F866" s="297"/>
      <c r="G866" s="297"/>
      <c r="H866" s="297"/>
      <c r="I866" s="297"/>
      <c r="J866" s="297"/>
      <c r="K866" s="297"/>
      <c r="L866" s="297"/>
      <c r="M866" s="297"/>
      <c r="N866" s="297"/>
      <c r="O866" s="297"/>
      <c r="P866" s="297"/>
      <c r="Q866" s="297"/>
      <c r="R866" s="297"/>
      <c r="S866" s="297"/>
      <c r="T866" s="297"/>
      <c r="U866" s="297"/>
      <c r="V866" s="297"/>
      <c r="W866" s="297"/>
    </row>
    <row r="867" spans="1:23" ht="16.5" customHeight="1">
      <c r="A867" s="297"/>
      <c r="B867" s="297"/>
      <c r="C867" s="448"/>
      <c r="D867" s="297"/>
      <c r="E867" s="297"/>
      <c r="F867" s="297"/>
      <c r="G867" s="297"/>
      <c r="H867" s="297"/>
      <c r="I867" s="297"/>
      <c r="J867" s="297"/>
      <c r="K867" s="297"/>
      <c r="L867" s="297"/>
      <c r="M867" s="297"/>
      <c r="N867" s="297"/>
      <c r="O867" s="297"/>
      <c r="P867" s="297"/>
      <c r="Q867" s="297"/>
      <c r="R867" s="297"/>
      <c r="S867" s="297"/>
      <c r="T867" s="297"/>
      <c r="U867" s="297"/>
      <c r="V867" s="297"/>
      <c r="W867" s="297"/>
    </row>
    <row r="868" spans="1:23" ht="16.5" customHeight="1">
      <c r="A868" s="297"/>
      <c r="B868" s="297"/>
      <c r="C868" s="448"/>
      <c r="D868" s="297"/>
      <c r="E868" s="297"/>
      <c r="F868" s="297"/>
      <c r="G868" s="297"/>
      <c r="H868" s="297"/>
      <c r="I868" s="297"/>
      <c r="J868" s="297"/>
      <c r="K868" s="297"/>
      <c r="L868" s="297"/>
      <c r="M868" s="297"/>
      <c r="N868" s="297"/>
      <c r="O868" s="297"/>
      <c r="P868" s="297"/>
      <c r="Q868" s="297"/>
      <c r="R868" s="297"/>
      <c r="S868" s="297"/>
      <c r="T868" s="297"/>
      <c r="U868" s="297"/>
      <c r="V868" s="297"/>
      <c r="W868" s="297"/>
    </row>
    <row r="869" spans="1:23" ht="16.5" customHeight="1">
      <c r="A869" s="297"/>
      <c r="B869" s="297"/>
      <c r="C869" s="448"/>
      <c r="D869" s="297"/>
      <c r="E869" s="297"/>
      <c r="F869" s="297"/>
      <c r="G869" s="297"/>
      <c r="H869" s="297"/>
      <c r="I869" s="297"/>
      <c r="J869" s="297"/>
      <c r="K869" s="297"/>
      <c r="L869" s="297"/>
      <c r="M869" s="297"/>
      <c r="N869" s="297"/>
      <c r="O869" s="297"/>
      <c r="P869" s="297"/>
      <c r="Q869" s="297"/>
      <c r="R869" s="297"/>
      <c r="S869" s="297"/>
      <c r="T869" s="297"/>
      <c r="U869" s="297"/>
      <c r="V869" s="297"/>
      <c r="W869" s="297"/>
    </row>
    <row r="870" spans="1:23" ht="16.5" customHeight="1">
      <c r="A870" s="297"/>
      <c r="B870" s="297"/>
      <c r="C870" s="448"/>
      <c r="D870" s="297"/>
      <c r="E870" s="297"/>
      <c r="F870" s="297"/>
      <c r="G870" s="297"/>
      <c r="H870" s="297"/>
      <c r="I870" s="297"/>
      <c r="J870" s="297"/>
      <c r="K870" s="297"/>
      <c r="L870" s="297"/>
      <c r="M870" s="297"/>
      <c r="N870" s="297"/>
      <c r="O870" s="297"/>
      <c r="P870" s="297"/>
      <c r="Q870" s="297"/>
      <c r="R870" s="297"/>
      <c r="S870" s="297"/>
      <c r="T870" s="297"/>
      <c r="U870" s="297"/>
      <c r="V870" s="297"/>
      <c r="W870" s="297"/>
    </row>
    <row r="871" spans="1:23" ht="16.5" customHeight="1">
      <c r="A871" s="297"/>
      <c r="B871" s="297"/>
      <c r="C871" s="448"/>
      <c r="D871" s="297"/>
      <c r="E871" s="297"/>
      <c r="F871" s="297"/>
      <c r="G871" s="297"/>
      <c r="H871" s="297"/>
      <c r="I871" s="297"/>
      <c r="J871" s="297"/>
      <c r="K871" s="297"/>
      <c r="L871" s="297"/>
      <c r="M871" s="297"/>
      <c r="N871" s="297"/>
      <c r="O871" s="297"/>
      <c r="P871" s="297"/>
      <c r="Q871" s="297"/>
      <c r="R871" s="297"/>
      <c r="S871" s="297"/>
      <c r="T871" s="297"/>
      <c r="U871" s="297"/>
      <c r="V871" s="297"/>
      <c r="W871" s="297"/>
    </row>
    <row r="872" spans="1:23" ht="16.5" customHeight="1">
      <c r="A872" s="297"/>
      <c r="B872" s="297"/>
      <c r="C872" s="448"/>
      <c r="D872" s="297"/>
      <c r="E872" s="297"/>
      <c r="F872" s="297"/>
      <c r="G872" s="297"/>
      <c r="H872" s="297"/>
      <c r="I872" s="297"/>
      <c r="J872" s="297"/>
      <c r="K872" s="297"/>
      <c r="L872" s="297"/>
      <c r="M872" s="297"/>
      <c r="N872" s="297"/>
      <c r="O872" s="297"/>
      <c r="P872" s="297"/>
      <c r="Q872" s="297"/>
      <c r="R872" s="297"/>
      <c r="S872" s="297"/>
      <c r="T872" s="297"/>
      <c r="U872" s="297"/>
      <c r="V872" s="297"/>
      <c r="W872" s="297"/>
    </row>
    <row r="873" spans="1:23" ht="16.5" customHeight="1">
      <c r="A873" s="297"/>
      <c r="B873" s="297"/>
      <c r="C873" s="448"/>
      <c r="D873" s="297"/>
      <c r="E873" s="297"/>
      <c r="F873" s="297"/>
      <c r="G873" s="297"/>
      <c r="H873" s="297"/>
      <c r="I873" s="297"/>
      <c r="J873" s="297"/>
      <c r="K873" s="297"/>
      <c r="L873" s="297"/>
      <c r="M873" s="297"/>
      <c r="N873" s="297"/>
      <c r="O873" s="297"/>
      <c r="P873" s="297"/>
      <c r="Q873" s="297"/>
      <c r="R873" s="297"/>
      <c r="S873" s="297"/>
      <c r="T873" s="297"/>
      <c r="U873" s="297"/>
      <c r="V873" s="297"/>
      <c r="W873" s="297"/>
    </row>
    <row r="874" spans="1:23" ht="16.5" customHeight="1">
      <c r="A874" s="297"/>
      <c r="B874" s="297"/>
      <c r="C874" s="448"/>
      <c r="D874" s="297"/>
      <c r="E874" s="297"/>
      <c r="F874" s="297"/>
      <c r="G874" s="297"/>
      <c r="H874" s="297"/>
      <c r="I874" s="297"/>
      <c r="J874" s="297"/>
      <c r="K874" s="297"/>
      <c r="L874" s="297"/>
      <c r="M874" s="297"/>
      <c r="N874" s="297"/>
      <c r="O874" s="297"/>
      <c r="P874" s="297"/>
      <c r="Q874" s="297"/>
      <c r="R874" s="297"/>
      <c r="S874" s="297"/>
      <c r="T874" s="297"/>
      <c r="U874" s="297"/>
      <c r="V874" s="297"/>
      <c r="W874" s="297"/>
    </row>
    <row r="875" spans="1:23" ht="16.5" customHeight="1">
      <c r="A875" s="297"/>
      <c r="B875" s="297"/>
      <c r="C875" s="448"/>
      <c r="D875" s="297"/>
      <c r="E875" s="297"/>
      <c r="F875" s="297"/>
      <c r="G875" s="297"/>
      <c r="H875" s="297"/>
      <c r="I875" s="297"/>
      <c r="J875" s="297"/>
      <c r="K875" s="297"/>
      <c r="L875" s="297"/>
      <c r="M875" s="297"/>
      <c r="N875" s="297"/>
      <c r="O875" s="297"/>
      <c r="P875" s="297"/>
      <c r="Q875" s="297"/>
      <c r="R875" s="297"/>
      <c r="S875" s="297"/>
      <c r="T875" s="297"/>
      <c r="U875" s="297"/>
      <c r="V875" s="297"/>
      <c r="W875" s="297"/>
    </row>
    <row r="876" spans="1:23" ht="16.5" customHeight="1">
      <c r="A876" s="297"/>
      <c r="B876" s="297"/>
      <c r="C876" s="448"/>
      <c r="D876" s="297"/>
      <c r="E876" s="297"/>
      <c r="F876" s="297"/>
      <c r="G876" s="297"/>
      <c r="H876" s="297"/>
      <c r="I876" s="297"/>
      <c r="J876" s="297"/>
      <c r="K876" s="297"/>
      <c r="L876" s="297"/>
      <c r="M876" s="297"/>
      <c r="N876" s="297"/>
      <c r="O876" s="297"/>
      <c r="P876" s="297"/>
      <c r="Q876" s="297"/>
      <c r="R876" s="297"/>
      <c r="S876" s="297"/>
      <c r="T876" s="297"/>
      <c r="U876" s="297"/>
      <c r="V876" s="297"/>
      <c r="W876" s="297"/>
    </row>
    <row r="877" spans="1:23" ht="16.5" customHeight="1">
      <c r="A877" s="297"/>
      <c r="B877" s="297"/>
      <c r="C877" s="448"/>
      <c r="D877" s="297"/>
      <c r="E877" s="297"/>
      <c r="F877" s="297"/>
      <c r="G877" s="297"/>
      <c r="H877" s="297"/>
      <c r="I877" s="297"/>
      <c r="J877" s="297"/>
      <c r="K877" s="297"/>
      <c r="L877" s="297"/>
      <c r="M877" s="297"/>
      <c r="N877" s="297"/>
      <c r="O877" s="297"/>
      <c r="P877" s="297"/>
      <c r="Q877" s="297"/>
      <c r="R877" s="297"/>
      <c r="S877" s="297"/>
      <c r="T877" s="297"/>
      <c r="U877" s="297"/>
      <c r="V877" s="297"/>
      <c r="W877" s="297"/>
    </row>
    <row r="878" spans="1:23" ht="16.5" customHeight="1">
      <c r="A878" s="297"/>
      <c r="B878" s="297"/>
      <c r="C878" s="448"/>
      <c r="D878" s="297"/>
      <c r="E878" s="297"/>
      <c r="F878" s="297"/>
      <c r="G878" s="297"/>
      <c r="H878" s="297"/>
      <c r="I878" s="297"/>
      <c r="J878" s="297"/>
      <c r="K878" s="297"/>
      <c r="L878" s="297"/>
      <c r="M878" s="297"/>
      <c r="N878" s="297"/>
      <c r="O878" s="297"/>
      <c r="P878" s="297"/>
      <c r="Q878" s="297"/>
      <c r="R878" s="297"/>
      <c r="S878" s="297"/>
      <c r="T878" s="297"/>
      <c r="U878" s="297"/>
      <c r="V878" s="297"/>
      <c r="W878" s="297"/>
    </row>
    <row r="879" spans="1:23" ht="16.5" customHeight="1">
      <c r="A879" s="297"/>
      <c r="B879" s="297"/>
      <c r="C879" s="448"/>
      <c r="D879" s="297"/>
      <c r="E879" s="297"/>
      <c r="F879" s="297"/>
      <c r="G879" s="297"/>
      <c r="H879" s="297"/>
      <c r="I879" s="297"/>
      <c r="J879" s="297"/>
      <c r="K879" s="297"/>
      <c r="L879" s="297"/>
      <c r="M879" s="297"/>
      <c r="N879" s="297"/>
      <c r="O879" s="297"/>
      <c r="P879" s="297"/>
      <c r="Q879" s="297"/>
      <c r="R879" s="297"/>
      <c r="S879" s="297"/>
      <c r="T879" s="297"/>
      <c r="U879" s="297"/>
      <c r="V879" s="297"/>
      <c r="W879" s="297"/>
    </row>
    <row r="880" spans="1:23" ht="16.5" customHeight="1">
      <c r="A880" s="297"/>
      <c r="B880" s="297"/>
      <c r="C880" s="448"/>
      <c r="D880" s="297"/>
      <c r="E880" s="297"/>
      <c r="F880" s="297"/>
      <c r="G880" s="297"/>
      <c r="H880" s="297"/>
      <c r="I880" s="297"/>
      <c r="J880" s="297"/>
      <c r="K880" s="297"/>
      <c r="L880" s="297"/>
      <c r="M880" s="297"/>
      <c r="N880" s="297"/>
      <c r="O880" s="297"/>
      <c r="P880" s="297"/>
      <c r="Q880" s="297"/>
      <c r="R880" s="297"/>
      <c r="S880" s="297"/>
      <c r="T880" s="297"/>
      <c r="U880" s="297"/>
      <c r="V880" s="297"/>
      <c r="W880" s="297"/>
    </row>
    <row r="881" spans="1:23" ht="16.5" customHeight="1">
      <c r="A881" s="297"/>
      <c r="B881" s="297"/>
      <c r="C881" s="448"/>
      <c r="D881" s="297"/>
      <c r="E881" s="297"/>
      <c r="F881" s="297"/>
      <c r="G881" s="297"/>
      <c r="H881" s="297"/>
      <c r="I881" s="297"/>
      <c r="J881" s="297"/>
      <c r="K881" s="297"/>
      <c r="L881" s="297"/>
      <c r="M881" s="297"/>
      <c r="N881" s="297"/>
      <c r="O881" s="297"/>
      <c r="P881" s="297"/>
      <c r="Q881" s="297"/>
      <c r="R881" s="297"/>
      <c r="S881" s="297"/>
      <c r="T881" s="297"/>
      <c r="U881" s="297"/>
      <c r="V881" s="297"/>
      <c r="W881" s="297"/>
    </row>
    <row r="882" spans="1:23" ht="16.5" customHeight="1">
      <c r="A882" s="297"/>
      <c r="B882" s="297"/>
      <c r="C882" s="448"/>
      <c r="D882" s="297"/>
      <c r="E882" s="297"/>
      <c r="F882" s="297"/>
      <c r="G882" s="297"/>
      <c r="H882" s="297"/>
      <c r="I882" s="297"/>
      <c r="J882" s="297"/>
      <c r="K882" s="297"/>
      <c r="L882" s="297"/>
      <c r="M882" s="297"/>
      <c r="N882" s="297"/>
      <c r="O882" s="297"/>
      <c r="P882" s="297"/>
      <c r="Q882" s="297"/>
      <c r="R882" s="297"/>
      <c r="S882" s="297"/>
      <c r="T882" s="297"/>
      <c r="U882" s="297"/>
      <c r="V882" s="297"/>
      <c r="W882" s="297"/>
    </row>
    <row r="883" spans="1:23" ht="16.5" customHeight="1">
      <c r="A883" s="297"/>
      <c r="B883" s="297"/>
      <c r="C883" s="448"/>
      <c r="D883" s="297"/>
      <c r="E883" s="297"/>
      <c r="F883" s="297"/>
      <c r="G883" s="297"/>
      <c r="H883" s="297"/>
      <c r="I883" s="297"/>
      <c r="J883" s="297"/>
      <c r="K883" s="297"/>
      <c r="L883" s="297"/>
      <c r="M883" s="297"/>
      <c r="N883" s="297"/>
      <c r="O883" s="297"/>
      <c r="P883" s="297"/>
      <c r="Q883" s="297"/>
      <c r="R883" s="297"/>
      <c r="S883" s="297"/>
      <c r="T883" s="297"/>
      <c r="U883" s="297"/>
      <c r="V883" s="297"/>
      <c r="W883" s="297"/>
    </row>
    <row r="884" spans="1:23" ht="16.5" customHeight="1">
      <c r="A884" s="297"/>
      <c r="B884" s="297"/>
      <c r="C884" s="448"/>
      <c r="D884" s="297"/>
      <c r="E884" s="297"/>
      <c r="F884" s="297"/>
      <c r="G884" s="297"/>
      <c r="H884" s="297"/>
      <c r="I884" s="297"/>
      <c r="J884" s="297"/>
      <c r="K884" s="297"/>
      <c r="L884" s="297"/>
      <c r="M884" s="297"/>
      <c r="N884" s="297"/>
      <c r="O884" s="297"/>
      <c r="P884" s="297"/>
      <c r="Q884" s="297"/>
      <c r="R884" s="297"/>
      <c r="S884" s="297"/>
      <c r="T884" s="297"/>
      <c r="U884" s="297"/>
      <c r="V884" s="297"/>
      <c r="W884" s="297"/>
    </row>
    <row r="885" spans="1:23" ht="16.5" customHeight="1">
      <c r="A885" s="297"/>
      <c r="B885" s="297"/>
      <c r="C885" s="448"/>
      <c r="D885" s="297"/>
      <c r="E885" s="297"/>
      <c r="F885" s="297"/>
      <c r="G885" s="297"/>
      <c r="H885" s="297"/>
      <c r="I885" s="297"/>
      <c r="J885" s="297"/>
      <c r="K885" s="297"/>
      <c r="L885" s="297"/>
      <c r="M885" s="297"/>
      <c r="N885" s="297"/>
      <c r="O885" s="297"/>
      <c r="P885" s="297"/>
      <c r="Q885" s="297"/>
      <c r="R885" s="297"/>
      <c r="S885" s="297"/>
      <c r="T885" s="297"/>
      <c r="U885" s="297"/>
      <c r="V885" s="297"/>
      <c r="W885" s="297"/>
    </row>
    <row r="886" spans="1:23" ht="16.5" customHeight="1">
      <c r="A886" s="297"/>
      <c r="B886" s="297"/>
      <c r="C886" s="448"/>
      <c r="D886" s="297"/>
      <c r="E886" s="297"/>
      <c r="F886" s="297"/>
      <c r="G886" s="297"/>
      <c r="H886" s="297"/>
      <c r="I886" s="297"/>
      <c r="J886" s="297"/>
      <c r="K886" s="297"/>
      <c r="L886" s="297"/>
      <c r="M886" s="297"/>
      <c r="N886" s="297"/>
      <c r="O886" s="297"/>
      <c r="P886" s="297"/>
      <c r="Q886" s="297"/>
      <c r="R886" s="297"/>
      <c r="S886" s="297"/>
      <c r="T886" s="297"/>
      <c r="U886" s="297"/>
      <c r="V886" s="297"/>
      <c r="W886" s="297"/>
    </row>
    <row r="887" spans="1:23" ht="16.5" customHeight="1">
      <c r="A887" s="297"/>
      <c r="B887" s="297"/>
      <c r="C887" s="448"/>
      <c r="D887" s="297"/>
      <c r="E887" s="297"/>
      <c r="F887" s="297"/>
      <c r="G887" s="297"/>
      <c r="H887" s="297"/>
      <c r="I887" s="297"/>
      <c r="J887" s="297"/>
      <c r="K887" s="297"/>
      <c r="L887" s="297"/>
      <c r="M887" s="297"/>
      <c r="N887" s="297"/>
      <c r="O887" s="297"/>
      <c r="P887" s="297"/>
      <c r="Q887" s="297"/>
      <c r="R887" s="297"/>
      <c r="S887" s="297"/>
      <c r="T887" s="297"/>
      <c r="U887" s="297"/>
      <c r="V887" s="297"/>
      <c r="W887" s="297"/>
    </row>
    <row r="888" spans="1:23" ht="16.5" customHeight="1">
      <c r="A888" s="297"/>
      <c r="B888" s="297"/>
      <c r="C888" s="448"/>
      <c r="D888" s="297"/>
      <c r="E888" s="297"/>
      <c r="F888" s="297"/>
      <c r="G888" s="297"/>
      <c r="H888" s="297"/>
      <c r="I888" s="297"/>
      <c r="J888" s="297"/>
      <c r="K888" s="297"/>
      <c r="L888" s="297"/>
      <c r="M888" s="297"/>
      <c r="N888" s="297"/>
      <c r="O888" s="297"/>
      <c r="P888" s="297"/>
      <c r="Q888" s="297"/>
      <c r="R888" s="297"/>
      <c r="S888" s="297"/>
      <c r="T888" s="297"/>
      <c r="U888" s="297"/>
      <c r="V888" s="297"/>
      <c r="W888" s="297"/>
    </row>
    <row r="889" spans="1:23" ht="16.5" customHeight="1">
      <c r="A889" s="297"/>
      <c r="B889" s="297"/>
      <c r="C889" s="448"/>
      <c r="D889" s="297"/>
      <c r="E889" s="297"/>
      <c r="F889" s="297"/>
      <c r="G889" s="297"/>
      <c r="H889" s="297"/>
      <c r="I889" s="297"/>
      <c r="J889" s="297"/>
      <c r="K889" s="297"/>
      <c r="L889" s="297"/>
      <c r="M889" s="297"/>
      <c r="N889" s="297"/>
      <c r="O889" s="297"/>
      <c r="P889" s="297"/>
      <c r="Q889" s="297"/>
      <c r="R889" s="297"/>
      <c r="S889" s="297"/>
      <c r="T889" s="297"/>
      <c r="U889" s="297"/>
      <c r="V889" s="297"/>
      <c r="W889" s="297"/>
    </row>
    <row r="890" spans="1:23" ht="16.5" customHeight="1">
      <c r="A890" s="297"/>
      <c r="B890" s="297"/>
      <c r="C890" s="448"/>
      <c r="D890" s="297"/>
      <c r="E890" s="297"/>
      <c r="F890" s="297"/>
      <c r="G890" s="297"/>
      <c r="H890" s="297"/>
      <c r="I890" s="297"/>
      <c r="J890" s="297"/>
      <c r="K890" s="297"/>
      <c r="L890" s="297"/>
      <c r="M890" s="297"/>
      <c r="N890" s="297"/>
      <c r="O890" s="297"/>
      <c r="P890" s="297"/>
      <c r="Q890" s="297"/>
      <c r="R890" s="297"/>
      <c r="S890" s="297"/>
      <c r="T890" s="297"/>
      <c r="U890" s="297"/>
      <c r="V890" s="297"/>
      <c r="W890" s="297"/>
    </row>
    <row r="891" spans="1:23" ht="16.5" customHeight="1">
      <c r="A891" s="297"/>
      <c r="B891" s="297"/>
      <c r="C891" s="448"/>
      <c r="D891" s="297"/>
      <c r="E891" s="297"/>
      <c r="F891" s="297"/>
      <c r="G891" s="297"/>
      <c r="H891" s="297"/>
      <c r="I891" s="297"/>
      <c r="J891" s="297"/>
      <c r="K891" s="297"/>
      <c r="L891" s="297"/>
      <c r="M891" s="297"/>
      <c r="N891" s="297"/>
      <c r="O891" s="297"/>
      <c r="P891" s="297"/>
      <c r="Q891" s="297"/>
      <c r="R891" s="297"/>
      <c r="S891" s="297"/>
      <c r="T891" s="297"/>
      <c r="U891" s="297"/>
      <c r="V891" s="297"/>
      <c r="W891" s="297"/>
    </row>
    <row r="892" spans="1:23" ht="16.5" customHeight="1">
      <c r="A892" s="297"/>
      <c r="B892" s="297"/>
      <c r="C892" s="448"/>
      <c r="D892" s="297"/>
      <c r="E892" s="297"/>
      <c r="F892" s="297"/>
      <c r="G892" s="297"/>
      <c r="H892" s="297"/>
      <c r="I892" s="297"/>
      <c r="J892" s="297"/>
      <c r="K892" s="297"/>
      <c r="L892" s="297"/>
      <c r="M892" s="297"/>
      <c r="N892" s="297"/>
      <c r="O892" s="297"/>
      <c r="P892" s="297"/>
      <c r="Q892" s="297"/>
      <c r="R892" s="297"/>
      <c r="S892" s="297"/>
      <c r="T892" s="297"/>
      <c r="U892" s="297"/>
      <c r="V892" s="297"/>
      <c r="W892" s="297"/>
    </row>
    <row r="893" spans="1:23" ht="16.5" customHeight="1">
      <c r="A893" s="297"/>
      <c r="B893" s="297"/>
      <c r="C893" s="448"/>
      <c r="D893" s="297"/>
      <c r="E893" s="297"/>
      <c r="F893" s="297"/>
      <c r="G893" s="297"/>
      <c r="H893" s="297"/>
      <c r="I893" s="297"/>
      <c r="J893" s="297"/>
      <c r="K893" s="297"/>
      <c r="L893" s="297"/>
      <c r="M893" s="297"/>
      <c r="N893" s="297"/>
      <c r="O893" s="297"/>
      <c r="P893" s="297"/>
      <c r="Q893" s="297"/>
      <c r="R893" s="297"/>
      <c r="S893" s="297"/>
      <c r="T893" s="297"/>
      <c r="U893" s="297"/>
      <c r="V893" s="297"/>
      <c r="W893" s="297"/>
    </row>
    <row r="894" spans="1:23" ht="16.5" customHeight="1">
      <c r="A894" s="297"/>
      <c r="B894" s="297"/>
      <c r="C894" s="448"/>
      <c r="D894" s="297"/>
      <c r="E894" s="297"/>
      <c r="F894" s="297"/>
      <c r="G894" s="297"/>
      <c r="H894" s="297"/>
      <c r="I894" s="297"/>
      <c r="J894" s="297"/>
      <c r="K894" s="297"/>
      <c r="L894" s="297"/>
      <c r="M894" s="297"/>
      <c r="N894" s="297"/>
      <c r="O894" s="297"/>
      <c r="P894" s="297"/>
      <c r="Q894" s="297"/>
      <c r="R894" s="297"/>
      <c r="S894" s="297"/>
      <c r="T894" s="297"/>
      <c r="U894" s="297"/>
      <c r="V894" s="297"/>
      <c r="W894" s="297"/>
    </row>
    <row r="895" spans="1:23" ht="16.5" customHeight="1">
      <c r="A895" s="297"/>
      <c r="B895" s="297"/>
      <c r="C895" s="448"/>
      <c r="D895" s="297"/>
      <c r="E895" s="297"/>
      <c r="F895" s="297"/>
      <c r="G895" s="297"/>
      <c r="H895" s="297"/>
      <c r="I895" s="297"/>
      <c r="J895" s="297"/>
      <c r="K895" s="297"/>
      <c r="L895" s="297"/>
      <c r="M895" s="297"/>
      <c r="N895" s="297"/>
      <c r="O895" s="297"/>
      <c r="P895" s="297"/>
      <c r="Q895" s="297"/>
      <c r="R895" s="297"/>
      <c r="S895" s="297"/>
      <c r="T895" s="297"/>
      <c r="U895" s="297"/>
      <c r="V895" s="297"/>
      <c r="W895" s="297"/>
    </row>
    <row r="896" spans="1:23" ht="16.5" customHeight="1">
      <c r="A896" s="297"/>
      <c r="B896" s="297"/>
      <c r="C896" s="448"/>
      <c r="D896" s="297"/>
      <c r="E896" s="297"/>
      <c r="F896" s="297"/>
      <c r="G896" s="297"/>
      <c r="H896" s="297"/>
      <c r="I896" s="297"/>
      <c r="J896" s="297"/>
      <c r="K896" s="297"/>
      <c r="L896" s="297"/>
      <c r="M896" s="297"/>
      <c r="N896" s="297"/>
      <c r="O896" s="297"/>
      <c r="P896" s="297"/>
      <c r="Q896" s="297"/>
      <c r="R896" s="297"/>
      <c r="S896" s="297"/>
      <c r="T896" s="297"/>
      <c r="U896" s="297"/>
      <c r="V896" s="297"/>
      <c r="W896" s="297"/>
    </row>
    <row r="897" spans="1:23" ht="16.5" customHeight="1">
      <c r="A897" s="297"/>
      <c r="B897" s="297"/>
      <c r="C897" s="448"/>
      <c r="D897" s="297"/>
      <c r="E897" s="297"/>
      <c r="F897" s="297"/>
      <c r="G897" s="297"/>
      <c r="H897" s="297"/>
      <c r="I897" s="297"/>
      <c r="J897" s="297"/>
      <c r="K897" s="297"/>
      <c r="L897" s="297"/>
      <c r="M897" s="297"/>
      <c r="N897" s="297"/>
      <c r="O897" s="297"/>
      <c r="P897" s="297"/>
      <c r="Q897" s="297"/>
      <c r="R897" s="297"/>
      <c r="S897" s="297"/>
      <c r="T897" s="297"/>
      <c r="U897" s="297"/>
      <c r="V897" s="297"/>
      <c r="W897" s="297"/>
    </row>
    <row r="898" spans="1:23" ht="16.5" customHeight="1">
      <c r="A898" s="297"/>
      <c r="B898" s="297"/>
      <c r="C898" s="448"/>
      <c r="D898" s="297"/>
      <c r="E898" s="297"/>
      <c r="F898" s="297"/>
      <c r="G898" s="297"/>
      <c r="H898" s="297"/>
      <c r="I898" s="297"/>
      <c r="J898" s="297"/>
      <c r="K898" s="297"/>
      <c r="L898" s="297"/>
      <c r="M898" s="297"/>
      <c r="N898" s="297"/>
      <c r="O898" s="297"/>
      <c r="P898" s="297"/>
      <c r="Q898" s="297"/>
      <c r="R898" s="297"/>
      <c r="S898" s="297"/>
      <c r="T898" s="297"/>
      <c r="U898" s="297"/>
      <c r="V898" s="297"/>
      <c r="W898" s="297"/>
    </row>
    <row r="899" spans="1:23" ht="16.5" customHeight="1">
      <c r="A899" s="297"/>
      <c r="B899" s="297"/>
      <c r="C899" s="448"/>
      <c r="D899" s="297"/>
      <c r="E899" s="297"/>
      <c r="F899" s="297"/>
      <c r="G899" s="297"/>
      <c r="H899" s="297"/>
      <c r="I899" s="297"/>
      <c r="J899" s="297"/>
      <c r="K899" s="297"/>
      <c r="L899" s="297"/>
      <c r="M899" s="297"/>
      <c r="N899" s="297"/>
      <c r="O899" s="297"/>
      <c r="P899" s="297"/>
      <c r="Q899" s="297"/>
      <c r="R899" s="297"/>
      <c r="S899" s="297"/>
      <c r="T899" s="297"/>
      <c r="U899" s="297"/>
      <c r="V899" s="297"/>
      <c r="W899" s="297"/>
    </row>
    <row r="900" spans="1:23" ht="16.5" customHeight="1">
      <c r="A900" s="297"/>
      <c r="B900" s="297"/>
      <c r="C900" s="448"/>
      <c r="D900" s="297"/>
      <c r="E900" s="297"/>
      <c r="F900" s="297"/>
      <c r="G900" s="297"/>
      <c r="H900" s="297"/>
      <c r="I900" s="297"/>
      <c r="J900" s="297"/>
      <c r="K900" s="297"/>
      <c r="L900" s="297"/>
      <c r="M900" s="297"/>
      <c r="N900" s="297"/>
      <c r="O900" s="297"/>
      <c r="P900" s="297"/>
      <c r="Q900" s="297"/>
      <c r="R900" s="297"/>
      <c r="S900" s="297"/>
      <c r="T900" s="297"/>
      <c r="U900" s="297"/>
      <c r="V900" s="297"/>
      <c r="W900" s="297"/>
    </row>
    <row r="901" spans="1:23" ht="16.5" customHeight="1">
      <c r="A901" s="297"/>
      <c r="B901" s="297"/>
      <c r="C901" s="448"/>
      <c r="D901" s="297"/>
      <c r="E901" s="297"/>
      <c r="F901" s="297"/>
      <c r="G901" s="297"/>
      <c r="H901" s="297"/>
      <c r="I901" s="297"/>
      <c r="J901" s="297"/>
      <c r="K901" s="297"/>
      <c r="L901" s="297"/>
      <c r="M901" s="297"/>
      <c r="N901" s="297"/>
      <c r="O901" s="297"/>
      <c r="P901" s="297"/>
      <c r="Q901" s="297"/>
      <c r="R901" s="297"/>
      <c r="S901" s="297"/>
      <c r="T901" s="297"/>
      <c r="U901" s="297"/>
      <c r="V901" s="297"/>
      <c r="W901" s="297"/>
    </row>
    <row r="902" spans="1:23" ht="16.5" customHeight="1">
      <c r="A902" s="297"/>
      <c r="B902" s="297"/>
      <c r="C902" s="448"/>
      <c r="D902" s="297"/>
      <c r="E902" s="297"/>
      <c r="F902" s="297"/>
      <c r="G902" s="297"/>
      <c r="H902" s="297"/>
      <c r="I902" s="297"/>
      <c r="J902" s="297"/>
      <c r="K902" s="297"/>
      <c r="L902" s="297"/>
      <c r="M902" s="297"/>
      <c r="N902" s="297"/>
      <c r="O902" s="297"/>
      <c r="P902" s="297"/>
      <c r="Q902" s="297"/>
      <c r="R902" s="297"/>
      <c r="S902" s="297"/>
      <c r="T902" s="297"/>
      <c r="U902" s="297"/>
      <c r="V902" s="297"/>
      <c r="W902" s="297"/>
    </row>
    <row r="903" spans="1:23" ht="16.5" customHeight="1">
      <c r="A903" s="297"/>
      <c r="B903" s="297"/>
      <c r="C903" s="448"/>
      <c r="D903" s="297"/>
      <c r="E903" s="297"/>
      <c r="F903" s="297"/>
      <c r="G903" s="297"/>
      <c r="H903" s="297"/>
      <c r="I903" s="297"/>
      <c r="J903" s="297"/>
      <c r="K903" s="297"/>
      <c r="L903" s="297"/>
      <c r="M903" s="297"/>
      <c r="N903" s="297"/>
      <c r="O903" s="297"/>
      <c r="P903" s="297"/>
      <c r="Q903" s="297"/>
      <c r="R903" s="297"/>
      <c r="S903" s="297"/>
      <c r="T903" s="297"/>
      <c r="U903" s="297"/>
      <c r="V903" s="297"/>
      <c r="W903" s="297"/>
    </row>
    <row r="904" spans="1:23" ht="16.5" customHeight="1">
      <c r="A904" s="297"/>
      <c r="B904" s="297"/>
      <c r="C904" s="448"/>
      <c r="D904" s="297"/>
      <c r="E904" s="297"/>
      <c r="F904" s="297"/>
      <c r="G904" s="297"/>
      <c r="H904" s="297"/>
      <c r="I904" s="297"/>
      <c r="J904" s="297"/>
      <c r="K904" s="297"/>
      <c r="L904" s="297"/>
      <c r="M904" s="297"/>
      <c r="N904" s="297"/>
      <c r="O904" s="297"/>
      <c r="P904" s="297"/>
      <c r="Q904" s="297"/>
      <c r="R904" s="297"/>
      <c r="S904" s="297"/>
      <c r="T904" s="297"/>
      <c r="U904" s="297"/>
      <c r="V904" s="297"/>
      <c r="W904" s="297"/>
    </row>
    <row r="905" spans="1:23" ht="16.5" customHeight="1">
      <c r="A905" s="297"/>
      <c r="B905" s="297"/>
      <c r="C905" s="448"/>
      <c r="D905" s="297"/>
      <c r="E905" s="297"/>
      <c r="F905" s="297"/>
      <c r="G905" s="297"/>
      <c r="H905" s="297"/>
      <c r="I905" s="297"/>
      <c r="J905" s="297"/>
      <c r="K905" s="297"/>
      <c r="L905" s="297"/>
      <c r="M905" s="297"/>
      <c r="N905" s="297"/>
      <c r="O905" s="297"/>
      <c r="P905" s="297"/>
      <c r="Q905" s="297"/>
      <c r="R905" s="297"/>
      <c r="S905" s="297"/>
      <c r="T905" s="297"/>
      <c r="U905" s="297"/>
      <c r="V905" s="297"/>
      <c r="W905" s="297"/>
    </row>
    <row r="906" spans="1:23" ht="16.5" customHeight="1">
      <c r="A906" s="297"/>
      <c r="B906" s="297"/>
      <c r="C906" s="448"/>
      <c r="D906" s="297"/>
      <c r="E906" s="297"/>
      <c r="F906" s="297"/>
      <c r="G906" s="297"/>
      <c r="H906" s="297"/>
      <c r="I906" s="297"/>
      <c r="J906" s="297"/>
      <c r="K906" s="297"/>
      <c r="L906" s="297"/>
      <c r="M906" s="297"/>
      <c r="N906" s="297"/>
      <c r="O906" s="297"/>
      <c r="P906" s="297"/>
      <c r="Q906" s="297"/>
      <c r="R906" s="297"/>
      <c r="S906" s="297"/>
      <c r="T906" s="297"/>
      <c r="U906" s="297"/>
      <c r="V906" s="297"/>
      <c r="W906" s="297"/>
    </row>
    <row r="907" spans="1:23" ht="16.5" customHeight="1">
      <c r="A907" s="297"/>
      <c r="B907" s="297"/>
      <c r="C907" s="448"/>
      <c r="D907" s="297"/>
      <c r="E907" s="297"/>
      <c r="F907" s="297"/>
      <c r="G907" s="297"/>
      <c r="H907" s="297"/>
      <c r="I907" s="297"/>
      <c r="J907" s="297"/>
      <c r="K907" s="297"/>
      <c r="L907" s="297"/>
      <c r="M907" s="297"/>
      <c r="N907" s="297"/>
      <c r="O907" s="297"/>
      <c r="P907" s="297"/>
      <c r="Q907" s="297"/>
      <c r="R907" s="297"/>
      <c r="S907" s="297"/>
      <c r="T907" s="297"/>
      <c r="U907" s="297"/>
      <c r="V907" s="297"/>
      <c r="W907" s="297"/>
    </row>
    <row r="908" spans="1:23" ht="16.5" customHeight="1">
      <c r="A908" s="297"/>
      <c r="B908" s="297"/>
      <c r="C908" s="448"/>
      <c r="D908" s="297"/>
      <c r="E908" s="297"/>
      <c r="F908" s="297"/>
      <c r="G908" s="297"/>
      <c r="H908" s="297"/>
      <c r="I908" s="297"/>
      <c r="J908" s="297"/>
      <c r="K908" s="297"/>
      <c r="L908" s="297"/>
      <c r="M908" s="297"/>
      <c r="N908" s="297"/>
      <c r="O908" s="297"/>
      <c r="P908" s="297"/>
      <c r="Q908" s="297"/>
      <c r="R908" s="297"/>
      <c r="S908" s="297"/>
      <c r="T908" s="297"/>
      <c r="U908" s="297"/>
      <c r="V908" s="297"/>
      <c r="W908" s="297"/>
    </row>
    <row r="909" spans="1:23" ht="16.5" customHeight="1">
      <c r="A909" s="297"/>
      <c r="B909" s="297"/>
      <c r="C909" s="448"/>
      <c r="D909" s="297"/>
      <c r="E909" s="297"/>
      <c r="F909" s="297"/>
      <c r="G909" s="297"/>
      <c r="H909" s="297"/>
      <c r="I909" s="297"/>
      <c r="J909" s="297"/>
      <c r="K909" s="297"/>
      <c r="L909" s="297"/>
      <c r="M909" s="297"/>
      <c r="N909" s="297"/>
      <c r="O909" s="297"/>
      <c r="P909" s="297"/>
      <c r="Q909" s="297"/>
      <c r="R909" s="297"/>
      <c r="S909" s="297"/>
      <c r="T909" s="297"/>
      <c r="U909" s="297"/>
      <c r="V909" s="297"/>
      <c r="W909" s="297"/>
    </row>
    <row r="910" spans="1:23" ht="16.5" customHeight="1">
      <c r="A910" s="297"/>
      <c r="B910" s="297"/>
      <c r="C910" s="448"/>
      <c r="D910" s="297"/>
      <c r="E910" s="297"/>
      <c r="F910" s="297"/>
      <c r="G910" s="297"/>
      <c r="H910" s="297"/>
      <c r="I910" s="297"/>
      <c r="J910" s="297"/>
      <c r="K910" s="297"/>
      <c r="L910" s="297"/>
      <c r="M910" s="297"/>
      <c r="N910" s="297"/>
      <c r="O910" s="297"/>
      <c r="P910" s="297"/>
      <c r="Q910" s="297"/>
      <c r="R910" s="297"/>
      <c r="S910" s="297"/>
      <c r="T910" s="297"/>
      <c r="U910" s="297"/>
      <c r="V910" s="297"/>
      <c r="W910" s="297"/>
    </row>
    <row r="911" spans="1:23" ht="16.5" customHeight="1">
      <c r="A911" s="297"/>
      <c r="B911" s="297"/>
      <c r="C911" s="448"/>
      <c r="D911" s="297"/>
      <c r="E911" s="297"/>
      <c r="F911" s="297"/>
      <c r="G911" s="297"/>
      <c r="H911" s="297"/>
      <c r="I911" s="297"/>
      <c r="J911" s="297"/>
      <c r="K911" s="297"/>
      <c r="L911" s="297"/>
      <c r="M911" s="297"/>
      <c r="N911" s="297"/>
      <c r="O911" s="297"/>
      <c r="P911" s="297"/>
      <c r="Q911" s="297"/>
      <c r="R911" s="297"/>
      <c r="S911" s="297"/>
      <c r="T911" s="297"/>
      <c r="U911" s="297"/>
      <c r="V911" s="297"/>
      <c r="W911" s="297"/>
    </row>
    <row r="912" spans="1:23" ht="16.5" customHeight="1">
      <c r="A912" s="297"/>
      <c r="B912" s="297"/>
      <c r="C912" s="448"/>
      <c r="D912" s="297"/>
      <c r="E912" s="297"/>
      <c r="F912" s="297"/>
      <c r="G912" s="297"/>
      <c r="H912" s="297"/>
      <c r="I912" s="297"/>
      <c r="J912" s="297"/>
      <c r="K912" s="297"/>
      <c r="L912" s="297"/>
      <c r="M912" s="297"/>
      <c r="N912" s="297"/>
      <c r="O912" s="297"/>
      <c r="P912" s="297"/>
      <c r="Q912" s="297"/>
      <c r="R912" s="297"/>
      <c r="S912" s="297"/>
      <c r="T912" s="297"/>
      <c r="U912" s="297"/>
      <c r="V912" s="297"/>
      <c r="W912" s="297"/>
    </row>
    <row r="913" spans="1:23" ht="16.5" customHeight="1">
      <c r="A913" s="297"/>
      <c r="B913" s="297"/>
      <c r="C913" s="448"/>
      <c r="D913" s="297"/>
      <c r="E913" s="297"/>
      <c r="F913" s="297"/>
      <c r="G913" s="297"/>
      <c r="H913" s="297"/>
      <c r="I913" s="297"/>
      <c r="J913" s="297"/>
      <c r="K913" s="297"/>
      <c r="L913" s="297"/>
      <c r="M913" s="297"/>
      <c r="N913" s="297"/>
      <c r="O913" s="297"/>
      <c r="P913" s="297"/>
      <c r="Q913" s="297"/>
      <c r="R913" s="297"/>
      <c r="S913" s="297"/>
      <c r="T913" s="297"/>
      <c r="U913" s="297"/>
      <c r="V913" s="297"/>
      <c r="W913" s="297"/>
    </row>
    <row r="914" spans="1:23" ht="16.5" customHeight="1">
      <c r="A914" s="297"/>
      <c r="B914" s="297"/>
      <c r="C914" s="448"/>
      <c r="D914" s="297"/>
      <c r="E914" s="297"/>
      <c r="F914" s="297"/>
      <c r="G914" s="297"/>
      <c r="H914" s="297"/>
      <c r="I914" s="297"/>
      <c r="J914" s="297"/>
      <c r="K914" s="297"/>
      <c r="L914" s="297"/>
      <c r="M914" s="297"/>
      <c r="N914" s="297"/>
      <c r="O914" s="297"/>
      <c r="P914" s="297"/>
      <c r="Q914" s="297"/>
      <c r="R914" s="297"/>
      <c r="S914" s="297"/>
      <c r="T914" s="297"/>
      <c r="U914" s="297"/>
      <c r="V914" s="297"/>
      <c r="W914" s="297"/>
    </row>
    <row r="915" spans="1:23" ht="16.5" customHeight="1">
      <c r="A915" s="297"/>
      <c r="B915" s="297"/>
      <c r="C915" s="448"/>
      <c r="D915" s="297"/>
      <c r="E915" s="297"/>
      <c r="F915" s="297"/>
      <c r="G915" s="297"/>
      <c r="H915" s="297"/>
      <c r="I915" s="297"/>
      <c r="J915" s="297"/>
      <c r="K915" s="297"/>
      <c r="L915" s="297"/>
      <c r="M915" s="297"/>
      <c r="N915" s="297"/>
      <c r="O915" s="297"/>
      <c r="P915" s="297"/>
      <c r="Q915" s="297"/>
      <c r="R915" s="297"/>
      <c r="S915" s="297"/>
      <c r="T915" s="297"/>
      <c r="U915" s="297"/>
      <c r="V915" s="297"/>
      <c r="W915" s="297"/>
    </row>
    <row r="916" spans="1:23" ht="16.5" customHeight="1">
      <c r="A916" s="297"/>
      <c r="B916" s="297"/>
      <c r="C916" s="448"/>
      <c r="D916" s="297"/>
      <c r="E916" s="297"/>
      <c r="F916" s="297"/>
      <c r="G916" s="297"/>
      <c r="H916" s="297"/>
      <c r="I916" s="297"/>
      <c r="J916" s="297"/>
      <c r="K916" s="297"/>
      <c r="L916" s="297"/>
      <c r="M916" s="297"/>
      <c r="N916" s="297"/>
      <c r="O916" s="297"/>
      <c r="P916" s="297"/>
      <c r="Q916" s="297"/>
      <c r="R916" s="297"/>
      <c r="S916" s="297"/>
      <c r="T916" s="297"/>
      <c r="U916" s="297"/>
      <c r="V916" s="297"/>
      <c r="W916" s="297"/>
    </row>
    <row r="917" spans="1:23" ht="16.5" customHeight="1">
      <c r="A917" s="297"/>
      <c r="B917" s="297"/>
      <c r="C917" s="448"/>
      <c r="D917" s="297"/>
      <c r="E917" s="297"/>
      <c r="F917" s="297"/>
      <c r="G917" s="297"/>
      <c r="H917" s="297"/>
      <c r="I917" s="297"/>
      <c r="J917" s="297"/>
      <c r="K917" s="297"/>
      <c r="L917" s="297"/>
      <c r="M917" s="297"/>
      <c r="N917" s="297"/>
      <c r="O917" s="297"/>
      <c r="P917" s="297"/>
      <c r="Q917" s="297"/>
      <c r="R917" s="297"/>
      <c r="S917" s="297"/>
      <c r="T917" s="297"/>
      <c r="U917" s="297"/>
      <c r="V917" s="297"/>
      <c r="W917" s="297"/>
    </row>
    <row r="918" spans="1:23" ht="16.5" customHeight="1">
      <c r="A918" s="297"/>
      <c r="B918" s="297"/>
      <c r="C918" s="448"/>
      <c r="D918" s="297"/>
      <c r="E918" s="297"/>
      <c r="F918" s="297"/>
      <c r="G918" s="297"/>
      <c r="H918" s="297"/>
      <c r="I918" s="297"/>
      <c r="J918" s="297"/>
      <c r="K918" s="297"/>
      <c r="L918" s="297"/>
      <c r="M918" s="297"/>
      <c r="N918" s="297"/>
      <c r="O918" s="297"/>
      <c r="P918" s="297"/>
      <c r="Q918" s="297"/>
      <c r="R918" s="297"/>
      <c r="S918" s="297"/>
      <c r="T918" s="297"/>
      <c r="U918" s="297"/>
      <c r="V918" s="297"/>
      <c r="W918" s="297"/>
    </row>
    <row r="919" spans="1:23" ht="16.5" customHeight="1">
      <c r="A919" s="297"/>
      <c r="B919" s="297"/>
      <c r="C919" s="448"/>
      <c r="D919" s="297"/>
      <c r="E919" s="297"/>
      <c r="F919" s="297"/>
      <c r="G919" s="297"/>
      <c r="H919" s="297"/>
      <c r="I919" s="297"/>
      <c r="J919" s="297"/>
      <c r="K919" s="297"/>
      <c r="L919" s="297"/>
      <c r="M919" s="297"/>
      <c r="N919" s="297"/>
      <c r="O919" s="297"/>
      <c r="P919" s="297"/>
      <c r="Q919" s="297"/>
      <c r="R919" s="297"/>
      <c r="S919" s="297"/>
      <c r="T919" s="297"/>
      <c r="U919" s="297"/>
      <c r="V919" s="297"/>
      <c r="W919" s="297"/>
    </row>
    <row r="920" spans="1:23" ht="16.5" customHeight="1">
      <c r="A920" s="297"/>
      <c r="B920" s="297"/>
      <c r="C920" s="448"/>
      <c r="D920" s="297"/>
      <c r="E920" s="297"/>
      <c r="F920" s="297"/>
      <c r="G920" s="297"/>
      <c r="H920" s="297"/>
      <c r="I920" s="297"/>
      <c r="J920" s="297"/>
      <c r="K920" s="297"/>
      <c r="L920" s="297"/>
      <c r="M920" s="297"/>
      <c r="N920" s="297"/>
      <c r="O920" s="297"/>
      <c r="P920" s="297"/>
      <c r="Q920" s="297"/>
      <c r="R920" s="297"/>
      <c r="S920" s="297"/>
      <c r="T920" s="297"/>
      <c r="U920" s="297"/>
      <c r="V920" s="297"/>
      <c r="W920" s="297"/>
    </row>
    <row r="921" spans="1:23" ht="16.5" customHeight="1">
      <c r="A921" s="297"/>
      <c r="B921" s="297"/>
      <c r="C921" s="448"/>
      <c r="D921" s="297"/>
      <c r="E921" s="297"/>
      <c r="F921" s="297"/>
      <c r="G921" s="297"/>
      <c r="H921" s="297"/>
      <c r="I921" s="297"/>
      <c r="J921" s="297"/>
      <c r="K921" s="297"/>
      <c r="L921" s="297"/>
      <c r="M921" s="297"/>
      <c r="N921" s="297"/>
      <c r="O921" s="297"/>
      <c r="P921" s="297"/>
      <c r="Q921" s="297"/>
      <c r="R921" s="297"/>
      <c r="S921" s="297"/>
      <c r="T921" s="297"/>
      <c r="U921" s="297"/>
      <c r="V921" s="297"/>
      <c r="W921" s="297"/>
    </row>
    <row r="922" spans="1:23" ht="16.5" customHeight="1">
      <c r="A922" s="297"/>
      <c r="B922" s="297"/>
      <c r="C922" s="448"/>
      <c r="D922" s="297"/>
      <c r="E922" s="297"/>
      <c r="F922" s="297"/>
      <c r="G922" s="297"/>
      <c r="H922" s="297"/>
      <c r="I922" s="297"/>
      <c r="J922" s="297"/>
      <c r="K922" s="297"/>
      <c r="L922" s="297"/>
      <c r="M922" s="297"/>
      <c r="N922" s="297"/>
      <c r="O922" s="297"/>
      <c r="P922" s="297"/>
      <c r="Q922" s="297"/>
      <c r="R922" s="297"/>
      <c r="S922" s="297"/>
      <c r="T922" s="297"/>
      <c r="U922" s="297"/>
      <c r="V922" s="297"/>
      <c r="W922" s="297"/>
    </row>
    <row r="923" spans="1:23" ht="16.5" customHeight="1">
      <c r="A923" s="297"/>
      <c r="B923" s="297"/>
      <c r="C923" s="448"/>
      <c r="D923" s="297"/>
      <c r="E923" s="297"/>
      <c r="F923" s="297"/>
      <c r="G923" s="297"/>
      <c r="H923" s="297"/>
      <c r="I923" s="297"/>
      <c r="J923" s="297"/>
      <c r="K923" s="297"/>
      <c r="L923" s="297"/>
      <c r="M923" s="297"/>
      <c r="N923" s="297"/>
      <c r="O923" s="297"/>
      <c r="P923" s="297"/>
      <c r="Q923" s="297"/>
      <c r="R923" s="297"/>
      <c r="S923" s="297"/>
      <c r="T923" s="297"/>
      <c r="U923" s="297"/>
      <c r="V923" s="297"/>
      <c r="W923" s="297"/>
    </row>
    <row r="924" spans="1:23" ht="16.5" customHeight="1">
      <c r="A924" s="297"/>
      <c r="B924" s="297"/>
      <c r="C924" s="448"/>
      <c r="D924" s="297"/>
      <c r="E924" s="297"/>
      <c r="F924" s="297"/>
      <c r="G924" s="297"/>
      <c r="H924" s="297"/>
      <c r="I924" s="297"/>
      <c r="J924" s="297"/>
      <c r="K924" s="297"/>
      <c r="L924" s="297"/>
      <c r="M924" s="297"/>
      <c r="N924" s="297"/>
      <c r="O924" s="297"/>
      <c r="P924" s="297"/>
      <c r="Q924" s="297"/>
      <c r="R924" s="297"/>
      <c r="S924" s="297"/>
      <c r="T924" s="297"/>
      <c r="U924" s="297"/>
      <c r="V924" s="297"/>
      <c r="W924" s="297"/>
    </row>
    <row r="925" spans="1:23" ht="16.5" customHeight="1">
      <c r="A925" s="297"/>
      <c r="B925" s="297"/>
      <c r="C925" s="448"/>
      <c r="D925" s="297"/>
      <c r="E925" s="297"/>
      <c r="F925" s="297"/>
      <c r="G925" s="297"/>
      <c r="H925" s="297"/>
      <c r="I925" s="297"/>
      <c r="J925" s="297"/>
      <c r="K925" s="297"/>
      <c r="L925" s="297"/>
      <c r="M925" s="297"/>
      <c r="N925" s="297"/>
      <c r="O925" s="297"/>
      <c r="P925" s="297"/>
      <c r="Q925" s="297"/>
      <c r="R925" s="297"/>
      <c r="S925" s="297"/>
      <c r="T925" s="297"/>
      <c r="U925" s="297"/>
      <c r="V925" s="297"/>
      <c r="W925" s="297"/>
    </row>
    <row r="926" spans="1:23" ht="16.5" customHeight="1">
      <c r="A926" s="297"/>
      <c r="B926" s="297"/>
      <c r="C926" s="448"/>
      <c r="D926" s="297"/>
      <c r="E926" s="297"/>
      <c r="F926" s="297"/>
      <c r="G926" s="297"/>
      <c r="H926" s="297"/>
      <c r="I926" s="297"/>
      <c r="J926" s="297"/>
      <c r="K926" s="297"/>
      <c r="L926" s="297"/>
      <c r="M926" s="297"/>
      <c r="N926" s="297"/>
      <c r="O926" s="297"/>
      <c r="P926" s="297"/>
      <c r="Q926" s="297"/>
      <c r="R926" s="297"/>
      <c r="S926" s="297"/>
      <c r="T926" s="297"/>
      <c r="U926" s="297"/>
      <c r="V926" s="297"/>
      <c r="W926" s="297"/>
    </row>
    <row r="927" spans="1:23" ht="16.5" customHeight="1">
      <c r="A927" s="297"/>
      <c r="B927" s="297"/>
      <c r="C927" s="448"/>
      <c r="D927" s="297"/>
      <c r="E927" s="297"/>
      <c r="F927" s="297"/>
      <c r="G927" s="297"/>
      <c r="H927" s="297"/>
      <c r="I927" s="297"/>
      <c r="J927" s="297"/>
      <c r="K927" s="297"/>
      <c r="L927" s="297"/>
      <c r="M927" s="297"/>
      <c r="N927" s="297"/>
      <c r="O927" s="297"/>
      <c r="P927" s="297"/>
      <c r="Q927" s="297"/>
      <c r="R927" s="297"/>
      <c r="S927" s="297"/>
      <c r="T927" s="297"/>
      <c r="U927" s="297"/>
      <c r="V927" s="297"/>
      <c r="W927" s="297"/>
    </row>
    <row r="928" spans="1:23" ht="16.5" customHeight="1">
      <c r="A928" s="297"/>
      <c r="B928" s="297"/>
      <c r="C928" s="448"/>
      <c r="D928" s="297"/>
      <c r="E928" s="297"/>
      <c r="F928" s="297"/>
      <c r="G928" s="297"/>
      <c r="H928" s="297"/>
      <c r="I928" s="297"/>
      <c r="J928" s="297"/>
      <c r="K928" s="297"/>
      <c r="L928" s="297"/>
      <c r="M928" s="297"/>
      <c r="N928" s="297"/>
      <c r="O928" s="297"/>
      <c r="P928" s="297"/>
      <c r="Q928" s="297"/>
      <c r="R928" s="297"/>
      <c r="S928" s="297"/>
      <c r="T928" s="297"/>
      <c r="U928" s="297"/>
      <c r="V928" s="297"/>
      <c r="W928" s="297"/>
    </row>
    <row r="929" spans="1:23" ht="16.5" customHeight="1">
      <c r="A929" s="297"/>
      <c r="B929" s="297"/>
      <c r="C929" s="448"/>
      <c r="D929" s="297"/>
      <c r="E929" s="297"/>
      <c r="F929" s="297"/>
      <c r="G929" s="297"/>
      <c r="H929" s="297"/>
      <c r="I929" s="297"/>
      <c r="J929" s="297"/>
      <c r="K929" s="297"/>
      <c r="L929" s="297"/>
      <c r="M929" s="297"/>
      <c r="N929" s="297"/>
      <c r="O929" s="297"/>
      <c r="P929" s="297"/>
      <c r="Q929" s="297"/>
      <c r="R929" s="297"/>
      <c r="S929" s="297"/>
      <c r="T929" s="297"/>
      <c r="U929" s="297"/>
      <c r="V929" s="297"/>
      <c r="W929" s="297"/>
    </row>
    <row r="930" spans="1:23" ht="16.5" customHeight="1">
      <c r="A930" s="297"/>
      <c r="B930" s="297"/>
      <c r="C930" s="448"/>
      <c r="D930" s="297"/>
      <c r="E930" s="297"/>
      <c r="F930" s="297"/>
      <c r="G930" s="297"/>
      <c r="H930" s="297"/>
      <c r="I930" s="297"/>
      <c r="J930" s="297"/>
      <c r="K930" s="297"/>
      <c r="L930" s="297"/>
      <c r="M930" s="297"/>
      <c r="N930" s="297"/>
      <c r="O930" s="297"/>
      <c r="P930" s="297"/>
      <c r="Q930" s="297"/>
      <c r="R930" s="297"/>
      <c r="S930" s="297"/>
      <c r="T930" s="297"/>
      <c r="U930" s="297"/>
      <c r="V930" s="297"/>
      <c r="W930" s="297"/>
    </row>
    <row r="931" spans="1:23" ht="16.5" customHeight="1">
      <c r="A931" s="297"/>
      <c r="B931" s="297"/>
      <c r="C931" s="448"/>
      <c r="D931" s="297"/>
      <c r="E931" s="297"/>
      <c r="F931" s="297"/>
      <c r="G931" s="297"/>
      <c r="H931" s="297"/>
      <c r="I931" s="297"/>
      <c r="J931" s="297"/>
      <c r="K931" s="297"/>
      <c r="L931" s="297"/>
      <c r="M931" s="297"/>
      <c r="N931" s="297"/>
      <c r="O931" s="297"/>
      <c r="P931" s="297"/>
      <c r="Q931" s="297"/>
      <c r="R931" s="297"/>
      <c r="S931" s="297"/>
      <c r="T931" s="297"/>
      <c r="U931" s="297"/>
      <c r="V931" s="297"/>
      <c r="W931" s="297"/>
    </row>
    <row r="932" spans="1:23" ht="16.5" customHeight="1">
      <c r="A932" s="297"/>
      <c r="B932" s="297"/>
      <c r="C932" s="448"/>
      <c r="D932" s="297"/>
      <c r="E932" s="297"/>
      <c r="F932" s="297"/>
      <c r="G932" s="297"/>
      <c r="H932" s="297"/>
      <c r="I932" s="297"/>
      <c r="J932" s="297"/>
      <c r="K932" s="297"/>
      <c r="L932" s="297"/>
      <c r="M932" s="297"/>
      <c r="N932" s="297"/>
      <c r="O932" s="297"/>
      <c r="P932" s="297"/>
      <c r="Q932" s="297"/>
      <c r="R932" s="297"/>
      <c r="S932" s="297"/>
      <c r="T932" s="297"/>
      <c r="U932" s="297"/>
      <c r="V932" s="297"/>
      <c r="W932" s="297"/>
    </row>
    <row r="933" spans="1:23" ht="16.5" customHeight="1">
      <c r="A933" s="297"/>
      <c r="B933" s="297"/>
      <c r="C933" s="448"/>
      <c r="D933" s="297"/>
      <c r="E933" s="297"/>
      <c r="F933" s="297"/>
      <c r="G933" s="297"/>
      <c r="H933" s="297"/>
      <c r="I933" s="297"/>
      <c r="J933" s="297"/>
      <c r="K933" s="297"/>
      <c r="L933" s="297"/>
      <c r="M933" s="297"/>
      <c r="N933" s="297"/>
      <c r="O933" s="297"/>
      <c r="P933" s="297"/>
      <c r="Q933" s="297"/>
      <c r="R933" s="297"/>
      <c r="S933" s="297"/>
      <c r="T933" s="297"/>
      <c r="U933" s="297"/>
      <c r="V933" s="297"/>
      <c r="W933" s="297"/>
    </row>
    <row r="934" spans="1:23" ht="16.5" customHeight="1">
      <c r="A934" s="297"/>
      <c r="B934" s="297"/>
      <c r="C934" s="448"/>
      <c r="D934" s="297"/>
      <c r="E934" s="297"/>
      <c r="F934" s="297"/>
      <c r="G934" s="297"/>
      <c r="H934" s="297"/>
      <c r="I934" s="297"/>
      <c r="J934" s="297"/>
      <c r="K934" s="297"/>
      <c r="L934" s="297"/>
      <c r="M934" s="297"/>
      <c r="N934" s="297"/>
      <c r="O934" s="297"/>
      <c r="P934" s="297"/>
      <c r="Q934" s="297"/>
      <c r="R934" s="297"/>
      <c r="S934" s="297"/>
      <c r="T934" s="297"/>
      <c r="U934" s="297"/>
      <c r="V934" s="297"/>
      <c r="W934" s="297"/>
    </row>
    <row r="935" spans="1:23" ht="16.5" customHeight="1">
      <c r="A935" s="297"/>
      <c r="B935" s="297"/>
      <c r="C935" s="448"/>
      <c r="D935" s="297"/>
      <c r="E935" s="297"/>
      <c r="F935" s="297"/>
      <c r="G935" s="297"/>
      <c r="H935" s="297"/>
      <c r="I935" s="297"/>
      <c r="J935" s="297"/>
      <c r="K935" s="297"/>
      <c r="L935" s="297"/>
      <c r="M935" s="297"/>
      <c r="N935" s="297"/>
      <c r="O935" s="297"/>
      <c r="P935" s="297"/>
      <c r="Q935" s="297"/>
      <c r="R935" s="297"/>
      <c r="S935" s="297"/>
      <c r="T935" s="297"/>
      <c r="U935" s="297"/>
      <c r="V935" s="297"/>
      <c r="W935" s="297"/>
    </row>
    <row r="936" spans="1:23" ht="16.5" customHeight="1">
      <c r="A936" s="297"/>
      <c r="B936" s="297"/>
      <c r="C936" s="448"/>
      <c r="D936" s="297"/>
      <c r="E936" s="297"/>
      <c r="F936" s="297"/>
      <c r="G936" s="297"/>
      <c r="H936" s="297"/>
      <c r="I936" s="297"/>
      <c r="J936" s="297"/>
      <c r="K936" s="297"/>
      <c r="L936" s="297"/>
      <c r="M936" s="297"/>
      <c r="N936" s="297"/>
      <c r="O936" s="297"/>
      <c r="P936" s="297"/>
      <c r="Q936" s="297"/>
      <c r="R936" s="297"/>
      <c r="S936" s="297"/>
      <c r="T936" s="297"/>
      <c r="U936" s="297"/>
      <c r="V936" s="297"/>
      <c r="W936" s="297"/>
    </row>
    <row r="937" spans="1:23" ht="16.5" customHeight="1">
      <c r="A937" s="297"/>
      <c r="B937" s="297"/>
      <c r="C937" s="448"/>
      <c r="D937" s="297"/>
      <c r="E937" s="297"/>
      <c r="F937" s="297"/>
      <c r="G937" s="297"/>
      <c r="H937" s="297"/>
      <c r="I937" s="297"/>
      <c r="J937" s="297"/>
      <c r="K937" s="297"/>
      <c r="L937" s="297"/>
      <c r="M937" s="297"/>
      <c r="N937" s="297"/>
      <c r="O937" s="297"/>
      <c r="P937" s="297"/>
      <c r="Q937" s="297"/>
      <c r="R937" s="297"/>
      <c r="S937" s="297"/>
      <c r="T937" s="297"/>
      <c r="U937" s="297"/>
      <c r="V937" s="297"/>
      <c r="W937" s="297"/>
    </row>
    <row r="938" spans="1:23" ht="16.5" customHeight="1">
      <c r="A938" s="297"/>
      <c r="B938" s="297"/>
      <c r="C938" s="448"/>
      <c r="D938" s="297"/>
      <c r="E938" s="297"/>
      <c r="F938" s="297"/>
      <c r="G938" s="297"/>
      <c r="H938" s="297"/>
      <c r="I938" s="297"/>
      <c r="J938" s="297"/>
      <c r="K938" s="297"/>
      <c r="L938" s="297"/>
      <c r="M938" s="297"/>
      <c r="N938" s="297"/>
      <c r="O938" s="297"/>
      <c r="P938" s="297"/>
      <c r="Q938" s="297"/>
      <c r="R938" s="297"/>
      <c r="S938" s="297"/>
      <c r="T938" s="297"/>
      <c r="U938" s="297"/>
      <c r="V938" s="297"/>
      <c r="W938" s="297"/>
    </row>
    <row r="939" spans="1:23" ht="16.5" customHeight="1">
      <c r="A939" s="297"/>
      <c r="B939" s="297"/>
      <c r="C939" s="448"/>
      <c r="D939" s="297"/>
      <c r="E939" s="297"/>
      <c r="F939" s="297"/>
      <c r="G939" s="297"/>
      <c r="H939" s="297"/>
      <c r="I939" s="297"/>
      <c r="J939" s="297"/>
      <c r="K939" s="297"/>
      <c r="L939" s="297"/>
      <c r="M939" s="297"/>
      <c r="N939" s="297"/>
      <c r="O939" s="297"/>
      <c r="P939" s="297"/>
      <c r="Q939" s="297"/>
      <c r="R939" s="297"/>
      <c r="S939" s="297"/>
      <c r="T939" s="297"/>
      <c r="U939" s="297"/>
      <c r="V939" s="297"/>
      <c r="W939" s="297"/>
    </row>
    <row r="940" spans="1:23" ht="16.5" customHeight="1">
      <c r="A940" s="297"/>
      <c r="B940" s="297"/>
      <c r="C940" s="448"/>
      <c r="D940" s="297"/>
      <c r="E940" s="297"/>
      <c r="F940" s="297"/>
      <c r="G940" s="297"/>
      <c r="H940" s="297"/>
      <c r="I940" s="297"/>
      <c r="J940" s="297"/>
      <c r="K940" s="297"/>
      <c r="L940" s="297"/>
      <c r="M940" s="297"/>
      <c r="N940" s="297"/>
      <c r="O940" s="297"/>
      <c r="P940" s="297"/>
      <c r="Q940" s="297"/>
      <c r="R940" s="297"/>
      <c r="S940" s="297"/>
      <c r="T940" s="297"/>
      <c r="U940" s="297"/>
      <c r="V940" s="297"/>
      <c r="W940" s="297"/>
    </row>
    <row r="941" spans="1:23" ht="16.5" customHeight="1">
      <c r="A941" s="297"/>
      <c r="B941" s="297"/>
      <c r="C941" s="448"/>
      <c r="D941" s="297"/>
      <c r="E941" s="297"/>
      <c r="F941" s="297"/>
      <c r="G941" s="297"/>
      <c r="H941" s="297"/>
      <c r="I941" s="297"/>
      <c r="J941" s="297"/>
      <c r="K941" s="297"/>
      <c r="L941" s="297"/>
      <c r="M941" s="297"/>
      <c r="N941" s="297"/>
      <c r="O941" s="297"/>
      <c r="P941" s="297"/>
      <c r="Q941" s="297"/>
      <c r="R941" s="297"/>
      <c r="S941" s="297"/>
      <c r="T941" s="297"/>
      <c r="U941" s="297"/>
      <c r="V941" s="297"/>
      <c r="W941" s="297"/>
    </row>
    <row r="942" spans="1:23" ht="16.5" customHeight="1">
      <c r="A942" s="297"/>
      <c r="B942" s="297"/>
      <c r="C942" s="448"/>
      <c r="D942" s="297"/>
      <c r="E942" s="297"/>
      <c r="F942" s="297"/>
      <c r="G942" s="297"/>
      <c r="H942" s="297"/>
      <c r="I942" s="297"/>
      <c r="J942" s="297"/>
      <c r="K942" s="297"/>
      <c r="L942" s="297"/>
      <c r="M942" s="297"/>
      <c r="N942" s="297"/>
      <c r="O942" s="297"/>
      <c r="P942" s="297"/>
      <c r="Q942" s="297"/>
      <c r="R942" s="297"/>
      <c r="S942" s="297"/>
      <c r="T942" s="297"/>
      <c r="U942" s="297"/>
      <c r="V942" s="297"/>
      <c r="W942" s="297"/>
    </row>
    <row r="943" spans="1:23" ht="16.5" customHeight="1">
      <c r="A943" s="297"/>
      <c r="B943" s="297"/>
      <c r="C943" s="448"/>
      <c r="D943" s="297"/>
      <c r="E943" s="297"/>
      <c r="F943" s="297"/>
      <c r="G943" s="297"/>
      <c r="H943" s="297"/>
      <c r="I943" s="297"/>
      <c r="J943" s="297"/>
      <c r="K943" s="297"/>
      <c r="L943" s="297"/>
      <c r="M943" s="297"/>
      <c r="N943" s="297"/>
      <c r="O943" s="297"/>
      <c r="P943" s="297"/>
      <c r="Q943" s="297"/>
      <c r="R943" s="297"/>
      <c r="S943" s="297"/>
      <c r="T943" s="297"/>
      <c r="U943" s="297"/>
      <c r="V943" s="297"/>
      <c r="W943" s="297"/>
    </row>
    <row r="944" spans="1:23" ht="16.5" customHeight="1">
      <c r="A944" s="297"/>
      <c r="B944" s="297"/>
      <c r="C944" s="448"/>
      <c r="D944" s="297"/>
      <c r="E944" s="297"/>
      <c r="F944" s="297"/>
      <c r="G944" s="297"/>
      <c r="H944" s="297"/>
      <c r="I944" s="297"/>
      <c r="J944" s="297"/>
      <c r="K944" s="297"/>
      <c r="L944" s="297"/>
      <c r="M944" s="297"/>
      <c r="N944" s="297"/>
      <c r="O944" s="297"/>
      <c r="P944" s="297"/>
      <c r="Q944" s="297"/>
      <c r="R944" s="297"/>
      <c r="S944" s="297"/>
      <c r="T944" s="297"/>
      <c r="U944" s="297"/>
      <c r="V944" s="297"/>
      <c r="W944" s="297"/>
    </row>
    <row r="945" spans="1:23" ht="16.5" customHeight="1">
      <c r="A945" s="297"/>
      <c r="B945" s="297"/>
      <c r="C945" s="448"/>
      <c r="D945" s="297"/>
      <c r="E945" s="297"/>
      <c r="F945" s="297"/>
      <c r="G945" s="297"/>
      <c r="H945" s="297"/>
      <c r="I945" s="297"/>
      <c r="J945" s="297"/>
      <c r="K945" s="297"/>
      <c r="L945" s="297"/>
      <c r="M945" s="297"/>
      <c r="N945" s="297"/>
      <c r="O945" s="297"/>
      <c r="P945" s="297"/>
      <c r="Q945" s="297"/>
      <c r="R945" s="297"/>
      <c r="S945" s="297"/>
      <c r="T945" s="297"/>
      <c r="U945" s="297"/>
      <c r="V945" s="297"/>
      <c r="W945" s="297"/>
    </row>
    <row r="946" spans="1:23" ht="16.5" customHeight="1">
      <c r="A946" s="297"/>
      <c r="B946" s="297"/>
      <c r="C946" s="448"/>
      <c r="D946" s="297"/>
      <c r="E946" s="297"/>
      <c r="F946" s="297"/>
      <c r="G946" s="297"/>
      <c r="H946" s="297"/>
      <c r="I946" s="297"/>
      <c r="J946" s="297"/>
      <c r="K946" s="297"/>
      <c r="L946" s="297"/>
      <c r="M946" s="297"/>
      <c r="N946" s="297"/>
      <c r="O946" s="297"/>
      <c r="P946" s="297"/>
      <c r="Q946" s="297"/>
      <c r="R946" s="297"/>
      <c r="S946" s="297"/>
      <c r="T946" s="297"/>
      <c r="U946" s="297"/>
      <c r="V946" s="297"/>
      <c r="W946" s="297"/>
    </row>
    <row r="947" spans="1:23" ht="16.5" customHeight="1">
      <c r="A947" s="297"/>
      <c r="B947" s="297"/>
      <c r="C947" s="448"/>
      <c r="D947" s="297"/>
      <c r="E947" s="297"/>
      <c r="F947" s="297"/>
      <c r="G947" s="297"/>
      <c r="H947" s="297"/>
      <c r="I947" s="297"/>
      <c r="J947" s="297"/>
      <c r="K947" s="297"/>
      <c r="L947" s="297"/>
      <c r="M947" s="297"/>
      <c r="N947" s="297"/>
      <c r="O947" s="297"/>
      <c r="P947" s="297"/>
      <c r="Q947" s="297"/>
      <c r="R947" s="297"/>
      <c r="S947" s="297"/>
      <c r="T947" s="297"/>
      <c r="U947" s="297"/>
      <c r="V947" s="297"/>
      <c r="W947" s="297"/>
    </row>
    <row r="948" spans="1:23" ht="16.5" customHeight="1">
      <c r="A948" s="297"/>
      <c r="B948" s="297"/>
      <c r="C948" s="448"/>
      <c r="D948" s="297"/>
      <c r="E948" s="297"/>
      <c r="F948" s="297"/>
      <c r="G948" s="297"/>
      <c r="H948" s="297"/>
      <c r="I948" s="297"/>
      <c r="J948" s="297"/>
      <c r="K948" s="297"/>
      <c r="L948" s="297"/>
      <c r="M948" s="297"/>
      <c r="N948" s="297"/>
      <c r="O948" s="297"/>
      <c r="P948" s="297"/>
      <c r="Q948" s="297"/>
      <c r="R948" s="297"/>
      <c r="S948" s="297"/>
      <c r="T948" s="297"/>
      <c r="U948" s="297"/>
      <c r="V948" s="297"/>
      <c r="W948" s="297"/>
    </row>
    <row r="949" spans="1:23" ht="16.5" customHeight="1">
      <c r="A949" s="297"/>
      <c r="B949" s="297"/>
      <c r="C949" s="448"/>
      <c r="D949" s="297"/>
      <c r="E949" s="297"/>
      <c r="F949" s="297"/>
      <c r="G949" s="297"/>
      <c r="H949" s="297"/>
      <c r="I949" s="297"/>
      <c r="J949" s="297"/>
      <c r="K949" s="297"/>
      <c r="L949" s="297"/>
      <c r="M949" s="297"/>
      <c r="N949" s="297"/>
      <c r="O949" s="297"/>
      <c r="P949" s="297"/>
      <c r="Q949" s="297"/>
      <c r="R949" s="297"/>
      <c r="S949" s="297"/>
      <c r="T949" s="297"/>
      <c r="U949" s="297"/>
      <c r="V949" s="297"/>
      <c r="W949" s="297"/>
    </row>
    <row r="950" spans="1:23" ht="16.5" customHeight="1">
      <c r="A950" s="297"/>
      <c r="B950" s="297"/>
      <c r="C950" s="448"/>
      <c r="D950" s="297"/>
      <c r="E950" s="297"/>
      <c r="F950" s="297"/>
      <c r="G950" s="297"/>
      <c r="H950" s="297"/>
      <c r="I950" s="297"/>
      <c r="J950" s="297"/>
      <c r="K950" s="297"/>
      <c r="L950" s="297"/>
      <c r="M950" s="297"/>
      <c r="N950" s="297"/>
      <c r="O950" s="297"/>
      <c r="P950" s="297"/>
      <c r="Q950" s="297"/>
      <c r="R950" s="297"/>
      <c r="S950" s="297"/>
      <c r="T950" s="297"/>
      <c r="U950" s="297"/>
      <c r="V950" s="297"/>
      <c r="W950" s="297"/>
    </row>
    <row r="951" spans="1:23" ht="16.5" customHeight="1">
      <c r="A951" s="297"/>
      <c r="B951" s="297"/>
      <c r="C951" s="448"/>
      <c r="D951" s="297"/>
      <c r="E951" s="297"/>
      <c r="F951" s="297"/>
      <c r="G951" s="297"/>
      <c r="H951" s="297"/>
      <c r="I951" s="297"/>
      <c r="J951" s="297"/>
      <c r="K951" s="297"/>
      <c r="L951" s="297"/>
      <c r="M951" s="297"/>
      <c r="N951" s="297"/>
      <c r="O951" s="297"/>
      <c r="P951" s="297"/>
      <c r="Q951" s="297"/>
      <c r="R951" s="297"/>
      <c r="S951" s="297"/>
      <c r="T951" s="297"/>
      <c r="U951" s="297"/>
      <c r="V951" s="297"/>
      <c r="W951" s="297"/>
    </row>
    <row r="952" spans="1:23" ht="16.5" customHeight="1">
      <c r="A952" s="297"/>
      <c r="B952" s="297"/>
      <c r="C952" s="448"/>
      <c r="D952" s="297"/>
      <c r="E952" s="297"/>
      <c r="F952" s="297"/>
      <c r="G952" s="297"/>
      <c r="H952" s="297"/>
      <c r="I952" s="297"/>
      <c r="J952" s="297"/>
      <c r="K952" s="297"/>
      <c r="L952" s="297"/>
      <c r="M952" s="297"/>
      <c r="N952" s="297"/>
      <c r="O952" s="297"/>
      <c r="P952" s="297"/>
      <c r="Q952" s="297"/>
      <c r="R952" s="297"/>
      <c r="S952" s="297"/>
      <c r="T952" s="297"/>
      <c r="U952" s="297"/>
      <c r="V952" s="297"/>
      <c r="W952" s="297"/>
    </row>
    <row r="953" spans="1:23" ht="16.5" customHeight="1">
      <c r="A953" s="297"/>
      <c r="B953" s="297"/>
      <c r="C953" s="448"/>
      <c r="D953" s="297"/>
      <c r="E953" s="297"/>
      <c r="F953" s="297"/>
      <c r="G953" s="297"/>
      <c r="H953" s="297"/>
      <c r="I953" s="297"/>
      <c r="J953" s="297"/>
      <c r="K953" s="297"/>
      <c r="L953" s="297"/>
      <c r="M953" s="297"/>
      <c r="N953" s="297"/>
      <c r="O953" s="297"/>
      <c r="P953" s="297"/>
      <c r="Q953" s="297"/>
      <c r="R953" s="297"/>
      <c r="S953" s="297"/>
      <c r="T953" s="297"/>
      <c r="U953" s="297"/>
      <c r="V953" s="297"/>
      <c r="W953" s="297"/>
    </row>
    <row r="954" spans="1:23" ht="16.5" customHeight="1">
      <c r="A954" s="297"/>
      <c r="B954" s="297"/>
      <c r="C954" s="448"/>
      <c r="D954" s="297"/>
      <c r="E954" s="297"/>
      <c r="F954" s="297"/>
      <c r="G954" s="297"/>
      <c r="H954" s="297"/>
      <c r="I954" s="297"/>
      <c r="J954" s="297"/>
      <c r="K954" s="297"/>
      <c r="L954" s="297"/>
      <c r="M954" s="297"/>
      <c r="N954" s="297"/>
      <c r="O954" s="297"/>
      <c r="P954" s="297"/>
      <c r="Q954" s="297"/>
      <c r="R954" s="297"/>
      <c r="S954" s="297"/>
      <c r="T954" s="297"/>
      <c r="U954" s="297"/>
      <c r="V954" s="297"/>
      <c r="W954" s="297"/>
    </row>
    <row r="955" spans="1:23" ht="16.5" customHeight="1">
      <c r="A955" s="297"/>
      <c r="B955" s="297"/>
      <c r="C955" s="448"/>
      <c r="D955" s="297"/>
      <c r="E955" s="297"/>
      <c r="F955" s="297"/>
      <c r="G955" s="297"/>
      <c r="H955" s="297"/>
      <c r="I955" s="297"/>
      <c r="J955" s="297"/>
      <c r="K955" s="297"/>
      <c r="L955" s="297"/>
      <c r="M955" s="297"/>
      <c r="N955" s="297"/>
      <c r="O955" s="297"/>
      <c r="P955" s="297"/>
      <c r="Q955" s="297"/>
      <c r="R955" s="297"/>
      <c r="S955" s="297"/>
      <c r="T955" s="297"/>
      <c r="U955" s="297"/>
      <c r="V955" s="297"/>
      <c r="W955" s="297"/>
    </row>
    <row r="956" spans="1:23" ht="16.5" customHeight="1">
      <c r="A956" s="297"/>
      <c r="B956" s="297"/>
      <c r="C956" s="448"/>
      <c r="D956" s="297"/>
      <c r="E956" s="297"/>
      <c r="F956" s="297"/>
      <c r="G956" s="297"/>
      <c r="H956" s="297"/>
      <c r="I956" s="297"/>
      <c r="J956" s="297"/>
      <c r="K956" s="297"/>
      <c r="L956" s="297"/>
      <c r="M956" s="297"/>
      <c r="N956" s="297"/>
      <c r="O956" s="297"/>
      <c r="P956" s="297"/>
      <c r="Q956" s="297"/>
      <c r="R956" s="297"/>
      <c r="S956" s="297"/>
      <c r="T956" s="297"/>
      <c r="U956" s="297"/>
      <c r="V956" s="297"/>
      <c r="W956" s="297"/>
    </row>
    <row r="957" spans="1:23" ht="16.5" customHeight="1">
      <c r="A957" s="297"/>
      <c r="B957" s="297"/>
      <c r="C957" s="448"/>
      <c r="D957" s="297"/>
      <c r="E957" s="297"/>
      <c r="F957" s="297"/>
      <c r="G957" s="297"/>
      <c r="H957" s="297"/>
      <c r="I957" s="297"/>
      <c r="J957" s="297"/>
      <c r="K957" s="297"/>
      <c r="L957" s="297"/>
      <c r="M957" s="297"/>
      <c r="N957" s="297"/>
      <c r="O957" s="297"/>
      <c r="P957" s="297"/>
      <c r="Q957" s="297"/>
      <c r="R957" s="297"/>
      <c r="S957" s="297"/>
      <c r="T957" s="297"/>
      <c r="U957" s="297"/>
      <c r="V957" s="297"/>
      <c r="W957" s="297"/>
    </row>
    <row r="958" spans="1:23" ht="16.5" customHeight="1">
      <c r="A958" s="297"/>
      <c r="B958" s="297"/>
      <c r="C958" s="448"/>
      <c r="D958" s="297"/>
      <c r="E958" s="297"/>
      <c r="F958" s="297"/>
      <c r="G958" s="297"/>
      <c r="H958" s="297"/>
      <c r="I958" s="297"/>
      <c r="J958" s="297"/>
      <c r="K958" s="297"/>
      <c r="L958" s="297"/>
      <c r="M958" s="297"/>
      <c r="N958" s="297"/>
      <c r="O958" s="297"/>
      <c r="P958" s="297"/>
      <c r="Q958" s="297"/>
      <c r="R958" s="297"/>
      <c r="S958" s="297"/>
      <c r="T958" s="297"/>
      <c r="U958" s="297"/>
      <c r="V958" s="297"/>
      <c r="W958" s="297"/>
    </row>
    <row r="959" spans="1:23" ht="16.5" customHeight="1">
      <c r="A959" s="297"/>
      <c r="B959" s="297"/>
      <c r="C959" s="448"/>
      <c r="D959" s="297"/>
      <c r="E959" s="297"/>
      <c r="F959" s="297"/>
      <c r="G959" s="297"/>
      <c r="H959" s="297"/>
      <c r="I959" s="297"/>
      <c r="J959" s="297"/>
      <c r="K959" s="297"/>
      <c r="L959" s="297"/>
      <c r="M959" s="297"/>
      <c r="N959" s="297"/>
      <c r="O959" s="297"/>
      <c r="P959" s="297"/>
      <c r="Q959" s="297"/>
      <c r="R959" s="297"/>
      <c r="S959" s="297"/>
      <c r="T959" s="297"/>
      <c r="U959" s="297"/>
      <c r="V959" s="297"/>
      <c r="W959" s="297"/>
    </row>
    <row r="960" spans="1:23" ht="16.5" customHeight="1">
      <c r="A960" s="297"/>
      <c r="B960" s="297"/>
      <c r="C960" s="448"/>
      <c r="D960" s="297"/>
      <c r="E960" s="297"/>
      <c r="F960" s="297"/>
      <c r="G960" s="297"/>
      <c r="H960" s="297"/>
      <c r="I960" s="297"/>
      <c r="J960" s="297"/>
      <c r="K960" s="297"/>
      <c r="L960" s="297"/>
      <c r="M960" s="297"/>
      <c r="N960" s="297"/>
      <c r="O960" s="297"/>
      <c r="P960" s="297"/>
      <c r="Q960" s="297"/>
      <c r="R960" s="297"/>
      <c r="S960" s="297"/>
      <c r="T960" s="297"/>
      <c r="U960" s="297"/>
      <c r="V960" s="297"/>
      <c r="W960" s="297"/>
    </row>
    <row r="961" spans="1:23" ht="16.5" customHeight="1">
      <c r="A961" s="297"/>
      <c r="B961" s="297"/>
      <c r="C961" s="448"/>
      <c r="D961" s="297"/>
      <c r="E961" s="297"/>
      <c r="F961" s="297"/>
      <c r="G961" s="297"/>
      <c r="H961" s="297"/>
      <c r="I961" s="297"/>
      <c r="J961" s="297"/>
      <c r="K961" s="297"/>
      <c r="L961" s="297"/>
      <c r="M961" s="297"/>
      <c r="N961" s="297"/>
      <c r="O961" s="297"/>
      <c r="P961" s="297"/>
      <c r="Q961" s="297"/>
      <c r="R961" s="297"/>
      <c r="S961" s="297"/>
      <c r="T961" s="297"/>
      <c r="U961" s="297"/>
      <c r="V961" s="297"/>
      <c r="W961" s="297"/>
    </row>
    <row r="962" spans="1:23" ht="16.5" customHeight="1">
      <c r="A962" s="297"/>
      <c r="B962" s="297"/>
      <c r="C962" s="448"/>
      <c r="D962" s="297"/>
      <c r="E962" s="297"/>
      <c r="F962" s="297"/>
      <c r="G962" s="297"/>
      <c r="H962" s="297"/>
      <c r="I962" s="297"/>
      <c r="J962" s="297"/>
      <c r="K962" s="297"/>
      <c r="L962" s="297"/>
      <c r="M962" s="297"/>
      <c r="N962" s="297"/>
      <c r="O962" s="297"/>
      <c r="P962" s="297"/>
      <c r="Q962" s="297"/>
      <c r="R962" s="297"/>
      <c r="S962" s="297"/>
      <c r="T962" s="297"/>
      <c r="U962" s="297"/>
      <c r="V962" s="297"/>
      <c r="W962" s="297"/>
    </row>
    <row r="963" spans="1:23" ht="16.5" customHeight="1">
      <c r="A963" s="297"/>
      <c r="B963" s="297"/>
      <c r="C963" s="448"/>
      <c r="D963" s="297"/>
      <c r="E963" s="297"/>
      <c r="F963" s="297"/>
      <c r="G963" s="297"/>
      <c r="H963" s="297"/>
      <c r="I963" s="297"/>
      <c r="J963" s="297"/>
      <c r="K963" s="297"/>
      <c r="L963" s="297"/>
      <c r="M963" s="297"/>
      <c r="N963" s="297"/>
      <c r="O963" s="297"/>
      <c r="P963" s="297"/>
      <c r="Q963" s="297"/>
      <c r="R963" s="297"/>
      <c r="S963" s="297"/>
      <c r="T963" s="297"/>
      <c r="U963" s="297"/>
      <c r="V963" s="297"/>
      <c r="W963" s="297"/>
    </row>
    <row r="964" spans="1:23" ht="16.5" customHeight="1">
      <c r="A964" s="297"/>
      <c r="B964" s="297"/>
      <c r="C964" s="448"/>
      <c r="D964" s="297"/>
      <c r="E964" s="297"/>
      <c r="F964" s="297"/>
      <c r="G964" s="297"/>
      <c r="H964" s="297"/>
      <c r="I964" s="297"/>
      <c r="J964" s="297"/>
      <c r="K964" s="297"/>
      <c r="L964" s="297"/>
      <c r="M964" s="297"/>
      <c r="N964" s="297"/>
      <c r="O964" s="297"/>
      <c r="P964" s="297"/>
      <c r="Q964" s="297"/>
      <c r="R964" s="297"/>
      <c r="S964" s="297"/>
      <c r="T964" s="297"/>
      <c r="U964" s="297"/>
      <c r="V964" s="297"/>
      <c r="W964" s="297"/>
    </row>
    <row r="965" spans="1:23" ht="16.5" customHeight="1">
      <c r="A965" s="297"/>
      <c r="B965" s="297"/>
      <c r="C965" s="448"/>
      <c r="D965" s="297"/>
      <c r="E965" s="297"/>
      <c r="F965" s="297"/>
      <c r="G965" s="297"/>
      <c r="H965" s="297"/>
      <c r="I965" s="297"/>
      <c r="J965" s="297"/>
      <c r="K965" s="297"/>
      <c r="L965" s="297"/>
      <c r="M965" s="297"/>
      <c r="N965" s="297"/>
      <c r="O965" s="297"/>
      <c r="P965" s="297"/>
      <c r="Q965" s="297"/>
      <c r="R965" s="297"/>
      <c r="S965" s="297"/>
      <c r="T965" s="297"/>
      <c r="U965" s="297"/>
      <c r="V965" s="297"/>
      <c r="W965" s="297"/>
    </row>
    <row r="966" spans="1:23" ht="16.5" customHeight="1">
      <c r="A966" s="297"/>
      <c r="B966" s="297"/>
      <c r="C966" s="448"/>
      <c r="D966" s="297"/>
      <c r="E966" s="297"/>
      <c r="F966" s="297"/>
      <c r="G966" s="297"/>
      <c r="H966" s="297"/>
      <c r="I966" s="297"/>
      <c r="J966" s="297"/>
      <c r="K966" s="297"/>
      <c r="L966" s="297"/>
      <c r="M966" s="297"/>
      <c r="N966" s="297"/>
      <c r="O966" s="297"/>
      <c r="P966" s="297"/>
      <c r="Q966" s="297"/>
      <c r="R966" s="297"/>
      <c r="S966" s="297"/>
      <c r="T966" s="297"/>
      <c r="U966" s="297"/>
      <c r="V966" s="297"/>
      <c r="W966" s="297"/>
    </row>
    <row r="967" spans="1:23" ht="16.5" customHeight="1">
      <c r="A967" s="297"/>
      <c r="B967" s="297"/>
      <c r="C967" s="448"/>
      <c r="D967" s="297"/>
      <c r="E967" s="297"/>
      <c r="F967" s="297"/>
      <c r="G967" s="297"/>
      <c r="H967" s="297"/>
      <c r="I967" s="297"/>
      <c r="J967" s="297"/>
      <c r="K967" s="297"/>
      <c r="L967" s="297"/>
      <c r="M967" s="297"/>
      <c r="N967" s="297"/>
      <c r="O967" s="297"/>
      <c r="P967" s="297"/>
      <c r="Q967" s="297"/>
      <c r="R967" s="297"/>
      <c r="S967" s="297"/>
      <c r="T967" s="297"/>
      <c r="U967" s="297"/>
      <c r="V967" s="297"/>
      <c r="W967" s="297"/>
    </row>
    <row r="968" spans="1:23" ht="16.5" customHeight="1">
      <c r="A968" s="297"/>
      <c r="B968" s="297"/>
      <c r="C968" s="448"/>
      <c r="D968" s="297"/>
      <c r="E968" s="297"/>
      <c r="F968" s="297"/>
      <c r="G968" s="297"/>
      <c r="H968" s="297"/>
      <c r="I968" s="297"/>
      <c r="J968" s="297"/>
      <c r="K968" s="297"/>
      <c r="L968" s="297"/>
      <c r="M968" s="297"/>
      <c r="N968" s="297"/>
      <c r="O968" s="297"/>
      <c r="P968" s="297"/>
      <c r="Q968" s="297"/>
      <c r="R968" s="297"/>
      <c r="S968" s="297"/>
      <c r="T968" s="297"/>
      <c r="U968" s="297"/>
      <c r="V968" s="297"/>
      <c r="W968" s="297"/>
    </row>
    <row r="969" spans="1:23" ht="16.5" customHeight="1">
      <c r="A969" s="297"/>
      <c r="B969" s="297"/>
      <c r="C969" s="448"/>
      <c r="D969" s="297"/>
      <c r="E969" s="297"/>
      <c r="F969" s="297"/>
      <c r="G969" s="297"/>
      <c r="H969" s="297"/>
      <c r="I969" s="297"/>
      <c r="J969" s="297"/>
      <c r="K969" s="297"/>
      <c r="L969" s="297"/>
      <c r="M969" s="297"/>
      <c r="N969" s="297"/>
      <c r="O969" s="297"/>
      <c r="P969" s="297"/>
      <c r="Q969" s="297"/>
      <c r="R969" s="297"/>
      <c r="S969" s="297"/>
      <c r="T969" s="297"/>
      <c r="U969" s="297"/>
      <c r="V969" s="297"/>
      <c r="W969" s="297"/>
    </row>
    <row r="970" spans="1:23" ht="16.5" customHeight="1">
      <c r="A970" s="297"/>
      <c r="B970" s="297"/>
      <c r="C970" s="448"/>
      <c r="D970" s="297"/>
      <c r="E970" s="297"/>
      <c r="F970" s="297"/>
      <c r="G970" s="297"/>
      <c r="H970" s="297"/>
      <c r="I970" s="297"/>
      <c r="J970" s="297"/>
      <c r="K970" s="297"/>
      <c r="L970" s="297"/>
      <c r="M970" s="297"/>
      <c r="N970" s="297"/>
      <c r="O970" s="297"/>
      <c r="P970" s="297"/>
      <c r="Q970" s="297"/>
      <c r="R970" s="297"/>
      <c r="S970" s="297"/>
      <c r="T970" s="297"/>
      <c r="U970" s="297"/>
      <c r="V970" s="297"/>
      <c r="W970" s="297"/>
    </row>
    <row r="971" spans="1:23" ht="16.5" customHeight="1">
      <c r="A971" s="297"/>
      <c r="B971" s="297"/>
      <c r="C971" s="448"/>
      <c r="D971" s="297"/>
      <c r="E971" s="297"/>
      <c r="F971" s="297"/>
      <c r="G971" s="297"/>
      <c r="H971" s="297"/>
      <c r="I971" s="297"/>
      <c r="J971" s="297"/>
      <c r="K971" s="297"/>
      <c r="L971" s="297"/>
      <c r="M971" s="297"/>
      <c r="N971" s="297"/>
      <c r="O971" s="297"/>
      <c r="P971" s="297"/>
      <c r="Q971" s="297"/>
      <c r="R971" s="297"/>
      <c r="S971" s="297"/>
      <c r="T971" s="297"/>
      <c r="U971" s="297"/>
      <c r="V971" s="297"/>
      <c r="W971" s="297"/>
    </row>
    <row r="972" spans="1:23" ht="16.5" customHeight="1">
      <c r="A972" s="297"/>
      <c r="B972" s="297"/>
      <c r="C972" s="448"/>
      <c r="D972" s="297"/>
      <c r="E972" s="297"/>
      <c r="F972" s="297"/>
      <c r="G972" s="297"/>
      <c r="H972" s="297"/>
      <c r="I972" s="297"/>
      <c r="J972" s="297"/>
      <c r="K972" s="297"/>
      <c r="L972" s="297"/>
      <c r="M972" s="297"/>
      <c r="N972" s="297"/>
      <c r="O972" s="297"/>
      <c r="P972" s="297"/>
      <c r="Q972" s="297"/>
      <c r="R972" s="297"/>
      <c r="S972" s="297"/>
      <c r="T972" s="297"/>
      <c r="U972" s="297"/>
      <c r="V972" s="297"/>
      <c r="W972" s="297"/>
    </row>
    <row r="973" spans="1:23" ht="16.5" customHeight="1">
      <c r="A973" s="297"/>
      <c r="B973" s="297"/>
      <c r="C973" s="448"/>
      <c r="D973" s="297"/>
      <c r="E973" s="297"/>
      <c r="F973" s="297"/>
      <c r="G973" s="297"/>
      <c r="H973" s="297"/>
      <c r="I973" s="297"/>
      <c r="J973" s="297"/>
      <c r="K973" s="297"/>
      <c r="L973" s="297"/>
      <c r="M973" s="297"/>
      <c r="N973" s="297"/>
      <c r="O973" s="297"/>
      <c r="P973" s="297"/>
      <c r="Q973" s="297"/>
      <c r="R973" s="297"/>
      <c r="S973" s="297"/>
      <c r="T973" s="297"/>
      <c r="U973" s="297"/>
      <c r="V973" s="297"/>
      <c r="W973" s="297"/>
    </row>
    <row r="974" spans="1:23" ht="16.5" customHeight="1">
      <c r="A974" s="297"/>
      <c r="B974" s="297"/>
      <c r="C974" s="448"/>
      <c r="D974" s="297"/>
      <c r="E974" s="297"/>
      <c r="F974" s="297"/>
      <c r="G974" s="297"/>
      <c r="H974" s="297"/>
      <c r="I974" s="297"/>
      <c r="J974" s="297"/>
      <c r="K974" s="297"/>
      <c r="L974" s="297"/>
      <c r="M974" s="297"/>
      <c r="N974" s="297"/>
      <c r="O974" s="297"/>
      <c r="P974" s="297"/>
      <c r="Q974" s="297"/>
      <c r="R974" s="297"/>
      <c r="S974" s="297"/>
      <c r="T974" s="297"/>
      <c r="U974" s="297"/>
      <c r="V974" s="297"/>
      <c r="W974" s="297"/>
    </row>
    <row r="975" spans="1:23" ht="16.5" customHeight="1">
      <c r="A975" s="297"/>
      <c r="B975" s="297"/>
      <c r="C975" s="448"/>
      <c r="D975" s="297"/>
      <c r="E975" s="297"/>
      <c r="F975" s="297"/>
      <c r="G975" s="297"/>
      <c r="H975" s="297"/>
      <c r="I975" s="297"/>
      <c r="J975" s="297"/>
      <c r="K975" s="297"/>
      <c r="L975" s="297"/>
      <c r="M975" s="297"/>
      <c r="N975" s="297"/>
      <c r="O975" s="297"/>
      <c r="P975" s="297"/>
      <c r="Q975" s="297"/>
      <c r="R975" s="297"/>
      <c r="S975" s="297"/>
      <c r="T975" s="297"/>
      <c r="U975" s="297"/>
      <c r="V975" s="297"/>
      <c r="W975" s="297"/>
    </row>
    <row r="976" spans="1:23" ht="16.5" customHeight="1">
      <c r="A976" s="297"/>
      <c r="B976" s="297"/>
      <c r="C976" s="448"/>
      <c r="D976" s="297"/>
      <c r="E976" s="297"/>
      <c r="F976" s="297"/>
      <c r="G976" s="297"/>
      <c r="H976" s="297"/>
      <c r="I976" s="297"/>
      <c r="J976" s="297"/>
      <c r="K976" s="297"/>
      <c r="L976" s="297"/>
      <c r="M976" s="297"/>
      <c r="N976" s="297"/>
      <c r="O976" s="297"/>
      <c r="P976" s="297"/>
      <c r="Q976" s="297"/>
      <c r="R976" s="297"/>
      <c r="S976" s="297"/>
      <c r="T976" s="297"/>
      <c r="U976" s="297"/>
      <c r="V976" s="297"/>
      <c r="W976" s="297"/>
    </row>
    <row r="977" spans="1:23" ht="16.5" customHeight="1">
      <c r="A977" s="297"/>
      <c r="B977" s="297"/>
      <c r="C977" s="448"/>
      <c r="D977" s="297"/>
      <c r="E977" s="297"/>
      <c r="F977" s="297"/>
      <c r="G977" s="297"/>
      <c r="H977" s="297"/>
      <c r="I977" s="297"/>
      <c r="J977" s="297"/>
      <c r="K977" s="297"/>
      <c r="L977" s="297"/>
      <c r="M977" s="297"/>
      <c r="N977" s="297"/>
      <c r="O977" s="297"/>
      <c r="P977" s="297"/>
      <c r="Q977" s="297"/>
      <c r="R977" s="297"/>
      <c r="S977" s="297"/>
      <c r="T977" s="297"/>
      <c r="U977" s="297"/>
      <c r="V977" s="297"/>
      <c r="W977" s="297"/>
    </row>
    <row r="978" spans="1:23" ht="16.5" customHeight="1">
      <c r="A978" s="297"/>
      <c r="B978" s="297"/>
      <c r="C978" s="448"/>
      <c r="D978" s="297"/>
      <c r="E978" s="297"/>
      <c r="F978" s="297"/>
      <c r="G978" s="297"/>
      <c r="H978" s="297"/>
      <c r="I978" s="297"/>
      <c r="J978" s="297"/>
      <c r="K978" s="297"/>
      <c r="L978" s="297"/>
      <c r="M978" s="297"/>
      <c r="N978" s="297"/>
      <c r="O978" s="297"/>
      <c r="P978" s="297"/>
      <c r="Q978" s="297"/>
      <c r="R978" s="297"/>
      <c r="S978" s="297"/>
      <c r="T978" s="297"/>
      <c r="U978" s="297"/>
      <c r="V978" s="297"/>
      <c r="W978" s="297"/>
    </row>
    <row r="979" spans="1:23" ht="16.5" customHeight="1">
      <c r="A979" s="297"/>
      <c r="B979" s="297"/>
      <c r="C979" s="448"/>
      <c r="D979" s="297"/>
      <c r="E979" s="297"/>
      <c r="F979" s="297"/>
      <c r="G979" s="297"/>
      <c r="H979" s="297"/>
      <c r="I979" s="297"/>
      <c r="J979" s="297"/>
      <c r="K979" s="297"/>
      <c r="L979" s="297"/>
      <c r="M979" s="297"/>
      <c r="N979" s="297"/>
      <c r="O979" s="297"/>
      <c r="P979" s="297"/>
      <c r="Q979" s="297"/>
      <c r="R979" s="297"/>
      <c r="S979" s="297"/>
      <c r="T979" s="297"/>
      <c r="U979" s="297"/>
      <c r="V979" s="297"/>
      <c r="W979" s="297"/>
    </row>
    <row r="980" spans="1:23" ht="16.5" customHeight="1">
      <c r="A980" s="297"/>
      <c r="B980" s="297"/>
      <c r="C980" s="448"/>
      <c r="D980" s="297"/>
      <c r="E980" s="297"/>
      <c r="F980" s="297"/>
      <c r="G980" s="297"/>
      <c r="H980" s="297"/>
      <c r="I980" s="297"/>
      <c r="J980" s="297"/>
      <c r="K980" s="297"/>
      <c r="L980" s="297"/>
      <c r="M980" s="297"/>
      <c r="N980" s="297"/>
      <c r="O980" s="297"/>
      <c r="P980" s="297"/>
      <c r="Q980" s="297"/>
      <c r="R980" s="297"/>
      <c r="S980" s="297"/>
      <c r="T980" s="297"/>
      <c r="U980" s="297"/>
      <c r="V980" s="297"/>
      <c r="W980" s="297"/>
    </row>
    <row r="981" spans="1:23" ht="16.5" customHeight="1">
      <c r="A981" s="297"/>
      <c r="B981" s="297"/>
      <c r="C981" s="448"/>
      <c r="D981" s="297"/>
      <c r="E981" s="297"/>
      <c r="F981" s="297"/>
      <c r="G981" s="297"/>
      <c r="H981" s="297"/>
      <c r="I981" s="297"/>
      <c r="J981" s="297"/>
      <c r="K981" s="297"/>
      <c r="L981" s="297"/>
      <c r="M981" s="297"/>
      <c r="N981" s="297"/>
      <c r="O981" s="297"/>
      <c r="P981" s="297"/>
      <c r="Q981" s="297"/>
      <c r="R981" s="297"/>
      <c r="S981" s="297"/>
      <c r="T981" s="297"/>
      <c r="U981" s="297"/>
      <c r="V981" s="297"/>
      <c r="W981" s="297"/>
    </row>
    <row r="982" spans="1:23" ht="16.5" customHeight="1">
      <c r="A982" s="297"/>
      <c r="B982" s="297"/>
      <c r="C982" s="448"/>
      <c r="D982" s="297"/>
      <c r="E982" s="297"/>
      <c r="F982" s="297"/>
      <c r="G982" s="297"/>
      <c r="H982" s="297"/>
      <c r="I982" s="297"/>
      <c r="J982" s="297"/>
      <c r="K982" s="297"/>
      <c r="L982" s="297"/>
      <c r="M982" s="297"/>
      <c r="N982" s="297"/>
      <c r="O982" s="297"/>
      <c r="P982" s="297"/>
      <c r="Q982" s="297"/>
      <c r="R982" s="297"/>
      <c r="S982" s="297"/>
      <c r="T982" s="297"/>
      <c r="U982" s="297"/>
      <c r="V982" s="297"/>
      <c r="W982" s="297"/>
    </row>
    <row r="983" spans="1:23" ht="16.5" customHeight="1">
      <c r="A983" s="297"/>
      <c r="B983" s="297"/>
      <c r="C983" s="448"/>
      <c r="D983" s="297"/>
      <c r="E983" s="297"/>
      <c r="F983" s="297"/>
      <c r="G983" s="297"/>
      <c r="H983" s="297"/>
      <c r="I983" s="297"/>
      <c r="J983" s="297"/>
      <c r="K983" s="297"/>
      <c r="L983" s="297"/>
      <c r="M983" s="297"/>
      <c r="N983" s="297"/>
      <c r="O983" s="297"/>
      <c r="P983" s="297"/>
      <c r="Q983" s="297"/>
      <c r="R983" s="297"/>
      <c r="S983" s="297"/>
      <c r="T983" s="297"/>
      <c r="U983" s="297"/>
      <c r="V983" s="297"/>
      <c r="W983" s="297"/>
    </row>
    <row r="984" spans="1:23" ht="16.5" customHeight="1">
      <c r="A984" s="297"/>
      <c r="B984" s="297"/>
      <c r="C984" s="448"/>
      <c r="D984" s="297"/>
      <c r="E984" s="297"/>
      <c r="F984" s="297"/>
      <c r="G984" s="297"/>
      <c r="H984" s="297"/>
      <c r="I984" s="297"/>
      <c r="J984" s="297"/>
      <c r="K984" s="297"/>
      <c r="L984" s="297"/>
      <c r="M984" s="297"/>
      <c r="N984" s="297"/>
      <c r="O984" s="297"/>
      <c r="P984" s="297"/>
      <c r="Q984" s="297"/>
      <c r="R984" s="297"/>
      <c r="S984" s="297"/>
      <c r="T984" s="297"/>
      <c r="U984" s="297"/>
      <c r="V984" s="297"/>
      <c r="W984" s="297"/>
    </row>
    <row r="985" spans="1:23" ht="16.5" customHeight="1">
      <c r="A985" s="297"/>
      <c r="B985" s="297"/>
      <c r="C985" s="448"/>
      <c r="D985" s="297"/>
      <c r="E985" s="297"/>
      <c r="F985" s="297"/>
      <c r="G985" s="297"/>
      <c r="H985" s="297"/>
      <c r="I985" s="297"/>
      <c r="J985" s="297"/>
      <c r="K985" s="297"/>
      <c r="L985" s="297"/>
      <c r="M985" s="297"/>
      <c r="N985" s="297"/>
      <c r="O985" s="297"/>
      <c r="P985" s="297"/>
      <c r="Q985" s="297"/>
      <c r="R985" s="297"/>
      <c r="S985" s="297"/>
      <c r="T985" s="297"/>
      <c r="U985" s="297"/>
      <c r="V985" s="297"/>
      <c r="W985" s="297"/>
    </row>
    <row r="986" spans="1:23" ht="16.5" customHeight="1">
      <c r="A986" s="297"/>
      <c r="B986" s="297"/>
      <c r="C986" s="448"/>
      <c r="D986" s="297"/>
      <c r="E986" s="297"/>
      <c r="F986" s="297"/>
      <c r="G986" s="297"/>
      <c r="H986" s="297"/>
      <c r="I986" s="297"/>
      <c r="J986" s="297"/>
      <c r="K986" s="297"/>
      <c r="L986" s="297"/>
      <c r="M986" s="297"/>
      <c r="N986" s="297"/>
      <c r="O986" s="297"/>
      <c r="P986" s="297"/>
      <c r="Q986" s="297"/>
      <c r="R986" s="297"/>
      <c r="S986" s="297"/>
      <c r="T986" s="297"/>
      <c r="U986" s="297"/>
      <c r="V986" s="297"/>
      <c r="W986" s="297"/>
    </row>
    <row r="987" spans="1:23" ht="16.5" customHeight="1">
      <c r="A987" s="297"/>
      <c r="B987" s="297"/>
      <c r="C987" s="448"/>
      <c r="D987" s="297"/>
      <c r="E987" s="297"/>
      <c r="F987" s="297"/>
      <c r="G987" s="297"/>
      <c r="H987" s="297"/>
      <c r="I987" s="297"/>
      <c r="J987" s="297"/>
      <c r="K987" s="297"/>
      <c r="L987" s="297"/>
      <c r="M987" s="297"/>
      <c r="N987" s="297"/>
      <c r="O987" s="297"/>
      <c r="P987" s="297"/>
      <c r="Q987" s="297"/>
      <c r="R987" s="297"/>
      <c r="S987" s="297"/>
      <c r="T987" s="297"/>
      <c r="U987" s="297"/>
      <c r="V987" s="297"/>
      <c r="W987" s="297"/>
    </row>
    <row r="988" spans="1:23" ht="16.5" customHeight="1">
      <c r="A988" s="297"/>
      <c r="B988" s="297"/>
      <c r="C988" s="448"/>
      <c r="D988" s="297"/>
      <c r="E988" s="297"/>
      <c r="F988" s="297"/>
      <c r="G988" s="297"/>
      <c r="H988" s="297"/>
      <c r="I988" s="297"/>
      <c r="J988" s="297"/>
      <c r="K988" s="297"/>
      <c r="L988" s="297"/>
      <c r="M988" s="297"/>
      <c r="N988" s="297"/>
      <c r="O988" s="297"/>
      <c r="P988" s="297"/>
      <c r="Q988" s="297"/>
      <c r="R988" s="297"/>
      <c r="S988" s="297"/>
      <c r="T988" s="297"/>
      <c r="U988" s="297"/>
      <c r="V988" s="297"/>
      <c r="W988" s="297"/>
    </row>
    <row r="989" spans="1:23" ht="16.5" customHeight="1">
      <c r="A989" s="297"/>
      <c r="B989" s="297"/>
      <c r="C989" s="448"/>
      <c r="D989" s="297"/>
      <c r="E989" s="297"/>
      <c r="F989" s="297"/>
      <c r="G989" s="297"/>
      <c r="H989" s="297"/>
      <c r="I989" s="297"/>
      <c r="J989" s="297"/>
      <c r="K989" s="297"/>
      <c r="L989" s="297"/>
      <c r="M989" s="297"/>
      <c r="N989" s="297"/>
      <c r="O989" s="297"/>
      <c r="P989" s="297"/>
      <c r="Q989" s="297"/>
      <c r="R989" s="297"/>
      <c r="S989" s="297"/>
      <c r="T989" s="297"/>
      <c r="U989" s="297"/>
      <c r="V989" s="297"/>
      <c r="W989" s="297"/>
    </row>
    <row r="990" spans="1:23" ht="16.5" customHeight="1">
      <c r="A990" s="297"/>
      <c r="B990" s="297"/>
      <c r="C990" s="448"/>
      <c r="D990" s="297"/>
      <c r="E990" s="297"/>
      <c r="F990" s="297"/>
      <c r="G990" s="297"/>
      <c r="H990" s="297"/>
      <c r="I990" s="297"/>
      <c r="J990" s="297"/>
      <c r="K990" s="297"/>
      <c r="L990" s="297"/>
      <c r="M990" s="297"/>
      <c r="N990" s="297"/>
      <c r="O990" s="297"/>
      <c r="P990" s="297"/>
      <c r="Q990" s="297"/>
      <c r="R990" s="297"/>
      <c r="S990" s="297"/>
      <c r="T990" s="297"/>
      <c r="U990" s="297"/>
      <c r="V990" s="297"/>
      <c r="W990" s="297"/>
    </row>
    <row r="991" spans="1:23" ht="16.5" customHeight="1">
      <c r="A991" s="297"/>
      <c r="B991" s="297"/>
      <c r="C991" s="448"/>
      <c r="D991" s="297"/>
      <c r="E991" s="297"/>
      <c r="F991" s="297"/>
      <c r="G991" s="297"/>
      <c r="H991" s="297"/>
      <c r="I991" s="297"/>
      <c r="J991" s="297"/>
      <c r="K991" s="297"/>
      <c r="L991" s="297"/>
      <c r="M991" s="297"/>
      <c r="N991" s="297"/>
      <c r="O991" s="297"/>
      <c r="P991" s="297"/>
      <c r="Q991" s="297"/>
      <c r="R991" s="297"/>
      <c r="S991" s="297"/>
      <c r="T991" s="297"/>
      <c r="U991" s="297"/>
      <c r="V991" s="297"/>
      <c r="W991" s="297"/>
    </row>
    <row r="992" spans="1:23" ht="16.5" customHeight="1">
      <c r="A992" s="297"/>
      <c r="B992" s="297"/>
      <c r="C992" s="448"/>
      <c r="D992" s="297"/>
      <c r="E992" s="297"/>
      <c r="F992" s="297"/>
      <c r="G992" s="297"/>
      <c r="H992" s="297"/>
      <c r="I992" s="297"/>
      <c r="J992" s="297"/>
      <c r="K992" s="297"/>
      <c r="L992" s="297"/>
      <c r="M992" s="297"/>
      <c r="N992" s="297"/>
      <c r="O992" s="297"/>
      <c r="P992" s="297"/>
      <c r="Q992" s="297"/>
      <c r="R992" s="297"/>
      <c r="S992" s="297"/>
      <c r="T992" s="297"/>
      <c r="U992" s="297"/>
      <c r="V992" s="297"/>
      <c r="W992" s="297"/>
    </row>
    <row r="993" spans="1:23" ht="16.5" customHeight="1">
      <c r="A993" s="297"/>
      <c r="B993" s="297"/>
      <c r="C993" s="448"/>
      <c r="D993" s="297"/>
      <c r="E993" s="297"/>
      <c r="F993" s="297"/>
      <c r="G993" s="297"/>
      <c r="H993" s="297"/>
      <c r="I993" s="297"/>
      <c r="J993" s="297"/>
      <c r="K993" s="297"/>
      <c r="L993" s="297"/>
      <c r="M993" s="297"/>
      <c r="N993" s="297"/>
      <c r="O993" s="297"/>
      <c r="P993" s="297"/>
      <c r="Q993" s="297"/>
      <c r="R993" s="297"/>
      <c r="S993" s="297"/>
      <c r="T993" s="297"/>
      <c r="U993" s="297"/>
      <c r="V993" s="297"/>
      <c r="W993" s="297"/>
    </row>
    <row r="994" spans="1:23" ht="16.5" customHeight="1">
      <c r="A994" s="297"/>
      <c r="B994" s="297"/>
      <c r="C994" s="448"/>
      <c r="D994" s="297"/>
      <c r="E994" s="297"/>
      <c r="F994" s="297"/>
      <c r="G994" s="297"/>
      <c r="H994" s="297"/>
      <c r="I994" s="297"/>
      <c r="J994" s="297"/>
      <c r="K994" s="297"/>
      <c r="L994" s="297"/>
      <c r="M994" s="297"/>
      <c r="N994" s="297"/>
      <c r="O994" s="297"/>
      <c r="P994" s="297"/>
      <c r="Q994" s="297"/>
      <c r="R994" s="297"/>
      <c r="S994" s="297"/>
      <c r="T994" s="297"/>
      <c r="U994" s="297"/>
      <c r="V994" s="297"/>
      <c r="W994" s="297"/>
    </row>
    <row r="995" spans="1:23" ht="16.5" customHeight="1">
      <c r="A995" s="297"/>
      <c r="B995" s="297"/>
      <c r="C995" s="448"/>
      <c r="D995" s="297"/>
      <c r="E995" s="297"/>
      <c r="F995" s="297"/>
      <c r="G995" s="297"/>
      <c r="H995" s="297"/>
      <c r="I995" s="297"/>
      <c r="J995" s="297"/>
      <c r="K995" s="297"/>
      <c r="L995" s="297"/>
      <c r="M995" s="297"/>
      <c r="N995" s="297"/>
      <c r="O995" s="297"/>
      <c r="P995" s="297"/>
      <c r="Q995" s="297"/>
      <c r="R995" s="297"/>
      <c r="S995" s="297"/>
      <c r="T995" s="297"/>
      <c r="U995" s="297"/>
      <c r="V995" s="297"/>
      <c r="W995" s="297"/>
    </row>
    <row r="996" spans="1:23" ht="16.5" customHeight="1">
      <c r="A996" s="297"/>
      <c r="B996" s="297"/>
      <c r="C996" s="448"/>
      <c r="D996" s="297"/>
      <c r="E996" s="297"/>
      <c r="F996" s="297"/>
      <c r="G996" s="297"/>
      <c r="H996" s="297"/>
      <c r="I996" s="297"/>
      <c r="J996" s="297"/>
      <c r="K996" s="297"/>
      <c r="L996" s="297"/>
      <c r="M996" s="297"/>
      <c r="N996" s="297"/>
      <c r="O996" s="297"/>
      <c r="P996" s="297"/>
      <c r="Q996" s="297"/>
      <c r="R996" s="297"/>
      <c r="S996" s="297"/>
      <c r="T996" s="297"/>
      <c r="U996" s="297"/>
      <c r="V996" s="297"/>
      <c r="W996" s="297"/>
    </row>
    <row r="997" spans="1:23" ht="16.5" customHeight="1">
      <c r="A997" s="297"/>
      <c r="B997" s="297"/>
      <c r="C997" s="448"/>
      <c r="D997" s="297"/>
      <c r="E997" s="297"/>
      <c r="F997" s="297"/>
      <c r="G997" s="297"/>
      <c r="H997" s="297"/>
      <c r="I997" s="297"/>
      <c r="J997" s="297"/>
      <c r="K997" s="297"/>
      <c r="L997" s="297"/>
      <c r="M997" s="297"/>
      <c r="N997" s="297"/>
      <c r="O997" s="297"/>
      <c r="P997" s="297"/>
      <c r="Q997" s="297"/>
      <c r="R997" s="297"/>
      <c r="S997" s="297"/>
      <c r="T997" s="297"/>
      <c r="U997" s="297"/>
      <c r="V997" s="297"/>
      <c r="W997" s="297"/>
    </row>
    <row r="998" spans="1:23" ht="16.5" customHeight="1">
      <c r="A998" s="297"/>
      <c r="B998" s="297"/>
      <c r="C998" s="448"/>
      <c r="D998" s="297"/>
      <c r="E998" s="297"/>
      <c r="F998" s="297"/>
      <c r="G998" s="297"/>
      <c r="H998" s="297"/>
      <c r="I998" s="297"/>
      <c r="J998" s="297"/>
      <c r="K998" s="297"/>
      <c r="L998" s="297"/>
      <c r="M998" s="297"/>
      <c r="N998" s="297"/>
      <c r="O998" s="297"/>
      <c r="P998" s="297"/>
      <c r="Q998" s="297"/>
      <c r="R998" s="297"/>
      <c r="S998" s="297"/>
      <c r="T998" s="297"/>
      <c r="U998" s="297"/>
      <c r="V998" s="297"/>
      <c r="W998" s="297"/>
    </row>
    <row r="999" spans="1:23" ht="16.5" customHeight="1">
      <c r="A999" s="297"/>
      <c r="B999" s="297"/>
      <c r="C999" s="448"/>
      <c r="D999" s="297"/>
      <c r="E999" s="297"/>
      <c r="F999" s="297"/>
      <c r="G999" s="297"/>
      <c r="H999" s="297"/>
      <c r="I999" s="297"/>
      <c r="J999" s="297"/>
      <c r="K999" s="297"/>
      <c r="L999" s="297"/>
      <c r="M999" s="297"/>
      <c r="N999" s="297"/>
      <c r="O999" s="297"/>
      <c r="P999" s="297"/>
      <c r="Q999" s="297"/>
      <c r="R999" s="297"/>
      <c r="S999" s="297"/>
      <c r="T999" s="297"/>
      <c r="U999" s="297"/>
      <c r="V999" s="297"/>
      <c r="W999" s="297"/>
    </row>
    <row r="1000" spans="1:23" ht="16.5" customHeight="1">
      <c r="A1000" s="297"/>
      <c r="B1000" s="297"/>
      <c r="C1000" s="448"/>
      <c r="D1000" s="297"/>
      <c r="E1000" s="297"/>
      <c r="F1000" s="297"/>
      <c r="G1000" s="297"/>
      <c r="H1000" s="297"/>
      <c r="I1000" s="297"/>
      <c r="J1000" s="297"/>
      <c r="K1000" s="297"/>
      <c r="L1000" s="297"/>
      <c r="M1000" s="297"/>
      <c r="N1000" s="297"/>
      <c r="O1000" s="297"/>
      <c r="P1000" s="297"/>
      <c r="Q1000" s="297"/>
      <c r="R1000" s="297"/>
      <c r="S1000" s="297"/>
      <c r="T1000" s="297"/>
      <c r="U1000" s="297"/>
      <c r="V1000" s="297"/>
      <c r="W1000" s="297"/>
    </row>
    <row r="1001" spans="1:23" ht="16.5" customHeight="1">
      <c r="A1001" s="297"/>
      <c r="B1001" s="297"/>
      <c r="C1001" s="448"/>
      <c r="D1001" s="297"/>
      <c r="E1001" s="297"/>
      <c r="F1001" s="297"/>
      <c r="G1001" s="297"/>
      <c r="H1001" s="297"/>
      <c r="I1001" s="297"/>
      <c r="J1001" s="297"/>
      <c r="K1001" s="297"/>
      <c r="L1001" s="297"/>
      <c r="M1001" s="297"/>
      <c r="N1001" s="297"/>
      <c r="O1001" s="297"/>
      <c r="P1001" s="297"/>
      <c r="Q1001" s="297"/>
      <c r="R1001" s="297"/>
      <c r="S1001" s="297"/>
      <c r="T1001" s="297"/>
      <c r="U1001" s="297"/>
      <c r="V1001" s="297"/>
      <c r="W1001" s="297"/>
    </row>
    <row r="1002" spans="1:23" ht="16.5" customHeight="1">
      <c r="A1002" s="297"/>
      <c r="B1002" s="297"/>
      <c r="C1002" s="448"/>
      <c r="D1002" s="297"/>
      <c r="E1002" s="297"/>
      <c r="F1002" s="297"/>
      <c r="G1002" s="297"/>
      <c r="H1002" s="297"/>
      <c r="I1002" s="297"/>
      <c r="J1002" s="297"/>
      <c r="K1002" s="297"/>
      <c r="L1002" s="297"/>
      <c r="M1002" s="297"/>
      <c r="N1002" s="297"/>
      <c r="O1002" s="297"/>
      <c r="P1002" s="297"/>
      <c r="Q1002" s="297"/>
      <c r="R1002" s="297"/>
      <c r="S1002" s="297"/>
      <c r="T1002" s="297"/>
      <c r="U1002" s="297"/>
      <c r="V1002" s="297"/>
      <c r="W1002" s="29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19921875" defaultRowHeight="15" customHeight="1"/>
  <cols>
    <col min="1" max="1" width="3.59765625" style="229" customWidth="1"/>
    <col min="2" max="2" width="47.59765625" style="229" customWidth="1"/>
    <col min="3" max="3" width="47.59765625" style="456" customWidth="1"/>
    <col min="4" max="16384" width="13.19921875" style="229"/>
  </cols>
  <sheetData>
    <row r="1" spans="1:3" ht="20.399999999999999" thickBot="1">
      <c r="A1" s="1848" t="s">
        <v>243</v>
      </c>
      <c r="B1" s="1849"/>
      <c r="C1" s="1850"/>
    </row>
    <row r="2" spans="1:3" ht="18.600000000000001" thickBot="1">
      <c r="A2" s="1851" t="s">
        <v>418</v>
      </c>
      <c r="B2" s="1847"/>
      <c r="C2" s="1263">
        <v>45450</v>
      </c>
    </row>
    <row r="3" spans="1:3" ht="18">
      <c r="A3" s="1852" t="s">
        <v>419</v>
      </c>
      <c r="B3" s="230" t="s">
        <v>420</v>
      </c>
      <c r="C3" s="629" t="s">
        <v>571</v>
      </c>
    </row>
    <row r="4" spans="1:3" ht="18">
      <c r="A4" s="1843"/>
      <c r="B4" s="231" t="s">
        <v>422</v>
      </c>
      <c r="C4" s="629" t="s">
        <v>572</v>
      </c>
    </row>
    <row r="5" spans="1:3" ht="18">
      <c r="A5" s="1843"/>
      <c r="B5" s="231" t="s">
        <v>424</v>
      </c>
      <c r="C5" s="629" t="s">
        <v>251</v>
      </c>
    </row>
    <row r="6" spans="1:3" ht="18">
      <c r="A6" s="1843"/>
      <c r="B6" s="231" t="s">
        <v>252</v>
      </c>
      <c r="C6" s="629" t="s">
        <v>573</v>
      </c>
    </row>
    <row r="7" spans="1:3" ht="18">
      <c r="A7" s="1843"/>
      <c r="B7" s="231" t="s">
        <v>426</v>
      </c>
      <c r="C7" s="636">
        <v>44606</v>
      </c>
    </row>
    <row r="8" spans="1:3" ht="18">
      <c r="A8" s="1843"/>
      <c r="B8" s="231" t="s">
        <v>428</v>
      </c>
      <c r="C8" s="635">
        <v>832325153.13</v>
      </c>
    </row>
    <row r="9" spans="1:3" ht="18">
      <c r="A9" s="1843"/>
      <c r="B9" s="231" t="s">
        <v>429</v>
      </c>
      <c r="C9" s="637">
        <v>129566808100</v>
      </c>
    </row>
    <row r="10" spans="1:3" ht="18">
      <c r="A10" s="1843"/>
      <c r="B10" s="231" t="s">
        <v>430</v>
      </c>
      <c r="C10" s="629" t="s">
        <v>574</v>
      </c>
    </row>
    <row r="11" spans="1:3" ht="18">
      <c r="A11" s="1843"/>
      <c r="B11" s="231" t="s">
        <v>432</v>
      </c>
      <c r="C11" s="629" t="s">
        <v>261</v>
      </c>
    </row>
    <row r="12" spans="1:3" ht="18">
      <c r="A12" s="1843"/>
      <c r="B12" s="231" t="s">
        <v>433</v>
      </c>
      <c r="C12" s="629" t="s">
        <v>263</v>
      </c>
    </row>
    <row r="13" spans="1:3" ht="18">
      <c r="A13" s="1843"/>
      <c r="B13" s="231" t="s">
        <v>434</v>
      </c>
      <c r="C13" s="629" t="s">
        <v>263</v>
      </c>
    </row>
    <row r="14" spans="1:3" ht="18">
      <c r="A14" s="1843"/>
      <c r="B14" s="231" t="s">
        <v>435</v>
      </c>
      <c r="C14" s="629" t="s">
        <v>261</v>
      </c>
    </row>
    <row r="15" spans="1:3" ht="18">
      <c r="A15" s="1843"/>
      <c r="B15" s="231" t="s">
        <v>436</v>
      </c>
      <c r="C15" s="629" t="s">
        <v>251</v>
      </c>
    </row>
    <row r="16" spans="1:3" ht="18">
      <c r="A16" s="1843"/>
      <c r="B16" s="231" t="s">
        <v>437</v>
      </c>
      <c r="C16" s="629" t="s">
        <v>251</v>
      </c>
    </row>
    <row r="17" spans="1:3" ht="32.4">
      <c r="A17" s="1843"/>
      <c r="B17" s="231" t="s">
        <v>438</v>
      </c>
      <c r="C17" s="629" t="s">
        <v>575</v>
      </c>
    </row>
    <row r="18" spans="1:3" ht="32.4">
      <c r="A18" s="1843"/>
      <c r="B18" s="231" t="s">
        <v>270</v>
      </c>
      <c r="C18" s="629" t="s">
        <v>271</v>
      </c>
    </row>
    <row r="19" spans="1:3" ht="18">
      <c r="A19" s="1843"/>
      <c r="B19" s="231" t="s">
        <v>440</v>
      </c>
      <c r="C19" s="629" t="s">
        <v>301</v>
      </c>
    </row>
    <row r="20" spans="1:3" ht="32.4">
      <c r="A20" s="1843"/>
      <c r="B20" s="231" t="s">
        <v>441</v>
      </c>
      <c r="C20" s="629" t="s">
        <v>261</v>
      </c>
    </row>
    <row r="21" spans="1:3" ht="18">
      <c r="A21" s="1843"/>
      <c r="B21" s="231" t="s">
        <v>442</v>
      </c>
      <c r="C21" s="629" t="s">
        <v>251</v>
      </c>
    </row>
    <row r="22" spans="1:3" ht="18">
      <c r="A22" s="1843"/>
      <c r="B22" s="231" t="s">
        <v>443</v>
      </c>
      <c r="C22" s="629" t="s">
        <v>251</v>
      </c>
    </row>
    <row r="23" spans="1:3" ht="18">
      <c r="A23" s="1843"/>
      <c r="B23" s="231" t="s">
        <v>444</v>
      </c>
      <c r="C23" s="629" t="s">
        <v>251</v>
      </c>
    </row>
    <row r="24" spans="1:3" ht="18">
      <c r="A24" s="1843"/>
      <c r="B24" s="231" t="s">
        <v>446</v>
      </c>
      <c r="C24" s="629" t="s">
        <v>251</v>
      </c>
    </row>
    <row r="25" spans="1:3" ht="18">
      <c r="A25" s="1843"/>
      <c r="B25" s="231" t="s">
        <v>447</v>
      </c>
      <c r="C25" s="629" t="s">
        <v>280</v>
      </c>
    </row>
    <row r="26" spans="1:3" ht="18">
      <c r="A26" s="1843"/>
      <c r="B26" s="231" t="s">
        <v>448</v>
      </c>
      <c r="C26" s="629" t="s">
        <v>251</v>
      </c>
    </row>
    <row r="27" spans="1:3" ht="18">
      <c r="A27" s="1843"/>
      <c r="B27" s="231" t="s">
        <v>449</v>
      </c>
      <c r="C27" s="629" t="s">
        <v>283</v>
      </c>
    </row>
    <row r="28" spans="1:3" ht="18">
      <c r="A28" s="1843"/>
      <c r="B28" s="231" t="s">
        <v>450</v>
      </c>
      <c r="C28" s="629" t="s">
        <v>285</v>
      </c>
    </row>
    <row r="29" spans="1:3" ht="48.6">
      <c r="A29" s="1843"/>
      <c r="B29" s="231" t="s">
        <v>451</v>
      </c>
      <c r="C29" s="629" t="s">
        <v>576</v>
      </c>
    </row>
    <row r="30" spans="1:3" ht="32.4">
      <c r="A30" s="1843"/>
      <c r="B30" s="231" t="s">
        <v>453</v>
      </c>
      <c r="C30" s="629" t="s">
        <v>454</v>
      </c>
    </row>
    <row r="31" spans="1:3" ht="129.6">
      <c r="A31" s="1843"/>
      <c r="B31" s="231" t="s">
        <v>455</v>
      </c>
      <c r="C31" s="629" t="s">
        <v>577</v>
      </c>
    </row>
    <row r="32" spans="1:3" ht="33" thickBot="1">
      <c r="A32" s="1844"/>
      <c r="B32" s="232" t="s">
        <v>292</v>
      </c>
      <c r="C32" s="630" t="s">
        <v>251</v>
      </c>
    </row>
    <row r="33" spans="1:3" ht="18">
      <c r="A33" s="1845" t="s">
        <v>458</v>
      </c>
      <c r="B33" s="230" t="s">
        <v>459</v>
      </c>
      <c r="C33" s="629" t="s">
        <v>573</v>
      </c>
    </row>
    <row r="34" spans="1:3" ht="18">
      <c r="A34" s="1843"/>
      <c r="B34" s="231" t="s">
        <v>460</v>
      </c>
      <c r="C34" s="629" t="s">
        <v>578</v>
      </c>
    </row>
    <row r="35" spans="1:3" ht="18">
      <c r="A35" s="1843"/>
      <c r="B35" s="231" t="s">
        <v>462</v>
      </c>
      <c r="C35" s="629" t="s">
        <v>298</v>
      </c>
    </row>
    <row r="36" spans="1:3" ht="18">
      <c r="A36" s="1843"/>
      <c r="B36" s="231" t="s">
        <v>463</v>
      </c>
      <c r="C36" s="629" t="s">
        <v>251</v>
      </c>
    </row>
    <row r="37" spans="1:3" ht="18">
      <c r="A37" s="1843"/>
      <c r="B37" s="231" t="s">
        <v>464</v>
      </c>
      <c r="C37" s="629" t="s">
        <v>251</v>
      </c>
    </row>
    <row r="38" spans="1:3" ht="18.600000000000001" thickBot="1">
      <c r="A38" s="1844"/>
      <c r="B38" s="233" t="s">
        <v>465</v>
      </c>
      <c r="C38" s="630" t="s">
        <v>263</v>
      </c>
    </row>
    <row r="39" spans="1:3" ht="18">
      <c r="A39" s="1845" t="s">
        <v>466</v>
      </c>
      <c r="B39" s="230" t="s">
        <v>467</v>
      </c>
      <c r="C39" s="629" t="s">
        <v>261</v>
      </c>
    </row>
    <row r="40" spans="1:3" ht="18">
      <c r="A40" s="1843"/>
      <c r="B40" s="231" t="s">
        <v>468</v>
      </c>
      <c r="C40" s="629" t="s">
        <v>251</v>
      </c>
    </row>
    <row r="41" spans="1:3" ht="18">
      <c r="A41" s="1843"/>
      <c r="B41" s="231" t="s">
        <v>469</v>
      </c>
      <c r="C41" s="629" t="s">
        <v>251</v>
      </c>
    </row>
    <row r="42" spans="1:3" ht="18">
      <c r="A42" s="1843"/>
      <c r="B42" s="231" t="s">
        <v>470</v>
      </c>
      <c r="C42" s="629" t="s">
        <v>251</v>
      </c>
    </row>
    <row r="43" spans="1:3" ht="18">
      <c r="A43" s="1843"/>
      <c r="B43" s="231" t="s">
        <v>471</v>
      </c>
      <c r="C43" s="629" t="s">
        <v>251</v>
      </c>
    </row>
    <row r="44" spans="1:3" ht="18.600000000000001" thickBot="1">
      <c r="A44" s="1844"/>
      <c r="B44" s="234" t="s">
        <v>472</v>
      </c>
      <c r="C44" s="630" t="s">
        <v>251</v>
      </c>
    </row>
    <row r="45" spans="1:3" ht="18">
      <c r="A45" s="1845" t="s">
        <v>473</v>
      </c>
      <c r="B45" s="230" t="s">
        <v>474</v>
      </c>
      <c r="C45" s="629" t="s">
        <v>263</v>
      </c>
    </row>
    <row r="46" spans="1:3" ht="18">
      <c r="A46" s="1843"/>
      <c r="B46" s="231" t="s">
        <v>475</v>
      </c>
      <c r="C46" s="629" t="s">
        <v>579</v>
      </c>
    </row>
    <row r="47" spans="1:3" ht="18.600000000000001" thickBot="1">
      <c r="A47" s="1844"/>
      <c r="B47" s="233" t="s">
        <v>477</v>
      </c>
      <c r="C47" s="630" t="s">
        <v>580</v>
      </c>
    </row>
    <row r="48" spans="1:3" ht="18">
      <c r="A48" s="1842"/>
      <c r="B48" s="232" t="s">
        <v>480</v>
      </c>
      <c r="C48" s="629" t="s">
        <v>263</v>
      </c>
    </row>
    <row r="49" spans="1:3" ht="18">
      <c r="A49" s="1843"/>
      <c r="B49" s="231" t="s">
        <v>481</v>
      </c>
      <c r="C49" s="629" t="s">
        <v>581</v>
      </c>
    </row>
    <row r="50" spans="1:3" ht="18">
      <c r="A50" s="1843"/>
      <c r="B50" s="231" t="s">
        <v>483</v>
      </c>
      <c r="C50" s="629" t="s">
        <v>251</v>
      </c>
    </row>
    <row r="51" spans="1:3" ht="18">
      <c r="A51" s="1843"/>
      <c r="B51" s="231" t="s">
        <v>485</v>
      </c>
      <c r="C51" s="629" t="s">
        <v>486</v>
      </c>
    </row>
    <row r="52" spans="1:3" ht="18">
      <c r="A52" s="1843"/>
      <c r="B52" s="231" t="s">
        <v>487</v>
      </c>
      <c r="C52" s="629" t="s">
        <v>582</v>
      </c>
    </row>
    <row r="53" spans="1:3" ht="97.2">
      <c r="A53" s="1843"/>
      <c r="B53" s="231" t="s">
        <v>489</v>
      </c>
      <c r="C53" s="629" t="s">
        <v>583</v>
      </c>
    </row>
    <row r="54" spans="1:3" ht="32.4">
      <c r="A54" s="1843"/>
      <c r="B54" s="231" t="s">
        <v>491</v>
      </c>
      <c r="C54" s="629" t="s">
        <v>584</v>
      </c>
    </row>
    <row r="55" spans="1:3" ht="18">
      <c r="A55" s="1843"/>
      <c r="B55" s="231" t="s">
        <v>493</v>
      </c>
      <c r="C55" s="629" t="s">
        <v>585</v>
      </c>
    </row>
    <row r="56" spans="1:3" ht="18">
      <c r="A56" s="1843"/>
      <c r="B56" s="231" t="s">
        <v>495</v>
      </c>
      <c r="C56" s="629" t="s">
        <v>333</v>
      </c>
    </row>
    <row r="57" spans="1:3" ht="18">
      <c r="A57" s="1843"/>
      <c r="B57" s="231" t="s">
        <v>496</v>
      </c>
      <c r="C57" s="629" t="s">
        <v>301</v>
      </c>
    </row>
    <row r="58" spans="1:3" ht="18">
      <c r="A58" s="1843"/>
      <c r="B58" s="231" t="s">
        <v>497</v>
      </c>
      <c r="C58" s="638" t="s">
        <v>301</v>
      </c>
    </row>
    <row r="59" spans="1:3" ht="18">
      <c r="A59" s="1843"/>
      <c r="B59" s="231" t="s">
        <v>498</v>
      </c>
      <c r="C59" s="1264" t="s">
        <v>585</v>
      </c>
    </row>
    <row r="60" spans="1:3" ht="18">
      <c r="A60" s="1843"/>
      <c r="B60" s="231" t="s">
        <v>499</v>
      </c>
      <c r="C60" s="629" t="s">
        <v>586</v>
      </c>
    </row>
    <row r="61" spans="1:3" ht="32.4">
      <c r="A61" s="1843"/>
      <c r="B61" s="231" t="s">
        <v>500</v>
      </c>
      <c r="C61" s="629" t="s">
        <v>587</v>
      </c>
    </row>
    <row r="62" spans="1:3" ht="18">
      <c r="A62" s="1843"/>
      <c r="B62" s="231" t="s">
        <v>502</v>
      </c>
      <c r="C62" s="629" t="s">
        <v>588</v>
      </c>
    </row>
    <row r="63" spans="1:3" ht="18">
      <c r="A63" s="1843"/>
      <c r="B63" s="231" t="s">
        <v>504</v>
      </c>
      <c r="C63" s="629" t="s">
        <v>251</v>
      </c>
    </row>
    <row r="64" spans="1:3" ht="18">
      <c r="A64" s="1843"/>
      <c r="B64" s="231" t="s">
        <v>506</v>
      </c>
      <c r="C64" s="629" t="s">
        <v>251</v>
      </c>
    </row>
    <row r="65" spans="1:3" ht="18">
      <c r="A65" s="1843"/>
      <c r="B65" s="231" t="s">
        <v>508</v>
      </c>
      <c r="C65" s="629" t="s">
        <v>263</v>
      </c>
    </row>
    <row r="66" spans="1:3" ht="18">
      <c r="A66" s="1843"/>
      <c r="B66" s="231" t="s">
        <v>509</v>
      </c>
      <c r="C66" s="629" t="s">
        <v>589</v>
      </c>
    </row>
    <row r="67" spans="1:3" ht="18">
      <c r="A67" s="1843"/>
      <c r="B67" s="231" t="s">
        <v>511</v>
      </c>
      <c r="C67" s="629" t="s">
        <v>590</v>
      </c>
    </row>
    <row r="68" spans="1:3" ht="33" thickBot="1">
      <c r="A68" s="1844"/>
      <c r="B68" s="233" t="s">
        <v>513</v>
      </c>
      <c r="C68" s="630" t="s">
        <v>591</v>
      </c>
    </row>
    <row r="69" spans="1:3" ht="18">
      <c r="A69" s="1845" t="s">
        <v>515</v>
      </c>
      <c r="B69" s="230" t="s">
        <v>516</v>
      </c>
      <c r="C69" s="629" t="s">
        <v>263</v>
      </c>
    </row>
    <row r="70" spans="1:3" ht="18">
      <c r="A70" s="1843"/>
      <c r="B70" s="231" t="s">
        <v>517</v>
      </c>
      <c r="C70" s="629" t="s">
        <v>283</v>
      </c>
    </row>
    <row r="71" spans="1:3" ht="18">
      <c r="A71" s="1843"/>
      <c r="B71" s="231" t="s">
        <v>518</v>
      </c>
      <c r="C71" s="629" t="s">
        <v>251</v>
      </c>
    </row>
    <row r="72" spans="1:3" ht="18">
      <c r="A72" s="1843"/>
      <c r="B72" s="231" t="s">
        <v>519</v>
      </c>
      <c r="C72" s="629" t="s">
        <v>251</v>
      </c>
    </row>
    <row r="73" spans="1:3" ht="48.6">
      <c r="A73" s="1843"/>
      <c r="B73" s="231" t="s">
        <v>520</v>
      </c>
      <c r="C73" s="629" t="s">
        <v>521</v>
      </c>
    </row>
    <row r="74" spans="1:3" ht="18">
      <c r="A74" s="1843"/>
      <c r="B74" s="231" t="s">
        <v>522</v>
      </c>
      <c r="C74" s="629" t="s">
        <v>285</v>
      </c>
    </row>
    <row r="75" spans="1:3" ht="18">
      <c r="A75" s="1843"/>
      <c r="B75" s="231" t="s">
        <v>523</v>
      </c>
      <c r="C75" s="629" t="s">
        <v>261</v>
      </c>
    </row>
    <row r="76" spans="1:3" ht="18">
      <c r="A76" s="1843"/>
      <c r="B76" s="231" t="s">
        <v>524</v>
      </c>
      <c r="C76" s="629" t="s">
        <v>361</v>
      </c>
    </row>
    <row r="77" spans="1:3" ht="81.599999999999994" thickBot="1">
      <c r="A77" s="1844"/>
      <c r="B77" s="233" t="s">
        <v>525</v>
      </c>
      <c r="C77" s="631" t="s">
        <v>592</v>
      </c>
    </row>
    <row r="78" spans="1:3" ht="81">
      <c r="A78" s="1845" t="s">
        <v>527</v>
      </c>
      <c r="B78" s="230" t="s">
        <v>528</v>
      </c>
      <c r="C78" s="1265" t="s">
        <v>593</v>
      </c>
    </row>
    <row r="79" spans="1:3" ht="97.2">
      <c r="A79" s="1843"/>
      <c r="B79" s="231" t="s">
        <v>530</v>
      </c>
      <c r="C79" s="629" t="s">
        <v>594</v>
      </c>
    </row>
    <row r="80" spans="1:3" ht="64.8">
      <c r="A80" s="1843"/>
      <c r="B80" s="231" t="s">
        <v>531</v>
      </c>
      <c r="C80" s="629" t="s">
        <v>595</v>
      </c>
    </row>
    <row r="81" spans="1:3" ht="32.4">
      <c r="A81" s="1843"/>
      <c r="B81" s="231" t="s">
        <v>533</v>
      </c>
      <c r="C81" s="629" t="s">
        <v>372</v>
      </c>
    </row>
    <row r="82" spans="1:3" ht="129.6">
      <c r="A82" s="1843"/>
      <c r="B82" s="231" t="s">
        <v>535</v>
      </c>
      <c r="C82" s="629" t="s">
        <v>596</v>
      </c>
    </row>
    <row r="83" spans="1:3" ht="18">
      <c r="A83" s="1843"/>
      <c r="B83" s="231" t="s">
        <v>537</v>
      </c>
      <c r="C83" s="629" t="s">
        <v>261</v>
      </c>
    </row>
    <row r="84" spans="1:3" ht="18">
      <c r="A84" s="1843"/>
      <c r="B84" s="231" t="s">
        <v>509</v>
      </c>
      <c r="C84" s="629" t="s">
        <v>251</v>
      </c>
    </row>
    <row r="85" spans="1:3" ht="18">
      <c r="A85" s="1843"/>
      <c r="B85" s="231" t="s">
        <v>511</v>
      </c>
      <c r="C85" s="629" t="s">
        <v>251</v>
      </c>
    </row>
    <row r="86" spans="1:3" ht="18">
      <c r="A86" s="1843"/>
      <c r="B86" s="231" t="s">
        <v>538</v>
      </c>
      <c r="C86" s="629" t="s">
        <v>251</v>
      </c>
    </row>
    <row r="87" spans="1:3" ht="18">
      <c r="A87" s="1843"/>
      <c r="B87" s="231" t="s">
        <v>539</v>
      </c>
      <c r="C87" s="629"/>
    </row>
    <row r="88" spans="1:3" ht="18">
      <c r="A88" s="1843"/>
      <c r="B88" s="231" t="s">
        <v>540</v>
      </c>
      <c r="C88" s="629" t="s">
        <v>261</v>
      </c>
    </row>
    <row r="89" spans="1:3" ht="18">
      <c r="A89" s="1843"/>
      <c r="B89" s="231" t="s">
        <v>541</v>
      </c>
      <c r="C89" s="629" t="s">
        <v>251</v>
      </c>
    </row>
    <row r="90" spans="1:3" ht="18">
      <c r="A90" s="1843"/>
      <c r="B90" s="231" t="s">
        <v>542</v>
      </c>
      <c r="C90" s="629" t="s">
        <v>251</v>
      </c>
    </row>
    <row r="91" spans="1:3" ht="18">
      <c r="A91" s="1843"/>
      <c r="B91" s="231" t="s">
        <v>543</v>
      </c>
      <c r="C91" s="629" t="s">
        <v>251</v>
      </c>
    </row>
    <row r="92" spans="1:3" ht="18.600000000000001" thickBot="1">
      <c r="A92" s="1844"/>
      <c r="B92" s="233" t="s">
        <v>544</v>
      </c>
      <c r="C92" s="630" t="s">
        <v>251</v>
      </c>
    </row>
    <row r="93" spans="1:3" ht="48.6">
      <c r="A93" s="1845" t="s">
        <v>545</v>
      </c>
      <c r="B93" s="230" t="s">
        <v>546</v>
      </c>
      <c r="C93" s="629" t="s">
        <v>597</v>
      </c>
    </row>
    <row r="94" spans="1:3" ht="32.4">
      <c r="A94" s="1843"/>
      <c r="B94" s="231" t="s">
        <v>548</v>
      </c>
      <c r="C94" s="629" t="s">
        <v>549</v>
      </c>
    </row>
    <row r="95" spans="1:3" ht="18">
      <c r="A95" s="1843"/>
      <c r="B95" s="231" t="s">
        <v>550</v>
      </c>
      <c r="C95" s="629" t="s">
        <v>251</v>
      </c>
    </row>
    <row r="96" spans="1:3" ht="113.4">
      <c r="A96" s="1843"/>
      <c r="B96" s="231" t="s">
        <v>551</v>
      </c>
      <c r="C96" s="632" t="s">
        <v>598</v>
      </c>
    </row>
    <row r="97" spans="1:3" ht="48.6">
      <c r="A97" s="1843"/>
      <c r="B97" s="231" t="s">
        <v>553</v>
      </c>
      <c r="C97" s="629" t="s">
        <v>599</v>
      </c>
    </row>
    <row r="98" spans="1:3" ht="48.6">
      <c r="A98" s="1843"/>
      <c r="B98" s="231" t="s">
        <v>555</v>
      </c>
      <c r="C98" s="629" t="s">
        <v>600</v>
      </c>
    </row>
    <row r="99" spans="1:3" ht="129.6">
      <c r="A99" s="1843"/>
      <c r="B99" s="231" t="s">
        <v>557</v>
      </c>
      <c r="C99" s="629" t="s">
        <v>601</v>
      </c>
    </row>
    <row r="100" spans="1:3" ht="18">
      <c r="A100" s="1843"/>
      <c r="B100" s="231" t="s">
        <v>602</v>
      </c>
      <c r="C100" s="629" t="s">
        <v>251</v>
      </c>
    </row>
    <row r="101" spans="1:3" ht="18">
      <c r="A101" s="1843"/>
      <c r="B101" s="231" t="s">
        <v>559</v>
      </c>
      <c r="C101" s="629" t="s">
        <v>251</v>
      </c>
    </row>
    <row r="102" spans="1:3" ht="18.600000000000001" thickBot="1">
      <c r="A102" s="1844"/>
      <c r="B102" s="234" t="s">
        <v>560</v>
      </c>
      <c r="C102" s="630" t="s">
        <v>251</v>
      </c>
    </row>
    <row r="103" spans="1:3" ht="48.6">
      <c r="A103" s="1842" t="s">
        <v>561</v>
      </c>
      <c r="B103" s="231" t="s">
        <v>562</v>
      </c>
      <c r="C103" s="640" t="s">
        <v>603</v>
      </c>
    </row>
    <row r="104" spans="1:3" ht="18">
      <c r="A104" s="1843"/>
      <c r="B104" s="231" t="s">
        <v>564</v>
      </c>
      <c r="C104" s="639">
        <v>1.32</v>
      </c>
    </row>
    <row r="105" spans="1:3" ht="18">
      <c r="A105" s="1843"/>
      <c r="B105" s="231" t="s">
        <v>565</v>
      </c>
      <c r="C105" s="633">
        <v>205</v>
      </c>
    </row>
    <row r="106" spans="1:3" ht="18">
      <c r="A106" s="1843"/>
      <c r="B106" s="231" t="s">
        <v>566</v>
      </c>
      <c r="C106" s="638" t="s">
        <v>604</v>
      </c>
    </row>
    <row r="107" spans="1:3" ht="18.600000000000001" thickBot="1">
      <c r="A107" s="1844"/>
      <c r="B107" s="235" t="s">
        <v>568</v>
      </c>
      <c r="C107" s="629" t="s">
        <v>251</v>
      </c>
    </row>
    <row r="108" spans="1:3" s="135" customFormat="1" ht="64.8">
      <c r="A108" s="1825" t="s">
        <v>410</v>
      </c>
      <c r="B108" s="1143" t="s">
        <v>411</v>
      </c>
      <c r="C108" s="1144" t="s">
        <v>605</v>
      </c>
    </row>
    <row r="109" spans="1:3" s="135" customFormat="1" ht="81.599999999999994" thickBot="1">
      <c r="A109" s="1826"/>
      <c r="B109" s="1145" t="s">
        <v>413</v>
      </c>
      <c r="C109" s="1146" t="s">
        <v>606</v>
      </c>
    </row>
    <row r="110" spans="1:3" ht="18.600000000000001" thickBot="1">
      <c r="A110" s="1846" t="s">
        <v>570</v>
      </c>
      <c r="B110" s="1847"/>
      <c r="C110" s="634" t="s">
        <v>251</v>
      </c>
    </row>
    <row r="111" spans="1:3" ht="235.5" customHeight="1">
      <c r="A111" s="1840" t="s">
        <v>416</v>
      </c>
      <c r="B111" s="1841"/>
      <c r="C111" s="1841"/>
    </row>
    <row r="112" spans="1:3" ht="16.5" customHeight="1">
      <c r="A112" s="236"/>
      <c r="B112" s="236"/>
      <c r="C112" s="455"/>
    </row>
    <row r="113" spans="1:3" ht="16.5" customHeight="1">
      <c r="A113" s="236"/>
      <c r="B113" s="236"/>
      <c r="C113" s="455"/>
    </row>
    <row r="114" spans="1:3" ht="16.5" customHeight="1">
      <c r="A114" s="236"/>
      <c r="B114" s="236"/>
      <c r="C114" s="455"/>
    </row>
    <row r="115" spans="1:3" ht="16.5" customHeight="1">
      <c r="A115" s="236"/>
      <c r="B115" s="236"/>
      <c r="C115" s="455"/>
    </row>
    <row r="116" spans="1:3" ht="16.5" customHeight="1">
      <c r="A116" s="236"/>
      <c r="B116" s="236"/>
      <c r="C116" s="455"/>
    </row>
    <row r="117" spans="1:3" ht="16.5" customHeight="1">
      <c r="A117" s="236"/>
      <c r="B117" s="236"/>
      <c r="C117" s="455"/>
    </row>
    <row r="118" spans="1:3" ht="16.5" customHeight="1">
      <c r="A118" s="236"/>
      <c r="B118" s="236"/>
      <c r="C118" s="455"/>
    </row>
    <row r="119" spans="1:3" ht="16.5" customHeight="1">
      <c r="A119" s="236"/>
      <c r="B119" s="236"/>
      <c r="C119" s="455"/>
    </row>
    <row r="120" spans="1:3" ht="16.5" customHeight="1">
      <c r="A120" s="236"/>
      <c r="B120" s="236"/>
      <c r="C120" s="455"/>
    </row>
    <row r="121" spans="1:3" ht="16.5" customHeight="1">
      <c r="A121" s="236"/>
      <c r="B121" s="236"/>
      <c r="C121" s="455"/>
    </row>
    <row r="122" spans="1:3" ht="16.5" customHeight="1">
      <c r="A122" s="236"/>
      <c r="B122" s="236"/>
      <c r="C122" s="455"/>
    </row>
    <row r="123" spans="1:3" ht="16.5" customHeight="1">
      <c r="A123" s="236"/>
      <c r="B123" s="236"/>
      <c r="C123" s="455"/>
    </row>
    <row r="124" spans="1:3" ht="16.5" customHeight="1">
      <c r="A124" s="236"/>
      <c r="B124" s="236"/>
      <c r="C124" s="455"/>
    </row>
    <row r="125" spans="1:3" ht="16.5" customHeight="1">
      <c r="A125" s="236"/>
      <c r="B125" s="236"/>
      <c r="C125" s="455"/>
    </row>
    <row r="126" spans="1:3" ht="16.5" customHeight="1">
      <c r="A126" s="236"/>
      <c r="B126" s="236"/>
      <c r="C126" s="455"/>
    </row>
    <row r="127" spans="1:3" ht="16.5" customHeight="1">
      <c r="A127" s="236"/>
      <c r="B127" s="236"/>
      <c r="C127" s="455"/>
    </row>
    <row r="128" spans="1:3" ht="16.5" customHeight="1">
      <c r="A128" s="236"/>
      <c r="B128" s="236"/>
      <c r="C128" s="455"/>
    </row>
    <row r="129" spans="1:3" ht="16.5" customHeight="1">
      <c r="A129" s="236"/>
      <c r="B129" s="236"/>
      <c r="C129" s="455"/>
    </row>
    <row r="130" spans="1:3" ht="16.5" customHeight="1">
      <c r="A130" s="236"/>
      <c r="B130" s="236"/>
      <c r="C130" s="455"/>
    </row>
    <row r="131" spans="1:3" ht="16.5" customHeight="1">
      <c r="A131" s="236"/>
      <c r="B131" s="236"/>
      <c r="C131" s="455"/>
    </row>
    <row r="132" spans="1:3" ht="16.5" customHeight="1">
      <c r="A132" s="236"/>
      <c r="B132" s="236"/>
      <c r="C132" s="455"/>
    </row>
    <row r="133" spans="1:3" ht="16.5" customHeight="1">
      <c r="A133" s="236"/>
      <c r="B133" s="236"/>
      <c r="C133" s="455"/>
    </row>
    <row r="134" spans="1:3" ht="16.5" customHeight="1">
      <c r="A134" s="236"/>
      <c r="B134" s="236"/>
      <c r="C134" s="455"/>
    </row>
    <row r="135" spans="1:3" ht="16.5" customHeight="1">
      <c r="A135" s="236"/>
      <c r="B135" s="236"/>
      <c r="C135" s="455"/>
    </row>
    <row r="136" spans="1:3" ht="16.5" customHeight="1">
      <c r="A136" s="236"/>
      <c r="B136" s="236"/>
      <c r="C136" s="455"/>
    </row>
    <row r="137" spans="1:3" ht="16.5" customHeight="1">
      <c r="A137" s="236"/>
      <c r="B137" s="236"/>
      <c r="C137" s="455"/>
    </row>
    <row r="138" spans="1:3" ht="16.5" customHeight="1">
      <c r="A138" s="236"/>
      <c r="B138" s="236"/>
      <c r="C138" s="455"/>
    </row>
    <row r="139" spans="1:3" ht="16.5" customHeight="1">
      <c r="A139" s="236"/>
      <c r="B139" s="236"/>
      <c r="C139" s="455"/>
    </row>
    <row r="140" spans="1:3" ht="16.5" customHeight="1">
      <c r="A140" s="236"/>
      <c r="B140" s="236"/>
      <c r="C140" s="455"/>
    </row>
    <row r="141" spans="1:3" ht="16.5" customHeight="1">
      <c r="A141" s="236"/>
      <c r="B141" s="236"/>
      <c r="C141" s="455"/>
    </row>
    <row r="142" spans="1:3" ht="16.5" customHeight="1">
      <c r="A142" s="236"/>
      <c r="B142" s="236"/>
      <c r="C142" s="455"/>
    </row>
    <row r="143" spans="1:3" ht="16.5" customHeight="1">
      <c r="A143" s="236"/>
      <c r="B143" s="236"/>
      <c r="C143" s="455"/>
    </row>
    <row r="144" spans="1:3" ht="16.5" customHeight="1">
      <c r="A144" s="236"/>
      <c r="B144" s="236"/>
      <c r="C144" s="455"/>
    </row>
    <row r="145" spans="1:3" ht="16.5" customHeight="1">
      <c r="A145" s="236"/>
      <c r="B145" s="236"/>
      <c r="C145" s="455"/>
    </row>
    <row r="146" spans="1:3" ht="16.5" customHeight="1">
      <c r="A146" s="236"/>
      <c r="B146" s="236"/>
      <c r="C146" s="455"/>
    </row>
    <row r="147" spans="1:3" ht="16.5" customHeight="1">
      <c r="A147" s="236"/>
      <c r="B147" s="236"/>
      <c r="C147" s="455"/>
    </row>
    <row r="148" spans="1:3" ht="16.5" customHeight="1">
      <c r="A148" s="236"/>
      <c r="B148" s="236"/>
      <c r="C148" s="455"/>
    </row>
    <row r="149" spans="1:3" ht="16.5" customHeight="1">
      <c r="A149" s="236"/>
      <c r="B149" s="236"/>
      <c r="C149" s="455"/>
    </row>
    <row r="150" spans="1:3" ht="16.5" customHeight="1">
      <c r="A150" s="236"/>
      <c r="B150" s="236"/>
      <c r="C150" s="455"/>
    </row>
    <row r="151" spans="1:3" ht="16.5" customHeight="1">
      <c r="A151" s="236"/>
      <c r="B151" s="236"/>
      <c r="C151" s="455"/>
    </row>
    <row r="152" spans="1:3" ht="16.5" customHeight="1">
      <c r="A152" s="236"/>
      <c r="B152" s="236"/>
      <c r="C152" s="455"/>
    </row>
    <row r="153" spans="1:3" ht="16.5" customHeight="1">
      <c r="A153" s="236"/>
      <c r="B153" s="236"/>
      <c r="C153" s="455"/>
    </row>
    <row r="154" spans="1:3" ht="16.5" customHeight="1">
      <c r="A154" s="236"/>
      <c r="B154" s="236"/>
      <c r="C154" s="455"/>
    </row>
    <row r="155" spans="1:3" ht="16.5" customHeight="1">
      <c r="A155" s="236"/>
      <c r="B155" s="236"/>
      <c r="C155" s="455"/>
    </row>
    <row r="156" spans="1:3" ht="16.5" customHeight="1">
      <c r="A156" s="236"/>
      <c r="B156" s="236"/>
      <c r="C156" s="455"/>
    </row>
    <row r="157" spans="1:3" ht="16.5" customHeight="1">
      <c r="A157" s="236"/>
      <c r="B157" s="236"/>
      <c r="C157" s="455"/>
    </row>
    <row r="158" spans="1:3" ht="16.5" customHeight="1">
      <c r="A158" s="236"/>
      <c r="B158" s="236"/>
      <c r="C158" s="455"/>
    </row>
    <row r="159" spans="1:3" ht="16.5" customHeight="1">
      <c r="A159" s="236"/>
      <c r="B159" s="236"/>
      <c r="C159" s="455"/>
    </row>
    <row r="160" spans="1:3" ht="16.5" customHeight="1">
      <c r="A160" s="236"/>
      <c r="B160" s="236"/>
      <c r="C160" s="455"/>
    </row>
    <row r="161" spans="1:3" ht="16.5" customHeight="1">
      <c r="A161" s="236"/>
      <c r="B161" s="236"/>
      <c r="C161" s="455"/>
    </row>
    <row r="162" spans="1:3" ht="16.5" customHeight="1">
      <c r="A162" s="236"/>
      <c r="B162" s="236"/>
      <c r="C162" s="455"/>
    </row>
    <row r="163" spans="1:3" ht="16.5" customHeight="1">
      <c r="A163" s="236"/>
      <c r="B163" s="236"/>
      <c r="C163" s="455"/>
    </row>
    <row r="164" spans="1:3" ht="16.5" customHeight="1">
      <c r="A164" s="236"/>
      <c r="B164" s="236"/>
      <c r="C164" s="455"/>
    </row>
    <row r="165" spans="1:3" ht="16.5" customHeight="1">
      <c r="A165" s="236"/>
      <c r="B165" s="236"/>
      <c r="C165" s="455"/>
    </row>
    <row r="166" spans="1:3" ht="16.5" customHeight="1">
      <c r="A166" s="236"/>
      <c r="B166" s="236"/>
      <c r="C166" s="455"/>
    </row>
    <row r="167" spans="1:3" ht="16.5" customHeight="1">
      <c r="A167" s="236"/>
      <c r="B167" s="236"/>
      <c r="C167" s="455"/>
    </row>
    <row r="168" spans="1:3" ht="16.5" customHeight="1">
      <c r="A168" s="236"/>
      <c r="B168" s="236"/>
      <c r="C168" s="455"/>
    </row>
    <row r="169" spans="1:3" ht="16.5" customHeight="1">
      <c r="A169" s="236"/>
      <c r="B169" s="236"/>
      <c r="C169" s="455"/>
    </row>
    <row r="170" spans="1:3" ht="16.5" customHeight="1">
      <c r="A170" s="236"/>
      <c r="B170" s="236"/>
      <c r="C170" s="455"/>
    </row>
    <row r="171" spans="1:3" ht="16.5" customHeight="1">
      <c r="A171" s="236"/>
      <c r="B171" s="236"/>
      <c r="C171" s="455"/>
    </row>
    <row r="172" spans="1:3" ht="16.5" customHeight="1">
      <c r="A172" s="236"/>
      <c r="B172" s="236"/>
      <c r="C172" s="455"/>
    </row>
    <row r="173" spans="1:3" ht="16.5" customHeight="1">
      <c r="A173" s="236"/>
      <c r="B173" s="236"/>
      <c r="C173" s="455"/>
    </row>
    <row r="174" spans="1:3" ht="16.5" customHeight="1">
      <c r="A174" s="236"/>
      <c r="B174" s="236"/>
      <c r="C174" s="455"/>
    </row>
    <row r="175" spans="1:3" ht="16.5" customHeight="1">
      <c r="A175" s="236"/>
      <c r="B175" s="236"/>
      <c r="C175" s="455"/>
    </row>
    <row r="176" spans="1:3" ht="16.5" customHeight="1">
      <c r="A176" s="236"/>
      <c r="B176" s="236"/>
      <c r="C176" s="455"/>
    </row>
    <row r="177" spans="1:3" ht="16.5" customHeight="1">
      <c r="A177" s="236"/>
      <c r="B177" s="236"/>
      <c r="C177" s="455"/>
    </row>
    <row r="178" spans="1:3" ht="16.5" customHeight="1">
      <c r="A178" s="236"/>
      <c r="B178" s="236"/>
      <c r="C178" s="455"/>
    </row>
    <row r="179" spans="1:3" ht="16.5" customHeight="1">
      <c r="A179" s="236"/>
      <c r="B179" s="236"/>
      <c r="C179" s="455"/>
    </row>
    <row r="180" spans="1:3" ht="16.5" customHeight="1">
      <c r="A180" s="236"/>
      <c r="B180" s="236"/>
      <c r="C180" s="455"/>
    </row>
    <row r="181" spans="1:3" ht="16.5" customHeight="1">
      <c r="A181" s="236"/>
      <c r="B181" s="236"/>
      <c r="C181" s="455"/>
    </row>
    <row r="182" spans="1:3" ht="16.5" customHeight="1">
      <c r="A182" s="236"/>
      <c r="B182" s="236"/>
      <c r="C182" s="455"/>
    </row>
    <row r="183" spans="1:3" ht="16.5" customHeight="1">
      <c r="A183" s="236"/>
      <c r="B183" s="236"/>
      <c r="C183" s="455"/>
    </row>
    <row r="184" spans="1:3" ht="16.5" customHeight="1">
      <c r="A184" s="236"/>
      <c r="B184" s="236"/>
      <c r="C184" s="455"/>
    </row>
    <row r="185" spans="1:3" ht="16.5" customHeight="1">
      <c r="A185" s="236"/>
      <c r="B185" s="236"/>
      <c r="C185" s="455"/>
    </row>
    <row r="186" spans="1:3" ht="16.5" customHeight="1">
      <c r="A186" s="236"/>
      <c r="B186" s="236"/>
      <c r="C186" s="455"/>
    </row>
    <row r="187" spans="1:3" ht="16.5" customHeight="1">
      <c r="A187" s="236"/>
      <c r="B187" s="236"/>
      <c r="C187" s="455"/>
    </row>
    <row r="188" spans="1:3" ht="16.5" customHeight="1">
      <c r="A188" s="236"/>
      <c r="B188" s="236"/>
      <c r="C188" s="455"/>
    </row>
    <row r="189" spans="1:3" ht="16.5" customHeight="1">
      <c r="A189" s="236"/>
      <c r="B189" s="236"/>
      <c r="C189" s="455"/>
    </row>
    <row r="190" spans="1:3" ht="16.5" customHeight="1">
      <c r="A190" s="236"/>
      <c r="B190" s="236"/>
      <c r="C190" s="455"/>
    </row>
    <row r="191" spans="1:3" ht="16.5" customHeight="1">
      <c r="A191" s="236"/>
      <c r="B191" s="236"/>
      <c r="C191" s="455"/>
    </row>
    <row r="192" spans="1:3" ht="16.5" customHeight="1">
      <c r="A192" s="236"/>
      <c r="B192" s="236"/>
      <c r="C192" s="455"/>
    </row>
    <row r="193" spans="1:3" ht="16.5" customHeight="1">
      <c r="A193" s="236"/>
      <c r="B193" s="236"/>
      <c r="C193" s="455"/>
    </row>
    <row r="194" spans="1:3" ht="16.5" customHeight="1">
      <c r="A194" s="236"/>
      <c r="B194" s="236"/>
      <c r="C194" s="455"/>
    </row>
    <row r="195" spans="1:3" ht="16.5" customHeight="1">
      <c r="A195" s="236"/>
      <c r="B195" s="236"/>
      <c r="C195" s="455"/>
    </row>
    <row r="196" spans="1:3" ht="16.5" customHeight="1">
      <c r="A196" s="236"/>
      <c r="B196" s="236"/>
      <c r="C196" s="455"/>
    </row>
    <row r="197" spans="1:3" ht="16.5" customHeight="1">
      <c r="A197" s="236"/>
      <c r="B197" s="236"/>
      <c r="C197" s="455"/>
    </row>
    <row r="198" spans="1:3" ht="16.5" customHeight="1">
      <c r="A198" s="236"/>
      <c r="B198" s="236"/>
      <c r="C198" s="455"/>
    </row>
    <row r="199" spans="1:3" ht="16.5" customHeight="1">
      <c r="A199" s="236"/>
      <c r="B199" s="236"/>
      <c r="C199" s="455"/>
    </row>
    <row r="200" spans="1:3" ht="16.5" customHeight="1">
      <c r="A200" s="236"/>
      <c r="B200" s="236"/>
      <c r="C200" s="455"/>
    </row>
    <row r="201" spans="1:3" ht="16.5" customHeight="1">
      <c r="A201" s="236"/>
      <c r="B201" s="236"/>
      <c r="C201" s="455"/>
    </row>
    <row r="202" spans="1:3" ht="16.5" customHeight="1">
      <c r="A202" s="236"/>
      <c r="B202" s="236"/>
      <c r="C202" s="455"/>
    </row>
    <row r="203" spans="1:3" ht="16.5" customHeight="1">
      <c r="A203" s="236"/>
      <c r="B203" s="236"/>
      <c r="C203" s="455"/>
    </row>
    <row r="204" spans="1:3" ht="16.5" customHeight="1">
      <c r="A204" s="236"/>
      <c r="B204" s="236"/>
      <c r="C204" s="455"/>
    </row>
    <row r="205" spans="1:3" ht="16.5" customHeight="1">
      <c r="A205" s="236"/>
      <c r="B205" s="236"/>
      <c r="C205" s="455"/>
    </row>
    <row r="206" spans="1:3" ht="16.5" customHeight="1">
      <c r="A206" s="236"/>
      <c r="B206" s="236"/>
      <c r="C206" s="455"/>
    </row>
    <row r="207" spans="1:3" ht="16.5" customHeight="1">
      <c r="A207" s="236"/>
      <c r="B207" s="236"/>
      <c r="C207" s="455"/>
    </row>
    <row r="208" spans="1:3" ht="16.5" customHeight="1">
      <c r="A208" s="236"/>
      <c r="B208" s="236"/>
      <c r="C208" s="455"/>
    </row>
    <row r="209" spans="1:3" ht="16.5" customHeight="1">
      <c r="A209" s="236"/>
      <c r="B209" s="236"/>
      <c r="C209" s="455"/>
    </row>
    <row r="210" spans="1:3" ht="16.5" customHeight="1">
      <c r="A210" s="236"/>
      <c r="B210" s="236"/>
      <c r="C210" s="455"/>
    </row>
    <row r="211" spans="1:3" ht="16.5" customHeight="1">
      <c r="A211" s="236"/>
      <c r="B211" s="236"/>
      <c r="C211" s="455"/>
    </row>
    <row r="212" spans="1:3" ht="16.5" customHeight="1">
      <c r="A212" s="236"/>
      <c r="B212" s="236"/>
      <c r="C212" s="455"/>
    </row>
    <row r="213" spans="1:3" ht="16.5" customHeight="1">
      <c r="A213" s="236"/>
      <c r="B213" s="236"/>
      <c r="C213" s="455"/>
    </row>
    <row r="214" spans="1:3" ht="16.5" customHeight="1">
      <c r="A214" s="236"/>
      <c r="B214" s="236"/>
      <c r="C214" s="455"/>
    </row>
    <row r="215" spans="1:3" ht="16.5" customHeight="1">
      <c r="A215" s="236"/>
      <c r="B215" s="236"/>
      <c r="C215" s="455"/>
    </row>
    <row r="216" spans="1:3" ht="16.5" customHeight="1">
      <c r="A216" s="236"/>
      <c r="B216" s="236"/>
      <c r="C216" s="455"/>
    </row>
    <row r="217" spans="1:3" ht="16.5" customHeight="1">
      <c r="A217" s="236"/>
      <c r="B217" s="236"/>
      <c r="C217" s="455"/>
    </row>
    <row r="218" spans="1:3" ht="16.5" customHeight="1">
      <c r="A218" s="236"/>
      <c r="B218" s="236"/>
      <c r="C218" s="455"/>
    </row>
    <row r="219" spans="1:3" ht="16.5" customHeight="1">
      <c r="A219" s="236"/>
      <c r="B219" s="236"/>
      <c r="C219" s="455"/>
    </row>
    <row r="220" spans="1:3" ht="16.5" customHeight="1">
      <c r="A220" s="236"/>
      <c r="B220" s="236"/>
      <c r="C220" s="455"/>
    </row>
    <row r="221" spans="1:3" ht="16.5" customHeight="1">
      <c r="A221" s="236"/>
      <c r="B221" s="236"/>
      <c r="C221" s="455"/>
    </row>
    <row r="222" spans="1:3" ht="16.5" customHeight="1">
      <c r="A222" s="236"/>
      <c r="B222" s="236"/>
      <c r="C222" s="455"/>
    </row>
    <row r="223" spans="1:3" ht="16.5" customHeight="1">
      <c r="A223" s="236"/>
      <c r="B223" s="236"/>
      <c r="C223" s="455"/>
    </row>
    <row r="224" spans="1:3" ht="16.5" customHeight="1">
      <c r="A224" s="236"/>
      <c r="B224" s="236"/>
      <c r="C224" s="455"/>
    </row>
    <row r="225" spans="1:3" ht="16.5" customHeight="1">
      <c r="A225" s="236"/>
      <c r="B225" s="236"/>
      <c r="C225" s="455"/>
    </row>
    <row r="226" spans="1:3" ht="16.5" customHeight="1">
      <c r="A226" s="236"/>
      <c r="B226" s="236"/>
      <c r="C226" s="455"/>
    </row>
    <row r="227" spans="1:3" ht="16.5" customHeight="1">
      <c r="A227" s="236"/>
      <c r="B227" s="236"/>
      <c r="C227" s="455"/>
    </row>
    <row r="228" spans="1:3" ht="16.5" customHeight="1">
      <c r="A228" s="236"/>
      <c r="B228" s="236"/>
      <c r="C228" s="455"/>
    </row>
    <row r="229" spans="1:3" ht="16.5" customHeight="1">
      <c r="A229" s="236"/>
      <c r="B229" s="236"/>
      <c r="C229" s="455"/>
    </row>
    <row r="230" spans="1:3" ht="16.5" customHeight="1">
      <c r="A230" s="236"/>
      <c r="B230" s="236"/>
      <c r="C230" s="455"/>
    </row>
    <row r="231" spans="1:3" ht="16.5" customHeight="1">
      <c r="A231" s="236"/>
      <c r="B231" s="236"/>
      <c r="C231" s="455"/>
    </row>
    <row r="232" spans="1:3" ht="16.5" customHeight="1">
      <c r="A232" s="236"/>
      <c r="B232" s="236"/>
      <c r="C232" s="455"/>
    </row>
    <row r="233" spans="1:3" ht="16.5" customHeight="1">
      <c r="A233" s="236"/>
      <c r="B233" s="236"/>
      <c r="C233" s="455"/>
    </row>
    <row r="234" spans="1:3" ht="16.5" customHeight="1">
      <c r="A234" s="236"/>
      <c r="B234" s="236"/>
      <c r="C234" s="455"/>
    </row>
    <row r="235" spans="1:3" ht="16.5" customHeight="1">
      <c r="A235" s="236"/>
      <c r="B235" s="236"/>
      <c r="C235" s="455"/>
    </row>
    <row r="236" spans="1:3" ht="16.5" customHeight="1">
      <c r="A236" s="236"/>
      <c r="B236" s="236"/>
      <c r="C236" s="455"/>
    </row>
    <row r="237" spans="1:3" ht="16.5" customHeight="1">
      <c r="A237" s="236"/>
      <c r="B237" s="236"/>
      <c r="C237" s="455"/>
    </row>
    <row r="238" spans="1:3" ht="16.5" customHeight="1">
      <c r="A238" s="236"/>
      <c r="B238" s="236"/>
      <c r="C238" s="455"/>
    </row>
    <row r="239" spans="1:3" ht="16.5" customHeight="1">
      <c r="A239" s="236"/>
      <c r="B239" s="236"/>
      <c r="C239" s="455"/>
    </row>
    <row r="240" spans="1:3" ht="16.5" customHeight="1">
      <c r="A240" s="236"/>
      <c r="B240" s="236"/>
      <c r="C240" s="455"/>
    </row>
    <row r="241" spans="1:3" ht="16.5" customHeight="1">
      <c r="A241" s="236"/>
      <c r="B241" s="236"/>
      <c r="C241" s="455"/>
    </row>
    <row r="242" spans="1:3" ht="16.5" customHeight="1">
      <c r="A242" s="236"/>
      <c r="B242" s="236"/>
      <c r="C242" s="455"/>
    </row>
    <row r="243" spans="1:3" ht="16.5" customHeight="1">
      <c r="A243" s="236"/>
      <c r="B243" s="236"/>
      <c r="C243" s="455"/>
    </row>
    <row r="244" spans="1:3" ht="16.5" customHeight="1">
      <c r="A244" s="236"/>
      <c r="B244" s="236"/>
      <c r="C244" s="455"/>
    </row>
    <row r="245" spans="1:3" ht="16.5" customHeight="1">
      <c r="A245" s="236"/>
      <c r="B245" s="236"/>
      <c r="C245" s="455"/>
    </row>
    <row r="246" spans="1:3" ht="16.5" customHeight="1">
      <c r="A246" s="236"/>
      <c r="B246" s="236"/>
      <c r="C246" s="455"/>
    </row>
    <row r="247" spans="1:3" ht="16.5" customHeight="1">
      <c r="A247" s="236"/>
      <c r="B247" s="236"/>
      <c r="C247" s="455"/>
    </row>
    <row r="248" spans="1:3" ht="16.5" customHeight="1">
      <c r="A248" s="236"/>
      <c r="B248" s="236"/>
      <c r="C248" s="455"/>
    </row>
    <row r="249" spans="1:3" ht="16.5" customHeight="1">
      <c r="A249" s="236"/>
      <c r="B249" s="236"/>
      <c r="C249" s="455"/>
    </row>
    <row r="250" spans="1:3" ht="16.5" customHeight="1">
      <c r="A250" s="236"/>
      <c r="B250" s="236"/>
      <c r="C250" s="455"/>
    </row>
    <row r="251" spans="1:3" ht="16.5" customHeight="1">
      <c r="A251" s="236"/>
      <c r="B251" s="236"/>
      <c r="C251" s="455"/>
    </row>
    <row r="252" spans="1:3" ht="16.5" customHeight="1">
      <c r="A252" s="236"/>
      <c r="B252" s="236"/>
      <c r="C252" s="455"/>
    </row>
    <row r="253" spans="1:3" ht="16.5" customHeight="1">
      <c r="A253" s="236"/>
      <c r="B253" s="236"/>
      <c r="C253" s="455"/>
    </row>
    <row r="254" spans="1:3" ht="16.5" customHeight="1">
      <c r="A254" s="236"/>
      <c r="B254" s="236"/>
      <c r="C254" s="455"/>
    </row>
    <row r="255" spans="1:3" ht="16.5" customHeight="1">
      <c r="A255" s="236"/>
      <c r="B255" s="236"/>
      <c r="C255" s="455"/>
    </row>
    <row r="256" spans="1:3" ht="16.5" customHeight="1">
      <c r="A256" s="236"/>
      <c r="B256" s="236"/>
      <c r="C256" s="455"/>
    </row>
    <row r="257" spans="1:3" ht="16.5" customHeight="1">
      <c r="A257" s="236"/>
      <c r="B257" s="236"/>
      <c r="C257" s="455"/>
    </row>
    <row r="258" spans="1:3" ht="16.5" customHeight="1">
      <c r="A258" s="236"/>
      <c r="B258" s="236"/>
      <c r="C258" s="455"/>
    </row>
    <row r="259" spans="1:3" ht="16.5" customHeight="1">
      <c r="A259" s="236"/>
      <c r="B259" s="236"/>
      <c r="C259" s="455"/>
    </row>
    <row r="260" spans="1:3" ht="16.5" customHeight="1">
      <c r="A260" s="236"/>
      <c r="B260" s="236"/>
      <c r="C260" s="455"/>
    </row>
    <row r="261" spans="1:3" ht="16.5" customHeight="1">
      <c r="A261" s="236"/>
      <c r="B261" s="236"/>
      <c r="C261" s="455"/>
    </row>
    <row r="262" spans="1:3" ht="16.5" customHeight="1">
      <c r="A262" s="236"/>
      <c r="B262" s="236"/>
      <c r="C262" s="455"/>
    </row>
    <row r="263" spans="1:3" ht="16.5" customHeight="1">
      <c r="A263" s="236"/>
      <c r="B263" s="236"/>
      <c r="C263" s="455"/>
    </row>
    <row r="264" spans="1:3" ht="16.5" customHeight="1">
      <c r="A264" s="236"/>
      <c r="B264" s="236"/>
      <c r="C264" s="455"/>
    </row>
    <row r="265" spans="1:3" ht="16.5" customHeight="1">
      <c r="A265" s="236"/>
      <c r="B265" s="236"/>
      <c r="C265" s="455"/>
    </row>
    <row r="266" spans="1:3" ht="16.5" customHeight="1">
      <c r="A266" s="236"/>
      <c r="B266" s="236"/>
      <c r="C266" s="455"/>
    </row>
    <row r="267" spans="1:3" ht="16.5" customHeight="1">
      <c r="A267" s="236"/>
      <c r="B267" s="236"/>
      <c r="C267" s="455"/>
    </row>
    <row r="268" spans="1:3" ht="16.5" customHeight="1">
      <c r="A268" s="236"/>
      <c r="B268" s="236"/>
      <c r="C268" s="455"/>
    </row>
    <row r="269" spans="1:3" ht="16.5" customHeight="1">
      <c r="A269" s="236"/>
      <c r="B269" s="236"/>
      <c r="C269" s="455"/>
    </row>
    <row r="270" spans="1:3" ht="16.5" customHeight="1">
      <c r="A270" s="236"/>
      <c r="B270" s="236"/>
      <c r="C270" s="455"/>
    </row>
    <row r="271" spans="1:3" ht="16.5" customHeight="1">
      <c r="A271" s="236"/>
      <c r="B271" s="236"/>
      <c r="C271" s="455"/>
    </row>
    <row r="272" spans="1:3" ht="16.5" customHeight="1">
      <c r="A272" s="236"/>
      <c r="B272" s="236"/>
      <c r="C272" s="455"/>
    </row>
    <row r="273" spans="1:3" ht="16.5" customHeight="1">
      <c r="A273" s="236"/>
      <c r="B273" s="236"/>
      <c r="C273" s="455"/>
    </row>
    <row r="274" spans="1:3" ht="16.5" customHeight="1">
      <c r="A274" s="236"/>
      <c r="B274" s="236"/>
      <c r="C274" s="455"/>
    </row>
    <row r="275" spans="1:3" ht="16.5" customHeight="1">
      <c r="A275" s="236"/>
      <c r="B275" s="236"/>
      <c r="C275" s="455"/>
    </row>
    <row r="276" spans="1:3" ht="16.5" customHeight="1">
      <c r="A276" s="236"/>
      <c r="B276" s="236"/>
      <c r="C276" s="455"/>
    </row>
    <row r="277" spans="1:3" ht="16.5" customHeight="1">
      <c r="A277" s="236"/>
      <c r="B277" s="236"/>
      <c r="C277" s="455"/>
    </row>
    <row r="278" spans="1:3" ht="16.5" customHeight="1">
      <c r="A278" s="236"/>
      <c r="B278" s="236"/>
      <c r="C278" s="455"/>
    </row>
    <row r="279" spans="1:3" ht="16.5" customHeight="1">
      <c r="A279" s="236"/>
      <c r="B279" s="236"/>
      <c r="C279" s="455"/>
    </row>
    <row r="280" spans="1:3" ht="16.5" customHeight="1">
      <c r="A280" s="236"/>
      <c r="B280" s="236"/>
      <c r="C280" s="455"/>
    </row>
    <row r="281" spans="1:3" ht="16.5" customHeight="1">
      <c r="A281" s="236"/>
      <c r="B281" s="236"/>
      <c r="C281" s="455"/>
    </row>
    <row r="282" spans="1:3" ht="16.5" customHeight="1">
      <c r="A282" s="236"/>
      <c r="B282" s="236"/>
      <c r="C282" s="455"/>
    </row>
    <row r="283" spans="1:3" ht="16.5" customHeight="1">
      <c r="A283" s="236"/>
      <c r="B283" s="236"/>
      <c r="C283" s="455"/>
    </row>
    <row r="284" spans="1:3" ht="16.5" customHeight="1">
      <c r="A284" s="236"/>
      <c r="B284" s="236"/>
      <c r="C284" s="455"/>
    </row>
    <row r="285" spans="1:3" ht="16.5" customHeight="1">
      <c r="A285" s="236"/>
      <c r="B285" s="236"/>
      <c r="C285" s="455"/>
    </row>
    <row r="286" spans="1:3" ht="16.5" customHeight="1">
      <c r="A286" s="236"/>
      <c r="B286" s="236"/>
      <c r="C286" s="455"/>
    </row>
    <row r="287" spans="1:3" ht="16.5" customHeight="1">
      <c r="A287" s="236"/>
      <c r="B287" s="236"/>
      <c r="C287" s="455"/>
    </row>
    <row r="288" spans="1:3" ht="16.5" customHeight="1">
      <c r="A288" s="236"/>
      <c r="B288" s="236"/>
      <c r="C288" s="455"/>
    </row>
    <row r="289" spans="1:3" ht="16.5" customHeight="1">
      <c r="A289" s="236"/>
      <c r="B289" s="236"/>
      <c r="C289" s="455"/>
    </row>
    <row r="290" spans="1:3" ht="16.5" customHeight="1">
      <c r="A290" s="236"/>
      <c r="B290" s="236"/>
      <c r="C290" s="455"/>
    </row>
    <row r="291" spans="1:3" ht="16.5" customHeight="1">
      <c r="A291" s="236"/>
      <c r="B291" s="236"/>
      <c r="C291" s="455"/>
    </row>
    <row r="292" spans="1:3" ht="16.5" customHeight="1">
      <c r="A292" s="236"/>
      <c r="B292" s="236"/>
      <c r="C292" s="455"/>
    </row>
    <row r="293" spans="1:3" ht="16.5" customHeight="1">
      <c r="A293" s="236"/>
      <c r="B293" s="236"/>
      <c r="C293" s="455"/>
    </row>
    <row r="294" spans="1:3" ht="16.5" customHeight="1">
      <c r="A294" s="236"/>
      <c r="B294" s="236"/>
      <c r="C294" s="455"/>
    </row>
    <row r="295" spans="1:3" ht="16.5" customHeight="1">
      <c r="A295" s="236"/>
      <c r="B295" s="236"/>
      <c r="C295" s="455"/>
    </row>
    <row r="296" spans="1:3" ht="16.5" customHeight="1">
      <c r="A296" s="236"/>
      <c r="B296" s="236"/>
      <c r="C296" s="455"/>
    </row>
    <row r="297" spans="1:3" ht="16.5" customHeight="1">
      <c r="A297" s="236"/>
      <c r="B297" s="236"/>
      <c r="C297" s="455"/>
    </row>
    <row r="298" spans="1:3" ht="16.5" customHeight="1">
      <c r="A298" s="236"/>
      <c r="B298" s="236"/>
      <c r="C298" s="455"/>
    </row>
    <row r="299" spans="1:3" ht="16.5" customHeight="1">
      <c r="A299" s="236"/>
      <c r="B299" s="236"/>
      <c r="C299" s="455"/>
    </row>
    <row r="300" spans="1:3" ht="16.5" customHeight="1">
      <c r="A300" s="236"/>
      <c r="B300" s="236"/>
      <c r="C300" s="455"/>
    </row>
    <row r="301" spans="1:3" ht="16.5" customHeight="1">
      <c r="A301" s="236"/>
      <c r="B301" s="236"/>
      <c r="C301" s="455"/>
    </row>
    <row r="302" spans="1:3" ht="16.5" customHeight="1">
      <c r="A302" s="236"/>
      <c r="B302" s="236"/>
      <c r="C302" s="455"/>
    </row>
    <row r="303" spans="1:3" ht="16.5" customHeight="1">
      <c r="A303" s="236"/>
      <c r="B303" s="236"/>
      <c r="C303" s="455"/>
    </row>
    <row r="304" spans="1:3" ht="16.5" customHeight="1">
      <c r="A304" s="236"/>
      <c r="B304" s="236"/>
      <c r="C304" s="455"/>
    </row>
    <row r="305" spans="1:3" ht="16.5" customHeight="1">
      <c r="A305" s="236"/>
      <c r="B305" s="236"/>
      <c r="C305" s="455"/>
    </row>
    <row r="306" spans="1:3" ht="16.5" customHeight="1">
      <c r="A306" s="236"/>
      <c r="B306" s="236"/>
      <c r="C306" s="455"/>
    </row>
    <row r="307" spans="1:3" ht="16.5" customHeight="1">
      <c r="A307" s="236"/>
      <c r="B307" s="236"/>
      <c r="C307" s="455"/>
    </row>
    <row r="308" spans="1:3" ht="16.5" customHeight="1">
      <c r="A308" s="236"/>
      <c r="B308" s="236"/>
      <c r="C308" s="455"/>
    </row>
    <row r="309" spans="1:3" ht="16.5" customHeight="1">
      <c r="A309" s="236"/>
      <c r="B309" s="236"/>
      <c r="C309" s="455"/>
    </row>
    <row r="310" spans="1:3" ht="16.5" customHeight="1">
      <c r="A310" s="236"/>
      <c r="B310" s="236"/>
      <c r="C310" s="455"/>
    </row>
    <row r="311" spans="1:3" ht="16.5" customHeight="1">
      <c r="A311" s="236"/>
      <c r="B311" s="236"/>
      <c r="C311" s="455"/>
    </row>
    <row r="312" spans="1:3" ht="16.5" customHeight="1">
      <c r="A312" s="236"/>
      <c r="B312" s="236"/>
      <c r="C312" s="455"/>
    </row>
    <row r="313" spans="1:3" ht="16.5" customHeight="1">
      <c r="A313" s="236"/>
      <c r="B313" s="236"/>
      <c r="C313" s="455"/>
    </row>
    <row r="314" spans="1:3" ht="16.5" customHeight="1">
      <c r="A314" s="236"/>
      <c r="B314" s="236"/>
      <c r="C314" s="455"/>
    </row>
    <row r="315" spans="1:3" ht="16.5" customHeight="1">
      <c r="A315" s="236"/>
      <c r="B315" s="236"/>
      <c r="C315" s="455"/>
    </row>
    <row r="316" spans="1:3" ht="16.5" customHeight="1">
      <c r="A316" s="236"/>
      <c r="B316" s="236"/>
      <c r="C316" s="455"/>
    </row>
    <row r="317" spans="1:3" ht="16.5" customHeight="1">
      <c r="A317" s="236"/>
      <c r="B317" s="236"/>
      <c r="C317" s="455"/>
    </row>
    <row r="318" spans="1:3" ht="16.5" customHeight="1">
      <c r="A318" s="236"/>
      <c r="B318" s="236"/>
      <c r="C318" s="455"/>
    </row>
    <row r="319" spans="1:3" ht="16.5" customHeight="1">
      <c r="A319" s="236"/>
      <c r="B319" s="236"/>
      <c r="C319" s="455"/>
    </row>
    <row r="320" spans="1:3" ht="16.5" customHeight="1">
      <c r="A320" s="236"/>
      <c r="B320" s="236"/>
      <c r="C320" s="455"/>
    </row>
    <row r="321" spans="1:3" ht="16.5" customHeight="1">
      <c r="A321" s="236"/>
      <c r="B321" s="236"/>
      <c r="C321" s="455"/>
    </row>
    <row r="322" spans="1:3" ht="16.5" customHeight="1">
      <c r="A322" s="236"/>
      <c r="B322" s="236"/>
      <c r="C322" s="455"/>
    </row>
    <row r="323" spans="1:3" ht="16.5" customHeight="1">
      <c r="A323" s="236"/>
      <c r="B323" s="236"/>
      <c r="C323" s="455"/>
    </row>
    <row r="324" spans="1:3" ht="16.5" customHeight="1">
      <c r="A324" s="236"/>
      <c r="B324" s="236"/>
      <c r="C324" s="455"/>
    </row>
    <row r="325" spans="1:3" ht="16.5" customHeight="1">
      <c r="A325" s="236"/>
      <c r="B325" s="236"/>
      <c r="C325" s="455"/>
    </row>
    <row r="326" spans="1:3" ht="16.5" customHeight="1">
      <c r="A326" s="236"/>
      <c r="B326" s="236"/>
      <c r="C326" s="455"/>
    </row>
    <row r="327" spans="1:3" ht="16.5" customHeight="1">
      <c r="A327" s="236"/>
      <c r="B327" s="236"/>
      <c r="C327" s="455"/>
    </row>
    <row r="328" spans="1:3" ht="16.5" customHeight="1">
      <c r="A328" s="236"/>
      <c r="B328" s="236"/>
      <c r="C328" s="455"/>
    </row>
    <row r="329" spans="1:3" ht="16.5" customHeight="1">
      <c r="A329" s="236"/>
      <c r="B329" s="236"/>
      <c r="C329" s="455"/>
    </row>
    <row r="330" spans="1:3" ht="16.5" customHeight="1">
      <c r="A330" s="236"/>
      <c r="B330" s="236"/>
      <c r="C330" s="455"/>
    </row>
    <row r="331" spans="1:3" ht="16.5" customHeight="1">
      <c r="A331" s="236"/>
      <c r="B331" s="236"/>
      <c r="C331" s="455"/>
    </row>
    <row r="332" spans="1:3" ht="16.5" customHeight="1">
      <c r="A332" s="236"/>
      <c r="B332" s="236"/>
      <c r="C332" s="455"/>
    </row>
    <row r="333" spans="1:3" ht="16.5" customHeight="1">
      <c r="A333" s="236"/>
      <c r="B333" s="236"/>
      <c r="C333" s="455"/>
    </row>
    <row r="334" spans="1:3" ht="16.5" customHeight="1">
      <c r="A334" s="236"/>
      <c r="B334" s="236"/>
      <c r="C334" s="455"/>
    </row>
    <row r="335" spans="1:3" ht="16.5" customHeight="1">
      <c r="A335" s="236"/>
      <c r="B335" s="236"/>
      <c r="C335" s="455"/>
    </row>
    <row r="336" spans="1:3" ht="16.5" customHeight="1">
      <c r="A336" s="236"/>
      <c r="B336" s="236"/>
      <c r="C336" s="455"/>
    </row>
    <row r="337" spans="1:3" ht="16.5" customHeight="1">
      <c r="A337" s="236"/>
      <c r="B337" s="236"/>
      <c r="C337" s="455"/>
    </row>
    <row r="338" spans="1:3" ht="16.5" customHeight="1">
      <c r="A338" s="236"/>
      <c r="B338" s="236"/>
      <c r="C338" s="455"/>
    </row>
    <row r="339" spans="1:3" ht="16.5" customHeight="1">
      <c r="A339" s="236"/>
      <c r="B339" s="236"/>
      <c r="C339" s="455"/>
    </row>
    <row r="340" spans="1:3" ht="16.5" customHeight="1">
      <c r="A340" s="236"/>
      <c r="B340" s="236"/>
      <c r="C340" s="455"/>
    </row>
    <row r="341" spans="1:3" ht="16.5" customHeight="1">
      <c r="A341" s="236"/>
      <c r="B341" s="236"/>
      <c r="C341" s="455"/>
    </row>
    <row r="342" spans="1:3" ht="16.5" customHeight="1">
      <c r="A342" s="236"/>
      <c r="B342" s="236"/>
      <c r="C342" s="455"/>
    </row>
    <row r="343" spans="1:3" ht="16.5" customHeight="1">
      <c r="A343" s="236"/>
      <c r="B343" s="236"/>
      <c r="C343" s="455"/>
    </row>
    <row r="344" spans="1:3" ht="16.5" customHeight="1">
      <c r="A344" s="236"/>
      <c r="B344" s="236"/>
      <c r="C344" s="455"/>
    </row>
    <row r="345" spans="1:3" ht="16.5" customHeight="1">
      <c r="A345" s="236"/>
      <c r="B345" s="236"/>
      <c r="C345" s="455"/>
    </row>
    <row r="346" spans="1:3" ht="16.5" customHeight="1">
      <c r="A346" s="236"/>
      <c r="B346" s="236"/>
      <c r="C346" s="455"/>
    </row>
    <row r="347" spans="1:3" ht="16.5" customHeight="1">
      <c r="A347" s="236"/>
      <c r="B347" s="236"/>
      <c r="C347" s="455"/>
    </row>
    <row r="348" spans="1:3" ht="16.5" customHeight="1">
      <c r="A348" s="236"/>
      <c r="B348" s="236"/>
      <c r="C348" s="455"/>
    </row>
    <row r="349" spans="1:3" ht="16.5" customHeight="1">
      <c r="A349" s="236"/>
      <c r="B349" s="236"/>
      <c r="C349" s="455"/>
    </row>
    <row r="350" spans="1:3" ht="16.5" customHeight="1">
      <c r="A350" s="236"/>
      <c r="B350" s="236"/>
      <c r="C350" s="455"/>
    </row>
    <row r="351" spans="1:3" ht="16.5" customHeight="1">
      <c r="A351" s="236"/>
      <c r="B351" s="236"/>
      <c r="C351" s="455"/>
    </row>
    <row r="352" spans="1:3" ht="16.5" customHeight="1">
      <c r="A352" s="236"/>
      <c r="B352" s="236"/>
      <c r="C352" s="455"/>
    </row>
    <row r="353" spans="1:3" ht="16.5" customHeight="1">
      <c r="A353" s="236"/>
      <c r="B353" s="236"/>
      <c r="C353" s="455"/>
    </row>
    <row r="354" spans="1:3" ht="16.5" customHeight="1">
      <c r="A354" s="236"/>
      <c r="B354" s="236"/>
      <c r="C354" s="455"/>
    </row>
    <row r="355" spans="1:3" ht="16.5" customHeight="1">
      <c r="A355" s="236"/>
      <c r="B355" s="236"/>
      <c r="C355" s="455"/>
    </row>
    <row r="356" spans="1:3" ht="16.5" customHeight="1">
      <c r="A356" s="236"/>
      <c r="B356" s="236"/>
      <c r="C356" s="455"/>
    </row>
    <row r="357" spans="1:3" ht="16.5" customHeight="1">
      <c r="A357" s="236"/>
      <c r="B357" s="236"/>
      <c r="C357" s="455"/>
    </row>
    <row r="358" spans="1:3" ht="16.5" customHeight="1">
      <c r="A358" s="236"/>
      <c r="B358" s="236"/>
      <c r="C358" s="455"/>
    </row>
    <row r="359" spans="1:3" ht="16.5" customHeight="1">
      <c r="A359" s="236"/>
      <c r="B359" s="236"/>
      <c r="C359" s="455"/>
    </row>
    <row r="360" spans="1:3" ht="16.5" customHeight="1">
      <c r="A360" s="236"/>
      <c r="B360" s="236"/>
      <c r="C360" s="455"/>
    </row>
    <row r="361" spans="1:3" ht="16.5" customHeight="1">
      <c r="A361" s="236"/>
      <c r="B361" s="236"/>
      <c r="C361" s="455"/>
    </row>
    <row r="362" spans="1:3" ht="16.5" customHeight="1">
      <c r="A362" s="236"/>
      <c r="B362" s="236"/>
      <c r="C362" s="455"/>
    </row>
    <row r="363" spans="1:3" ht="16.5" customHeight="1">
      <c r="A363" s="236"/>
      <c r="B363" s="236"/>
      <c r="C363" s="455"/>
    </row>
    <row r="364" spans="1:3" ht="16.5" customHeight="1">
      <c r="A364" s="236"/>
      <c r="B364" s="236"/>
      <c r="C364" s="455"/>
    </row>
    <row r="365" spans="1:3" ht="16.5" customHeight="1">
      <c r="A365" s="236"/>
      <c r="B365" s="236"/>
      <c r="C365" s="455"/>
    </row>
    <row r="366" spans="1:3" ht="16.5" customHeight="1">
      <c r="A366" s="236"/>
      <c r="B366" s="236"/>
      <c r="C366" s="455"/>
    </row>
    <row r="367" spans="1:3" ht="16.5" customHeight="1">
      <c r="A367" s="236"/>
      <c r="B367" s="236"/>
      <c r="C367" s="455"/>
    </row>
    <row r="368" spans="1:3" ht="16.5" customHeight="1">
      <c r="A368" s="236"/>
      <c r="B368" s="236"/>
      <c r="C368" s="455"/>
    </row>
    <row r="369" spans="1:3" ht="16.5" customHeight="1">
      <c r="A369" s="236"/>
      <c r="B369" s="236"/>
      <c r="C369" s="455"/>
    </row>
    <row r="370" spans="1:3" ht="16.5" customHeight="1">
      <c r="A370" s="236"/>
      <c r="B370" s="236"/>
      <c r="C370" s="455"/>
    </row>
    <row r="371" spans="1:3" ht="16.5" customHeight="1">
      <c r="A371" s="236"/>
      <c r="B371" s="236"/>
      <c r="C371" s="455"/>
    </row>
    <row r="372" spans="1:3" ht="16.5" customHeight="1">
      <c r="A372" s="236"/>
      <c r="B372" s="236"/>
      <c r="C372" s="455"/>
    </row>
    <row r="373" spans="1:3" ht="16.5" customHeight="1">
      <c r="A373" s="236"/>
      <c r="B373" s="236"/>
      <c r="C373" s="455"/>
    </row>
    <row r="374" spans="1:3" ht="16.5" customHeight="1">
      <c r="A374" s="236"/>
      <c r="B374" s="236"/>
      <c r="C374" s="455"/>
    </row>
    <row r="375" spans="1:3" ht="16.5" customHeight="1">
      <c r="A375" s="236"/>
      <c r="B375" s="236"/>
      <c r="C375" s="455"/>
    </row>
    <row r="376" spans="1:3" ht="16.5" customHeight="1">
      <c r="A376" s="236"/>
      <c r="B376" s="236"/>
      <c r="C376" s="455"/>
    </row>
    <row r="377" spans="1:3" ht="16.5" customHeight="1">
      <c r="A377" s="236"/>
      <c r="B377" s="236"/>
      <c r="C377" s="455"/>
    </row>
    <row r="378" spans="1:3" ht="16.5" customHeight="1">
      <c r="A378" s="236"/>
      <c r="B378" s="236"/>
      <c r="C378" s="455"/>
    </row>
    <row r="379" spans="1:3" ht="16.5" customHeight="1">
      <c r="A379" s="236"/>
      <c r="B379" s="236"/>
      <c r="C379" s="455"/>
    </row>
    <row r="380" spans="1:3" ht="16.5" customHeight="1">
      <c r="A380" s="236"/>
      <c r="B380" s="236"/>
      <c r="C380" s="455"/>
    </row>
    <row r="381" spans="1:3" ht="16.5" customHeight="1">
      <c r="A381" s="236"/>
      <c r="B381" s="236"/>
      <c r="C381" s="455"/>
    </row>
    <row r="382" spans="1:3" ht="16.5" customHeight="1">
      <c r="A382" s="236"/>
      <c r="B382" s="236"/>
      <c r="C382" s="455"/>
    </row>
    <row r="383" spans="1:3" ht="16.5" customHeight="1">
      <c r="A383" s="236"/>
      <c r="B383" s="236"/>
      <c r="C383" s="455"/>
    </row>
    <row r="384" spans="1:3" ht="16.5" customHeight="1">
      <c r="A384" s="236"/>
      <c r="B384" s="236"/>
      <c r="C384" s="455"/>
    </row>
    <row r="385" spans="1:3" ht="16.5" customHeight="1">
      <c r="A385" s="236"/>
      <c r="B385" s="236"/>
      <c r="C385" s="455"/>
    </row>
    <row r="386" spans="1:3" ht="16.5" customHeight="1">
      <c r="A386" s="236"/>
      <c r="B386" s="236"/>
      <c r="C386" s="455"/>
    </row>
    <row r="387" spans="1:3" ht="16.5" customHeight="1">
      <c r="A387" s="236"/>
      <c r="B387" s="236"/>
      <c r="C387" s="455"/>
    </row>
    <row r="388" spans="1:3" ht="16.5" customHeight="1">
      <c r="A388" s="236"/>
      <c r="B388" s="236"/>
      <c r="C388" s="455"/>
    </row>
    <row r="389" spans="1:3" ht="16.5" customHeight="1">
      <c r="A389" s="236"/>
      <c r="B389" s="236"/>
      <c r="C389" s="455"/>
    </row>
    <row r="390" spans="1:3" ht="16.5" customHeight="1">
      <c r="A390" s="236"/>
      <c r="B390" s="236"/>
      <c r="C390" s="455"/>
    </row>
    <row r="391" spans="1:3" ht="16.5" customHeight="1">
      <c r="A391" s="236"/>
      <c r="B391" s="236"/>
      <c r="C391" s="455"/>
    </row>
    <row r="392" spans="1:3" ht="16.5" customHeight="1">
      <c r="A392" s="236"/>
      <c r="B392" s="236"/>
      <c r="C392" s="455"/>
    </row>
    <row r="393" spans="1:3" ht="16.5" customHeight="1">
      <c r="A393" s="236"/>
      <c r="B393" s="236"/>
      <c r="C393" s="455"/>
    </row>
    <row r="394" spans="1:3" ht="16.5" customHeight="1">
      <c r="A394" s="236"/>
      <c r="B394" s="236"/>
      <c r="C394" s="455"/>
    </row>
    <row r="395" spans="1:3" ht="16.5" customHeight="1">
      <c r="A395" s="236"/>
      <c r="B395" s="236"/>
      <c r="C395" s="455"/>
    </row>
    <row r="396" spans="1:3" ht="16.5" customHeight="1">
      <c r="A396" s="236"/>
      <c r="B396" s="236"/>
      <c r="C396" s="455"/>
    </row>
    <row r="397" spans="1:3" ht="16.5" customHeight="1">
      <c r="A397" s="236"/>
      <c r="B397" s="236"/>
      <c r="C397" s="455"/>
    </row>
    <row r="398" spans="1:3" ht="16.5" customHeight="1">
      <c r="A398" s="236"/>
      <c r="B398" s="236"/>
      <c r="C398" s="455"/>
    </row>
    <row r="399" spans="1:3" ht="16.5" customHeight="1">
      <c r="A399" s="236"/>
      <c r="B399" s="236"/>
      <c r="C399" s="455"/>
    </row>
    <row r="400" spans="1:3" ht="16.5" customHeight="1">
      <c r="A400" s="236"/>
      <c r="B400" s="236"/>
      <c r="C400" s="455"/>
    </row>
    <row r="401" spans="1:3" ht="16.5" customHeight="1">
      <c r="A401" s="236"/>
      <c r="B401" s="236"/>
      <c r="C401" s="455"/>
    </row>
    <row r="402" spans="1:3" ht="16.5" customHeight="1">
      <c r="A402" s="236"/>
      <c r="B402" s="236"/>
      <c r="C402" s="455"/>
    </row>
    <row r="403" spans="1:3" ht="16.5" customHeight="1">
      <c r="A403" s="236"/>
      <c r="B403" s="236"/>
      <c r="C403" s="455"/>
    </row>
    <row r="404" spans="1:3" ht="16.5" customHeight="1">
      <c r="A404" s="236"/>
      <c r="B404" s="236"/>
      <c r="C404" s="455"/>
    </row>
    <row r="405" spans="1:3" ht="16.5" customHeight="1">
      <c r="A405" s="236"/>
      <c r="B405" s="236"/>
      <c r="C405" s="455"/>
    </row>
    <row r="406" spans="1:3" ht="16.5" customHeight="1">
      <c r="A406" s="236"/>
      <c r="B406" s="236"/>
      <c r="C406" s="455"/>
    </row>
    <row r="407" spans="1:3" ht="16.5" customHeight="1">
      <c r="A407" s="236"/>
      <c r="B407" s="236"/>
      <c r="C407" s="455"/>
    </row>
    <row r="408" spans="1:3" ht="16.5" customHeight="1">
      <c r="A408" s="236"/>
      <c r="B408" s="236"/>
      <c r="C408" s="455"/>
    </row>
    <row r="409" spans="1:3" ht="16.5" customHeight="1">
      <c r="A409" s="236"/>
      <c r="B409" s="236"/>
      <c r="C409" s="455"/>
    </row>
    <row r="410" spans="1:3" ht="16.5" customHeight="1">
      <c r="A410" s="236"/>
      <c r="B410" s="236"/>
      <c r="C410" s="455"/>
    </row>
    <row r="411" spans="1:3" ht="16.5" customHeight="1">
      <c r="A411" s="236"/>
      <c r="B411" s="236"/>
      <c r="C411" s="455"/>
    </row>
    <row r="412" spans="1:3" ht="16.5" customHeight="1">
      <c r="A412" s="236"/>
      <c r="B412" s="236"/>
      <c r="C412" s="455"/>
    </row>
    <row r="413" spans="1:3" ht="16.5" customHeight="1">
      <c r="A413" s="236"/>
      <c r="B413" s="236"/>
      <c r="C413" s="455"/>
    </row>
    <row r="414" spans="1:3" ht="16.5" customHeight="1">
      <c r="A414" s="236"/>
      <c r="B414" s="236"/>
      <c r="C414" s="455"/>
    </row>
    <row r="415" spans="1:3" ht="16.5" customHeight="1">
      <c r="A415" s="236"/>
      <c r="B415" s="236"/>
      <c r="C415" s="455"/>
    </row>
    <row r="416" spans="1:3" ht="16.5" customHeight="1">
      <c r="A416" s="236"/>
      <c r="B416" s="236"/>
      <c r="C416" s="455"/>
    </row>
    <row r="417" spans="1:3" ht="16.5" customHeight="1">
      <c r="A417" s="236"/>
      <c r="B417" s="236"/>
      <c r="C417" s="455"/>
    </row>
    <row r="418" spans="1:3" ht="16.5" customHeight="1">
      <c r="A418" s="236"/>
      <c r="B418" s="236"/>
      <c r="C418" s="455"/>
    </row>
    <row r="419" spans="1:3" ht="16.5" customHeight="1">
      <c r="A419" s="236"/>
      <c r="B419" s="236"/>
      <c r="C419" s="455"/>
    </row>
    <row r="420" spans="1:3" ht="16.5" customHeight="1">
      <c r="A420" s="236"/>
      <c r="B420" s="236"/>
      <c r="C420" s="455"/>
    </row>
    <row r="421" spans="1:3" ht="16.5" customHeight="1">
      <c r="A421" s="236"/>
      <c r="B421" s="236"/>
      <c r="C421" s="455"/>
    </row>
    <row r="422" spans="1:3" ht="16.5" customHeight="1">
      <c r="A422" s="236"/>
      <c r="B422" s="236"/>
      <c r="C422" s="455"/>
    </row>
    <row r="423" spans="1:3" ht="16.5" customHeight="1">
      <c r="A423" s="236"/>
      <c r="B423" s="236"/>
      <c r="C423" s="455"/>
    </row>
    <row r="424" spans="1:3" ht="16.5" customHeight="1">
      <c r="A424" s="236"/>
      <c r="B424" s="236"/>
      <c r="C424" s="455"/>
    </row>
    <row r="425" spans="1:3" ht="16.5" customHeight="1">
      <c r="A425" s="236"/>
      <c r="B425" s="236"/>
      <c r="C425" s="455"/>
    </row>
    <row r="426" spans="1:3" ht="16.5" customHeight="1">
      <c r="A426" s="236"/>
      <c r="B426" s="236"/>
      <c r="C426" s="455"/>
    </row>
    <row r="427" spans="1:3" ht="16.5" customHeight="1">
      <c r="A427" s="236"/>
      <c r="B427" s="236"/>
      <c r="C427" s="455"/>
    </row>
    <row r="428" spans="1:3" ht="16.5" customHeight="1">
      <c r="A428" s="236"/>
      <c r="B428" s="236"/>
      <c r="C428" s="455"/>
    </row>
    <row r="429" spans="1:3" ht="16.5" customHeight="1">
      <c r="A429" s="236"/>
      <c r="B429" s="236"/>
      <c r="C429" s="455"/>
    </row>
    <row r="430" spans="1:3" ht="16.5" customHeight="1">
      <c r="A430" s="236"/>
      <c r="B430" s="236"/>
      <c r="C430" s="455"/>
    </row>
    <row r="431" spans="1:3" ht="16.5" customHeight="1">
      <c r="A431" s="236"/>
      <c r="B431" s="236"/>
      <c r="C431" s="455"/>
    </row>
    <row r="432" spans="1:3" ht="16.5" customHeight="1">
      <c r="A432" s="236"/>
      <c r="B432" s="236"/>
      <c r="C432" s="455"/>
    </row>
    <row r="433" spans="1:3" ht="16.5" customHeight="1">
      <c r="A433" s="236"/>
      <c r="B433" s="236"/>
      <c r="C433" s="455"/>
    </row>
    <row r="434" spans="1:3" ht="16.5" customHeight="1">
      <c r="A434" s="236"/>
      <c r="B434" s="236"/>
      <c r="C434" s="455"/>
    </row>
    <row r="435" spans="1:3" ht="16.5" customHeight="1">
      <c r="A435" s="236"/>
      <c r="B435" s="236"/>
      <c r="C435" s="455"/>
    </row>
    <row r="436" spans="1:3" ht="16.5" customHeight="1">
      <c r="A436" s="236"/>
      <c r="B436" s="236"/>
      <c r="C436" s="455"/>
    </row>
    <row r="437" spans="1:3" ht="16.5" customHeight="1">
      <c r="A437" s="236"/>
      <c r="B437" s="236"/>
      <c r="C437" s="455"/>
    </row>
    <row r="438" spans="1:3" ht="16.5" customHeight="1">
      <c r="A438" s="236"/>
      <c r="B438" s="236"/>
      <c r="C438" s="455"/>
    </row>
    <row r="439" spans="1:3" ht="16.5" customHeight="1">
      <c r="A439" s="236"/>
      <c r="B439" s="236"/>
      <c r="C439" s="455"/>
    </row>
    <row r="440" spans="1:3" ht="16.5" customHeight="1">
      <c r="A440" s="236"/>
      <c r="B440" s="236"/>
      <c r="C440" s="455"/>
    </row>
    <row r="441" spans="1:3" ht="16.5" customHeight="1">
      <c r="A441" s="236"/>
      <c r="B441" s="236"/>
      <c r="C441" s="455"/>
    </row>
    <row r="442" spans="1:3" ht="16.5" customHeight="1">
      <c r="A442" s="236"/>
      <c r="B442" s="236"/>
      <c r="C442" s="455"/>
    </row>
    <row r="443" spans="1:3" ht="16.5" customHeight="1">
      <c r="A443" s="236"/>
      <c r="B443" s="236"/>
      <c r="C443" s="455"/>
    </row>
    <row r="444" spans="1:3" ht="16.5" customHeight="1">
      <c r="A444" s="236"/>
      <c r="B444" s="236"/>
      <c r="C444" s="455"/>
    </row>
    <row r="445" spans="1:3" ht="16.5" customHeight="1">
      <c r="A445" s="236"/>
      <c r="B445" s="236"/>
      <c r="C445" s="455"/>
    </row>
    <row r="446" spans="1:3" ht="16.5" customHeight="1">
      <c r="A446" s="236"/>
      <c r="B446" s="236"/>
      <c r="C446" s="455"/>
    </row>
    <row r="447" spans="1:3" ht="16.5" customHeight="1">
      <c r="A447" s="236"/>
      <c r="B447" s="236"/>
      <c r="C447" s="455"/>
    </row>
    <row r="448" spans="1:3" ht="16.5" customHeight="1">
      <c r="A448" s="236"/>
      <c r="B448" s="236"/>
      <c r="C448" s="455"/>
    </row>
    <row r="449" spans="1:3" ht="16.5" customHeight="1">
      <c r="A449" s="236"/>
      <c r="B449" s="236"/>
      <c r="C449" s="455"/>
    </row>
    <row r="450" spans="1:3" ht="16.5" customHeight="1">
      <c r="A450" s="236"/>
      <c r="B450" s="236"/>
      <c r="C450" s="455"/>
    </row>
    <row r="451" spans="1:3" ht="16.5" customHeight="1">
      <c r="A451" s="236"/>
      <c r="B451" s="236"/>
      <c r="C451" s="455"/>
    </row>
    <row r="452" spans="1:3" ht="16.5" customHeight="1">
      <c r="A452" s="236"/>
      <c r="B452" s="236"/>
      <c r="C452" s="455"/>
    </row>
    <row r="453" spans="1:3" ht="16.5" customHeight="1">
      <c r="A453" s="236"/>
      <c r="B453" s="236"/>
      <c r="C453" s="455"/>
    </row>
    <row r="454" spans="1:3" ht="16.5" customHeight="1">
      <c r="A454" s="236"/>
      <c r="B454" s="236"/>
      <c r="C454" s="455"/>
    </row>
    <row r="455" spans="1:3" ht="16.5" customHeight="1">
      <c r="A455" s="236"/>
      <c r="B455" s="236"/>
      <c r="C455" s="455"/>
    </row>
    <row r="456" spans="1:3" ht="16.5" customHeight="1">
      <c r="A456" s="236"/>
      <c r="B456" s="236"/>
      <c r="C456" s="455"/>
    </row>
    <row r="457" spans="1:3" ht="16.5" customHeight="1">
      <c r="A457" s="236"/>
      <c r="B457" s="236"/>
      <c r="C457" s="455"/>
    </row>
    <row r="458" spans="1:3" ht="16.5" customHeight="1">
      <c r="A458" s="236"/>
      <c r="B458" s="236"/>
      <c r="C458" s="455"/>
    </row>
    <row r="459" spans="1:3" ht="16.5" customHeight="1">
      <c r="A459" s="236"/>
      <c r="B459" s="236"/>
      <c r="C459" s="455"/>
    </row>
    <row r="460" spans="1:3" ht="16.5" customHeight="1">
      <c r="A460" s="236"/>
      <c r="B460" s="236"/>
      <c r="C460" s="455"/>
    </row>
    <row r="461" spans="1:3" ht="16.5" customHeight="1">
      <c r="A461" s="236"/>
      <c r="B461" s="236"/>
      <c r="C461" s="455"/>
    </row>
    <row r="462" spans="1:3" ht="16.5" customHeight="1">
      <c r="A462" s="236"/>
      <c r="B462" s="236"/>
      <c r="C462" s="455"/>
    </row>
    <row r="463" spans="1:3" ht="16.5" customHeight="1">
      <c r="A463" s="236"/>
      <c r="B463" s="236"/>
      <c r="C463" s="455"/>
    </row>
    <row r="464" spans="1:3" ht="16.5" customHeight="1">
      <c r="A464" s="236"/>
      <c r="B464" s="236"/>
      <c r="C464" s="455"/>
    </row>
    <row r="465" spans="1:3" ht="16.5" customHeight="1">
      <c r="A465" s="236"/>
      <c r="B465" s="236"/>
      <c r="C465" s="455"/>
    </row>
    <row r="466" spans="1:3" ht="16.5" customHeight="1">
      <c r="A466" s="236"/>
      <c r="B466" s="236"/>
      <c r="C466" s="455"/>
    </row>
    <row r="467" spans="1:3" ht="16.5" customHeight="1">
      <c r="A467" s="236"/>
      <c r="B467" s="236"/>
      <c r="C467" s="455"/>
    </row>
    <row r="468" spans="1:3" ht="16.5" customHeight="1">
      <c r="A468" s="236"/>
      <c r="B468" s="236"/>
      <c r="C468" s="455"/>
    </row>
    <row r="469" spans="1:3" ht="16.5" customHeight="1">
      <c r="A469" s="236"/>
      <c r="B469" s="236"/>
      <c r="C469" s="455"/>
    </row>
    <row r="470" spans="1:3" ht="16.5" customHeight="1">
      <c r="A470" s="236"/>
      <c r="B470" s="236"/>
      <c r="C470" s="455"/>
    </row>
    <row r="471" spans="1:3" ht="16.5" customHeight="1">
      <c r="A471" s="236"/>
      <c r="B471" s="236"/>
      <c r="C471" s="455"/>
    </row>
    <row r="472" spans="1:3" ht="16.5" customHeight="1">
      <c r="A472" s="236"/>
      <c r="B472" s="236"/>
      <c r="C472" s="455"/>
    </row>
    <row r="473" spans="1:3" ht="16.5" customHeight="1">
      <c r="A473" s="236"/>
      <c r="B473" s="236"/>
      <c r="C473" s="455"/>
    </row>
    <row r="474" spans="1:3" ht="16.5" customHeight="1">
      <c r="A474" s="236"/>
      <c r="B474" s="236"/>
      <c r="C474" s="455"/>
    </row>
    <row r="475" spans="1:3" ht="16.5" customHeight="1">
      <c r="A475" s="236"/>
      <c r="B475" s="236"/>
      <c r="C475" s="455"/>
    </row>
    <row r="476" spans="1:3" ht="16.5" customHeight="1">
      <c r="A476" s="236"/>
      <c r="B476" s="236"/>
      <c r="C476" s="455"/>
    </row>
    <row r="477" spans="1:3" ht="16.5" customHeight="1">
      <c r="A477" s="236"/>
      <c r="B477" s="236"/>
      <c r="C477" s="455"/>
    </row>
    <row r="478" spans="1:3" ht="16.5" customHeight="1">
      <c r="A478" s="236"/>
      <c r="B478" s="236"/>
      <c r="C478" s="455"/>
    </row>
    <row r="479" spans="1:3" ht="16.5" customHeight="1">
      <c r="A479" s="236"/>
      <c r="B479" s="236"/>
      <c r="C479" s="455"/>
    </row>
    <row r="480" spans="1:3" ht="16.5" customHeight="1">
      <c r="A480" s="236"/>
      <c r="B480" s="236"/>
      <c r="C480" s="455"/>
    </row>
    <row r="481" spans="1:3" ht="16.5" customHeight="1">
      <c r="A481" s="236"/>
      <c r="B481" s="236"/>
      <c r="C481" s="455"/>
    </row>
    <row r="482" spans="1:3" ht="16.5" customHeight="1">
      <c r="A482" s="236"/>
      <c r="B482" s="236"/>
      <c r="C482" s="455"/>
    </row>
    <row r="483" spans="1:3" ht="16.5" customHeight="1">
      <c r="A483" s="236"/>
      <c r="B483" s="236"/>
      <c r="C483" s="455"/>
    </row>
    <row r="484" spans="1:3" ht="16.5" customHeight="1">
      <c r="A484" s="236"/>
      <c r="B484" s="236"/>
      <c r="C484" s="455"/>
    </row>
    <row r="485" spans="1:3" ht="16.5" customHeight="1">
      <c r="A485" s="236"/>
      <c r="B485" s="236"/>
      <c r="C485" s="455"/>
    </row>
    <row r="486" spans="1:3" ht="16.5" customHeight="1">
      <c r="A486" s="236"/>
      <c r="B486" s="236"/>
      <c r="C486" s="455"/>
    </row>
    <row r="487" spans="1:3" ht="16.5" customHeight="1">
      <c r="A487" s="236"/>
      <c r="B487" s="236"/>
      <c r="C487" s="455"/>
    </row>
    <row r="488" spans="1:3" ht="16.5" customHeight="1">
      <c r="A488" s="236"/>
      <c r="B488" s="236"/>
      <c r="C488" s="455"/>
    </row>
    <row r="489" spans="1:3" ht="16.5" customHeight="1">
      <c r="A489" s="236"/>
      <c r="B489" s="236"/>
      <c r="C489" s="455"/>
    </row>
    <row r="490" spans="1:3" ht="16.5" customHeight="1">
      <c r="A490" s="236"/>
      <c r="B490" s="236"/>
      <c r="C490" s="455"/>
    </row>
    <row r="491" spans="1:3" ht="16.5" customHeight="1">
      <c r="A491" s="236"/>
      <c r="B491" s="236"/>
      <c r="C491" s="455"/>
    </row>
    <row r="492" spans="1:3" ht="16.5" customHeight="1">
      <c r="A492" s="236"/>
      <c r="B492" s="236"/>
      <c r="C492" s="455"/>
    </row>
    <row r="493" spans="1:3" ht="16.5" customHeight="1">
      <c r="A493" s="236"/>
      <c r="B493" s="236"/>
      <c r="C493" s="455"/>
    </row>
    <row r="494" spans="1:3" ht="16.5" customHeight="1">
      <c r="A494" s="236"/>
      <c r="B494" s="236"/>
      <c r="C494" s="455"/>
    </row>
    <row r="495" spans="1:3" ht="16.5" customHeight="1">
      <c r="A495" s="236"/>
      <c r="B495" s="236"/>
      <c r="C495" s="455"/>
    </row>
    <row r="496" spans="1:3" ht="16.5" customHeight="1">
      <c r="A496" s="236"/>
      <c r="B496" s="236"/>
      <c r="C496" s="455"/>
    </row>
    <row r="497" spans="1:3" ht="16.5" customHeight="1">
      <c r="A497" s="236"/>
      <c r="B497" s="236"/>
      <c r="C497" s="455"/>
    </row>
    <row r="498" spans="1:3" ht="16.5" customHeight="1">
      <c r="A498" s="236"/>
      <c r="B498" s="236"/>
      <c r="C498" s="455"/>
    </row>
    <row r="499" spans="1:3" ht="16.5" customHeight="1">
      <c r="A499" s="236"/>
      <c r="B499" s="236"/>
      <c r="C499" s="455"/>
    </row>
    <row r="500" spans="1:3" ht="16.5" customHeight="1">
      <c r="A500" s="236"/>
      <c r="B500" s="236"/>
      <c r="C500" s="455"/>
    </row>
    <row r="501" spans="1:3" ht="16.5" customHeight="1">
      <c r="A501" s="236"/>
      <c r="B501" s="236"/>
      <c r="C501" s="455"/>
    </row>
    <row r="502" spans="1:3" ht="16.5" customHeight="1">
      <c r="A502" s="236"/>
      <c r="B502" s="236"/>
      <c r="C502" s="455"/>
    </row>
    <row r="503" spans="1:3" ht="16.5" customHeight="1">
      <c r="A503" s="236"/>
      <c r="B503" s="236"/>
      <c r="C503" s="455"/>
    </row>
    <row r="504" spans="1:3" ht="16.5" customHeight="1">
      <c r="A504" s="236"/>
      <c r="B504" s="236"/>
      <c r="C504" s="455"/>
    </row>
    <row r="505" spans="1:3" ht="16.5" customHeight="1">
      <c r="A505" s="236"/>
      <c r="B505" s="236"/>
      <c r="C505" s="455"/>
    </row>
    <row r="506" spans="1:3" ht="16.5" customHeight="1">
      <c r="A506" s="236"/>
      <c r="B506" s="236"/>
      <c r="C506" s="455"/>
    </row>
    <row r="507" spans="1:3" ht="16.5" customHeight="1">
      <c r="A507" s="236"/>
      <c r="B507" s="236"/>
      <c r="C507" s="455"/>
    </row>
    <row r="508" spans="1:3" ht="16.5" customHeight="1">
      <c r="A508" s="236"/>
      <c r="B508" s="236"/>
      <c r="C508" s="455"/>
    </row>
    <row r="509" spans="1:3" ht="16.5" customHeight="1">
      <c r="A509" s="236"/>
      <c r="B509" s="236"/>
      <c r="C509" s="455"/>
    </row>
    <row r="510" spans="1:3" ht="16.5" customHeight="1">
      <c r="A510" s="236"/>
      <c r="B510" s="236"/>
      <c r="C510" s="455"/>
    </row>
    <row r="511" spans="1:3" ht="16.5" customHeight="1">
      <c r="A511" s="236"/>
      <c r="B511" s="236"/>
      <c r="C511" s="455"/>
    </row>
    <row r="512" spans="1:3" ht="16.5" customHeight="1">
      <c r="A512" s="236"/>
      <c r="B512" s="236"/>
      <c r="C512" s="455"/>
    </row>
    <row r="513" spans="1:3" ht="16.5" customHeight="1">
      <c r="A513" s="236"/>
      <c r="B513" s="236"/>
      <c r="C513" s="455"/>
    </row>
    <row r="514" spans="1:3" ht="16.5" customHeight="1">
      <c r="A514" s="236"/>
      <c r="B514" s="236"/>
      <c r="C514" s="455"/>
    </row>
    <row r="515" spans="1:3" ht="16.5" customHeight="1">
      <c r="A515" s="236"/>
      <c r="B515" s="236"/>
      <c r="C515" s="455"/>
    </row>
    <row r="516" spans="1:3" ht="16.5" customHeight="1">
      <c r="A516" s="236"/>
      <c r="B516" s="236"/>
      <c r="C516" s="455"/>
    </row>
    <row r="517" spans="1:3" ht="16.5" customHeight="1">
      <c r="A517" s="236"/>
      <c r="B517" s="236"/>
      <c r="C517" s="455"/>
    </row>
    <row r="518" spans="1:3" ht="16.5" customHeight="1">
      <c r="A518" s="236"/>
      <c r="B518" s="236"/>
      <c r="C518" s="455"/>
    </row>
    <row r="519" spans="1:3" ht="16.5" customHeight="1">
      <c r="A519" s="236"/>
      <c r="B519" s="236"/>
      <c r="C519" s="455"/>
    </row>
    <row r="520" spans="1:3" ht="16.5" customHeight="1">
      <c r="A520" s="236"/>
      <c r="B520" s="236"/>
      <c r="C520" s="455"/>
    </row>
    <row r="521" spans="1:3" ht="16.5" customHeight="1">
      <c r="A521" s="236"/>
      <c r="B521" s="236"/>
      <c r="C521" s="455"/>
    </row>
    <row r="522" spans="1:3" ht="16.5" customHeight="1">
      <c r="A522" s="236"/>
      <c r="B522" s="236"/>
      <c r="C522" s="455"/>
    </row>
    <row r="523" spans="1:3" ht="16.5" customHeight="1">
      <c r="A523" s="236"/>
      <c r="B523" s="236"/>
      <c r="C523" s="455"/>
    </row>
    <row r="524" spans="1:3" ht="16.5" customHeight="1">
      <c r="A524" s="236"/>
      <c r="B524" s="236"/>
      <c r="C524" s="455"/>
    </row>
    <row r="525" spans="1:3" ht="16.5" customHeight="1">
      <c r="A525" s="236"/>
      <c r="B525" s="236"/>
      <c r="C525" s="455"/>
    </row>
    <row r="526" spans="1:3" ht="16.5" customHeight="1">
      <c r="A526" s="236"/>
      <c r="B526" s="236"/>
      <c r="C526" s="455"/>
    </row>
    <row r="527" spans="1:3" ht="16.5" customHeight="1">
      <c r="A527" s="236"/>
      <c r="B527" s="236"/>
      <c r="C527" s="455"/>
    </row>
    <row r="528" spans="1:3" ht="16.5" customHeight="1">
      <c r="A528" s="236"/>
      <c r="B528" s="236"/>
      <c r="C528" s="455"/>
    </row>
    <row r="529" spans="1:3" ht="16.5" customHeight="1">
      <c r="A529" s="236"/>
      <c r="B529" s="236"/>
      <c r="C529" s="455"/>
    </row>
    <row r="530" spans="1:3" ht="16.5" customHeight="1">
      <c r="A530" s="236"/>
      <c r="B530" s="236"/>
      <c r="C530" s="455"/>
    </row>
    <row r="531" spans="1:3" ht="16.5" customHeight="1">
      <c r="A531" s="236"/>
      <c r="B531" s="236"/>
      <c r="C531" s="455"/>
    </row>
    <row r="532" spans="1:3" ht="16.5" customHeight="1">
      <c r="A532" s="236"/>
      <c r="B532" s="236"/>
      <c r="C532" s="455"/>
    </row>
    <row r="533" spans="1:3" ht="16.5" customHeight="1">
      <c r="A533" s="236"/>
      <c r="B533" s="236"/>
      <c r="C533" s="455"/>
    </row>
    <row r="534" spans="1:3" ht="16.5" customHeight="1">
      <c r="A534" s="236"/>
      <c r="B534" s="236"/>
      <c r="C534" s="455"/>
    </row>
    <row r="535" spans="1:3" ht="16.5" customHeight="1">
      <c r="A535" s="236"/>
      <c r="B535" s="236"/>
      <c r="C535" s="455"/>
    </row>
    <row r="536" spans="1:3" ht="16.5" customHeight="1">
      <c r="A536" s="236"/>
      <c r="B536" s="236"/>
      <c r="C536" s="455"/>
    </row>
    <row r="537" spans="1:3" ht="16.5" customHeight="1">
      <c r="A537" s="236"/>
      <c r="B537" s="236"/>
      <c r="C537" s="455"/>
    </row>
    <row r="538" spans="1:3" ht="16.5" customHeight="1">
      <c r="A538" s="236"/>
      <c r="B538" s="236"/>
      <c r="C538" s="455"/>
    </row>
    <row r="539" spans="1:3" ht="16.5" customHeight="1">
      <c r="A539" s="236"/>
      <c r="B539" s="236"/>
      <c r="C539" s="455"/>
    </row>
    <row r="540" spans="1:3" ht="16.5" customHeight="1">
      <c r="A540" s="236"/>
      <c r="B540" s="236"/>
      <c r="C540" s="455"/>
    </row>
    <row r="541" spans="1:3" ht="16.5" customHeight="1">
      <c r="A541" s="236"/>
      <c r="B541" s="236"/>
      <c r="C541" s="455"/>
    </row>
    <row r="542" spans="1:3" ht="16.5" customHeight="1">
      <c r="A542" s="236"/>
      <c r="B542" s="236"/>
      <c r="C542" s="455"/>
    </row>
    <row r="543" spans="1:3" ht="16.5" customHeight="1">
      <c r="A543" s="236"/>
      <c r="B543" s="236"/>
      <c r="C543" s="455"/>
    </row>
    <row r="544" spans="1:3" ht="16.5" customHeight="1">
      <c r="A544" s="236"/>
      <c r="B544" s="236"/>
      <c r="C544" s="455"/>
    </row>
    <row r="545" spans="1:3" ht="16.5" customHeight="1">
      <c r="A545" s="236"/>
      <c r="B545" s="236"/>
      <c r="C545" s="455"/>
    </row>
    <row r="546" spans="1:3" ht="16.5" customHeight="1">
      <c r="A546" s="236"/>
      <c r="B546" s="236"/>
      <c r="C546" s="455"/>
    </row>
    <row r="547" spans="1:3" ht="16.5" customHeight="1">
      <c r="A547" s="236"/>
      <c r="B547" s="236"/>
      <c r="C547" s="455"/>
    </row>
    <row r="548" spans="1:3" ht="16.5" customHeight="1">
      <c r="A548" s="236"/>
      <c r="B548" s="236"/>
      <c r="C548" s="455"/>
    </row>
    <row r="549" spans="1:3" ht="16.5" customHeight="1">
      <c r="A549" s="236"/>
      <c r="B549" s="236"/>
      <c r="C549" s="455"/>
    </row>
    <row r="550" spans="1:3" ht="16.5" customHeight="1">
      <c r="A550" s="236"/>
      <c r="B550" s="236"/>
      <c r="C550" s="455"/>
    </row>
    <row r="551" spans="1:3" ht="16.5" customHeight="1">
      <c r="A551" s="236"/>
      <c r="B551" s="236"/>
      <c r="C551" s="455"/>
    </row>
    <row r="552" spans="1:3" ht="16.5" customHeight="1">
      <c r="A552" s="236"/>
      <c r="B552" s="236"/>
      <c r="C552" s="455"/>
    </row>
    <row r="553" spans="1:3" ht="16.5" customHeight="1">
      <c r="A553" s="236"/>
      <c r="B553" s="236"/>
      <c r="C553" s="455"/>
    </row>
    <row r="554" spans="1:3" ht="16.5" customHeight="1">
      <c r="A554" s="236"/>
      <c r="B554" s="236"/>
      <c r="C554" s="455"/>
    </row>
    <row r="555" spans="1:3" ht="16.5" customHeight="1">
      <c r="A555" s="236"/>
      <c r="B555" s="236"/>
      <c r="C555" s="455"/>
    </row>
    <row r="556" spans="1:3" ht="16.5" customHeight="1">
      <c r="A556" s="236"/>
      <c r="B556" s="236"/>
      <c r="C556" s="455"/>
    </row>
    <row r="557" spans="1:3" ht="16.5" customHeight="1">
      <c r="A557" s="236"/>
      <c r="B557" s="236"/>
      <c r="C557" s="455"/>
    </row>
    <row r="558" spans="1:3" ht="16.5" customHeight="1">
      <c r="A558" s="236"/>
      <c r="B558" s="236"/>
      <c r="C558" s="455"/>
    </row>
    <row r="559" spans="1:3" ht="16.5" customHeight="1">
      <c r="A559" s="236"/>
      <c r="B559" s="236"/>
      <c r="C559" s="455"/>
    </row>
    <row r="560" spans="1:3" ht="16.5" customHeight="1">
      <c r="A560" s="236"/>
      <c r="B560" s="236"/>
      <c r="C560" s="455"/>
    </row>
    <row r="561" spans="1:3" ht="16.5" customHeight="1">
      <c r="A561" s="236"/>
      <c r="B561" s="236"/>
      <c r="C561" s="455"/>
    </row>
    <row r="562" spans="1:3" ht="16.5" customHeight="1">
      <c r="A562" s="236"/>
      <c r="B562" s="236"/>
      <c r="C562" s="455"/>
    </row>
    <row r="563" spans="1:3" ht="16.5" customHeight="1">
      <c r="A563" s="236"/>
      <c r="B563" s="236"/>
      <c r="C563" s="455"/>
    </row>
    <row r="564" spans="1:3" ht="16.5" customHeight="1">
      <c r="A564" s="236"/>
      <c r="B564" s="236"/>
      <c r="C564" s="455"/>
    </row>
    <row r="565" spans="1:3" ht="16.5" customHeight="1">
      <c r="A565" s="236"/>
      <c r="B565" s="236"/>
      <c r="C565" s="455"/>
    </row>
    <row r="566" spans="1:3" ht="16.5" customHeight="1">
      <c r="A566" s="236"/>
      <c r="B566" s="236"/>
      <c r="C566" s="455"/>
    </row>
    <row r="567" spans="1:3" ht="16.5" customHeight="1">
      <c r="A567" s="236"/>
      <c r="B567" s="236"/>
      <c r="C567" s="455"/>
    </row>
    <row r="568" spans="1:3" ht="16.5" customHeight="1">
      <c r="A568" s="236"/>
      <c r="B568" s="236"/>
      <c r="C568" s="455"/>
    </row>
    <row r="569" spans="1:3" ht="16.5" customHeight="1">
      <c r="A569" s="236"/>
      <c r="B569" s="236"/>
      <c r="C569" s="455"/>
    </row>
    <row r="570" spans="1:3" ht="16.5" customHeight="1">
      <c r="A570" s="236"/>
      <c r="B570" s="236"/>
      <c r="C570" s="455"/>
    </row>
    <row r="571" spans="1:3" ht="16.5" customHeight="1">
      <c r="A571" s="236"/>
      <c r="B571" s="236"/>
      <c r="C571" s="455"/>
    </row>
    <row r="572" spans="1:3" ht="16.5" customHeight="1">
      <c r="A572" s="236"/>
      <c r="B572" s="236"/>
      <c r="C572" s="455"/>
    </row>
    <row r="573" spans="1:3" ht="16.5" customHeight="1">
      <c r="A573" s="236"/>
      <c r="B573" s="236"/>
      <c r="C573" s="455"/>
    </row>
    <row r="574" spans="1:3" ht="16.5" customHeight="1">
      <c r="A574" s="236"/>
      <c r="B574" s="236"/>
      <c r="C574" s="455"/>
    </row>
    <row r="575" spans="1:3" ht="16.5" customHeight="1">
      <c r="A575" s="236"/>
      <c r="B575" s="236"/>
      <c r="C575" s="455"/>
    </row>
    <row r="576" spans="1:3" ht="16.5" customHeight="1">
      <c r="A576" s="236"/>
      <c r="B576" s="236"/>
      <c r="C576" s="455"/>
    </row>
    <row r="577" spans="1:3" ht="16.5" customHeight="1">
      <c r="A577" s="236"/>
      <c r="B577" s="236"/>
      <c r="C577" s="455"/>
    </row>
    <row r="578" spans="1:3" ht="16.5" customHeight="1">
      <c r="A578" s="236"/>
      <c r="B578" s="236"/>
      <c r="C578" s="455"/>
    </row>
    <row r="579" spans="1:3" ht="16.5" customHeight="1">
      <c r="A579" s="236"/>
      <c r="B579" s="236"/>
      <c r="C579" s="455"/>
    </row>
    <row r="580" spans="1:3" ht="16.5" customHeight="1">
      <c r="A580" s="236"/>
      <c r="B580" s="236"/>
      <c r="C580" s="455"/>
    </row>
    <row r="581" spans="1:3" ht="16.5" customHeight="1">
      <c r="A581" s="236"/>
      <c r="B581" s="236"/>
      <c r="C581" s="455"/>
    </row>
    <row r="582" spans="1:3" ht="16.5" customHeight="1">
      <c r="A582" s="236"/>
      <c r="B582" s="236"/>
      <c r="C582" s="455"/>
    </row>
    <row r="583" spans="1:3" ht="16.5" customHeight="1">
      <c r="A583" s="236"/>
      <c r="B583" s="236"/>
      <c r="C583" s="455"/>
    </row>
    <row r="584" spans="1:3" ht="16.5" customHeight="1">
      <c r="A584" s="236"/>
      <c r="B584" s="236"/>
      <c r="C584" s="455"/>
    </row>
    <row r="585" spans="1:3" ht="16.5" customHeight="1">
      <c r="A585" s="236"/>
      <c r="B585" s="236"/>
      <c r="C585" s="455"/>
    </row>
    <row r="586" spans="1:3" ht="16.5" customHeight="1">
      <c r="A586" s="236"/>
      <c r="B586" s="236"/>
      <c r="C586" s="455"/>
    </row>
    <row r="587" spans="1:3" ht="16.5" customHeight="1">
      <c r="A587" s="236"/>
      <c r="B587" s="236"/>
      <c r="C587" s="455"/>
    </row>
    <row r="588" spans="1:3" ht="16.5" customHeight="1">
      <c r="A588" s="236"/>
      <c r="B588" s="236"/>
      <c r="C588" s="455"/>
    </row>
    <row r="589" spans="1:3" ht="16.5" customHeight="1">
      <c r="A589" s="236"/>
      <c r="B589" s="236"/>
      <c r="C589" s="455"/>
    </row>
    <row r="590" spans="1:3" ht="16.5" customHeight="1">
      <c r="A590" s="236"/>
      <c r="B590" s="236"/>
      <c r="C590" s="455"/>
    </row>
    <row r="591" spans="1:3" ht="16.5" customHeight="1">
      <c r="A591" s="236"/>
      <c r="B591" s="236"/>
      <c r="C591" s="455"/>
    </row>
    <row r="592" spans="1:3" ht="16.5" customHeight="1">
      <c r="A592" s="236"/>
      <c r="B592" s="236"/>
      <c r="C592" s="455"/>
    </row>
    <row r="593" spans="1:3" ht="16.5" customHeight="1">
      <c r="A593" s="236"/>
      <c r="B593" s="236"/>
      <c r="C593" s="455"/>
    </row>
    <row r="594" spans="1:3" ht="16.5" customHeight="1">
      <c r="A594" s="236"/>
      <c r="B594" s="236"/>
      <c r="C594" s="455"/>
    </row>
    <row r="595" spans="1:3" ht="16.5" customHeight="1">
      <c r="A595" s="236"/>
      <c r="B595" s="236"/>
      <c r="C595" s="455"/>
    </row>
    <row r="596" spans="1:3" ht="16.5" customHeight="1">
      <c r="A596" s="236"/>
      <c r="B596" s="236"/>
      <c r="C596" s="455"/>
    </row>
    <row r="597" spans="1:3" ht="16.5" customHeight="1">
      <c r="A597" s="236"/>
      <c r="B597" s="236"/>
      <c r="C597" s="455"/>
    </row>
    <row r="598" spans="1:3" ht="16.5" customHeight="1">
      <c r="A598" s="236"/>
      <c r="B598" s="236"/>
      <c r="C598" s="455"/>
    </row>
    <row r="599" spans="1:3" ht="16.5" customHeight="1">
      <c r="A599" s="236"/>
      <c r="B599" s="236"/>
      <c r="C599" s="455"/>
    </row>
    <row r="600" spans="1:3" ht="16.5" customHeight="1">
      <c r="A600" s="236"/>
      <c r="B600" s="236"/>
      <c r="C600" s="455"/>
    </row>
    <row r="601" spans="1:3" ht="16.5" customHeight="1">
      <c r="A601" s="236"/>
      <c r="B601" s="236"/>
      <c r="C601" s="455"/>
    </row>
    <row r="602" spans="1:3" ht="16.5" customHeight="1">
      <c r="A602" s="236"/>
      <c r="B602" s="236"/>
      <c r="C602" s="455"/>
    </row>
    <row r="603" spans="1:3" ht="16.5" customHeight="1">
      <c r="A603" s="236"/>
      <c r="B603" s="236"/>
      <c r="C603" s="455"/>
    </row>
    <row r="604" spans="1:3" ht="16.5" customHeight="1">
      <c r="A604" s="236"/>
      <c r="B604" s="236"/>
      <c r="C604" s="455"/>
    </row>
    <row r="605" spans="1:3" ht="16.5" customHeight="1">
      <c r="A605" s="236"/>
      <c r="B605" s="236"/>
      <c r="C605" s="455"/>
    </row>
    <row r="606" spans="1:3" ht="16.5" customHeight="1">
      <c r="A606" s="236"/>
      <c r="B606" s="236"/>
      <c r="C606" s="455"/>
    </row>
    <row r="607" spans="1:3" ht="16.5" customHeight="1">
      <c r="A607" s="236"/>
      <c r="B607" s="236"/>
      <c r="C607" s="455"/>
    </row>
    <row r="608" spans="1:3" ht="16.5" customHeight="1">
      <c r="A608" s="236"/>
      <c r="B608" s="236"/>
      <c r="C608" s="455"/>
    </row>
    <row r="609" spans="1:3" ht="16.5" customHeight="1">
      <c r="A609" s="236"/>
      <c r="B609" s="236"/>
      <c r="C609" s="455"/>
    </row>
    <row r="610" spans="1:3" ht="16.5" customHeight="1">
      <c r="A610" s="236"/>
      <c r="B610" s="236"/>
      <c r="C610" s="455"/>
    </row>
    <row r="611" spans="1:3" ht="16.5" customHeight="1">
      <c r="A611" s="236"/>
      <c r="B611" s="236"/>
      <c r="C611" s="455"/>
    </row>
    <row r="612" spans="1:3" ht="16.5" customHeight="1">
      <c r="A612" s="236"/>
      <c r="B612" s="236"/>
      <c r="C612" s="455"/>
    </row>
    <row r="613" spans="1:3" ht="16.5" customHeight="1">
      <c r="A613" s="236"/>
      <c r="B613" s="236"/>
      <c r="C613" s="455"/>
    </row>
    <row r="614" spans="1:3" ht="16.5" customHeight="1">
      <c r="A614" s="236"/>
      <c r="B614" s="236"/>
      <c r="C614" s="455"/>
    </row>
    <row r="615" spans="1:3" ht="16.5" customHeight="1">
      <c r="A615" s="236"/>
      <c r="B615" s="236"/>
      <c r="C615" s="455"/>
    </row>
    <row r="616" spans="1:3" ht="16.5" customHeight="1">
      <c r="A616" s="236"/>
      <c r="B616" s="236"/>
      <c r="C616" s="455"/>
    </row>
    <row r="617" spans="1:3" ht="16.5" customHeight="1">
      <c r="A617" s="236"/>
      <c r="B617" s="236"/>
      <c r="C617" s="455"/>
    </row>
    <row r="618" spans="1:3" ht="16.5" customHeight="1">
      <c r="A618" s="236"/>
      <c r="B618" s="236"/>
      <c r="C618" s="455"/>
    </row>
    <row r="619" spans="1:3" ht="16.5" customHeight="1">
      <c r="A619" s="236"/>
      <c r="B619" s="236"/>
      <c r="C619" s="455"/>
    </row>
    <row r="620" spans="1:3" ht="16.5" customHeight="1">
      <c r="A620" s="236"/>
      <c r="B620" s="236"/>
      <c r="C620" s="455"/>
    </row>
    <row r="621" spans="1:3" ht="16.5" customHeight="1">
      <c r="A621" s="236"/>
      <c r="B621" s="236"/>
      <c r="C621" s="455"/>
    </row>
    <row r="622" spans="1:3" ht="16.5" customHeight="1">
      <c r="A622" s="236"/>
      <c r="B622" s="236"/>
      <c r="C622" s="455"/>
    </row>
    <row r="623" spans="1:3" ht="16.5" customHeight="1">
      <c r="A623" s="236"/>
      <c r="B623" s="236"/>
      <c r="C623" s="455"/>
    </row>
    <row r="624" spans="1:3" ht="16.5" customHeight="1">
      <c r="A624" s="236"/>
      <c r="B624" s="236"/>
      <c r="C624" s="455"/>
    </row>
    <row r="625" spans="1:3" ht="16.5" customHeight="1">
      <c r="A625" s="236"/>
      <c r="B625" s="236"/>
      <c r="C625" s="455"/>
    </row>
    <row r="626" spans="1:3" ht="16.5" customHeight="1">
      <c r="A626" s="236"/>
      <c r="B626" s="236"/>
      <c r="C626" s="455"/>
    </row>
    <row r="627" spans="1:3" ht="16.5" customHeight="1">
      <c r="A627" s="236"/>
      <c r="B627" s="236"/>
      <c r="C627" s="455"/>
    </row>
    <row r="628" spans="1:3" ht="16.5" customHeight="1">
      <c r="A628" s="236"/>
      <c r="B628" s="236"/>
      <c r="C628" s="455"/>
    </row>
    <row r="629" spans="1:3" ht="16.5" customHeight="1">
      <c r="A629" s="236"/>
      <c r="B629" s="236"/>
      <c r="C629" s="455"/>
    </row>
    <row r="630" spans="1:3" ht="16.5" customHeight="1">
      <c r="A630" s="236"/>
      <c r="B630" s="236"/>
      <c r="C630" s="455"/>
    </row>
    <row r="631" spans="1:3" ht="16.5" customHeight="1">
      <c r="A631" s="236"/>
      <c r="B631" s="236"/>
      <c r="C631" s="455"/>
    </row>
    <row r="632" spans="1:3" ht="16.5" customHeight="1">
      <c r="A632" s="236"/>
      <c r="B632" s="236"/>
      <c r="C632" s="455"/>
    </row>
    <row r="633" spans="1:3" ht="16.5" customHeight="1">
      <c r="A633" s="236"/>
      <c r="B633" s="236"/>
      <c r="C633" s="455"/>
    </row>
    <row r="634" spans="1:3" ht="16.5" customHeight="1">
      <c r="A634" s="236"/>
      <c r="B634" s="236"/>
      <c r="C634" s="455"/>
    </row>
    <row r="635" spans="1:3" ht="16.5" customHeight="1">
      <c r="A635" s="236"/>
      <c r="B635" s="236"/>
      <c r="C635" s="455"/>
    </row>
    <row r="636" spans="1:3" ht="16.5" customHeight="1">
      <c r="A636" s="236"/>
      <c r="B636" s="236"/>
      <c r="C636" s="455"/>
    </row>
    <row r="637" spans="1:3" ht="16.5" customHeight="1">
      <c r="A637" s="236"/>
      <c r="B637" s="236"/>
      <c r="C637" s="455"/>
    </row>
    <row r="638" spans="1:3" ht="16.5" customHeight="1">
      <c r="A638" s="236"/>
      <c r="B638" s="236"/>
      <c r="C638" s="455"/>
    </row>
    <row r="639" spans="1:3" ht="16.5" customHeight="1">
      <c r="A639" s="236"/>
      <c r="B639" s="236"/>
      <c r="C639" s="455"/>
    </row>
    <row r="640" spans="1:3" ht="16.5" customHeight="1">
      <c r="A640" s="236"/>
      <c r="B640" s="236"/>
      <c r="C640" s="455"/>
    </row>
    <row r="641" spans="1:3" ht="16.5" customHeight="1">
      <c r="A641" s="236"/>
      <c r="B641" s="236"/>
      <c r="C641" s="455"/>
    </row>
    <row r="642" spans="1:3" ht="16.5" customHeight="1">
      <c r="A642" s="236"/>
      <c r="B642" s="236"/>
      <c r="C642" s="455"/>
    </row>
    <row r="643" spans="1:3" ht="16.5" customHeight="1">
      <c r="A643" s="236"/>
      <c r="B643" s="236"/>
      <c r="C643" s="455"/>
    </row>
    <row r="644" spans="1:3" ht="16.5" customHeight="1">
      <c r="A644" s="236"/>
      <c r="B644" s="236"/>
      <c r="C644" s="455"/>
    </row>
    <row r="645" spans="1:3" ht="16.5" customHeight="1">
      <c r="A645" s="236"/>
      <c r="B645" s="236"/>
      <c r="C645" s="455"/>
    </row>
    <row r="646" spans="1:3" ht="16.5" customHeight="1">
      <c r="A646" s="236"/>
      <c r="B646" s="236"/>
      <c r="C646" s="455"/>
    </row>
    <row r="647" spans="1:3" ht="16.5" customHeight="1">
      <c r="A647" s="236"/>
      <c r="B647" s="236"/>
      <c r="C647" s="455"/>
    </row>
    <row r="648" spans="1:3" ht="16.5" customHeight="1">
      <c r="A648" s="236"/>
      <c r="B648" s="236"/>
      <c r="C648" s="455"/>
    </row>
    <row r="649" spans="1:3" ht="16.5" customHeight="1">
      <c r="A649" s="236"/>
      <c r="B649" s="236"/>
      <c r="C649" s="455"/>
    </row>
    <row r="650" spans="1:3" ht="16.5" customHeight="1">
      <c r="A650" s="236"/>
      <c r="B650" s="236"/>
      <c r="C650" s="455"/>
    </row>
    <row r="651" spans="1:3" ht="16.5" customHeight="1">
      <c r="A651" s="236"/>
      <c r="B651" s="236"/>
      <c r="C651" s="455"/>
    </row>
    <row r="652" spans="1:3" ht="16.5" customHeight="1">
      <c r="A652" s="236"/>
      <c r="B652" s="236"/>
      <c r="C652" s="455"/>
    </row>
    <row r="653" spans="1:3" ht="16.5" customHeight="1">
      <c r="A653" s="236"/>
      <c r="B653" s="236"/>
      <c r="C653" s="455"/>
    </row>
    <row r="654" spans="1:3" ht="16.5" customHeight="1">
      <c r="A654" s="236"/>
      <c r="B654" s="236"/>
      <c r="C654" s="455"/>
    </row>
    <row r="655" spans="1:3" ht="16.5" customHeight="1">
      <c r="A655" s="236"/>
      <c r="B655" s="236"/>
      <c r="C655" s="455"/>
    </row>
    <row r="656" spans="1:3" ht="16.5" customHeight="1">
      <c r="A656" s="236"/>
      <c r="B656" s="236"/>
      <c r="C656" s="455"/>
    </row>
    <row r="657" spans="1:3" ht="16.5" customHeight="1">
      <c r="A657" s="236"/>
      <c r="B657" s="236"/>
      <c r="C657" s="455"/>
    </row>
    <row r="658" spans="1:3" ht="16.5" customHeight="1">
      <c r="A658" s="236"/>
      <c r="B658" s="236"/>
      <c r="C658" s="455"/>
    </row>
    <row r="659" spans="1:3" ht="16.5" customHeight="1">
      <c r="A659" s="236"/>
      <c r="B659" s="236"/>
      <c r="C659" s="455"/>
    </row>
    <row r="660" spans="1:3" ht="16.5" customHeight="1">
      <c r="A660" s="236"/>
      <c r="B660" s="236"/>
      <c r="C660" s="455"/>
    </row>
    <row r="661" spans="1:3" ht="16.5" customHeight="1">
      <c r="A661" s="236"/>
      <c r="B661" s="236"/>
      <c r="C661" s="455"/>
    </row>
    <row r="662" spans="1:3" ht="16.5" customHeight="1">
      <c r="A662" s="236"/>
      <c r="B662" s="236"/>
      <c r="C662" s="455"/>
    </row>
    <row r="663" spans="1:3" ht="16.5" customHeight="1">
      <c r="A663" s="236"/>
      <c r="B663" s="236"/>
      <c r="C663" s="455"/>
    </row>
    <row r="664" spans="1:3" ht="16.5" customHeight="1">
      <c r="A664" s="236"/>
      <c r="B664" s="236"/>
      <c r="C664" s="455"/>
    </row>
    <row r="665" spans="1:3" ht="16.5" customHeight="1">
      <c r="A665" s="236"/>
      <c r="B665" s="236"/>
      <c r="C665" s="455"/>
    </row>
    <row r="666" spans="1:3" ht="16.5" customHeight="1">
      <c r="A666" s="236"/>
      <c r="B666" s="236"/>
      <c r="C666" s="455"/>
    </row>
    <row r="667" spans="1:3" ht="16.5" customHeight="1">
      <c r="A667" s="236"/>
      <c r="B667" s="236"/>
      <c r="C667" s="455"/>
    </row>
    <row r="668" spans="1:3" ht="16.5" customHeight="1">
      <c r="A668" s="236"/>
      <c r="B668" s="236"/>
      <c r="C668" s="455"/>
    </row>
    <row r="669" spans="1:3" ht="16.5" customHeight="1">
      <c r="A669" s="236"/>
      <c r="B669" s="236"/>
      <c r="C669" s="455"/>
    </row>
    <row r="670" spans="1:3" ht="16.5" customHeight="1">
      <c r="A670" s="236"/>
      <c r="B670" s="236"/>
      <c r="C670" s="455"/>
    </row>
    <row r="671" spans="1:3" ht="16.5" customHeight="1">
      <c r="A671" s="236"/>
      <c r="B671" s="236"/>
      <c r="C671" s="455"/>
    </row>
    <row r="672" spans="1:3" ht="16.5" customHeight="1">
      <c r="A672" s="236"/>
      <c r="B672" s="236"/>
      <c r="C672" s="455"/>
    </row>
    <row r="673" spans="1:3" ht="16.5" customHeight="1">
      <c r="A673" s="236"/>
      <c r="B673" s="236"/>
      <c r="C673" s="455"/>
    </row>
    <row r="674" spans="1:3" ht="16.5" customHeight="1">
      <c r="A674" s="236"/>
      <c r="B674" s="236"/>
      <c r="C674" s="455"/>
    </row>
    <row r="675" spans="1:3" ht="16.5" customHeight="1">
      <c r="A675" s="236"/>
      <c r="B675" s="236"/>
      <c r="C675" s="455"/>
    </row>
    <row r="676" spans="1:3" ht="16.5" customHeight="1">
      <c r="A676" s="236"/>
      <c r="B676" s="236"/>
      <c r="C676" s="455"/>
    </row>
    <row r="677" spans="1:3" ht="16.5" customHeight="1">
      <c r="A677" s="236"/>
      <c r="B677" s="236"/>
      <c r="C677" s="455"/>
    </row>
    <row r="678" spans="1:3" ht="16.5" customHeight="1">
      <c r="A678" s="236"/>
      <c r="B678" s="236"/>
      <c r="C678" s="455"/>
    </row>
    <row r="679" spans="1:3" ht="16.5" customHeight="1">
      <c r="A679" s="236"/>
      <c r="B679" s="236"/>
      <c r="C679" s="455"/>
    </row>
    <row r="680" spans="1:3" ht="16.5" customHeight="1">
      <c r="A680" s="236"/>
      <c r="B680" s="236"/>
      <c r="C680" s="455"/>
    </row>
    <row r="681" spans="1:3" ht="16.5" customHeight="1">
      <c r="A681" s="236"/>
      <c r="B681" s="236"/>
      <c r="C681" s="455"/>
    </row>
    <row r="682" spans="1:3" ht="16.5" customHeight="1">
      <c r="A682" s="236"/>
      <c r="B682" s="236"/>
      <c r="C682" s="455"/>
    </row>
    <row r="683" spans="1:3" ht="16.5" customHeight="1">
      <c r="A683" s="236"/>
      <c r="B683" s="236"/>
      <c r="C683" s="455"/>
    </row>
    <row r="684" spans="1:3" ht="16.5" customHeight="1">
      <c r="A684" s="236"/>
      <c r="B684" s="236"/>
      <c r="C684" s="455"/>
    </row>
    <row r="685" spans="1:3" ht="16.5" customHeight="1">
      <c r="A685" s="236"/>
      <c r="B685" s="236"/>
      <c r="C685" s="455"/>
    </row>
    <row r="686" spans="1:3" ht="16.5" customHeight="1">
      <c r="A686" s="236"/>
      <c r="B686" s="236"/>
      <c r="C686" s="455"/>
    </row>
    <row r="687" spans="1:3" ht="16.5" customHeight="1">
      <c r="A687" s="236"/>
      <c r="B687" s="236"/>
      <c r="C687" s="455"/>
    </row>
    <row r="688" spans="1:3" ht="16.5" customHeight="1">
      <c r="A688" s="236"/>
      <c r="B688" s="236"/>
      <c r="C688" s="455"/>
    </row>
    <row r="689" spans="1:3" ht="16.5" customHeight="1">
      <c r="A689" s="236"/>
      <c r="B689" s="236"/>
      <c r="C689" s="455"/>
    </row>
    <row r="690" spans="1:3" ht="16.5" customHeight="1">
      <c r="A690" s="236"/>
      <c r="B690" s="236"/>
      <c r="C690" s="455"/>
    </row>
    <row r="691" spans="1:3" ht="16.5" customHeight="1">
      <c r="A691" s="236"/>
      <c r="B691" s="236"/>
      <c r="C691" s="455"/>
    </row>
    <row r="692" spans="1:3" ht="16.5" customHeight="1">
      <c r="A692" s="236"/>
      <c r="B692" s="236"/>
      <c r="C692" s="455"/>
    </row>
    <row r="693" spans="1:3" ht="16.5" customHeight="1">
      <c r="A693" s="236"/>
      <c r="B693" s="236"/>
      <c r="C693" s="455"/>
    </row>
    <row r="694" spans="1:3" ht="16.5" customHeight="1">
      <c r="A694" s="236"/>
      <c r="B694" s="236"/>
      <c r="C694" s="455"/>
    </row>
    <row r="695" spans="1:3" ht="16.5" customHeight="1">
      <c r="A695" s="236"/>
      <c r="B695" s="236"/>
      <c r="C695" s="455"/>
    </row>
    <row r="696" spans="1:3" ht="16.5" customHeight="1">
      <c r="A696" s="236"/>
      <c r="B696" s="236"/>
      <c r="C696" s="455"/>
    </row>
    <row r="697" spans="1:3" ht="16.5" customHeight="1">
      <c r="A697" s="236"/>
      <c r="B697" s="236"/>
      <c r="C697" s="455"/>
    </row>
    <row r="698" spans="1:3" ht="16.5" customHeight="1">
      <c r="A698" s="236"/>
      <c r="B698" s="236"/>
      <c r="C698" s="455"/>
    </row>
    <row r="699" spans="1:3" ht="16.5" customHeight="1">
      <c r="A699" s="236"/>
      <c r="B699" s="236"/>
      <c r="C699" s="455"/>
    </row>
    <row r="700" spans="1:3" ht="16.5" customHeight="1">
      <c r="A700" s="236"/>
      <c r="B700" s="236"/>
      <c r="C700" s="455"/>
    </row>
    <row r="701" spans="1:3" ht="16.5" customHeight="1">
      <c r="A701" s="236"/>
      <c r="B701" s="236"/>
      <c r="C701" s="455"/>
    </row>
    <row r="702" spans="1:3" ht="16.5" customHeight="1">
      <c r="A702" s="236"/>
      <c r="B702" s="236"/>
      <c r="C702" s="455"/>
    </row>
    <row r="703" spans="1:3" ht="16.5" customHeight="1">
      <c r="A703" s="236"/>
      <c r="B703" s="236"/>
      <c r="C703" s="455"/>
    </row>
    <row r="704" spans="1:3" ht="16.5" customHeight="1">
      <c r="A704" s="236"/>
      <c r="B704" s="236"/>
      <c r="C704" s="455"/>
    </row>
    <row r="705" spans="1:3" ht="16.5" customHeight="1">
      <c r="A705" s="236"/>
      <c r="B705" s="236"/>
      <c r="C705" s="455"/>
    </row>
    <row r="706" spans="1:3" ht="16.5" customHeight="1">
      <c r="A706" s="236"/>
      <c r="B706" s="236"/>
      <c r="C706" s="455"/>
    </row>
    <row r="707" spans="1:3" ht="16.5" customHeight="1">
      <c r="A707" s="236"/>
      <c r="B707" s="236"/>
      <c r="C707" s="455"/>
    </row>
    <row r="708" spans="1:3" ht="16.5" customHeight="1">
      <c r="A708" s="236"/>
      <c r="B708" s="236"/>
      <c r="C708" s="455"/>
    </row>
    <row r="709" spans="1:3" ht="16.5" customHeight="1">
      <c r="A709" s="236"/>
      <c r="B709" s="236"/>
      <c r="C709" s="455"/>
    </row>
    <row r="710" spans="1:3" ht="16.5" customHeight="1">
      <c r="A710" s="236"/>
      <c r="B710" s="236"/>
      <c r="C710" s="455"/>
    </row>
    <row r="711" spans="1:3" ht="16.5" customHeight="1">
      <c r="A711" s="236"/>
      <c r="B711" s="236"/>
      <c r="C711" s="455"/>
    </row>
    <row r="712" spans="1:3" ht="16.5" customHeight="1">
      <c r="A712" s="236"/>
      <c r="B712" s="236"/>
      <c r="C712" s="455"/>
    </row>
    <row r="713" spans="1:3" ht="16.5" customHeight="1">
      <c r="A713" s="236"/>
      <c r="B713" s="236"/>
      <c r="C713" s="455"/>
    </row>
    <row r="714" spans="1:3" ht="16.5" customHeight="1">
      <c r="A714" s="236"/>
      <c r="B714" s="236"/>
      <c r="C714" s="455"/>
    </row>
    <row r="715" spans="1:3" ht="16.5" customHeight="1">
      <c r="A715" s="236"/>
      <c r="B715" s="236"/>
      <c r="C715" s="455"/>
    </row>
    <row r="716" spans="1:3" ht="16.5" customHeight="1">
      <c r="A716" s="236"/>
      <c r="B716" s="236"/>
      <c r="C716" s="455"/>
    </row>
    <row r="717" spans="1:3" ht="16.5" customHeight="1">
      <c r="A717" s="236"/>
      <c r="B717" s="236"/>
      <c r="C717" s="455"/>
    </row>
    <row r="718" spans="1:3" ht="16.5" customHeight="1">
      <c r="A718" s="236"/>
      <c r="B718" s="236"/>
      <c r="C718" s="455"/>
    </row>
    <row r="719" spans="1:3" ht="16.5" customHeight="1">
      <c r="A719" s="236"/>
      <c r="B719" s="236"/>
      <c r="C719" s="455"/>
    </row>
    <row r="720" spans="1:3" ht="16.5" customHeight="1">
      <c r="A720" s="236"/>
      <c r="B720" s="236"/>
      <c r="C720" s="455"/>
    </row>
    <row r="721" spans="1:3" ht="16.5" customHeight="1">
      <c r="A721" s="236"/>
      <c r="B721" s="236"/>
      <c r="C721" s="455"/>
    </row>
    <row r="722" spans="1:3" ht="16.5" customHeight="1">
      <c r="A722" s="236"/>
      <c r="B722" s="236"/>
      <c r="C722" s="455"/>
    </row>
    <row r="723" spans="1:3" ht="16.5" customHeight="1">
      <c r="A723" s="236"/>
      <c r="B723" s="236"/>
      <c r="C723" s="455"/>
    </row>
    <row r="724" spans="1:3" ht="16.5" customHeight="1">
      <c r="A724" s="236"/>
      <c r="B724" s="236"/>
      <c r="C724" s="455"/>
    </row>
    <row r="725" spans="1:3" ht="16.5" customHeight="1">
      <c r="A725" s="236"/>
      <c r="B725" s="236"/>
      <c r="C725" s="455"/>
    </row>
    <row r="726" spans="1:3" ht="16.5" customHeight="1">
      <c r="A726" s="236"/>
      <c r="B726" s="236"/>
      <c r="C726" s="455"/>
    </row>
    <row r="727" spans="1:3" ht="16.5" customHeight="1">
      <c r="A727" s="236"/>
      <c r="B727" s="236"/>
      <c r="C727" s="455"/>
    </row>
    <row r="728" spans="1:3" ht="16.5" customHeight="1">
      <c r="A728" s="236"/>
      <c r="B728" s="236"/>
      <c r="C728" s="455"/>
    </row>
    <row r="729" spans="1:3" ht="16.5" customHeight="1">
      <c r="A729" s="236"/>
      <c r="B729" s="236"/>
      <c r="C729" s="455"/>
    </row>
    <row r="730" spans="1:3" ht="16.5" customHeight="1">
      <c r="A730" s="236"/>
      <c r="B730" s="236"/>
      <c r="C730" s="455"/>
    </row>
    <row r="731" spans="1:3" ht="16.5" customHeight="1">
      <c r="A731" s="236"/>
      <c r="B731" s="236"/>
      <c r="C731" s="455"/>
    </row>
    <row r="732" spans="1:3" ht="16.5" customHeight="1">
      <c r="A732" s="236"/>
      <c r="B732" s="236"/>
      <c r="C732" s="455"/>
    </row>
    <row r="733" spans="1:3" ht="16.5" customHeight="1">
      <c r="A733" s="236"/>
      <c r="B733" s="236"/>
      <c r="C733" s="455"/>
    </row>
    <row r="734" spans="1:3" ht="16.5" customHeight="1">
      <c r="A734" s="236"/>
      <c r="B734" s="236"/>
      <c r="C734" s="455"/>
    </row>
    <row r="735" spans="1:3" ht="16.5" customHeight="1">
      <c r="A735" s="236"/>
      <c r="B735" s="236"/>
      <c r="C735" s="455"/>
    </row>
    <row r="736" spans="1:3" ht="16.5" customHeight="1">
      <c r="A736" s="236"/>
      <c r="B736" s="236"/>
      <c r="C736" s="455"/>
    </row>
    <row r="737" spans="1:3" ht="16.5" customHeight="1">
      <c r="A737" s="236"/>
      <c r="B737" s="236"/>
      <c r="C737" s="455"/>
    </row>
    <row r="738" spans="1:3" ht="16.5" customHeight="1">
      <c r="A738" s="236"/>
      <c r="B738" s="236"/>
      <c r="C738" s="455"/>
    </row>
    <row r="739" spans="1:3" ht="16.5" customHeight="1">
      <c r="A739" s="236"/>
      <c r="B739" s="236"/>
      <c r="C739" s="455"/>
    </row>
    <row r="740" spans="1:3" ht="16.5" customHeight="1">
      <c r="A740" s="236"/>
      <c r="B740" s="236"/>
      <c r="C740" s="455"/>
    </row>
    <row r="741" spans="1:3" ht="16.5" customHeight="1">
      <c r="A741" s="236"/>
      <c r="B741" s="236"/>
      <c r="C741" s="455"/>
    </row>
    <row r="742" spans="1:3" ht="16.5" customHeight="1">
      <c r="A742" s="236"/>
      <c r="B742" s="236"/>
      <c r="C742" s="455"/>
    </row>
    <row r="743" spans="1:3" ht="16.5" customHeight="1">
      <c r="A743" s="236"/>
      <c r="B743" s="236"/>
      <c r="C743" s="455"/>
    </row>
    <row r="744" spans="1:3" ht="16.5" customHeight="1">
      <c r="A744" s="236"/>
      <c r="B744" s="236"/>
      <c r="C744" s="455"/>
    </row>
    <row r="745" spans="1:3" ht="16.5" customHeight="1">
      <c r="A745" s="236"/>
      <c r="B745" s="236"/>
      <c r="C745" s="455"/>
    </row>
    <row r="746" spans="1:3" ht="16.5" customHeight="1">
      <c r="A746" s="236"/>
      <c r="B746" s="236"/>
      <c r="C746" s="455"/>
    </row>
    <row r="747" spans="1:3" ht="16.5" customHeight="1">
      <c r="A747" s="236"/>
      <c r="B747" s="236"/>
      <c r="C747" s="455"/>
    </row>
    <row r="748" spans="1:3" ht="16.5" customHeight="1">
      <c r="A748" s="236"/>
      <c r="B748" s="236"/>
      <c r="C748" s="455"/>
    </row>
    <row r="749" spans="1:3" ht="16.5" customHeight="1">
      <c r="A749" s="236"/>
      <c r="B749" s="236"/>
      <c r="C749" s="455"/>
    </row>
    <row r="750" spans="1:3" ht="16.5" customHeight="1">
      <c r="A750" s="236"/>
      <c r="B750" s="236"/>
      <c r="C750" s="455"/>
    </row>
    <row r="751" spans="1:3" ht="16.5" customHeight="1">
      <c r="A751" s="236"/>
      <c r="B751" s="236"/>
      <c r="C751" s="455"/>
    </row>
    <row r="752" spans="1:3" ht="16.5" customHeight="1">
      <c r="A752" s="236"/>
      <c r="B752" s="236"/>
      <c r="C752" s="455"/>
    </row>
    <row r="753" spans="1:3" ht="16.5" customHeight="1">
      <c r="A753" s="236"/>
      <c r="B753" s="236"/>
      <c r="C753" s="455"/>
    </row>
    <row r="754" spans="1:3" ht="16.5" customHeight="1">
      <c r="A754" s="236"/>
      <c r="B754" s="236"/>
      <c r="C754" s="455"/>
    </row>
    <row r="755" spans="1:3" ht="16.5" customHeight="1">
      <c r="A755" s="236"/>
      <c r="B755" s="236"/>
      <c r="C755" s="455"/>
    </row>
    <row r="756" spans="1:3" ht="16.5" customHeight="1">
      <c r="A756" s="236"/>
      <c r="B756" s="236"/>
      <c r="C756" s="455"/>
    </row>
    <row r="757" spans="1:3" ht="16.5" customHeight="1">
      <c r="A757" s="236"/>
      <c r="B757" s="236"/>
      <c r="C757" s="455"/>
    </row>
    <row r="758" spans="1:3" ht="16.5" customHeight="1">
      <c r="A758" s="236"/>
      <c r="B758" s="236"/>
      <c r="C758" s="455"/>
    </row>
    <row r="759" spans="1:3" ht="16.5" customHeight="1">
      <c r="A759" s="236"/>
      <c r="B759" s="236"/>
      <c r="C759" s="455"/>
    </row>
    <row r="760" spans="1:3" ht="16.5" customHeight="1">
      <c r="A760" s="236"/>
      <c r="B760" s="236"/>
      <c r="C760" s="455"/>
    </row>
    <row r="761" spans="1:3" ht="16.5" customHeight="1">
      <c r="A761" s="236"/>
      <c r="B761" s="236"/>
      <c r="C761" s="455"/>
    </row>
    <row r="762" spans="1:3" ht="16.5" customHeight="1">
      <c r="A762" s="236"/>
      <c r="B762" s="236"/>
      <c r="C762" s="455"/>
    </row>
    <row r="763" spans="1:3" ht="16.5" customHeight="1">
      <c r="A763" s="236"/>
      <c r="B763" s="236"/>
      <c r="C763" s="455"/>
    </row>
    <row r="764" spans="1:3" ht="16.5" customHeight="1">
      <c r="A764" s="236"/>
      <c r="B764" s="236"/>
      <c r="C764" s="455"/>
    </row>
    <row r="765" spans="1:3" ht="16.5" customHeight="1">
      <c r="A765" s="236"/>
      <c r="B765" s="236"/>
      <c r="C765" s="455"/>
    </row>
    <row r="766" spans="1:3" ht="16.5" customHeight="1">
      <c r="A766" s="236"/>
      <c r="B766" s="236"/>
      <c r="C766" s="455"/>
    </row>
    <row r="767" spans="1:3" ht="16.5" customHeight="1">
      <c r="A767" s="236"/>
      <c r="B767" s="236"/>
      <c r="C767" s="455"/>
    </row>
    <row r="768" spans="1:3" ht="16.5" customHeight="1">
      <c r="A768" s="236"/>
      <c r="B768" s="236"/>
      <c r="C768" s="455"/>
    </row>
    <row r="769" spans="1:3" ht="16.5" customHeight="1">
      <c r="A769" s="236"/>
      <c r="B769" s="236"/>
      <c r="C769" s="455"/>
    </row>
    <row r="770" spans="1:3" ht="16.5" customHeight="1">
      <c r="A770" s="236"/>
      <c r="B770" s="236"/>
      <c r="C770" s="455"/>
    </row>
    <row r="771" spans="1:3" ht="16.5" customHeight="1">
      <c r="A771" s="236"/>
      <c r="B771" s="236"/>
      <c r="C771" s="455"/>
    </row>
    <row r="772" spans="1:3" ht="16.5" customHeight="1">
      <c r="A772" s="236"/>
      <c r="B772" s="236"/>
      <c r="C772" s="455"/>
    </row>
    <row r="773" spans="1:3" ht="16.5" customHeight="1">
      <c r="A773" s="236"/>
      <c r="B773" s="236"/>
      <c r="C773" s="455"/>
    </row>
    <row r="774" spans="1:3" ht="16.5" customHeight="1">
      <c r="A774" s="236"/>
      <c r="B774" s="236"/>
      <c r="C774" s="455"/>
    </row>
    <row r="775" spans="1:3" ht="16.5" customHeight="1">
      <c r="A775" s="236"/>
      <c r="B775" s="236"/>
      <c r="C775" s="455"/>
    </row>
    <row r="776" spans="1:3" ht="16.5" customHeight="1">
      <c r="A776" s="236"/>
      <c r="B776" s="236"/>
      <c r="C776" s="455"/>
    </row>
    <row r="777" spans="1:3" ht="16.5" customHeight="1">
      <c r="A777" s="236"/>
      <c r="B777" s="236"/>
      <c r="C777" s="455"/>
    </row>
    <row r="778" spans="1:3" ht="16.5" customHeight="1">
      <c r="A778" s="236"/>
      <c r="B778" s="236"/>
      <c r="C778" s="455"/>
    </row>
    <row r="779" spans="1:3" ht="16.5" customHeight="1">
      <c r="A779" s="236"/>
      <c r="B779" s="236"/>
      <c r="C779" s="455"/>
    </row>
    <row r="780" spans="1:3" ht="16.5" customHeight="1">
      <c r="A780" s="236"/>
      <c r="B780" s="236"/>
      <c r="C780" s="455"/>
    </row>
    <row r="781" spans="1:3" ht="16.5" customHeight="1">
      <c r="A781" s="236"/>
      <c r="B781" s="236"/>
      <c r="C781" s="455"/>
    </row>
    <row r="782" spans="1:3" ht="16.5" customHeight="1">
      <c r="A782" s="236"/>
      <c r="B782" s="236"/>
      <c r="C782" s="455"/>
    </row>
    <row r="783" spans="1:3" ht="16.5" customHeight="1">
      <c r="A783" s="236"/>
      <c r="B783" s="236"/>
      <c r="C783" s="455"/>
    </row>
    <row r="784" spans="1:3" ht="16.5" customHeight="1">
      <c r="A784" s="236"/>
      <c r="B784" s="236"/>
      <c r="C784" s="455"/>
    </row>
    <row r="785" spans="1:3" ht="16.5" customHeight="1">
      <c r="A785" s="236"/>
      <c r="B785" s="236"/>
      <c r="C785" s="455"/>
    </row>
    <row r="786" spans="1:3" ht="16.5" customHeight="1">
      <c r="A786" s="236"/>
      <c r="B786" s="236"/>
      <c r="C786" s="455"/>
    </row>
    <row r="787" spans="1:3" ht="16.5" customHeight="1">
      <c r="A787" s="236"/>
      <c r="B787" s="236"/>
      <c r="C787" s="455"/>
    </row>
    <row r="788" spans="1:3" ht="16.5" customHeight="1">
      <c r="A788" s="236"/>
      <c r="B788" s="236"/>
      <c r="C788" s="455"/>
    </row>
    <row r="789" spans="1:3" ht="16.5" customHeight="1">
      <c r="A789" s="236"/>
      <c r="B789" s="236"/>
      <c r="C789" s="455"/>
    </row>
    <row r="790" spans="1:3" ht="16.5" customHeight="1">
      <c r="A790" s="236"/>
      <c r="B790" s="236"/>
      <c r="C790" s="455"/>
    </row>
    <row r="791" spans="1:3" ht="16.5" customHeight="1">
      <c r="A791" s="236"/>
      <c r="B791" s="236"/>
      <c r="C791" s="455"/>
    </row>
    <row r="792" spans="1:3" ht="16.5" customHeight="1">
      <c r="A792" s="236"/>
      <c r="B792" s="236"/>
      <c r="C792" s="455"/>
    </row>
    <row r="793" spans="1:3" ht="16.5" customHeight="1">
      <c r="A793" s="236"/>
      <c r="B793" s="236"/>
      <c r="C793" s="455"/>
    </row>
    <row r="794" spans="1:3" ht="16.5" customHeight="1">
      <c r="A794" s="236"/>
      <c r="B794" s="236"/>
      <c r="C794" s="455"/>
    </row>
    <row r="795" spans="1:3" ht="16.5" customHeight="1">
      <c r="A795" s="236"/>
      <c r="B795" s="236"/>
      <c r="C795" s="455"/>
    </row>
    <row r="796" spans="1:3" ht="16.5" customHeight="1">
      <c r="A796" s="236"/>
      <c r="B796" s="236"/>
      <c r="C796" s="455"/>
    </row>
    <row r="797" spans="1:3" ht="16.5" customHeight="1">
      <c r="A797" s="236"/>
      <c r="B797" s="236"/>
      <c r="C797" s="455"/>
    </row>
    <row r="798" spans="1:3" ht="16.5" customHeight="1">
      <c r="A798" s="236"/>
      <c r="B798" s="236"/>
      <c r="C798" s="455"/>
    </row>
    <row r="799" spans="1:3" ht="16.5" customHeight="1">
      <c r="A799" s="236"/>
      <c r="B799" s="236"/>
      <c r="C799" s="455"/>
    </row>
    <row r="800" spans="1:3" ht="16.5" customHeight="1">
      <c r="A800" s="236"/>
      <c r="B800" s="236"/>
      <c r="C800" s="455"/>
    </row>
    <row r="801" spans="1:3" ht="16.5" customHeight="1">
      <c r="A801" s="236"/>
      <c r="B801" s="236"/>
      <c r="C801" s="455"/>
    </row>
    <row r="802" spans="1:3" ht="16.5" customHeight="1">
      <c r="A802" s="236"/>
      <c r="B802" s="236"/>
      <c r="C802" s="455"/>
    </row>
    <row r="803" spans="1:3" ht="16.5" customHeight="1">
      <c r="A803" s="236"/>
      <c r="B803" s="236"/>
      <c r="C803" s="455"/>
    </row>
    <row r="804" spans="1:3" ht="16.5" customHeight="1">
      <c r="A804" s="236"/>
      <c r="B804" s="236"/>
      <c r="C804" s="455"/>
    </row>
    <row r="805" spans="1:3" ht="16.5" customHeight="1">
      <c r="A805" s="236"/>
      <c r="B805" s="236"/>
      <c r="C805" s="455"/>
    </row>
    <row r="806" spans="1:3" ht="16.5" customHeight="1">
      <c r="A806" s="236"/>
      <c r="B806" s="236"/>
      <c r="C806" s="455"/>
    </row>
    <row r="807" spans="1:3" ht="16.5" customHeight="1">
      <c r="A807" s="236"/>
      <c r="B807" s="236"/>
      <c r="C807" s="455"/>
    </row>
    <row r="808" spans="1:3" ht="16.5" customHeight="1">
      <c r="A808" s="236"/>
      <c r="B808" s="236"/>
      <c r="C808" s="455"/>
    </row>
    <row r="809" spans="1:3" ht="16.5" customHeight="1">
      <c r="A809" s="236"/>
      <c r="B809" s="236"/>
      <c r="C809" s="455"/>
    </row>
    <row r="810" spans="1:3" ht="16.5" customHeight="1">
      <c r="A810" s="236"/>
      <c r="B810" s="236"/>
      <c r="C810" s="455"/>
    </row>
    <row r="811" spans="1:3" ht="16.5" customHeight="1">
      <c r="A811" s="236"/>
      <c r="B811" s="236"/>
      <c r="C811" s="455"/>
    </row>
    <row r="812" spans="1:3" ht="16.5" customHeight="1">
      <c r="A812" s="236"/>
      <c r="B812" s="236"/>
      <c r="C812" s="455"/>
    </row>
    <row r="813" spans="1:3" ht="16.5" customHeight="1">
      <c r="A813" s="236"/>
      <c r="B813" s="236"/>
      <c r="C813" s="455"/>
    </row>
    <row r="814" spans="1:3" ht="16.5" customHeight="1">
      <c r="A814" s="236"/>
      <c r="B814" s="236"/>
      <c r="C814" s="455"/>
    </row>
    <row r="815" spans="1:3" ht="16.5" customHeight="1">
      <c r="A815" s="236"/>
      <c r="B815" s="236"/>
      <c r="C815" s="455"/>
    </row>
    <row r="816" spans="1:3" ht="16.5" customHeight="1">
      <c r="A816" s="236"/>
      <c r="B816" s="236"/>
      <c r="C816" s="455"/>
    </row>
    <row r="817" spans="1:3" ht="16.5" customHeight="1">
      <c r="A817" s="236"/>
      <c r="B817" s="236"/>
      <c r="C817" s="455"/>
    </row>
    <row r="818" spans="1:3" ht="16.5" customHeight="1">
      <c r="A818" s="236"/>
      <c r="B818" s="236"/>
      <c r="C818" s="455"/>
    </row>
    <row r="819" spans="1:3" ht="16.5" customHeight="1">
      <c r="A819" s="236"/>
      <c r="B819" s="236"/>
      <c r="C819" s="455"/>
    </row>
    <row r="820" spans="1:3" ht="16.5" customHeight="1">
      <c r="A820" s="236"/>
      <c r="B820" s="236"/>
      <c r="C820" s="455"/>
    </row>
    <row r="821" spans="1:3" ht="16.5" customHeight="1">
      <c r="A821" s="236"/>
      <c r="B821" s="236"/>
      <c r="C821" s="455"/>
    </row>
    <row r="822" spans="1:3" ht="16.5" customHeight="1">
      <c r="A822" s="236"/>
      <c r="B822" s="236"/>
      <c r="C822" s="455"/>
    </row>
    <row r="823" spans="1:3" ht="16.5" customHeight="1">
      <c r="A823" s="236"/>
      <c r="B823" s="236"/>
      <c r="C823" s="455"/>
    </row>
    <row r="824" spans="1:3" ht="16.5" customHeight="1">
      <c r="A824" s="236"/>
      <c r="B824" s="236"/>
      <c r="C824" s="455"/>
    </row>
    <row r="825" spans="1:3" ht="16.5" customHeight="1">
      <c r="A825" s="236"/>
      <c r="B825" s="236"/>
      <c r="C825" s="455"/>
    </row>
    <row r="826" spans="1:3" ht="16.5" customHeight="1">
      <c r="A826" s="236"/>
      <c r="B826" s="236"/>
      <c r="C826" s="455"/>
    </row>
    <row r="827" spans="1:3" ht="16.5" customHeight="1">
      <c r="A827" s="236"/>
      <c r="B827" s="236"/>
      <c r="C827" s="455"/>
    </row>
    <row r="828" spans="1:3" ht="16.5" customHeight="1">
      <c r="A828" s="236"/>
      <c r="B828" s="236"/>
      <c r="C828" s="455"/>
    </row>
    <row r="829" spans="1:3" ht="16.5" customHeight="1">
      <c r="A829" s="236"/>
      <c r="B829" s="236"/>
      <c r="C829" s="455"/>
    </row>
    <row r="830" spans="1:3" ht="16.5" customHeight="1">
      <c r="A830" s="236"/>
      <c r="B830" s="236"/>
      <c r="C830" s="455"/>
    </row>
    <row r="831" spans="1:3" ht="16.5" customHeight="1">
      <c r="A831" s="236"/>
      <c r="B831" s="236"/>
      <c r="C831" s="455"/>
    </row>
    <row r="832" spans="1:3" ht="16.5" customHeight="1">
      <c r="A832" s="236"/>
      <c r="B832" s="236"/>
      <c r="C832" s="455"/>
    </row>
    <row r="833" spans="1:3" ht="16.5" customHeight="1">
      <c r="A833" s="236"/>
      <c r="B833" s="236"/>
      <c r="C833" s="455"/>
    </row>
    <row r="834" spans="1:3" ht="16.5" customHeight="1">
      <c r="A834" s="236"/>
      <c r="B834" s="236"/>
      <c r="C834" s="455"/>
    </row>
    <row r="835" spans="1:3" ht="16.5" customHeight="1">
      <c r="A835" s="236"/>
      <c r="B835" s="236"/>
      <c r="C835" s="455"/>
    </row>
    <row r="836" spans="1:3" ht="16.5" customHeight="1">
      <c r="A836" s="236"/>
      <c r="B836" s="236"/>
      <c r="C836" s="455"/>
    </row>
    <row r="837" spans="1:3" ht="16.5" customHeight="1">
      <c r="A837" s="236"/>
      <c r="B837" s="236"/>
      <c r="C837" s="455"/>
    </row>
    <row r="838" spans="1:3" ht="16.5" customHeight="1">
      <c r="A838" s="236"/>
      <c r="B838" s="236"/>
      <c r="C838" s="455"/>
    </row>
    <row r="839" spans="1:3" ht="16.5" customHeight="1">
      <c r="A839" s="236"/>
      <c r="B839" s="236"/>
      <c r="C839" s="455"/>
    </row>
    <row r="840" spans="1:3" ht="16.5" customHeight="1">
      <c r="A840" s="236"/>
      <c r="B840" s="236"/>
      <c r="C840" s="455"/>
    </row>
    <row r="841" spans="1:3" ht="16.5" customHeight="1">
      <c r="A841" s="236"/>
      <c r="B841" s="236"/>
      <c r="C841" s="455"/>
    </row>
    <row r="842" spans="1:3" ht="16.5" customHeight="1">
      <c r="A842" s="236"/>
      <c r="B842" s="236"/>
      <c r="C842" s="455"/>
    </row>
    <row r="843" spans="1:3" ht="16.5" customHeight="1">
      <c r="A843" s="236"/>
      <c r="B843" s="236"/>
      <c r="C843" s="455"/>
    </row>
    <row r="844" spans="1:3" ht="16.5" customHeight="1">
      <c r="A844" s="236"/>
      <c r="B844" s="236"/>
      <c r="C844" s="455"/>
    </row>
    <row r="845" spans="1:3" ht="16.5" customHeight="1">
      <c r="A845" s="236"/>
      <c r="B845" s="236"/>
      <c r="C845" s="455"/>
    </row>
    <row r="846" spans="1:3" ht="16.5" customHeight="1">
      <c r="A846" s="236"/>
      <c r="B846" s="236"/>
      <c r="C846" s="455"/>
    </row>
    <row r="847" spans="1:3" ht="16.5" customHeight="1">
      <c r="A847" s="236"/>
      <c r="B847" s="236"/>
      <c r="C847" s="455"/>
    </row>
    <row r="848" spans="1:3" ht="16.5" customHeight="1">
      <c r="A848" s="236"/>
      <c r="B848" s="236"/>
      <c r="C848" s="455"/>
    </row>
    <row r="849" spans="1:3" ht="16.5" customHeight="1">
      <c r="A849" s="236"/>
      <c r="B849" s="236"/>
      <c r="C849" s="455"/>
    </row>
    <row r="850" spans="1:3" ht="16.5" customHeight="1">
      <c r="A850" s="236"/>
      <c r="B850" s="236"/>
      <c r="C850" s="455"/>
    </row>
    <row r="851" spans="1:3" ht="16.5" customHeight="1">
      <c r="A851" s="236"/>
      <c r="B851" s="236"/>
      <c r="C851" s="455"/>
    </row>
    <row r="852" spans="1:3" ht="16.5" customHeight="1">
      <c r="A852" s="236"/>
      <c r="B852" s="236"/>
      <c r="C852" s="455"/>
    </row>
    <row r="853" spans="1:3" ht="16.5" customHeight="1">
      <c r="A853" s="236"/>
      <c r="B853" s="236"/>
      <c r="C853" s="455"/>
    </row>
    <row r="854" spans="1:3" ht="16.5" customHeight="1">
      <c r="A854" s="236"/>
      <c r="B854" s="236"/>
      <c r="C854" s="455"/>
    </row>
    <row r="855" spans="1:3" ht="16.5" customHeight="1">
      <c r="A855" s="236"/>
      <c r="B855" s="236"/>
      <c r="C855" s="455"/>
    </row>
    <row r="856" spans="1:3" ht="16.5" customHeight="1">
      <c r="A856" s="236"/>
      <c r="B856" s="236"/>
      <c r="C856" s="455"/>
    </row>
    <row r="857" spans="1:3" ht="16.5" customHeight="1">
      <c r="A857" s="236"/>
      <c r="B857" s="236"/>
      <c r="C857" s="455"/>
    </row>
    <row r="858" spans="1:3" ht="16.5" customHeight="1">
      <c r="A858" s="236"/>
      <c r="B858" s="236"/>
      <c r="C858" s="455"/>
    </row>
    <row r="859" spans="1:3" ht="16.5" customHeight="1">
      <c r="A859" s="236"/>
      <c r="B859" s="236"/>
      <c r="C859" s="455"/>
    </row>
    <row r="860" spans="1:3" ht="16.5" customHeight="1">
      <c r="A860" s="236"/>
      <c r="B860" s="236"/>
      <c r="C860" s="455"/>
    </row>
    <row r="861" spans="1:3" ht="16.5" customHeight="1">
      <c r="A861" s="236"/>
      <c r="B861" s="236"/>
      <c r="C861" s="455"/>
    </row>
    <row r="862" spans="1:3" ht="16.5" customHeight="1">
      <c r="A862" s="236"/>
      <c r="B862" s="236"/>
      <c r="C862" s="455"/>
    </row>
    <row r="863" spans="1:3" ht="16.5" customHeight="1">
      <c r="A863" s="236"/>
      <c r="B863" s="236"/>
      <c r="C863" s="455"/>
    </row>
    <row r="864" spans="1:3" ht="16.5" customHeight="1">
      <c r="A864" s="236"/>
      <c r="B864" s="236"/>
      <c r="C864" s="455"/>
    </row>
    <row r="865" spans="1:3" ht="16.5" customHeight="1">
      <c r="A865" s="236"/>
      <c r="B865" s="236"/>
      <c r="C865" s="455"/>
    </row>
    <row r="866" spans="1:3" ht="16.5" customHeight="1">
      <c r="A866" s="236"/>
      <c r="B866" s="236"/>
      <c r="C866" s="455"/>
    </row>
    <row r="867" spans="1:3" ht="16.5" customHeight="1">
      <c r="A867" s="236"/>
      <c r="B867" s="236"/>
      <c r="C867" s="455"/>
    </row>
    <row r="868" spans="1:3" ht="16.5" customHeight="1">
      <c r="A868" s="236"/>
      <c r="B868" s="236"/>
      <c r="C868" s="455"/>
    </row>
    <row r="869" spans="1:3" ht="16.5" customHeight="1">
      <c r="A869" s="236"/>
      <c r="B869" s="236"/>
      <c r="C869" s="455"/>
    </row>
    <row r="870" spans="1:3" ht="16.5" customHeight="1">
      <c r="A870" s="236"/>
      <c r="B870" s="236"/>
      <c r="C870" s="455"/>
    </row>
    <row r="871" spans="1:3" ht="16.5" customHeight="1">
      <c r="A871" s="236"/>
      <c r="B871" s="236"/>
      <c r="C871" s="455"/>
    </row>
    <row r="872" spans="1:3" ht="16.5" customHeight="1">
      <c r="A872" s="236"/>
      <c r="B872" s="236"/>
      <c r="C872" s="455"/>
    </row>
    <row r="873" spans="1:3" ht="16.5" customHeight="1">
      <c r="A873" s="236"/>
      <c r="B873" s="236"/>
      <c r="C873" s="455"/>
    </row>
    <row r="874" spans="1:3" ht="16.5" customHeight="1">
      <c r="A874" s="236"/>
      <c r="B874" s="236"/>
      <c r="C874" s="455"/>
    </row>
    <row r="875" spans="1:3" ht="16.5" customHeight="1">
      <c r="A875" s="236"/>
      <c r="B875" s="236"/>
      <c r="C875" s="455"/>
    </row>
    <row r="876" spans="1:3" ht="16.5" customHeight="1">
      <c r="A876" s="236"/>
      <c r="B876" s="236"/>
      <c r="C876" s="455"/>
    </row>
    <row r="877" spans="1:3" ht="16.5" customHeight="1">
      <c r="A877" s="236"/>
      <c r="B877" s="236"/>
      <c r="C877" s="455"/>
    </row>
    <row r="878" spans="1:3" ht="16.5" customHeight="1">
      <c r="A878" s="236"/>
      <c r="B878" s="236"/>
      <c r="C878" s="455"/>
    </row>
    <row r="879" spans="1:3" ht="16.5" customHeight="1">
      <c r="A879" s="236"/>
      <c r="B879" s="236"/>
      <c r="C879" s="455"/>
    </row>
    <row r="880" spans="1:3" ht="16.5" customHeight="1">
      <c r="A880" s="236"/>
      <c r="B880" s="236"/>
      <c r="C880" s="455"/>
    </row>
    <row r="881" spans="1:3" ht="16.5" customHeight="1">
      <c r="A881" s="236"/>
      <c r="B881" s="236"/>
      <c r="C881" s="455"/>
    </row>
    <row r="882" spans="1:3" ht="16.5" customHeight="1">
      <c r="A882" s="236"/>
      <c r="B882" s="236"/>
      <c r="C882" s="455"/>
    </row>
    <row r="883" spans="1:3" ht="16.5" customHeight="1">
      <c r="A883" s="236"/>
      <c r="B883" s="236"/>
      <c r="C883" s="455"/>
    </row>
    <row r="884" spans="1:3" ht="16.5" customHeight="1">
      <c r="A884" s="236"/>
      <c r="B884" s="236"/>
      <c r="C884" s="455"/>
    </row>
    <row r="885" spans="1:3" ht="16.5" customHeight="1">
      <c r="A885" s="236"/>
      <c r="B885" s="236"/>
      <c r="C885" s="455"/>
    </row>
    <row r="886" spans="1:3" ht="16.5" customHeight="1">
      <c r="A886" s="236"/>
      <c r="B886" s="236"/>
      <c r="C886" s="455"/>
    </row>
    <row r="887" spans="1:3" ht="16.5" customHeight="1">
      <c r="A887" s="236"/>
      <c r="B887" s="236"/>
      <c r="C887" s="455"/>
    </row>
    <row r="888" spans="1:3" ht="16.5" customHeight="1">
      <c r="A888" s="236"/>
      <c r="B888" s="236"/>
      <c r="C888" s="455"/>
    </row>
    <row r="889" spans="1:3" ht="16.5" customHeight="1">
      <c r="A889" s="236"/>
      <c r="B889" s="236"/>
      <c r="C889" s="455"/>
    </row>
    <row r="890" spans="1:3" ht="16.5" customHeight="1">
      <c r="A890" s="236"/>
      <c r="B890" s="236"/>
      <c r="C890" s="455"/>
    </row>
    <row r="891" spans="1:3" ht="16.5" customHeight="1">
      <c r="A891" s="236"/>
      <c r="B891" s="236"/>
      <c r="C891" s="455"/>
    </row>
    <row r="892" spans="1:3" ht="16.5" customHeight="1">
      <c r="A892" s="236"/>
      <c r="B892" s="236"/>
      <c r="C892" s="455"/>
    </row>
    <row r="893" spans="1:3" ht="16.5" customHeight="1">
      <c r="A893" s="236"/>
      <c r="B893" s="236"/>
      <c r="C893" s="455"/>
    </row>
    <row r="894" spans="1:3" ht="16.5" customHeight="1">
      <c r="A894" s="236"/>
      <c r="B894" s="236"/>
      <c r="C894" s="455"/>
    </row>
    <row r="895" spans="1:3" ht="16.5" customHeight="1">
      <c r="A895" s="236"/>
      <c r="B895" s="236"/>
      <c r="C895" s="455"/>
    </row>
    <row r="896" spans="1:3" ht="16.5" customHeight="1">
      <c r="A896" s="236"/>
      <c r="B896" s="236"/>
      <c r="C896" s="455"/>
    </row>
    <row r="897" spans="1:3" ht="16.5" customHeight="1">
      <c r="A897" s="236"/>
      <c r="B897" s="236"/>
      <c r="C897" s="455"/>
    </row>
    <row r="898" spans="1:3" ht="16.5" customHeight="1">
      <c r="A898" s="236"/>
      <c r="B898" s="236"/>
      <c r="C898" s="455"/>
    </row>
    <row r="899" spans="1:3" ht="16.5" customHeight="1">
      <c r="A899" s="236"/>
      <c r="B899" s="236"/>
      <c r="C899" s="455"/>
    </row>
    <row r="900" spans="1:3" ht="16.5" customHeight="1">
      <c r="A900" s="236"/>
      <c r="B900" s="236"/>
      <c r="C900" s="455"/>
    </row>
    <row r="901" spans="1:3" ht="16.5" customHeight="1">
      <c r="A901" s="236"/>
      <c r="B901" s="236"/>
      <c r="C901" s="455"/>
    </row>
    <row r="902" spans="1:3" ht="16.5" customHeight="1">
      <c r="A902" s="236"/>
      <c r="B902" s="236"/>
      <c r="C902" s="455"/>
    </row>
    <row r="903" spans="1:3" ht="16.5" customHeight="1">
      <c r="A903" s="236"/>
      <c r="B903" s="236"/>
      <c r="C903" s="455"/>
    </row>
    <row r="904" spans="1:3" ht="16.5" customHeight="1">
      <c r="A904" s="236"/>
      <c r="B904" s="236"/>
      <c r="C904" s="455"/>
    </row>
    <row r="905" spans="1:3" ht="16.5" customHeight="1">
      <c r="A905" s="236"/>
      <c r="B905" s="236"/>
      <c r="C905" s="455"/>
    </row>
    <row r="906" spans="1:3" ht="16.5" customHeight="1">
      <c r="A906" s="236"/>
      <c r="B906" s="236"/>
      <c r="C906" s="455"/>
    </row>
    <row r="907" spans="1:3" ht="16.5" customHeight="1">
      <c r="A907" s="236"/>
      <c r="B907" s="236"/>
      <c r="C907" s="455"/>
    </row>
    <row r="908" spans="1:3" ht="16.5" customHeight="1">
      <c r="A908" s="236"/>
      <c r="B908" s="236"/>
      <c r="C908" s="455"/>
    </row>
    <row r="909" spans="1:3" ht="16.5" customHeight="1">
      <c r="A909" s="236"/>
      <c r="B909" s="236"/>
      <c r="C909" s="455"/>
    </row>
    <row r="910" spans="1:3" ht="16.5" customHeight="1">
      <c r="A910" s="236"/>
      <c r="B910" s="236"/>
      <c r="C910" s="455"/>
    </row>
    <row r="911" spans="1:3" ht="16.5" customHeight="1">
      <c r="A911" s="236"/>
      <c r="B911" s="236"/>
      <c r="C911" s="455"/>
    </row>
    <row r="912" spans="1:3" ht="16.5" customHeight="1">
      <c r="A912" s="236"/>
      <c r="B912" s="236"/>
      <c r="C912" s="455"/>
    </row>
    <row r="913" spans="1:3" ht="16.5" customHeight="1">
      <c r="A913" s="236"/>
      <c r="B913" s="236"/>
      <c r="C913" s="455"/>
    </row>
    <row r="914" spans="1:3" ht="16.5" customHeight="1">
      <c r="A914" s="236"/>
      <c r="B914" s="236"/>
      <c r="C914" s="455"/>
    </row>
    <row r="915" spans="1:3" ht="16.5" customHeight="1">
      <c r="A915" s="236"/>
      <c r="B915" s="236"/>
      <c r="C915" s="455"/>
    </row>
    <row r="916" spans="1:3" ht="16.5" customHeight="1">
      <c r="A916" s="236"/>
      <c r="B916" s="236"/>
      <c r="C916" s="455"/>
    </row>
    <row r="917" spans="1:3" ht="16.5" customHeight="1">
      <c r="A917" s="236"/>
      <c r="B917" s="236"/>
      <c r="C917" s="455"/>
    </row>
    <row r="918" spans="1:3" ht="16.5" customHeight="1">
      <c r="A918" s="236"/>
      <c r="B918" s="236"/>
      <c r="C918" s="455"/>
    </row>
    <row r="919" spans="1:3" ht="16.5" customHeight="1">
      <c r="A919" s="236"/>
      <c r="B919" s="236"/>
      <c r="C919" s="455"/>
    </row>
    <row r="920" spans="1:3" ht="16.5" customHeight="1">
      <c r="A920" s="236"/>
      <c r="B920" s="236"/>
      <c r="C920" s="455"/>
    </row>
    <row r="921" spans="1:3" ht="16.5" customHeight="1">
      <c r="A921" s="236"/>
      <c r="B921" s="236"/>
      <c r="C921" s="455"/>
    </row>
    <row r="922" spans="1:3" ht="16.5" customHeight="1">
      <c r="A922" s="236"/>
      <c r="B922" s="236"/>
      <c r="C922" s="455"/>
    </row>
    <row r="923" spans="1:3" ht="16.5" customHeight="1">
      <c r="A923" s="236"/>
      <c r="B923" s="236"/>
      <c r="C923" s="455"/>
    </row>
    <row r="924" spans="1:3" ht="16.5" customHeight="1">
      <c r="A924" s="236"/>
      <c r="B924" s="236"/>
      <c r="C924" s="455"/>
    </row>
    <row r="925" spans="1:3" ht="16.5" customHeight="1">
      <c r="A925" s="236"/>
      <c r="B925" s="236"/>
      <c r="C925" s="455"/>
    </row>
    <row r="926" spans="1:3" ht="16.5" customHeight="1">
      <c r="A926" s="236"/>
      <c r="B926" s="236"/>
      <c r="C926" s="455"/>
    </row>
    <row r="927" spans="1:3" ht="16.5" customHeight="1">
      <c r="A927" s="236"/>
      <c r="B927" s="236"/>
      <c r="C927" s="455"/>
    </row>
    <row r="928" spans="1:3" ht="16.5" customHeight="1">
      <c r="A928" s="236"/>
      <c r="B928" s="236"/>
      <c r="C928" s="455"/>
    </row>
    <row r="929" spans="1:3" ht="16.5" customHeight="1">
      <c r="A929" s="236"/>
      <c r="B929" s="236"/>
      <c r="C929" s="455"/>
    </row>
    <row r="930" spans="1:3" ht="16.5" customHeight="1">
      <c r="A930" s="236"/>
      <c r="B930" s="236"/>
      <c r="C930" s="455"/>
    </row>
    <row r="931" spans="1:3" ht="16.5" customHeight="1">
      <c r="A931" s="236"/>
      <c r="B931" s="236"/>
      <c r="C931" s="455"/>
    </row>
    <row r="932" spans="1:3" ht="16.5" customHeight="1">
      <c r="A932" s="236"/>
      <c r="B932" s="236"/>
      <c r="C932" s="455"/>
    </row>
    <row r="933" spans="1:3" ht="16.5" customHeight="1">
      <c r="A933" s="236"/>
      <c r="B933" s="236"/>
      <c r="C933" s="455"/>
    </row>
    <row r="934" spans="1:3" ht="16.5" customHeight="1">
      <c r="A934" s="236"/>
      <c r="B934" s="236"/>
      <c r="C934" s="455"/>
    </row>
    <row r="935" spans="1:3" ht="16.5" customHeight="1">
      <c r="A935" s="236"/>
      <c r="B935" s="236"/>
      <c r="C935" s="455"/>
    </row>
    <row r="936" spans="1:3" ht="16.5" customHeight="1">
      <c r="A936" s="236"/>
      <c r="B936" s="236"/>
      <c r="C936" s="455"/>
    </row>
    <row r="937" spans="1:3" ht="16.5" customHeight="1">
      <c r="A937" s="236"/>
      <c r="B937" s="236"/>
      <c r="C937" s="455"/>
    </row>
    <row r="938" spans="1:3" ht="16.5" customHeight="1">
      <c r="A938" s="236"/>
      <c r="B938" s="236"/>
      <c r="C938" s="455"/>
    </row>
    <row r="939" spans="1:3" ht="16.5" customHeight="1">
      <c r="A939" s="236"/>
      <c r="B939" s="236"/>
      <c r="C939" s="455"/>
    </row>
    <row r="940" spans="1:3" ht="16.5" customHeight="1">
      <c r="A940" s="236"/>
      <c r="B940" s="236"/>
      <c r="C940" s="455"/>
    </row>
    <row r="941" spans="1:3" ht="16.5" customHeight="1">
      <c r="A941" s="236"/>
      <c r="B941" s="236"/>
      <c r="C941" s="455"/>
    </row>
    <row r="942" spans="1:3" ht="16.5" customHeight="1">
      <c r="A942" s="236"/>
      <c r="B942" s="236"/>
      <c r="C942" s="455"/>
    </row>
    <row r="943" spans="1:3" ht="16.5" customHeight="1">
      <c r="A943" s="236"/>
      <c r="B943" s="236"/>
      <c r="C943" s="455"/>
    </row>
    <row r="944" spans="1:3" ht="16.5" customHeight="1">
      <c r="A944" s="236"/>
      <c r="B944" s="236"/>
      <c r="C944" s="455"/>
    </row>
    <row r="945" spans="1:3" ht="16.5" customHeight="1">
      <c r="A945" s="236"/>
      <c r="B945" s="236"/>
      <c r="C945" s="455"/>
    </row>
    <row r="946" spans="1:3" ht="16.5" customHeight="1">
      <c r="A946" s="236"/>
      <c r="B946" s="236"/>
      <c r="C946" s="455"/>
    </row>
    <row r="947" spans="1:3" ht="16.5" customHeight="1">
      <c r="A947" s="236"/>
      <c r="B947" s="236"/>
      <c r="C947" s="455"/>
    </row>
    <row r="948" spans="1:3" ht="16.5" customHeight="1">
      <c r="A948" s="236"/>
      <c r="B948" s="236"/>
      <c r="C948" s="455"/>
    </row>
    <row r="949" spans="1:3" ht="16.5" customHeight="1">
      <c r="A949" s="236"/>
      <c r="B949" s="236"/>
      <c r="C949" s="455"/>
    </row>
    <row r="950" spans="1:3" ht="16.5" customHeight="1">
      <c r="A950" s="236"/>
      <c r="B950" s="236"/>
      <c r="C950" s="455"/>
    </row>
    <row r="951" spans="1:3" ht="16.5" customHeight="1">
      <c r="A951" s="236"/>
      <c r="B951" s="236"/>
      <c r="C951" s="455"/>
    </row>
    <row r="952" spans="1:3" ht="16.5" customHeight="1">
      <c r="A952" s="236"/>
      <c r="B952" s="236"/>
      <c r="C952" s="455"/>
    </row>
    <row r="953" spans="1:3" ht="16.5" customHeight="1">
      <c r="A953" s="236"/>
      <c r="B953" s="236"/>
      <c r="C953" s="455"/>
    </row>
    <row r="954" spans="1:3" ht="16.5" customHeight="1">
      <c r="A954" s="236"/>
      <c r="B954" s="236"/>
      <c r="C954" s="455"/>
    </row>
    <row r="955" spans="1:3" ht="16.5" customHeight="1">
      <c r="A955" s="236"/>
      <c r="B955" s="236"/>
      <c r="C955" s="455"/>
    </row>
    <row r="956" spans="1:3" ht="16.5" customHeight="1">
      <c r="A956" s="236"/>
      <c r="B956" s="236"/>
      <c r="C956" s="455"/>
    </row>
    <row r="957" spans="1:3" ht="16.5" customHeight="1">
      <c r="A957" s="236"/>
      <c r="B957" s="236"/>
      <c r="C957" s="455"/>
    </row>
    <row r="958" spans="1:3" ht="16.5" customHeight="1">
      <c r="A958" s="236"/>
      <c r="B958" s="236"/>
      <c r="C958" s="455"/>
    </row>
    <row r="959" spans="1:3" ht="16.5" customHeight="1">
      <c r="A959" s="236"/>
      <c r="B959" s="236"/>
      <c r="C959" s="455"/>
    </row>
    <row r="960" spans="1:3" ht="16.5" customHeight="1">
      <c r="A960" s="236"/>
      <c r="B960" s="236"/>
      <c r="C960" s="455"/>
    </row>
    <row r="961" spans="1:3" ht="16.5" customHeight="1">
      <c r="A961" s="236"/>
      <c r="B961" s="236"/>
      <c r="C961" s="455"/>
    </row>
    <row r="962" spans="1:3" ht="16.5" customHeight="1">
      <c r="A962" s="236"/>
      <c r="B962" s="236"/>
      <c r="C962" s="455"/>
    </row>
    <row r="963" spans="1:3" ht="16.5" customHeight="1">
      <c r="A963" s="236"/>
      <c r="B963" s="236"/>
      <c r="C963" s="455"/>
    </row>
    <row r="964" spans="1:3" ht="16.5" customHeight="1">
      <c r="A964" s="236"/>
      <c r="B964" s="236"/>
      <c r="C964" s="455"/>
    </row>
    <row r="965" spans="1:3" ht="16.5" customHeight="1">
      <c r="A965" s="236"/>
      <c r="B965" s="236"/>
      <c r="C965" s="455"/>
    </row>
    <row r="966" spans="1:3" ht="16.5" customHeight="1">
      <c r="A966" s="236"/>
      <c r="B966" s="236"/>
      <c r="C966" s="455"/>
    </row>
    <row r="967" spans="1:3" ht="16.5" customHeight="1">
      <c r="A967" s="236"/>
      <c r="B967" s="236"/>
      <c r="C967" s="455"/>
    </row>
    <row r="968" spans="1:3" ht="16.5" customHeight="1">
      <c r="A968" s="236"/>
      <c r="B968" s="236"/>
      <c r="C968" s="455"/>
    </row>
    <row r="969" spans="1:3" ht="16.5" customHeight="1">
      <c r="A969" s="236"/>
      <c r="B969" s="236"/>
      <c r="C969" s="455"/>
    </row>
    <row r="970" spans="1:3" ht="16.5" customHeight="1">
      <c r="A970" s="236"/>
      <c r="B970" s="236"/>
      <c r="C970" s="455"/>
    </row>
    <row r="971" spans="1:3" ht="16.5" customHeight="1">
      <c r="A971" s="236"/>
      <c r="B971" s="236"/>
      <c r="C971" s="455"/>
    </row>
    <row r="972" spans="1:3" ht="16.5" customHeight="1">
      <c r="A972" s="236"/>
      <c r="B972" s="236"/>
      <c r="C972" s="455"/>
    </row>
    <row r="973" spans="1:3" ht="16.5" customHeight="1">
      <c r="A973" s="236"/>
      <c r="B973" s="236"/>
      <c r="C973" s="455"/>
    </row>
    <row r="974" spans="1:3" ht="16.5" customHeight="1">
      <c r="A974" s="236"/>
      <c r="B974" s="236"/>
      <c r="C974" s="455"/>
    </row>
    <row r="975" spans="1:3" ht="16.5" customHeight="1">
      <c r="A975" s="236"/>
      <c r="B975" s="236"/>
      <c r="C975" s="455"/>
    </row>
    <row r="976" spans="1:3" ht="16.5" customHeight="1">
      <c r="A976" s="236"/>
      <c r="B976" s="236"/>
      <c r="C976" s="455"/>
    </row>
    <row r="977" spans="1:3" ht="16.5" customHeight="1">
      <c r="A977" s="236"/>
      <c r="B977" s="236"/>
      <c r="C977" s="455"/>
    </row>
    <row r="978" spans="1:3" ht="16.5" customHeight="1">
      <c r="A978" s="236"/>
      <c r="B978" s="236"/>
      <c r="C978" s="455"/>
    </row>
    <row r="979" spans="1:3" ht="16.5" customHeight="1">
      <c r="A979" s="236"/>
      <c r="B979" s="236"/>
      <c r="C979" s="455"/>
    </row>
    <row r="980" spans="1:3" ht="16.5" customHeight="1">
      <c r="A980" s="236"/>
      <c r="B980" s="236"/>
      <c r="C980" s="455"/>
    </row>
    <row r="981" spans="1:3" ht="16.5" customHeight="1">
      <c r="A981" s="236"/>
      <c r="B981" s="236"/>
      <c r="C981" s="455"/>
    </row>
    <row r="982" spans="1:3" ht="16.5" customHeight="1">
      <c r="A982" s="236"/>
      <c r="B982" s="236"/>
      <c r="C982" s="455"/>
    </row>
    <row r="983" spans="1:3" ht="16.5" customHeight="1">
      <c r="A983" s="236"/>
      <c r="B983" s="236"/>
      <c r="C983" s="455"/>
    </row>
    <row r="984" spans="1:3" ht="16.5" customHeight="1">
      <c r="A984" s="236"/>
      <c r="B984" s="236"/>
      <c r="C984" s="455"/>
    </row>
    <row r="985" spans="1:3" ht="16.5" customHeight="1">
      <c r="A985" s="236"/>
      <c r="B985" s="236"/>
      <c r="C985" s="455"/>
    </row>
    <row r="986" spans="1:3" ht="16.5" customHeight="1">
      <c r="A986" s="236"/>
      <c r="B986" s="236"/>
      <c r="C986" s="455"/>
    </row>
    <row r="987" spans="1:3" ht="16.5" customHeight="1">
      <c r="A987" s="236"/>
      <c r="B987" s="236"/>
      <c r="C987" s="455"/>
    </row>
    <row r="988" spans="1:3" ht="16.5" customHeight="1">
      <c r="A988" s="236"/>
      <c r="B988" s="236"/>
      <c r="C988" s="455"/>
    </row>
    <row r="989" spans="1:3" ht="16.5" customHeight="1">
      <c r="A989" s="236"/>
      <c r="B989" s="236"/>
      <c r="C989" s="455"/>
    </row>
    <row r="990" spans="1:3" ht="16.5" customHeight="1">
      <c r="A990" s="236"/>
      <c r="B990" s="236"/>
      <c r="C990" s="455"/>
    </row>
    <row r="991" spans="1:3" ht="16.5" customHeight="1">
      <c r="A991" s="236"/>
      <c r="B991" s="236"/>
      <c r="C991" s="455"/>
    </row>
    <row r="992" spans="1:3" ht="16.5" customHeight="1">
      <c r="A992" s="236"/>
      <c r="B992" s="236"/>
      <c r="C992" s="455"/>
    </row>
    <row r="993" spans="1:3" ht="16.5" customHeight="1">
      <c r="A993" s="236"/>
      <c r="B993" s="236"/>
      <c r="C993" s="455"/>
    </row>
    <row r="994" spans="1:3" ht="16.5" customHeight="1">
      <c r="A994" s="236"/>
      <c r="B994" s="236"/>
      <c r="C994" s="455"/>
    </row>
    <row r="995" spans="1:3" ht="16.5" customHeight="1">
      <c r="A995" s="236"/>
      <c r="B995" s="236"/>
      <c r="C995" s="455"/>
    </row>
    <row r="996" spans="1:3" ht="16.5" customHeight="1">
      <c r="A996" s="236"/>
      <c r="B996" s="236"/>
      <c r="C996" s="455"/>
    </row>
    <row r="997" spans="1:3" ht="16.5" customHeight="1">
      <c r="A997" s="236"/>
      <c r="B997" s="236"/>
      <c r="C997" s="455"/>
    </row>
    <row r="998" spans="1:3" ht="16.5" customHeight="1">
      <c r="A998" s="236"/>
      <c r="B998" s="236"/>
      <c r="C998" s="455"/>
    </row>
    <row r="999" spans="1:3" ht="16.5" customHeight="1">
      <c r="A999" s="236"/>
      <c r="B999" s="236"/>
      <c r="C999" s="455"/>
    </row>
    <row r="1000" spans="1:3" ht="16.5" customHeight="1">
      <c r="A1000" s="236"/>
      <c r="B1000" s="236"/>
      <c r="C1000" s="455"/>
    </row>
    <row r="1001" spans="1:3" ht="16.5" customHeight="1">
      <c r="A1001" s="236"/>
      <c r="B1001" s="236"/>
      <c r="C1001" s="455"/>
    </row>
    <row r="1002" spans="1:3" ht="16.5" customHeight="1">
      <c r="A1002" s="236"/>
      <c r="B1002" s="236"/>
      <c r="C1002" s="45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2" t="s">
        <v>607</v>
      </c>
      <c r="B1" s="1862"/>
      <c r="C1" s="1862"/>
    </row>
    <row r="2" spans="1:3" ht="16.8" thickBot="1">
      <c r="A2" s="1863" t="s">
        <v>608</v>
      </c>
      <c r="B2" s="1864"/>
      <c r="C2" s="1231">
        <v>45461</v>
      </c>
    </row>
    <row r="3" spans="1:3">
      <c r="A3" s="1865" t="s">
        <v>609</v>
      </c>
      <c r="B3" s="1227" t="s">
        <v>610</v>
      </c>
      <c r="C3" s="1266" t="s">
        <v>611</v>
      </c>
    </row>
    <row r="4" spans="1:3">
      <c r="A4" s="1866"/>
      <c r="B4" s="1115" t="s">
        <v>612</v>
      </c>
      <c r="C4" s="1266" t="s">
        <v>613</v>
      </c>
    </row>
    <row r="5" spans="1:3">
      <c r="A5" s="1866"/>
      <c r="B5" s="1115" t="s">
        <v>424</v>
      </c>
      <c r="C5" s="1266" t="s">
        <v>251</v>
      </c>
    </row>
    <row r="6" spans="1:3">
      <c r="A6" s="1866"/>
      <c r="B6" s="1115" t="s">
        <v>252</v>
      </c>
      <c r="C6" s="1266" t="s">
        <v>614</v>
      </c>
    </row>
    <row r="7" spans="1:3">
      <c r="A7" s="1866"/>
      <c r="B7" s="1115" t="s">
        <v>426</v>
      </c>
      <c r="C7" s="1120" t="s">
        <v>615</v>
      </c>
    </row>
    <row r="8" spans="1:3">
      <c r="A8" s="1866"/>
      <c r="B8" s="1115" t="s">
        <v>428</v>
      </c>
      <c r="C8" s="641">
        <v>3140871902.2822366</v>
      </c>
    </row>
    <row r="9" spans="1:3">
      <c r="A9" s="1866"/>
      <c r="B9" s="1115" t="s">
        <v>429</v>
      </c>
      <c r="C9" s="642">
        <v>495441133866</v>
      </c>
    </row>
    <row r="10" spans="1:3">
      <c r="A10" s="1866"/>
      <c r="B10" s="1115" t="s">
        <v>616</v>
      </c>
      <c r="C10" s="1266" t="s">
        <v>617</v>
      </c>
    </row>
    <row r="11" spans="1:3">
      <c r="A11" s="1866"/>
      <c r="B11" s="1115" t="s">
        <v>618</v>
      </c>
      <c r="C11" s="1266" t="s">
        <v>261</v>
      </c>
    </row>
    <row r="12" spans="1:3">
      <c r="A12" s="1866"/>
      <c r="B12" s="1115" t="s">
        <v>619</v>
      </c>
      <c r="C12" s="1266" t="s">
        <v>263</v>
      </c>
    </row>
    <row r="13" spans="1:3">
      <c r="A13" s="1866"/>
      <c r="B13" s="1115" t="s">
        <v>620</v>
      </c>
      <c r="C13" s="1266" t="s">
        <v>263</v>
      </c>
    </row>
    <row r="14" spans="1:3">
      <c r="A14" s="1866"/>
      <c r="B14" s="1115" t="s">
        <v>621</v>
      </c>
      <c r="C14" s="1266" t="s">
        <v>261</v>
      </c>
    </row>
    <row r="15" spans="1:3">
      <c r="A15" s="1866"/>
      <c r="B15" s="1115" t="s">
        <v>622</v>
      </c>
      <c r="C15" s="1266" t="s">
        <v>251</v>
      </c>
    </row>
    <row r="16" spans="1:3">
      <c r="A16" s="1866"/>
      <c r="B16" s="1115" t="s">
        <v>623</v>
      </c>
      <c r="C16" s="1266" t="s">
        <v>251</v>
      </c>
    </row>
    <row r="17" spans="1:3" ht="81">
      <c r="A17" s="1866"/>
      <c r="B17" s="1115" t="s">
        <v>624</v>
      </c>
      <c r="C17" s="1266" t="s">
        <v>625</v>
      </c>
    </row>
    <row r="18" spans="1:3" ht="32.4">
      <c r="A18" s="1866"/>
      <c r="B18" s="1115" t="s">
        <v>270</v>
      </c>
      <c r="C18" s="1266" t="s">
        <v>271</v>
      </c>
    </row>
    <row r="19" spans="1:3">
      <c r="A19" s="1866"/>
      <c r="B19" s="1115" t="s">
        <v>626</v>
      </c>
      <c r="C19" s="1266" t="s">
        <v>251</v>
      </c>
    </row>
    <row r="20" spans="1:3" ht="32.4">
      <c r="A20" s="1866"/>
      <c r="B20" s="1115" t="s">
        <v>627</v>
      </c>
      <c r="C20" s="1266" t="s">
        <v>261</v>
      </c>
    </row>
    <row r="21" spans="1:3">
      <c r="A21" s="1866"/>
      <c r="B21" s="1115" t="s">
        <v>628</v>
      </c>
      <c r="C21" s="1266" t="s">
        <v>251</v>
      </c>
    </row>
    <row r="22" spans="1:3">
      <c r="A22" s="1866"/>
      <c r="B22" s="1115" t="s">
        <v>629</v>
      </c>
      <c r="C22" s="1266" t="s">
        <v>251</v>
      </c>
    </row>
    <row r="23" spans="1:3">
      <c r="A23" s="1866"/>
      <c r="B23" s="1115" t="s">
        <v>630</v>
      </c>
      <c r="C23" s="1266" t="s">
        <v>251</v>
      </c>
    </row>
    <row r="24" spans="1:3">
      <c r="A24" s="1866"/>
      <c r="B24" s="1115" t="s">
        <v>631</v>
      </c>
      <c r="C24" s="1266" t="s">
        <v>251</v>
      </c>
    </row>
    <row r="25" spans="1:3">
      <c r="A25" s="1866"/>
      <c r="B25" s="1115" t="s">
        <v>632</v>
      </c>
      <c r="C25" s="1266" t="s">
        <v>280</v>
      </c>
    </row>
    <row r="26" spans="1:3">
      <c r="A26" s="1866"/>
      <c r="B26" s="1115" t="s">
        <v>633</v>
      </c>
      <c r="C26" s="1266" t="s">
        <v>251</v>
      </c>
    </row>
    <row r="27" spans="1:3">
      <c r="A27" s="1866"/>
      <c r="B27" s="1115" t="s">
        <v>634</v>
      </c>
      <c r="C27" s="1266" t="s">
        <v>283</v>
      </c>
    </row>
    <row r="28" spans="1:3">
      <c r="A28" s="1866"/>
      <c r="B28" s="1115" t="s">
        <v>635</v>
      </c>
      <c r="C28" s="1266" t="s">
        <v>285</v>
      </c>
    </row>
    <row r="29" spans="1:3">
      <c r="A29" s="1866"/>
      <c r="B29" s="1115" t="s">
        <v>636</v>
      </c>
      <c r="C29" s="1266" t="s">
        <v>637</v>
      </c>
    </row>
    <row r="30" spans="1:3" ht="32.4">
      <c r="A30" s="1866"/>
      <c r="B30" s="1115" t="s">
        <v>638</v>
      </c>
      <c r="C30" s="1266" t="s">
        <v>454</v>
      </c>
    </row>
    <row r="31" spans="1:3">
      <c r="A31" s="1866"/>
      <c r="B31" s="1115" t="s">
        <v>639</v>
      </c>
      <c r="C31" s="1266" t="s">
        <v>640</v>
      </c>
    </row>
    <row r="32" spans="1:3" ht="33" thickBot="1">
      <c r="A32" s="1867"/>
      <c r="B32" s="4" t="s">
        <v>641</v>
      </c>
      <c r="C32" s="1121" t="s">
        <v>251</v>
      </c>
    </row>
    <row r="33" spans="1:3">
      <c r="A33" s="1857" t="s">
        <v>642</v>
      </c>
      <c r="B33" s="1227" t="s">
        <v>643</v>
      </c>
      <c r="C33" s="1266" t="s">
        <v>614</v>
      </c>
    </row>
    <row r="34" spans="1:3">
      <c r="A34" s="1855"/>
      <c r="B34" s="1115" t="s">
        <v>644</v>
      </c>
      <c r="C34" s="1266" t="s">
        <v>645</v>
      </c>
    </row>
    <row r="35" spans="1:3">
      <c r="A35" s="1855"/>
      <c r="B35" s="1115" t="s">
        <v>646</v>
      </c>
      <c r="C35" s="1266" t="s">
        <v>298</v>
      </c>
    </row>
    <row r="36" spans="1:3">
      <c r="A36" s="1855"/>
      <c r="B36" s="1115" t="s">
        <v>647</v>
      </c>
      <c r="C36" s="1266" t="s">
        <v>301</v>
      </c>
    </row>
    <row r="37" spans="1:3">
      <c r="A37" s="1855"/>
      <c r="B37" s="1115" t="s">
        <v>648</v>
      </c>
      <c r="C37" s="1266" t="s">
        <v>301</v>
      </c>
    </row>
    <row r="38" spans="1:3" ht="16.8" thickBot="1">
      <c r="A38" s="1856"/>
      <c r="B38" s="1117" t="s">
        <v>649</v>
      </c>
      <c r="C38" s="1121" t="s">
        <v>263</v>
      </c>
    </row>
    <row r="39" spans="1:3">
      <c r="A39" s="1857" t="s">
        <v>650</v>
      </c>
      <c r="B39" s="1227" t="s">
        <v>651</v>
      </c>
      <c r="C39" s="1266" t="s">
        <v>261</v>
      </c>
    </row>
    <row r="40" spans="1:3">
      <c r="A40" s="1855"/>
      <c r="B40" s="1115" t="s">
        <v>652</v>
      </c>
      <c r="C40" s="1266" t="s">
        <v>251</v>
      </c>
    </row>
    <row r="41" spans="1:3">
      <c r="A41" s="1855"/>
      <c r="B41" s="1115" t="s">
        <v>653</v>
      </c>
      <c r="C41" s="1266" t="s">
        <v>251</v>
      </c>
    </row>
    <row r="42" spans="1:3">
      <c r="A42" s="1855"/>
      <c r="B42" s="1115" t="s">
        <v>654</v>
      </c>
      <c r="C42" s="1266" t="s">
        <v>251</v>
      </c>
    </row>
    <row r="43" spans="1:3">
      <c r="A43" s="1855"/>
      <c r="B43" s="1115" t="s">
        <v>655</v>
      </c>
      <c r="C43" s="1266" t="s">
        <v>251</v>
      </c>
    </row>
    <row r="44" spans="1:3" ht="16.8" thickBot="1">
      <c r="A44" s="1856"/>
      <c r="B44" s="577" t="s">
        <v>656</v>
      </c>
      <c r="C44" s="1121" t="s">
        <v>251</v>
      </c>
    </row>
    <row r="45" spans="1:3">
      <c r="A45" s="1857" t="s">
        <v>657</v>
      </c>
      <c r="B45" s="1227" t="s">
        <v>658</v>
      </c>
      <c r="C45" s="1266" t="s">
        <v>261</v>
      </c>
    </row>
    <row r="46" spans="1:3">
      <c r="A46" s="1855"/>
      <c r="B46" s="1115" t="s">
        <v>659</v>
      </c>
      <c r="C46" s="1266" t="s">
        <v>251</v>
      </c>
    </row>
    <row r="47" spans="1:3" ht="16.8" thickBot="1">
      <c r="A47" s="1856"/>
      <c r="B47" s="1117" t="s">
        <v>660</v>
      </c>
      <c r="C47" s="1121" t="s">
        <v>251</v>
      </c>
    </row>
    <row r="48" spans="1:3">
      <c r="A48" s="1855" t="s">
        <v>316</v>
      </c>
      <c r="B48" s="4" t="s">
        <v>661</v>
      </c>
      <c r="C48" s="1266" t="s">
        <v>263</v>
      </c>
    </row>
    <row r="49" spans="1:3">
      <c r="A49" s="1855"/>
      <c r="B49" s="1115" t="s">
        <v>662</v>
      </c>
      <c r="C49" s="1266" t="s">
        <v>663</v>
      </c>
    </row>
    <row r="50" spans="1:3" ht="48.6">
      <c r="A50" s="1855"/>
      <c r="B50" s="1115" t="s">
        <v>664</v>
      </c>
      <c r="C50" s="1266" t="s">
        <v>665</v>
      </c>
    </row>
    <row r="51" spans="1:3">
      <c r="A51" s="1855"/>
      <c r="B51" s="1115" t="s">
        <v>666</v>
      </c>
      <c r="C51" s="1266" t="s">
        <v>667</v>
      </c>
    </row>
    <row r="52" spans="1:3">
      <c r="A52" s="1855"/>
      <c r="B52" s="1115" t="s">
        <v>668</v>
      </c>
      <c r="C52" s="1266" t="s">
        <v>669</v>
      </c>
    </row>
    <row r="53" spans="1:3" ht="97.2">
      <c r="A53" s="1855"/>
      <c r="B53" s="1115" t="s">
        <v>670</v>
      </c>
      <c r="C53" s="1266" t="s">
        <v>671</v>
      </c>
    </row>
    <row r="54" spans="1:3">
      <c r="A54" s="1855"/>
      <c r="B54" s="1115" t="s">
        <v>672</v>
      </c>
      <c r="C54" s="1266" t="s">
        <v>492</v>
      </c>
    </row>
    <row r="55" spans="1:3">
      <c r="A55" s="1855"/>
      <c r="B55" s="1115" t="s">
        <v>673</v>
      </c>
      <c r="C55" s="1266" t="s">
        <v>674</v>
      </c>
    </row>
    <row r="56" spans="1:3">
      <c r="A56" s="1855"/>
      <c r="B56" s="1115" t="s">
        <v>675</v>
      </c>
      <c r="C56" s="1266" t="s">
        <v>333</v>
      </c>
    </row>
    <row r="57" spans="1:3">
      <c r="A57" s="1855"/>
      <c r="B57" s="1115" t="s">
        <v>676</v>
      </c>
      <c r="C57" s="1266" t="s">
        <v>251</v>
      </c>
    </row>
    <row r="58" spans="1:3">
      <c r="A58" s="1855"/>
      <c r="B58" s="1115" t="s">
        <v>677</v>
      </c>
      <c r="C58" s="1120" t="s">
        <v>251</v>
      </c>
    </row>
    <row r="59" spans="1:3">
      <c r="A59" s="1855"/>
      <c r="B59" s="1115" t="s">
        <v>678</v>
      </c>
      <c r="C59" s="1267" t="s">
        <v>679</v>
      </c>
    </row>
    <row r="60" spans="1:3" ht="97.2">
      <c r="A60" s="1855"/>
      <c r="B60" s="1115" t="s">
        <v>680</v>
      </c>
      <c r="C60" s="1266" t="s">
        <v>681</v>
      </c>
    </row>
    <row r="61" spans="1:3" ht="32.4">
      <c r="A61" s="1855"/>
      <c r="B61" s="1115" t="s">
        <v>682</v>
      </c>
      <c r="C61" s="1266" t="s">
        <v>683</v>
      </c>
    </row>
    <row r="62" spans="1:3" ht="48.6">
      <c r="A62" s="1855"/>
      <c r="B62" s="1115" t="s">
        <v>684</v>
      </c>
      <c r="C62" s="1266" t="s">
        <v>685</v>
      </c>
    </row>
    <row r="63" spans="1:3">
      <c r="A63" s="1855"/>
      <c r="B63" s="1115" t="s">
        <v>686</v>
      </c>
      <c r="C63" s="1266" t="s">
        <v>251</v>
      </c>
    </row>
    <row r="64" spans="1:3">
      <c r="A64" s="1855"/>
      <c r="B64" s="1115" t="s">
        <v>687</v>
      </c>
      <c r="C64" s="1266" t="s">
        <v>251</v>
      </c>
    </row>
    <row r="65" spans="1:3">
      <c r="A65" s="1855"/>
      <c r="B65" s="1115" t="s">
        <v>688</v>
      </c>
      <c r="C65" s="1266" t="s">
        <v>263</v>
      </c>
    </row>
    <row r="66" spans="1:3">
      <c r="A66" s="1855"/>
      <c r="B66" s="1115" t="s">
        <v>689</v>
      </c>
      <c r="C66" s="1266" t="s">
        <v>589</v>
      </c>
    </row>
    <row r="67" spans="1:3">
      <c r="A67" s="1855"/>
      <c r="B67" s="1115" t="s">
        <v>690</v>
      </c>
      <c r="C67" s="1268">
        <v>44850</v>
      </c>
    </row>
    <row r="68" spans="1:3" ht="33" thickBot="1">
      <c r="A68" s="1856"/>
      <c r="B68" s="1117" t="s">
        <v>691</v>
      </c>
      <c r="C68" s="1121" t="s">
        <v>692</v>
      </c>
    </row>
    <row r="69" spans="1:3">
      <c r="A69" s="1857" t="s">
        <v>693</v>
      </c>
      <c r="B69" s="1227" t="s">
        <v>694</v>
      </c>
      <c r="C69" s="1266" t="s">
        <v>263</v>
      </c>
    </row>
    <row r="70" spans="1:3">
      <c r="A70" s="1855"/>
      <c r="B70" s="1115" t="s">
        <v>695</v>
      </c>
      <c r="C70" s="1266" t="s">
        <v>353</v>
      </c>
    </row>
    <row r="71" spans="1:3">
      <c r="A71" s="1855"/>
      <c r="B71" s="1115" t="s">
        <v>696</v>
      </c>
      <c r="C71" s="1266" t="s">
        <v>251</v>
      </c>
    </row>
    <row r="72" spans="1:3">
      <c r="A72" s="1855"/>
      <c r="B72" s="1115" t="s">
        <v>697</v>
      </c>
      <c r="C72" s="1266" t="s">
        <v>251</v>
      </c>
    </row>
    <row r="73" spans="1:3" ht="48.6">
      <c r="A73" s="1855"/>
      <c r="B73" s="1115" t="s">
        <v>698</v>
      </c>
      <c r="C73" s="1266" t="s">
        <v>521</v>
      </c>
    </row>
    <row r="74" spans="1:3">
      <c r="A74" s="1855"/>
      <c r="B74" s="1115" t="s">
        <v>699</v>
      </c>
      <c r="C74" s="1266" t="s">
        <v>285</v>
      </c>
    </row>
    <row r="75" spans="1:3">
      <c r="A75" s="1855"/>
      <c r="B75" s="1115" t="s">
        <v>700</v>
      </c>
      <c r="C75" s="1266" t="s">
        <v>263</v>
      </c>
    </row>
    <row r="76" spans="1:3">
      <c r="A76" s="1855"/>
      <c r="B76" s="1115" t="s">
        <v>701</v>
      </c>
      <c r="C76" s="1266" t="s">
        <v>361</v>
      </c>
    </row>
    <row r="77" spans="1:3" ht="81.599999999999994" thickBot="1">
      <c r="A77" s="1856"/>
      <c r="B77" s="1117" t="s">
        <v>702</v>
      </c>
      <c r="C77" s="1121" t="s">
        <v>592</v>
      </c>
    </row>
    <row r="78" spans="1:3" ht="32.4">
      <c r="A78" s="1857" t="s">
        <v>703</v>
      </c>
      <c r="B78" s="1227" t="s">
        <v>704</v>
      </c>
      <c r="C78" s="1257" t="s">
        <v>705</v>
      </c>
    </row>
    <row r="79" spans="1:3" ht="32.4">
      <c r="A79" s="1855"/>
      <c r="B79" s="1115" t="s">
        <v>706</v>
      </c>
      <c r="C79" s="1266" t="s">
        <v>707</v>
      </c>
    </row>
    <row r="80" spans="1:3" ht="48.6">
      <c r="A80" s="1855"/>
      <c r="B80" s="1115" t="s">
        <v>708</v>
      </c>
      <c r="C80" s="1266" t="s">
        <v>709</v>
      </c>
    </row>
    <row r="81" spans="1:3" ht="32.4">
      <c r="A81" s="1855"/>
      <c r="B81" s="1115" t="s">
        <v>710</v>
      </c>
      <c r="C81" s="1266" t="s">
        <v>372</v>
      </c>
    </row>
    <row r="82" spans="1:3" ht="64.8">
      <c r="A82" s="1855"/>
      <c r="B82" s="1115" t="s">
        <v>711</v>
      </c>
      <c r="C82" s="1266" t="s">
        <v>712</v>
      </c>
    </row>
    <row r="83" spans="1:3">
      <c r="A83" s="1855"/>
      <c r="B83" s="1115" t="s">
        <v>713</v>
      </c>
      <c r="C83" s="1266" t="s">
        <v>261</v>
      </c>
    </row>
    <row r="84" spans="1:3">
      <c r="A84" s="1855"/>
      <c r="B84" s="1115" t="s">
        <v>689</v>
      </c>
      <c r="C84" s="1266" t="s">
        <v>251</v>
      </c>
    </row>
    <row r="85" spans="1:3">
      <c r="A85" s="1855"/>
      <c r="B85" s="1115" t="s">
        <v>690</v>
      </c>
      <c r="C85" s="1266" t="s">
        <v>251</v>
      </c>
    </row>
    <row r="86" spans="1:3">
      <c r="A86" s="1855"/>
      <c r="B86" s="1115" t="s">
        <v>714</v>
      </c>
      <c r="C86" s="1266" t="s">
        <v>251</v>
      </c>
    </row>
    <row r="87" spans="1:3">
      <c r="A87" s="1855"/>
      <c r="B87" s="1115" t="s">
        <v>715</v>
      </c>
      <c r="C87" s="1266"/>
    </row>
    <row r="88" spans="1:3">
      <c r="A88" s="1855"/>
      <c r="B88" s="1115" t="s">
        <v>716</v>
      </c>
      <c r="C88" s="1266" t="s">
        <v>261</v>
      </c>
    </row>
    <row r="89" spans="1:3">
      <c r="A89" s="1855"/>
      <c r="B89" s="1115" t="s">
        <v>717</v>
      </c>
      <c r="C89" s="1266" t="s">
        <v>251</v>
      </c>
    </row>
    <row r="90" spans="1:3">
      <c r="A90" s="1855"/>
      <c r="B90" s="1115" t="s">
        <v>718</v>
      </c>
      <c r="C90" s="1266" t="s">
        <v>251</v>
      </c>
    </row>
    <row r="91" spans="1:3">
      <c r="A91" s="1855"/>
      <c r="B91" s="1115" t="s">
        <v>719</v>
      </c>
      <c r="C91" s="1266" t="s">
        <v>251</v>
      </c>
    </row>
    <row r="92" spans="1:3" ht="16.8" thickBot="1">
      <c r="A92" s="1856"/>
      <c r="B92" s="1117" t="s">
        <v>720</v>
      </c>
      <c r="C92" s="1121" t="s">
        <v>251</v>
      </c>
    </row>
    <row r="93" spans="1:3" ht="48.6">
      <c r="A93" s="1857" t="s">
        <v>721</v>
      </c>
      <c r="B93" s="1227" t="s">
        <v>722</v>
      </c>
      <c r="C93" s="1266" t="s">
        <v>723</v>
      </c>
    </row>
    <row r="94" spans="1:3" ht="32.4">
      <c r="A94" s="1855"/>
      <c r="B94" s="1115" t="s">
        <v>724</v>
      </c>
      <c r="C94" s="1266" t="s">
        <v>549</v>
      </c>
    </row>
    <row r="95" spans="1:3">
      <c r="A95" s="1855"/>
      <c r="B95" s="1115" t="s">
        <v>725</v>
      </c>
      <c r="C95" s="1266" t="s">
        <v>251</v>
      </c>
    </row>
    <row r="96" spans="1:3" ht="32.4">
      <c r="A96" s="1855"/>
      <c r="B96" s="1115" t="s">
        <v>726</v>
      </c>
      <c r="C96" s="1266" t="s">
        <v>251</v>
      </c>
    </row>
    <row r="97" spans="1:3" ht="48.6">
      <c r="A97" s="1855"/>
      <c r="B97" s="1115" t="s">
        <v>727</v>
      </c>
      <c r="C97" s="1266" t="s">
        <v>728</v>
      </c>
    </row>
    <row r="98" spans="1:3">
      <c r="A98" s="1855"/>
      <c r="B98" s="1115" t="s">
        <v>729</v>
      </c>
      <c r="C98" s="1266" t="s">
        <v>251</v>
      </c>
    </row>
    <row r="99" spans="1:3" ht="81">
      <c r="A99" s="1855"/>
      <c r="B99" s="1115" t="s">
        <v>730</v>
      </c>
      <c r="C99" s="1266" t="s">
        <v>731</v>
      </c>
    </row>
    <row r="100" spans="1:3">
      <c r="A100" s="1855"/>
      <c r="B100" s="1115" t="s">
        <v>732</v>
      </c>
      <c r="C100" s="1266" t="s">
        <v>251</v>
      </c>
    </row>
    <row r="101" spans="1:3">
      <c r="A101" s="1855"/>
      <c r="B101" s="1115" t="s">
        <v>733</v>
      </c>
      <c r="C101" s="1266" t="s">
        <v>251</v>
      </c>
    </row>
    <row r="102" spans="1:3" ht="16.8" thickBot="1">
      <c r="A102" s="1856"/>
      <c r="B102" s="577" t="s">
        <v>734</v>
      </c>
      <c r="C102" s="1121" t="s">
        <v>251</v>
      </c>
    </row>
    <row r="103" spans="1:3" ht="32.4">
      <c r="A103" s="1858" t="s">
        <v>402</v>
      </c>
      <c r="B103" s="1115" t="s">
        <v>735</v>
      </c>
      <c r="C103" s="1269" t="s">
        <v>736</v>
      </c>
    </row>
    <row r="104" spans="1:3">
      <c r="A104" s="1858"/>
      <c r="B104" s="1115" t="s">
        <v>405</v>
      </c>
      <c r="C104" s="644">
        <v>6.9631672372258135</v>
      </c>
    </row>
    <row r="105" spans="1:3">
      <c r="A105" s="1858"/>
      <c r="B105" s="1115" t="s">
        <v>565</v>
      </c>
      <c r="C105" s="645">
        <v>1098.3699999999999</v>
      </c>
    </row>
    <row r="106" spans="1:3">
      <c r="A106" s="1858"/>
      <c r="B106" s="1115" t="s">
        <v>407</v>
      </c>
      <c r="C106" s="638" t="s">
        <v>737</v>
      </c>
    </row>
    <row r="107" spans="1:3" ht="16.8" thickBot="1">
      <c r="A107" s="1859"/>
      <c r="B107" s="25" t="s">
        <v>409</v>
      </c>
      <c r="C107" s="1266" t="s">
        <v>251</v>
      </c>
    </row>
    <row r="108" spans="1:3" s="135" customFormat="1" ht="275.39999999999998">
      <c r="A108" s="1825" t="s">
        <v>410</v>
      </c>
      <c r="B108" s="1143" t="s">
        <v>411</v>
      </c>
      <c r="C108" s="1144" t="s">
        <v>738</v>
      </c>
    </row>
    <row r="109" spans="1:3" s="135" customFormat="1" ht="81.599999999999994" thickBot="1">
      <c r="A109" s="1826"/>
      <c r="B109" s="1145" t="s">
        <v>413</v>
      </c>
      <c r="C109" s="1146" t="s">
        <v>739</v>
      </c>
    </row>
    <row r="110" spans="1:3" ht="16.8" thickBot="1">
      <c r="A110" s="1860" t="s">
        <v>740</v>
      </c>
      <c r="B110" s="1861"/>
      <c r="C110" s="1228" t="s">
        <v>251</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2" t="s">
        <v>607</v>
      </c>
      <c r="B1" s="1862"/>
      <c r="C1" s="1862"/>
    </row>
    <row r="2" spans="1:3" ht="16.8" thickBot="1">
      <c r="A2" s="1863" t="s">
        <v>608</v>
      </c>
      <c r="B2" s="1869"/>
      <c r="C2" s="1270">
        <v>45460</v>
      </c>
    </row>
    <row r="3" spans="1:3">
      <c r="A3" s="1865" t="s">
        <v>609</v>
      </c>
      <c r="B3" s="1227" t="s">
        <v>610</v>
      </c>
      <c r="C3" s="1271" t="s">
        <v>741</v>
      </c>
    </row>
    <row r="4" spans="1:3">
      <c r="A4" s="1866"/>
      <c r="B4" s="1115" t="s">
        <v>612</v>
      </c>
      <c r="C4" s="1271" t="s">
        <v>742</v>
      </c>
    </row>
    <row r="5" spans="1:3">
      <c r="A5" s="1866"/>
      <c r="B5" s="1115" t="s">
        <v>424</v>
      </c>
      <c r="C5" s="1271" t="s">
        <v>275</v>
      </c>
    </row>
    <row r="6" spans="1:3">
      <c r="A6" s="1866"/>
      <c r="B6" s="1115" t="s">
        <v>252</v>
      </c>
      <c r="C6" s="1271" t="s">
        <v>743</v>
      </c>
    </row>
    <row r="7" spans="1:3">
      <c r="A7" s="1866"/>
      <c r="B7" s="1115" t="s">
        <v>426</v>
      </c>
      <c r="C7" s="1272">
        <v>45008</v>
      </c>
    </row>
    <row r="8" spans="1:3">
      <c r="A8" s="1866"/>
      <c r="B8" s="1115" t="s">
        <v>428</v>
      </c>
      <c r="C8" s="1273">
        <v>2626781734</v>
      </c>
    </row>
    <row r="9" spans="1:3">
      <c r="A9" s="1866"/>
      <c r="B9" s="1115" t="s">
        <v>429</v>
      </c>
      <c r="C9" s="1274">
        <v>413324105903</v>
      </c>
    </row>
    <row r="10" spans="1:3">
      <c r="A10" s="1866"/>
      <c r="B10" s="1115" t="s">
        <v>616</v>
      </c>
      <c r="C10" s="1271" t="s">
        <v>744</v>
      </c>
    </row>
    <row r="11" spans="1:3">
      <c r="A11" s="1866"/>
      <c r="B11" s="1115" t="s">
        <v>618</v>
      </c>
      <c r="C11" s="1271" t="s">
        <v>261</v>
      </c>
    </row>
    <row r="12" spans="1:3">
      <c r="A12" s="1866"/>
      <c r="B12" s="1115" t="s">
        <v>619</v>
      </c>
      <c r="C12" s="1271" t="s">
        <v>263</v>
      </c>
    </row>
    <row r="13" spans="1:3">
      <c r="A13" s="1866"/>
      <c r="B13" s="1115" t="s">
        <v>620</v>
      </c>
      <c r="C13" s="1271" t="s">
        <v>263</v>
      </c>
    </row>
    <row r="14" spans="1:3">
      <c r="A14" s="1866"/>
      <c r="B14" s="1115" t="s">
        <v>621</v>
      </c>
      <c r="C14" s="1271" t="s">
        <v>261</v>
      </c>
    </row>
    <row r="15" spans="1:3">
      <c r="A15" s="1866"/>
      <c r="B15" s="1115" t="s">
        <v>622</v>
      </c>
      <c r="C15" s="1271" t="s">
        <v>275</v>
      </c>
    </row>
    <row r="16" spans="1:3">
      <c r="A16" s="1866"/>
      <c r="B16" s="1115" t="s">
        <v>623</v>
      </c>
      <c r="C16" s="1271" t="s">
        <v>275</v>
      </c>
    </row>
    <row r="17" spans="1:3" ht="64.8">
      <c r="A17" s="1866"/>
      <c r="B17" s="1115" t="s">
        <v>624</v>
      </c>
      <c r="C17" s="1271" t="s">
        <v>745</v>
      </c>
    </row>
    <row r="18" spans="1:3" ht="32.4">
      <c r="A18" s="1866"/>
      <c r="B18" s="1115" t="s">
        <v>270</v>
      </c>
      <c r="C18" s="1271" t="s">
        <v>271</v>
      </c>
    </row>
    <row r="19" spans="1:3">
      <c r="A19" s="1866"/>
      <c r="B19" s="1115" t="s">
        <v>626</v>
      </c>
      <c r="C19" s="1271" t="s">
        <v>275</v>
      </c>
    </row>
    <row r="20" spans="1:3" ht="32.4">
      <c r="A20" s="1866"/>
      <c r="B20" s="1115" t="s">
        <v>627</v>
      </c>
      <c r="C20" s="1271" t="s">
        <v>261</v>
      </c>
    </row>
    <row r="21" spans="1:3">
      <c r="A21" s="1866"/>
      <c r="B21" s="1115" t="s">
        <v>628</v>
      </c>
      <c r="C21" s="1271" t="s">
        <v>275</v>
      </c>
    </row>
    <row r="22" spans="1:3">
      <c r="A22" s="1866"/>
      <c r="B22" s="1115" t="s">
        <v>629</v>
      </c>
      <c r="C22" s="1271" t="s">
        <v>275</v>
      </c>
    </row>
    <row r="23" spans="1:3">
      <c r="A23" s="1866"/>
      <c r="B23" s="1115" t="s">
        <v>630</v>
      </c>
      <c r="C23" s="1271" t="s">
        <v>275</v>
      </c>
    </row>
    <row r="24" spans="1:3">
      <c r="A24" s="1866"/>
      <c r="B24" s="1115" t="s">
        <v>631</v>
      </c>
      <c r="C24" s="1271" t="s">
        <v>275</v>
      </c>
    </row>
    <row r="25" spans="1:3">
      <c r="A25" s="1866"/>
      <c r="B25" s="1115" t="s">
        <v>632</v>
      </c>
      <c r="C25" s="1271" t="s">
        <v>280</v>
      </c>
    </row>
    <row r="26" spans="1:3">
      <c r="A26" s="1866"/>
      <c r="B26" s="1115" t="s">
        <v>633</v>
      </c>
      <c r="C26" s="1271" t="s">
        <v>275</v>
      </c>
    </row>
    <row r="27" spans="1:3" ht="32.4">
      <c r="A27" s="1866"/>
      <c r="B27" s="1115" t="s">
        <v>634</v>
      </c>
      <c r="C27" s="1271" t="s">
        <v>746</v>
      </c>
    </row>
    <row r="28" spans="1:3">
      <c r="A28" s="1866"/>
      <c r="B28" s="1115" t="s">
        <v>635</v>
      </c>
      <c r="C28" s="1271" t="s">
        <v>285</v>
      </c>
    </row>
    <row r="29" spans="1:3" ht="48.6">
      <c r="A29" s="1866"/>
      <c r="B29" s="1115" t="s">
        <v>636</v>
      </c>
      <c r="C29" s="1271" t="s">
        <v>576</v>
      </c>
    </row>
    <row r="30" spans="1:3" ht="32.4">
      <c r="A30" s="1866"/>
      <c r="B30" s="1115" t="s">
        <v>638</v>
      </c>
      <c r="C30" s="1271" t="s">
        <v>454</v>
      </c>
    </row>
    <row r="31" spans="1:3" ht="48.6">
      <c r="A31" s="1866"/>
      <c r="B31" s="1115" t="s">
        <v>639</v>
      </c>
      <c r="C31" s="1271" t="s">
        <v>747</v>
      </c>
    </row>
    <row r="32" spans="1:3" ht="33" thickBot="1">
      <c r="A32" s="1867"/>
      <c r="B32" s="4" t="s">
        <v>641</v>
      </c>
      <c r="C32" s="1275" t="s">
        <v>748</v>
      </c>
    </row>
    <row r="33" spans="1:3">
      <c r="A33" s="1857" t="s">
        <v>642</v>
      </c>
      <c r="B33" s="1227" t="s">
        <v>643</v>
      </c>
      <c r="C33" s="1271" t="s">
        <v>743</v>
      </c>
    </row>
    <row r="34" spans="1:3">
      <c r="A34" s="1855"/>
      <c r="B34" s="1115" t="s">
        <v>644</v>
      </c>
      <c r="C34" s="1271" t="s">
        <v>749</v>
      </c>
    </row>
    <row r="35" spans="1:3">
      <c r="A35" s="1855"/>
      <c r="B35" s="1115" t="s">
        <v>646</v>
      </c>
      <c r="C35" s="1271" t="s">
        <v>298</v>
      </c>
    </row>
    <row r="36" spans="1:3">
      <c r="A36" s="1855"/>
      <c r="B36" s="1115" t="s">
        <v>647</v>
      </c>
      <c r="C36" s="1271" t="s">
        <v>275</v>
      </c>
    </row>
    <row r="37" spans="1:3">
      <c r="A37" s="1855"/>
      <c r="B37" s="1115" t="s">
        <v>648</v>
      </c>
      <c r="C37" s="1271" t="s">
        <v>275</v>
      </c>
    </row>
    <row r="38" spans="1:3" ht="16.8" thickBot="1">
      <c r="A38" s="1856"/>
      <c r="B38" s="1117" t="s">
        <v>649</v>
      </c>
      <c r="C38" s="1275" t="s">
        <v>263</v>
      </c>
    </row>
    <row r="39" spans="1:3">
      <c r="A39" s="1857" t="s">
        <v>650</v>
      </c>
      <c r="B39" s="1227" t="s">
        <v>651</v>
      </c>
      <c r="C39" s="1271" t="s">
        <v>261</v>
      </c>
    </row>
    <row r="40" spans="1:3">
      <c r="A40" s="1855"/>
      <c r="B40" s="1115" t="s">
        <v>652</v>
      </c>
      <c r="C40" s="1271" t="s">
        <v>275</v>
      </c>
    </row>
    <row r="41" spans="1:3">
      <c r="A41" s="1855"/>
      <c r="B41" s="1115" t="s">
        <v>653</v>
      </c>
      <c r="C41" s="1271" t="s">
        <v>275</v>
      </c>
    </row>
    <row r="42" spans="1:3">
      <c r="A42" s="1855"/>
      <c r="B42" s="1115" t="s">
        <v>654</v>
      </c>
      <c r="C42" s="1271" t="s">
        <v>275</v>
      </c>
    </row>
    <row r="43" spans="1:3">
      <c r="A43" s="1855"/>
      <c r="B43" s="1115" t="s">
        <v>655</v>
      </c>
      <c r="C43" s="1271" t="s">
        <v>275</v>
      </c>
    </row>
    <row r="44" spans="1:3" ht="16.8" thickBot="1">
      <c r="A44" s="1856"/>
      <c r="B44" s="577" t="s">
        <v>656</v>
      </c>
      <c r="C44" s="1275" t="s">
        <v>275</v>
      </c>
    </row>
    <row r="45" spans="1:3">
      <c r="A45" s="1857" t="s">
        <v>657</v>
      </c>
      <c r="B45" s="1227" t="s">
        <v>658</v>
      </c>
      <c r="C45" s="1271" t="s">
        <v>263</v>
      </c>
    </row>
    <row r="46" spans="1:3" ht="48.6">
      <c r="A46" s="1855"/>
      <c r="B46" s="1115" t="s">
        <v>659</v>
      </c>
      <c r="C46" s="1271" t="s">
        <v>750</v>
      </c>
    </row>
    <row r="47" spans="1:3" ht="33" thickBot="1">
      <c r="A47" s="1856"/>
      <c r="B47" s="1117" t="s">
        <v>660</v>
      </c>
      <c r="C47" s="1276" t="s">
        <v>751</v>
      </c>
    </row>
    <row r="48" spans="1:3">
      <c r="A48" s="1855" t="s">
        <v>316</v>
      </c>
      <c r="B48" s="4" t="s">
        <v>661</v>
      </c>
      <c r="C48" s="1271" t="s">
        <v>263</v>
      </c>
    </row>
    <row r="49" spans="1:3">
      <c r="A49" s="1855"/>
      <c r="B49" s="1115" t="s">
        <v>662</v>
      </c>
      <c r="C49" s="1271" t="s">
        <v>752</v>
      </c>
    </row>
    <row r="50" spans="1:3">
      <c r="A50" s="1855"/>
      <c r="B50" s="1115" t="s">
        <v>664</v>
      </c>
      <c r="C50" s="1271" t="s">
        <v>753</v>
      </c>
    </row>
    <row r="51" spans="1:3">
      <c r="A51" s="1855"/>
      <c r="B51" s="1115" t="s">
        <v>666</v>
      </c>
      <c r="C51" s="1271" t="s">
        <v>486</v>
      </c>
    </row>
    <row r="52" spans="1:3" ht="48.6">
      <c r="A52" s="1855"/>
      <c r="B52" s="1115" t="s">
        <v>668</v>
      </c>
      <c r="C52" s="1271" t="s">
        <v>754</v>
      </c>
    </row>
    <row r="53" spans="1:3" ht="97.2">
      <c r="A53" s="1855"/>
      <c r="B53" s="1115" t="s">
        <v>670</v>
      </c>
      <c r="C53" s="1271" t="s">
        <v>583</v>
      </c>
    </row>
    <row r="54" spans="1:3">
      <c r="A54" s="1855"/>
      <c r="B54" s="1115" t="s">
        <v>672</v>
      </c>
      <c r="C54" s="1271" t="s">
        <v>588</v>
      </c>
    </row>
    <row r="55" spans="1:3">
      <c r="A55" s="1855"/>
      <c r="B55" s="1115" t="s">
        <v>673</v>
      </c>
      <c r="C55" s="1271" t="s">
        <v>755</v>
      </c>
    </row>
    <row r="56" spans="1:3">
      <c r="A56" s="1855"/>
      <c r="B56" s="1115" t="s">
        <v>675</v>
      </c>
      <c r="C56" s="1271" t="s">
        <v>756</v>
      </c>
    </row>
    <row r="57" spans="1:3">
      <c r="A57" s="1855"/>
      <c r="B57" s="1115" t="s">
        <v>676</v>
      </c>
      <c r="C57" s="1271" t="s">
        <v>757</v>
      </c>
    </row>
    <row r="58" spans="1:3">
      <c r="A58" s="1855"/>
      <c r="B58" s="1115" t="s">
        <v>677</v>
      </c>
      <c r="C58" s="1277" t="s">
        <v>275</v>
      </c>
    </row>
    <row r="59" spans="1:3">
      <c r="A59" s="1855"/>
      <c r="B59" s="1115" t="s">
        <v>678</v>
      </c>
      <c r="C59" s="1267" t="s">
        <v>758</v>
      </c>
    </row>
    <row r="60" spans="1:3">
      <c r="A60" s="1855"/>
      <c r="B60" s="1115" t="s">
        <v>680</v>
      </c>
      <c r="C60" s="1271" t="s">
        <v>759</v>
      </c>
    </row>
    <row r="61" spans="1:3">
      <c r="A61" s="1855"/>
      <c r="B61" s="1115" t="s">
        <v>682</v>
      </c>
      <c r="C61" s="1271" t="s">
        <v>760</v>
      </c>
    </row>
    <row r="62" spans="1:3">
      <c r="A62" s="1855"/>
      <c r="B62" s="1115" t="s">
        <v>684</v>
      </c>
      <c r="C62" s="1271" t="s">
        <v>761</v>
      </c>
    </row>
    <row r="63" spans="1:3">
      <c r="A63" s="1855"/>
      <c r="B63" s="1115" t="s">
        <v>686</v>
      </c>
      <c r="C63" s="1271" t="s">
        <v>275</v>
      </c>
    </row>
    <row r="64" spans="1:3">
      <c r="A64" s="1855"/>
      <c r="B64" s="1115" t="s">
        <v>687</v>
      </c>
      <c r="C64" s="1271" t="s">
        <v>275</v>
      </c>
    </row>
    <row r="65" spans="1:3">
      <c r="A65" s="1855"/>
      <c r="B65" s="1115" t="s">
        <v>688</v>
      </c>
      <c r="C65" s="1271" t="s">
        <v>263</v>
      </c>
    </row>
    <row r="66" spans="1:3">
      <c r="A66" s="1855"/>
      <c r="B66" s="1115" t="s">
        <v>689</v>
      </c>
      <c r="C66" s="1271" t="s">
        <v>762</v>
      </c>
    </row>
    <row r="67" spans="1:3">
      <c r="A67" s="1855"/>
      <c r="B67" s="1115" t="s">
        <v>690</v>
      </c>
      <c r="C67" s="1278">
        <v>44932</v>
      </c>
    </row>
    <row r="68" spans="1:3" ht="97.8" thickBot="1">
      <c r="A68" s="1856"/>
      <c r="B68" s="1117" t="s">
        <v>691</v>
      </c>
      <c r="C68" s="1275" t="s">
        <v>763</v>
      </c>
    </row>
    <row r="69" spans="1:3">
      <c r="A69" s="1857" t="s">
        <v>693</v>
      </c>
      <c r="B69" s="1227" t="s">
        <v>694</v>
      </c>
      <c r="C69" s="1271" t="s">
        <v>263</v>
      </c>
    </row>
    <row r="70" spans="1:3">
      <c r="A70" s="1855"/>
      <c r="B70" s="1115" t="s">
        <v>695</v>
      </c>
      <c r="C70" s="1271" t="s">
        <v>353</v>
      </c>
    </row>
    <row r="71" spans="1:3">
      <c r="A71" s="1855"/>
      <c r="B71" s="1115" t="s">
        <v>696</v>
      </c>
      <c r="C71" s="1271" t="s">
        <v>275</v>
      </c>
    </row>
    <row r="72" spans="1:3">
      <c r="A72" s="1855"/>
      <c r="B72" s="1115" t="s">
        <v>697</v>
      </c>
      <c r="C72" s="1271" t="s">
        <v>275</v>
      </c>
    </row>
    <row r="73" spans="1:3" ht="48.6">
      <c r="A73" s="1855"/>
      <c r="B73" s="1115" t="s">
        <v>698</v>
      </c>
      <c r="C73" s="1271" t="s">
        <v>521</v>
      </c>
    </row>
    <row r="74" spans="1:3">
      <c r="A74" s="1855"/>
      <c r="B74" s="1115" t="s">
        <v>699</v>
      </c>
      <c r="C74" s="1271" t="s">
        <v>285</v>
      </c>
    </row>
    <row r="75" spans="1:3">
      <c r="A75" s="1855"/>
      <c r="B75" s="1115" t="s">
        <v>700</v>
      </c>
      <c r="C75" s="1271" t="s">
        <v>263</v>
      </c>
    </row>
    <row r="76" spans="1:3">
      <c r="A76" s="1855"/>
      <c r="B76" s="1115" t="s">
        <v>701</v>
      </c>
      <c r="C76" s="1271" t="s">
        <v>361</v>
      </c>
    </row>
    <row r="77" spans="1:3" ht="81.599999999999994" thickBot="1">
      <c r="A77" s="1856"/>
      <c r="B77" s="1117" t="s">
        <v>702</v>
      </c>
      <c r="C77" s="1275" t="s">
        <v>592</v>
      </c>
    </row>
    <row r="78" spans="1:3" ht="162">
      <c r="A78" s="1857" t="s">
        <v>703</v>
      </c>
      <c r="B78" s="1227" t="s">
        <v>704</v>
      </c>
      <c r="C78" s="1257" t="s">
        <v>764</v>
      </c>
    </row>
    <row r="79" spans="1:3" ht="226.8">
      <c r="A79" s="1855"/>
      <c r="B79" s="1115" t="s">
        <v>706</v>
      </c>
      <c r="C79" s="1271" t="s">
        <v>765</v>
      </c>
    </row>
    <row r="80" spans="1:3" ht="32.4">
      <c r="A80" s="1855"/>
      <c r="B80" s="1115" t="s">
        <v>708</v>
      </c>
      <c r="C80" s="1271" t="s">
        <v>766</v>
      </c>
    </row>
    <row r="81" spans="1:3" ht="32.4">
      <c r="A81" s="1855"/>
      <c r="B81" s="1115" t="s">
        <v>710</v>
      </c>
      <c r="C81" s="1271" t="s">
        <v>767</v>
      </c>
    </row>
    <row r="82" spans="1:3" ht="145.80000000000001">
      <c r="A82" s="1855"/>
      <c r="B82" s="1115" t="s">
        <v>711</v>
      </c>
      <c r="C82" s="1271" t="s">
        <v>768</v>
      </c>
    </row>
    <row r="83" spans="1:3">
      <c r="A83" s="1855"/>
      <c r="B83" s="1115" t="s">
        <v>713</v>
      </c>
      <c r="C83" s="1271" t="s">
        <v>261</v>
      </c>
    </row>
    <row r="84" spans="1:3">
      <c r="A84" s="1855"/>
      <c r="B84" s="1115" t="s">
        <v>689</v>
      </c>
      <c r="C84" s="1271" t="s">
        <v>275</v>
      </c>
    </row>
    <row r="85" spans="1:3">
      <c r="A85" s="1855"/>
      <c r="B85" s="1115" t="s">
        <v>690</v>
      </c>
      <c r="C85" s="1271" t="s">
        <v>275</v>
      </c>
    </row>
    <row r="86" spans="1:3">
      <c r="A86" s="1855"/>
      <c r="B86" s="1115" t="s">
        <v>714</v>
      </c>
      <c r="C86" s="1271" t="s">
        <v>275</v>
      </c>
    </row>
    <row r="87" spans="1:3">
      <c r="A87" s="1855"/>
      <c r="B87" s="1115" t="s">
        <v>715</v>
      </c>
      <c r="C87" s="1271"/>
    </row>
    <row r="88" spans="1:3">
      <c r="A88" s="1855"/>
      <c r="B88" s="1115" t="s">
        <v>716</v>
      </c>
      <c r="C88" s="1271" t="s">
        <v>261</v>
      </c>
    </row>
    <row r="89" spans="1:3">
      <c r="A89" s="1855"/>
      <c r="B89" s="1115" t="s">
        <v>717</v>
      </c>
      <c r="C89" s="1271" t="s">
        <v>275</v>
      </c>
    </row>
    <row r="90" spans="1:3">
      <c r="A90" s="1855"/>
      <c r="B90" s="1115" t="s">
        <v>718</v>
      </c>
      <c r="C90" s="1271" t="s">
        <v>275</v>
      </c>
    </row>
    <row r="91" spans="1:3">
      <c r="A91" s="1855"/>
      <c r="B91" s="1115" t="s">
        <v>719</v>
      </c>
      <c r="C91" s="1271" t="s">
        <v>275</v>
      </c>
    </row>
    <row r="92" spans="1:3" ht="16.8" thickBot="1">
      <c r="A92" s="1856"/>
      <c r="B92" s="1117" t="s">
        <v>720</v>
      </c>
      <c r="C92" s="1275" t="s">
        <v>275</v>
      </c>
    </row>
    <row r="93" spans="1:3" ht="64.8">
      <c r="A93" s="1857" t="s">
        <v>721</v>
      </c>
      <c r="B93" s="1227" t="s">
        <v>722</v>
      </c>
      <c r="C93" s="1271" t="s">
        <v>769</v>
      </c>
    </row>
    <row r="94" spans="1:3" ht="32.4">
      <c r="A94" s="1855"/>
      <c r="B94" s="1115" t="s">
        <v>724</v>
      </c>
      <c r="C94" s="1271" t="s">
        <v>549</v>
      </c>
    </row>
    <row r="95" spans="1:3">
      <c r="A95" s="1855"/>
      <c r="B95" s="1115" t="s">
        <v>725</v>
      </c>
      <c r="C95" s="1271" t="s">
        <v>275</v>
      </c>
    </row>
    <row r="96" spans="1:3" ht="32.4">
      <c r="A96" s="1855"/>
      <c r="B96" s="1115" t="s">
        <v>726</v>
      </c>
      <c r="C96" s="1271" t="s">
        <v>275</v>
      </c>
    </row>
    <row r="97" spans="1:3" ht="48.6">
      <c r="A97" s="1855"/>
      <c r="B97" s="1115" t="s">
        <v>727</v>
      </c>
      <c r="C97" s="1271" t="s">
        <v>770</v>
      </c>
    </row>
    <row r="98" spans="1:3" ht="48.6">
      <c r="A98" s="1855"/>
      <c r="B98" s="1115" t="s">
        <v>729</v>
      </c>
      <c r="C98" s="1271" t="s">
        <v>600</v>
      </c>
    </row>
    <row r="99" spans="1:3" ht="145.80000000000001">
      <c r="A99" s="1855"/>
      <c r="B99" s="1115" t="s">
        <v>730</v>
      </c>
      <c r="C99" s="1271" t="s">
        <v>771</v>
      </c>
    </row>
    <row r="100" spans="1:3">
      <c r="A100" s="1855"/>
      <c r="B100" s="1115" t="s">
        <v>732</v>
      </c>
      <c r="C100" s="1271" t="s">
        <v>275</v>
      </c>
    </row>
    <row r="101" spans="1:3">
      <c r="A101" s="1855"/>
      <c r="B101" s="1115" t="s">
        <v>733</v>
      </c>
      <c r="C101" s="1271" t="s">
        <v>275</v>
      </c>
    </row>
    <row r="102" spans="1:3" ht="16.8" thickBot="1">
      <c r="A102" s="1856"/>
      <c r="B102" s="577" t="s">
        <v>734</v>
      </c>
      <c r="C102" s="1275" t="s">
        <v>275</v>
      </c>
    </row>
    <row r="103" spans="1:3" ht="32.4">
      <c r="A103" s="1858" t="s">
        <v>402</v>
      </c>
      <c r="B103" s="1115" t="s">
        <v>735</v>
      </c>
      <c r="C103" s="1279" t="s">
        <v>772</v>
      </c>
    </row>
    <row r="104" spans="1:3">
      <c r="A104" s="1858"/>
      <c r="B104" s="1115" t="s">
        <v>405</v>
      </c>
      <c r="C104" s="1280">
        <v>0.90690000000000004</v>
      </c>
    </row>
    <row r="105" spans="1:3">
      <c r="A105" s="1858"/>
      <c r="B105" s="1115" t="s">
        <v>565</v>
      </c>
      <c r="C105" s="1281">
        <v>142.69999999999999</v>
      </c>
    </row>
    <row r="106" spans="1:3" ht="18">
      <c r="A106" s="1858"/>
      <c r="B106" s="1115" t="s">
        <v>407</v>
      </c>
      <c r="C106" s="1260" t="s">
        <v>567</v>
      </c>
    </row>
    <row r="107" spans="1:3" ht="16.8" thickBot="1">
      <c r="A107" s="1859"/>
      <c r="B107" s="25" t="s">
        <v>409</v>
      </c>
      <c r="C107" s="1282" t="s">
        <v>275</v>
      </c>
    </row>
    <row r="108" spans="1:3" s="135" customFormat="1" ht="64.8">
      <c r="A108" s="1825" t="s">
        <v>410</v>
      </c>
      <c r="B108" s="1143" t="s">
        <v>411</v>
      </c>
      <c r="C108" s="1144" t="s">
        <v>773</v>
      </c>
    </row>
    <row r="109" spans="1:3" s="135" customFormat="1" ht="114" thickBot="1">
      <c r="A109" s="1826"/>
      <c r="B109" s="1145" t="s">
        <v>413</v>
      </c>
      <c r="C109" s="1146" t="s">
        <v>774</v>
      </c>
    </row>
    <row r="110" spans="1:3" ht="16.8" thickBot="1">
      <c r="A110" s="1860" t="s">
        <v>740</v>
      </c>
      <c r="B110" s="1868"/>
      <c r="C110" s="1282" t="s">
        <v>275</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9765625" customWidth="1"/>
    <col min="2" max="2" width="47.59765625" customWidth="1"/>
    <col min="3" max="3" width="47.59765625" style="458" customWidth="1"/>
  </cols>
  <sheetData>
    <row r="1" spans="1:3" ht="20.399999999999999" thickBot="1">
      <c r="A1" s="1870" t="s">
        <v>417</v>
      </c>
      <c r="B1" s="1870"/>
      <c r="C1" s="1871"/>
    </row>
    <row r="2" spans="1:3" ht="18.600000000000001" thickBot="1">
      <c r="A2" s="1874" t="s">
        <v>418</v>
      </c>
      <c r="B2" s="1875"/>
      <c r="C2" s="1263">
        <v>45467</v>
      </c>
    </row>
    <row r="3" spans="1:3">
      <c r="A3" s="1876" t="s">
        <v>419</v>
      </c>
      <c r="B3" s="161" t="s">
        <v>420</v>
      </c>
      <c r="C3" s="629" t="s">
        <v>775</v>
      </c>
    </row>
    <row r="4" spans="1:3">
      <c r="A4" s="1877"/>
      <c r="B4" s="162" t="s">
        <v>422</v>
      </c>
      <c r="C4" s="629" t="s">
        <v>776</v>
      </c>
    </row>
    <row r="5" spans="1:3">
      <c r="A5" s="1877"/>
      <c r="B5" s="162" t="s">
        <v>424</v>
      </c>
      <c r="C5" s="629" t="s">
        <v>251</v>
      </c>
    </row>
    <row r="6" spans="1:3">
      <c r="A6" s="1877"/>
      <c r="B6" s="162" t="s">
        <v>252</v>
      </c>
      <c r="C6" s="629" t="s">
        <v>777</v>
      </c>
    </row>
    <row r="7" spans="1:3">
      <c r="A7" s="1877"/>
      <c r="B7" s="162" t="s">
        <v>426</v>
      </c>
      <c r="C7" s="638" t="s">
        <v>778</v>
      </c>
    </row>
    <row r="8" spans="1:3">
      <c r="A8" s="1877"/>
      <c r="B8" s="162" t="s">
        <v>428</v>
      </c>
      <c r="C8" s="635">
        <v>384528445</v>
      </c>
    </row>
    <row r="9" spans="1:3">
      <c r="A9" s="1877"/>
      <c r="B9" s="162" t="s">
        <v>429</v>
      </c>
      <c r="C9" s="637">
        <v>61438032268</v>
      </c>
    </row>
    <row r="10" spans="1:3">
      <c r="A10" s="1877"/>
      <c r="B10" s="162" t="s">
        <v>430</v>
      </c>
      <c r="C10" s="629" t="s">
        <v>779</v>
      </c>
    </row>
    <row r="11" spans="1:3">
      <c r="A11" s="1877"/>
      <c r="B11" s="162" t="s">
        <v>432</v>
      </c>
      <c r="C11" s="629" t="s">
        <v>261</v>
      </c>
    </row>
    <row r="12" spans="1:3">
      <c r="A12" s="1877"/>
      <c r="B12" s="162" t="s">
        <v>433</v>
      </c>
      <c r="C12" s="629" t="s">
        <v>263</v>
      </c>
    </row>
    <row r="13" spans="1:3">
      <c r="A13" s="1877"/>
      <c r="B13" s="162" t="s">
        <v>434</v>
      </c>
      <c r="C13" s="629" t="s">
        <v>263</v>
      </c>
    </row>
    <row r="14" spans="1:3">
      <c r="A14" s="1877"/>
      <c r="B14" s="162" t="s">
        <v>435</v>
      </c>
      <c r="C14" s="629" t="s">
        <v>261</v>
      </c>
    </row>
    <row r="15" spans="1:3">
      <c r="A15" s="1877"/>
      <c r="B15" s="162" t="s">
        <v>436</v>
      </c>
      <c r="C15" s="629" t="s">
        <v>251</v>
      </c>
    </row>
    <row r="16" spans="1:3">
      <c r="A16" s="1877"/>
      <c r="B16" s="162" t="s">
        <v>437</v>
      </c>
      <c r="C16" s="629" t="s">
        <v>301</v>
      </c>
    </row>
    <row r="17" spans="1:3" ht="32.4">
      <c r="A17" s="1877"/>
      <c r="B17" s="162" t="s">
        <v>438</v>
      </c>
      <c r="C17" s="629" t="s">
        <v>780</v>
      </c>
    </row>
    <row r="18" spans="1:3" ht="32.4">
      <c r="A18" s="1877"/>
      <c r="B18" s="162" t="s">
        <v>270</v>
      </c>
      <c r="C18" s="629" t="s">
        <v>271</v>
      </c>
    </row>
    <row r="19" spans="1:3">
      <c r="A19" s="1877"/>
      <c r="B19" s="162" t="s">
        <v>440</v>
      </c>
      <c r="C19" s="629" t="s">
        <v>301</v>
      </c>
    </row>
    <row r="20" spans="1:3" ht="32.4">
      <c r="A20" s="1877"/>
      <c r="B20" s="162" t="s">
        <v>441</v>
      </c>
      <c r="C20" s="629" t="s">
        <v>261</v>
      </c>
    </row>
    <row r="21" spans="1:3">
      <c r="A21" s="1877"/>
      <c r="B21" s="162" t="s">
        <v>442</v>
      </c>
      <c r="C21" s="629" t="s">
        <v>301</v>
      </c>
    </row>
    <row r="22" spans="1:3">
      <c r="A22" s="1877"/>
      <c r="B22" s="162" t="s">
        <v>443</v>
      </c>
      <c r="C22" s="629" t="s">
        <v>301</v>
      </c>
    </row>
    <row r="23" spans="1:3">
      <c r="A23" s="1877"/>
      <c r="B23" s="162" t="s">
        <v>444</v>
      </c>
      <c r="C23" s="629" t="s">
        <v>301</v>
      </c>
    </row>
    <row r="24" spans="1:3">
      <c r="A24" s="1877"/>
      <c r="B24" s="162" t="s">
        <v>446</v>
      </c>
      <c r="C24" s="629" t="s">
        <v>301</v>
      </c>
    </row>
    <row r="25" spans="1:3">
      <c r="A25" s="1877"/>
      <c r="B25" s="162" t="s">
        <v>447</v>
      </c>
      <c r="C25" s="629" t="s">
        <v>280</v>
      </c>
    </row>
    <row r="26" spans="1:3">
      <c r="A26" s="1877"/>
      <c r="B26" s="162" t="s">
        <v>448</v>
      </c>
      <c r="C26" s="629" t="s">
        <v>301</v>
      </c>
    </row>
    <row r="27" spans="1:3">
      <c r="A27" s="1877"/>
      <c r="B27" s="162" t="s">
        <v>449</v>
      </c>
      <c r="C27" s="629" t="s">
        <v>283</v>
      </c>
    </row>
    <row r="28" spans="1:3">
      <c r="A28" s="1877"/>
      <c r="B28" s="162" t="s">
        <v>450</v>
      </c>
      <c r="C28" s="629" t="s">
        <v>285</v>
      </c>
    </row>
    <row r="29" spans="1:3" ht="48.6">
      <c r="A29" s="1877"/>
      <c r="B29" s="162" t="s">
        <v>451</v>
      </c>
      <c r="C29" s="629" t="s">
        <v>576</v>
      </c>
    </row>
    <row r="30" spans="1:3" ht="32.4">
      <c r="A30" s="1877"/>
      <c r="B30" s="162" t="s">
        <v>453</v>
      </c>
      <c r="C30" s="629" t="s">
        <v>454</v>
      </c>
    </row>
    <row r="31" spans="1:3" ht="178.2">
      <c r="A31" s="1877"/>
      <c r="B31" s="162" t="s">
        <v>455</v>
      </c>
      <c r="C31" s="629" t="s">
        <v>781</v>
      </c>
    </row>
    <row r="32" spans="1:3" ht="33" thickBot="1">
      <c r="A32" s="1878"/>
      <c r="B32" s="167" t="s">
        <v>292</v>
      </c>
      <c r="C32" s="630" t="s">
        <v>301</v>
      </c>
    </row>
    <row r="33" spans="1:3">
      <c r="A33" s="1879" t="s">
        <v>458</v>
      </c>
      <c r="B33" s="161" t="s">
        <v>459</v>
      </c>
      <c r="C33" s="629" t="s">
        <v>777</v>
      </c>
    </row>
    <row r="34" spans="1:3">
      <c r="A34" s="1877"/>
      <c r="B34" s="162" t="s">
        <v>460</v>
      </c>
      <c r="C34" s="629" t="s">
        <v>782</v>
      </c>
    </row>
    <row r="35" spans="1:3">
      <c r="A35" s="1877"/>
      <c r="B35" s="162" t="s">
        <v>462</v>
      </c>
      <c r="C35" s="629" t="s">
        <v>298</v>
      </c>
    </row>
    <row r="36" spans="1:3">
      <c r="A36" s="1877"/>
      <c r="B36" s="162" t="s">
        <v>463</v>
      </c>
      <c r="C36" s="629" t="s">
        <v>251</v>
      </c>
    </row>
    <row r="37" spans="1:3">
      <c r="A37" s="1877"/>
      <c r="B37" s="162" t="s">
        <v>464</v>
      </c>
      <c r="C37" s="629" t="s">
        <v>301</v>
      </c>
    </row>
    <row r="38" spans="1:3" ht="18.600000000000001" thickBot="1">
      <c r="A38" s="1878"/>
      <c r="B38" s="170" t="s">
        <v>465</v>
      </c>
      <c r="C38" s="630" t="s">
        <v>263</v>
      </c>
    </row>
    <row r="39" spans="1:3">
      <c r="A39" s="1879" t="s">
        <v>466</v>
      </c>
      <c r="B39" s="161" t="s">
        <v>467</v>
      </c>
      <c r="C39" s="629" t="s">
        <v>261</v>
      </c>
    </row>
    <row r="40" spans="1:3">
      <c r="A40" s="1877"/>
      <c r="B40" s="162" t="s">
        <v>468</v>
      </c>
      <c r="C40" s="629" t="s">
        <v>301</v>
      </c>
    </row>
    <row r="41" spans="1:3">
      <c r="A41" s="1877"/>
      <c r="B41" s="162" t="s">
        <v>469</v>
      </c>
      <c r="C41" s="629" t="s">
        <v>301</v>
      </c>
    </row>
    <row r="42" spans="1:3">
      <c r="A42" s="1877"/>
      <c r="B42" s="162" t="s">
        <v>470</v>
      </c>
      <c r="C42" s="629" t="s">
        <v>301</v>
      </c>
    </row>
    <row r="43" spans="1:3">
      <c r="A43" s="1877"/>
      <c r="B43" s="162" t="s">
        <v>471</v>
      </c>
      <c r="C43" s="629" t="s">
        <v>301</v>
      </c>
    </row>
    <row r="44" spans="1:3" ht="18.600000000000001" thickBot="1">
      <c r="A44" s="1878"/>
      <c r="B44" s="172" t="s">
        <v>472</v>
      </c>
      <c r="C44" s="630" t="s">
        <v>301</v>
      </c>
    </row>
    <row r="45" spans="1:3">
      <c r="A45" s="1879" t="s">
        <v>473</v>
      </c>
      <c r="B45" s="161" t="s">
        <v>474</v>
      </c>
      <c r="C45" s="629" t="s">
        <v>263</v>
      </c>
    </row>
    <row r="46" spans="1:3" ht="48.6">
      <c r="A46" s="1877"/>
      <c r="B46" s="162" t="s">
        <v>475</v>
      </c>
      <c r="C46" s="629" t="s">
        <v>783</v>
      </c>
    </row>
    <row r="47" spans="1:3" ht="97.8" thickBot="1">
      <c r="A47" s="1878"/>
      <c r="B47" s="170" t="s">
        <v>477</v>
      </c>
      <c r="C47" s="646" t="s">
        <v>784</v>
      </c>
    </row>
    <row r="48" spans="1:3">
      <c r="A48" s="1880" t="s">
        <v>479</v>
      </c>
      <c r="B48" s="167" t="s">
        <v>480</v>
      </c>
      <c r="C48" s="629" t="s">
        <v>263</v>
      </c>
    </row>
    <row r="49" spans="1:3">
      <c r="A49" s="1877"/>
      <c r="B49" s="162" t="s">
        <v>481</v>
      </c>
      <c r="C49" s="629" t="s">
        <v>785</v>
      </c>
    </row>
    <row r="50" spans="1:3">
      <c r="A50" s="1877"/>
      <c r="B50" s="162" t="s">
        <v>483</v>
      </c>
      <c r="C50" s="629" t="s">
        <v>786</v>
      </c>
    </row>
    <row r="51" spans="1:3">
      <c r="A51" s="1877"/>
      <c r="B51" s="162" t="s">
        <v>485</v>
      </c>
      <c r="C51" s="629" t="s">
        <v>667</v>
      </c>
    </row>
    <row r="52" spans="1:3" ht="64.8">
      <c r="A52" s="1877"/>
      <c r="B52" s="162" t="s">
        <v>487</v>
      </c>
      <c r="C52" s="629" t="s">
        <v>787</v>
      </c>
    </row>
    <row r="53" spans="1:3" ht="97.2">
      <c r="A53" s="1877"/>
      <c r="B53" s="162" t="s">
        <v>489</v>
      </c>
      <c r="C53" s="629" t="s">
        <v>788</v>
      </c>
    </row>
    <row r="54" spans="1:3" ht="32.4">
      <c r="A54" s="1877"/>
      <c r="B54" s="162" t="s">
        <v>491</v>
      </c>
      <c r="C54" s="629" t="s">
        <v>789</v>
      </c>
    </row>
    <row r="55" spans="1:3">
      <c r="A55" s="1877"/>
      <c r="B55" s="162" t="s">
        <v>493</v>
      </c>
      <c r="C55" s="629" t="s">
        <v>674</v>
      </c>
    </row>
    <row r="56" spans="1:3">
      <c r="A56" s="1877"/>
      <c r="B56" s="162" t="s">
        <v>495</v>
      </c>
      <c r="C56" s="629" t="s">
        <v>790</v>
      </c>
    </row>
    <row r="57" spans="1:3">
      <c r="A57" s="1877"/>
      <c r="B57" s="162" t="s">
        <v>496</v>
      </c>
      <c r="C57" s="629" t="s">
        <v>301</v>
      </c>
    </row>
    <row r="58" spans="1:3">
      <c r="A58" s="1877"/>
      <c r="B58" s="162" t="s">
        <v>497</v>
      </c>
      <c r="C58" s="638" t="s">
        <v>301</v>
      </c>
    </row>
    <row r="59" spans="1:3">
      <c r="A59" s="1877"/>
      <c r="B59" s="162" t="s">
        <v>498</v>
      </c>
      <c r="C59" s="1283" t="s">
        <v>791</v>
      </c>
    </row>
    <row r="60" spans="1:3" ht="32.4">
      <c r="A60" s="1877"/>
      <c r="B60" s="162" t="s">
        <v>499</v>
      </c>
      <c r="C60" s="629" t="s">
        <v>792</v>
      </c>
    </row>
    <row r="61" spans="1:3" ht="48.6">
      <c r="A61" s="1877"/>
      <c r="B61" s="162" t="s">
        <v>500</v>
      </c>
      <c r="C61" s="629" t="s">
        <v>793</v>
      </c>
    </row>
    <row r="62" spans="1:3" ht="32.4">
      <c r="A62" s="1877"/>
      <c r="B62" s="162" t="s">
        <v>502</v>
      </c>
      <c r="C62" s="629" t="s">
        <v>794</v>
      </c>
    </row>
    <row r="63" spans="1:3">
      <c r="A63" s="1877"/>
      <c r="B63" s="162" t="s">
        <v>504</v>
      </c>
      <c r="C63" s="629" t="s">
        <v>301</v>
      </c>
    </row>
    <row r="64" spans="1:3">
      <c r="A64" s="1877"/>
      <c r="B64" s="162" t="s">
        <v>506</v>
      </c>
      <c r="C64" s="629" t="s">
        <v>301</v>
      </c>
    </row>
    <row r="65" spans="1:3">
      <c r="A65" s="1877"/>
      <c r="B65" s="162" t="s">
        <v>508</v>
      </c>
      <c r="C65" s="629" t="s">
        <v>263</v>
      </c>
    </row>
    <row r="66" spans="1:3">
      <c r="A66" s="1877"/>
      <c r="B66" s="162" t="s">
        <v>509</v>
      </c>
      <c r="C66" s="629" t="s">
        <v>795</v>
      </c>
    </row>
    <row r="67" spans="1:3">
      <c r="A67" s="1877"/>
      <c r="B67" s="162" t="s">
        <v>511</v>
      </c>
      <c r="C67" s="629" t="s">
        <v>796</v>
      </c>
    </row>
    <row r="68" spans="1:3" ht="65.400000000000006" thickBot="1">
      <c r="A68" s="1878"/>
      <c r="B68" s="170" t="s">
        <v>513</v>
      </c>
      <c r="C68" s="630" t="s">
        <v>797</v>
      </c>
    </row>
    <row r="69" spans="1:3">
      <c r="A69" s="1879" t="s">
        <v>515</v>
      </c>
      <c r="B69" s="161" t="s">
        <v>516</v>
      </c>
      <c r="C69" s="629" t="s">
        <v>263</v>
      </c>
    </row>
    <row r="70" spans="1:3">
      <c r="A70" s="1877"/>
      <c r="B70" s="162" t="s">
        <v>517</v>
      </c>
      <c r="C70" s="629" t="s">
        <v>353</v>
      </c>
    </row>
    <row r="71" spans="1:3">
      <c r="A71" s="1877"/>
      <c r="B71" s="162" t="s">
        <v>518</v>
      </c>
      <c r="C71" s="629" t="s">
        <v>301</v>
      </c>
    </row>
    <row r="72" spans="1:3">
      <c r="A72" s="1877"/>
      <c r="B72" s="162" t="s">
        <v>519</v>
      </c>
      <c r="C72" s="629" t="s">
        <v>301</v>
      </c>
    </row>
    <row r="73" spans="1:3" ht="48.6">
      <c r="A73" s="1877"/>
      <c r="B73" s="162" t="s">
        <v>520</v>
      </c>
      <c r="C73" s="629" t="s">
        <v>521</v>
      </c>
    </row>
    <row r="74" spans="1:3">
      <c r="A74" s="1877"/>
      <c r="B74" s="162" t="s">
        <v>522</v>
      </c>
      <c r="C74" s="629" t="s">
        <v>285</v>
      </c>
    </row>
    <row r="75" spans="1:3">
      <c r="A75" s="1877"/>
      <c r="B75" s="162" t="s">
        <v>523</v>
      </c>
      <c r="C75" s="629" t="s">
        <v>261</v>
      </c>
    </row>
    <row r="76" spans="1:3">
      <c r="A76" s="1877"/>
      <c r="B76" s="162" t="s">
        <v>524</v>
      </c>
      <c r="C76" s="629" t="s">
        <v>361</v>
      </c>
    </row>
    <row r="77" spans="1:3" ht="81.599999999999994" thickBot="1">
      <c r="A77" s="1878"/>
      <c r="B77" s="170" t="s">
        <v>525</v>
      </c>
      <c r="C77" s="630" t="s">
        <v>592</v>
      </c>
    </row>
    <row r="78" spans="1:3" ht="36">
      <c r="A78" s="1879" t="s">
        <v>527</v>
      </c>
      <c r="B78" s="161" t="s">
        <v>528</v>
      </c>
      <c r="C78" s="629" t="s">
        <v>798</v>
      </c>
    </row>
    <row r="79" spans="1:3">
      <c r="A79" s="1877"/>
      <c r="B79" s="162" t="s">
        <v>530</v>
      </c>
      <c r="C79" s="629" t="s">
        <v>799</v>
      </c>
    </row>
    <row r="80" spans="1:3" ht="32.4">
      <c r="A80" s="1877"/>
      <c r="B80" s="162" t="s">
        <v>531</v>
      </c>
      <c r="C80" s="629" t="s">
        <v>800</v>
      </c>
    </row>
    <row r="81" spans="1:3" ht="32.4">
      <c r="A81" s="1877"/>
      <c r="B81" s="162" t="s">
        <v>533</v>
      </c>
      <c r="C81" s="629" t="s">
        <v>372</v>
      </c>
    </row>
    <row r="82" spans="1:3" ht="64.8">
      <c r="A82" s="1877"/>
      <c r="B82" s="162" t="s">
        <v>535</v>
      </c>
      <c r="C82" s="629" t="s">
        <v>712</v>
      </c>
    </row>
    <row r="83" spans="1:3">
      <c r="A83" s="1877"/>
      <c r="B83" s="162" t="s">
        <v>537</v>
      </c>
      <c r="C83" s="629" t="s">
        <v>261</v>
      </c>
    </row>
    <row r="84" spans="1:3">
      <c r="A84" s="1877"/>
      <c r="B84" s="162" t="s">
        <v>509</v>
      </c>
      <c r="C84" s="629" t="s">
        <v>795</v>
      </c>
    </row>
    <row r="85" spans="1:3">
      <c r="A85" s="1877"/>
      <c r="B85" s="162" t="s">
        <v>511</v>
      </c>
      <c r="C85" s="629" t="s">
        <v>796</v>
      </c>
    </row>
    <row r="86" spans="1:3">
      <c r="A86" s="1877"/>
      <c r="B86" s="162" t="s">
        <v>538</v>
      </c>
      <c r="C86" s="629" t="s">
        <v>301</v>
      </c>
    </row>
    <row r="87" spans="1:3">
      <c r="A87" s="1877"/>
      <c r="B87" s="162" t="s">
        <v>539</v>
      </c>
      <c r="C87" s="629"/>
    </row>
    <row r="88" spans="1:3">
      <c r="A88" s="1877"/>
      <c r="B88" s="162" t="s">
        <v>540</v>
      </c>
      <c r="C88" s="629" t="s">
        <v>261</v>
      </c>
    </row>
    <row r="89" spans="1:3">
      <c r="A89" s="1877"/>
      <c r="B89" s="162" t="s">
        <v>541</v>
      </c>
      <c r="C89" s="629" t="s">
        <v>301</v>
      </c>
    </row>
    <row r="90" spans="1:3">
      <c r="A90" s="1877"/>
      <c r="B90" s="162" t="s">
        <v>542</v>
      </c>
      <c r="C90" s="629" t="s">
        <v>301</v>
      </c>
    </row>
    <row r="91" spans="1:3">
      <c r="A91" s="1877"/>
      <c r="B91" s="162" t="s">
        <v>543</v>
      </c>
      <c r="C91" s="629" t="s">
        <v>301</v>
      </c>
    </row>
    <row r="92" spans="1:3" ht="18.600000000000001" thickBot="1">
      <c r="A92" s="1878"/>
      <c r="B92" s="170" t="s">
        <v>544</v>
      </c>
      <c r="C92" s="630" t="s">
        <v>301</v>
      </c>
    </row>
    <row r="93" spans="1:3" ht="64.8">
      <c r="A93" s="1879" t="s">
        <v>545</v>
      </c>
      <c r="B93" s="161" t="s">
        <v>546</v>
      </c>
      <c r="C93" s="629" t="s">
        <v>801</v>
      </c>
    </row>
    <row r="94" spans="1:3" ht="32.4">
      <c r="A94" s="1877"/>
      <c r="B94" s="162" t="s">
        <v>548</v>
      </c>
      <c r="C94" s="629" t="s">
        <v>549</v>
      </c>
    </row>
    <row r="95" spans="1:3" ht="113.4">
      <c r="A95" s="1877"/>
      <c r="B95" s="162" t="s">
        <v>550</v>
      </c>
      <c r="C95" s="629" t="s">
        <v>802</v>
      </c>
    </row>
    <row r="96" spans="1:3" ht="113.4">
      <c r="A96" s="1877"/>
      <c r="B96" s="162" t="s">
        <v>551</v>
      </c>
      <c r="C96" s="629" t="s">
        <v>803</v>
      </c>
    </row>
    <row r="97" spans="1:3">
      <c r="A97" s="1877"/>
      <c r="B97" s="162" t="s">
        <v>553</v>
      </c>
      <c r="C97" s="629" t="s">
        <v>251</v>
      </c>
    </row>
    <row r="98" spans="1:3" ht="113.4">
      <c r="A98" s="1877"/>
      <c r="B98" s="162" t="s">
        <v>555</v>
      </c>
      <c r="C98" s="629" t="s">
        <v>804</v>
      </c>
    </row>
    <row r="99" spans="1:3" ht="32.4">
      <c r="A99" s="1877"/>
      <c r="B99" s="162" t="s">
        <v>557</v>
      </c>
      <c r="C99" s="629" t="s">
        <v>251</v>
      </c>
    </row>
    <row r="100" spans="1:3">
      <c r="A100" s="1877"/>
      <c r="B100" s="162" t="s">
        <v>558</v>
      </c>
      <c r="C100" s="629" t="s">
        <v>251</v>
      </c>
    </row>
    <row r="101" spans="1:3">
      <c r="A101" s="1877"/>
      <c r="B101" s="162" t="s">
        <v>559</v>
      </c>
      <c r="C101" s="629" t="s">
        <v>251</v>
      </c>
    </row>
    <row r="102" spans="1:3" ht="18.600000000000001" thickBot="1">
      <c r="A102" s="1878"/>
      <c r="B102" s="172" t="s">
        <v>560</v>
      </c>
      <c r="C102" s="630" t="s">
        <v>251</v>
      </c>
    </row>
    <row r="103" spans="1:3">
      <c r="A103" s="1880" t="s">
        <v>561</v>
      </c>
      <c r="B103" s="162" t="s">
        <v>562</v>
      </c>
      <c r="C103" s="649" t="s">
        <v>805</v>
      </c>
    </row>
    <row r="104" spans="1:3">
      <c r="A104" s="1877"/>
      <c r="B104" s="162" t="s">
        <v>564</v>
      </c>
      <c r="C104" s="648">
        <v>6.7430000000000004E-2</v>
      </c>
    </row>
    <row r="105" spans="1:3">
      <c r="A105" s="1877"/>
      <c r="B105" s="162" t="s">
        <v>565</v>
      </c>
      <c r="C105" s="647">
        <v>10.78</v>
      </c>
    </row>
    <row r="106" spans="1:3">
      <c r="A106" s="1877"/>
      <c r="B106" s="162" t="s">
        <v>566</v>
      </c>
      <c r="C106" s="638" t="s">
        <v>806</v>
      </c>
    </row>
    <row r="107" spans="1:3" ht="18.600000000000001" thickBot="1">
      <c r="A107" s="1878"/>
      <c r="B107" s="176" t="s">
        <v>568</v>
      </c>
      <c r="C107" s="629" t="s">
        <v>251</v>
      </c>
    </row>
    <row r="108" spans="1:3" s="135" customFormat="1" ht="162">
      <c r="A108" s="1825" t="s">
        <v>410</v>
      </c>
      <c r="B108" s="1143" t="s">
        <v>411</v>
      </c>
      <c r="C108" s="1144" t="s">
        <v>807</v>
      </c>
    </row>
    <row r="109" spans="1:3" s="135" customFormat="1" ht="227.4" thickBot="1">
      <c r="A109" s="1826"/>
      <c r="B109" s="1145" t="s">
        <v>413</v>
      </c>
      <c r="C109" s="1146" t="s">
        <v>808</v>
      </c>
    </row>
    <row r="110" spans="1:3" ht="18.600000000000001" thickBot="1">
      <c r="A110" s="1881" t="s">
        <v>570</v>
      </c>
      <c r="B110" s="1875"/>
      <c r="C110" s="634" t="s">
        <v>251</v>
      </c>
    </row>
    <row r="111" spans="1:3" ht="231" customHeight="1">
      <c r="A111" s="1872" t="s">
        <v>416</v>
      </c>
      <c r="B111" s="1873"/>
      <c r="C111" s="1873"/>
    </row>
    <row r="112" spans="1:3">
      <c r="A112" s="159"/>
      <c r="B112" s="159"/>
      <c r="C112" s="457"/>
    </row>
    <row r="113" spans="1:3">
      <c r="A113" s="159"/>
      <c r="B113" s="159"/>
      <c r="C113" s="457"/>
    </row>
    <row r="114" spans="1:3">
      <c r="A114" s="159"/>
      <c r="B114" s="159"/>
      <c r="C114" s="457"/>
    </row>
    <row r="115" spans="1:3">
      <c r="A115" s="159"/>
      <c r="B115" s="159"/>
      <c r="C115" s="457"/>
    </row>
    <row r="116" spans="1:3">
      <c r="A116" s="159"/>
      <c r="B116" s="159"/>
      <c r="C116" s="457"/>
    </row>
    <row r="117" spans="1:3">
      <c r="A117" s="159"/>
      <c r="B117" s="159"/>
      <c r="C117" s="457"/>
    </row>
    <row r="118" spans="1:3">
      <c r="A118" s="159"/>
      <c r="B118" s="159"/>
      <c r="C118" s="457"/>
    </row>
    <row r="119" spans="1:3">
      <c r="A119" s="159"/>
      <c r="B119" s="159"/>
      <c r="C119" s="457"/>
    </row>
    <row r="120" spans="1:3">
      <c r="A120" s="159"/>
      <c r="B120" s="159"/>
      <c r="C120" s="457"/>
    </row>
    <row r="121" spans="1:3">
      <c r="A121" s="159"/>
      <c r="B121" s="159"/>
      <c r="C121" s="457"/>
    </row>
    <row r="122" spans="1:3">
      <c r="A122" s="159"/>
      <c r="B122" s="159"/>
      <c r="C122" s="457"/>
    </row>
    <row r="123" spans="1:3">
      <c r="A123" s="159"/>
      <c r="B123" s="159"/>
      <c r="C123" s="457"/>
    </row>
    <row r="124" spans="1:3">
      <c r="A124" s="159"/>
      <c r="B124" s="159"/>
      <c r="C124" s="457"/>
    </row>
    <row r="125" spans="1:3">
      <c r="A125" s="159"/>
      <c r="B125" s="159"/>
      <c r="C125" s="457"/>
    </row>
    <row r="126" spans="1:3">
      <c r="A126" s="159"/>
      <c r="B126" s="159"/>
      <c r="C126" s="457"/>
    </row>
    <row r="127" spans="1:3">
      <c r="A127" s="159"/>
      <c r="B127" s="159"/>
      <c r="C127" s="457"/>
    </row>
    <row r="128" spans="1:3">
      <c r="A128" s="159"/>
      <c r="B128" s="159"/>
      <c r="C128" s="457"/>
    </row>
    <row r="129" spans="1:3">
      <c r="A129" s="159"/>
      <c r="B129" s="159"/>
      <c r="C129" s="457"/>
    </row>
    <row r="130" spans="1:3">
      <c r="A130" s="159"/>
      <c r="B130" s="159"/>
      <c r="C130" s="457"/>
    </row>
    <row r="131" spans="1:3">
      <c r="A131" s="159"/>
      <c r="B131" s="159"/>
      <c r="C131" s="457"/>
    </row>
    <row r="132" spans="1:3">
      <c r="A132" s="159"/>
      <c r="B132" s="159"/>
      <c r="C132" s="457"/>
    </row>
    <row r="133" spans="1:3">
      <c r="A133" s="159"/>
      <c r="B133" s="159"/>
      <c r="C133" s="457"/>
    </row>
    <row r="134" spans="1:3">
      <c r="A134" s="159"/>
      <c r="B134" s="159"/>
      <c r="C134" s="457"/>
    </row>
    <row r="135" spans="1:3">
      <c r="A135" s="159"/>
      <c r="B135" s="159"/>
      <c r="C135" s="457"/>
    </row>
    <row r="136" spans="1:3">
      <c r="A136" s="159"/>
      <c r="B136" s="159"/>
      <c r="C136" s="457"/>
    </row>
    <row r="137" spans="1:3">
      <c r="A137" s="159"/>
      <c r="B137" s="159"/>
      <c r="C137" s="457"/>
    </row>
    <row r="138" spans="1:3">
      <c r="A138" s="159"/>
      <c r="B138" s="159"/>
      <c r="C138" s="457"/>
    </row>
    <row r="139" spans="1:3">
      <c r="A139" s="159"/>
      <c r="B139" s="159"/>
      <c r="C139" s="457"/>
    </row>
    <row r="140" spans="1:3">
      <c r="A140" s="159"/>
      <c r="B140" s="159"/>
      <c r="C140" s="457"/>
    </row>
    <row r="141" spans="1:3">
      <c r="A141" s="159"/>
      <c r="B141" s="159"/>
      <c r="C141" s="457"/>
    </row>
    <row r="142" spans="1:3">
      <c r="A142" s="159"/>
      <c r="B142" s="159"/>
      <c r="C142" s="457"/>
    </row>
    <row r="143" spans="1:3">
      <c r="A143" s="159"/>
      <c r="B143" s="159"/>
      <c r="C143" s="457"/>
    </row>
    <row r="144" spans="1:3">
      <c r="A144" s="159"/>
      <c r="B144" s="159"/>
      <c r="C144" s="457"/>
    </row>
    <row r="145" spans="1:3">
      <c r="A145" s="159"/>
      <c r="B145" s="159"/>
      <c r="C145" s="457"/>
    </row>
    <row r="146" spans="1:3">
      <c r="A146" s="159"/>
      <c r="B146" s="159"/>
      <c r="C146" s="457"/>
    </row>
    <row r="147" spans="1:3">
      <c r="A147" s="159"/>
      <c r="B147" s="159"/>
      <c r="C147" s="457"/>
    </row>
    <row r="148" spans="1:3">
      <c r="A148" s="159"/>
      <c r="B148" s="159"/>
      <c r="C148" s="457"/>
    </row>
    <row r="149" spans="1:3">
      <c r="A149" s="159"/>
      <c r="B149" s="159"/>
      <c r="C149" s="457"/>
    </row>
    <row r="150" spans="1:3">
      <c r="A150" s="159"/>
      <c r="B150" s="159"/>
      <c r="C150" s="457"/>
    </row>
    <row r="151" spans="1:3">
      <c r="A151" s="159"/>
      <c r="B151" s="159"/>
      <c r="C151" s="457"/>
    </row>
    <row r="152" spans="1:3">
      <c r="A152" s="159"/>
      <c r="B152" s="159"/>
      <c r="C152" s="457"/>
    </row>
    <row r="153" spans="1:3">
      <c r="A153" s="159"/>
      <c r="B153" s="159"/>
      <c r="C153" s="457"/>
    </row>
    <row r="154" spans="1:3">
      <c r="A154" s="159"/>
      <c r="B154" s="159"/>
      <c r="C154" s="457"/>
    </row>
    <row r="155" spans="1:3">
      <c r="A155" s="159"/>
      <c r="B155" s="159"/>
      <c r="C155" s="457"/>
    </row>
    <row r="156" spans="1:3">
      <c r="A156" s="159"/>
      <c r="B156" s="159"/>
      <c r="C156" s="457"/>
    </row>
    <row r="157" spans="1:3">
      <c r="A157" s="159"/>
      <c r="B157" s="159"/>
      <c r="C157" s="457"/>
    </row>
    <row r="158" spans="1:3">
      <c r="A158" s="159"/>
      <c r="B158" s="159"/>
      <c r="C158" s="457"/>
    </row>
    <row r="159" spans="1:3">
      <c r="A159" s="159"/>
      <c r="B159" s="159"/>
      <c r="C159" s="457"/>
    </row>
    <row r="160" spans="1:3">
      <c r="A160" s="159"/>
      <c r="B160" s="159"/>
      <c r="C160" s="457"/>
    </row>
    <row r="161" spans="1:3">
      <c r="A161" s="159"/>
      <c r="B161" s="159"/>
      <c r="C161" s="457"/>
    </row>
    <row r="162" spans="1:3">
      <c r="A162" s="159"/>
      <c r="B162" s="159"/>
      <c r="C162" s="457"/>
    </row>
    <row r="163" spans="1:3">
      <c r="A163" s="159"/>
      <c r="B163" s="159"/>
      <c r="C163" s="457"/>
    </row>
    <row r="164" spans="1:3">
      <c r="A164" s="159"/>
      <c r="B164" s="159"/>
      <c r="C164" s="457"/>
    </row>
    <row r="165" spans="1:3">
      <c r="A165" s="159"/>
      <c r="B165" s="159"/>
      <c r="C165" s="457"/>
    </row>
    <row r="166" spans="1:3">
      <c r="A166" s="159"/>
      <c r="B166" s="159"/>
      <c r="C166" s="457"/>
    </row>
    <row r="167" spans="1:3">
      <c r="A167" s="159"/>
      <c r="B167" s="159"/>
      <c r="C167" s="457"/>
    </row>
    <row r="168" spans="1:3">
      <c r="A168" s="159"/>
      <c r="B168" s="159"/>
      <c r="C168" s="457"/>
    </row>
    <row r="169" spans="1:3">
      <c r="A169" s="159"/>
      <c r="B169" s="159"/>
      <c r="C169" s="457"/>
    </row>
    <row r="170" spans="1:3">
      <c r="A170" s="159"/>
      <c r="B170" s="159"/>
      <c r="C170" s="457"/>
    </row>
    <row r="171" spans="1:3">
      <c r="A171" s="159"/>
      <c r="B171" s="159"/>
      <c r="C171" s="457"/>
    </row>
    <row r="172" spans="1:3">
      <c r="A172" s="159"/>
      <c r="B172" s="159"/>
      <c r="C172" s="457"/>
    </row>
    <row r="173" spans="1:3">
      <c r="A173" s="159"/>
      <c r="B173" s="159"/>
      <c r="C173" s="457"/>
    </row>
    <row r="174" spans="1:3">
      <c r="A174" s="159"/>
      <c r="B174" s="159"/>
      <c r="C174" s="457"/>
    </row>
    <row r="175" spans="1:3">
      <c r="A175" s="159"/>
      <c r="B175" s="159"/>
      <c r="C175" s="457"/>
    </row>
    <row r="176" spans="1:3">
      <c r="A176" s="159"/>
      <c r="B176" s="159"/>
      <c r="C176" s="457"/>
    </row>
    <row r="177" spans="1:3">
      <c r="A177" s="159"/>
      <c r="B177" s="159"/>
      <c r="C177" s="457"/>
    </row>
    <row r="178" spans="1:3">
      <c r="A178" s="159"/>
      <c r="B178" s="159"/>
      <c r="C178" s="457"/>
    </row>
    <row r="179" spans="1:3">
      <c r="A179" s="159"/>
      <c r="B179" s="159"/>
      <c r="C179" s="457"/>
    </row>
    <row r="180" spans="1:3">
      <c r="A180" s="159"/>
      <c r="B180" s="159"/>
      <c r="C180" s="457"/>
    </row>
    <row r="181" spans="1:3">
      <c r="A181" s="159"/>
      <c r="B181" s="159"/>
      <c r="C181" s="457"/>
    </row>
    <row r="182" spans="1:3">
      <c r="A182" s="159"/>
      <c r="B182" s="159"/>
      <c r="C182" s="457"/>
    </row>
    <row r="183" spans="1:3">
      <c r="A183" s="159"/>
      <c r="B183" s="159"/>
      <c r="C183" s="457"/>
    </row>
    <row r="184" spans="1:3">
      <c r="A184" s="159"/>
      <c r="B184" s="159"/>
      <c r="C184" s="457"/>
    </row>
    <row r="185" spans="1:3">
      <c r="A185" s="159"/>
      <c r="B185" s="159"/>
      <c r="C185" s="457"/>
    </row>
    <row r="186" spans="1:3">
      <c r="A186" s="159"/>
      <c r="B186" s="159"/>
      <c r="C186" s="457"/>
    </row>
    <row r="187" spans="1:3">
      <c r="A187" s="159"/>
      <c r="B187" s="159"/>
      <c r="C187" s="457"/>
    </row>
    <row r="188" spans="1:3">
      <c r="A188" s="159"/>
      <c r="B188" s="159"/>
      <c r="C188" s="457"/>
    </row>
    <row r="189" spans="1:3">
      <c r="A189" s="159"/>
      <c r="B189" s="159"/>
      <c r="C189" s="457"/>
    </row>
    <row r="190" spans="1:3">
      <c r="A190" s="159"/>
      <c r="B190" s="159"/>
      <c r="C190" s="457"/>
    </row>
    <row r="191" spans="1:3">
      <c r="A191" s="159"/>
      <c r="B191" s="159"/>
      <c r="C191" s="457"/>
    </row>
    <row r="192" spans="1:3">
      <c r="A192" s="159"/>
      <c r="B192" s="159"/>
      <c r="C192" s="457"/>
    </row>
    <row r="193" spans="1:3">
      <c r="A193" s="159"/>
      <c r="B193" s="159"/>
      <c r="C193" s="457"/>
    </row>
    <row r="194" spans="1:3">
      <c r="A194" s="159"/>
      <c r="B194" s="159"/>
      <c r="C194" s="457"/>
    </row>
    <row r="195" spans="1:3">
      <c r="A195" s="159"/>
      <c r="B195" s="159"/>
      <c r="C195" s="457"/>
    </row>
    <row r="196" spans="1:3">
      <c r="A196" s="159"/>
      <c r="B196" s="159"/>
      <c r="C196" s="457"/>
    </row>
    <row r="197" spans="1:3">
      <c r="A197" s="159"/>
      <c r="B197" s="159"/>
      <c r="C197" s="457"/>
    </row>
    <row r="198" spans="1:3">
      <c r="A198" s="159"/>
      <c r="B198" s="159"/>
      <c r="C198" s="457"/>
    </row>
    <row r="199" spans="1:3">
      <c r="A199" s="159"/>
      <c r="B199" s="159"/>
      <c r="C199" s="457"/>
    </row>
    <row r="200" spans="1:3">
      <c r="A200" s="159"/>
      <c r="B200" s="159"/>
      <c r="C200" s="457"/>
    </row>
    <row r="201" spans="1:3">
      <c r="A201" s="159"/>
      <c r="B201" s="159"/>
      <c r="C201" s="457"/>
    </row>
    <row r="202" spans="1:3">
      <c r="A202" s="159"/>
      <c r="B202" s="159"/>
      <c r="C202" s="457"/>
    </row>
    <row r="203" spans="1:3">
      <c r="A203" s="159"/>
      <c r="B203" s="159"/>
      <c r="C203" s="457"/>
    </row>
    <row r="204" spans="1:3">
      <c r="A204" s="159"/>
      <c r="B204" s="159"/>
      <c r="C204" s="457"/>
    </row>
    <row r="205" spans="1:3">
      <c r="A205" s="159"/>
      <c r="B205" s="159"/>
      <c r="C205" s="457"/>
    </row>
    <row r="206" spans="1:3">
      <c r="A206" s="159"/>
      <c r="B206" s="159"/>
      <c r="C206" s="457"/>
    </row>
    <row r="207" spans="1:3">
      <c r="A207" s="159"/>
      <c r="B207" s="159"/>
      <c r="C207" s="457"/>
    </row>
    <row r="208" spans="1:3">
      <c r="A208" s="159"/>
      <c r="B208" s="159"/>
      <c r="C208" s="457"/>
    </row>
    <row r="209" spans="1:3">
      <c r="A209" s="159"/>
      <c r="B209" s="159"/>
      <c r="C209" s="457"/>
    </row>
    <row r="210" spans="1:3">
      <c r="A210" s="159"/>
      <c r="B210" s="159"/>
      <c r="C210" s="457"/>
    </row>
    <row r="211" spans="1:3">
      <c r="A211" s="159"/>
      <c r="B211" s="159"/>
      <c r="C211" s="457"/>
    </row>
    <row r="212" spans="1:3">
      <c r="A212" s="159"/>
      <c r="B212" s="159"/>
      <c r="C212" s="457"/>
    </row>
    <row r="213" spans="1:3">
      <c r="A213" s="159"/>
      <c r="B213" s="159"/>
      <c r="C213" s="457"/>
    </row>
    <row r="214" spans="1:3">
      <c r="A214" s="159"/>
      <c r="B214" s="159"/>
      <c r="C214" s="457"/>
    </row>
    <row r="215" spans="1:3">
      <c r="A215" s="159"/>
      <c r="B215" s="159"/>
      <c r="C215" s="457"/>
    </row>
    <row r="216" spans="1:3">
      <c r="A216" s="159"/>
      <c r="B216" s="159"/>
      <c r="C216" s="457"/>
    </row>
    <row r="217" spans="1:3">
      <c r="A217" s="159"/>
      <c r="B217" s="159"/>
      <c r="C217" s="457"/>
    </row>
    <row r="218" spans="1:3">
      <c r="A218" s="159"/>
      <c r="B218" s="159"/>
      <c r="C218" s="457"/>
    </row>
    <row r="219" spans="1:3">
      <c r="A219" s="159"/>
      <c r="B219" s="159"/>
      <c r="C219" s="457"/>
    </row>
    <row r="220" spans="1:3">
      <c r="A220" s="159"/>
      <c r="B220" s="159"/>
      <c r="C220" s="457"/>
    </row>
    <row r="221" spans="1:3">
      <c r="A221" s="159"/>
      <c r="B221" s="159"/>
      <c r="C221" s="457"/>
    </row>
    <row r="222" spans="1:3">
      <c r="A222" s="159"/>
      <c r="B222" s="159"/>
      <c r="C222" s="457"/>
    </row>
    <row r="223" spans="1:3">
      <c r="A223" s="159"/>
      <c r="B223" s="159"/>
      <c r="C223" s="457"/>
    </row>
    <row r="224" spans="1:3">
      <c r="A224" s="159"/>
      <c r="B224" s="159"/>
      <c r="C224" s="457"/>
    </row>
    <row r="225" spans="1:3">
      <c r="A225" s="159"/>
      <c r="B225" s="159"/>
      <c r="C225" s="457"/>
    </row>
    <row r="226" spans="1:3">
      <c r="A226" s="159"/>
      <c r="B226" s="159"/>
      <c r="C226" s="457"/>
    </row>
    <row r="227" spans="1:3">
      <c r="A227" s="159"/>
      <c r="B227" s="159"/>
      <c r="C227" s="457"/>
    </row>
    <row r="228" spans="1:3">
      <c r="A228" s="159"/>
      <c r="B228" s="159"/>
      <c r="C228" s="457"/>
    </row>
    <row r="229" spans="1:3">
      <c r="A229" s="159"/>
      <c r="B229" s="159"/>
      <c r="C229" s="457"/>
    </row>
    <row r="230" spans="1:3">
      <c r="A230" s="159"/>
      <c r="B230" s="159"/>
      <c r="C230" s="457"/>
    </row>
    <row r="231" spans="1:3">
      <c r="A231" s="159"/>
      <c r="B231" s="159"/>
      <c r="C231" s="457"/>
    </row>
    <row r="232" spans="1:3">
      <c r="A232" s="159"/>
      <c r="B232" s="159"/>
      <c r="C232" s="457"/>
    </row>
    <row r="233" spans="1:3">
      <c r="A233" s="159"/>
      <c r="B233" s="159"/>
      <c r="C233" s="457"/>
    </row>
    <row r="234" spans="1:3">
      <c r="A234" s="159"/>
      <c r="B234" s="159"/>
      <c r="C234" s="457"/>
    </row>
    <row r="235" spans="1:3">
      <c r="A235" s="159"/>
      <c r="B235" s="159"/>
      <c r="C235" s="457"/>
    </row>
    <row r="236" spans="1:3">
      <c r="A236" s="159"/>
      <c r="B236" s="159"/>
      <c r="C236" s="457"/>
    </row>
    <row r="237" spans="1:3">
      <c r="A237" s="159"/>
      <c r="B237" s="159"/>
      <c r="C237" s="457"/>
    </row>
    <row r="238" spans="1:3">
      <c r="A238" s="159"/>
      <c r="B238" s="159"/>
      <c r="C238" s="457"/>
    </row>
    <row r="239" spans="1:3">
      <c r="A239" s="159"/>
      <c r="B239" s="159"/>
      <c r="C239" s="457"/>
    </row>
    <row r="240" spans="1:3">
      <c r="A240" s="159"/>
      <c r="B240" s="159"/>
      <c r="C240" s="457"/>
    </row>
    <row r="241" spans="1:3">
      <c r="A241" s="159"/>
      <c r="B241" s="159"/>
      <c r="C241" s="457"/>
    </row>
    <row r="242" spans="1:3">
      <c r="A242" s="159"/>
      <c r="B242" s="159"/>
      <c r="C242" s="457"/>
    </row>
    <row r="243" spans="1:3">
      <c r="A243" s="159"/>
      <c r="B243" s="159"/>
      <c r="C243" s="457"/>
    </row>
    <row r="244" spans="1:3">
      <c r="A244" s="159"/>
      <c r="B244" s="159"/>
      <c r="C244" s="457"/>
    </row>
    <row r="245" spans="1:3">
      <c r="A245" s="159"/>
      <c r="B245" s="159"/>
      <c r="C245" s="457"/>
    </row>
    <row r="246" spans="1:3">
      <c r="A246" s="159"/>
      <c r="B246" s="159"/>
      <c r="C246" s="457"/>
    </row>
    <row r="247" spans="1:3">
      <c r="A247" s="159"/>
      <c r="B247" s="159"/>
      <c r="C247" s="457"/>
    </row>
    <row r="248" spans="1:3">
      <c r="A248" s="159"/>
      <c r="B248" s="159"/>
      <c r="C248" s="457"/>
    </row>
    <row r="249" spans="1:3">
      <c r="A249" s="159"/>
      <c r="B249" s="159"/>
      <c r="C249" s="457"/>
    </row>
    <row r="250" spans="1:3">
      <c r="A250" s="159"/>
      <c r="B250" s="159"/>
      <c r="C250" s="457"/>
    </row>
    <row r="251" spans="1:3">
      <c r="A251" s="159"/>
      <c r="B251" s="159"/>
      <c r="C251" s="457"/>
    </row>
    <row r="252" spans="1:3">
      <c r="A252" s="159"/>
      <c r="B252" s="159"/>
      <c r="C252" s="457"/>
    </row>
    <row r="253" spans="1:3">
      <c r="A253" s="159"/>
      <c r="B253" s="159"/>
      <c r="C253" s="457"/>
    </row>
    <row r="254" spans="1:3">
      <c r="A254" s="159"/>
      <c r="B254" s="159"/>
      <c r="C254" s="457"/>
    </row>
    <row r="255" spans="1:3">
      <c r="A255" s="159"/>
      <c r="B255" s="159"/>
      <c r="C255" s="457"/>
    </row>
    <row r="256" spans="1:3">
      <c r="A256" s="159"/>
      <c r="B256" s="159"/>
      <c r="C256" s="457"/>
    </row>
    <row r="257" spans="1:3">
      <c r="A257" s="159"/>
      <c r="B257" s="159"/>
      <c r="C257" s="457"/>
    </row>
    <row r="258" spans="1:3">
      <c r="A258" s="159"/>
      <c r="B258" s="159"/>
      <c r="C258" s="457"/>
    </row>
    <row r="259" spans="1:3">
      <c r="A259" s="159"/>
      <c r="B259" s="159"/>
      <c r="C259" s="457"/>
    </row>
    <row r="260" spans="1:3">
      <c r="A260" s="159"/>
      <c r="B260" s="159"/>
      <c r="C260" s="457"/>
    </row>
    <row r="261" spans="1:3">
      <c r="A261" s="159"/>
      <c r="B261" s="159"/>
      <c r="C261" s="457"/>
    </row>
    <row r="262" spans="1:3">
      <c r="A262" s="159"/>
      <c r="B262" s="159"/>
      <c r="C262" s="457"/>
    </row>
    <row r="263" spans="1:3">
      <c r="A263" s="159"/>
      <c r="B263" s="159"/>
      <c r="C263" s="457"/>
    </row>
    <row r="264" spans="1:3">
      <c r="A264" s="159"/>
      <c r="B264" s="159"/>
      <c r="C264" s="457"/>
    </row>
    <row r="265" spans="1:3">
      <c r="A265" s="159"/>
      <c r="B265" s="159"/>
      <c r="C265" s="457"/>
    </row>
    <row r="266" spans="1:3">
      <c r="A266" s="159"/>
      <c r="B266" s="159"/>
      <c r="C266" s="457"/>
    </row>
    <row r="267" spans="1:3">
      <c r="A267" s="159"/>
      <c r="B267" s="159"/>
      <c r="C267" s="457"/>
    </row>
    <row r="268" spans="1:3">
      <c r="A268" s="159"/>
      <c r="B268" s="159"/>
      <c r="C268" s="457"/>
    </row>
    <row r="269" spans="1:3">
      <c r="A269" s="159"/>
      <c r="B269" s="159"/>
      <c r="C269" s="457"/>
    </row>
    <row r="270" spans="1:3">
      <c r="A270" s="159"/>
      <c r="B270" s="159"/>
      <c r="C270" s="457"/>
    </row>
    <row r="271" spans="1:3">
      <c r="A271" s="159"/>
      <c r="B271" s="159"/>
      <c r="C271" s="457"/>
    </row>
    <row r="272" spans="1:3">
      <c r="A272" s="159"/>
      <c r="B272" s="159"/>
      <c r="C272" s="457"/>
    </row>
    <row r="273" spans="1:3">
      <c r="A273" s="159"/>
      <c r="B273" s="159"/>
      <c r="C273" s="457"/>
    </row>
    <row r="274" spans="1:3">
      <c r="A274" s="159"/>
      <c r="B274" s="159"/>
      <c r="C274" s="457"/>
    </row>
    <row r="275" spans="1:3">
      <c r="A275" s="159"/>
      <c r="B275" s="159"/>
      <c r="C275" s="457"/>
    </row>
    <row r="276" spans="1:3">
      <c r="A276" s="159"/>
      <c r="B276" s="159"/>
      <c r="C276" s="457"/>
    </row>
    <row r="277" spans="1:3">
      <c r="A277" s="159"/>
      <c r="B277" s="159"/>
      <c r="C277" s="457"/>
    </row>
    <row r="278" spans="1:3">
      <c r="A278" s="159"/>
      <c r="B278" s="159"/>
      <c r="C278" s="457"/>
    </row>
    <row r="279" spans="1:3">
      <c r="A279" s="159"/>
      <c r="B279" s="159"/>
      <c r="C279" s="457"/>
    </row>
    <row r="280" spans="1:3">
      <c r="A280" s="159"/>
      <c r="B280" s="159"/>
      <c r="C280" s="457"/>
    </row>
    <row r="281" spans="1:3">
      <c r="A281" s="159"/>
      <c r="B281" s="159"/>
      <c r="C281" s="457"/>
    </row>
    <row r="282" spans="1:3">
      <c r="A282" s="159"/>
      <c r="B282" s="159"/>
      <c r="C282" s="457"/>
    </row>
    <row r="283" spans="1:3">
      <c r="A283" s="159"/>
      <c r="B283" s="159"/>
      <c r="C283" s="457"/>
    </row>
    <row r="284" spans="1:3">
      <c r="A284" s="159"/>
      <c r="B284" s="159"/>
      <c r="C284" s="457"/>
    </row>
    <row r="285" spans="1:3">
      <c r="A285" s="159"/>
      <c r="B285" s="159"/>
      <c r="C285" s="457"/>
    </row>
    <row r="286" spans="1:3">
      <c r="A286" s="159"/>
      <c r="B286" s="159"/>
      <c r="C286" s="457"/>
    </row>
    <row r="287" spans="1:3">
      <c r="A287" s="159"/>
      <c r="B287" s="159"/>
      <c r="C287" s="457"/>
    </row>
    <row r="288" spans="1:3">
      <c r="A288" s="159"/>
      <c r="B288" s="159"/>
      <c r="C288" s="457"/>
    </row>
    <row r="289" spans="1:3">
      <c r="A289" s="159"/>
      <c r="B289" s="159"/>
      <c r="C289" s="457"/>
    </row>
    <row r="290" spans="1:3">
      <c r="A290" s="159"/>
      <c r="B290" s="159"/>
      <c r="C290" s="457"/>
    </row>
    <row r="291" spans="1:3">
      <c r="A291" s="159"/>
      <c r="B291" s="159"/>
      <c r="C291" s="457"/>
    </row>
    <row r="292" spans="1:3">
      <c r="A292" s="159"/>
      <c r="B292" s="159"/>
      <c r="C292" s="457"/>
    </row>
    <row r="293" spans="1:3">
      <c r="A293" s="159"/>
      <c r="B293" s="159"/>
      <c r="C293" s="457"/>
    </row>
    <row r="294" spans="1:3">
      <c r="A294" s="159"/>
      <c r="B294" s="159"/>
      <c r="C294" s="457"/>
    </row>
    <row r="295" spans="1:3">
      <c r="A295" s="159"/>
      <c r="B295" s="159"/>
      <c r="C295" s="457"/>
    </row>
    <row r="296" spans="1:3">
      <c r="A296" s="159"/>
      <c r="B296" s="159"/>
      <c r="C296" s="457"/>
    </row>
    <row r="297" spans="1:3">
      <c r="A297" s="159"/>
      <c r="B297" s="159"/>
      <c r="C297" s="457"/>
    </row>
    <row r="298" spans="1:3">
      <c r="A298" s="159"/>
      <c r="B298" s="159"/>
      <c r="C298" s="457"/>
    </row>
    <row r="299" spans="1:3">
      <c r="A299" s="159"/>
      <c r="B299" s="159"/>
      <c r="C299" s="457"/>
    </row>
    <row r="300" spans="1:3">
      <c r="A300" s="159"/>
      <c r="B300" s="159"/>
      <c r="C300" s="457"/>
    </row>
    <row r="301" spans="1:3">
      <c r="A301" s="159"/>
      <c r="B301" s="159"/>
      <c r="C301" s="457"/>
    </row>
    <row r="302" spans="1:3">
      <c r="A302" s="159"/>
      <c r="B302" s="159"/>
      <c r="C302" s="457"/>
    </row>
    <row r="303" spans="1:3">
      <c r="A303" s="159"/>
      <c r="B303" s="159"/>
      <c r="C303" s="457"/>
    </row>
    <row r="304" spans="1:3">
      <c r="A304" s="159"/>
      <c r="B304" s="159"/>
      <c r="C304" s="457"/>
    </row>
    <row r="305" spans="1:3">
      <c r="A305" s="159"/>
      <c r="B305" s="159"/>
      <c r="C305" s="457"/>
    </row>
    <row r="306" spans="1:3">
      <c r="A306" s="159"/>
      <c r="B306" s="159"/>
      <c r="C306" s="457"/>
    </row>
    <row r="307" spans="1:3">
      <c r="A307" s="159"/>
      <c r="B307" s="159"/>
      <c r="C307" s="457"/>
    </row>
    <row r="308" spans="1:3">
      <c r="A308" s="159"/>
      <c r="B308" s="159"/>
      <c r="C308" s="457"/>
    </row>
    <row r="309" spans="1:3">
      <c r="A309" s="159"/>
      <c r="B309" s="159"/>
      <c r="C309" s="457"/>
    </row>
    <row r="310" spans="1:3">
      <c r="A310" s="159"/>
      <c r="B310" s="159"/>
      <c r="C310" s="457"/>
    </row>
    <row r="311" spans="1:3">
      <c r="A311" s="159"/>
      <c r="B311" s="159"/>
      <c r="C311" s="457"/>
    </row>
    <row r="312" spans="1:3">
      <c r="A312" s="159"/>
      <c r="B312" s="159"/>
      <c r="C312" s="457"/>
    </row>
    <row r="313" spans="1:3">
      <c r="A313" s="159"/>
      <c r="B313" s="159"/>
      <c r="C313" s="457"/>
    </row>
    <row r="314" spans="1:3">
      <c r="A314" s="159"/>
      <c r="B314" s="159"/>
      <c r="C314" s="457"/>
    </row>
    <row r="315" spans="1:3">
      <c r="A315" s="159"/>
      <c r="B315" s="159"/>
      <c r="C315" s="457"/>
    </row>
    <row r="316" spans="1:3">
      <c r="A316" s="159"/>
      <c r="B316" s="159"/>
      <c r="C316" s="457"/>
    </row>
    <row r="317" spans="1:3">
      <c r="A317" s="159"/>
      <c r="B317" s="159"/>
      <c r="C317" s="457"/>
    </row>
    <row r="318" spans="1:3">
      <c r="A318" s="159"/>
      <c r="B318" s="159"/>
      <c r="C318" s="457"/>
    </row>
    <row r="319" spans="1:3">
      <c r="A319" s="159"/>
      <c r="B319" s="159"/>
      <c r="C319" s="457"/>
    </row>
    <row r="320" spans="1:3">
      <c r="A320" s="159"/>
      <c r="B320" s="159"/>
      <c r="C320" s="457"/>
    </row>
    <row r="321" spans="1:3">
      <c r="A321" s="159"/>
      <c r="B321" s="159"/>
      <c r="C321" s="457"/>
    </row>
    <row r="322" spans="1:3">
      <c r="A322" s="159"/>
      <c r="B322" s="159"/>
      <c r="C322" s="457"/>
    </row>
    <row r="323" spans="1:3">
      <c r="A323" s="159"/>
      <c r="B323" s="159"/>
      <c r="C323" s="457"/>
    </row>
    <row r="324" spans="1:3">
      <c r="A324" s="159"/>
      <c r="B324" s="159"/>
      <c r="C324" s="457"/>
    </row>
    <row r="325" spans="1:3">
      <c r="A325" s="159"/>
      <c r="B325" s="159"/>
      <c r="C325" s="457"/>
    </row>
    <row r="326" spans="1:3">
      <c r="A326" s="159"/>
      <c r="B326" s="159"/>
      <c r="C326" s="457"/>
    </row>
    <row r="327" spans="1:3">
      <c r="A327" s="159"/>
      <c r="B327" s="159"/>
      <c r="C327" s="457"/>
    </row>
    <row r="328" spans="1:3">
      <c r="A328" s="159"/>
      <c r="B328" s="159"/>
      <c r="C328" s="457"/>
    </row>
    <row r="329" spans="1:3">
      <c r="A329" s="159"/>
      <c r="B329" s="159"/>
      <c r="C329" s="457"/>
    </row>
    <row r="330" spans="1:3">
      <c r="A330" s="159"/>
      <c r="B330" s="159"/>
      <c r="C330" s="457"/>
    </row>
    <row r="331" spans="1:3">
      <c r="A331" s="159"/>
      <c r="B331" s="159"/>
      <c r="C331" s="457"/>
    </row>
    <row r="332" spans="1:3">
      <c r="A332" s="159"/>
      <c r="B332" s="159"/>
      <c r="C332" s="457"/>
    </row>
    <row r="333" spans="1:3">
      <c r="A333" s="159"/>
      <c r="B333" s="159"/>
      <c r="C333" s="457"/>
    </row>
    <row r="334" spans="1:3">
      <c r="A334" s="159"/>
      <c r="B334" s="159"/>
      <c r="C334" s="457"/>
    </row>
    <row r="335" spans="1:3">
      <c r="A335" s="159"/>
      <c r="B335" s="159"/>
      <c r="C335" s="457"/>
    </row>
    <row r="336" spans="1:3">
      <c r="A336" s="159"/>
      <c r="B336" s="159"/>
      <c r="C336" s="457"/>
    </row>
    <row r="337" spans="1:3">
      <c r="A337" s="159"/>
      <c r="B337" s="159"/>
      <c r="C337" s="457"/>
    </row>
    <row r="338" spans="1:3">
      <c r="A338" s="159"/>
      <c r="B338" s="159"/>
      <c r="C338" s="457"/>
    </row>
    <row r="339" spans="1:3">
      <c r="A339" s="159"/>
      <c r="B339" s="159"/>
      <c r="C339" s="457"/>
    </row>
    <row r="340" spans="1:3">
      <c r="A340" s="159"/>
      <c r="B340" s="159"/>
      <c r="C340" s="457"/>
    </row>
    <row r="341" spans="1:3">
      <c r="A341" s="159"/>
      <c r="B341" s="159"/>
      <c r="C341" s="457"/>
    </row>
    <row r="342" spans="1:3">
      <c r="A342" s="159"/>
      <c r="B342" s="159"/>
      <c r="C342" s="457"/>
    </row>
    <row r="343" spans="1:3">
      <c r="A343" s="159"/>
      <c r="B343" s="159"/>
      <c r="C343" s="457"/>
    </row>
    <row r="344" spans="1:3">
      <c r="A344" s="159"/>
      <c r="B344" s="159"/>
      <c r="C344" s="457"/>
    </row>
    <row r="345" spans="1:3">
      <c r="A345" s="159"/>
      <c r="B345" s="159"/>
      <c r="C345" s="457"/>
    </row>
    <row r="346" spans="1:3">
      <c r="A346" s="159"/>
      <c r="B346" s="159"/>
      <c r="C346" s="457"/>
    </row>
    <row r="347" spans="1:3">
      <c r="A347" s="159"/>
      <c r="B347" s="159"/>
      <c r="C347" s="457"/>
    </row>
    <row r="348" spans="1:3">
      <c r="A348" s="159"/>
      <c r="B348" s="159"/>
      <c r="C348" s="457"/>
    </row>
    <row r="349" spans="1:3">
      <c r="A349" s="159"/>
      <c r="B349" s="159"/>
      <c r="C349" s="457"/>
    </row>
    <row r="350" spans="1:3">
      <c r="A350" s="159"/>
      <c r="B350" s="159"/>
      <c r="C350" s="457"/>
    </row>
    <row r="351" spans="1:3">
      <c r="A351" s="159"/>
      <c r="B351" s="159"/>
      <c r="C351" s="457"/>
    </row>
    <row r="352" spans="1:3">
      <c r="A352" s="159"/>
      <c r="B352" s="159"/>
      <c r="C352" s="457"/>
    </row>
    <row r="353" spans="1:3">
      <c r="A353" s="159"/>
      <c r="B353" s="159"/>
      <c r="C353" s="457"/>
    </row>
    <row r="354" spans="1:3">
      <c r="A354" s="159"/>
      <c r="B354" s="159"/>
      <c r="C354" s="457"/>
    </row>
    <row r="355" spans="1:3">
      <c r="A355" s="159"/>
      <c r="B355" s="159"/>
      <c r="C355" s="457"/>
    </row>
    <row r="356" spans="1:3">
      <c r="A356" s="159"/>
      <c r="B356" s="159"/>
      <c r="C356" s="457"/>
    </row>
    <row r="357" spans="1:3">
      <c r="A357" s="159"/>
      <c r="B357" s="159"/>
      <c r="C357" s="457"/>
    </row>
    <row r="358" spans="1:3">
      <c r="A358" s="159"/>
      <c r="B358" s="159"/>
      <c r="C358" s="457"/>
    </row>
    <row r="359" spans="1:3">
      <c r="A359" s="159"/>
      <c r="B359" s="159"/>
      <c r="C359" s="457"/>
    </row>
    <row r="360" spans="1:3">
      <c r="A360" s="159"/>
      <c r="B360" s="159"/>
      <c r="C360" s="457"/>
    </row>
    <row r="361" spans="1:3">
      <c r="A361" s="159"/>
      <c r="B361" s="159"/>
      <c r="C361" s="457"/>
    </row>
    <row r="362" spans="1:3">
      <c r="A362" s="159"/>
      <c r="B362" s="159"/>
      <c r="C362" s="457"/>
    </row>
    <row r="363" spans="1:3">
      <c r="A363" s="159"/>
      <c r="B363" s="159"/>
      <c r="C363" s="457"/>
    </row>
    <row r="364" spans="1:3">
      <c r="A364" s="159"/>
      <c r="B364" s="159"/>
      <c r="C364" s="457"/>
    </row>
    <row r="365" spans="1:3">
      <c r="A365" s="159"/>
      <c r="B365" s="159"/>
      <c r="C365" s="457"/>
    </row>
    <row r="366" spans="1:3">
      <c r="A366" s="159"/>
      <c r="B366" s="159"/>
      <c r="C366" s="457"/>
    </row>
    <row r="367" spans="1:3">
      <c r="A367" s="159"/>
      <c r="B367" s="159"/>
      <c r="C367" s="457"/>
    </row>
    <row r="368" spans="1:3">
      <c r="A368" s="159"/>
      <c r="B368" s="159"/>
      <c r="C368" s="457"/>
    </row>
    <row r="369" spans="1:3">
      <c r="A369" s="159"/>
      <c r="B369" s="159"/>
      <c r="C369" s="457"/>
    </row>
    <row r="370" spans="1:3">
      <c r="A370" s="159"/>
      <c r="B370" s="159"/>
      <c r="C370" s="457"/>
    </row>
    <row r="371" spans="1:3">
      <c r="A371" s="159"/>
      <c r="B371" s="159"/>
      <c r="C371" s="457"/>
    </row>
    <row r="372" spans="1:3">
      <c r="A372" s="159"/>
      <c r="B372" s="159"/>
      <c r="C372" s="457"/>
    </row>
    <row r="373" spans="1:3">
      <c r="A373" s="159"/>
      <c r="B373" s="159"/>
      <c r="C373" s="457"/>
    </row>
    <row r="374" spans="1:3">
      <c r="A374" s="159"/>
      <c r="B374" s="159"/>
      <c r="C374" s="457"/>
    </row>
    <row r="375" spans="1:3">
      <c r="A375" s="159"/>
      <c r="B375" s="159"/>
      <c r="C375" s="457"/>
    </row>
    <row r="376" spans="1:3">
      <c r="A376" s="159"/>
      <c r="B376" s="159"/>
      <c r="C376" s="457"/>
    </row>
    <row r="377" spans="1:3">
      <c r="A377" s="159"/>
      <c r="B377" s="159"/>
      <c r="C377" s="457"/>
    </row>
    <row r="378" spans="1:3">
      <c r="A378" s="159"/>
      <c r="B378" s="159"/>
      <c r="C378" s="457"/>
    </row>
    <row r="379" spans="1:3">
      <c r="A379" s="159"/>
      <c r="B379" s="159"/>
      <c r="C379" s="457"/>
    </row>
    <row r="380" spans="1:3">
      <c r="A380" s="159"/>
      <c r="B380" s="159"/>
      <c r="C380" s="457"/>
    </row>
    <row r="381" spans="1:3">
      <c r="A381" s="159"/>
      <c r="B381" s="159"/>
      <c r="C381" s="457"/>
    </row>
    <row r="382" spans="1:3">
      <c r="A382" s="159"/>
      <c r="B382" s="159"/>
      <c r="C382" s="457"/>
    </row>
    <row r="383" spans="1:3">
      <c r="A383" s="159"/>
      <c r="B383" s="159"/>
      <c r="C383" s="457"/>
    </row>
    <row r="384" spans="1:3">
      <c r="A384" s="159"/>
      <c r="B384" s="159"/>
      <c r="C384" s="457"/>
    </row>
    <row r="385" spans="1:3">
      <c r="A385" s="159"/>
      <c r="B385" s="159"/>
      <c r="C385" s="457"/>
    </row>
    <row r="386" spans="1:3">
      <c r="A386" s="159"/>
      <c r="B386" s="159"/>
      <c r="C386" s="457"/>
    </row>
    <row r="387" spans="1:3">
      <c r="A387" s="159"/>
      <c r="B387" s="159"/>
      <c r="C387" s="457"/>
    </row>
    <row r="388" spans="1:3">
      <c r="A388" s="159"/>
      <c r="B388" s="159"/>
      <c r="C388" s="457"/>
    </row>
    <row r="389" spans="1:3">
      <c r="A389" s="159"/>
      <c r="B389" s="159"/>
      <c r="C389" s="457"/>
    </row>
    <row r="390" spans="1:3">
      <c r="A390" s="159"/>
      <c r="B390" s="159"/>
      <c r="C390" s="457"/>
    </row>
    <row r="391" spans="1:3">
      <c r="A391" s="159"/>
      <c r="B391" s="159"/>
      <c r="C391" s="457"/>
    </row>
    <row r="392" spans="1:3">
      <c r="A392" s="159"/>
      <c r="B392" s="159"/>
      <c r="C392" s="457"/>
    </row>
    <row r="393" spans="1:3">
      <c r="A393" s="159"/>
      <c r="B393" s="159"/>
      <c r="C393" s="457"/>
    </row>
    <row r="394" spans="1:3">
      <c r="A394" s="159"/>
      <c r="B394" s="159"/>
      <c r="C394" s="457"/>
    </row>
    <row r="395" spans="1:3">
      <c r="A395" s="159"/>
      <c r="B395" s="159"/>
      <c r="C395" s="457"/>
    </row>
    <row r="396" spans="1:3">
      <c r="A396" s="159"/>
      <c r="B396" s="159"/>
      <c r="C396" s="457"/>
    </row>
    <row r="397" spans="1:3">
      <c r="A397" s="159"/>
      <c r="B397" s="159"/>
      <c r="C397" s="457"/>
    </row>
    <row r="398" spans="1:3">
      <c r="A398" s="159"/>
      <c r="B398" s="159"/>
      <c r="C398" s="457"/>
    </row>
    <row r="399" spans="1:3">
      <c r="A399" s="159"/>
      <c r="B399" s="159"/>
      <c r="C399" s="457"/>
    </row>
    <row r="400" spans="1:3">
      <c r="A400" s="159"/>
      <c r="B400" s="159"/>
      <c r="C400" s="457"/>
    </row>
    <row r="401" spans="1:3">
      <c r="A401" s="159"/>
      <c r="B401" s="159"/>
      <c r="C401" s="457"/>
    </row>
    <row r="402" spans="1:3">
      <c r="A402" s="159"/>
      <c r="B402" s="159"/>
      <c r="C402" s="457"/>
    </row>
    <row r="403" spans="1:3">
      <c r="A403" s="159"/>
      <c r="B403" s="159"/>
      <c r="C403" s="457"/>
    </row>
    <row r="404" spans="1:3">
      <c r="A404" s="159"/>
      <c r="B404" s="159"/>
      <c r="C404" s="457"/>
    </row>
    <row r="405" spans="1:3">
      <c r="A405" s="159"/>
      <c r="B405" s="159"/>
      <c r="C405" s="457"/>
    </row>
    <row r="406" spans="1:3">
      <c r="A406" s="159"/>
      <c r="B406" s="159"/>
      <c r="C406" s="457"/>
    </row>
    <row r="407" spans="1:3">
      <c r="A407" s="159"/>
      <c r="B407" s="159"/>
      <c r="C407" s="457"/>
    </row>
    <row r="408" spans="1:3">
      <c r="A408" s="159"/>
      <c r="B408" s="159"/>
      <c r="C408" s="457"/>
    </row>
    <row r="409" spans="1:3">
      <c r="A409" s="159"/>
      <c r="B409" s="159"/>
      <c r="C409" s="457"/>
    </row>
    <row r="410" spans="1:3">
      <c r="A410" s="159"/>
      <c r="B410" s="159"/>
      <c r="C410" s="457"/>
    </row>
    <row r="411" spans="1:3">
      <c r="A411" s="159"/>
      <c r="B411" s="159"/>
      <c r="C411" s="457"/>
    </row>
    <row r="412" spans="1:3">
      <c r="A412" s="159"/>
      <c r="B412" s="159"/>
      <c r="C412" s="457"/>
    </row>
    <row r="413" spans="1:3">
      <c r="A413" s="159"/>
      <c r="B413" s="159"/>
      <c r="C413" s="457"/>
    </row>
    <row r="414" spans="1:3">
      <c r="A414" s="159"/>
      <c r="B414" s="159"/>
      <c r="C414" s="457"/>
    </row>
    <row r="415" spans="1:3">
      <c r="A415" s="159"/>
      <c r="B415" s="159"/>
      <c r="C415" s="457"/>
    </row>
    <row r="416" spans="1:3">
      <c r="A416" s="159"/>
      <c r="B416" s="159"/>
      <c r="C416" s="457"/>
    </row>
    <row r="417" spans="1:3">
      <c r="A417" s="159"/>
      <c r="B417" s="159"/>
      <c r="C417" s="457"/>
    </row>
    <row r="418" spans="1:3">
      <c r="A418" s="159"/>
      <c r="B418" s="159"/>
      <c r="C418" s="457"/>
    </row>
    <row r="419" spans="1:3">
      <c r="A419" s="159"/>
      <c r="B419" s="159"/>
      <c r="C419" s="457"/>
    </row>
    <row r="420" spans="1:3">
      <c r="A420" s="159"/>
      <c r="B420" s="159"/>
      <c r="C420" s="457"/>
    </row>
    <row r="421" spans="1:3">
      <c r="A421" s="159"/>
      <c r="B421" s="159"/>
      <c r="C421" s="457"/>
    </row>
    <row r="422" spans="1:3">
      <c r="A422" s="159"/>
      <c r="B422" s="159"/>
      <c r="C422" s="457"/>
    </row>
    <row r="423" spans="1:3">
      <c r="A423" s="159"/>
      <c r="B423" s="159"/>
      <c r="C423" s="457"/>
    </row>
    <row r="424" spans="1:3">
      <c r="A424" s="159"/>
      <c r="B424" s="159"/>
      <c r="C424" s="457"/>
    </row>
    <row r="425" spans="1:3">
      <c r="A425" s="159"/>
      <c r="B425" s="159"/>
      <c r="C425" s="457"/>
    </row>
    <row r="426" spans="1:3">
      <c r="A426" s="159"/>
      <c r="B426" s="159"/>
      <c r="C426" s="457"/>
    </row>
    <row r="427" spans="1:3">
      <c r="A427" s="159"/>
      <c r="B427" s="159"/>
      <c r="C427" s="457"/>
    </row>
    <row r="428" spans="1:3">
      <c r="A428" s="159"/>
      <c r="B428" s="159"/>
      <c r="C428" s="457"/>
    </row>
    <row r="429" spans="1:3">
      <c r="A429" s="159"/>
      <c r="B429" s="159"/>
      <c r="C429" s="457"/>
    </row>
    <row r="430" spans="1:3">
      <c r="A430" s="159"/>
      <c r="B430" s="159"/>
      <c r="C430" s="457"/>
    </row>
    <row r="431" spans="1:3">
      <c r="A431" s="159"/>
      <c r="B431" s="159"/>
      <c r="C431" s="457"/>
    </row>
    <row r="432" spans="1:3">
      <c r="A432" s="159"/>
      <c r="B432" s="159"/>
      <c r="C432" s="457"/>
    </row>
    <row r="433" spans="1:3">
      <c r="A433" s="159"/>
      <c r="B433" s="159"/>
      <c r="C433" s="457"/>
    </row>
    <row r="434" spans="1:3">
      <c r="A434" s="159"/>
      <c r="B434" s="159"/>
      <c r="C434" s="457"/>
    </row>
    <row r="435" spans="1:3">
      <c r="A435" s="159"/>
      <c r="B435" s="159"/>
      <c r="C435" s="457"/>
    </row>
    <row r="436" spans="1:3">
      <c r="A436" s="159"/>
      <c r="B436" s="159"/>
      <c r="C436" s="457"/>
    </row>
    <row r="437" spans="1:3">
      <c r="A437" s="159"/>
      <c r="B437" s="159"/>
      <c r="C437" s="457"/>
    </row>
    <row r="438" spans="1:3">
      <c r="A438" s="159"/>
      <c r="B438" s="159"/>
      <c r="C438" s="457"/>
    </row>
    <row r="439" spans="1:3">
      <c r="A439" s="159"/>
      <c r="B439" s="159"/>
      <c r="C439" s="457"/>
    </row>
    <row r="440" spans="1:3">
      <c r="A440" s="159"/>
      <c r="B440" s="159"/>
      <c r="C440" s="457"/>
    </row>
    <row r="441" spans="1:3">
      <c r="A441" s="159"/>
      <c r="B441" s="159"/>
      <c r="C441" s="457"/>
    </row>
    <row r="442" spans="1:3">
      <c r="A442" s="159"/>
      <c r="B442" s="159"/>
      <c r="C442" s="457"/>
    </row>
    <row r="443" spans="1:3">
      <c r="A443" s="159"/>
      <c r="B443" s="159"/>
      <c r="C443" s="457"/>
    </row>
    <row r="444" spans="1:3">
      <c r="A444" s="159"/>
      <c r="B444" s="159"/>
      <c r="C444" s="457"/>
    </row>
    <row r="445" spans="1:3">
      <c r="A445" s="159"/>
      <c r="B445" s="159"/>
      <c r="C445" s="457"/>
    </row>
    <row r="446" spans="1:3">
      <c r="A446" s="159"/>
      <c r="B446" s="159"/>
      <c r="C446" s="457"/>
    </row>
    <row r="447" spans="1:3">
      <c r="A447" s="159"/>
      <c r="B447" s="159"/>
      <c r="C447" s="457"/>
    </row>
    <row r="448" spans="1:3">
      <c r="A448" s="159"/>
      <c r="B448" s="159"/>
      <c r="C448" s="457"/>
    </row>
    <row r="449" spans="1:3">
      <c r="A449" s="159"/>
      <c r="B449" s="159"/>
      <c r="C449" s="457"/>
    </row>
    <row r="450" spans="1:3">
      <c r="A450" s="159"/>
      <c r="B450" s="159"/>
      <c r="C450" s="457"/>
    </row>
    <row r="451" spans="1:3">
      <c r="A451" s="159"/>
      <c r="B451" s="159"/>
      <c r="C451" s="457"/>
    </row>
    <row r="452" spans="1:3">
      <c r="A452" s="159"/>
      <c r="B452" s="159"/>
      <c r="C452" s="457"/>
    </row>
    <row r="453" spans="1:3">
      <c r="A453" s="159"/>
      <c r="B453" s="159"/>
      <c r="C453" s="457"/>
    </row>
    <row r="454" spans="1:3">
      <c r="A454" s="159"/>
      <c r="B454" s="159"/>
      <c r="C454" s="457"/>
    </row>
    <row r="455" spans="1:3">
      <c r="A455" s="159"/>
      <c r="B455" s="159"/>
      <c r="C455" s="457"/>
    </row>
    <row r="456" spans="1:3">
      <c r="A456" s="159"/>
      <c r="B456" s="159"/>
      <c r="C456" s="457"/>
    </row>
    <row r="457" spans="1:3">
      <c r="A457" s="159"/>
      <c r="B457" s="159"/>
      <c r="C457" s="457"/>
    </row>
    <row r="458" spans="1:3">
      <c r="A458" s="159"/>
      <c r="B458" s="159"/>
      <c r="C458" s="457"/>
    </row>
    <row r="459" spans="1:3">
      <c r="A459" s="159"/>
      <c r="B459" s="159"/>
      <c r="C459" s="457"/>
    </row>
    <row r="460" spans="1:3">
      <c r="A460" s="159"/>
      <c r="B460" s="159"/>
      <c r="C460" s="457"/>
    </row>
    <row r="461" spans="1:3">
      <c r="A461" s="159"/>
      <c r="B461" s="159"/>
      <c r="C461" s="457"/>
    </row>
    <row r="462" spans="1:3">
      <c r="A462" s="159"/>
      <c r="B462" s="159"/>
      <c r="C462" s="457"/>
    </row>
    <row r="463" spans="1:3">
      <c r="A463" s="159"/>
      <c r="B463" s="159"/>
      <c r="C463" s="457"/>
    </row>
    <row r="464" spans="1:3">
      <c r="A464" s="159"/>
      <c r="B464" s="159"/>
      <c r="C464" s="457"/>
    </row>
    <row r="465" spans="1:3">
      <c r="A465" s="159"/>
      <c r="B465" s="159"/>
      <c r="C465" s="457"/>
    </row>
    <row r="466" spans="1:3">
      <c r="A466" s="159"/>
      <c r="B466" s="159"/>
      <c r="C466" s="457"/>
    </row>
    <row r="467" spans="1:3">
      <c r="A467" s="159"/>
      <c r="B467" s="159"/>
      <c r="C467" s="457"/>
    </row>
    <row r="468" spans="1:3">
      <c r="A468" s="159"/>
      <c r="B468" s="159"/>
      <c r="C468" s="457"/>
    </row>
    <row r="469" spans="1:3">
      <c r="A469" s="159"/>
      <c r="B469" s="159"/>
      <c r="C469" s="457"/>
    </row>
    <row r="470" spans="1:3">
      <c r="A470" s="159"/>
      <c r="B470" s="159"/>
      <c r="C470" s="457"/>
    </row>
    <row r="471" spans="1:3">
      <c r="A471" s="159"/>
      <c r="B471" s="159"/>
      <c r="C471" s="457"/>
    </row>
    <row r="472" spans="1:3">
      <c r="A472" s="159"/>
      <c r="B472" s="159"/>
      <c r="C472" s="457"/>
    </row>
    <row r="473" spans="1:3">
      <c r="A473" s="159"/>
      <c r="B473" s="159"/>
      <c r="C473" s="457"/>
    </row>
    <row r="474" spans="1:3">
      <c r="A474" s="159"/>
      <c r="B474" s="159"/>
      <c r="C474" s="457"/>
    </row>
    <row r="475" spans="1:3">
      <c r="A475" s="159"/>
      <c r="B475" s="159"/>
      <c r="C475" s="457"/>
    </row>
    <row r="476" spans="1:3">
      <c r="A476" s="159"/>
      <c r="B476" s="159"/>
      <c r="C476" s="457"/>
    </row>
    <row r="477" spans="1:3">
      <c r="A477" s="159"/>
      <c r="B477" s="159"/>
      <c r="C477" s="457"/>
    </row>
    <row r="478" spans="1:3">
      <c r="A478" s="159"/>
      <c r="B478" s="159"/>
      <c r="C478" s="457"/>
    </row>
    <row r="479" spans="1:3">
      <c r="A479" s="159"/>
      <c r="B479" s="159"/>
      <c r="C479" s="457"/>
    </row>
    <row r="480" spans="1:3">
      <c r="A480" s="159"/>
      <c r="B480" s="159"/>
      <c r="C480" s="457"/>
    </row>
    <row r="481" spans="1:3">
      <c r="A481" s="159"/>
      <c r="B481" s="159"/>
      <c r="C481" s="457"/>
    </row>
    <row r="482" spans="1:3">
      <c r="A482" s="159"/>
      <c r="B482" s="159"/>
      <c r="C482" s="457"/>
    </row>
    <row r="483" spans="1:3">
      <c r="A483" s="159"/>
      <c r="B483" s="159"/>
      <c r="C483" s="457"/>
    </row>
    <row r="484" spans="1:3">
      <c r="A484" s="159"/>
      <c r="B484" s="159"/>
      <c r="C484" s="457"/>
    </row>
    <row r="485" spans="1:3">
      <c r="A485" s="159"/>
      <c r="B485" s="159"/>
      <c r="C485" s="457"/>
    </row>
    <row r="486" spans="1:3">
      <c r="A486" s="159"/>
      <c r="B486" s="159"/>
      <c r="C486" s="457"/>
    </row>
    <row r="487" spans="1:3">
      <c r="A487" s="159"/>
      <c r="B487" s="159"/>
      <c r="C487" s="457"/>
    </row>
    <row r="488" spans="1:3">
      <c r="A488" s="159"/>
      <c r="B488" s="159"/>
      <c r="C488" s="457"/>
    </row>
    <row r="489" spans="1:3">
      <c r="A489" s="159"/>
      <c r="B489" s="159"/>
      <c r="C489" s="457"/>
    </row>
    <row r="490" spans="1:3">
      <c r="A490" s="159"/>
      <c r="B490" s="159"/>
      <c r="C490" s="457"/>
    </row>
    <row r="491" spans="1:3">
      <c r="A491" s="159"/>
      <c r="B491" s="159"/>
      <c r="C491" s="457"/>
    </row>
    <row r="492" spans="1:3">
      <c r="A492" s="159"/>
      <c r="B492" s="159"/>
      <c r="C492" s="457"/>
    </row>
    <row r="493" spans="1:3">
      <c r="A493" s="159"/>
      <c r="B493" s="159"/>
      <c r="C493" s="457"/>
    </row>
    <row r="494" spans="1:3">
      <c r="A494" s="159"/>
      <c r="B494" s="159"/>
      <c r="C494" s="457"/>
    </row>
    <row r="495" spans="1:3">
      <c r="A495" s="159"/>
      <c r="B495" s="159"/>
      <c r="C495" s="457"/>
    </row>
    <row r="496" spans="1:3">
      <c r="A496" s="159"/>
      <c r="B496" s="159"/>
      <c r="C496" s="457"/>
    </row>
    <row r="497" spans="1:3">
      <c r="A497" s="159"/>
      <c r="B497" s="159"/>
      <c r="C497" s="457"/>
    </row>
    <row r="498" spans="1:3">
      <c r="A498" s="159"/>
      <c r="B498" s="159"/>
      <c r="C498" s="457"/>
    </row>
    <row r="499" spans="1:3">
      <c r="A499" s="159"/>
      <c r="B499" s="159"/>
      <c r="C499" s="457"/>
    </row>
    <row r="500" spans="1:3">
      <c r="A500" s="159"/>
      <c r="B500" s="159"/>
      <c r="C500" s="457"/>
    </row>
    <row r="501" spans="1:3">
      <c r="A501" s="159"/>
      <c r="B501" s="159"/>
      <c r="C501" s="457"/>
    </row>
    <row r="502" spans="1:3">
      <c r="A502" s="159"/>
      <c r="B502" s="159"/>
      <c r="C502" s="457"/>
    </row>
    <row r="503" spans="1:3">
      <c r="A503" s="159"/>
      <c r="B503" s="159"/>
      <c r="C503" s="457"/>
    </row>
    <row r="504" spans="1:3">
      <c r="A504" s="159"/>
      <c r="B504" s="159"/>
      <c r="C504" s="457"/>
    </row>
    <row r="505" spans="1:3">
      <c r="A505" s="159"/>
      <c r="B505" s="159"/>
      <c r="C505" s="457"/>
    </row>
    <row r="506" spans="1:3">
      <c r="A506" s="159"/>
      <c r="B506" s="159"/>
      <c r="C506" s="457"/>
    </row>
    <row r="507" spans="1:3">
      <c r="A507" s="159"/>
      <c r="B507" s="159"/>
      <c r="C507" s="457"/>
    </row>
    <row r="508" spans="1:3">
      <c r="A508" s="159"/>
      <c r="B508" s="159"/>
      <c r="C508" s="457"/>
    </row>
    <row r="509" spans="1:3">
      <c r="A509" s="159"/>
      <c r="B509" s="159"/>
      <c r="C509" s="457"/>
    </row>
    <row r="510" spans="1:3">
      <c r="A510" s="159"/>
      <c r="B510" s="159"/>
      <c r="C510" s="457"/>
    </row>
    <row r="511" spans="1:3">
      <c r="A511" s="159"/>
      <c r="B511" s="159"/>
      <c r="C511" s="457"/>
    </row>
    <row r="512" spans="1:3">
      <c r="A512" s="159"/>
      <c r="B512" s="159"/>
      <c r="C512" s="457"/>
    </row>
    <row r="513" spans="1:3">
      <c r="A513" s="159"/>
      <c r="B513" s="159"/>
      <c r="C513" s="457"/>
    </row>
    <row r="514" spans="1:3">
      <c r="A514" s="159"/>
      <c r="B514" s="159"/>
      <c r="C514" s="457"/>
    </row>
    <row r="515" spans="1:3">
      <c r="A515" s="159"/>
      <c r="B515" s="159"/>
      <c r="C515" s="457"/>
    </row>
    <row r="516" spans="1:3">
      <c r="A516" s="159"/>
      <c r="B516" s="159"/>
      <c r="C516" s="457"/>
    </row>
    <row r="517" spans="1:3">
      <c r="A517" s="159"/>
      <c r="B517" s="159"/>
      <c r="C517" s="457"/>
    </row>
    <row r="518" spans="1:3">
      <c r="A518" s="159"/>
      <c r="B518" s="159"/>
      <c r="C518" s="457"/>
    </row>
    <row r="519" spans="1:3">
      <c r="A519" s="159"/>
      <c r="B519" s="159"/>
      <c r="C519" s="457"/>
    </row>
    <row r="520" spans="1:3">
      <c r="A520" s="159"/>
      <c r="B520" s="159"/>
      <c r="C520" s="457"/>
    </row>
    <row r="521" spans="1:3">
      <c r="A521" s="159"/>
      <c r="B521" s="159"/>
      <c r="C521" s="457"/>
    </row>
    <row r="522" spans="1:3">
      <c r="A522" s="159"/>
      <c r="B522" s="159"/>
      <c r="C522" s="457"/>
    </row>
    <row r="523" spans="1:3">
      <c r="A523" s="159"/>
      <c r="B523" s="159"/>
      <c r="C523" s="457"/>
    </row>
    <row r="524" spans="1:3">
      <c r="A524" s="159"/>
      <c r="B524" s="159"/>
      <c r="C524" s="457"/>
    </row>
    <row r="525" spans="1:3">
      <c r="A525" s="159"/>
      <c r="B525" s="159"/>
      <c r="C525" s="457"/>
    </row>
    <row r="526" spans="1:3">
      <c r="A526" s="159"/>
      <c r="B526" s="159"/>
      <c r="C526" s="457"/>
    </row>
    <row r="527" spans="1:3">
      <c r="A527" s="159"/>
      <c r="B527" s="159"/>
      <c r="C527" s="457"/>
    </row>
    <row r="528" spans="1:3">
      <c r="A528" s="159"/>
      <c r="B528" s="159"/>
      <c r="C528" s="457"/>
    </row>
    <row r="529" spans="1:3">
      <c r="A529" s="159"/>
      <c r="B529" s="159"/>
      <c r="C529" s="457"/>
    </row>
    <row r="530" spans="1:3">
      <c r="A530" s="159"/>
      <c r="B530" s="159"/>
      <c r="C530" s="457"/>
    </row>
    <row r="531" spans="1:3">
      <c r="A531" s="159"/>
      <c r="B531" s="159"/>
      <c r="C531" s="457"/>
    </row>
    <row r="532" spans="1:3">
      <c r="A532" s="159"/>
      <c r="B532" s="159"/>
      <c r="C532" s="457"/>
    </row>
    <row r="533" spans="1:3">
      <c r="A533" s="159"/>
      <c r="B533" s="159"/>
      <c r="C533" s="457"/>
    </row>
    <row r="534" spans="1:3">
      <c r="A534" s="159"/>
      <c r="B534" s="159"/>
      <c r="C534" s="457"/>
    </row>
    <row r="535" spans="1:3">
      <c r="A535" s="159"/>
      <c r="B535" s="159"/>
      <c r="C535" s="457"/>
    </row>
    <row r="536" spans="1:3">
      <c r="A536" s="159"/>
      <c r="B536" s="159"/>
      <c r="C536" s="457"/>
    </row>
    <row r="537" spans="1:3">
      <c r="A537" s="159"/>
      <c r="B537" s="159"/>
      <c r="C537" s="457"/>
    </row>
    <row r="538" spans="1:3">
      <c r="A538" s="159"/>
      <c r="B538" s="159"/>
      <c r="C538" s="457"/>
    </row>
    <row r="539" spans="1:3">
      <c r="A539" s="159"/>
      <c r="B539" s="159"/>
      <c r="C539" s="457"/>
    </row>
    <row r="540" spans="1:3">
      <c r="A540" s="159"/>
      <c r="B540" s="159"/>
      <c r="C540" s="457"/>
    </row>
    <row r="541" spans="1:3">
      <c r="A541" s="159"/>
      <c r="B541" s="159"/>
      <c r="C541" s="457"/>
    </row>
    <row r="542" spans="1:3">
      <c r="A542" s="159"/>
      <c r="B542" s="159"/>
      <c r="C542" s="457"/>
    </row>
    <row r="543" spans="1:3">
      <c r="A543" s="159"/>
      <c r="B543" s="159"/>
      <c r="C543" s="457"/>
    </row>
    <row r="544" spans="1:3">
      <c r="A544" s="159"/>
      <c r="B544" s="159"/>
      <c r="C544" s="457"/>
    </row>
    <row r="545" spans="1:3">
      <c r="A545" s="159"/>
      <c r="B545" s="159"/>
      <c r="C545" s="457"/>
    </row>
    <row r="546" spans="1:3">
      <c r="A546" s="159"/>
      <c r="B546" s="159"/>
      <c r="C546" s="457"/>
    </row>
    <row r="547" spans="1:3">
      <c r="A547" s="159"/>
      <c r="B547" s="159"/>
      <c r="C547" s="457"/>
    </row>
    <row r="548" spans="1:3">
      <c r="A548" s="159"/>
      <c r="B548" s="159"/>
      <c r="C548" s="457"/>
    </row>
    <row r="549" spans="1:3">
      <c r="A549" s="159"/>
      <c r="B549" s="159"/>
      <c r="C549" s="457"/>
    </row>
    <row r="550" spans="1:3">
      <c r="A550" s="159"/>
      <c r="B550" s="159"/>
      <c r="C550" s="457"/>
    </row>
    <row r="551" spans="1:3">
      <c r="A551" s="159"/>
      <c r="B551" s="159"/>
      <c r="C551" s="457"/>
    </row>
    <row r="552" spans="1:3">
      <c r="A552" s="159"/>
      <c r="B552" s="159"/>
      <c r="C552" s="457"/>
    </row>
    <row r="553" spans="1:3">
      <c r="A553" s="159"/>
      <c r="B553" s="159"/>
      <c r="C553" s="457"/>
    </row>
    <row r="554" spans="1:3">
      <c r="A554" s="159"/>
      <c r="B554" s="159"/>
      <c r="C554" s="457"/>
    </row>
    <row r="555" spans="1:3">
      <c r="A555" s="159"/>
      <c r="B555" s="159"/>
      <c r="C555" s="457"/>
    </row>
    <row r="556" spans="1:3">
      <c r="A556" s="159"/>
      <c r="B556" s="159"/>
      <c r="C556" s="457"/>
    </row>
    <row r="557" spans="1:3">
      <c r="A557" s="159"/>
      <c r="B557" s="159"/>
      <c r="C557" s="457"/>
    </row>
    <row r="558" spans="1:3">
      <c r="A558" s="159"/>
      <c r="B558" s="159"/>
      <c r="C558" s="457"/>
    </row>
    <row r="559" spans="1:3">
      <c r="A559" s="159"/>
      <c r="B559" s="159"/>
      <c r="C559" s="457"/>
    </row>
    <row r="560" spans="1:3">
      <c r="A560" s="159"/>
      <c r="B560" s="159"/>
      <c r="C560" s="457"/>
    </row>
    <row r="561" spans="1:3">
      <c r="A561" s="159"/>
      <c r="B561" s="159"/>
      <c r="C561" s="457"/>
    </row>
    <row r="562" spans="1:3">
      <c r="A562" s="159"/>
      <c r="B562" s="159"/>
      <c r="C562" s="457"/>
    </row>
    <row r="563" spans="1:3">
      <c r="A563" s="159"/>
      <c r="B563" s="159"/>
      <c r="C563" s="457"/>
    </row>
    <row r="564" spans="1:3">
      <c r="A564" s="159"/>
      <c r="B564" s="159"/>
      <c r="C564" s="457"/>
    </row>
    <row r="565" spans="1:3">
      <c r="A565" s="159"/>
      <c r="B565" s="159"/>
      <c r="C565" s="457"/>
    </row>
    <row r="566" spans="1:3">
      <c r="A566" s="159"/>
      <c r="B566" s="159"/>
      <c r="C566" s="457"/>
    </row>
    <row r="567" spans="1:3">
      <c r="A567" s="159"/>
      <c r="B567" s="159"/>
      <c r="C567" s="457"/>
    </row>
    <row r="568" spans="1:3">
      <c r="A568" s="159"/>
      <c r="B568" s="159"/>
      <c r="C568" s="457"/>
    </row>
    <row r="569" spans="1:3">
      <c r="A569" s="159"/>
      <c r="B569" s="159"/>
      <c r="C569" s="457"/>
    </row>
    <row r="570" spans="1:3">
      <c r="A570" s="159"/>
      <c r="B570" s="159"/>
      <c r="C570" s="457"/>
    </row>
    <row r="571" spans="1:3">
      <c r="A571" s="159"/>
      <c r="B571" s="159"/>
      <c r="C571" s="457"/>
    </row>
    <row r="572" spans="1:3">
      <c r="A572" s="159"/>
      <c r="B572" s="159"/>
      <c r="C572" s="457"/>
    </row>
    <row r="573" spans="1:3">
      <c r="A573" s="159"/>
      <c r="B573" s="159"/>
      <c r="C573" s="457"/>
    </row>
    <row r="574" spans="1:3">
      <c r="A574" s="159"/>
      <c r="B574" s="159"/>
      <c r="C574" s="457"/>
    </row>
    <row r="575" spans="1:3">
      <c r="A575" s="159"/>
      <c r="B575" s="159"/>
      <c r="C575" s="457"/>
    </row>
    <row r="576" spans="1:3">
      <c r="A576" s="159"/>
      <c r="B576" s="159"/>
      <c r="C576" s="457"/>
    </row>
    <row r="577" spans="1:3">
      <c r="A577" s="159"/>
      <c r="B577" s="159"/>
      <c r="C577" s="457"/>
    </row>
    <row r="578" spans="1:3">
      <c r="A578" s="159"/>
      <c r="B578" s="159"/>
      <c r="C578" s="457"/>
    </row>
    <row r="579" spans="1:3">
      <c r="A579" s="159"/>
      <c r="B579" s="159"/>
      <c r="C579" s="457"/>
    </row>
    <row r="580" spans="1:3">
      <c r="A580" s="159"/>
      <c r="B580" s="159"/>
      <c r="C580" s="457"/>
    </row>
    <row r="581" spans="1:3">
      <c r="A581" s="159"/>
      <c r="B581" s="159"/>
      <c r="C581" s="457"/>
    </row>
    <row r="582" spans="1:3">
      <c r="A582" s="159"/>
      <c r="B582" s="159"/>
      <c r="C582" s="457"/>
    </row>
    <row r="583" spans="1:3">
      <c r="A583" s="159"/>
      <c r="B583" s="159"/>
      <c r="C583" s="457"/>
    </row>
    <row r="584" spans="1:3">
      <c r="A584" s="159"/>
      <c r="B584" s="159"/>
      <c r="C584" s="457"/>
    </row>
    <row r="585" spans="1:3">
      <c r="A585" s="159"/>
      <c r="B585" s="159"/>
      <c r="C585" s="457"/>
    </row>
    <row r="586" spans="1:3">
      <c r="A586" s="159"/>
      <c r="B586" s="159"/>
      <c r="C586" s="457"/>
    </row>
    <row r="587" spans="1:3">
      <c r="A587" s="159"/>
      <c r="B587" s="159"/>
      <c r="C587" s="457"/>
    </row>
    <row r="588" spans="1:3">
      <c r="A588" s="159"/>
      <c r="B588" s="159"/>
      <c r="C588" s="457"/>
    </row>
    <row r="589" spans="1:3">
      <c r="A589" s="159"/>
      <c r="B589" s="159"/>
      <c r="C589" s="457"/>
    </row>
    <row r="590" spans="1:3">
      <c r="A590" s="159"/>
      <c r="B590" s="159"/>
      <c r="C590" s="457"/>
    </row>
    <row r="591" spans="1:3">
      <c r="A591" s="159"/>
      <c r="B591" s="159"/>
      <c r="C591" s="457"/>
    </row>
    <row r="592" spans="1:3">
      <c r="A592" s="159"/>
      <c r="B592" s="159"/>
      <c r="C592" s="457"/>
    </row>
    <row r="593" spans="1:3">
      <c r="A593" s="159"/>
      <c r="B593" s="159"/>
      <c r="C593" s="457"/>
    </row>
    <row r="594" spans="1:3">
      <c r="A594" s="159"/>
      <c r="B594" s="159"/>
      <c r="C594" s="457"/>
    </row>
    <row r="595" spans="1:3">
      <c r="A595" s="159"/>
      <c r="B595" s="159"/>
      <c r="C595" s="457"/>
    </row>
    <row r="596" spans="1:3">
      <c r="A596" s="159"/>
      <c r="B596" s="159"/>
      <c r="C596" s="457"/>
    </row>
    <row r="597" spans="1:3">
      <c r="A597" s="159"/>
      <c r="B597" s="159"/>
      <c r="C597" s="457"/>
    </row>
    <row r="598" spans="1:3">
      <c r="A598" s="159"/>
      <c r="B598" s="159"/>
      <c r="C598" s="457"/>
    </row>
    <row r="599" spans="1:3">
      <c r="A599" s="159"/>
      <c r="B599" s="159"/>
      <c r="C599" s="457"/>
    </row>
    <row r="600" spans="1:3">
      <c r="A600" s="159"/>
      <c r="B600" s="159"/>
      <c r="C600" s="457"/>
    </row>
    <row r="601" spans="1:3">
      <c r="A601" s="159"/>
      <c r="B601" s="159"/>
      <c r="C601" s="457"/>
    </row>
    <row r="602" spans="1:3">
      <c r="A602" s="159"/>
      <c r="B602" s="159"/>
      <c r="C602" s="457"/>
    </row>
    <row r="603" spans="1:3">
      <c r="A603" s="159"/>
      <c r="B603" s="159"/>
      <c r="C603" s="457"/>
    </row>
    <row r="604" spans="1:3">
      <c r="A604" s="159"/>
      <c r="B604" s="159"/>
      <c r="C604" s="457"/>
    </row>
    <row r="605" spans="1:3">
      <c r="A605" s="159"/>
      <c r="B605" s="159"/>
      <c r="C605" s="457"/>
    </row>
    <row r="606" spans="1:3">
      <c r="A606" s="159"/>
      <c r="B606" s="159"/>
      <c r="C606" s="457"/>
    </row>
    <row r="607" spans="1:3">
      <c r="A607" s="159"/>
      <c r="B607" s="159"/>
      <c r="C607" s="457"/>
    </row>
    <row r="608" spans="1:3">
      <c r="A608" s="159"/>
      <c r="B608" s="159"/>
      <c r="C608" s="457"/>
    </row>
    <row r="609" spans="1:3">
      <c r="A609" s="159"/>
      <c r="B609" s="159"/>
      <c r="C609" s="457"/>
    </row>
    <row r="610" spans="1:3">
      <c r="A610" s="159"/>
      <c r="B610" s="159"/>
      <c r="C610" s="457"/>
    </row>
    <row r="611" spans="1:3">
      <c r="A611" s="159"/>
      <c r="B611" s="159"/>
      <c r="C611" s="457"/>
    </row>
    <row r="612" spans="1:3">
      <c r="A612" s="159"/>
      <c r="B612" s="159"/>
      <c r="C612" s="457"/>
    </row>
    <row r="613" spans="1:3">
      <c r="A613" s="159"/>
      <c r="B613" s="159"/>
      <c r="C613" s="457"/>
    </row>
    <row r="614" spans="1:3">
      <c r="A614" s="159"/>
      <c r="B614" s="159"/>
      <c r="C614" s="457"/>
    </row>
    <row r="615" spans="1:3">
      <c r="A615" s="159"/>
      <c r="B615" s="159"/>
      <c r="C615" s="457"/>
    </row>
    <row r="616" spans="1:3">
      <c r="A616" s="159"/>
      <c r="B616" s="159"/>
      <c r="C616" s="457"/>
    </row>
    <row r="617" spans="1:3">
      <c r="A617" s="159"/>
      <c r="B617" s="159"/>
      <c r="C617" s="457"/>
    </row>
    <row r="618" spans="1:3">
      <c r="A618" s="159"/>
      <c r="B618" s="159"/>
      <c r="C618" s="457"/>
    </row>
    <row r="619" spans="1:3">
      <c r="A619" s="159"/>
      <c r="B619" s="159"/>
      <c r="C619" s="457"/>
    </row>
    <row r="620" spans="1:3">
      <c r="A620" s="159"/>
      <c r="B620" s="159"/>
      <c r="C620" s="457"/>
    </row>
    <row r="621" spans="1:3">
      <c r="A621" s="159"/>
      <c r="B621" s="159"/>
      <c r="C621" s="457"/>
    </row>
    <row r="622" spans="1:3">
      <c r="A622" s="159"/>
      <c r="B622" s="159"/>
      <c r="C622" s="457"/>
    </row>
    <row r="623" spans="1:3">
      <c r="A623" s="159"/>
      <c r="B623" s="159"/>
      <c r="C623" s="457"/>
    </row>
    <row r="624" spans="1:3">
      <c r="A624" s="159"/>
      <c r="B624" s="159"/>
      <c r="C624" s="457"/>
    </row>
    <row r="625" spans="1:3">
      <c r="A625" s="159"/>
      <c r="B625" s="159"/>
      <c r="C625" s="457"/>
    </row>
    <row r="626" spans="1:3">
      <c r="A626" s="159"/>
      <c r="B626" s="159"/>
      <c r="C626" s="457"/>
    </row>
    <row r="627" spans="1:3">
      <c r="A627" s="159"/>
      <c r="B627" s="159"/>
      <c r="C627" s="457"/>
    </row>
    <row r="628" spans="1:3">
      <c r="A628" s="159"/>
      <c r="B628" s="159"/>
      <c r="C628" s="457"/>
    </row>
    <row r="629" spans="1:3">
      <c r="A629" s="159"/>
      <c r="B629" s="159"/>
      <c r="C629" s="457"/>
    </row>
    <row r="630" spans="1:3">
      <c r="A630" s="159"/>
      <c r="B630" s="159"/>
      <c r="C630" s="457"/>
    </row>
    <row r="631" spans="1:3">
      <c r="A631" s="159"/>
      <c r="B631" s="159"/>
      <c r="C631" s="457"/>
    </row>
    <row r="632" spans="1:3">
      <c r="A632" s="159"/>
      <c r="B632" s="159"/>
      <c r="C632" s="457"/>
    </row>
    <row r="633" spans="1:3">
      <c r="A633" s="159"/>
      <c r="B633" s="159"/>
      <c r="C633" s="457"/>
    </row>
    <row r="634" spans="1:3">
      <c r="A634" s="159"/>
      <c r="B634" s="159"/>
      <c r="C634" s="457"/>
    </row>
    <row r="635" spans="1:3">
      <c r="A635" s="159"/>
      <c r="B635" s="159"/>
      <c r="C635" s="457"/>
    </row>
    <row r="636" spans="1:3">
      <c r="A636" s="159"/>
      <c r="B636" s="159"/>
      <c r="C636" s="457"/>
    </row>
    <row r="637" spans="1:3">
      <c r="A637" s="159"/>
      <c r="B637" s="159"/>
      <c r="C637" s="457"/>
    </row>
    <row r="638" spans="1:3">
      <c r="A638" s="159"/>
      <c r="B638" s="159"/>
      <c r="C638" s="457"/>
    </row>
    <row r="639" spans="1:3">
      <c r="A639" s="159"/>
      <c r="B639" s="159"/>
      <c r="C639" s="457"/>
    </row>
    <row r="640" spans="1:3">
      <c r="A640" s="159"/>
      <c r="B640" s="159"/>
      <c r="C640" s="457"/>
    </row>
    <row r="641" spans="1:3">
      <c r="A641" s="159"/>
      <c r="B641" s="159"/>
      <c r="C641" s="457"/>
    </row>
    <row r="642" spans="1:3">
      <c r="A642" s="159"/>
      <c r="B642" s="159"/>
      <c r="C642" s="457"/>
    </row>
    <row r="643" spans="1:3">
      <c r="A643" s="159"/>
      <c r="B643" s="159"/>
      <c r="C643" s="457"/>
    </row>
    <row r="644" spans="1:3">
      <c r="A644" s="159"/>
      <c r="B644" s="159"/>
      <c r="C644" s="457"/>
    </row>
    <row r="645" spans="1:3">
      <c r="A645" s="159"/>
      <c r="B645" s="159"/>
      <c r="C645" s="457"/>
    </row>
    <row r="646" spans="1:3">
      <c r="A646" s="159"/>
      <c r="B646" s="159"/>
      <c r="C646" s="457"/>
    </row>
    <row r="647" spans="1:3">
      <c r="A647" s="159"/>
      <c r="B647" s="159"/>
      <c r="C647" s="457"/>
    </row>
    <row r="648" spans="1:3">
      <c r="A648" s="159"/>
      <c r="B648" s="159"/>
      <c r="C648" s="457"/>
    </row>
    <row r="649" spans="1:3">
      <c r="A649" s="159"/>
      <c r="B649" s="159"/>
      <c r="C649" s="457"/>
    </row>
    <row r="650" spans="1:3">
      <c r="A650" s="159"/>
      <c r="B650" s="159"/>
      <c r="C650" s="457"/>
    </row>
    <row r="651" spans="1:3">
      <c r="A651" s="159"/>
      <c r="B651" s="159"/>
      <c r="C651" s="457"/>
    </row>
    <row r="652" spans="1:3">
      <c r="A652" s="159"/>
      <c r="B652" s="159"/>
      <c r="C652" s="457"/>
    </row>
    <row r="653" spans="1:3">
      <c r="A653" s="159"/>
      <c r="B653" s="159"/>
      <c r="C653" s="457"/>
    </row>
    <row r="654" spans="1:3">
      <c r="A654" s="159"/>
      <c r="B654" s="159"/>
      <c r="C654" s="457"/>
    </row>
    <row r="655" spans="1:3">
      <c r="A655" s="159"/>
      <c r="B655" s="159"/>
      <c r="C655" s="457"/>
    </row>
    <row r="656" spans="1:3">
      <c r="A656" s="159"/>
      <c r="B656" s="159"/>
      <c r="C656" s="457"/>
    </row>
    <row r="657" spans="1:3">
      <c r="A657" s="159"/>
      <c r="B657" s="159"/>
      <c r="C657" s="457"/>
    </row>
    <row r="658" spans="1:3">
      <c r="A658" s="159"/>
      <c r="B658" s="159"/>
      <c r="C658" s="457"/>
    </row>
    <row r="659" spans="1:3">
      <c r="A659" s="159"/>
      <c r="B659" s="159"/>
      <c r="C659" s="457"/>
    </row>
    <row r="660" spans="1:3">
      <c r="A660" s="159"/>
      <c r="B660" s="159"/>
      <c r="C660" s="457"/>
    </row>
    <row r="661" spans="1:3">
      <c r="A661" s="159"/>
      <c r="B661" s="159"/>
      <c r="C661" s="457"/>
    </row>
    <row r="662" spans="1:3">
      <c r="A662" s="159"/>
      <c r="B662" s="159"/>
      <c r="C662" s="457"/>
    </row>
    <row r="663" spans="1:3">
      <c r="A663" s="159"/>
      <c r="B663" s="159"/>
      <c r="C663" s="457"/>
    </row>
    <row r="664" spans="1:3">
      <c r="A664" s="159"/>
      <c r="B664" s="159"/>
      <c r="C664" s="457"/>
    </row>
    <row r="665" spans="1:3">
      <c r="A665" s="159"/>
      <c r="B665" s="159"/>
      <c r="C665" s="457"/>
    </row>
    <row r="666" spans="1:3">
      <c r="A666" s="159"/>
      <c r="B666" s="159"/>
      <c r="C666" s="457"/>
    </row>
    <row r="667" spans="1:3">
      <c r="A667" s="159"/>
      <c r="B667" s="159"/>
      <c r="C667" s="457"/>
    </row>
    <row r="668" spans="1:3">
      <c r="A668" s="159"/>
      <c r="B668" s="159"/>
      <c r="C668" s="457"/>
    </row>
    <row r="669" spans="1:3">
      <c r="A669" s="159"/>
      <c r="B669" s="159"/>
      <c r="C669" s="457"/>
    </row>
    <row r="670" spans="1:3">
      <c r="A670" s="159"/>
      <c r="B670" s="159"/>
      <c r="C670" s="457"/>
    </row>
    <row r="671" spans="1:3">
      <c r="A671" s="159"/>
      <c r="B671" s="159"/>
      <c r="C671" s="457"/>
    </row>
    <row r="672" spans="1:3">
      <c r="A672" s="159"/>
      <c r="B672" s="159"/>
      <c r="C672" s="457"/>
    </row>
    <row r="673" spans="1:3">
      <c r="A673" s="159"/>
      <c r="B673" s="159"/>
      <c r="C673" s="457"/>
    </row>
    <row r="674" spans="1:3">
      <c r="A674" s="159"/>
      <c r="B674" s="159"/>
      <c r="C674" s="457"/>
    </row>
    <row r="675" spans="1:3">
      <c r="A675" s="159"/>
      <c r="B675" s="159"/>
      <c r="C675" s="457"/>
    </row>
    <row r="676" spans="1:3">
      <c r="A676" s="159"/>
      <c r="B676" s="159"/>
      <c r="C676" s="457"/>
    </row>
    <row r="677" spans="1:3">
      <c r="A677" s="159"/>
      <c r="B677" s="159"/>
      <c r="C677" s="457"/>
    </row>
    <row r="678" spans="1:3">
      <c r="A678" s="159"/>
      <c r="B678" s="159"/>
      <c r="C678" s="457"/>
    </row>
    <row r="679" spans="1:3">
      <c r="A679" s="159"/>
      <c r="B679" s="159"/>
      <c r="C679" s="457"/>
    </row>
    <row r="680" spans="1:3">
      <c r="A680" s="159"/>
      <c r="B680" s="159"/>
      <c r="C680" s="457"/>
    </row>
    <row r="681" spans="1:3">
      <c r="A681" s="159"/>
      <c r="B681" s="159"/>
      <c r="C681" s="457"/>
    </row>
    <row r="682" spans="1:3">
      <c r="A682" s="159"/>
      <c r="B682" s="159"/>
      <c r="C682" s="457"/>
    </row>
    <row r="683" spans="1:3">
      <c r="A683" s="159"/>
      <c r="B683" s="159"/>
      <c r="C683" s="457"/>
    </row>
    <row r="684" spans="1:3">
      <c r="A684" s="159"/>
      <c r="B684" s="159"/>
      <c r="C684" s="457"/>
    </row>
    <row r="685" spans="1:3">
      <c r="A685" s="159"/>
      <c r="B685" s="159"/>
      <c r="C685" s="457"/>
    </row>
    <row r="686" spans="1:3">
      <c r="A686" s="159"/>
      <c r="B686" s="159"/>
      <c r="C686" s="457"/>
    </row>
    <row r="687" spans="1:3">
      <c r="A687" s="159"/>
      <c r="B687" s="159"/>
      <c r="C687" s="457"/>
    </row>
    <row r="688" spans="1:3">
      <c r="A688" s="159"/>
      <c r="B688" s="159"/>
      <c r="C688" s="457"/>
    </row>
    <row r="689" spans="1:3">
      <c r="A689" s="159"/>
      <c r="B689" s="159"/>
      <c r="C689" s="457"/>
    </row>
    <row r="690" spans="1:3">
      <c r="A690" s="159"/>
      <c r="B690" s="159"/>
      <c r="C690" s="457"/>
    </row>
    <row r="691" spans="1:3">
      <c r="A691" s="159"/>
      <c r="B691" s="159"/>
      <c r="C691" s="457"/>
    </row>
    <row r="692" spans="1:3">
      <c r="A692" s="159"/>
      <c r="B692" s="159"/>
      <c r="C692" s="457"/>
    </row>
    <row r="693" spans="1:3">
      <c r="A693" s="159"/>
      <c r="B693" s="159"/>
      <c r="C693" s="457"/>
    </row>
    <row r="694" spans="1:3">
      <c r="A694" s="159"/>
      <c r="B694" s="159"/>
      <c r="C694" s="457"/>
    </row>
    <row r="695" spans="1:3">
      <c r="A695" s="159"/>
      <c r="B695" s="159"/>
      <c r="C695" s="457"/>
    </row>
    <row r="696" spans="1:3">
      <c r="A696" s="159"/>
      <c r="B696" s="159"/>
      <c r="C696" s="457"/>
    </row>
    <row r="697" spans="1:3">
      <c r="A697" s="159"/>
      <c r="B697" s="159"/>
      <c r="C697" s="457"/>
    </row>
    <row r="698" spans="1:3">
      <c r="A698" s="159"/>
      <c r="B698" s="159"/>
      <c r="C698" s="457"/>
    </row>
    <row r="699" spans="1:3">
      <c r="A699" s="159"/>
      <c r="B699" s="159"/>
      <c r="C699" s="457"/>
    </row>
    <row r="700" spans="1:3">
      <c r="A700" s="159"/>
      <c r="B700" s="159"/>
      <c r="C700" s="457"/>
    </row>
    <row r="701" spans="1:3">
      <c r="A701" s="159"/>
      <c r="B701" s="159"/>
      <c r="C701" s="457"/>
    </row>
    <row r="702" spans="1:3">
      <c r="A702" s="159"/>
      <c r="B702" s="159"/>
      <c r="C702" s="457"/>
    </row>
    <row r="703" spans="1:3">
      <c r="A703" s="159"/>
      <c r="B703" s="159"/>
      <c r="C703" s="457"/>
    </row>
    <row r="704" spans="1:3">
      <c r="A704" s="159"/>
      <c r="B704" s="159"/>
      <c r="C704" s="457"/>
    </row>
    <row r="705" spans="1:3">
      <c r="A705" s="159"/>
      <c r="B705" s="159"/>
      <c r="C705" s="457"/>
    </row>
    <row r="706" spans="1:3">
      <c r="A706" s="159"/>
      <c r="B706" s="159"/>
      <c r="C706" s="457"/>
    </row>
    <row r="707" spans="1:3">
      <c r="A707" s="159"/>
      <c r="B707" s="159"/>
      <c r="C707" s="457"/>
    </row>
    <row r="708" spans="1:3">
      <c r="A708" s="159"/>
      <c r="B708" s="159"/>
      <c r="C708" s="457"/>
    </row>
    <row r="709" spans="1:3">
      <c r="A709" s="159"/>
      <c r="B709" s="159"/>
      <c r="C709" s="457"/>
    </row>
    <row r="710" spans="1:3">
      <c r="A710" s="159"/>
      <c r="B710" s="159"/>
      <c r="C710" s="457"/>
    </row>
    <row r="711" spans="1:3">
      <c r="A711" s="159"/>
      <c r="B711" s="159"/>
      <c r="C711" s="457"/>
    </row>
    <row r="712" spans="1:3">
      <c r="A712" s="159"/>
      <c r="B712" s="159"/>
      <c r="C712" s="457"/>
    </row>
    <row r="713" spans="1:3">
      <c r="A713" s="159"/>
      <c r="B713" s="159"/>
      <c r="C713" s="457"/>
    </row>
    <row r="714" spans="1:3">
      <c r="A714" s="159"/>
      <c r="B714" s="159"/>
      <c r="C714" s="457"/>
    </row>
    <row r="715" spans="1:3">
      <c r="A715" s="159"/>
      <c r="B715" s="159"/>
      <c r="C715" s="457"/>
    </row>
    <row r="716" spans="1:3">
      <c r="A716" s="159"/>
      <c r="B716" s="159"/>
      <c r="C716" s="457"/>
    </row>
    <row r="717" spans="1:3">
      <c r="A717" s="159"/>
      <c r="B717" s="159"/>
      <c r="C717" s="457"/>
    </row>
    <row r="718" spans="1:3">
      <c r="A718" s="159"/>
      <c r="B718" s="159"/>
      <c r="C718" s="457"/>
    </row>
    <row r="719" spans="1:3">
      <c r="A719" s="159"/>
      <c r="B719" s="159"/>
      <c r="C719" s="457"/>
    </row>
    <row r="720" spans="1:3">
      <c r="A720" s="159"/>
      <c r="B720" s="159"/>
      <c r="C720" s="457"/>
    </row>
    <row r="721" spans="1:3">
      <c r="A721" s="159"/>
      <c r="B721" s="159"/>
      <c r="C721" s="457"/>
    </row>
    <row r="722" spans="1:3">
      <c r="A722" s="159"/>
      <c r="B722" s="159"/>
      <c r="C722" s="457"/>
    </row>
    <row r="723" spans="1:3">
      <c r="A723" s="159"/>
      <c r="B723" s="159"/>
      <c r="C723" s="457"/>
    </row>
    <row r="724" spans="1:3">
      <c r="A724" s="159"/>
      <c r="B724" s="159"/>
      <c r="C724" s="457"/>
    </row>
    <row r="725" spans="1:3">
      <c r="A725" s="159"/>
      <c r="B725" s="159"/>
      <c r="C725" s="457"/>
    </row>
    <row r="726" spans="1:3">
      <c r="A726" s="159"/>
      <c r="B726" s="159"/>
      <c r="C726" s="457"/>
    </row>
    <row r="727" spans="1:3">
      <c r="A727" s="159"/>
      <c r="B727" s="159"/>
      <c r="C727" s="457"/>
    </row>
    <row r="728" spans="1:3">
      <c r="A728" s="159"/>
      <c r="B728" s="159"/>
      <c r="C728" s="457"/>
    </row>
    <row r="729" spans="1:3">
      <c r="A729" s="159"/>
      <c r="B729" s="159"/>
      <c r="C729" s="457"/>
    </row>
    <row r="730" spans="1:3">
      <c r="A730" s="159"/>
      <c r="B730" s="159"/>
      <c r="C730" s="457"/>
    </row>
    <row r="731" spans="1:3">
      <c r="A731" s="159"/>
      <c r="B731" s="159"/>
      <c r="C731" s="457"/>
    </row>
    <row r="732" spans="1:3">
      <c r="A732" s="159"/>
      <c r="B732" s="159"/>
      <c r="C732" s="457"/>
    </row>
    <row r="733" spans="1:3">
      <c r="A733" s="159"/>
      <c r="B733" s="159"/>
      <c r="C733" s="457"/>
    </row>
    <row r="734" spans="1:3">
      <c r="A734" s="159"/>
      <c r="B734" s="159"/>
      <c r="C734" s="457"/>
    </row>
    <row r="735" spans="1:3">
      <c r="A735" s="159"/>
      <c r="B735" s="159"/>
      <c r="C735" s="457"/>
    </row>
    <row r="736" spans="1:3">
      <c r="A736" s="159"/>
      <c r="B736" s="159"/>
      <c r="C736" s="457"/>
    </row>
    <row r="737" spans="1:3">
      <c r="A737" s="159"/>
      <c r="B737" s="159"/>
      <c r="C737" s="457"/>
    </row>
    <row r="738" spans="1:3">
      <c r="A738" s="159"/>
      <c r="B738" s="159"/>
      <c r="C738" s="457"/>
    </row>
    <row r="739" spans="1:3">
      <c r="A739" s="159"/>
      <c r="B739" s="159"/>
      <c r="C739" s="457"/>
    </row>
    <row r="740" spans="1:3">
      <c r="A740" s="159"/>
      <c r="B740" s="159"/>
      <c r="C740" s="457"/>
    </row>
    <row r="741" spans="1:3">
      <c r="A741" s="159"/>
      <c r="B741" s="159"/>
      <c r="C741" s="457"/>
    </row>
    <row r="742" spans="1:3">
      <c r="A742" s="159"/>
      <c r="B742" s="159"/>
      <c r="C742" s="457"/>
    </row>
    <row r="743" spans="1:3">
      <c r="A743" s="159"/>
      <c r="B743" s="159"/>
      <c r="C743" s="457"/>
    </row>
    <row r="744" spans="1:3">
      <c r="A744" s="159"/>
      <c r="B744" s="159"/>
      <c r="C744" s="457"/>
    </row>
    <row r="745" spans="1:3">
      <c r="A745" s="159"/>
      <c r="B745" s="159"/>
      <c r="C745" s="457"/>
    </row>
    <row r="746" spans="1:3">
      <c r="A746" s="159"/>
      <c r="B746" s="159"/>
      <c r="C746" s="457"/>
    </row>
    <row r="747" spans="1:3">
      <c r="A747" s="159"/>
      <c r="B747" s="159"/>
      <c r="C747" s="457"/>
    </row>
    <row r="748" spans="1:3">
      <c r="A748" s="159"/>
      <c r="B748" s="159"/>
      <c r="C748" s="457"/>
    </row>
    <row r="749" spans="1:3">
      <c r="A749" s="159"/>
      <c r="B749" s="159"/>
      <c r="C749" s="457"/>
    </row>
    <row r="750" spans="1:3">
      <c r="A750" s="159"/>
      <c r="B750" s="159"/>
      <c r="C750" s="457"/>
    </row>
    <row r="751" spans="1:3">
      <c r="A751" s="159"/>
      <c r="B751" s="159"/>
      <c r="C751" s="457"/>
    </row>
    <row r="752" spans="1:3">
      <c r="A752" s="159"/>
      <c r="B752" s="159"/>
      <c r="C752" s="457"/>
    </row>
    <row r="753" spans="1:3">
      <c r="A753" s="159"/>
      <c r="B753" s="159"/>
      <c r="C753" s="457"/>
    </row>
    <row r="754" spans="1:3">
      <c r="A754" s="159"/>
      <c r="B754" s="159"/>
      <c r="C754" s="457"/>
    </row>
    <row r="755" spans="1:3">
      <c r="A755" s="159"/>
      <c r="B755" s="159"/>
      <c r="C755" s="457"/>
    </row>
    <row r="756" spans="1:3">
      <c r="A756" s="159"/>
      <c r="B756" s="159"/>
      <c r="C756" s="457"/>
    </row>
    <row r="757" spans="1:3">
      <c r="A757" s="159"/>
      <c r="B757" s="159"/>
      <c r="C757" s="457"/>
    </row>
    <row r="758" spans="1:3">
      <c r="A758" s="159"/>
      <c r="B758" s="159"/>
      <c r="C758" s="457"/>
    </row>
    <row r="759" spans="1:3">
      <c r="A759" s="159"/>
      <c r="B759" s="159"/>
      <c r="C759" s="457"/>
    </row>
    <row r="760" spans="1:3">
      <c r="A760" s="159"/>
      <c r="B760" s="159"/>
      <c r="C760" s="457"/>
    </row>
    <row r="761" spans="1:3">
      <c r="A761" s="159"/>
      <c r="B761" s="159"/>
      <c r="C761" s="457"/>
    </row>
    <row r="762" spans="1:3">
      <c r="A762" s="159"/>
      <c r="B762" s="159"/>
      <c r="C762" s="457"/>
    </row>
    <row r="763" spans="1:3">
      <c r="A763" s="159"/>
      <c r="B763" s="159"/>
      <c r="C763" s="457"/>
    </row>
    <row r="764" spans="1:3">
      <c r="A764" s="159"/>
      <c r="B764" s="159"/>
      <c r="C764" s="457"/>
    </row>
    <row r="765" spans="1:3">
      <c r="A765" s="159"/>
      <c r="B765" s="159"/>
      <c r="C765" s="457"/>
    </row>
    <row r="766" spans="1:3">
      <c r="A766" s="159"/>
      <c r="B766" s="159"/>
      <c r="C766" s="457"/>
    </row>
    <row r="767" spans="1:3">
      <c r="A767" s="159"/>
      <c r="B767" s="159"/>
      <c r="C767" s="457"/>
    </row>
    <row r="768" spans="1:3">
      <c r="A768" s="159"/>
      <c r="B768" s="159"/>
      <c r="C768" s="457"/>
    </row>
    <row r="769" spans="1:3">
      <c r="A769" s="159"/>
      <c r="B769" s="159"/>
      <c r="C769" s="457"/>
    </row>
    <row r="770" spans="1:3">
      <c r="A770" s="159"/>
      <c r="B770" s="159"/>
      <c r="C770" s="457"/>
    </row>
    <row r="771" spans="1:3">
      <c r="A771" s="159"/>
      <c r="B771" s="159"/>
      <c r="C771" s="457"/>
    </row>
    <row r="772" spans="1:3">
      <c r="A772" s="159"/>
      <c r="B772" s="159"/>
      <c r="C772" s="457"/>
    </row>
    <row r="773" spans="1:3">
      <c r="A773" s="159"/>
      <c r="B773" s="159"/>
      <c r="C773" s="457"/>
    </row>
    <row r="774" spans="1:3">
      <c r="A774" s="159"/>
      <c r="B774" s="159"/>
      <c r="C774" s="457"/>
    </row>
    <row r="775" spans="1:3">
      <c r="A775" s="159"/>
      <c r="B775" s="159"/>
      <c r="C775" s="457"/>
    </row>
    <row r="776" spans="1:3">
      <c r="A776" s="159"/>
      <c r="B776" s="159"/>
      <c r="C776" s="457"/>
    </row>
    <row r="777" spans="1:3">
      <c r="A777" s="159"/>
      <c r="B777" s="159"/>
      <c r="C777" s="457"/>
    </row>
    <row r="778" spans="1:3">
      <c r="A778" s="159"/>
      <c r="B778" s="159"/>
      <c r="C778" s="457"/>
    </row>
    <row r="779" spans="1:3">
      <c r="A779" s="159"/>
      <c r="B779" s="159"/>
      <c r="C779" s="457"/>
    </row>
    <row r="780" spans="1:3">
      <c r="A780" s="159"/>
      <c r="B780" s="159"/>
      <c r="C780" s="457"/>
    </row>
    <row r="781" spans="1:3">
      <c r="A781" s="159"/>
      <c r="B781" s="159"/>
      <c r="C781" s="457"/>
    </row>
    <row r="782" spans="1:3">
      <c r="A782" s="159"/>
      <c r="B782" s="159"/>
      <c r="C782" s="457"/>
    </row>
    <row r="783" spans="1:3">
      <c r="A783" s="159"/>
      <c r="B783" s="159"/>
      <c r="C783" s="457"/>
    </row>
    <row r="784" spans="1:3">
      <c r="A784" s="159"/>
      <c r="B784" s="159"/>
      <c r="C784" s="457"/>
    </row>
    <row r="785" spans="1:3">
      <c r="A785" s="159"/>
      <c r="B785" s="159"/>
      <c r="C785" s="457"/>
    </row>
    <row r="786" spans="1:3">
      <c r="A786" s="159"/>
      <c r="B786" s="159"/>
      <c r="C786" s="457"/>
    </row>
    <row r="787" spans="1:3">
      <c r="A787" s="159"/>
      <c r="B787" s="159"/>
      <c r="C787" s="457"/>
    </row>
    <row r="788" spans="1:3">
      <c r="A788" s="159"/>
      <c r="B788" s="159"/>
      <c r="C788" s="457"/>
    </row>
    <row r="789" spans="1:3">
      <c r="A789" s="159"/>
      <c r="B789" s="159"/>
      <c r="C789" s="457"/>
    </row>
    <row r="790" spans="1:3">
      <c r="A790" s="159"/>
      <c r="B790" s="159"/>
      <c r="C790" s="457"/>
    </row>
    <row r="791" spans="1:3">
      <c r="A791" s="159"/>
      <c r="B791" s="159"/>
      <c r="C791" s="457"/>
    </row>
    <row r="792" spans="1:3">
      <c r="A792" s="159"/>
      <c r="B792" s="159"/>
      <c r="C792" s="457"/>
    </row>
    <row r="793" spans="1:3">
      <c r="A793" s="159"/>
      <c r="B793" s="159"/>
      <c r="C793" s="457"/>
    </row>
    <row r="794" spans="1:3">
      <c r="A794" s="159"/>
      <c r="B794" s="159"/>
      <c r="C794" s="457"/>
    </row>
    <row r="795" spans="1:3">
      <c r="A795" s="159"/>
      <c r="B795" s="159"/>
      <c r="C795" s="457"/>
    </row>
    <row r="796" spans="1:3">
      <c r="A796" s="159"/>
      <c r="B796" s="159"/>
      <c r="C796" s="457"/>
    </row>
    <row r="797" spans="1:3">
      <c r="A797" s="159"/>
      <c r="B797" s="159"/>
      <c r="C797" s="457"/>
    </row>
    <row r="798" spans="1:3">
      <c r="A798" s="159"/>
      <c r="B798" s="159"/>
      <c r="C798" s="457"/>
    </row>
    <row r="799" spans="1:3">
      <c r="A799" s="159"/>
      <c r="B799" s="159"/>
      <c r="C799" s="457"/>
    </row>
    <row r="800" spans="1:3">
      <c r="A800" s="159"/>
      <c r="B800" s="159"/>
      <c r="C800" s="457"/>
    </row>
    <row r="801" spans="1:3">
      <c r="A801" s="159"/>
      <c r="B801" s="159"/>
      <c r="C801" s="457"/>
    </row>
    <row r="802" spans="1:3">
      <c r="A802" s="159"/>
      <c r="B802" s="159"/>
      <c r="C802" s="457"/>
    </row>
    <row r="803" spans="1:3">
      <c r="A803" s="159"/>
      <c r="B803" s="159"/>
      <c r="C803" s="457"/>
    </row>
    <row r="804" spans="1:3">
      <c r="A804" s="159"/>
      <c r="B804" s="159"/>
      <c r="C804" s="457"/>
    </row>
    <row r="805" spans="1:3">
      <c r="A805" s="159"/>
      <c r="B805" s="159"/>
      <c r="C805" s="457"/>
    </row>
    <row r="806" spans="1:3">
      <c r="A806" s="159"/>
      <c r="B806" s="159"/>
      <c r="C806" s="457"/>
    </row>
    <row r="807" spans="1:3">
      <c r="A807" s="159"/>
      <c r="B807" s="159"/>
      <c r="C807" s="457"/>
    </row>
    <row r="808" spans="1:3">
      <c r="A808" s="159"/>
      <c r="B808" s="159"/>
      <c r="C808" s="457"/>
    </row>
    <row r="809" spans="1:3">
      <c r="A809" s="159"/>
      <c r="B809" s="159"/>
      <c r="C809" s="457"/>
    </row>
    <row r="810" spans="1:3">
      <c r="A810" s="159"/>
      <c r="B810" s="159"/>
      <c r="C810" s="457"/>
    </row>
    <row r="811" spans="1:3">
      <c r="A811" s="159"/>
      <c r="B811" s="159"/>
      <c r="C811" s="457"/>
    </row>
    <row r="812" spans="1:3">
      <c r="A812" s="159"/>
      <c r="B812" s="159"/>
      <c r="C812" s="457"/>
    </row>
    <row r="813" spans="1:3">
      <c r="A813" s="159"/>
      <c r="B813" s="159"/>
      <c r="C813" s="457"/>
    </row>
    <row r="814" spans="1:3">
      <c r="A814" s="159"/>
      <c r="B814" s="159"/>
      <c r="C814" s="457"/>
    </row>
    <row r="815" spans="1:3">
      <c r="A815" s="159"/>
      <c r="B815" s="159"/>
      <c r="C815" s="457"/>
    </row>
    <row r="816" spans="1:3">
      <c r="A816" s="159"/>
      <c r="B816" s="159"/>
      <c r="C816" s="457"/>
    </row>
    <row r="817" spans="1:3">
      <c r="A817" s="159"/>
      <c r="B817" s="159"/>
      <c r="C817" s="457"/>
    </row>
    <row r="818" spans="1:3">
      <c r="A818" s="159"/>
      <c r="B818" s="159"/>
      <c r="C818" s="457"/>
    </row>
    <row r="819" spans="1:3">
      <c r="A819" s="159"/>
      <c r="B819" s="159"/>
      <c r="C819" s="457"/>
    </row>
    <row r="820" spans="1:3">
      <c r="A820" s="159"/>
      <c r="B820" s="159"/>
      <c r="C820" s="457"/>
    </row>
    <row r="821" spans="1:3">
      <c r="A821" s="159"/>
      <c r="B821" s="159"/>
      <c r="C821" s="457"/>
    </row>
    <row r="822" spans="1:3">
      <c r="A822" s="159"/>
      <c r="B822" s="159"/>
      <c r="C822" s="457"/>
    </row>
    <row r="823" spans="1:3">
      <c r="A823" s="159"/>
      <c r="B823" s="159"/>
      <c r="C823" s="457"/>
    </row>
    <row r="824" spans="1:3">
      <c r="A824" s="159"/>
      <c r="B824" s="159"/>
      <c r="C824" s="457"/>
    </row>
    <row r="825" spans="1:3">
      <c r="A825" s="159"/>
      <c r="B825" s="159"/>
      <c r="C825" s="457"/>
    </row>
    <row r="826" spans="1:3">
      <c r="A826" s="159"/>
      <c r="B826" s="159"/>
      <c r="C826" s="457"/>
    </row>
    <row r="827" spans="1:3">
      <c r="A827" s="159"/>
      <c r="B827" s="159"/>
      <c r="C827" s="457"/>
    </row>
    <row r="828" spans="1:3">
      <c r="A828" s="159"/>
      <c r="B828" s="159"/>
      <c r="C828" s="457"/>
    </row>
    <row r="829" spans="1:3">
      <c r="A829" s="159"/>
      <c r="B829" s="159"/>
      <c r="C829" s="457"/>
    </row>
    <row r="830" spans="1:3">
      <c r="A830" s="159"/>
      <c r="B830" s="159"/>
      <c r="C830" s="457"/>
    </row>
    <row r="831" spans="1:3">
      <c r="A831" s="159"/>
      <c r="B831" s="159"/>
      <c r="C831" s="457"/>
    </row>
    <row r="832" spans="1:3">
      <c r="A832" s="159"/>
      <c r="B832" s="159"/>
      <c r="C832" s="457"/>
    </row>
    <row r="833" spans="1:3">
      <c r="A833" s="159"/>
      <c r="B833" s="159"/>
      <c r="C833" s="457"/>
    </row>
    <row r="834" spans="1:3">
      <c r="A834" s="159"/>
      <c r="B834" s="159"/>
      <c r="C834" s="457"/>
    </row>
    <row r="835" spans="1:3">
      <c r="A835" s="159"/>
      <c r="B835" s="159"/>
      <c r="C835" s="457"/>
    </row>
    <row r="836" spans="1:3">
      <c r="A836" s="159"/>
      <c r="B836" s="159"/>
      <c r="C836" s="457"/>
    </row>
    <row r="837" spans="1:3">
      <c r="A837" s="159"/>
      <c r="B837" s="159"/>
      <c r="C837" s="457"/>
    </row>
    <row r="838" spans="1:3">
      <c r="A838" s="159"/>
      <c r="B838" s="159"/>
      <c r="C838" s="457"/>
    </row>
    <row r="839" spans="1:3">
      <c r="A839" s="159"/>
      <c r="B839" s="159"/>
      <c r="C839" s="457"/>
    </row>
    <row r="840" spans="1:3">
      <c r="A840" s="159"/>
      <c r="B840" s="159"/>
      <c r="C840" s="457"/>
    </row>
    <row r="841" spans="1:3">
      <c r="A841" s="159"/>
      <c r="B841" s="159"/>
      <c r="C841" s="457"/>
    </row>
    <row r="842" spans="1:3">
      <c r="A842" s="159"/>
      <c r="B842" s="159"/>
      <c r="C842" s="457"/>
    </row>
    <row r="843" spans="1:3">
      <c r="A843" s="159"/>
      <c r="B843" s="159"/>
      <c r="C843" s="457"/>
    </row>
    <row r="844" spans="1:3">
      <c r="A844" s="159"/>
      <c r="B844" s="159"/>
      <c r="C844" s="457"/>
    </row>
    <row r="845" spans="1:3">
      <c r="A845" s="159"/>
      <c r="B845" s="159"/>
      <c r="C845" s="457"/>
    </row>
    <row r="846" spans="1:3">
      <c r="A846" s="159"/>
      <c r="B846" s="159"/>
      <c r="C846" s="457"/>
    </row>
    <row r="847" spans="1:3">
      <c r="A847" s="159"/>
      <c r="B847" s="159"/>
      <c r="C847" s="457"/>
    </row>
    <row r="848" spans="1:3">
      <c r="A848" s="159"/>
      <c r="B848" s="159"/>
      <c r="C848" s="457"/>
    </row>
    <row r="849" spans="1:3">
      <c r="A849" s="159"/>
      <c r="B849" s="159"/>
      <c r="C849" s="457"/>
    </row>
    <row r="850" spans="1:3">
      <c r="A850" s="159"/>
      <c r="B850" s="159"/>
      <c r="C850" s="457"/>
    </row>
    <row r="851" spans="1:3">
      <c r="A851" s="159"/>
      <c r="B851" s="159"/>
      <c r="C851" s="457"/>
    </row>
    <row r="852" spans="1:3">
      <c r="A852" s="159"/>
      <c r="B852" s="159"/>
      <c r="C852" s="457"/>
    </row>
    <row r="853" spans="1:3">
      <c r="A853" s="159"/>
      <c r="B853" s="159"/>
      <c r="C853" s="457"/>
    </row>
    <row r="854" spans="1:3">
      <c r="A854" s="159"/>
      <c r="B854" s="159"/>
      <c r="C854" s="457"/>
    </row>
    <row r="855" spans="1:3">
      <c r="A855" s="159"/>
      <c r="B855" s="159"/>
      <c r="C855" s="457"/>
    </row>
    <row r="856" spans="1:3">
      <c r="A856" s="159"/>
      <c r="B856" s="159"/>
      <c r="C856" s="457"/>
    </row>
    <row r="857" spans="1:3">
      <c r="A857" s="159"/>
      <c r="B857" s="159"/>
      <c r="C857" s="457"/>
    </row>
    <row r="858" spans="1:3">
      <c r="A858" s="159"/>
      <c r="B858" s="159"/>
      <c r="C858" s="457"/>
    </row>
    <row r="859" spans="1:3">
      <c r="A859" s="159"/>
      <c r="B859" s="159"/>
      <c r="C859" s="457"/>
    </row>
    <row r="860" spans="1:3">
      <c r="A860" s="159"/>
      <c r="B860" s="159"/>
      <c r="C860" s="457"/>
    </row>
    <row r="861" spans="1:3">
      <c r="A861" s="159"/>
      <c r="B861" s="159"/>
      <c r="C861" s="457"/>
    </row>
    <row r="862" spans="1:3">
      <c r="A862" s="159"/>
      <c r="B862" s="159"/>
      <c r="C862" s="457"/>
    </row>
    <row r="863" spans="1:3">
      <c r="A863" s="159"/>
      <c r="B863" s="159"/>
      <c r="C863" s="457"/>
    </row>
    <row r="864" spans="1:3">
      <c r="A864" s="159"/>
      <c r="B864" s="159"/>
      <c r="C864" s="457"/>
    </row>
    <row r="865" spans="1:3">
      <c r="A865" s="159"/>
      <c r="B865" s="159"/>
      <c r="C865" s="457"/>
    </row>
    <row r="866" spans="1:3">
      <c r="A866" s="159"/>
      <c r="B866" s="159"/>
      <c r="C866" s="457"/>
    </row>
    <row r="867" spans="1:3">
      <c r="A867" s="159"/>
      <c r="B867" s="159"/>
      <c r="C867" s="457"/>
    </row>
    <row r="868" spans="1:3">
      <c r="A868" s="159"/>
      <c r="B868" s="159"/>
      <c r="C868" s="457"/>
    </row>
    <row r="869" spans="1:3">
      <c r="A869" s="159"/>
      <c r="B869" s="159"/>
      <c r="C869" s="457"/>
    </row>
    <row r="870" spans="1:3">
      <c r="A870" s="159"/>
      <c r="B870" s="159"/>
      <c r="C870" s="457"/>
    </row>
    <row r="871" spans="1:3">
      <c r="A871" s="159"/>
      <c r="B871" s="159"/>
      <c r="C871" s="457"/>
    </row>
    <row r="872" spans="1:3">
      <c r="A872" s="159"/>
      <c r="B872" s="159"/>
      <c r="C872" s="457"/>
    </row>
    <row r="873" spans="1:3">
      <c r="A873" s="159"/>
      <c r="B873" s="159"/>
      <c r="C873" s="457"/>
    </row>
    <row r="874" spans="1:3">
      <c r="A874" s="159"/>
      <c r="B874" s="159"/>
      <c r="C874" s="457"/>
    </row>
    <row r="875" spans="1:3">
      <c r="A875" s="159"/>
      <c r="B875" s="159"/>
      <c r="C875" s="457"/>
    </row>
    <row r="876" spans="1:3">
      <c r="A876" s="159"/>
      <c r="B876" s="159"/>
      <c r="C876" s="457"/>
    </row>
    <row r="877" spans="1:3">
      <c r="A877" s="159"/>
      <c r="B877" s="159"/>
      <c r="C877" s="457"/>
    </row>
    <row r="878" spans="1:3">
      <c r="A878" s="159"/>
      <c r="B878" s="159"/>
      <c r="C878" s="457"/>
    </row>
    <row r="879" spans="1:3">
      <c r="A879" s="159"/>
      <c r="B879" s="159"/>
      <c r="C879" s="457"/>
    </row>
    <row r="880" spans="1:3">
      <c r="A880" s="159"/>
      <c r="B880" s="159"/>
      <c r="C880" s="457"/>
    </row>
    <row r="881" spans="1:3">
      <c r="A881" s="159"/>
      <c r="B881" s="159"/>
      <c r="C881" s="457"/>
    </row>
    <row r="882" spans="1:3">
      <c r="A882" s="159"/>
      <c r="B882" s="159"/>
      <c r="C882" s="457"/>
    </row>
    <row r="883" spans="1:3">
      <c r="A883" s="159"/>
      <c r="B883" s="159"/>
      <c r="C883" s="457"/>
    </row>
    <row r="884" spans="1:3">
      <c r="A884" s="159"/>
      <c r="B884" s="159"/>
      <c r="C884" s="457"/>
    </row>
    <row r="885" spans="1:3">
      <c r="A885" s="159"/>
      <c r="B885" s="159"/>
      <c r="C885" s="457"/>
    </row>
    <row r="886" spans="1:3">
      <c r="A886" s="159"/>
      <c r="B886" s="159"/>
      <c r="C886" s="457"/>
    </row>
    <row r="887" spans="1:3">
      <c r="A887" s="159"/>
      <c r="B887" s="159"/>
      <c r="C887" s="457"/>
    </row>
    <row r="888" spans="1:3">
      <c r="A888" s="159"/>
      <c r="B888" s="159"/>
      <c r="C888" s="457"/>
    </row>
    <row r="889" spans="1:3">
      <c r="A889" s="159"/>
      <c r="B889" s="159"/>
      <c r="C889" s="457"/>
    </row>
    <row r="890" spans="1:3">
      <c r="A890" s="159"/>
      <c r="B890" s="159"/>
      <c r="C890" s="457"/>
    </row>
    <row r="891" spans="1:3">
      <c r="A891" s="159"/>
      <c r="B891" s="159"/>
      <c r="C891" s="457"/>
    </row>
    <row r="892" spans="1:3">
      <c r="A892" s="159"/>
      <c r="B892" s="159"/>
      <c r="C892" s="457"/>
    </row>
    <row r="893" spans="1:3">
      <c r="A893" s="159"/>
      <c r="B893" s="159"/>
      <c r="C893" s="457"/>
    </row>
    <row r="894" spans="1:3">
      <c r="A894" s="159"/>
      <c r="B894" s="159"/>
      <c r="C894" s="457"/>
    </row>
    <row r="895" spans="1:3">
      <c r="A895" s="159"/>
      <c r="B895" s="159"/>
      <c r="C895" s="457"/>
    </row>
    <row r="896" spans="1:3">
      <c r="A896" s="159"/>
      <c r="B896" s="159"/>
      <c r="C896" s="457"/>
    </row>
    <row r="897" spans="1:3">
      <c r="A897" s="159"/>
      <c r="B897" s="159"/>
      <c r="C897" s="457"/>
    </row>
    <row r="898" spans="1:3">
      <c r="A898" s="159"/>
      <c r="B898" s="159"/>
      <c r="C898" s="457"/>
    </row>
    <row r="899" spans="1:3">
      <c r="A899" s="159"/>
      <c r="B899" s="159"/>
      <c r="C899" s="457"/>
    </row>
    <row r="900" spans="1:3">
      <c r="A900" s="159"/>
      <c r="B900" s="159"/>
      <c r="C900" s="457"/>
    </row>
    <row r="901" spans="1:3">
      <c r="A901" s="159"/>
      <c r="B901" s="159"/>
      <c r="C901" s="457"/>
    </row>
    <row r="902" spans="1:3">
      <c r="A902" s="159"/>
      <c r="B902" s="159"/>
      <c r="C902" s="457"/>
    </row>
    <row r="903" spans="1:3">
      <c r="A903" s="159"/>
      <c r="B903" s="159"/>
      <c r="C903" s="457"/>
    </row>
    <row r="904" spans="1:3">
      <c r="A904" s="159"/>
      <c r="B904" s="159"/>
      <c r="C904" s="457"/>
    </row>
    <row r="905" spans="1:3">
      <c r="A905" s="159"/>
      <c r="B905" s="159"/>
      <c r="C905" s="457"/>
    </row>
    <row r="906" spans="1:3">
      <c r="A906" s="159"/>
      <c r="B906" s="159"/>
      <c r="C906" s="457"/>
    </row>
    <row r="907" spans="1:3">
      <c r="A907" s="159"/>
      <c r="B907" s="159"/>
      <c r="C907" s="457"/>
    </row>
    <row r="908" spans="1:3">
      <c r="A908" s="159"/>
      <c r="B908" s="159"/>
      <c r="C908" s="457"/>
    </row>
    <row r="909" spans="1:3">
      <c r="A909" s="159"/>
      <c r="B909" s="159"/>
      <c r="C909" s="457"/>
    </row>
    <row r="910" spans="1:3">
      <c r="A910" s="159"/>
      <c r="B910" s="159"/>
      <c r="C910" s="457"/>
    </row>
    <row r="911" spans="1:3">
      <c r="A911" s="159"/>
      <c r="B911" s="159"/>
      <c r="C911" s="457"/>
    </row>
    <row r="912" spans="1:3">
      <c r="A912" s="159"/>
      <c r="B912" s="159"/>
      <c r="C912" s="457"/>
    </row>
    <row r="913" spans="1:3">
      <c r="A913" s="159"/>
      <c r="B913" s="159"/>
      <c r="C913" s="457"/>
    </row>
    <row r="914" spans="1:3">
      <c r="A914" s="159"/>
      <c r="B914" s="159"/>
      <c r="C914" s="457"/>
    </row>
    <row r="915" spans="1:3">
      <c r="A915" s="159"/>
      <c r="B915" s="159"/>
      <c r="C915" s="457"/>
    </row>
    <row r="916" spans="1:3">
      <c r="A916" s="159"/>
      <c r="B916" s="159"/>
      <c r="C916" s="457"/>
    </row>
    <row r="917" spans="1:3">
      <c r="A917" s="159"/>
      <c r="B917" s="159"/>
      <c r="C917" s="457"/>
    </row>
    <row r="918" spans="1:3">
      <c r="A918" s="159"/>
      <c r="B918" s="159"/>
      <c r="C918" s="457"/>
    </row>
    <row r="919" spans="1:3">
      <c r="A919" s="159"/>
      <c r="B919" s="159"/>
      <c r="C919" s="457"/>
    </row>
    <row r="920" spans="1:3">
      <c r="A920" s="159"/>
      <c r="B920" s="159"/>
      <c r="C920" s="457"/>
    </row>
    <row r="921" spans="1:3">
      <c r="A921" s="159"/>
      <c r="B921" s="159"/>
      <c r="C921" s="457"/>
    </row>
    <row r="922" spans="1:3">
      <c r="A922" s="159"/>
      <c r="B922" s="159"/>
      <c r="C922" s="457"/>
    </row>
    <row r="923" spans="1:3">
      <c r="A923" s="159"/>
      <c r="B923" s="159"/>
      <c r="C923" s="457"/>
    </row>
    <row r="924" spans="1:3">
      <c r="A924" s="159"/>
      <c r="B924" s="159"/>
      <c r="C924" s="457"/>
    </row>
    <row r="925" spans="1:3">
      <c r="A925" s="159"/>
      <c r="B925" s="159"/>
      <c r="C925" s="457"/>
    </row>
    <row r="926" spans="1:3">
      <c r="A926" s="159"/>
      <c r="B926" s="159"/>
      <c r="C926" s="457"/>
    </row>
    <row r="927" spans="1:3">
      <c r="A927" s="159"/>
      <c r="B927" s="159"/>
      <c r="C927" s="457"/>
    </row>
    <row r="928" spans="1:3">
      <c r="A928" s="159"/>
      <c r="B928" s="159"/>
      <c r="C928" s="457"/>
    </row>
    <row r="929" spans="1:3">
      <c r="A929" s="159"/>
      <c r="B929" s="159"/>
      <c r="C929" s="457"/>
    </row>
    <row r="930" spans="1:3">
      <c r="A930" s="159"/>
      <c r="B930" s="159"/>
      <c r="C930" s="457"/>
    </row>
    <row r="931" spans="1:3">
      <c r="A931" s="159"/>
      <c r="B931" s="159"/>
      <c r="C931" s="457"/>
    </row>
    <row r="932" spans="1:3">
      <c r="A932" s="159"/>
      <c r="B932" s="159"/>
      <c r="C932" s="457"/>
    </row>
    <row r="933" spans="1:3">
      <c r="A933" s="159"/>
      <c r="B933" s="159"/>
      <c r="C933" s="457"/>
    </row>
    <row r="934" spans="1:3">
      <c r="A934" s="159"/>
      <c r="B934" s="159"/>
      <c r="C934" s="457"/>
    </row>
    <row r="935" spans="1:3">
      <c r="A935" s="159"/>
      <c r="B935" s="159"/>
      <c r="C935" s="457"/>
    </row>
    <row r="936" spans="1:3">
      <c r="A936" s="159"/>
      <c r="B936" s="159"/>
      <c r="C936" s="457"/>
    </row>
    <row r="937" spans="1:3">
      <c r="A937" s="159"/>
      <c r="B937" s="159"/>
      <c r="C937" s="457"/>
    </row>
    <row r="938" spans="1:3">
      <c r="A938" s="159"/>
      <c r="B938" s="159"/>
      <c r="C938" s="457"/>
    </row>
    <row r="939" spans="1:3">
      <c r="A939" s="159"/>
      <c r="B939" s="159"/>
      <c r="C939" s="457"/>
    </row>
    <row r="940" spans="1:3">
      <c r="A940" s="159"/>
      <c r="B940" s="159"/>
      <c r="C940" s="457"/>
    </row>
    <row r="941" spans="1:3">
      <c r="A941" s="159"/>
      <c r="B941" s="159"/>
      <c r="C941" s="457"/>
    </row>
    <row r="942" spans="1:3">
      <c r="A942" s="159"/>
      <c r="B942" s="159"/>
      <c r="C942" s="457"/>
    </row>
    <row r="943" spans="1:3">
      <c r="A943" s="159"/>
      <c r="B943" s="159"/>
      <c r="C943" s="457"/>
    </row>
    <row r="944" spans="1:3">
      <c r="A944" s="159"/>
      <c r="B944" s="159"/>
      <c r="C944" s="457"/>
    </row>
    <row r="945" spans="1:3">
      <c r="A945" s="159"/>
      <c r="B945" s="159"/>
      <c r="C945" s="457"/>
    </row>
    <row r="946" spans="1:3">
      <c r="A946" s="159"/>
      <c r="B946" s="159"/>
      <c r="C946" s="457"/>
    </row>
    <row r="947" spans="1:3">
      <c r="A947" s="159"/>
      <c r="B947" s="159"/>
      <c r="C947" s="457"/>
    </row>
    <row r="948" spans="1:3">
      <c r="A948" s="159"/>
      <c r="B948" s="159"/>
      <c r="C948" s="457"/>
    </row>
    <row r="949" spans="1:3">
      <c r="A949" s="159"/>
      <c r="B949" s="159"/>
      <c r="C949" s="457"/>
    </row>
    <row r="950" spans="1:3">
      <c r="A950" s="159"/>
      <c r="B950" s="159"/>
      <c r="C950" s="457"/>
    </row>
    <row r="951" spans="1:3">
      <c r="A951" s="159"/>
      <c r="B951" s="159"/>
      <c r="C951" s="457"/>
    </row>
    <row r="952" spans="1:3">
      <c r="A952" s="159"/>
      <c r="B952" s="159"/>
      <c r="C952" s="457"/>
    </row>
    <row r="953" spans="1:3">
      <c r="A953" s="159"/>
      <c r="B953" s="159"/>
      <c r="C953" s="457"/>
    </row>
    <row r="954" spans="1:3">
      <c r="A954" s="159"/>
      <c r="B954" s="159"/>
      <c r="C954" s="457"/>
    </row>
    <row r="955" spans="1:3">
      <c r="A955" s="159"/>
      <c r="B955" s="159"/>
      <c r="C955" s="457"/>
    </row>
    <row r="956" spans="1:3">
      <c r="A956" s="159"/>
      <c r="B956" s="159"/>
      <c r="C956" s="457"/>
    </row>
    <row r="957" spans="1:3">
      <c r="A957" s="159"/>
      <c r="B957" s="159"/>
      <c r="C957" s="457"/>
    </row>
    <row r="958" spans="1:3">
      <c r="A958" s="159"/>
      <c r="B958" s="159"/>
      <c r="C958" s="457"/>
    </row>
    <row r="959" spans="1:3">
      <c r="A959" s="159"/>
      <c r="B959" s="159"/>
      <c r="C959" s="457"/>
    </row>
    <row r="960" spans="1:3">
      <c r="A960" s="159"/>
      <c r="B960" s="159"/>
      <c r="C960" s="457"/>
    </row>
    <row r="961" spans="1:3">
      <c r="A961" s="159"/>
      <c r="B961" s="159"/>
      <c r="C961" s="457"/>
    </row>
    <row r="962" spans="1:3">
      <c r="A962" s="159"/>
      <c r="B962" s="159"/>
      <c r="C962" s="457"/>
    </row>
    <row r="963" spans="1:3">
      <c r="A963" s="159"/>
      <c r="B963" s="159"/>
      <c r="C963" s="457"/>
    </row>
    <row r="964" spans="1:3">
      <c r="A964" s="159"/>
      <c r="B964" s="159"/>
      <c r="C964" s="457"/>
    </row>
    <row r="965" spans="1:3">
      <c r="A965" s="159"/>
      <c r="B965" s="159"/>
      <c r="C965" s="457"/>
    </row>
    <row r="966" spans="1:3">
      <c r="A966" s="159"/>
      <c r="B966" s="159"/>
      <c r="C966" s="457"/>
    </row>
    <row r="967" spans="1:3">
      <c r="A967" s="159"/>
      <c r="B967" s="159"/>
      <c r="C967" s="457"/>
    </row>
    <row r="968" spans="1:3">
      <c r="A968" s="159"/>
      <c r="B968" s="159"/>
      <c r="C968" s="457"/>
    </row>
    <row r="969" spans="1:3">
      <c r="A969" s="159"/>
      <c r="B969" s="159"/>
      <c r="C969" s="457"/>
    </row>
    <row r="970" spans="1:3">
      <c r="A970" s="159"/>
      <c r="B970" s="159"/>
      <c r="C970" s="457"/>
    </row>
    <row r="971" spans="1:3">
      <c r="A971" s="159"/>
      <c r="B971" s="159"/>
      <c r="C971" s="457"/>
    </row>
    <row r="972" spans="1:3">
      <c r="A972" s="159"/>
      <c r="B972" s="159"/>
      <c r="C972" s="457"/>
    </row>
    <row r="973" spans="1:3">
      <c r="A973" s="159"/>
      <c r="B973" s="159"/>
      <c r="C973" s="457"/>
    </row>
    <row r="974" spans="1:3">
      <c r="A974" s="159"/>
      <c r="B974" s="159"/>
      <c r="C974" s="457"/>
    </row>
    <row r="975" spans="1:3">
      <c r="A975" s="159"/>
      <c r="B975" s="159"/>
      <c r="C975" s="457"/>
    </row>
    <row r="976" spans="1:3">
      <c r="A976" s="159"/>
      <c r="B976" s="159"/>
      <c r="C976" s="457"/>
    </row>
    <row r="977" spans="1:3">
      <c r="A977" s="159"/>
      <c r="B977" s="159"/>
      <c r="C977" s="457"/>
    </row>
    <row r="978" spans="1:3">
      <c r="A978" s="159"/>
      <c r="B978" s="159"/>
      <c r="C978" s="457"/>
    </row>
    <row r="979" spans="1:3">
      <c r="A979" s="159"/>
      <c r="B979" s="159"/>
      <c r="C979" s="457"/>
    </row>
    <row r="980" spans="1:3">
      <c r="A980" s="159"/>
      <c r="B980" s="159"/>
      <c r="C980" s="457"/>
    </row>
    <row r="981" spans="1:3">
      <c r="A981" s="159"/>
      <c r="B981" s="159"/>
      <c r="C981" s="457"/>
    </row>
    <row r="982" spans="1:3">
      <c r="A982" s="159"/>
      <c r="B982" s="159"/>
      <c r="C982" s="457"/>
    </row>
    <row r="983" spans="1:3">
      <c r="A983" s="159"/>
      <c r="B983" s="159"/>
      <c r="C983" s="457"/>
    </row>
    <row r="984" spans="1:3">
      <c r="A984" s="159"/>
      <c r="B984" s="159"/>
      <c r="C984" s="457"/>
    </row>
    <row r="985" spans="1:3">
      <c r="A985" s="159"/>
      <c r="B985" s="159"/>
      <c r="C985" s="457"/>
    </row>
    <row r="986" spans="1:3">
      <c r="A986" s="159"/>
      <c r="B986" s="159"/>
      <c r="C986" s="457"/>
    </row>
    <row r="987" spans="1:3">
      <c r="A987" s="159"/>
      <c r="B987" s="159"/>
      <c r="C987" s="457"/>
    </row>
    <row r="988" spans="1:3">
      <c r="A988" s="159"/>
      <c r="B988" s="159"/>
      <c r="C988" s="457"/>
    </row>
    <row r="989" spans="1:3">
      <c r="A989" s="159"/>
      <c r="B989" s="159"/>
      <c r="C989" s="457"/>
    </row>
    <row r="990" spans="1:3">
      <c r="A990" s="159"/>
      <c r="B990" s="159"/>
      <c r="C990" s="457"/>
    </row>
    <row r="991" spans="1:3">
      <c r="A991" s="159"/>
      <c r="B991" s="159"/>
      <c r="C991" s="457"/>
    </row>
    <row r="992" spans="1:3">
      <c r="A992" s="159"/>
      <c r="B992" s="159"/>
      <c r="C992" s="457"/>
    </row>
    <row r="993" spans="1:3">
      <c r="A993" s="159"/>
      <c r="B993" s="159"/>
      <c r="C993" s="457"/>
    </row>
    <row r="994" spans="1:3">
      <c r="A994" s="159"/>
      <c r="B994" s="159"/>
      <c r="C994" s="457"/>
    </row>
    <row r="995" spans="1:3">
      <c r="A995" s="159"/>
      <c r="B995" s="159"/>
      <c r="C995" s="457"/>
    </row>
    <row r="996" spans="1:3">
      <c r="A996" s="159"/>
      <c r="B996" s="159"/>
      <c r="C996" s="457"/>
    </row>
    <row r="997" spans="1:3">
      <c r="A997" s="159"/>
      <c r="B997" s="159"/>
      <c r="C997" s="457"/>
    </row>
    <row r="998" spans="1:3">
      <c r="A998" s="159"/>
      <c r="B998" s="159"/>
      <c r="C998" s="457"/>
    </row>
    <row r="999" spans="1:3">
      <c r="A999" s="159"/>
      <c r="B999" s="159"/>
      <c r="C999" s="457"/>
    </row>
    <row r="1000" spans="1:3">
      <c r="A1000" s="159"/>
      <c r="B1000" s="159"/>
      <c r="C1000" s="457"/>
    </row>
    <row r="1001" spans="1:3">
      <c r="A1001" s="159"/>
      <c r="B1001" s="159"/>
      <c r="C1001" s="457"/>
    </row>
    <row r="1002" spans="1:3">
      <c r="A1002" s="159"/>
      <c r="B1002" s="159"/>
      <c r="C1002" s="457"/>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82E2676A-E30F-4A54-9D90-F7DD4633AE4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9765625" defaultRowHeight="18"/>
  <cols>
    <col min="1" max="1" width="3.59765625" style="135" customWidth="1"/>
    <col min="2" max="2" width="47.59765625" style="135" customWidth="1"/>
    <col min="3" max="3" width="47.59765625" style="447" customWidth="1"/>
    <col min="4" max="16384" width="12.59765625" style="135"/>
  </cols>
  <sheetData>
    <row r="1" spans="1:3" ht="20.399999999999999" thickBot="1">
      <c r="A1" s="1810" t="s">
        <v>607</v>
      </c>
      <c r="B1" s="1810"/>
      <c r="C1" s="1810"/>
    </row>
    <row r="2" spans="1:3" ht="18.600000000000001" thickBot="1">
      <c r="A2" s="1811" t="s">
        <v>244</v>
      </c>
      <c r="B2" s="1882"/>
      <c r="C2" s="1263">
        <v>45467</v>
      </c>
    </row>
    <row r="3" spans="1:3">
      <c r="A3" s="1813" t="s">
        <v>245</v>
      </c>
      <c r="B3" s="136" t="s">
        <v>246</v>
      </c>
      <c r="C3" s="650" t="s">
        <v>809</v>
      </c>
    </row>
    <row r="4" spans="1:3">
      <c r="A4" s="1814"/>
      <c r="B4" s="136" t="s">
        <v>248</v>
      </c>
      <c r="C4" s="651" t="s">
        <v>810</v>
      </c>
    </row>
    <row r="5" spans="1:3">
      <c r="A5" s="1814"/>
      <c r="B5" s="136" t="s">
        <v>250</v>
      </c>
      <c r="C5" s="651" t="s">
        <v>811</v>
      </c>
    </row>
    <row r="6" spans="1:3">
      <c r="A6" s="1814"/>
      <c r="B6" s="136" t="s">
        <v>252</v>
      </c>
      <c r="C6" s="651" t="s">
        <v>812</v>
      </c>
    </row>
    <row r="7" spans="1:3">
      <c r="A7" s="1814"/>
      <c r="B7" s="136" t="s">
        <v>254</v>
      </c>
      <c r="C7" s="664" t="s">
        <v>813</v>
      </c>
    </row>
    <row r="8" spans="1:3">
      <c r="A8" s="1814"/>
      <c r="B8" s="136" t="s">
        <v>256</v>
      </c>
      <c r="C8" s="663">
        <v>2616812950</v>
      </c>
    </row>
    <row r="9" spans="1:3">
      <c r="A9" s="1814"/>
      <c r="B9" s="136" t="s">
        <v>257</v>
      </c>
      <c r="C9" s="665">
        <v>418101289010</v>
      </c>
    </row>
    <row r="10" spans="1:3">
      <c r="A10" s="1814"/>
      <c r="B10" s="136" t="s">
        <v>258</v>
      </c>
      <c r="C10" s="650" t="s">
        <v>814</v>
      </c>
    </row>
    <row r="11" spans="1:3">
      <c r="A11" s="1814"/>
      <c r="B11" s="136" t="s">
        <v>260</v>
      </c>
      <c r="C11" s="652" t="s">
        <v>261</v>
      </c>
    </row>
    <row r="12" spans="1:3">
      <c r="A12" s="1814"/>
      <c r="B12" s="136" t="s">
        <v>262</v>
      </c>
      <c r="C12" s="652" t="s">
        <v>263</v>
      </c>
    </row>
    <row r="13" spans="1:3">
      <c r="A13" s="1814"/>
      <c r="B13" s="136" t="s">
        <v>264</v>
      </c>
      <c r="C13" s="652" t="s">
        <v>263</v>
      </c>
    </row>
    <row r="14" spans="1:3">
      <c r="A14" s="1814"/>
      <c r="B14" s="136" t="s">
        <v>265</v>
      </c>
      <c r="C14" s="653" t="s">
        <v>261</v>
      </c>
    </row>
    <row r="15" spans="1:3">
      <c r="A15" s="1814"/>
      <c r="B15" s="136" t="s">
        <v>266</v>
      </c>
      <c r="C15" s="652" t="s">
        <v>301</v>
      </c>
    </row>
    <row r="16" spans="1:3">
      <c r="A16" s="1814"/>
      <c r="B16" s="136" t="s">
        <v>267</v>
      </c>
      <c r="C16" s="653" t="s">
        <v>301</v>
      </c>
    </row>
    <row r="17" spans="1:3" ht="64.8">
      <c r="A17" s="1814"/>
      <c r="B17" s="136" t="s">
        <v>268</v>
      </c>
      <c r="C17" s="651" t="s">
        <v>815</v>
      </c>
    </row>
    <row r="18" spans="1:3" ht="32.4">
      <c r="A18" s="1814"/>
      <c r="B18" s="1232" t="s">
        <v>270</v>
      </c>
      <c r="C18" s="651" t="s">
        <v>271</v>
      </c>
    </row>
    <row r="19" spans="1:3">
      <c r="A19" s="1814"/>
      <c r="B19" s="136" t="s">
        <v>272</v>
      </c>
      <c r="C19" s="652" t="s">
        <v>301</v>
      </c>
    </row>
    <row r="20" spans="1:3" ht="32.4">
      <c r="A20" s="1814"/>
      <c r="B20" s="136" t="s">
        <v>273</v>
      </c>
      <c r="C20" s="652" t="s">
        <v>261</v>
      </c>
    </row>
    <row r="21" spans="1:3">
      <c r="A21" s="1814"/>
      <c r="B21" s="136" t="s">
        <v>274</v>
      </c>
      <c r="C21" s="652" t="s">
        <v>301</v>
      </c>
    </row>
    <row r="22" spans="1:3">
      <c r="A22" s="1814"/>
      <c r="B22" s="136" t="s">
        <v>276</v>
      </c>
      <c r="C22" s="652" t="s">
        <v>301</v>
      </c>
    </row>
    <row r="23" spans="1:3" ht="32.4">
      <c r="A23" s="1814"/>
      <c r="B23" s="136" t="s">
        <v>277</v>
      </c>
      <c r="C23" s="652" t="s">
        <v>816</v>
      </c>
    </row>
    <row r="24" spans="1:3">
      <c r="A24" s="1814"/>
      <c r="B24" s="136" t="s">
        <v>278</v>
      </c>
      <c r="C24" s="652" t="s">
        <v>301</v>
      </c>
    </row>
    <row r="25" spans="1:3">
      <c r="A25" s="1814"/>
      <c r="B25" s="136" t="s">
        <v>279</v>
      </c>
      <c r="C25" s="651" t="s">
        <v>817</v>
      </c>
    </row>
    <row r="26" spans="1:3">
      <c r="A26" s="1814"/>
      <c r="B26" s="136" t="s">
        <v>281</v>
      </c>
      <c r="C26" s="652" t="s">
        <v>301</v>
      </c>
    </row>
    <row r="27" spans="1:3">
      <c r="A27" s="1814"/>
      <c r="B27" s="136" t="s">
        <v>282</v>
      </c>
      <c r="C27" s="651" t="s">
        <v>283</v>
      </c>
    </row>
    <row r="28" spans="1:3">
      <c r="A28" s="1814"/>
      <c r="B28" s="136" t="s">
        <v>284</v>
      </c>
      <c r="C28" s="651" t="s">
        <v>285</v>
      </c>
    </row>
    <row r="29" spans="1:3">
      <c r="A29" s="1814"/>
      <c r="B29" s="136" t="s">
        <v>286</v>
      </c>
      <c r="C29" s="651" t="s">
        <v>261</v>
      </c>
    </row>
    <row r="30" spans="1:3" ht="32.4">
      <c r="A30" s="1814"/>
      <c r="B30" s="136" t="s">
        <v>288</v>
      </c>
      <c r="C30" s="651" t="s">
        <v>454</v>
      </c>
    </row>
    <row r="31" spans="1:3" ht="48.6">
      <c r="A31" s="1814"/>
      <c r="B31" s="136" t="s">
        <v>290</v>
      </c>
      <c r="C31" s="651" t="s">
        <v>818</v>
      </c>
    </row>
    <row r="32" spans="1:3" ht="33" thickBot="1">
      <c r="A32" s="1815"/>
      <c r="B32" s="139" t="s">
        <v>292</v>
      </c>
      <c r="C32" s="646" t="s">
        <v>301</v>
      </c>
    </row>
    <row r="33" spans="1:3">
      <c r="A33" s="1807" t="s">
        <v>293</v>
      </c>
      <c r="B33" s="140" t="s">
        <v>294</v>
      </c>
      <c r="C33" s="654" t="s">
        <v>812</v>
      </c>
    </row>
    <row r="34" spans="1:3">
      <c r="A34" s="1808"/>
      <c r="B34" s="136" t="s">
        <v>295</v>
      </c>
      <c r="C34" s="651" t="s">
        <v>819</v>
      </c>
    </row>
    <row r="35" spans="1:3">
      <c r="A35" s="1808"/>
      <c r="B35" s="136" t="s">
        <v>297</v>
      </c>
      <c r="C35" s="651" t="s">
        <v>298</v>
      </c>
    </row>
    <row r="36" spans="1:3">
      <c r="A36" s="1808"/>
      <c r="B36" s="136" t="s">
        <v>299</v>
      </c>
      <c r="C36" s="652" t="s">
        <v>301</v>
      </c>
    </row>
    <row r="37" spans="1:3">
      <c r="A37" s="1808"/>
      <c r="B37" s="136" t="s">
        <v>300</v>
      </c>
      <c r="C37" s="652" t="s">
        <v>301</v>
      </c>
    </row>
    <row r="38" spans="1:3" ht="18.600000000000001" thickBot="1">
      <c r="A38" s="1809"/>
      <c r="B38" s="141" t="s">
        <v>302</v>
      </c>
      <c r="C38" s="646" t="s">
        <v>263</v>
      </c>
    </row>
    <row r="39" spans="1:3">
      <c r="A39" s="1807" t="s">
        <v>303</v>
      </c>
      <c r="B39" s="140" t="s">
        <v>304</v>
      </c>
      <c r="C39" s="655" t="s">
        <v>261</v>
      </c>
    </row>
    <row r="40" spans="1:3">
      <c r="A40" s="1808"/>
      <c r="B40" s="136" t="s">
        <v>305</v>
      </c>
      <c r="C40" s="652" t="s">
        <v>301</v>
      </c>
    </row>
    <row r="41" spans="1:3">
      <c r="A41" s="1808"/>
      <c r="B41" s="136" t="s">
        <v>306</v>
      </c>
      <c r="C41" s="652" t="s">
        <v>301</v>
      </c>
    </row>
    <row r="42" spans="1:3">
      <c r="A42" s="1808"/>
      <c r="B42" s="136" t="s">
        <v>307</v>
      </c>
      <c r="C42" s="652" t="s">
        <v>301</v>
      </c>
    </row>
    <row r="43" spans="1:3">
      <c r="A43" s="1808"/>
      <c r="B43" s="136" t="s">
        <v>308</v>
      </c>
      <c r="C43" s="652" t="s">
        <v>301</v>
      </c>
    </row>
    <row r="44" spans="1:3" ht="18.600000000000001" thickBot="1">
      <c r="A44" s="1809"/>
      <c r="B44" s="141" t="s">
        <v>309</v>
      </c>
      <c r="C44" s="656" t="s">
        <v>301</v>
      </c>
    </row>
    <row r="45" spans="1:3">
      <c r="A45" s="1807" t="s">
        <v>310</v>
      </c>
      <c r="B45" s="140" t="s">
        <v>311</v>
      </c>
      <c r="C45" s="654" t="s">
        <v>261</v>
      </c>
    </row>
    <row r="46" spans="1:3">
      <c r="A46" s="1808"/>
      <c r="B46" s="136" t="s">
        <v>312</v>
      </c>
      <c r="C46" s="651" t="s">
        <v>301</v>
      </c>
    </row>
    <row r="47" spans="1:3" ht="18.600000000000001" thickBot="1">
      <c r="A47" s="1809"/>
      <c r="B47" s="141" t="s">
        <v>314</v>
      </c>
      <c r="C47" s="656" t="s">
        <v>301</v>
      </c>
    </row>
    <row r="48" spans="1:3">
      <c r="A48" s="1817" t="s">
        <v>316</v>
      </c>
      <c r="B48" s="142" t="s">
        <v>317</v>
      </c>
      <c r="C48" s="657" t="s">
        <v>492</v>
      </c>
    </row>
    <row r="49" spans="1:3">
      <c r="A49" s="1818"/>
      <c r="B49" s="136" t="s">
        <v>318</v>
      </c>
      <c r="C49" s="652" t="s">
        <v>301</v>
      </c>
    </row>
    <row r="50" spans="1:3">
      <c r="A50" s="1818"/>
      <c r="B50" s="136" t="s">
        <v>320</v>
      </c>
      <c r="C50" s="652" t="s">
        <v>301</v>
      </c>
    </row>
    <row r="51" spans="1:3">
      <c r="A51" s="1818"/>
      <c r="B51" s="136" t="s">
        <v>322</v>
      </c>
      <c r="C51" s="652" t="s">
        <v>301</v>
      </c>
    </row>
    <row r="52" spans="1:3">
      <c r="A52" s="1818"/>
      <c r="B52" s="136" t="s">
        <v>324</v>
      </c>
      <c r="C52" s="652" t="s">
        <v>301</v>
      </c>
    </row>
    <row r="53" spans="1:3" ht="48.6">
      <c r="A53" s="1818"/>
      <c r="B53" s="136" t="s">
        <v>326</v>
      </c>
      <c r="C53" s="651" t="s">
        <v>820</v>
      </c>
    </row>
    <row r="54" spans="1:3" ht="48.6">
      <c r="A54" s="1818"/>
      <c r="B54" s="136" t="s">
        <v>328</v>
      </c>
      <c r="C54" s="651" t="s">
        <v>821</v>
      </c>
    </row>
    <row r="55" spans="1:3">
      <c r="A55" s="1818"/>
      <c r="B55" s="136" t="s">
        <v>330</v>
      </c>
      <c r="C55" s="651" t="s">
        <v>822</v>
      </c>
    </row>
    <row r="56" spans="1:3">
      <c r="A56" s="1818"/>
      <c r="B56" s="136" t="s">
        <v>332</v>
      </c>
      <c r="C56" s="652" t="s">
        <v>790</v>
      </c>
    </row>
    <row r="57" spans="1:3">
      <c r="A57" s="1818"/>
      <c r="B57" s="136" t="s">
        <v>334</v>
      </c>
      <c r="C57" s="652" t="s">
        <v>301</v>
      </c>
    </row>
    <row r="58" spans="1:3">
      <c r="A58" s="1818"/>
      <c r="B58" s="136" t="s">
        <v>335</v>
      </c>
      <c r="C58" s="666" t="s">
        <v>301</v>
      </c>
    </row>
    <row r="59" spans="1:3">
      <c r="A59" s="1818"/>
      <c r="B59" s="136" t="s">
        <v>336</v>
      </c>
      <c r="C59" s="1284" t="s">
        <v>823</v>
      </c>
    </row>
    <row r="60" spans="1:3">
      <c r="A60" s="1818"/>
      <c r="B60" s="136" t="s">
        <v>338</v>
      </c>
      <c r="C60" s="659" t="s">
        <v>824</v>
      </c>
    </row>
    <row r="61" spans="1:3" ht="32.4">
      <c r="A61" s="1818"/>
      <c r="B61" s="136" t="s">
        <v>340</v>
      </c>
      <c r="C61" s="652" t="s">
        <v>825</v>
      </c>
    </row>
    <row r="62" spans="1:3">
      <c r="A62" s="1818"/>
      <c r="B62" s="136" t="s">
        <v>342</v>
      </c>
      <c r="C62" s="652" t="s">
        <v>826</v>
      </c>
    </row>
    <row r="63" spans="1:3">
      <c r="A63" s="1818"/>
      <c r="B63" s="136" t="s">
        <v>344</v>
      </c>
      <c r="C63" s="652" t="s">
        <v>301</v>
      </c>
    </row>
    <row r="64" spans="1:3">
      <c r="A64" s="1818"/>
      <c r="B64" s="136" t="s">
        <v>345</v>
      </c>
      <c r="C64" s="652" t="s">
        <v>301</v>
      </c>
    </row>
    <row r="65" spans="1:3">
      <c r="A65" s="1818"/>
      <c r="B65" s="136" t="s">
        <v>346</v>
      </c>
      <c r="C65" s="652" t="s">
        <v>261</v>
      </c>
    </row>
    <row r="66" spans="1:3">
      <c r="A66" s="1818"/>
      <c r="B66" s="136" t="s">
        <v>347</v>
      </c>
      <c r="C66" s="652" t="s">
        <v>301</v>
      </c>
    </row>
    <row r="67" spans="1:3">
      <c r="A67" s="1818"/>
      <c r="B67" s="136" t="s">
        <v>348</v>
      </c>
      <c r="C67" s="652" t="s">
        <v>301</v>
      </c>
    </row>
    <row r="68" spans="1:3" ht="18.600000000000001" thickBot="1">
      <c r="A68" s="1819"/>
      <c r="B68" s="141" t="s">
        <v>349</v>
      </c>
      <c r="C68" s="658" t="s">
        <v>301</v>
      </c>
    </row>
    <row r="69" spans="1:3">
      <c r="A69" s="1807" t="s">
        <v>350</v>
      </c>
      <c r="B69" s="140" t="s">
        <v>351</v>
      </c>
      <c r="C69" s="654" t="s">
        <v>263</v>
      </c>
    </row>
    <row r="70" spans="1:3">
      <c r="A70" s="1808"/>
      <c r="B70" s="136" t="s">
        <v>352</v>
      </c>
      <c r="C70" s="651" t="s">
        <v>283</v>
      </c>
    </row>
    <row r="71" spans="1:3">
      <c r="A71" s="1808"/>
      <c r="B71" s="136" t="s">
        <v>354</v>
      </c>
      <c r="C71" s="652" t="s">
        <v>301</v>
      </c>
    </row>
    <row r="72" spans="1:3">
      <c r="A72" s="1808"/>
      <c r="B72" s="136" t="s">
        <v>355</v>
      </c>
      <c r="C72" s="652" t="s">
        <v>301</v>
      </c>
    </row>
    <row r="73" spans="1:3" ht="48.6">
      <c r="A73" s="1808"/>
      <c r="B73" s="136" t="s">
        <v>356</v>
      </c>
      <c r="C73" s="651" t="s">
        <v>521</v>
      </c>
    </row>
    <row r="74" spans="1:3">
      <c r="A74" s="1808"/>
      <c r="B74" s="136" t="s">
        <v>358</v>
      </c>
      <c r="C74" s="651" t="s">
        <v>285</v>
      </c>
    </row>
    <row r="75" spans="1:3">
      <c r="A75" s="1808"/>
      <c r="B75" s="136" t="s">
        <v>359</v>
      </c>
      <c r="C75" s="651" t="s">
        <v>263</v>
      </c>
    </row>
    <row r="76" spans="1:3">
      <c r="A76" s="1808"/>
      <c r="B76" s="136" t="s">
        <v>360</v>
      </c>
      <c r="C76" s="651" t="s">
        <v>361</v>
      </c>
    </row>
    <row r="77" spans="1:3" ht="81.599999999999994" thickBot="1">
      <c r="A77" s="1809"/>
      <c r="B77" s="141" t="s">
        <v>362</v>
      </c>
      <c r="C77" s="660" t="s">
        <v>827</v>
      </c>
    </row>
    <row r="78" spans="1:3" ht="36">
      <c r="A78" s="1807" t="s">
        <v>364</v>
      </c>
      <c r="B78" s="140" t="s">
        <v>365</v>
      </c>
      <c r="C78" s="661" t="s">
        <v>828</v>
      </c>
    </row>
    <row r="79" spans="1:3">
      <c r="A79" s="1808"/>
      <c r="B79" s="136" t="s">
        <v>367</v>
      </c>
      <c r="C79" s="652" t="s">
        <v>829</v>
      </c>
    </row>
    <row r="80" spans="1:3" ht="32.4">
      <c r="A80" s="1808"/>
      <c r="B80" s="136" t="s">
        <v>369</v>
      </c>
      <c r="C80" s="651" t="s">
        <v>830</v>
      </c>
    </row>
    <row r="81" spans="1:3">
      <c r="A81" s="1808"/>
      <c r="B81" s="136" t="s">
        <v>371</v>
      </c>
      <c r="C81" s="651" t="s">
        <v>831</v>
      </c>
    </row>
    <row r="82" spans="1:3" ht="64.8">
      <c r="A82" s="1808"/>
      <c r="B82" s="136" t="s">
        <v>373</v>
      </c>
      <c r="C82" s="651" t="s">
        <v>832</v>
      </c>
    </row>
    <row r="83" spans="1:3">
      <c r="A83" s="1808"/>
      <c r="B83" s="136" t="s">
        <v>375</v>
      </c>
      <c r="C83" s="652" t="s">
        <v>261</v>
      </c>
    </row>
    <row r="84" spans="1:3">
      <c r="A84" s="1808"/>
      <c r="B84" s="136" t="s">
        <v>347</v>
      </c>
      <c r="C84" s="652" t="s">
        <v>301</v>
      </c>
    </row>
    <row r="85" spans="1:3">
      <c r="A85" s="1808"/>
      <c r="B85" s="136" t="s">
        <v>348</v>
      </c>
      <c r="C85" s="652" t="s">
        <v>301</v>
      </c>
    </row>
    <row r="86" spans="1:3">
      <c r="A86" s="1808"/>
      <c r="B86" s="136" t="s">
        <v>378</v>
      </c>
      <c r="C86" s="652" t="s">
        <v>301</v>
      </c>
    </row>
    <row r="87" spans="1:3">
      <c r="A87" s="1808"/>
      <c r="B87" s="136" t="s">
        <v>380</v>
      </c>
      <c r="C87" s="652"/>
    </row>
    <row r="88" spans="1:3">
      <c r="A88" s="1808"/>
      <c r="B88" s="136" t="s">
        <v>381</v>
      </c>
      <c r="C88" s="652" t="s">
        <v>261</v>
      </c>
    </row>
    <row r="89" spans="1:3">
      <c r="A89" s="1808"/>
      <c r="B89" s="136" t="s">
        <v>382</v>
      </c>
      <c r="C89" s="652" t="s">
        <v>301</v>
      </c>
    </row>
    <row r="90" spans="1:3">
      <c r="A90" s="1808"/>
      <c r="B90" s="136" t="s">
        <v>383</v>
      </c>
      <c r="C90" s="652" t="s">
        <v>301</v>
      </c>
    </row>
    <row r="91" spans="1:3">
      <c r="A91" s="1808"/>
      <c r="B91" s="136" t="s">
        <v>384</v>
      </c>
      <c r="C91" s="652" t="s">
        <v>301</v>
      </c>
    </row>
    <row r="92" spans="1:3" ht="18.600000000000001" thickBot="1">
      <c r="A92" s="1809"/>
      <c r="B92" s="141" t="s">
        <v>385</v>
      </c>
      <c r="C92" s="656" t="s">
        <v>301</v>
      </c>
    </row>
    <row r="93" spans="1:3" ht="64.8">
      <c r="A93" s="1807" t="s">
        <v>386</v>
      </c>
      <c r="B93" s="140" t="s">
        <v>387</v>
      </c>
      <c r="C93" s="654" t="s">
        <v>833</v>
      </c>
    </row>
    <row r="94" spans="1:3" ht="32.4">
      <c r="A94" s="1808"/>
      <c r="B94" s="136" t="s">
        <v>389</v>
      </c>
      <c r="C94" s="652" t="s">
        <v>549</v>
      </c>
    </row>
    <row r="95" spans="1:3">
      <c r="A95" s="1808"/>
      <c r="B95" s="136" t="s">
        <v>391</v>
      </c>
      <c r="C95" s="651" t="s">
        <v>301</v>
      </c>
    </row>
    <row r="96" spans="1:3" ht="64.8">
      <c r="A96" s="1808"/>
      <c r="B96" s="136" t="s">
        <v>392</v>
      </c>
      <c r="C96" s="652" t="s">
        <v>834</v>
      </c>
    </row>
    <row r="97" spans="1:3" ht="32.4">
      <c r="A97" s="1808"/>
      <c r="B97" s="136" t="s">
        <v>393</v>
      </c>
      <c r="C97" s="651" t="s">
        <v>835</v>
      </c>
    </row>
    <row r="98" spans="1:3" ht="48.6">
      <c r="A98" s="1808"/>
      <c r="B98" s="136" t="s">
        <v>395</v>
      </c>
      <c r="C98" s="651" t="s">
        <v>836</v>
      </c>
    </row>
    <row r="99" spans="1:3" ht="32.4">
      <c r="A99" s="1808"/>
      <c r="B99" s="136" t="s">
        <v>397</v>
      </c>
      <c r="C99" s="651" t="s">
        <v>837</v>
      </c>
    </row>
    <row r="100" spans="1:3">
      <c r="A100" s="1808"/>
      <c r="B100" s="136" t="s">
        <v>398</v>
      </c>
      <c r="C100" s="651" t="s">
        <v>301</v>
      </c>
    </row>
    <row r="101" spans="1:3">
      <c r="A101" s="1808"/>
      <c r="B101" s="136" t="s">
        <v>400</v>
      </c>
      <c r="C101" s="651" t="s">
        <v>301</v>
      </c>
    </row>
    <row r="102" spans="1:3" ht="18.600000000000001" thickBot="1">
      <c r="A102" s="1809"/>
      <c r="B102" s="141" t="s">
        <v>401</v>
      </c>
      <c r="C102" s="646" t="s">
        <v>301</v>
      </c>
    </row>
    <row r="103" spans="1:3">
      <c r="A103" s="1820" t="s">
        <v>402</v>
      </c>
      <c r="B103" s="136" t="s">
        <v>403</v>
      </c>
      <c r="C103" s="668" t="s">
        <v>805</v>
      </c>
    </row>
    <row r="104" spans="1:3">
      <c r="A104" s="1821"/>
      <c r="B104" s="1232" t="s">
        <v>405</v>
      </c>
      <c r="C104" s="667">
        <v>6.6938000000000004</v>
      </c>
    </row>
    <row r="105" spans="1:3">
      <c r="A105" s="1821"/>
      <c r="B105" s="1232" t="s">
        <v>406</v>
      </c>
      <c r="C105" s="662">
        <v>1070.1400000000001</v>
      </c>
    </row>
    <row r="106" spans="1:3">
      <c r="A106" s="1821"/>
      <c r="B106" s="1232" t="s">
        <v>407</v>
      </c>
      <c r="C106" s="669" t="s">
        <v>838</v>
      </c>
    </row>
    <row r="107" spans="1:3" ht="18.600000000000001" thickBot="1">
      <c r="A107" s="1822"/>
      <c r="B107" s="143" t="s">
        <v>409</v>
      </c>
      <c r="C107" s="1285" t="s">
        <v>301</v>
      </c>
    </row>
    <row r="108" spans="1:3" ht="48.6">
      <c r="A108" s="1825" t="s">
        <v>410</v>
      </c>
      <c r="B108" s="1143" t="s">
        <v>411</v>
      </c>
      <c r="C108" s="1144" t="s">
        <v>839</v>
      </c>
    </row>
    <row r="109" spans="1:3" ht="65.099999999999994" customHeight="1" thickBot="1">
      <c r="A109" s="1826"/>
      <c r="B109" s="1145" t="s">
        <v>413</v>
      </c>
      <c r="C109" s="1146" t="s">
        <v>414</v>
      </c>
    </row>
    <row r="110" spans="1:3" ht="18.600000000000001" thickBot="1">
      <c r="A110" s="1823" t="s">
        <v>415</v>
      </c>
      <c r="B110" s="1824"/>
      <c r="C110" s="579" t="s">
        <v>251</v>
      </c>
    </row>
    <row r="111" spans="1:3" ht="231" customHeight="1">
      <c r="A111" s="1816" t="s">
        <v>416</v>
      </c>
      <c r="B111" s="1816"/>
      <c r="C111" s="181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1863" t="s">
        <v>608</v>
      </c>
      <c r="B2" s="1864"/>
      <c r="C2" s="1231">
        <v>45461</v>
      </c>
    </row>
    <row r="3" spans="1:3">
      <c r="A3" s="1865" t="s">
        <v>609</v>
      </c>
      <c r="B3" s="1227" t="s">
        <v>610</v>
      </c>
      <c r="C3" s="1266" t="s">
        <v>840</v>
      </c>
    </row>
    <row r="4" spans="1:3">
      <c r="A4" s="1866"/>
      <c r="B4" s="1115" t="s">
        <v>612</v>
      </c>
      <c r="C4" s="1120" t="s">
        <v>841</v>
      </c>
    </row>
    <row r="5" spans="1:3">
      <c r="A5" s="1866"/>
      <c r="B5" s="1115" t="s">
        <v>424</v>
      </c>
      <c r="C5" s="1120" t="s">
        <v>301</v>
      </c>
    </row>
    <row r="6" spans="1:3">
      <c r="A6" s="1866"/>
      <c r="B6" s="1115" t="s">
        <v>252</v>
      </c>
      <c r="C6" s="1120" t="s">
        <v>842</v>
      </c>
    </row>
    <row r="7" spans="1:3">
      <c r="A7" s="1866"/>
      <c r="B7" s="1115" t="s">
        <v>426</v>
      </c>
      <c r="C7" s="1120" t="s">
        <v>843</v>
      </c>
    </row>
    <row r="8" spans="1:3">
      <c r="A8" s="1866"/>
      <c r="B8" s="1115" t="s">
        <v>428</v>
      </c>
      <c r="C8" s="641">
        <v>10677292568.118422</v>
      </c>
    </row>
    <row r="9" spans="1:3">
      <c r="A9" s="1866"/>
      <c r="B9" s="1115" t="s">
        <v>429</v>
      </c>
      <c r="C9" s="642">
        <v>1684236129695</v>
      </c>
    </row>
    <row r="10" spans="1:3" ht="48.6">
      <c r="A10" s="1866"/>
      <c r="B10" s="1115" t="s">
        <v>616</v>
      </c>
      <c r="C10" s="1266" t="s">
        <v>844</v>
      </c>
    </row>
    <row r="11" spans="1:3">
      <c r="A11" s="1866"/>
      <c r="B11" s="1115" t="s">
        <v>618</v>
      </c>
      <c r="C11" s="1120" t="s">
        <v>261</v>
      </c>
    </row>
    <row r="12" spans="1:3">
      <c r="A12" s="1866"/>
      <c r="B12" s="1115" t="s">
        <v>619</v>
      </c>
      <c r="C12" s="1120" t="s">
        <v>263</v>
      </c>
    </row>
    <row r="13" spans="1:3">
      <c r="A13" s="1866"/>
      <c r="B13" s="1115" t="s">
        <v>620</v>
      </c>
      <c r="C13" s="1120" t="s">
        <v>263</v>
      </c>
    </row>
    <row r="14" spans="1:3">
      <c r="A14" s="1866"/>
      <c r="B14" s="1115" t="s">
        <v>621</v>
      </c>
      <c r="C14" s="1120" t="s">
        <v>261</v>
      </c>
    </row>
    <row r="15" spans="1:3">
      <c r="A15" s="1866"/>
      <c r="B15" s="1115" t="s">
        <v>622</v>
      </c>
      <c r="C15" s="1120" t="s">
        <v>457</v>
      </c>
    </row>
    <row r="16" spans="1:3">
      <c r="A16" s="1866"/>
      <c r="B16" s="1115" t="s">
        <v>623</v>
      </c>
      <c r="C16" s="1120" t="s">
        <v>457</v>
      </c>
    </row>
    <row r="17" spans="1:3" ht="48.6">
      <c r="A17" s="1866"/>
      <c r="B17" s="1115" t="s">
        <v>624</v>
      </c>
      <c r="C17" s="1120" t="s">
        <v>845</v>
      </c>
    </row>
    <row r="18" spans="1:3" ht="32.4">
      <c r="A18" s="1866"/>
      <c r="B18" s="1115" t="s">
        <v>270</v>
      </c>
      <c r="C18" s="1120" t="s">
        <v>846</v>
      </c>
    </row>
    <row r="19" spans="1:3">
      <c r="A19" s="1866"/>
      <c r="B19" s="1115" t="s">
        <v>626</v>
      </c>
      <c r="C19" s="1120" t="s">
        <v>301</v>
      </c>
    </row>
    <row r="20" spans="1:3" ht="32.4">
      <c r="A20" s="1866"/>
      <c r="B20" s="1115" t="s">
        <v>627</v>
      </c>
      <c r="C20" s="1120" t="s">
        <v>261</v>
      </c>
    </row>
    <row r="21" spans="1:3">
      <c r="A21" s="1866"/>
      <c r="B21" s="1115" t="s">
        <v>628</v>
      </c>
      <c r="C21" s="1120" t="s">
        <v>301</v>
      </c>
    </row>
    <row r="22" spans="1:3">
      <c r="A22" s="1866"/>
      <c r="B22" s="1115" t="s">
        <v>629</v>
      </c>
      <c r="C22" s="1120" t="s">
        <v>301</v>
      </c>
    </row>
    <row r="23" spans="1:3">
      <c r="A23" s="1866"/>
      <c r="B23" s="1115" t="s">
        <v>630</v>
      </c>
      <c r="C23" s="1120" t="s">
        <v>301</v>
      </c>
    </row>
    <row r="24" spans="1:3">
      <c r="A24" s="1866"/>
      <c r="B24" s="1115" t="s">
        <v>631</v>
      </c>
      <c r="C24" s="1120" t="s">
        <v>301</v>
      </c>
    </row>
    <row r="25" spans="1:3">
      <c r="A25" s="1866"/>
      <c r="B25" s="1115" t="s">
        <v>632</v>
      </c>
      <c r="C25" s="1120" t="s">
        <v>280</v>
      </c>
    </row>
    <row r="26" spans="1:3">
      <c r="A26" s="1866"/>
      <c r="B26" s="1115" t="s">
        <v>633</v>
      </c>
      <c r="C26" s="1120" t="s">
        <v>301</v>
      </c>
    </row>
    <row r="27" spans="1:3">
      <c r="A27" s="1866"/>
      <c r="B27" s="1115" t="s">
        <v>634</v>
      </c>
      <c r="C27" s="1120" t="s">
        <v>283</v>
      </c>
    </row>
    <row r="28" spans="1:3">
      <c r="A28" s="1866"/>
      <c r="B28" s="1115" t="s">
        <v>635</v>
      </c>
      <c r="C28" s="1120" t="s">
        <v>285</v>
      </c>
    </row>
    <row r="29" spans="1:3" ht="64.8">
      <c r="A29" s="1866"/>
      <c r="B29" s="1115" t="s">
        <v>636</v>
      </c>
      <c r="C29" s="1120" t="s">
        <v>847</v>
      </c>
    </row>
    <row r="30" spans="1:3" ht="81">
      <c r="A30" s="1866"/>
      <c r="B30" s="1115" t="s">
        <v>638</v>
      </c>
      <c r="C30" s="1120" t="s">
        <v>848</v>
      </c>
    </row>
    <row r="31" spans="1:3" ht="291.60000000000002">
      <c r="A31" s="1866"/>
      <c r="B31" s="1115" t="s">
        <v>639</v>
      </c>
      <c r="C31" s="1120" t="s">
        <v>849</v>
      </c>
    </row>
    <row r="32" spans="1:3" ht="33" thickBot="1">
      <c r="A32" s="1867"/>
      <c r="B32" s="4" t="s">
        <v>292</v>
      </c>
      <c r="C32" s="1121" t="s">
        <v>301</v>
      </c>
    </row>
    <row r="33" spans="1:3">
      <c r="A33" s="1857" t="s">
        <v>642</v>
      </c>
      <c r="B33" s="1227" t="s">
        <v>643</v>
      </c>
      <c r="C33" s="1266" t="s">
        <v>850</v>
      </c>
    </row>
    <row r="34" spans="1:3">
      <c r="A34" s="1855"/>
      <c r="B34" s="1115" t="s">
        <v>644</v>
      </c>
      <c r="C34" s="1120" t="s">
        <v>851</v>
      </c>
    </row>
    <row r="35" spans="1:3">
      <c r="A35" s="1855"/>
      <c r="B35" s="1115" t="s">
        <v>646</v>
      </c>
      <c r="C35" s="1120" t="s">
        <v>298</v>
      </c>
    </row>
    <row r="36" spans="1:3">
      <c r="A36" s="1855"/>
      <c r="B36" s="1115" t="s">
        <v>647</v>
      </c>
      <c r="C36" s="1120" t="s">
        <v>301</v>
      </c>
    </row>
    <row r="37" spans="1:3">
      <c r="A37" s="1855"/>
      <c r="B37" s="1115" t="s">
        <v>648</v>
      </c>
      <c r="C37" s="1120" t="s">
        <v>301</v>
      </c>
    </row>
    <row r="38" spans="1:3" ht="16.8" thickBot="1">
      <c r="A38" s="1856"/>
      <c r="B38" s="1117" t="s">
        <v>649</v>
      </c>
      <c r="C38" s="1121" t="s">
        <v>263</v>
      </c>
    </row>
    <row r="39" spans="1:3">
      <c r="A39" s="1857" t="s">
        <v>650</v>
      </c>
      <c r="B39" s="1227" t="s">
        <v>651</v>
      </c>
      <c r="C39" s="1266" t="s">
        <v>261</v>
      </c>
    </row>
    <row r="40" spans="1:3">
      <c r="A40" s="1855"/>
      <c r="B40" s="1115" t="s">
        <v>652</v>
      </c>
      <c r="C40" s="1120" t="s">
        <v>457</v>
      </c>
    </row>
    <row r="41" spans="1:3">
      <c r="A41" s="1855"/>
      <c r="B41" s="1115" t="s">
        <v>653</v>
      </c>
      <c r="C41" s="1120" t="s">
        <v>457</v>
      </c>
    </row>
    <row r="42" spans="1:3">
      <c r="A42" s="1855"/>
      <c r="B42" s="1115" t="s">
        <v>654</v>
      </c>
      <c r="C42" s="1120" t="s">
        <v>457</v>
      </c>
    </row>
    <row r="43" spans="1:3">
      <c r="A43" s="1855"/>
      <c r="B43" s="1115" t="s">
        <v>655</v>
      </c>
      <c r="C43" s="1120" t="s">
        <v>457</v>
      </c>
    </row>
    <row r="44" spans="1:3" ht="16.8" thickBot="1">
      <c r="A44" s="1856"/>
      <c r="B44" s="577" t="s">
        <v>656</v>
      </c>
      <c r="C44" s="1121" t="s">
        <v>457</v>
      </c>
    </row>
    <row r="45" spans="1:3">
      <c r="A45" s="1857" t="s">
        <v>657</v>
      </c>
      <c r="B45" s="1227" t="s">
        <v>658</v>
      </c>
      <c r="C45" s="1266" t="s">
        <v>263</v>
      </c>
    </row>
    <row r="46" spans="1:3" ht="48.6">
      <c r="A46" s="1855"/>
      <c r="B46" s="1115" t="s">
        <v>659</v>
      </c>
      <c r="C46" s="1120" t="s">
        <v>852</v>
      </c>
    </row>
    <row r="47" spans="1:3" ht="114" thickBot="1">
      <c r="A47" s="1856"/>
      <c r="B47" s="1117" t="s">
        <v>660</v>
      </c>
      <c r="C47" s="1121" t="s">
        <v>853</v>
      </c>
    </row>
    <row r="48" spans="1:3">
      <c r="A48" s="1855" t="s">
        <v>316</v>
      </c>
      <c r="B48" s="4" t="s">
        <v>661</v>
      </c>
      <c r="C48" s="1266" t="s">
        <v>263</v>
      </c>
    </row>
    <row r="49" spans="1:3">
      <c r="A49" s="1855"/>
      <c r="B49" s="1115" t="s">
        <v>662</v>
      </c>
      <c r="C49" s="1120" t="s">
        <v>854</v>
      </c>
    </row>
    <row r="50" spans="1:3" ht="32.4">
      <c r="A50" s="1855"/>
      <c r="B50" s="1115" t="s">
        <v>664</v>
      </c>
      <c r="C50" s="1120" t="s">
        <v>855</v>
      </c>
    </row>
    <row r="51" spans="1:3">
      <c r="A51" s="1855"/>
      <c r="B51" s="1115" t="s">
        <v>666</v>
      </c>
      <c r="C51" s="1120" t="s">
        <v>486</v>
      </c>
    </row>
    <row r="52" spans="1:3" ht="81">
      <c r="A52" s="1855"/>
      <c r="B52" s="1115" t="s">
        <v>668</v>
      </c>
      <c r="C52" s="1120" t="s">
        <v>856</v>
      </c>
    </row>
    <row r="53" spans="1:3" ht="226.8">
      <c r="A53" s="1855"/>
      <c r="B53" s="1115" t="s">
        <v>670</v>
      </c>
      <c r="C53" s="1120" t="s">
        <v>857</v>
      </c>
    </row>
    <row r="54" spans="1:3" ht="81">
      <c r="A54" s="1855"/>
      <c r="B54" s="1115" t="s">
        <v>672</v>
      </c>
      <c r="C54" s="1120" t="s">
        <v>858</v>
      </c>
    </row>
    <row r="55" spans="1:3">
      <c r="A55" s="1855"/>
      <c r="B55" s="1115" t="s">
        <v>673</v>
      </c>
      <c r="C55" s="1120" t="s">
        <v>859</v>
      </c>
    </row>
    <row r="56" spans="1:3">
      <c r="A56" s="1855"/>
      <c r="B56" s="1115" t="s">
        <v>675</v>
      </c>
      <c r="C56" s="1120" t="s">
        <v>333</v>
      </c>
    </row>
    <row r="57" spans="1:3">
      <c r="A57" s="1855"/>
      <c r="B57" s="1115" t="s">
        <v>676</v>
      </c>
      <c r="C57" s="1120" t="s">
        <v>301</v>
      </c>
    </row>
    <row r="58" spans="1:3">
      <c r="A58" s="1855"/>
      <c r="B58" s="1115" t="s">
        <v>677</v>
      </c>
      <c r="C58" s="1120" t="s">
        <v>301</v>
      </c>
    </row>
    <row r="59" spans="1:3">
      <c r="A59" s="1855"/>
      <c r="B59" s="1115" t="s">
        <v>678</v>
      </c>
      <c r="C59" s="1286" t="s">
        <v>860</v>
      </c>
    </row>
    <row r="60" spans="1:3" ht="32.4">
      <c r="A60" s="1855"/>
      <c r="B60" s="1115" t="s">
        <v>680</v>
      </c>
      <c r="C60" s="1266" t="s">
        <v>861</v>
      </c>
    </row>
    <row r="61" spans="1:3" ht="64.8">
      <c r="A61" s="1855"/>
      <c r="B61" s="1115" t="s">
        <v>682</v>
      </c>
      <c r="C61" s="1120" t="s">
        <v>862</v>
      </c>
    </row>
    <row r="62" spans="1:3" ht="32.4">
      <c r="A62" s="1855"/>
      <c r="B62" s="1115" t="s">
        <v>684</v>
      </c>
      <c r="C62" s="1120" t="s">
        <v>863</v>
      </c>
    </row>
    <row r="63" spans="1:3" ht="64.8">
      <c r="A63" s="1855"/>
      <c r="B63" s="1115" t="s">
        <v>686</v>
      </c>
      <c r="C63" s="1120" t="s">
        <v>864</v>
      </c>
    </row>
    <row r="64" spans="1:3">
      <c r="A64" s="1855"/>
      <c r="B64" s="1115" t="s">
        <v>687</v>
      </c>
      <c r="C64" s="1120" t="s">
        <v>865</v>
      </c>
    </row>
    <row r="65" spans="1:3">
      <c r="A65" s="1855"/>
      <c r="B65" s="1115" t="s">
        <v>688</v>
      </c>
      <c r="C65" s="1120" t="s">
        <v>263</v>
      </c>
    </row>
    <row r="66" spans="1:3">
      <c r="A66" s="1855"/>
      <c r="B66" s="1115" t="s">
        <v>689</v>
      </c>
      <c r="C66" s="1120" t="s">
        <v>866</v>
      </c>
    </row>
    <row r="67" spans="1:3">
      <c r="A67" s="1855"/>
      <c r="B67" s="1115" t="s">
        <v>690</v>
      </c>
      <c r="C67" s="1122">
        <v>44286</v>
      </c>
    </row>
    <row r="68" spans="1:3" ht="49.2" thickBot="1">
      <c r="A68" s="1856"/>
      <c r="B68" s="1117" t="s">
        <v>691</v>
      </c>
      <c r="C68" s="1121" t="s">
        <v>867</v>
      </c>
    </row>
    <row r="69" spans="1:3">
      <c r="A69" s="1857" t="s">
        <v>693</v>
      </c>
      <c r="B69" s="1227" t="s">
        <v>694</v>
      </c>
      <c r="C69" s="561" t="s">
        <v>263</v>
      </c>
    </row>
    <row r="70" spans="1:3">
      <c r="A70" s="1855"/>
      <c r="B70" s="1115" t="s">
        <v>695</v>
      </c>
      <c r="C70" s="1120" t="s">
        <v>353</v>
      </c>
    </row>
    <row r="71" spans="1:3">
      <c r="A71" s="1855"/>
      <c r="B71" s="1115" t="s">
        <v>696</v>
      </c>
      <c r="C71" s="1120" t="s">
        <v>457</v>
      </c>
    </row>
    <row r="72" spans="1:3">
      <c r="A72" s="1855"/>
      <c r="B72" s="1115" t="s">
        <v>697</v>
      </c>
      <c r="C72" s="1120" t="s">
        <v>457</v>
      </c>
    </row>
    <row r="73" spans="1:3" ht="291.60000000000002">
      <c r="A73" s="1855"/>
      <c r="B73" s="1115" t="s">
        <v>698</v>
      </c>
      <c r="C73" s="1120" t="s">
        <v>868</v>
      </c>
    </row>
    <row r="74" spans="1:3">
      <c r="A74" s="1855"/>
      <c r="B74" s="1115" t="s">
        <v>699</v>
      </c>
      <c r="C74" s="1120" t="s">
        <v>285</v>
      </c>
    </row>
    <row r="75" spans="1:3">
      <c r="A75" s="1855"/>
      <c r="B75" s="1115" t="s">
        <v>700</v>
      </c>
      <c r="C75" s="1120" t="s">
        <v>263</v>
      </c>
    </row>
    <row r="76" spans="1:3">
      <c r="A76" s="1855"/>
      <c r="B76" s="1115" t="s">
        <v>701</v>
      </c>
      <c r="C76" s="1120" t="s">
        <v>361</v>
      </c>
    </row>
    <row r="77" spans="1:3" ht="324.60000000000002" thickBot="1">
      <c r="A77" s="1856"/>
      <c r="B77" s="1117" t="s">
        <v>702</v>
      </c>
      <c r="C77" s="1121" t="s">
        <v>869</v>
      </c>
    </row>
    <row r="78" spans="1:3">
      <c r="A78" s="1857" t="s">
        <v>703</v>
      </c>
      <c r="B78" s="1227" t="s">
        <v>704</v>
      </c>
      <c r="C78" s="1287">
        <v>1580</v>
      </c>
    </row>
    <row r="79" spans="1:3" ht="64.8">
      <c r="A79" s="1855"/>
      <c r="B79" s="1115" t="s">
        <v>706</v>
      </c>
      <c r="C79" s="1266" t="s">
        <v>870</v>
      </c>
    </row>
    <row r="80" spans="1:3" ht="64.8">
      <c r="A80" s="1855"/>
      <c r="B80" s="1115" t="s">
        <v>708</v>
      </c>
      <c r="C80" s="1120" t="s">
        <v>871</v>
      </c>
    </row>
    <row r="81" spans="1:3" ht="32.4">
      <c r="A81" s="1855"/>
      <c r="B81" s="1115" t="s">
        <v>710</v>
      </c>
      <c r="C81" s="1120" t="s">
        <v>872</v>
      </c>
    </row>
    <row r="82" spans="1:3" ht="145.80000000000001">
      <c r="A82" s="1855"/>
      <c r="B82" s="1115" t="s">
        <v>711</v>
      </c>
      <c r="C82" s="1120" t="s">
        <v>873</v>
      </c>
    </row>
    <row r="83" spans="1:3">
      <c r="A83" s="1855"/>
      <c r="B83" s="1115" t="s">
        <v>713</v>
      </c>
      <c r="C83" s="1120" t="s">
        <v>263</v>
      </c>
    </row>
    <row r="84" spans="1:3">
      <c r="A84" s="1855"/>
      <c r="B84" s="1115" t="s">
        <v>689</v>
      </c>
      <c r="C84" s="1120" t="s">
        <v>866</v>
      </c>
    </row>
    <row r="85" spans="1:3">
      <c r="A85" s="1855"/>
      <c r="B85" s="1115" t="s">
        <v>690</v>
      </c>
      <c r="C85" s="1122">
        <v>44286</v>
      </c>
    </row>
    <row r="86" spans="1:3" ht="48.6">
      <c r="A86" s="1855"/>
      <c r="B86" s="1115" t="s">
        <v>714</v>
      </c>
      <c r="C86" s="1120" t="s">
        <v>867</v>
      </c>
    </row>
    <row r="87" spans="1:3">
      <c r="A87" s="1855"/>
      <c r="B87" s="1115" t="s">
        <v>715</v>
      </c>
      <c r="C87" s="1120"/>
    </row>
    <row r="88" spans="1:3">
      <c r="A88" s="1855"/>
      <c r="B88" s="1115" t="s">
        <v>716</v>
      </c>
      <c r="C88" s="1120" t="s">
        <v>261</v>
      </c>
    </row>
    <row r="89" spans="1:3">
      <c r="A89" s="1855"/>
      <c r="B89" s="1115" t="s">
        <v>717</v>
      </c>
      <c r="C89" s="1120" t="s">
        <v>457</v>
      </c>
    </row>
    <row r="90" spans="1:3">
      <c r="A90" s="1855"/>
      <c r="B90" s="1115" t="s">
        <v>718</v>
      </c>
      <c r="C90" s="1120" t="s">
        <v>457</v>
      </c>
    </row>
    <row r="91" spans="1:3">
      <c r="A91" s="1855"/>
      <c r="B91" s="1115" t="s">
        <v>719</v>
      </c>
      <c r="C91" s="1120" t="s">
        <v>457</v>
      </c>
    </row>
    <row r="92" spans="1:3" ht="16.8" thickBot="1">
      <c r="A92" s="1856"/>
      <c r="B92" s="1117" t="s">
        <v>720</v>
      </c>
      <c r="C92" s="1121" t="s">
        <v>457</v>
      </c>
    </row>
    <row r="93" spans="1:3" ht="226.8">
      <c r="A93" s="1857" t="s">
        <v>721</v>
      </c>
      <c r="B93" s="1227" t="s">
        <v>722</v>
      </c>
      <c r="C93" s="1266" t="s">
        <v>874</v>
      </c>
    </row>
    <row r="94" spans="1:3" ht="81">
      <c r="A94" s="1855"/>
      <c r="B94" s="1115" t="s">
        <v>724</v>
      </c>
      <c r="C94" s="1120" t="s">
        <v>875</v>
      </c>
    </row>
    <row r="95" spans="1:3" ht="113.4">
      <c r="A95" s="1855"/>
      <c r="B95" s="1115" t="s">
        <v>725</v>
      </c>
      <c r="C95" s="1120" t="s">
        <v>876</v>
      </c>
    </row>
    <row r="96" spans="1:3" ht="97.2">
      <c r="A96" s="1855"/>
      <c r="B96" s="1115" t="s">
        <v>726</v>
      </c>
      <c r="C96" s="1120" t="s">
        <v>877</v>
      </c>
    </row>
    <row r="97" spans="1:3" ht="275.39999999999998">
      <c r="A97" s="1855"/>
      <c r="B97" s="1115" t="s">
        <v>727</v>
      </c>
      <c r="C97" s="1120" t="s">
        <v>878</v>
      </c>
    </row>
    <row r="98" spans="1:3" ht="32.4">
      <c r="A98" s="1855"/>
      <c r="B98" s="1115" t="s">
        <v>729</v>
      </c>
      <c r="C98" s="1120" t="s">
        <v>879</v>
      </c>
    </row>
    <row r="99" spans="1:3" ht="97.2">
      <c r="A99" s="1855"/>
      <c r="B99" s="1115" t="s">
        <v>730</v>
      </c>
      <c r="C99" s="670" t="s">
        <v>880</v>
      </c>
    </row>
    <row r="100" spans="1:3" ht="162">
      <c r="A100" s="1855"/>
      <c r="B100" s="1115" t="s">
        <v>881</v>
      </c>
      <c r="C100" s="1120" t="s">
        <v>882</v>
      </c>
    </row>
    <row r="101" spans="1:3" ht="32.4">
      <c r="A101" s="1855"/>
      <c r="B101" s="1115" t="s">
        <v>733</v>
      </c>
      <c r="C101" s="1120" t="s">
        <v>883</v>
      </c>
    </row>
    <row r="102" spans="1:3" ht="49.2" thickBot="1">
      <c r="A102" s="1856"/>
      <c r="B102" s="577" t="s">
        <v>734</v>
      </c>
      <c r="C102" s="1121" t="s">
        <v>884</v>
      </c>
    </row>
    <row r="103" spans="1:3" ht="32.4">
      <c r="A103" s="1858" t="s">
        <v>402</v>
      </c>
      <c r="B103" s="1115" t="s">
        <v>735</v>
      </c>
      <c r="C103" s="1269" t="s">
        <v>885</v>
      </c>
    </row>
    <row r="104" spans="1:3">
      <c r="A104" s="1858"/>
      <c r="B104" s="1115" t="s">
        <v>405</v>
      </c>
      <c r="C104" s="644">
        <v>27.144034487130718</v>
      </c>
    </row>
    <row r="105" spans="1:3">
      <c r="A105" s="1858"/>
      <c r="B105" s="1115" t="s">
        <v>565</v>
      </c>
      <c r="C105" s="645">
        <v>4281.7</v>
      </c>
    </row>
    <row r="106" spans="1:3">
      <c r="A106" s="1858"/>
      <c r="B106" s="1115" t="s">
        <v>407</v>
      </c>
      <c r="C106" s="638" t="s">
        <v>886</v>
      </c>
    </row>
    <row r="107" spans="1:3" ht="16.8" thickBot="1">
      <c r="A107" s="1859"/>
      <c r="B107" s="25" t="s">
        <v>409</v>
      </c>
      <c r="C107" s="868" t="s">
        <v>301</v>
      </c>
    </row>
    <row r="108" spans="1:3" s="135" customFormat="1" ht="118.5" customHeight="1">
      <c r="A108" s="1825" t="s">
        <v>410</v>
      </c>
      <c r="B108" s="1143" t="s">
        <v>411</v>
      </c>
      <c r="C108" s="1144" t="s">
        <v>887</v>
      </c>
    </row>
    <row r="109" spans="1:3" s="135" customFormat="1" ht="49.2" thickBot="1">
      <c r="A109" s="1826"/>
      <c r="B109" s="1145" t="s">
        <v>413</v>
      </c>
      <c r="C109" s="1146" t="s">
        <v>888</v>
      </c>
    </row>
    <row r="110" spans="1:3" ht="178.8" thickBot="1">
      <c r="A110" s="1860" t="s">
        <v>740</v>
      </c>
      <c r="B110" s="1861"/>
      <c r="C110" s="1228" t="s">
        <v>889</v>
      </c>
    </row>
    <row r="111" spans="1:3" ht="235.5" customHeight="1">
      <c r="A111" s="1853" t="s">
        <v>416</v>
      </c>
      <c r="B111" s="1854"/>
      <c r="C111" s="1854"/>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W1002"/>
  <sheetViews>
    <sheetView zoomScale="75" zoomScaleNormal="75" workbookViewId="0">
      <selection sqref="A1:C1"/>
    </sheetView>
  </sheetViews>
  <sheetFormatPr defaultColWidth="13.19921875" defaultRowHeight="15" customHeight="1"/>
  <cols>
    <col min="1" max="1" width="3.59765625" style="207" customWidth="1"/>
    <col min="2" max="2" width="47.59765625" style="207" customWidth="1"/>
    <col min="3" max="3" width="47.59765625" style="461" customWidth="1"/>
    <col min="4" max="23" width="6.59765625" style="207" customWidth="1"/>
    <col min="24" max="16384" width="13.19921875" style="207"/>
  </cols>
  <sheetData>
    <row r="1" spans="1:23" ht="20.399999999999999" thickBot="1">
      <c r="A1" s="1886" t="s">
        <v>417</v>
      </c>
      <c r="B1" s="1887"/>
      <c r="C1" s="1888"/>
      <c r="D1" s="206"/>
      <c r="E1" s="206"/>
      <c r="F1" s="206"/>
      <c r="G1" s="206"/>
      <c r="H1" s="206"/>
      <c r="I1" s="206"/>
      <c r="J1" s="206"/>
      <c r="K1" s="206"/>
      <c r="L1" s="206"/>
      <c r="M1" s="206"/>
      <c r="N1" s="206"/>
      <c r="O1" s="206"/>
      <c r="P1" s="206"/>
      <c r="Q1" s="206"/>
      <c r="R1" s="206"/>
      <c r="S1" s="206"/>
      <c r="T1" s="206"/>
      <c r="U1" s="206"/>
      <c r="V1" s="206"/>
      <c r="W1" s="206"/>
    </row>
    <row r="2" spans="1:23" ht="18.600000000000001" thickBot="1">
      <c r="A2" s="1889" t="s">
        <v>418</v>
      </c>
      <c r="B2" s="1890"/>
      <c r="C2" s="1263">
        <v>45450</v>
      </c>
      <c r="D2" s="206"/>
      <c r="E2" s="206"/>
      <c r="F2" s="206"/>
      <c r="G2" s="206"/>
      <c r="H2" s="206"/>
      <c r="I2" s="206"/>
      <c r="J2" s="206"/>
      <c r="K2" s="206"/>
      <c r="L2" s="206"/>
      <c r="M2" s="206"/>
      <c r="N2" s="206"/>
      <c r="O2" s="206"/>
      <c r="P2" s="206"/>
      <c r="Q2" s="206"/>
      <c r="R2" s="206"/>
      <c r="S2" s="206"/>
      <c r="T2" s="206"/>
      <c r="U2" s="206"/>
      <c r="V2" s="206"/>
      <c r="W2" s="206"/>
    </row>
    <row r="3" spans="1:23" ht="18">
      <c r="A3" s="1891" t="s">
        <v>419</v>
      </c>
      <c r="B3" s="208" t="s">
        <v>420</v>
      </c>
      <c r="C3" s="629" t="s">
        <v>890</v>
      </c>
      <c r="D3" s="206"/>
      <c r="E3" s="206"/>
      <c r="F3" s="206"/>
      <c r="G3" s="206"/>
      <c r="H3" s="206"/>
      <c r="I3" s="206"/>
      <c r="J3" s="206"/>
      <c r="K3" s="206"/>
      <c r="L3" s="206"/>
      <c r="M3" s="206"/>
      <c r="N3" s="206"/>
      <c r="O3" s="206"/>
      <c r="P3" s="206"/>
      <c r="Q3" s="206"/>
      <c r="R3" s="206"/>
      <c r="S3" s="206"/>
      <c r="T3" s="206"/>
      <c r="U3" s="206"/>
      <c r="V3" s="206"/>
      <c r="W3" s="206"/>
    </row>
    <row r="4" spans="1:23" ht="18">
      <c r="A4" s="1884"/>
      <c r="B4" s="209" t="s">
        <v>422</v>
      </c>
      <c r="C4" s="629" t="s">
        <v>891</v>
      </c>
      <c r="D4" s="206"/>
      <c r="E4" s="206"/>
      <c r="F4" s="206"/>
      <c r="G4" s="206"/>
      <c r="H4" s="206"/>
      <c r="I4" s="206"/>
      <c r="J4" s="206"/>
      <c r="K4" s="206"/>
      <c r="L4" s="206"/>
      <c r="M4" s="206"/>
      <c r="N4" s="206"/>
      <c r="O4" s="206"/>
      <c r="P4" s="206"/>
      <c r="Q4" s="206"/>
      <c r="R4" s="206"/>
      <c r="S4" s="206"/>
      <c r="T4" s="206"/>
      <c r="U4" s="206"/>
      <c r="V4" s="206"/>
      <c r="W4" s="206"/>
    </row>
    <row r="5" spans="1:23" ht="18">
      <c r="A5" s="1884"/>
      <c r="B5" s="209" t="s">
        <v>424</v>
      </c>
      <c r="C5" s="629" t="s">
        <v>301</v>
      </c>
      <c r="D5" s="206"/>
      <c r="E5" s="206"/>
      <c r="F5" s="206"/>
      <c r="G5" s="206"/>
      <c r="H5" s="206"/>
      <c r="I5" s="206"/>
      <c r="J5" s="206"/>
      <c r="K5" s="206"/>
      <c r="L5" s="206"/>
      <c r="M5" s="206"/>
      <c r="N5" s="206"/>
      <c r="O5" s="206"/>
      <c r="P5" s="206"/>
      <c r="Q5" s="206"/>
      <c r="R5" s="206"/>
      <c r="S5" s="206"/>
      <c r="T5" s="206"/>
      <c r="U5" s="206"/>
      <c r="V5" s="206"/>
      <c r="W5" s="206"/>
    </row>
    <row r="6" spans="1:23" ht="18">
      <c r="A6" s="1884"/>
      <c r="B6" s="209" t="s">
        <v>252</v>
      </c>
      <c r="C6" s="629" t="s">
        <v>892</v>
      </c>
      <c r="D6" s="206"/>
      <c r="E6" s="206"/>
      <c r="F6" s="206"/>
      <c r="G6" s="206"/>
      <c r="H6" s="206"/>
      <c r="I6" s="206"/>
      <c r="J6" s="206"/>
      <c r="K6" s="206"/>
      <c r="L6" s="206"/>
      <c r="M6" s="206"/>
      <c r="N6" s="206"/>
      <c r="O6" s="206"/>
      <c r="P6" s="206"/>
      <c r="Q6" s="206"/>
      <c r="R6" s="206"/>
      <c r="S6" s="206"/>
      <c r="T6" s="206"/>
      <c r="U6" s="206"/>
      <c r="V6" s="206"/>
      <c r="W6" s="206"/>
    </row>
    <row r="7" spans="1:23" ht="18">
      <c r="A7" s="1884"/>
      <c r="B7" s="209" t="s">
        <v>426</v>
      </c>
      <c r="C7" s="638" t="s">
        <v>893</v>
      </c>
      <c r="D7" s="206"/>
      <c r="E7" s="206"/>
      <c r="F7" s="206"/>
      <c r="G7" s="206"/>
      <c r="H7" s="206"/>
      <c r="I7" s="206"/>
      <c r="J7" s="206"/>
      <c r="K7" s="206"/>
      <c r="L7" s="206"/>
      <c r="M7" s="206"/>
      <c r="N7" s="206"/>
      <c r="O7" s="206"/>
      <c r="P7" s="206"/>
      <c r="Q7" s="206"/>
      <c r="R7" s="206"/>
      <c r="S7" s="206"/>
      <c r="T7" s="206"/>
      <c r="U7" s="206"/>
      <c r="V7" s="206"/>
      <c r="W7" s="206"/>
    </row>
    <row r="8" spans="1:23" ht="18">
      <c r="A8" s="1884"/>
      <c r="B8" s="209" t="s">
        <v>428</v>
      </c>
      <c r="C8" s="635">
        <v>1234671065</v>
      </c>
      <c r="D8" s="206"/>
      <c r="E8" s="206"/>
      <c r="F8" s="206"/>
      <c r="G8" s="206"/>
      <c r="H8" s="206"/>
      <c r="I8" s="206"/>
      <c r="J8" s="206"/>
      <c r="K8" s="206"/>
      <c r="L8" s="206"/>
      <c r="M8" s="206"/>
      <c r="N8" s="206"/>
      <c r="O8" s="206"/>
      <c r="P8" s="206"/>
      <c r="Q8" s="206"/>
      <c r="R8" s="206"/>
      <c r="S8" s="206"/>
      <c r="T8" s="206"/>
      <c r="U8" s="206"/>
      <c r="V8" s="206"/>
      <c r="W8" s="206"/>
    </row>
    <row r="9" spans="1:23" ht="18">
      <c r="A9" s="1884"/>
      <c r="B9" s="209" t="s">
        <v>429</v>
      </c>
      <c r="C9" s="637">
        <v>192199392825</v>
      </c>
      <c r="D9" s="206"/>
      <c r="E9" s="206"/>
      <c r="F9" s="206"/>
      <c r="G9" s="206"/>
      <c r="H9" s="206"/>
      <c r="I9" s="206"/>
      <c r="J9" s="206"/>
      <c r="K9" s="206"/>
      <c r="L9" s="206"/>
      <c r="M9" s="206"/>
      <c r="N9" s="206"/>
      <c r="O9" s="206"/>
      <c r="P9" s="206"/>
      <c r="Q9" s="206"/>
      <c r="R9" s="206"/>
      <c r="S9" s="206"/>
      <c r="T9" s="206"/>
      <c r="U9" s="206"/>
      <c r="V9" s="206"/>
      <c r="W9" s="206"/>
    </row>
    <row r="10" spans="1:23" ht="18">
      <c r="A10" s="1884"/>
      <c r="B10" s="209" t="s">
        <v>430</v>
      </c>
      <c r="C10" s="629" t="s">
        <v>894</v>
      </c>
      <c r="D10" s="206"/>
      <c r="E10" s="206"/>
      <c r="F10" s="206"/>
      <c r="G10" s="206"/>
      <c r="H10" s="206"/>
      <c r="I10" s="206"/>
      <c r="J10" s="206"/>
      <c r="K10" s="206"/>
      <c r="L10" s="206"/>
      <c r="M10" s="206"/>
      <c r="N10" s="206"/>
      <c r="O10" s="206"/>
      <c r="P10" s="206"/>
      <c r="Q10" s="206"/>
      <c r="R10" s="206"/>
      <c r="S10" s="206"/>
      <c r="T10" s="206"/>
      <c r="U10" s="206"/>
      <c r="V10" s="206"/>
      <c r="W10" s="206"/>
    </row>
    <row r="11" spans="1:23" ht="18">
      <c r="A11" s="1884"/>
      <c r="B11" s="209" t="s">
        <v>432</v>
      </c>
      <c r="C11" s="629" t="s">
        <v>261</v>
      </c>
      <c r="D11" s="206"/>
      <c r="E11" s="206"/>
      <c r="F11" s="206"/>
      <c r="G11" s="206"/>
      <c r="H11" s="206"/>
      <c r="I11" s="206"/>
      <c r="J11" s="206"/>
      <c r="K11" s="206"/>
      <c r="L11" s="206"/>
      <c r="M11" s="206"/>
      <c r="N11" s="206"/>
      <c r="O11" s="206"/>
      <c r="P11" s="206"/>
      <c r="Q11" s="206"/>
      <c r="R11" s="206"/>
      <c r="S11" s="206"/>
      <c r="T11" s="206"/>
      <c r="U11" s="206"/>
      <c r="V11" s="206"/>
      <c r="W11" s="206"/>
    </row>
    <row r="12" spans="1:23" ht="18">
      <c r="A12" s="1884"/>
      <c r="B12" s="209" t="s">
        <v>433</v>
      </c>
      <c r="C12" s="629" t="s">
        <v>263</v>
      </c>
      <c r="D12" s="206"/>
      <c r="E12" s="206"/>
      <c r="F12" s="206"/>
      <c r="G12" s="206"/>
      <c r="H12" s="206"/>
      <c r="I12" s="206"/>
      <c r="J12" s="206"/>
      <c r="K12" s="206"/>
      <c r="L12" s="206"/>
      <c r="M12" s="206"/>
      <c r="N12" s="206"/>
      <c r="O12" s="206"/>
      <c r="P12" s="206"/>
      <c r="Q12" s="206"/>
      <c r="R12" s="206"/>
      <c r="S12" s="206"/>
      <c r="T12" s="206"/>
      <c r="U12" s="206"/>
      <c r="V12" s="206"/>
      <c r="W12" s="206"/>
    </row>
    <row r="13" spans="1:23" ht="18">
      <c r="A13" s="1884"/>
      <c r="B13" s="209" t="s">
        <v>434</v>
      </c>
      <c r="C13" s="629" t="s">
        <v>263</v>
      </c>
      <c r="D13" s="206"/>
      <c r="E13" s="206"/>
      <c r="F13" s="206"/>
      <c r="G13" s="206"/>
      <c r="H13" s="206"/>
      <c r="I13" s="206"/>
      <c r="J13" s="206"/>
      <c r="K13" s="206"/>
      <c r="L13" s="206"/>
      <c r="M13" s="206"/>
      <c r="N13" s="206"/>
      <c r="O13" s="206"/>
      <c r="P13" s="206"/>
      <c r="Q13" s="206"/>
      <c r="R13" s="206"/>
      <c r="S13" s="206"/>
      <c r="T13" s="206"/>
      <c r="U13" s="206"/>
      <c r="V13" s="206"/>
      <c r="W13" s="206"/>
    </row>
    <row r="14" spans="1:23" ht="18">
      <c r="A14" s="1884"/>
      <c r="B14" s="209" t="s">
        <v>435</v>
      </c>
      <c r="C14" s="629" t="s">
        <v>301</v>
      </c>
      <c r="D14" s="206"/>
      <c r="E14" s="206"/>
      <c r="F14" s="206"/>
      <c r="G14" s="206"/>
      <c r="H14" s="206"/>
      <c r="I14" s="206"/>
      <c r="J14" s="206"/>
      <c r="K14" s="206"/>
      <c r="L14" s="206"/>
      <c r="M14" s="206"/>
      <c r="N14" s="206"/>
      <c r="O14" s="206"/>
      <c r="P14" s="206"/>
      <c r="Q14" s="206"/>
      <c r="R14" s="206"/>
      <c r="S14" s="206"/>
      <c r="T14" s="206"/>
      <c r="U14" s="206"/>
      <c r="V14" s="206"/>
      <c r="W14" s="206"/>
    </row>
    <row r="15" spans="1:23" ht="18">
      <c r="A15" s="1884"/>
      <c r="B15" s="209" t="s">
        <v>436</v>
      </c>
      <c r="C15" s="629" t="s">
        <v>261</v>
      </c>
      <c r="D15" s="206"/>
      <c r="E15" s="206"/>
      <c r="F15" s="206"/>
      <c r="G15" s="206"/>
      <c r="H15" s="206"/>
      <c r="I15" s="206"/>
      <c r="J15" s="206"/>
      <c r="K15" s="206"/>
      <c r="L15" s="206"/>
      <c r="M15" s="206"/>
      <c r="N15" s="206"/>
      <c r="O15" s="206"/>
      <c r="P15" s="206"/>
      <c r="Q15" s="206"/>
      <c r="R15" s="206"/>
      <c r="S15" s="206"/>
      <c r="T15" s="206"/>
      <c r="U15" s="206"/>
      <c r="V15" s="206"/>
      <c r="W15" s="206"/>
    </row>
    <row r="16" spans="1:23" ht="18">
      <c r="A16" s="1884"/>
      <c r="B16" s="209" t="s">
        <v>437</v>
      </c>
      <c r="C16" s="629" t="s">
        <v>301</v>
      </c>
      <c r="D16" s="206"/>
      <c r="E16" s="206"/>
      <c r="F16" s="206"/>
      <c r="G16" s="206"/>
      <c r="H16" s="206"/>
      <c r="I16" s="206"/>
      <c r="J16" s="206"/>
      <c r="K16" s="206"/>
      <c r="L16" s="206"/>
      <c r="M16" s="206"/>
      <c r="N16" s="206"/>
      <c r="O16" s="206"/>
      <c r="P16" s="206"/>
      <c r="Q16" s="206"/>
      <c r="R16" s="206"/>
      <c r="S16" s="206"/>
      <c r="T16" s="206"/>
      <c r="U16" s="206"/>
      <c r="V16" s="206"/>
      <c r="W16" s="206"/>
    </row>
    <row r="17" spans="1:23" ht="48.6">
      <c r="A17" s="1884"/>
      <c r="B17" s="209" t="s">
        <v>438</v>
      </c>
      <c r="C17" s="629" t="s">
        <v>895</v>
      </c>
      <c r="D17" s="206"/>
      <c r="E17" s="206"/>
      <c r="F17" s="206"/>
      <c r="G17" s="206"/>
      <c r="H17" s="206"/>
      <c r="I17" s="206"/>
      <c r="J17" s="206"/>
      <c r="K17" s="206"/>
      <c r="L17" s="206"/>
      <c r="M17" s="206"/>
      <c r="N17" s="206"/>
      <c r="O17" s="206"/>
      <c r="P17" s="206"/>
      <c r="Q17" s="206"/>
      <c r="R17" s="206"/>
      <c r="S17" s="206"/>
      <c r="T17" s="206"/>
      <c r="U17" s="206"/>
      <c r="V17" s="206"/>
      <c r="W17" s="206"/>
    </row>
    <row r="18" spans="1:23" ht="32.4">
      <c r="A18" s="1884"/>
      <c r="B18" s="209" t="s">
        <v>270</v>
      </c>
      <c r="C18" s="629" t="s">
        <v>271</v>
      </c>
      <c r="D18" s="206"/>
      <c r="E18" s="206"/>
      <c r="F18" s="206"/>
      <c r="G18" s="206"/>
      <c r="H18" s="206"/>
      <c r="I18" s="206"/>
      <c r="J18" s="206"/>
      <c r="K18" s="206"/>
      <c r="L18" s="206"/>
      <c r="M18" s="206"/>
      <c r="N18" s="206"/>
      <c r="O18" s="206"/>
      <c r="P18" s="206"/>
      <c r="Q18" s="206"/>
      <c r="R18" s="206"/>
      <c r="S18" s="206"/>
      <c r="T18" s="206"/>
      <c r="U18" s="206"/>
      <c r="V18" s="206"/>
      <c r="W18" s="206"/>
    </row>
    <row r="19" spans="1:23" ht="18">
      <c r="A19" s="1884"/>
      <c r="B19" s="209" t="s">
        <v>440</v>
      </c>
      <c r="C19" s="629" t="s">
        <v>301</v>
      </c>
      <c r="D19" s="206"/>
      <c r="E19" s="206"/>
      <c r="F19" s="206"/>
      <c r="G19" s="206"/>
      <c r="H19" s="206"/>
      <c r="I19" s="206"/>
      <c r="J19" s="206"/>
      <c r="K19" s="206"/>
      <c r="L19" s="206"/>
      <c r="M19" s="206"/>
      <c r="N19" s="206"/>
      <c r="O19" s="206"/>
      <c r="P19" s="206"/>
      <c r="Q19" s="206"/>
      <c r="R19" s="206"/>
      <c r="S19" s="206"/>
      <c r="T19" s="206"/>
      <c r="U19" s="206"/>
      <c r="V19" s="206"/>
      <c r="W19" s="206"/>
    </row>
    <row r="20" spans="1:23" ht="32.4">
      <c r="A20" s="1884"/>
      <c r="B20" s="209" t="s">
        <v>441</v>
      </c>
      <c r="C20" s="629" t="s">
        <v>261</v>
      </c>
      <c r="D20" s="206"/>
      <c r="E20" s="206"/>
      <c r="F20" s="206"/>
      <c r="G20" s="206"/>
      <c r="H20" s="206"/>
      <c r="I20" s="206"/>
      <c r="J20" s="206"/>
      <c r="K20" s="206"/>
      <c r="L20" s="206"/>
      <c r="M20" s="206"/>
      <c r="N20" s="206"/>
      <c r="O20" s="206"/>
      <c r="P20" s="206"/>
      <c r="Q20" s="206"/>
      <c r="R20" s="206"/>
      <c r="S20" s="206"/>
      <c r="T20" s="206"/>
      <c r="U20" s="206"/>
      <c r="V20" s="206"/>
      <c r="W20" s="206"/>
    </row>
    <row r="21" spans="1:23" ht="18">
      <c r="A21" s="1884"/>
      <c r="B21" s="209" t="s">
        <v>442</v>
      </c>
      <c r="C21" s="629" t="s">
        <v>301</v>
      </c>
      <c r="D21" s="206"/>
      <c r="E21" s="206"/>
      <c r="F21" s="206"/>
      <c r="G21" s="206"/>
      <c r="H21" s="206"/>
      <c r="I21" s="206"/>
      <c r="J21" s="206"/>
      <c r="K21" s="206"/>
      <c r="L21" s="206"/>
      <c r="M21" s="206"/>
      <c r="N21" s="206"/>
      <c r="O21" s="206"/>
      <c r="P21" s="206"/>
      <c r="Q21" s="206"/>
      <c r="R21" s="206"/>
      <c r="S21" s="206"/>
      <c r="T21" s="206"/>
      <c r="U21" s="206"/>
      <c r="V21" s="206"/>
      <c r="W21" s="206"/>
    </row>
    <row r="22" spans="1:23" ht="18">
      <c r="A22" s="1884"/>
      <c r="B22" s="209" t="s">
        <v>443</v>
      </c>
      <c r="C22" s="629" t="s">
        <v>301</v>
      </c>
      <c r="D22" s="206"/>
      <c r="E22" s="206"/>
      <c r="F22" s="206"/>
      <c r="G22" s="206"/>
      <c r="H22" s="206"/>
      <c r="I22" s="206"/>
      <c r="J22" s="206"/>
      <c r="K22" s="206"/>
      <c r="L22" s="206"/>
      <c r="M22" s="206"/>
      <c r="N22" s="206"/>
      <c r="O22" s="206"/>
      <c r="P22" s="206"/>
      <c r="Q22" s="206"/>
      <c r="R22" s="206"/>
      <c r="S22" s="206"/>
      <c r="T22" s="206"/>
      <c r="U22" s="206"/>
      <c r="V22" s="206"/>
      <c r="W22" s="206"/>
    </row>
    <row r="23" spans="1:23" ht="18">
      <c r="A23" s="1884"/>
      <c r="B23" s="209" t="s">
        <v>444</v>
      </c>
      <c r="C23" s="629" t="s">
        <v>301</v>
      </c>
      <c r="D23" s="206"/>
      <c r="E23" s="206"/>
      <c r="F23" s="206"/>
      <c r="G23" s="206"/>
      <c r="H23" s="206"/>
      <c r="I23" s="206"/>
      <c r="J23" s="206"/>
      <c r="K23" s="206"/>
      <c r="L23" s="206"/>
      <c r="M23" s="206"/>
      <c r="N23" s="206"/>
      <c r="O23" s="206"/>
      <c r="P23" s="206"/>
      <c r="Q23" s="206"/>
      <c r="R23" s="206"/>
      <c r="S23" s="206"/>
      <c r="T23" s="206"/>
      <c r="U23" s="206"/>
      <c r="V23" s="206"/>
      <c r="W23" s="206"/>
    </row>
    <row r="24" spans="1:23" ht="18">
      <c r="A24" s="1884"/>
      <c r="B24" s="209" t="s">
        <v>446</v>
      </c>
      <c r="C24" s="629" t="s">
        <v>301</v>
      </c>
      <c r="D24" s="206"/>
      <c r="E24" s="206"/>
      <c r="F24" s="206"/>
      <c r="G24" s="206"/>
      <c r="H24" s="206"/>
      <c r="I24" s="206"/>
      <c r="J24" s="206"/>
      <c r="K24" s="206"/>
      <c r="L24" s="206"/>
      <c r="M24" s="206"/>
      <c r="N24" s="206"/>
      <c r="O24" s="206"/>
      <c r="P24" s="206"/>
      <c r="Q24" s="206"/>
      <c r="R24" s="206"/>
      <c r="S24" s="206"/>
      <c r="T24" s="206"/>
      <c r="U24" s="206"/>
      <c r="V24" s="206"/>
      <c r="W24" s="206"/>
    </row>
    <row r="25" spans="1:23" ht="18">
      <c r="A25" s="1884"/>
      <c r="B25" s="209" t="s">
        <v>447</v>
      </c>
      <c r="C25" s="629" t="s">
        <v>280</v>
      </c>
      <c r="D25" s="206"/>
      <c r="E25" s="206"/>
      <c r="F25" s="206"/>
      <c r="G25" s="206"/>
      <c r="H25" s="206"/>
      <c r="I25" s="206"/>
      <c r="J25" s="206"/>
      <c r="K25" s="206"/>
      <c r="L25" s="206"/>
      <c r="M25" s="206"/>
      <c r="N25" s="206"/>
      <c r="O25" s="206"/>
      <c r="P25" s="206"/>
      <c r="Q25" s="206"/>
      <c r="R25" s="206"/>
      <c r="S25" s="206"/>
      <c r="T25" s="206"/>
      <c r="U25" s="206"/>
      <c r="V25" s="206"/>
      <c r="W25" s="206"/>
    </row>
    <row r="26" spans="1:23" ht="18">
      <c r="A26" s="1884"/>
      <c r="B26" s="209" t="s">
        <v>448</v>
      </c>
      <c r="C26" s="629" t="s">
        <v>301</v>
      </c>
      <c r="D26" s="206"/>
      <c r="E26" s="206"/>
      <c r="F26" s="206"/>
      <c r="G26" s="206"/>
      <c r="H26" s="206"/>
      <c r="I26" s="206"/>
      <c r="J26" s="206"/>
      <c r="K26" s="206"/>
      <c r="L26" s="206"/>
      <c r="M26" s="206"/>
      <c r="N26" s="206"/>
      <c r="O26" s="206"/>
      <c r="P26" s="206"/>
      <c r="Q26" s="206"/>
      <c r="R26" s="206"/>
      <c r="S26" s="206"/>
      <c r="T26" s="206"/>
      <c r="U26" s="206"/>
      <c r="V26" s="206"/>
      <c r="W26" s="206"/>
    </row>
    <row r="27" spans="1:23" ht="18">
      <c r="A27" s="1884"/>
      <c r="B27" s="209" t="s">
        <v>449</v>
      </c>
      <c r="C27" s="629" t="s">
        <v>283</v>
      </c>
      <c r="D27" s="206"/>
      <c r="E27" s="206"/>
      <c r="F27" s="206"/>
      <c r="G27" s="206"/>
      <c r="H27" s="206"/>
      <c r="I27" s="206"/>
      <c r="J27" s="206"/>
      <c r="K27" s="206"/>
      <c r="L27" s="206"/>
      <c r="M27" s="206"/>
      <c r="N27" s="206"/>
      <c r="O27" s="206"/>
      <c r="P27" s="206"/>
      <c r="Q27" s="206"/>
      <c r="R27" s="206"/>
      <c r="S27" s="206"/>
      <c r="T27" s="206"/>
      <c r="U27" s="206"/>
      <c r="V27" s="206"/>
      <c r="W27" s="206"/>
    </row>
    <row r="28" spans="1:23" ht="18">
      <c r="A28" s="1884"/>
      <c r="B28" s="209" t="s">
        <v>450</v>
      </c>
      <c r="C28" s="629" t="s">
        <v>285</v>
      </c>
      <c r="D28" s="206"/>
      <c r="E28" s="206"/>
      <c r="F28" s="206"/>
      <c r="G28" s="206"/>
      <c r="H28" s="206"/>
      <c r="I28" s="206"/>
      <c r="J28" s="206"/>
      <c r="K28" s="206"/>
      <c r="L28" s="206"/>
      <c r="M28" s="206"/>
      <c r="N28" s="206"/>
      <c r="O28" s="206"/>
      <c r="P28" s="206"/>
      <c r="Q28" s="206"/>
      <c r="R28" s="206"/>
      <c r="S28" s="206"/>
      <c r="T28" s="206"/>
      <c r="U28" s="206"/>
      <c r="V28" s="206"/>
      <c r="W28" s="206"/>
    </row>
    <row r="29" spans="1:23" ht="48.6">
      <c r="A29" s="1884"/>
      <c r="B29" s="209" t="s">
        <v>451</v>
      </c>
      <c r="C29" s="629" t="s">
        <v>576</v>
      </c>
      <c r="D29" s="206"/>
      <c r="E29" s="206"/>
      <c r="F29" s="206"/>
      <c r="G29" s="206"/>
      <c r="H29" s="206"/>
      <c r="I29" s="206"/>
      <c r="J29" s="206"/>
      <c r="K29" s="206"/>
      <c r="L29" s="206"/>
      <c r="M29" s="206"/>
      <c r="N29" s="206"/>
      <c r="O29" s="206"/>
      <c r="P29" s="206"/>
      <c r="Q29" s="206"/>
      <c r="R29" s="206"/>
      <c r="S29" s="206"/>
      <c r="T29" s="206"/>
      <c r="U29" s="206"/>
      <c r="V29" s="206"/>
      <c r="W29" s="206"/>
    </row>
    <row r="30" spans="1:23" ht="32.4">
      <c r="A30" s="1884"/>
      <c r="B30" s="209" t="s">
        <v>453</v>
      </c>
      <c r="C30" s="629" t="s">
        <v>454</v>
      </c>
      <c r="D30" s="206"/>
      <c r="E30" s="206"/>
      <c r="F30" s="206"/>
      <c r="G30" s="206"/>
      <c r="H30" s="206"/>
      <c r="I30" s="206"/>
      <c r="J30" s="206"/>
      <c r="K30" s="206"/>
      <c r="L30" s="206"/>
      <c r="M30" s="206"/>
      <c r="N30" s="206"/>
      <c r="O30" s="206"/>
      <c r="P30" s="206"/>
      <c r="Q30" s="206"/>
      <c r="R30" s="206"/>
      <c r="S30" s="206"/>
      <c r="T30" s="206"/>
      <c r="U30" s="206"/>
      <c r="V30" s="206"/>
      <c r="W30" s="206"/>
    </row>
    <row r="31" spans="1:23" ht="129.6">
      <c r="A31" s="1884"/>
      <c r="B31" s="209" t="s">
        <v>455</v>
      </c>
      <c r="C31" s="629" t="s">
        <v>577</v>
      </c>
      <c r="D31" s="206"/>
      <c r="E31" s="206"/>
      <c r="F31" s="206"/>
      <c r="G31" s="206"/>
      <c r="H31" s="206"/>
      <c r="I31" s="206"/>
      <c r="J31" s="206"/>
      <c r="K31" s="206"/>
      <c r="L31" s="206"/>
      <c r="M31" s="206"/>
      <c r="N31" s="206"/>
      <c r="O31" s="206"/>
      <c r="P31" s="206"/>
      <c r="Q31" s="206"/>
      <c r="R31" s="206"/>
      <c r="S31" s="206"/>
      <c r="T31" s="206"/>
      <c r="U31" s="206"/>
      <c r="V31" s="206"/>
      <c r="W31" s="206"/>
    </row>
    <row r="32" spans="1:23" ht="33" thickBot="1">
      <c r="A32" s="1885"/>
      <c r="B32" s="210" t="s">
        <v>292</v>
      </c>
      <c r="C32" s="630" t="s">
        <v>301</v>
      </c>
      <c r="D32" s="206"/>
      <c r="E32" s="206"/>
      <c r="F32" s="206"/>
      <c r="G32" s="206"/>
      <c r="H32" s="206"/>
      <c r="I32" s="206"/>
      <c r="J32" s="206"/>
      <c r="K32" s="206"/>
      <c r="L32" s="206"/>
      <c r="M32" s="206"/>
      <c r="N32" s="206"/>
      <c r="O32" s="206"/>
      <c r="P32" s="206"/>
      <c r="Q32" s="206"/>
      <c r="R32" s="206"/>
      <c r="S32" s="206"/>
      <c r="T32" s="206"/>
      <c r="U32" s="206"/>
      <c r="V32" s="206"/>
      <c r="W32" s="206"/>
    </row>
    <row r="33" spans="1:23" ht="18">
      <c r="A33" s="1883" t="s">
        <v>458</v>
      </c>
      <c r="B33" s="208" t="s">
        <v>459</v>
      </c>
      <c r="C33" s="629" t="s">
        <v>896</v>
      </c>
      <c r="D33" s="206"/>
      <c r="E33" s="206"/>
      <c r="F33" s="206"/>
      <c r="G33" s="206"/>
      <c r="H33" s="206"/>
      <c r="I33" s="206"/>
      <c r="J33" s="206"/>
      <c r="K33" s="206"/>
      <c r="L33" s="206"/>
      <c r="M33" s="206"/>
      <c r="N33" s="206"/>
      <c r="O33" s="206"/>
      <c r="P33" s="206"/>
      <c r="Q33" s="206"/>
      <c r="R33" s="206"/>
      <c r="S33" s="206"/>
      <c r="T33" s="206"/>
      <c r="U33" s="206"/>
      <c r="V33" s="206"/>
      <c r="W33" s="206"/>
    </row>
    <row r="34" spans="1:23" ht="18">
      <c r="A34" s="1884"/>
      <c r="B34" s="209" t="s">
        <v>460</v>
      </c>
      <c r="C34" s="629" t="s">
        <v>897</v>
      </c>
      <c r="D34" s="206"/>
      <c r="E34" s="206"/>
      <c r="F34" s="206"/>
      <c r="G34" s="206"/>
      <c r="H34" s="206"/>
      <c r="I34" s="206"/>
      <c r="J34" s="206"/>
      <c r="K34" s="206"/>
      <c r="L34" s="206"/>
      <c r="M34" s="206"/>
      <c r="N34" s="206"/>
      <c r="O34" s="206"/>
      <c r="P34" s="206"/>
      <c r="Q34" s="206"/>
      <c r="R34" s="206"/>
      <c r="S34" s="206"/>
      <c r="T34" s="206"/>
      <c r="U34" s="206"/>
      <c r="V34" s="206"/>
      <c r="W34" s="206"/>
    </row>
    <row r="35" spans="1:23" ht="18">
      <c r="A35" s="1884"/>
      <c r="B35" s="209" t="s">
        <v>462</v>
      </c>
      <c r="C35" s="629" t="s">
        <v>298</v>
      </c>
      <c r="D35" s="206"/>
      <c r="E35" s="206"/>
      <c r="F35" s="206"/>
      <c r="G35" s="206"/>
      <c r="H35" s="206"/>
      <c r="I35" s="206"/>
      <c r="J35" s="206"/>
      <c r="K35" s="206"/>
      <c r="L35" s="206"/>
      <c r="M35" s="206"/>
      <c r="N35" s="206"/>
      <c r="O35" s="206"/>
      <c r="P35" s="206"/>
      <c r="Q35" s="206"/>
      <c r="R35" s="206"/>
      <c r="S35" s="206"/>
      <c r="T35" s="206"/>
      <c r="U35" s="206"/>
      <c r="V35" s="206"/>
      <c r="W35" s="206"/>
    </row>
    <row r="36" spans="1:23" ht="18">
      <c r="A36" s="1884"/>
      <c r="B36" s="209" t="s">
        <v>463</v>
      </c>
      <c r="C36" s="629" t="s">
        <v>301</v>
      </c>
      <c r="D36" s="206"/>
      <c r="E36" s="206"/>
      <c r="F36" s="206"/>
      <c r="G36" s="206"/>
      <c r="H36" s="206"/>
      <c r="I36" s="206"/>
      <c r="J36" s="206"/>
      <c r="K36" s="206"/>
      <c r="L36" s="206"/>
      <c r="M36" s="206"/>
      <c r="N36" s="206"/>
      <c r="O36" s="206"/>
      <c r="P36" s="206"/>
      <c r="Q36" s="206"/>
      <c r="R36" s="206"/>
      <c r="S36" s="206"/>
      <c r="T36" s="206"/>
      <c r="U36" s="206"/>
      <c r="V36" s="206"/>
      <c r="W36" s="206"/>
    </row>
    <row r="37" spans="1:23" ht="18">
      <c r="A37" s="1884"/>
      <c r="B37" s="209" t="s">
        <v>464</v>
      </c>
      <c r="C37" s="629" t="s">
        <v>301</v>
      </c>
      <c r="D37" s="206"/>
      <c r="E37" s="206"/>
      <c r="F37" s="206"/>
      <c r="G37" s="206"/>
      <c r="H37" s="206"/>
      <c r="I37" s="206"/>
      <c r="J37" s="206"/>
      <c r="K37" s="206"/>
      <c r="L37" s="206"/>
      <c r="M37" s="206"/>
      <c r="N37" s="206"/>
      <c r="O37" s="206"/>
      <c r="P37" s="206"/>
      <c r="Q37" s="206"/>
      <c r="R37" s="206"/>
      <c r="S37" s="206"/>
      <c r="T37" s="206"/>
      <c r="U37" s="206"/>
      <c r="V37" s="206"/>
      <c r="W37" s="206"/>
    </row>
    <row r="38" spans="1:23" ht="18.600000000000001" thickBot="1">
      <c r="A38" s="1885"/>
      <c r="B38" s="211" t="s">
        <v>465</v>
      </c>
      <c r="C38" s="630" t="s">
        <v>263</v>
      </c>
      <c r="D38" s="206"/>
      <c r="E38" s="206"/>
      <c r="F38" s="206"/>
      <c r="G38" s="206"/>
      <c r="H38" s="206"/>
      <c r="I38" s="206"/>
      <c r="J38" s="206"/>
      <c r="K38" s="206"/>
      <c r="L38" s="206"/>
      <c r="M38" s="206"/>
      <c r="N38" s="206"/>
      <c r="O38" s="206"/>
      <c r="P38" s="206"/>
      <c r="Q38" s="206"/>
      <c r="R38" s="206"/>
      <c r="S38" s="206"/>
      <c r="T38" s="206"/>
      <c r="U38" s="206"/>
      <c r="V38" s="206"/>
      <c r="W38" s="206"/>
    </row>
    <row r="39" spans="1:23" ht="18">
      <c r="A39" s="1883" t="s">
        <v>466</v>
      </c>
      <c r="B39" s="208" t="s">
        <v>467</v>
      </c>
      <c r="C39" s="629" t="s">
        <v>261</v>
      </c>
      <c r="D39" s="206"/>
      <c r="E39" s="206"/>
      <c r="F39" s="206"/>
      <c r="G39" s="206"/>
      <c r="H39" s="206"/>
      <c r="I39" s="206"/>
      <c r="J39" s="206"/>
      <c r="K39" s="206"/>
      <c r="L39" s="206"/>
      <c r="M39" s="206"/>
      <c r="N39" s="206"/>
      <c r="O39" s="206"/>
      <c r="P39" s="206"/>
      <c r="Q39" s="206"/>
      <c r="R39" s="206"/>
      <c r="S39" s="206"/>
      <c r="T39" s="206"/>
      <c r="U39" s="206"/>
      <c r="V39" s="206"/>
      <c r="W39" s="206"/>
    </row>
    <row r="40" spans="1:23" ht="18">
      <c r="A40" s="1884"/>
      <c r="B40" s="209" t="s">
        <v>468</v>
      </c>
      <c r="C40" s="629" t="s">
        <v>301</v>
      </c>
      <c r="D40" s="206"/>
      <c r="E40" s="206"/>
      <c r="F40" s="206"/>
      <c r="G40" s="206"/>
      <c r="H40" s="206"/>
      <c r="I40" s="206"/>
      <c r="J40" s="206"/>
      <c r="K40" s="206"/>
      <c r="L40" s="206"/>
      <c r="M40" s="206"/>
      <c r="N40" s="206"/>
      <c r="O40" s="206"/>
      <c r="P40" s="206"/>
      <c r="Q40" s="206"/>
      <c r="R40" s="206"/>
      <c r="S40" s="206"/>
      <c r="T40" s="206"/>
      <c r="U40" s="206"/>
      <c r="V40" s="206"/>
      <c r="W40" s="206"/>
    </row>
    <row r="41" spans="1:23" ht="18">
      <c r="A41" s="1884"/>
      <c r="B41" s="209" t="s">
        <v>469</v>
      </c>
      <c r="C41" s="629" t="s">
        <v>301</v>
      </c>
      <c r="D41" s="206"/>
      <c r="E41" s="206"/>
      <c r="F41" s="206"/>
      <c r="G41" s="206"/>
      <c r="H41" s="206"/>
      <c r="I41" s="206"/>
      <c r="J41" s="206"/>
      <c r="K41" s="206"/>
      <c r="L41" s="206"/>
      <c r="M41" s="206"/>
      <c r="N41" s="206"/>
      <c r="O41" s="206"/>
      <c r="P41" s="206"/>
      <c r="Q41" s="206"/>
      <c r="R41" s="206"/>
      <c r="S41" s="206"/>
      <c r="T41" s="206"/>
      <c r="U41" s="206"/>
      <c r="V41" s="206"/>
      <c r="W41" s="206"/>
    </row>
    <row r="42" spans="1:23" ht="18">
      <c r="A42" s="1884"/>
      <c r="B42" s="209" t="s">
        <v>470</v>
      </c>
      <c r="C42" s="629" t="s">
        <v>301</v>
      </c>
      <c r="D42" s="206"/>
      <c r="E42" s="206"/>
      <c r="F42" s="206"/>
      <c r="G42" s="206"/>
      <c r="H42" s="206"/>
      <c r="I42" s="206"/>
      <c r="J42" s="206"/>
      <c r="K42" s="206"/>
      <c r="L42" s="206"/>
      <c r="M42" s="206"/>
      <c r="N42" s="206"/>
      <c r="O42" s="206"/>
      <c r="P42" s="206"/>
      <c r="Q42" s="206"/>
      <c r="R42" s="206"/>
      <c r="S42" s="206"/>
      <c r="T42" s="206"/>
      <c r="U42" s="206"/>
      <c r="V42" s="206"/>
      <c r="W42" s="206"/>
    </row>
    <row r="43" spans="1:23" ht="18">
      <c r="A43" s="1884"/>
      <c r="B43" s="209" t="s">
        <v>471</v>
      </c>
      <c r="C43" s="629" t="s">
        <v>301</v>
      </c>
      <c r="D43" s="206"/>
      <c r="E43" s="206"/>
      <c r="F43" s="206"/>
      <c r="G43" s="206"/>
      <c r="H43" s="206"/>
      <c r="I43" s="206"/>
      <c r="J43" s="206"/>
      <c r="K43" s="206"/>
      <c r="L43" s="206"/>
      <c r="M43" s="206"/>
      <c r="N43" s="206"/>
      <c r="O43" s="206"/>
      <c r="P43" s="206"/>
      <c r="Q43" s="206"/>
      <c r="R43" s="206"/>
      <c r="S43" s="206"/>
      <c r="T43" s="206"/>
      <c r="U43" s="206"/>
      <c r="V43" s="206"/>
      <c r="W43" s="206"/>
    </row>
    <row r="44" spans="1:23" ht="18.600000000000001" thickBot="1">
      <c r="A44" s="1885"/>
      <c r="B44" s="212" t="s">
        <v>472</v>
      </c>
      <c r="C44" s="630" t="s">
        <v>301</v>
      </c>
      <c r="D44" s="206"/>
      <c r="E44" s="206"/>
      <c r="F44" s="206"/>
      <c r="G44" s="206"/>
      <c r="H44" s="206"/>
      <c r="I44" s="206"/>
      <c r="J44" s="206"/>
      <c r="K44" s="206"/>
      <c r="L44" s="206"/>
      <c r="M44" s="206"/>
      <c r="N44" s="206"/>
      <c r="O44" s="206"/>
      <c r="P44" s="206"/>
      <c r="Q44" s="206"/>
      <c r="R44" s="206"/>
      <c r="S44" s="206"/>
      <c r="T44" s="206"/>
      <c r="U44" s="206"/>
      <c r="V44" s="206"/>
      <c r="W44" s="206"/>
    </row>
    <row r="45" spans="1:23" ht="18">
      <c r="A45" s="1883" t="s">
        <v>473</v>
      </c>
      <c r="B45" s="208" t="s">
        <v>474</v>
      </c>
      <c r="C45" s="629" t="s">
        <v>263</v>
      </c>
      <c r="D45" s="206"/>
      <c r="E45" s="206"/>
      <c r="F45" s="206"/>
      <c r="G45" s="206"/>
      <c r="H45" s="206"/>
      <c r="I45" s="206"/>
      <c r="J45" s="206"/>
      <c r="K45" s="206"/>
      <c r="L45" s="206"/>
      <c r="M45" s="206"/>
      <c r="N45" s="206"/>
      <c r="O45" s="206"/>
      <c r="P45" s="206"/>
      <c r="Q45" s="206"/>
      <c r="R45" s="206"/>
      <c r="S45" s="206"/>
      <c r="T45" s="206"/>
      <c r="U45" s="206"/>
      <c r="V45" s="206"/>
      <c r="W45" s="206"/>
    </row>
    <row r="46" spans="1:23" ht="97.2">
      <c r="A46" s="1884"/>
      <c r="B46" s="209" t="s">
        <v>475</v>
      </c>
      <c r="C46" s="629" t="s">
        <v>898</v>
      </c>
      <c r="D46" s="206"/>
      <c r="E46" s="206"/>
      <c r="F46" s="206"/>
      <c r="G46" s="206"/>
      <c r="H46" s="206"/>
      <c r="I46" s="206"/>
      <c r="J46" s="206"/>
      <c r="K46" s="206"/>
      <c r="L46" s="206"/>
      <c r="M46" s="206"/>
      <c r="N46" s="206"/>
      <c r="O46" s="206"/>
      <c r="P46" s="206"/>
      <c r="Q46" s="206"/>
      <c r="R46" s="206"/>
      <c r="S46" s="206"/>
      <c r="T46" s="206"/>
      <c r="U46" s="206"/>
      <c r="V46" s="206"/>
      <c r="W46" s="206"/>
    </row>
    <row r="47" spans="1:23" ht="33" thickBot="1">
      <c r="A47" s="1885"/>
      <c r="B47" s="211" t="s">
        <v>477</v>
      </c>
      <c r="C47" s="630" t="s">
        <v>899</v>
      </c>
      <c r="D47" s="206"/>
      <c r="E47" s="206"/>
      <c r="F47" s="206"/>
      <c r="G47" s="206"/>
      <c r="H47" s="206"/>
      <c r="I47" s="206"/>
      <c r="J47" s="206"/>
      <c r="K47" s="206"/>
      <c r="L47" s="206"/>
      <c r="M47" s="206"/>
      <c r="N47" s="206"/>
      <c r="O47" s="206"/>
      <c r="P47" s="206"/>
      <c r="Q47" s="206"/>
      <c r="R47" s="206"/>
      <c r="S47" s="206"/>
      <c r="T47" s="206"/>
      <c r="U47" s="206"/>
      <c r="V47" s="206"/>
      <c r="W47" s="206"/>
    </row>
    <row r="48" spans="1:23" ht="18">
      <c r="A48" s="1894" t="s">
        <v>479</v>
      </c>
      <c r="B48" s="210" t="s">
        <v>480</v>
      </c>
      <c r="C48" s="629" t="s">
        <v>263</v>
      </c>
      <c r="D48" s="206"/>
      <c r="E48" s="206"/>
      <c r="F48" s="206"/>
      <c r="G48" s="206"/>
      <c r="H48" s="206"/>
      <c r="I48" s="206"/>
      <c r="J48" s="206"/>
      <c r="K48" s="206"/>
      <c r="L48" s="206"/>
      <c r="M48" s="206"/>
      <c r="N48" s="206"/>
      <c r="O48" s="206"/>
      <c r="P48" s="206"/>
      <c r="Q48" s="206"/>
      <c r="R48" s="206"/>
      <c r="S48" s="206"/>
      <c r="T48" s="206"/>
      <c r="U48" s="206"/>
      <c r="V48" s="206"/>
      <c r="W48" s="206"/>
    </row>
    <row r="49" spans="1:23" ht="18">
      <c r="A49" s="1884"/>
      <c r="B49" s="209" t="s">
        <v>481</v>
      </c>
      <c r="C49" s="629" t="s">
        <v>900</v>
      </c>
      <c r="D49" s="206"/>
      <c r="E49" s="206"/>
      <c r="F49" s="206"/>
      <c r="G49" s="206"/>
      <c r="H49" s="206"/>
      <c r="I49" s="206"/>
      <c r="J49" s="206"/>
      <c r="K49" s="206"/>
      <c r="L49" s="206"/>
      <c r="M49" s="206"/>
      <c r="N49" s="206"/>
      <c r="O49" s="206"/>
      <c r="P49" s="206"/>
      <c r="Q49" s="206"/>
      <c r="R49" s="206"/>
      <c r="S49" s="206"/>
      <c r="T49" s="206"/>
      <c r="U49" s="206"/>
      <c r="V49" s="206"/>
      <c r="W49" s="206"/>
    </row>
    <row r="50" spans="1:23" ht="18">
      <c r="A50" s="1884"/>
      <c r="B50" s="209" t="s">
        <v>483</v>
      </c>
      <c r="C50" s="629" t="s">
        <v>901</v>
      </c>
      <c r="D50" s="206"/>
      <c r="E50" s="206"/>
      <c r="F50" s="206"/>
      <c r="G50" s="206"/>
      <c r="H50" s="206"/>
      <c r="I50" s="206"/>
      <c r="J50" s="206"/>
      <c r="K50" s="206"/>
      <c r="L50" s="206"/>
      <c r="M50" s="206"/>
      <c r="N50" s="206"/>
      <c r="O50" s="206"/>
      <c r="P50" s="206"/>
      <c r="Q50" s="206"/>
      <c r="R50" s="206"/>
      <c r="S50" s="206"/>
      <c r="T50" s="206"/>
      <c r="U50" s="206"/>
      <c r="V50" s="206"/>
      <c r="W50" s="206"/>
    </row>
    <row r="51" spans="1:23" ht="18">
      <c r="A51" s="1884"/>
      <c r="B51" s="209" t="s">
        <v>485</v>
      </c>
      <c r="C51" s="629" t="s">
        <v>667</v>
      </c>
      <c r="D51" s="206"/>
      <c r="E51" s="206"/>
      <c r="F51" s="206"/>
      <c r="G51" s="206"/>
      <c r="H51" s="206"/>
      <c r="I51" s="206"/>
      <c r="J51" s="206"/>
      <c r="K51" s="206"/>
      <c r="L51" s="206"/>
      <c r="M51" s="206"/>
      <c r="N51" s="206"/>
      <c r="O51" s="206"/>
      <c r="P51" s="206"/>
      <c r="Q51" s="206"/>
      <c r="R51" s="206"/>
      <c r="S51" s="206"/>
      <c r="T51" s="206"/>
      <c r="U51" s="206"/>
      <c r="V51" s="206"/>
      <c r="W51" s="206"/>
    </row>
    <row r="52" spans="1:23" ht="64.8">
      <c r="A52" s="1884"/>
      <c r="B52" s="209" t="s">
        <v>487</v>
      </c>
      <c r="C52" s="629" t="s">
        <v>902</v>
      </c>
      <c r="D52" s="206"/>
      <c r="E52" s="206"/>
      <c r="F52" s="206"/>
      <c r="G52" s="206"/>
      <c r="H52" s="206"/>
      <c r="I52" s="206"/>
      <c r="J52" s="206"/>
      <c r="K52" s="206"/>
      <c r="L52" s="206"/>
      <c r="M52" s="206"/>
      <c r="N52" s="206"/>
      <c r="O52" s="206"/>
      <c r="P52" s="206"/>
      <c r="Q52" s="206"/>
      <c r="R52" s="206"/>
      <c r="S52" s="206"/>
      <c r="T52" s="206"/>
      <c r="U52" s="206"/>
      <c r="V52" s="206"/>
      <c r="W52" s="206"/>
    </row>
    <row r="53" spans="1:23" ht="97.2">
      <c r="A53" s="1884"/>
      <c r="B53" s="209" t="s">
        <v>489</v>
      </c>
      <c r="C53" s="629" t="s">
        <v>583</v>
      </c>
      <c r="D53" s="206"/>
      <c r="E53" s="206"/>
      <c r="F53" s="206"/>
      <c r="G53" s="206"/>
      <c r="H53" s="206"/>
      <c r="I53" s="206"/>
      <c r="J53" s="206"/>
      <c r="K53" s="206"/>
      <c r="L53" s="206"/>
      <c r="M53" s="206"/>
      <c r="N53" s="206"/>
      <c r="O53" s="206"/>
      <c r="P53" s="206"/>
      <c r="Q53" s="206"/>
      <c r="R53" s="206"/>
      <c r="S53" s="206"/>
      <c r="T53" s="206"/>
      <c r="U53" s="206"/>
      <c r="V53" s="206"/>
      <c r="W53" s="206"/>
    </row>
    <row r="54" spans="1:23" ht="48.6">
      <c r="A54" s="1884"/>
      <c r="B54" s="209" t="s">
        <v>491</v>
      </c>
      <c r="C54" s="629" t="s">
        <v>903</v>
      </c>
      <c r="D54" s="206"/>
      <c r="E54" s="206"/>
      <c r="F54" s="206"/>
      <c r="G54" s="206"/>
      <c r="H54" s="206"/>
      <c r="I54" s="206"/>
      <c r="J54" s="206"/>
      <c r="K54" s="206"/>
      <c r="L54" s="206"/>
      <c r="M54" s="206"/>
      <c r="N54" s="206"/>
      <c r="O54" s="206"/>
      <c r="P54" s="206"/>
      <c r="Q54" s="206"/>
      <c r="R54" s="206"/>
      <c r="S54" s="206"/>
      <c r="T54" s="206"/>
      <c r="U54" s="206"/>
      <c r="V54" s="206"/>
      <c r="W54" s="206"/>
    </row>
    <row r="55" spans="1:23" ht="18">
      <c r="A55" s="1884"/>
      <c r="B55" s="209" t="s">
        <v>493</v>
      </c>
      <c r="C55" s="629" t="s">
        <v>904</v>
      </c>
      <c r="D55" s="206"/>
      <c r="E55" s="206"/>
      <c r="F55" s="206"/>
      <c r="G55" s="206"/>
      <c r="H55" s="206"/>
      <c r="I55" s="206"/>
      <c r="J55" s="206"/>
      <c r="K55" s="206"/>
      <c r="L55" s="206"/>
      <c r="M55" s="206"/>
      <c r="N55" s="206"/>
      <c r="O55" s="206"/>
      <c r="P55" s="206"/>
      <c r="Q55" s="206"/>
      <c r="R55" s="206"/>
      <c r="S55" s="206"/>
      <c r="T55" s="206"/>
      <c r="U55" s="206"/>
      <c r="V55" s="206"/>
      <c r="W55" s="206"/>
    </row>
    <row r="56" spans="1:23" ht="18">
      <c r="A56" s="1884"/>
      <c r="B56" s="209" t="s">
        <v>495</v>
      </c>
      <c r="C56" s="629" t="s">
        <v>333</v>
      </c>
      <c r="D56" s="206"/>
      <c r="E56" s="206"/>
      <c r="F56" s="206"/>
      <c r="G56" s="206"/>
      <c r="H56" s="206"/>
      <c r="I56" s="206"/>
      <c r="J56" s="206"/>
      <c r="K56" s="206"/>
      <c r="L56" s="206"/>
      <c r="M56" s="206"/>
      <c r="N56" s="206"/>
      <c r="O56" s="206"/>
      <c r="P56" s="206"/>
      <c r="Q56" s="206"/>
      <c r="R56" s="206"/>
      <c r="S56" s="206"/>
      <c r="T56" s="206"/>
      <c r="U56" s="206"/>
      <c r="V56" s="206"/>
      <c r="W56" s="206"/>
    </row>
    <row r="57" spans="1:23" ht="18">
      <c r="A57" s="1884"/>
      <c r="B57" s="209" t="s">
        <v>496</v>
      </c>
      <c r="C57" s="629" t="s">
        <v>301</v>
      </c>
      <c r="D57" s="206"/>
      <c r="E57" s="206"/>
      <c r="F57" s="206"/>
      <c r="G57" s="206"/>
      <c r="H57" s="206"/>
      <c r="I57" s="206"/>
      <c r="J57" s="206"/>
      <c r="K57" s="206"/>
      <c r="L57" s="206"/>
      <c r="M57" s="206"/>
      <c r="N57" s="206"/>
      <c r="O57" s="206"/>
      <c r="P57" s="206"/>
      <c r="Q57" s="206"/>
      <c r="R57" s="206"/>
      <c r="S57" s="206"/>
      <c r="T57" s="206"/>
      <c r="U57" s="206"/>
      <c r="V57" s="206"/>
      <c r="W57" s="206"/>
    </row>
    <row r="58" spans="1:23" ht="18">
      <c r="A58" s="1884"/>
      <c r="B58" s="209" t="s">
        <v>497</v>
      </c>
      <c r="C58" s="638" t="s">
        <v>301</v>
      </c>
      <c r="D58" s="206"/>
      <c r="E58" s="206"/>
      <c r="F58" s="206"/>
      <c r="G58" s="206"/>
      <c r="H58" s="206"/>
      <c r="I58" s="206"/>
      <c r="J58" s="206"/>
      <c r="K58" s="206"/>
      <c r="L58" s="206"/>
      <c r="M58" s="206"/>
      <c r="N58" s="206"/>
      <c r="O58" s="206"/>
      <c r="P58" s="206"/>
      <c r="Q58" s="206"/>
      <c r="R58" s="206"/>
      <c r="S58" s="206"/>
      <c r="T58" s="206"/>
      <c r="U58" s="206"/>
      <c r="V58" s="206"/>
      <c r="W58" s="206"/>
    </row>
    <row r="59" spans="1:23" ht="18">
      <c r="A59" s="1884"/>
      <c r="B59" s="209" t="s">
        <v>498</v>
      </c>
      <c r="C59" s="1283" t="s">
        <v>904</v>
      </c>
      <c r="D59" s="206"/>
      <c r="E59" s="206"/>
      <c r="F59" s="206"/>
      <c r="G59" s="206"/>
      <c r="H59" s="206"/>
      <c r="I59" s="206"/>
      <c r="J59" s="206"/>
      <c r="K59" s="206"/>
      <c r="L59" s="206"/>
      <c r="M59" s="206"/>
      <c r="N59" s="206"/>
      <c r="O59" s="206"/>
      <c r="P59" s="206"/>
      <c r="Q59" s="206"/>
      <c r="R59" s="206"/>
      <c r="S59" s="206"/>
      <c r="T59" s="206"/>
      <c r="U59" s="206"/>
      <c r="V59" s="206"/>
      <c r="W59" s="206"/>
    </row>
    <row r="60" spans="1:23" ht="18">
      <c r="A60" s="1884"/>
      <c r="B60" s="209" t="s">
        <v>499</v>
      </c>
      <c r="C60" s="629" t="s">
        <v>301</v>
      </c>
      <c r="D60" s="206"/>
      <c r="E60" s="206"/>
      <c r="F60" s="206"/>
      <c r="G60" s="206"/>
      <c r="H60" s="206"/>
      <c r="I60" s="206"/>
      <c r="J60" s="206"/>
      <c r="K60" s="206"/>
      <c r="L60" s="206"/>
      <c r="M60" s="206"/>
      <c r="N60" s="206"/>
      <c r="O60" s="206"/>
      <c r="P60" s="206"/>
      <c r="Q60" s="206"/>
      <c r="R60" s="206"/>
      <c r="S60" s="206"/>
      <c r="T60" s="206"/>
      <c r="U60" s="206"/>
      <c r="V60" s="206"/>
      <c r="W60" s="206"/>
    </row>
    <row r="61" spans="1:23" ht="18">
      <c r="A61" s="1884"/>
      <c r="B61" s="209" t="s">
        <v>500</v>
      </c>
      <c r="C61" s="629" t="s">
        <v>905</v>
      </c>
      <c r="D61" s="206"/>
      <c r="E61" s="206"/>
      <c r="F61" s="206"/>
      <c r="G61" s="206"/>
      <c r="H61" s="206"/>
      <c r="I61" s="206"/>
      <c r="J61" s="206"/>
      <c r="K61" s="206"/>
      <c r="L61" s="206"/>
      <c r="M61" s="206"/>
      <c r="N61" s="206"/>
      <c r="O61" s="206"/>
      <c r="P61" s="206"/>
      <c r="Q61" s="206"/>
      <c r="R61" s="206"/>
      <c r="S61" s="206"/>
      <c r="T61" s="206"/>
      <c r="U61" s="206"/>
      <c r="V61" s="206"/>
      <c r="W61" s="206"/>
    </row>
    <row r="62" spans="1:23" ht="81">
      <c r="A62" s="1884"/>
      <c r="B62" s="209" t="s">
        <v>502</v>
      </c>
      <c r="C62" s="629" t="s">
        <v>906</v>
      </c>
      <c r="D62" s="206"/>
      <c r="E62" s="206"/>
      <c r="F62" s="206"/>
      <c r="G62" s="206"/>
      <c r="H62" s="206"/>
      <c r="I62" s="206"/>
      <c r="J62" s="206"/>
      <c r="K62" s="206"/>
      <c r="L62" s="206"/>
      <c r="M62" s="206"/>
      <c r="N62" s="206"/>
      <c r="O62" s="206"/>
      <c r="P62" s="206"/>
      <c r="Q62" s="206"/>
      <c r="R62" s="206"/>
      <c r="S62" s="206"/>
      <c r="T62" s="206"/>
      <c r="U62" s="206"/>
      <c r="V62" s="206"/>
      <c r="W62" s="206"/>
    </row>
    <row r="63" spans="1:23" ht="18">
      <c r="A63" s="1884"/>
      <c r="B63" s="209" t="s">
        <v>504</v>
      </c>
      <c r="C63" s="629" t="s">
        <v>301</v>
      </c>
      <c r="D63" s="206"/>
      <c r="E63" s="206"/>
      <c r="F63" s="206"/>
      <c r="G63" s="206"/>
      <c r="H63" s="206"/>
      <c r="I63" s="206"/>
      <c r="J63" s="206"/>
      <c r="K63" s="206"/>
      <c r="L63" s="206"/>
      <c r="M63" s="206"/>
      <c r="N63" s="206"/>
      <c r="O63" s="206"/>
      <c r="P63" s="206"/>
      <c r="Q63" s="206"/>
      <c r="R63" s="206"/>
      <c r="S63" s="206"/>
      <c r="T63" s="206"/>
      <c r="U63" s="206"/>
      <c r="V63" s="206"/>
      <c r="W63" s="206"/>
    </row>
    <row r="64" spans="1:23" ht="18">
      <c r="A64" s="1884"/>
      <c r="B64" s="209" t="s">
        <v>506</v>
      </c>
      <c r="C64" s="629" t="s">
        <v>301</v>
      </c>
      <c r="D64" s="206"/>
      <c r="E64" s="206"/>
      <c r="F64" s="206"/>
      <c r="G64" s="206"/>
      <c r="H64" s="206"/>
      <c r="I64" s="206"/>
      <c r="J64" s="206"/>
      <c r="K64" s="206"/>
      <c r="L64" s="206"/>
      <c r="M64" s="206"/>
      <c r="N64" s="206"/>
      <c r="O64" s="206"/>
      <c r="P64" s="206"/>
      <c r="Q64" s="206"/>
      <c r="R64" s="206"/>
      <c r="S64" s="206"/>
      <c r="T64" s="206"/>
      <c r="U64" s="206"/>
      <c r="V64" s="206"/>
      <c r="W64" s="206"/>
    </row>
    <row r="65" spans="1:23" ht="18">
      <c r="A65" s="1884"/>
      <c r="B65" s="209" t="s">
        <v>508</v>
      </c>
      <c r="C65" s="629" t="s">
        <v>263</v>
      </c>
      <c r="D65" s="206"/>
      <c r="E65" s="206"/>
      <c r="F65" s="206"/>
      <c r="G65" s="206"/>
      <c r="H65" s="206"/>
      <c r="I65" s="206"/>
      <c r="J65" s="206"/>
      <c r="K65" s="206"/>
      <c r="L65" s="206"/>
      <c r="M65" s="206"/>
      <c r="N65" s="206"/>
      <c r="O65" s="206"/>
      <c r="P65" s="206"/>
      <c r="Q65" s="206"/>
      <c r="R65" s="206"/>
      <c r="S65" s="206"/>
      <c r="T65" s="206"/>
      <c r="U65" s="206"/>
      <c r="V65" s="206"/>
      <c r="W65" s="206"/>
    </row>
    <row r="66" spans="1:23" ht="18">
      <c r="A66" s="1884"/>
      <c r="B66" s="209" t="s">
        <v>509</v>
      </c>
      <c r="C66" s="629" t="s">
        <v>795</v>
      </c>
      <c r="D66" s="206"/>
      <c r="E66" s="206"/>
      <c r="F66" s="206"/>
      <c r="G66" s="206"/>
      <c r="H66" s="206"/>
      <c r="I66" s="206"/>
      <c r="J66" s="206"/>
      <c r="K66" s="206"/>
      <c r="L66" s="206"/>
      <c r="M66" s="206"/>
      <c r="N66" s="206"/>
      <c r="O66" s="206"/>
      <c r="P66" s="206"/>
      <c r="Q66" s="206"/>
      <c r="R66" s="206"/>
      <c r="S66" s="206"/>
      <c r="T66" s="206"/>
      <c r="U66" s="206"/>
      <c r="V66" s="206"/>
      <c r="W66" s="206"/>
    </row>
    <row r="67" spans="1:23" ht="18">
      <c r="A67" s="1884"/>
      <c r="B67" s="209" t="s">
        <v>511</v>
      </c>
      <c r="C67" s="629" t="s">
        <v>893</v>
      </c>
      <c r="D67" s="206"/>
      <c r="E67" s="206"/>
      <c r="F67" s="206"/>
      <c r="G67" s="206"/>
      <c r="H67" s="206"/>
      <c r="I67" s="206"/>
      <c r="J67" s="206"/>
      <c r="K67" s="206"/>
      <c r="L67" s="206"/>
      <c r="M67" s="206"/>
      <c r="N67" s="206"/>
      <c r="O67" s="206"/>
      <c r="P67" s="206"/>
      <c r="Q67" s="206"/>
      <c r="R67" s="206"/>
      <c r="S67" s="206"/>
      <c r="T67" s="206"/>
      <c r="U67" s="206"/>
      <c r="V67" s="206"/>
      <c r="W67" s="206"/>
    </row>
    <row r="68" spans="1:23" ht="65.400000000000006" thickBot="1">
      <c r="A68" s="1885"/>
      <c r="B68" s="211" t="s">
        <v>513</v>
      </c>
      <c r="C68" s="630" t="s">
        <v>907</v>
      </c>
      <c r="D68" s="206"/>
      <c r="E68" s="206"/>
      <c r="F68" s="206"/>
      <c r="G68" s="206"/>
      <c r="H68" s="206"/>
      <c r="I68" s="206"/>
      <c r="J68" s="206"/>
      <c r="K68" s="206"/>
      <c r="L68" s="206"/>
      <c r="M68" s="206"/>
      <c r="N68" s="206"/>
      <c r="O68" s="206"/>
      <c r="P68" s="206"/>
      <c r="Q68" s="206"/>
      <c r="R68" s="206"/>
      <c r="S68" s="206"/>
      <c r="T68" s="206"/>
      <c r="U68" s="206"/>
      <c r="V68" s="206"/>
      <c r="W68" s="206"/>
    </row>
    <row r="69" spans="1:23" ht="18">
      <c r="A69" s="1883" t="s">
        <v>515</v>
      </c>
      <c r="B69" s="208" t="s">
        <v>516</v>
      </c>
      <c r="C69" s="629" t="s">
        <v>263</v>
      </c>
      <c r="D69" s="206"/>
      <c r="E69" s="206"/>
      <c r="F69" s="206"/>
      <c r="G69" s="206"/>
      <c r="H69" s="206"/>
      <c r="I69" s="206"/>
      <c r="J69" s="206"/>
      <c r="K69" s="206"/>
      <c r="L69" s="206"/>
      <c r="M69" s="206"/>
      <c r="N69" s="206"/>
      <c r="O69" s="206"/>
      <c r="P69" s="206"/>
      <c r="Q69" s="206"/>
      <c r="R69" s="206"/>
      <c r="S69" s="206"/>
      <c r="T69" s="206"/>
      <c r="U69" s="206"/>
      <c r="V69" s="206"/>
      <c r="W69" s="206"/>
    </row>
    <row r="70" spans="1:23" ht="18">
      <c r="A70" s="1884"/>
      <c r="B70" s="209" t="s">
        <v>517</v>
      </c>
      <c r="C70" s="629" t="s">
        <v>353</v>
      </c>
      <c r="D70" s="206"/>
      <c r="E70" s="206"/>
      <c r="F70" s="206"/>
      <c r="G70" s="206"/>
      <c r="H70" s="206"/>
      <c r="I70" s="206"/>
      <c r="J70" s="206"/>
      <c r="K70" s="206"/>
      <c r="L70" s="206"/>
      <c r="M70" s="206"/>
      <c r="N70" s="206"/>
      <c r="O70" s="206"/>
      <c r="P70" s="206"/>
      <c r="Q70" s="206"/>
      <c r="R70" s="206"/>
      <c r="S70" s="206"/>
      <c r="T70" s="206"/>
      <c r="U70" s="206"/>
      <c r="V70" s="206"/>
      <c r="W70" s="206"/>
    </row>
    <row r="71" spans="1:23" ht="18">
      <c r="A71" s="1884"/>
      <c r="B71" s="209" t="s">
        <v>518</v>
      </c>
      <c r="C71" s="629" t="s">
        <v>301</v>
      </c>
      <c r="D71" s="206"/>
      <c r="E71" s="206"/>
      <c r="F71" s="206"/>
      <c r="G71" s="206"/>
      <c r="H71" s="206"/>
      <c r="I71" s="206"/>
      <c r="J71" s="206"/>
      <c r="K71" s="206"/>
      <c r="L71" s="206"/>
      <c r="M71" s="206"/>
      <c r="N71" s="206"/>
      <c r="O71" s="206"/>
      <c r="P71" s="206"/>
      <c r="Q71" s="206"/>
      <c r="R71" s="206"/>
      <c r="S71" s="206"/>
      <c r="T71" s="206"/>
      <c r="U71" s="206"/>
      <c r="V71" s="206"/>
      <c r="W71" s="206"/>
    </row>
    <row r="72" spans="1:23" ht="18">
      <c r="A72" s="1884"/>
      <c r="B72" s="209" t="s">
        <v>519</v>
      </c>
      <c r="C72" s="629" t="s">
        <v>301</v>
      </c>
      <c r="D72" s="206"/>
      <c r="E72" s="206"/>
      <c r="F72" s="206"/>
      <c r="G72" s="206"/>
      <c r="H72" s="206"/>
      <c r="I72" s="206"/>
      <c r="J72" s="206"/>
      <c r="K72" s="206"/>
      <c r="L72" s="206"/>
      <c r="M72" s="206"/>
      <c r="N72" s="206"/>
      <c r="O72" s="206"/>
      <c r="P72" s="206"/>
      <c r="Q72" s="206"/>
      <c r="R72" s="206"/>
      <c r="S72" s="206"/>
      <c r="T72" s="206"/>
      <c r="U72" s="206"/>
      <c r="V72" s="206"/>
      <c r="W72" s="206"/>
    </row>
    <row r="73" spans="1:23" ht="48.6">
      <c r="A73" s="1884"/>
      <c r="B73" s="209" t="s">
        <v>520</v>
      </c>
      <c r="C73" s="629" t="s">
        <v>521</v>
      </c>
      <c r="D73" s="206"/>
      <c r="E73" s="206"/>
      <c r="F73" s="206"/>
      <c r="G73" s="206"/>
      <c r="H73" s="206"/>
      <c r="I73" s="206"/>
      <c r="J73" s="206"/>
      <c r="K73" s="206"/>
      <c r="L73" s="206"/>
      <c r="M73" s="206"/>
      <c r="N73" s="206"/>
      <c r="O73" s="206"/>
      <c r="P73" s="206"/>
      <c r="Q73" s="206"/>
      <c r="R73" s="206"/>
      <c r="S73" s="206"/>
      <c r="T73" s="206"/>
      <c r="U73" s="206"/>
      <c r="V73" s="206"/>
      <c r="W73" s="206"/>
    </row>
    <row r="74" spans="1:23" ht="18">
      <c r="A74" s="1884"/>
      <c r="B74" s="209" t="s">
        <v>522</v>
      </c>
      <c r="C74" s="629" t="s">
        <v>285</v>
      </c>
      <c r="D74" s="206"/>
      <c r="E74" s="206"/>
      <c r="F74" s="206"/>
      <c r="G74" s="206"/>
      <c r="H74" s="206"/>
      <c r="I74" s="206"/>
      <c r="J74" s="206"/>
      <c r="K74" s="206"/>
      <c r="L74" s="206"/>
      <c r="M74" s="206"/>
      <c r="N74" s="206"/>
      <c r="O74" s="206"/>
      <c r="P74" s="206"/>
      <c r="Q74" s="206"/>
      <c r="R74" s="206"/>
      <c r="S74" s="206"/>
      <c r="T74" s="206"/>
      <c r="U74" s="206"/>
      <c r="V74" s="206"/>
      <c r="W74" s="206"/>
    </row>
    <row r="75" spans="1:23" ht="18">
      <c r="A75" s="1884"/>
      <c r="B75" s="209" t="s">
        <v>523</v>
      </c>
      <c r="C75" s="629" t="s">
        <v>261</v>
      </c>
      <c r="D75" s="206"/>
      <c r="E75" s="206"/>
      <c r="F75" s="206"/>
      <c r="G75" s="206"/>
      <c r="H75" s="206"/>
      <c r="I75" s="206"/>
      <c r="J75" s="206"/>
      <c r="K75" s="206"/>
      <c r="L75" s="206"/>
      <c r="M75" s="206"/>
      <c r="N75" s="206"/>
      <c r="O75" s="206"/>
      <c r="P75" s="206"/>
      <c r="Q75" s="206"/>
      <c r="R75" s="206"/>
      <c r="S75" s="206"/>
      <c r="T75" s="206"/>
      <c r="U75" s="206"/>
      <c r="V75" s="206"/>
      <c r="W75" s="206"/>
    </row>
    <row r="76" spans="1:23" ht="18">
      <c r="A76" s="1884"/>
      <c r="B76" s="209" t="s">
        <v>524</v>
      </c>
      <c r="C76" s="629" t="s">
        <v>361</v>
      </c>
      <c r="D76" s="206"/>
      <c r="E76" s="206"/>
      <c r="F76" s="206"/>
      <c r="G76" s="206"/>
      <c r="H76" s="206"/>
      <c r="I76" s="206"/>
      <c r="J76" s="206"/>
      <c r="K76" s="206"/>
      <c r="L76" s="206"/>
      <c r="M76" s="206"/>
      <c r="N76" s="206"/>
      <c r="O76" s="206"/>
      <c r="P76" s="206"/>
      <c r="Q76" s="206"/>
      <c r="R76" s="206"/>
      <c r="S76" s="206"/>
      <c r="T76" s="206"/>
      <c r="U76" s="206"/>
      <c r="V76" s="206"/>
      <c r="W76" s="206"/>
    </row>
    <row r="77" spans="1:23" ht="81.599999999999994" thickBot="1">
      <c r="A77" s="1885"/>
      <c r="B77" s="211" t="s">
        <v>525</v>
      </c>
      <c r="C77" s="630" t="s">
        <v>592</v>
      </c>
      <c r="D77" s="206"/>
      <c r="E77" s="206"/>
      <c r="F77" s="206"/>
      <c r="G77" s="206"/>
      <c r="H77" s="206"/>
      <c r="I77" s="206"/>
      <c r="J77" s="206"/>
      <c r="K77" s="206"/>
      <c r="L77" s="206"/>
      <c r="M77" s="206"/>
      <c r="N77" s="206"/>
      <c r="O77" s="206"/>
      <c r="P77" s="206"/>
      <c r="Q77" s="206"/>
      <c r="R77" s="206"/>
      <c r="S77" s="206"/>
      <c r="T77" s="206"/>
      <c r="U77" s="206"/>
      <c r="V77" s="206"/>
      <c r="W77" s="206"/>
    </row>
    <row r="78" spans="1:23" ht="90">
      <c r="A78" s="1883" t="s">
        <v>527</v>
      </c>
      <c r="B78" s="208" t="s">
        <v>528</v>
      </c>
      <c r="C78" s="629" t="s">
        <v>908</v>
      </c>
      <c r="D78" s="206"/>
      <c r="E78" s="206"/>
      <c r="F78" s="206"/>
      <c r="G78" s="206"/>
      <c r="H78" s="206"/>
      <c r="I78" s="206"/>
      <c r="J78" s="206"/>
      <c r="K78" s="206"/>
      <c r="L78" s="206"/>
      <c r="M78" s="206"/>
      <c r="N78" s="206"/>
      <c r="O78" s="206"/>
      <c r="P78" s="206"/>
      <c r="Q78" s="206"/>
      <c r="R78" s="206"/>
      <c r="S78" s="206"/>
      <c r="T78" s="206"/>
      <c r="U78" s="206"/>
      <c r="V78" s="206"/>
      <c r="W78" s="206"/>
    </row>
    <row r="79" spans="1:23" ht="97.2">
      <c r="A79" s="1884"/>
      <c r="B79" s="209" t="s">
        <v>530</v>
      </c>
      <c r="C79" s="629" t="s">
        <v>594</v>
      </c>
      <c r="D79" s="206"/>
      <c r="E79" s="206"/>
      <c r="F79" s="206"/>
      <c r="G79" s="206"/>
      <c r="H79" s="206"/>
      <c r="I79" s="206"/>
      <c r="J79" s="206"/>
      <c r="K79" s="206"/>
      <c r="L79" s="206"/>
      <c r="M79" s="206"/>
      <c r="N79" s="206"/>
      <c r="O79" s="206"/>
      <c r="P79" s="206"/>
      <c r="Q79" s="206"/>
      <c r="R79" s="206"/>
      <c r="S79" s="206"/>
      <c r="T79" s="206"/>
      <c r="U79" s="206"/>
      <c r="V79" s="206"/>
      <c r="W79" s="206"/>
    </row>
    <row r="80" spans="1:23" ht="64.8">
      <c r="A80" s="1884"/>
      <c r="B80" s="209" t="s">
        <v>531</v>
      </c>
      <c r="C80" s="629" t="s">
        <v>595</v>
      </c>
      <c r="D80" s="206"/>
      <c r="E80" s="206"/>
      <c r="F80" s="206"/>
      <c r="G80" s="206"/>
      <c r="H80" s="206"/>
      <c r="I80" s="206"/>
      <c r="J80" s="206"/>
      <c r="K80" s="206"/>
      <c r="L80" s="206"/>
      <c r="M80" s="206"/>
      <c r="N80" s="206"/>
      <c r="O80" s="206"/>
      <c r="P80" s="206"/>
      <c r="Q80" s="206"/>
      <c r="R80" s="206"/>
      <c r="S80" s="206"/>
      <c r="T80" s="206"/>
      <c r="U80" s="206"/>
      <c r="V80" s="206"/>
      <c r="W80" s="206"/>
    </row>
    <row r="81" spans="1:23" ht="32.4">
      <c r="A81" s="1884"/>
      <c r="B81" s="209" t="s">
        <v>533</v>
      </c>
      <c r="C81" s="629" t="s">
        <v>372</v>
      </c>
      <c r="D81" s="206"/>
      <c r="E81" s="206"/>
      <c r="F81" s="206"/>
      <c r="G81" s="206"/>
      <c r="H81" s="206"/>
      <c r="I81" s="206"/>
      <c r="J81" s="206"/>
      <c r="K81" s="206"/>
      <c r="L81" s="206"/>
      <c r="M81" s="206"/>
      <c r="N81" s="206"/>
      <c r="O81" s="206"/>
      <c r="P81" s="206"/>
      <c r="Q81" s="206"/>
      <c r="R81" s="206"/>
      <c r="S81" s="206"/>
      <c r="T81" s="206"/>
      <c r="U81" s="206"/>
      <c r="V81" s="206"/>
      <c r="W81" s="206"/>
    </row>
    <row r="82" spans="1:23" ht="129.6">
      <c r="A82" s="1884"/>
      <c r="B82" s="209" t="s">
        <v>535</v>
      </c>
      <c r="C82" s="629" t="s">
        <v>596</v>
      </c>
      <c r="D82" s="206"/>
      <c r="E82" s="206"/>
      <c r="F82" s="206"/>
      <c r="G82" s="206"/>
      <c r="H82" s="206"/>
      <c r="I82" s="206"/>
      <c r="J82" s="206"/>
      <c r="K82" s="206"/>
      <c r="L82" s="206"/>
      <c r="M82" s="206"/>
      <c r="N82" s="206"/>
      <c r="O82" s="206"/>
      <c r="P82" s="206"/>
      <c r="Q82" s="206"/>
      <c r="R82" s="206"/>
      <c r="S82" s="206"/>
      <c r="T82" s="206"/>
      <c r="U82" s="206"/>
      <c r="V82" s="206"/>
      <c r="W82" s="206"/>
    </row>
    <row r="83" spans="1:23" ht="18">
      <c r="A83" s="1884"/>
      <c r="B83" s="209" t="s">
        <v>537</v>
      </c>
      <c r="C83" s="629" t="s">
        <v>263</v>
      </c>
      <c r="D83" s="206"/>
      <c r="E83" s="206"/>
      <c r="F83" s="206"/>
      <c r="G83" s="206"/>
      <c r="H83" s="206"/>
      <c r="I83" s="206"/>
      <c r="J83" s="206"/>
      <c r="K83" s="206"/>
      <c r="L83" s="206"/>
      <c r="M83" s="206"/>
      <c r="N83" s="206"/>
      <c r="O83" s="206"/>
      <c r="P83" s="206"/>
      <c r="Q83" s="206"/>
      <c r="R83" s="206"/>
      <c r="S83" s="206"/>
      <c r="T83" s="206"/>
      <c r="U83" s="206"/>
      <c r="V83" s="206"/>
      <c r="W83" s="206"/>
    </row>
    <row r="84" spans="1:23" ht="18">
      <c r="A84" s="1884"/>
      <c r="B84" s="209" t="s">
        <v>509</v>
      </c>
      <c r="C84" s="629" t="s">
        <v>795</v>
      </c>
      <c r="D84" s="206"/>
      <c r="E84" s="206"/>
      <c r="F84" s="206"/>
      <c r="G84" s="206"/>
      <c r="H84" s="206"/>
      <c r="I84" s="206"/>
      <c r="J84" s="206"/>
      <c r="K84" s="206"/>
      <c r="L84" s="206"/>
      <c r="M84" s="206"/>
      <c r="N84" s="206"/>
      <c r="O84" s="206"/>
      <c r="P84" s="206"/>
      <c r="Q84" s="206"/>
      <c r="R84" s="206"/>
      <c r="S84" s="206"/>
      <c r="T84" s="206"/>
      <c r="U84" s="206"/>
      <c r="V84" s="206"/>
      <c r="W84" s="206"/>
    </row>
    <row r="85" spans="1:23" ht="18">
      <c r="A85" s="1884"/>
      <c r="B85" s="209" t="s">
        <v>511</v>
      </c>
      <c r="C85" s="629" t="s">
        <v>893</v>
      </c>
      <c r="D85" s="206"/>
      <c r="E85" s="206"/>
      <c r="F85" s="206"/>
      <c r="G85" s="206"/>
      <c r="H85" s="206"/>
      <c r="I85" s="206"/>
      <c r="J85" s="206"/>
      <c r="K85" s="206"/>
      <c r="L85" s="206"/>
      <c r="M85" s="206"/>
      <c r="N85" s="206"/>
      <c r="O85" s="206"/>
      <c r="P85" s="206"/>
      <c r="Q85" s="206"/>
      <c r="R85" s="206"/>
      <c r="S85" s="206"/>
      <c r="T85" s="206"/>
      <c r="U85" s="206"/>
      <c r="V85" s="206"/>
      <c r="W85" s="206"/>
    </row>
    <row r="86" spans="1:23" ht="18">
      <c r="A86" s="1884"/>
      <c r="B86" s="209" t="s">
        <v>538</v>
      </c>
      <c r="C86" s="629" t="s">
        <v>301</v>
      </c>
      <c r="D86" s="206"/>
      <c r="E86" s="206"/>
      <c r="F86" s="206"/>
      <c r="G86" s="206"/>
      <c r="H86" s="206"/>
      <c r="I86" s="206"/>
      <c r="J86" s="206"/>
      <c r="K86" s="206"/>
      <c r="L86" s="206"/>
      <c r="M86" s="206"/>
      <c r="N86" s="206"/>
      <c r="O86" s="206"/>
      <c r="P86" s="206"/>
      <c r="Q86" s="206"/>
      <c r="R86" s="206"/>
      <c r="S86" s="206"/>
      <c r="T86" s="206"/>
      <c r="U86" s="206"/>
      <c r="V86" s="206"/>
      <c r="W86" s="206"/>
    </row>
    <row r="87" spans="1:23" ht="18">
      <c r="A87" s="1884"/>
      <c r="B87" s="209" t="s">
        <v>539</v>
      </c>
      <c r="C87" s="629"/>
      <c r="D87" s="206"/>
      <c r="E87" s="206"/>
      <c r="F87" s="206"/>
      <c r="G87" s="206"/>
      <c r="H87" s="206"/>
      <c r="I87" s="206"/>
      <c r="J87" s="206"/>
      <c r="K87" s="206"/>
      <c r="L87" s="206"/>
      <c r="M87" s="206"/>
      <c r="N87" s="206"/>
      <c r="O87" s="206"/>
      <c r="P87" s="206"/>
      <c r="Q87" s="206"/>
      <c r="R87" s="206"/>
      <c r="S87" s="206"/>
      <c r="T87" s="206"/>
      <c r="U87" s="206"/>
      <c r="V87" s="206"/>
      <c r="W87" s="206"/>
    </row>
    <row r="88" spans="1:23" ht="18">
      <c r="A88" s="1884"/>
      <c r="B88" s="209" t="s">
        <v>540</v>
      </c>
      <c r="C88" s="629" t="s">
        <v>261</v>
      </c>
      <c r="D88" s="206"/>
      <c r="E88" s="206"/>
      <c r="F88" s="206"/>
      <c r="G88" s="206"/>
      <c r="H88" s="206"/>
      <c r="I88" s="206"/>
      <c r="J88" s="206"/>
      <c r="K88" s="206"/>
      <c r="L88" s="206"/>
      <c r="M88" s="206"/>
      <c r="N88" s="206"/>
      <c r="O88" s="206"/>
      <c r="P88" s="206"/>
      <c r="Q88" s="206"/>
      <c r="R88" s="206"/>
      <c r="S88" s="206"/>
      <c r="T88" s="206"/>
      <c r="U88" s="206"/>
      <c r="V88" s="206"/>
      <c r="W88" s="206"/>
    </row>
    <row r="89" spans="1:23" ht="18">
      <c r="A89" s="1884"/>
      <c r="B89" s="209" t="s">
        <v>541</v>
      </c>
      <c r="C89" s="629" t="s">
        <v>301</v>
      </c>
      <c r="D89" s="206"/>
      <c r="E89" s="206"/>
      <c r="F89" s="206"/>
      <c r="G89" s="206"/>
      <c r="H89" s="206"/>
      <c r="I89" s="206"/>
      <c r="J89" s="206"/>
      <c r="K89" s="206"/>
      <c r="L89" s="206"/>
      <c r="M89" s="206"/>
      <c r="N89" s="206"/>
      <c r="O89" s="206"/>
      <c r="P89" s="206"/>
      <c r="Q89" s="206"/>
      <c r="R89" s="206"/>
      <c r="S89" s="206"/>
      <c r="T89" s="206"/>
      <c r="U89" s="206"/>
      <c r="V89" s="206"/>
      <c r="W89" s="206"/>
    </row>
    <row r="90" spans="1:23" ht="18">
      <c r="A90" s="1884"/>
      <c r="B90" s="209" t="s">
        <v>542</v>
      </c>
      <c r="C90" s="629" t="s">
        <v>301</v>
      </c>
      <c r="D90" s="206"/>
      <c r="E90" s="206"/>
      <c r="F90" s="206"/>
      <c r="G90" s="206"/>
      <c r="H90" s="206"/>
      <c r="I90" s="206"/>
      <c r="J90" s="206"/>
      <c r="K90" s="206"/>
      <c r="L90" s="206"/>
      <c r="M90" s="206"/>
      <c r="N90" s="206"/>
      <c r="O90" s="206"/>
      <c r="P90" s="206"/>
      <c r="Q90" s="206"/>
      <c r="R90" s="206"/>
      <c r="S90" s="206"/>
      <c r="T90" s="206"/>
      <c r="U90" s="206"/>
      <c r="V90" s="206"/>
      <c r="W90" s="206"/>
    </row>
    <row r="91" spans="1:23" ht="18">
      <c r="A91" s="1884"/>
      <c r="B91" s="209" t="s">
        <v>543</v>
      </c>
      <c r="C91" s="629" t="s">
        <v>301</v>
      </c>
      <c r="D91" s="206"/>
      <c r="E91" s="206"/>
      <c r="F91" s="206"/>
      <c r="G91" s="206"/>
      <c r="H91" s="206"/>
      <c r="I91" s="206"/>
      <c r="J91" s="206"/>
      <c r="K91" s="206"/>
      <c r="L91" s="206"/>
      <c r="M91" s="206"/>
      <c r="N91" s="206"/>
      <c r="O91" s="206"/>
      <c r="P91" s="206"/>
      <c r="Q91" s="206"/>
      <c r="R91" s="206"/>
      <c r="S91" s="206"/>
      <c r="T91" s="206"/>
      <c r="U91" s="206"/>
      <c r="V91" s="206"/>
      <c r="W91" s="206"/>
    </row>
    <row r="92" spans="1:23" ht="18.600000000000001" thickBot="1">
      <c r="A92" s="1885"/>
      <c r="B92" s="211" t="s">
        <v>544</v>
      </c>
      <c r="C92" s="630" t="s">
        <v>301</v>
      </c>
      <c r="D92" s="206"/>
      <c r="E92" s="206"/>
      <c r="F92" s="206"/>
      <c r="G92" s="206"/>
      <c r="H92" s="206"/>
      <c r="I92" s="206"/>
      <c r="J92" s="206"/>
      <c r="K92" s="206"/>
      <c r="L92" s="206"/>
      <c r="M92" s="206"/>
      <c r="N92" s="206"/>
      <c r="O92" s="206"/>
      <c r="P92" s="206"/>
      <c r="Q92" s="206"/>
      <c r="R92" s="206"/>
      <c r="S92" s="206"/>
      <c r="T92" s="206"/>
      <c r="U92" s="206"/>
      <c r="V92" s="206"/>
      <c r="W92" s="206"/>
    </row>
    <row r="93" spans="1:23" ht="48.6">
      <c r="A93" s="1883" t="s">
        <v>545</v>
      </c>
      <c r="B93" s="208" t="s">
        <v>546</v>
      </c>
      <c r="C93" s="629" t="s">
        <v>597</v>
      </c>
      <c r="D93" s="206"/>
      <c r="E93" s="206"/>
      <c r="F93" s="206"/>
      <c r="G93" s="206"/>
      <c r="H93" s="206"/>
      <c r="I93" s="206"/>
      <c r="J93" s="206"/>
      <c r="K93" s="206"/>
      <c r="L93" s="206"/>
      <c r="M93" s="206"/>
      <c r="N93" s="206"/>
      <c r="O93" s="206"/>
      <c r="P93" s="206"/>
      <c r="Q93" s="206"/>
      <c r="R93" s="206"/>
      <c r="S93" s="206"/>
      <c r="T93" s="206"/>
      <c r="U93" s="206"/>
      <c r="V93" s="206"/>
      <c r="W93" s="206"/>
    </row>
    <row r="94" spans="1:23" ht="32.4">
      <c r="A94" s="1884"/>
      <c r="B94" s="209" t="s">
        <v>548</v>
      </c>
      <c r="C94" s="629" t="s">
        <v>549</v>
      </c>
      <c r="D94" s="206"/>
      <c r="E94" s="206"/>
      <c r="F94" s="206"/>
      <c r="G94" s="206"/>
      <c r="H94" s="206"/>
      <c r="I94" s="206"/>
      <c r="J94" s="206"/>
      <c r="K94" s="206"/>
      <c r="L94" s="206"/>
      <c r="M94" s="206"/>
      <c r="N94" s="206"/>
      <c r="O94" s="206"/>
      <c r="P94" s="206"/>
      <c r="Q94" s="206"/>
      <c r="R94" s="206"/>
      <c r="S94" s="206"/>
      <c r="T94" s="206"/>
      <c r="U94" s="206"/>
      <c r="V94" s="206"/>
      <c r="W94" s="206"/>
    </row>
    <row r="95" spans="1:23" ht="210.6">
      <c r="A95" s="1884"/>
      <c r="B95" s="209" t="s">
        <v>550</v>
      </c>
      <c r="C95" s="629" t="s">
        <v>909</v>
      </c>
      <c r="D95" s="206"/>
      <c r="E95" s="206"/>
      <c r="F95" s="206"/>
      <c r="G95" s="206"/>
      <c r="H95" s="206"/>
      <c r="I95" s="206"/>
      <c r="J95" s="206"/>
      <c r="K95" s="206"/>
      <c r="L95" s="206"/>
      <c r="M95" s="206"/>
      <c r="N95" s="206"/>
      <c r="O95" s="206"/>
      <c r="P95" s="206"/>
      <c r="Q95" s="206"/>
      <c r="R95" s="206"/>
      <c r="S95" s="206"/>
      <c r="T95" s="206"/>
      <c r="U95" s="206"/>
      <c r="V95" s="206"/>
      <c r="W95" s="206"/>
    </row>
    <row r="96" spans="1:23" ht="113.4">
      <c r="A96" s="1884"/>
      <c r="B96" s="209" t="s">
        <v>551</v>
      </c>
      <c r="C96" s="632" t="s">
        <v>598</v>
      </c>
      <c r="D96" s="206"/>
      <c r="E96" s="206"/>
      <c r="F96" s="206"/>
      <c r="G96" s="206"/>
      <c r="H96" s="206"/>
      <c r="I96" s="206"/>
      <c r="J96" s="206"/>
      <c r="K96" s="206"/>
      <c r="L96" s="206"/>
      <c r="M96" s="206"/>
      <c r="N96" s="206"/>
      <c r="O96" s="206"/>
      <c r="P96" s="206"/>
      <c r="Q96" s="206"/>
      <c r="R96" s="206"/>
      <c r="S96" s="206"/>
      <c r="T96" s="206"/>
      <c r="U96" s="206"/>
      <c r="V96" s="206"/>
      <c r="W96" s="206"/>
    </row>
    <row r="97" spans="1:23" ht="48.6">
      <c r="A97" s="1884"/>
      <c r="B97" s="209" t="s">
        <v>553</v>
      </c>
      <c r="C97" s="629" t="s">
        <v>599</v>
      </c>
      <c r="D97" s="206"/>
      <c r="E97" s="206"/>
      <c r="F97" s="206"/>
      <c r="G97" s="206"/>
      <c r="H97" s="206"/>
      <c r="I97" s="206"/>
      <c r="J97" s="206"/>
      <c r="K97" s="206"/>
      <c r="L97" s="206"/>
      <c r="M97" s="206"/>
      <c r="N97" s="206"/>
      <c r="O97" s="206"/>
      <c r="P97" s="206"/>
      <c r="Q97" s="206"/>
      <c r="R97" s="206"/>
      <c r="S97" s="206"/>
      <c r="T97" s="206"/>
      <c r="U97" s="206"/>
      <c r="V97" s="206"/>
      <c r="W97" s="206"/>
    </row>
    <row r="98" spans="1:23" ht="97.2">
      <c r="A98" s="1884"/>
      <c r="B98" s="209" t="s">
        <v>555</v>
      </c>
      <c r="C98" s="629" t="s">
        <v>910</v>
      </c>
      <c r="D98" s="206"/>
      <c r="E98" s="206"/>
      <c r="F98" s="206"/>
      <c r="G98" s="206"/>
      <c r="H98" s="206"/>
      <c r="I98" s="206"/>
      <c r="J98" s="206"/>
      <c r="K98" s="206"/>
      <c r="L98" s="206"/>
      <c r="M98" s="206"/>
      <c r="N98" s="206"/>
      <c r="O98" s="206"/>
      <c r="P98" s="206"/>
      <c r="Q98" s="206"/>
      <c r="R98" s="206"/>
      <c r="S98" s="206"/>
      <c r="T98" s="206"/>
      <c r="U98" s="206"/>
      <c r="V98" s="206"/>
      <c r="W98" s="206"/>
    </row>
    <row r="99" spans="1:23" ht="178.2">
      <c r="A99" s="1884"/>
      <c r="B99" s="209" t="s">
        <v>557</v>
      </c>
      <c r="C99" s="629" t="s">
        <v>911</v>
      </c>
      <c r="D99" s="206"/>
      <c r="E99" s="206"/>
      <c r="F99" s="206"/>
      <c r="G99" s="206"/>
      <c r="H99" s="206"/>
      <c r="I99" s="206"/>
      <c r="J99" s="206"/>
      <c r="K99" s="206"/>
      <c r="L99" s="206"/>
      <c r="M99" s="206"/>
      <c r="N99" s="206"/>
      <c r="O99" s="206"/>
      <c r="P99" s="206"/>
      <c r="Q99" s="206"/>
      <c r="R99" s="206"/>
      <c r="S99" s="206"/>
      <c r="T99" s="206"/>
      <c r="U99" s="206"/>
      <c r="V99" s="206"/>
      <c r="W99" s="206"/>
    </row>
    <row r="100" spans="1:23" ht="18">
      <c r="A100" s="1884"/>
      <c r="B100" s="209" t="s">
        <v>558</v>
      </c>
      <c r="C100" s="629" t="s">
        <v>301</v>
      </c>
      <c r="D100" s="206"/>
      <c r="E100" s="206"/>
      <c r="F100" s="206"/>
      <c r="G100" s="206"/>
      <c r="H100" s="206"/>
      <c r="I100" s="206"/>
      <c r="J100" s="206"/>
      <c r="K100" s="206"/>
      <c r="L100" s="206"/>
      <c r="M100" s="206"/>
      <c r="N100" s="206"/>
      <c r="O100" s="206"/>
      <c r="P100" s="206"/>
      <c r="Q100" s="206"/>
      <c r="R100" s="206"/>
      <c r="S100" s="206"/>
      <c r="T100" s="206"/>
      <c r="U100" s="206"/>
      <c r="V100" s="206"/>
      <c r="W100" s="206"/>
    </row>
    <row r="101" spans="1:23" ht="18">
      <c r="A101" s="1884"/>
      <c r="B101" s="209" t="s">
        <v>559</v>
      </c>
      <c r="C101" s="629" t="s">
        <v>301</v>
      </c>
      <c r="D101" s="206"/>
      <c r="E101" s="206"/>
      <c r="F101" s="206"/>
      <c r="G101" s="206"/>
      <c r="H101" s="206"/>
      <c r="I101" s="206"/>
      <c r="J101" s="206"/>
      <c r="K101" s="206"/>
      <c r="L101" s="206"/>
      <c r="M101" s="206"/>
      <c r="N101" s="206"/>
      <c r="O101" s="206"/>
      <c r="P101" s="206"/>
      <c r="Q101" s="206"/>
      <c r="R101" s="206"/>
      <c r="S101" s="206"/>
      <c r="T101" s="206"/>
      <c r="U101" s="206"/>
      <c r="V101" s="206"/>
      <c r="W101" s="206"/>
    </row>
    <row r="102" spans="1:23" ht="18.600000000000001" thickBot="1">
      <c r="A102" s="1885"/>
      <c r="B102" s="212" t="s">
        <v>560</v>
      </c>
      <c r="C102" s="630" t="s">
        <v>301</v>
      </c>
      <c r="D102" s="206"/>
      <c r="E102" s="206"/>
      <c r="F102" s="206"/>
      <c r="G102" s="206"/>
      <c r="H102" s="206"/>
      <c r="I102" s="206"/>
      <c r="J102" s="206"/>
      <c r="K102" s="206"/>
      <c r="L102" s="206"/>
      <c r="M102" s="206"/>
      <c r="N102" s="206"/>
      <c r="O102" s="206"/>
      <c r="P102" s="206"/>
      <c r="Q102" s="206"/>
      <c r="R102" s="206"/>
      <c r="S102" s="206"/>
      <c r="T102" s="206"/>
      <c r="U102" s="206"/>
      <c r="V102" s="206"/>
      <c r="W102" s="206"/>
    </row>
    <row r="103" spans="1:23" ht="32.4">
      <c r="A103" s="1894" t="s">
        <v>561</v>
      </c>
      <c r="B103" s="209" t="s">
        <v>562</v>
      </c>
      <c r="C103" s="640" t="s">
        <v>912</v>
      </c>
      <c r="D103" s="206"/>
      <c r="E103" s="206"/>
      <c r="F103" s="206"/>
      <c r="G103" s="206"/>
      <c r="H103" s="206"/>
      <c r="I103" s="206"/>
      <c r="J103" s="206"/>
      <c r="K103" s="206"/>
      <c r="L103" s="206"/>
      <c r="M103" s="206"/>
      <c r="N103" s="206"/>
      <c r="O103" s="206"/>
      <c r="P103" s="206"/>
      <c r="Q103" s="206"/>
      <c r="R103" s="206"/>
      <c r="S103" s="206"/>
      <c r="T103" s="206"/>
      <c r="U103" s="206"/>
      <c r="V103" s="206"/>
      <c r="W103" s="206"/>
    </row>
    <row r="104" spans="1:23" ht="18">
      <c r="A104" s="1884"/>
      <c r="B104" s="209" t="s">
        <v>564</v>
      </c>
      <c r="C104" s="639">
        <v>8.4499999999999993</v>
      </c>
      <c r="D104" s="206"/>
      <c r="E104" s="206"/>
      <c r="F104" s="206"/>
      <c r="G104" s="206"/>
      <c r="H104" s="206"/>
      <c r="I104" s="206"/>
      <c r="J104" s="206"/>
      <c r="K104" s="206"/>
      <c r="L104" s="206"/>
      <c r="M104" s="206"/>
      <c r="N104" s="206"/>
      <c r="O104" s="206"/>
      <c r="P104" s="206"/>
      <c r="Q104" s="206"/>
      <c r="R104" s="206"/>
      <c r="S104" s="206"/>
      <c r="T104" s="206"/>
      <c r="U104" s="206"/>
      <c r="V104" s="206"/>
      <c r="W104" s="206"/>
    </row>
    <row r="105" spans="1:23" ht="18">
      <c r="A105" s="1884"/>
      <c r="B105" s="209" t="s">
        <v>565</v>
      </c>
      <c r="C105" s="633">
        <v>1315.41</v>
      </c>
      <c r="D105" s="206"/>
      <c r="E105" s="206"/>
      <c r="F105" s="206"/>
      <c r="G105" s="206"/>
      <c r="H105" s="206"/>
      <c r="I105" s="206"/>
      <c r="J105" s="206"/>
      <c r="K105" s="206"/>
      <c r="L105" s="206"/>
      <c r="M105" s="206"/>
      <c r="N105" s="206"/>
      <c r="O105" s="206"/>
      <c r="P105" s="206"/>
      <c r="Q105" s="206"/>
      <c r="R105" s="206"/>
      <c r="S105" s="206"/>
      <c r="T105" s="206"/>
      <c r="U105" s="206"/>
      <c r="V105" s="206"/>
      <c r="W105" s="206"/>
    </row>
    <row r="106" spans="1:23" ht="18">
      <c r="A106" s="1884"/>
      <c r="B106" s="209" t="s">
        <v>566</v>
      </c>
      <c r="C106" s="638" t="s">
        <v>604</v>
      </c>
      <c r="D106" s="206"/>
      <c r="E106" s="206"/>
      <c r="F106" s="206"/>
      <c r="G106" s="206"/>
      <c r="H106" s="206"/>
      <c r="I106" s="206"/>
      <c r="J106" s="206"/>
      <c r="K106" s="206"/>
      <c r="L106" s="206"/>
      <c r="M106" s="206"/>
      <c r="N106" s="206"/>
      <c r="O106" s="206"/>
      <c r="P106" s="206"/>
      <c r="Q106" s="206"/>
      <c r="R106" s="206"/>
      <c r="S106" s="206"/>
      <c r="T106" s="206"/>
      <c r="U106" s="206"/>
      <c r="V106" s="206"/>
      <c r="W106" s="206"/>
    </row>
    <row r="107" spans="1:23" ht="18.600000000000001" thickBot="1">
      <c r="A107" s="1885"/>
      <c r="B107" s="213" t="s">
        <v>568</v>
      </c>
      <c r="C107" s="671" t="s">
        <v>301</v>
      </c>
      <c r="D107" s="206"/>
      <c r="E107" s="206"/>
      <c r="F107" s="206"/>
      <c r="G107" s="206"/>
      <c r="H107" s="206"/>
      <c r="I107" s="206"/>
      <c r="J107" s="206"/>
      <c r="K107" s="206"/>
      <c r="L107" s="206"/>
      <c r="M107" s="206"/>
      <c r="N107" s="206"/>
      <c r="O107" s="206"/>
      <c r="P107" s="206"/>
      <c r="Q107" s="206"/>
      <c r="R107" s="206"/>
      <c r="S107" s="206"/>
      <c r="T107" s="206"/>
      <c r="U107" s="206"/>
      <c r="V107" s="206"/>
      <c r="W107" s="206"/>
    </row>
    <row r="108" spans="1:23" s="135" customFormat="1" ht="18">
      <c r="A108" s="1825" t="s">
        <v>410</v>
      </c>
      <c r="B108" s="1143" t="s">
        <v>411</v>
      </c>
      <c r="C108" s="1144" t="s">
        <v>414</v>
      </c>
    </row>
    <row r="109" spans="1:23" s="135" customFormat="1" ht="276" thickBot="1">
      <c r="A109" s="1826"/>
      <c r="B109" s="1145" t="s">
        <v>413</v>
      </c>
      <c r="C109" s="1146" t="s">
        <v>913</v>
      </c>
    </row>
    <row r="110" spans="1:23" ht="18.600000000000001" thickBot="1">
      <c r="A110" s="1895" t="s">
        <v>570</v>
      </c>
      <c r="B110" s="1890"/>
      <c r="C110" s="634" t="s">
        <v>251</v>
      </c>
      <c r="D110" s="206"/>
      <c r="E110" s="206"/>
      <c r="F110" s="206"/>
      <c r="G110" s="206"/>
      <c r="H110" s="206"/>
      <c r="I110" s="206"/>
      <c r="J110" s="206"/>
      <c r="K110" s="206"/>
      <c r="L110" s="206"/>
      <c r="M110" s="206"/>
      <c r="N110" s="206"/>
      <c r="O110" s="206"/>
      <c r="P110" s="206"/>
      <c r="Q110" s="206"/>
      <c r="R110" s="206"/>
      <c r="S110" s="206"/>
      <c r="T110" s="206"/>
      <c r="U110" s="206"/>
      <c r="V110" s="206"/>
      <c r="W110" s="206"/>
    </row>
    <row r="111" spans="1:23" ht="298.05" customHeight="1">
      <c r="A111" s="1892" t="s">
        <v>416</v>
      </c>
      <c r="B111" s="1893"/>
      <c r="C111" s="1893"/>
      <c r="D111" s="206"/>
      <c r="E111" s="206"/>
      <c r="F111" s="206"/>
      <c r="G111" s="206"/>
      <c r="H111" s="206"/>
      <c r="I111" s="206"/>
      <c r="J111" s="206"/>
      <c r="K111" s="206"/>
      <c r="L111" s="206"/>
      <c r="M111" s="206"/>
      <c r="N111" s="206"/>
      <c r="O111" s="206"/>
      <c r="P111" s="206"/>
      <c r="Q111" s="206"/>
      <c r="R111" s="206"/>
      <c r="S111" s="206"/>
      <c r="T111" s="206"/>
      <c r="U111" s="206"/>
      <c r="V111" s="206"/>
      <c r="W111" s="206"/>
    </row>
    <row r="112" spans="1:23" ht="16.5" customHeight="1">
      <c r="A112" s="206"/>
      <c r="B112" s="206"/>
      <c r="C112" s="460"/>
      <c r="D112" s="206"/>
      <c r="E112" s="206"/>
      <c r="F112" s="206"/>
      <c r="G112" s="206"/>
      <c r="H112" s="206"/>
      <c r="I112" s="206"/>
      <c r="J112" s="206"/>
      <c r="K112" s="206"/>
      <c r="L112" s="206"/>
      <c r="M112" s="206"/>
      <c r="N112" s="206"/>
      <c r="O112" s="206"/>
      <c r="P112" s="206"/>
      <c r="Q112" s="206"/>
      <c r="R112" s="206"/>
      <c r="S112" s="206"/>
      <c r="T112" s="206"/>
      <c r="U112" s="206"/>
      <c r="V112" s="206"/>
      <c r="W112" s="206"/>
    </row>
    <row r="113" spans="1:23" ht="16.5" customHeight="1">
      <c r="A113" s="206"/>
      <c r="B113" s="206"/>
      <c r="C113" s="460"/>
      <c r="D113" s="206"/>
      <c r="E113" s="206"/>
      <c r="F113" s="206"/>
      <c r="G113" s="206"/>
      <c r="H113" s="206"/>
      <c r="I113" s="206"/>
      <c r="J113" s="206"/>
      <c r="K113" s="206"/>
      <c r="L113" s="206"/>
      <c r="M113" s="206"/>
      <c r="N113" s="206"/>
      <c r="O113" s="206"/>
      <c r="P113" s="206"/>
      <c r="Q113" s="206"/>
      <c r="R113" s="206"/>
      <c r="S113" s="206"/>
      <c r="T113" s="206"/>
      <c r="U113" s="206"/>
      <c r="V113" s="206"/>
      <c r="W113" s="206"/>
    </row>
    <row r="114" spans="1:23" ht="16.5" customHeight="1">
      <c r="A114" s="206"/>
      <c r="B114" s="206"/>
      <c r="C114" s="460"/>
      <c r="D114" s="206"/>
      <c r="E114" s="206"/>
      <c r="F114" s="206"/>
      <c r="G114" s="206"/>
      <c r="H114" s="206"/>
      <c r="I114" s="206"/>
      <c r="J114" s="206"/>
      <c r="K114" s="206"/>
      <c r="L114" s="206"/>
      <c r="M114" s="206"/>
      <c r="N114" s="206"/>
      <c r="O114" s="206"/>
      <c r="P114" s="206"/>
      <c r="Q114" s="206"/>
      <c r="R114" s="206"/>
      <c r="S114" s="206"/>
      <c r="T114" s="206"/>
      <c r="U114" s="206"/>
      <c r="V114" s="206"/>
      <c r="W114" s="206"/>
    </row>
    <row r="115" spans="1:23" ht="16.5" customHeight="1">
      <c r="A115" s="206"/>
      <c r="B115" s="206"/>
      <c r="C115" s="460"/>
      <c r="D115" s="206"/>
      <c r="E115" s="206"/>
      <c r="F115" s="206"/>
      <c r="G115" s="206"/>
      <c r="H115" s="206"/>
      <c r="I115" s="206"/>
      <c r="J115" s="206"/>
      <c r="K115" s="206"/>
      <c r="L115" s="206"/>
      <c r="M115" s="206"/>
      <c r="N115" s="206"/>
      <c r="O115" s="206"/>
      <c r="P115" s="206"/>
      <c r="Q115" s="206"/>
      <c r="R115" s="206"/>
      <c r="S115" s="206"/>
      <c r="T115" s="206"/>
      <c r="U115" s="206"/>
      <c r="V115" s="206"/>
      <c r="W115" s="206"/>
    </row>
    <row r="116" spans="1:23" ht="16.5" customHeight="1">
      <c r="A116" s="206"/>
      <c r="B116" s="206"/>
      <c r="C116" s="460"/>
      <c r="D116" s="206"/>
      <c r="E116" s="206"/>
      <c r="F116" s="206"/>
      <c r="G116" s="206"/>
      <c r="H116" s="206"/>
      <c r="I116" s="206"/>
      <c r="J116" s="206"/>
      <c r="K116" s="206"/>
      <c r="L116" s="206"/>
      <c r="M116" s="206"/>
      <c r="N116" s="206"/>
      <c r="O116" s="206"/>
      <c r="P116" s="206"/>
      <c r="Q116" s="206"/>
      <c r="R116" s="206"/>
      <c r="S116" s="206"/>
      <c r="T116" s="206"/>
      <c r="U116" s="206"/>
      <c r="V116" s="206"/>
      <c r="W116" s="206"/>
    </row>
    <row r="117" spans="1:23" ht="16.5" customHeight="1">
      <c r="A117" s="206"/>
      <c r="B117" s="206"/>
      <c r="C117" s="460"/>
      <c r="D117" s="206"/>
      <c r="E117" s="206"/>
      <c r="F117" s="206"/>
      <c r="G117" s="206"/>
      <c r="H117" s="206"/>
      <c r="I117" s="206"/>
      <c r="J117" s="206"/>
      <c r="K117" s="206"/>
      <c r="L117" s="206"/>
      <c r="M117" s="206"/>
      <c r="N117" s="206"/>
      <c r="O117" s="206"/>
      <c r="P117" s="206"/>
      <c r="Q117" s="206"/>
      <c r="R117" s="206"/>
      <c r="S117" s="206"/>
      <c r="T117" s="206"/>
      <c r="U117" s="206"/>
      <c r="V117" s="206"/>
      <c r="W117" s="206"/>
    </row>
    <row r="118" spans="1:23" ht="16.5" customHeight="1">
      <c r="A118" s="206"/>
      <c r="B118" s="206"/>
      <c r="C118" s="460"/>
      <c r="D118" s="206"/>
      <c r="E118" s="206"/>
      <c r="F118" s="206"/>
      <c r="G118" s="206"/>
      <c r="H118" s="206"/>
      <c r="I118" s="206"/>
      <c r="J118" s="206"/>
      <c r="K118" s="206"/>
      <c r="L118" s="206"/>
      <c r="M118" s="206"/>
      <c r="N118" s="206"/>
      <c r="O118" s="206"/>
      <c r="P118" s="206"/>
      <c r="Q118" s="206"/>
      <c r="R118" s="206"/>
      <c r="S118" s="206"/>
      <c r="T118" s="206"/>
      <c r="U118" s="206"/>
      <c r="V118" s="206"/>
      <c r="W118" s="206"/>
    </row>
    <row r="119" spans="1:23" ht="16.5" customHeight="1">
      <c r="A119" s="206"/>
      <c r="B119" s="206"/>
      <c r="C119" s="460"/>
      <c r="D119" s="206"/>
      <c r="E119" s="206"/>
      <c r="F119" s="206"/>
      <c r="G119" s="206"/>
      <c r="H119" s="206"/>
      <c r="I119" s="206"/>
      <c r="J119" s="206"/>
      <c r="K119" s="206"/>
      <c r="L119" s="206"/>
      <c r="M119" s="206"/>
      <c r="N119" s="206"/>
      <c r="O119" s="206"/>
      <c r="P119" s="206"/>
      <c r="Q119" s="206"/>
      <c r="R119" s="206"/>
      <c r="S119" s="206"/>
      <c r="T119" s="206"/>
      <c r="U119" s="206"/>
      <c r="V119" s="206"/>
      <c r="W119" s="206"/>
    </row>
    <row r="120" spans="1:23" ht="16.5" customHeight="1">
      <c r="A120" s="206"/>
      <c r="B120" s="206"/>
      <c r="C120" s="460"/>
      <c r="D120" s="206"/>
      <c r="E120" s="206"/>
      <c r="F120" s="206"/>
      <c r="G120" s="206"/>
      <c r="H120" s="206"/>
      <c r="I120" s="206"/>
      <c r="J120" s="206"/>
      <c r="K120" s="206"/>
      <c r="L120" s="206"/>
      <c r="M120" s="206"/>
      <c r="N120" s="206"/>
      <c r="O120" s="206"/>
      <c r="P120" s="206"/>
      <c r="Q120" s="206"/>
      <c r="R120" s="206"/>
      <c r="S120" s="206"/>
      <c r="T120" s="206"/>
      <c r="U120" s="206"/>
      <c r="V120" s="206"/>
      <c r="W120" s="206"/>
    </row>
    <row r="121" spans="1:23" ht="16.5" customHeight="1">
      <c r="A121" s="206"/>
      <c r="B121" s="206"/>
      <c r="C121" s="460"/>
      <c r="D121" s="206"/>
      <c r="E121" s="206"/>
      <c r="F121" s="206"/>
      <c r="G121" s="206"/>
      <c r="H121" s="206"/>
      <c r="I121" s="206"/>
      <c r="J121" s="206"/>
      <c r="K121" s="206"/>
      <c r="L121" s="206"/>
      <c r="M121" s="206"/>
      <c r="N121" s="206"/>
      <c r="O121" s="206"/>
      <c r="P121" s="206"/>
      <c r="Q121" s="206"/>
      <c r="R121" s="206"/>
      <c r="S121" s="206"/>
      <c r="T121" s="206"/>
      <c r="U121" s="206"/>
      <c r="V121" s="206"/>
      <c r="W121" s="206"/>
    </row>
    <row r="122" spans="1:23" ht="16.5" customHeight="1">
      <c r="A122" s="206"/>
      <c r="B122" s="206"/>
      <c r="C122" s="460"/>
      <c r="D122" s="206"/>
      <c r="E122" s="206"/>
      <c r="F122" s="206"/>
      <c r="G122" s="206"/>
      <c r="H122" s="206"/>
      <c r="I122" s="206"/>
      <c r="J122" s="206"/>
      <c r="K122" s="206"/>
      <c r="L122" s="206"/>
      <c r="M122" s="206"/>
      <c r="N122" s="206"/>
      <c r="O122" s="206"/>
      <c r="P122" s="206"/>
      <c r="Q122" s="206"/>
      <c r="R122" s="206"/>
      <c r="S122" s="206"/>
      <c r="T122" s="206"/>
      <c r="U122" s="206"/>
      <c r="V122" s="206"/>
      <c r="W122" s="206"/>
    </row>
    <row r="123" spans="1:23" ht="16.5" customHeight="1">
      <c r="A123" s="206"/>
      <c r="B123" s="206"/>
      <c r="C123" s="460"/>
      <c r="D123" s="206"/>
      <c r="E123" s="206"/>
      <c r="F123" s="206"/>
      <c r="G123" s="206"/>
      <c r="H123" s="206"/>
      <c r="I123" s="206"/>
      <c r="J123" s="206"/>
      <c r="K123" s="206"/>
      <c r="L123" s="206"/>
      <c r="M123" s="206"/>
      <c r="N123" s="206"/>
      <c r="O123" s="206"/>
      <c r="P123" s="206"/>
      <c r="Q123" s="206"/>
      <c r="R123" s="206"/>
      <c r="S123" s="206"/>
      <c r="T123" s="206"/>
      <c r="U123" s="206"/>
      <c r="V123" s="206"/>
      <c r="W123" s="206"/>
    </row>
    <row r="124" spans="1:23" ht="16.5" customHeight="1">
      <c r="A124" s="206"/>
      <c r="B124" s="206"/>
      <c r="C124" s="460"/>
      <c r="D124" s="206"/>
      <c r="E124" s="206"/>
      <c r="F124" s="206"/>
      <c r="G124" s="206"/>
      <c r="H124" s="206"/>
      <c r="I124" s="206"/>
      <c r="J124" s="206"/>
      <c r="K124" s="206"/>
      <c r="L124" s="206"/>
      <c r="M124" s="206"/>
      <c r="N124" s="206"/>
      <c r="O124" s="206"/>
      <c r="P124" s="206"/>
      <c r="Q124" s="206"/>
      <c r="R124" s="206"/>
      <c r="S124" s="206"/>
      <c r="T124" s="206"/>
      <c r="U124" s="206"/>
      <c r="V124" s="206"/>
      <c r="W124" s="206"/>
    </row>
    <row r="125" spans="1:23" ht="16.5" customHeight="1">
      <c r="A125" s="206"/>
      <c r="B125" s="206"/>
      <c r="C125" s="460"/>
      <c r="D125" s="206"/>
      <c r="E125" s="206"/>
      <c r="F125" s="206"/>
      <c r="G125" s="206"/>
      <c r="H125" s="206"/>
      <c r="I125" s="206"/>
      <c r="J125" s="206"/>
      <c r="K125" s="206"/>
      <c r="L125" s="206"/>
      <c r="M125" s="206"/>
      <c r="N125" s="206"/>
      <c r="O125" s="206"/>
      <c r="P125" s="206"/>
      <c r="Q125" s="206"/>
      <c r="R125" s="206"/>
      <c r="S125" s="206"/>
      <c r="T125" s="206"/>
      <c r="U125" s="206"/>
      <c r="V125" s="206"/>
      <c r="W125" s="206"/>
    </row>
    <row r="126" spans="1:23" ht="16.5" customHeight="1">
      <c r="A126" s="206"/>
      <c r="B126" s="206"/>
      <c r="C126" s="460"/>
      <c r="D126" s="206"/>
      <c r="E126" s="206"/>
      <c r="F126" s="206"/>
      <c r="G126" s="206"/>
      <c r="H126" s="206"/>
      <c r="I126" s="206"/>
      <c r="J126" s="206"/>
      <c r="K126" s="206"/>
      <c r="L126" s="206"/>
      <c r="M126" s="206"/>
      <c r="N126" s="206"/>
      <c r="O126" s="206"/>
      <c r="P126" s="206"/>
      <c r="Q126" s="206"/>
      <c r="R126" s="206"/>
      <c r="S126" s="206"/>
      <c r="T126" s="206"/>
      <c r="U126" s="206"/>
      <c r="V126" s="206"/>
      <c r="W126" s="206"/>
    </row>
    <row r="127" spans="1:23" ht="16.5" customHeight="1">
      <c r="A127" s="206"/>
      <c r="B127" s="206"/>
      <c r="C127" s="460"/>
      <c r="D127" s="206"/>
      <c r="E127" s="206"/>
      <c r="F127" s="206"/>
      <c r="G127" s="206"/>
      <c r="H127" s="206"/>
      <c r="I127" s="206"/>
      <c r="J127" s="206"/>
      <c r="K127" s="206"/>
      <c r="L127" s="206"/>
      <c r="M127" s="206"/>
      <c r="N127" s="206"/>
      <c r="O127" s="206"/>
      <c r="P127" s="206"/>
      <c r="Q127" s="206"/>
      <c r="R127" s="206"/>
      <c r="S127" s="206"/>
      <c r="T127" s="206"/>
      <c r="U127" s="206"/>
      <c r="V127" s="206"/>
      <c r="W127" s="206"/>
    </row>
    <row r="128" spans="1:23" ht="16.5" customHeight="1">
      <c r="A128" s="206"/>
      <c r="B128" s="206"/>
      <c r="C128" s="460"/>
      <c r="D128" s="206"/>
      <c r="E128" s="206"/>
      <c r="F128" s="206"/>
      <c r="G128" s="206"/>
      <c r="H128" s="206"/>
      <c r="I128" s="206"/>
      <c r="J128" s="206"/>
      <c r="K128" s="206"/>
      <c r="L128" s="206"/>
      <c r="M128" s="206"/>
      <c r="N128" s="206"/>
      <c r="O128" s="206"/>
      <c r="P128" s="206"/>
      <c r="Q128" s="206"/>
      <c r="R128" s="206"/>
      <c r="S128" s="206"/>
      <c r="T128" s="206"/>
      <c r="U128" s="206"/>
      <c r="V128" s="206"/>
      <c r="W128" s="206"/>
    </row>
    <row r="129" spans="1:23" ht="16.5" customHeight="1">
      <c r="A129" s="206"/>
      <c r="B129" s="206"/>
      <c r="C129" s="460"/>
      <c r="D129" s="206"/>
      <c r="E129" s="206"/>
      <c r="F129" s="206"/>
      <c r="G129" s="206"/>
      <c r="H129" s="206"/>
      <c r="I129" s="206"/>
      <c r="J129" s="206"/>
      <c r="K129" s="206"/>
      <c r="L129" s="206"/>
      <c r="M129" s="206"/>
      <c r="N129" s="206"/>
      <c r="O129" s="206"/>
      <c r="P129" s="206"/>
      <c r="Q129" s="206"/>
      <c r="R129" s="206"/>
      <c r="S129" s="206"/>
      <c r="T129" s="206"/>
      <c r="U129" s="206"/>
      <c r="V129" s="206"/>
      <c r="W129" s="206"/>
    </row>
    <row r="130" spans="1:23" ht="16.5" customHeight="1">
      <c r="A130" s="206"/>
      <c r="B130" s="206"/>
      <c r="C130" s="460"/>
      <c r="D130" s="206"/>
      <c r="E130" s="206"/>
      <c r="F130" s="206"/>
      <c r="G130" s="206"/>
      <c r="H130" s="206"/>
      <c r="I130" s="206"/>
      <c r="J130" s="206"/>
      <c r="K130" s="206"/>
      <c r="L130" s="206"/>
      <c r="M130" s="206"/>
      <c r="N130" s="206"/>
      <c r="O130" s="206"/>
      <c r="P130" s="206"/>
      <c r="Q130" s="206"/>
      <c r="R130" s="206"/>
      <c r="S130" s="206"/>
      <c r="T130" s="206"/>
      <c r="U130" s="206"/>
      <c r="V130" s="206"/>
      <c r="W130" s="206"/>
    </row>
    <row r="131" spans="1:23" ht="16.5" customHeight="1">
      <c r="A131" s="206"/>
      <c r="B131" s="206"/>
      <c r="C131" s="460"/>
      <c r="D131" s="206"/>
      <c r="E131" s="206"/>
      <c r="F131" s="206"/>
      <c r="G131" s="206"/>
      <c r="H131" s="206"/>
      <c r="I131" s="206"/>
      <c r="J131" s="206"/>
      <c r="K131" s="206"/>
      <c r="L131" s="206"/>
      <c r="M131" s="206"/>
      <c r="N131" s="206"/>
      <c r="O131" s="206"/>
      <c r="P131" s="206"/>
      <c r="Q131" s="206"/>
      <c r="R131" s="206"/>
      <c r="S131" s="206"/>
      <c r="T131" s="206"/>
      <c r="U131" s="206"/>
      <c r="V131" s="206"/>
      <c r="W131" s="206"/>
    </row>
    <row r="132" spans="1:23" ht="16.5" customHeight="1">
      <c r="A132" s="206"/>
      <c r="B132" s="206"/>
      <c r="C132" s="460"/>
      <c r="D132" s="206"/>
      <c r="E132" s="206"/>
      <c r="F132" s="206"/>
      <c r="G132" s="206"/>
      <c r="H132" s="206"/>
      <c r="I132" s="206"/>
      <c r="J132" s="206"/>
      <c r="K132" s="206"/>
      <c r="L132" s="206"/>
      <c r="M132" s="206"/>
      <c r="N132" s="206"/>
      <c r="O132" s="206"/>
      <c r="P132" s="206"/>
      <c r="Q132" s="206"/>
      <c r="R132" s="206"/>
      <c r="S132" s="206"/>
      <c r="T132" s="206"/>
      <c r="U132" s="206"/>
      <c r="V132" s="206"/>
      <c r="W132" s="206"/>
    </row>
    <row r="133" spans="1:23" ht="16.5" customHeight="1">
      <c r="A133" s="206"/>
      <c r="B133" s="206"/>
      <c r="C133" s="460"/>
      <c r="D133" s="206"/>
      <c r="E133" s="206"/>
      <c r="F133" s="206"/>
      <c r="G133" s="206"/>
      <c r="H133" s="206"/>
      <c r="I133" s="206"/>
      <c r="J133" s="206"/>
      <c r="K133" s="206"/>
      <c r="L133" s="206"/>
      <c r="M133" s="206"/>
      <c r="N133" s="206"/>
      <c r="O133" s="206"/>
      <c r="P133" s="206"/>
      <c r="Q133" s="206"/>
      <c r="R133" s="206"/>
      <c r="S133" s="206"/>
      <c r="T133" s="206"/>
      <c r="U133" s="206"/>
      <c r="V133" s="206"/>
      <c r="W133" s="206"/>
    </row>
    <row r="134" spans="1:23" ht="16.5" customHeight="1">
      <c r="A134" s="206"/>
      <c r="B134" s="206"/>
      <c r="C134" s="460"/>
      <c r="D134" s="206"/>
      <c r="E134" s="206"/>
      <c r="F134" s="206"/>
      <c r="G134" s="206"/>
      <c r="H134" s="206"/>
      <c r="I134" s="206"/>
      <c r="J134" s="206"/>
      <c r="K134" s="206"/>
      <c r="L134" s="206"/>
      <c r="M134" s="206"/>
      <c r="N134" s="206"/>
      <c r="O134" s="206"/>
      <c r="P134" s="206"/>
      <c r="Q134" s="206"/>
      <c r="R134" s="206"/>
      <c r="S134" s="206"/>
      <c r="T134" s="206"/>
      <c r="U134" s="206"/>
      <c r="V134" s="206"/>
      <c r="W134" s="206"/>
    </row>
    <row r="135" spans="1:23" ht="16.5" customHeight="1">
      <c r="A135" s="206"/>
      <c r="B135" s="206"/>
      <c r="C135" s="460"/>
      <c r="D135" s="206"/>
      <c r="E135" s="206"/>
      <c r="F135" s="206"/>
      <c r="G135" s="206"/>
      <c r="H135" s="206"/>
      <c r="I135" s="206"/>
      <c r="J135" s="206"/>
      <c r="K135" s="206"/>
      <c r="L135" s="206"/>
      <c r="M135" s="206"/>
      <c r="N135" s="206"/>
      <c r="O135" s="206"/>
      <c r="P135" s="206"/>
      <c r="Q135" s="206"/>
      <c r="R135" s="206"/>
      <c r="S135" s="206"/>
      <c r="T135" s="206"/>
      <c r="U135" s="206"/>
      <c r="V135" s="206"/>
      <c r="W135" s="206"/>
    </row>
    <row r="136" spans="1:23" ht="16.5" customHeight="1">
      <c r="A136" s="206"/>
      <c r="B136" s="206"/>
      <c r="C136" s="460"/>
      <c r="D136" s="206"/>
      <c r="E136" s="206"/>
      <c r="F136" s="206"/>
      <c r="G136" s="206"/>
      <c r="H136" s="206"/>
      <c r="I136" s="206"/>
      <c r="J136" s="206"/>
      <c r="K136" s="206"/>
      <c r="L136" s="206"/>
      <c r="M136" s="206"/>
      <c r="N136" s="206"/>
      <c r="O136" s="206"/>
      <c r="P136" s="206"/>
      <c r="Q136" s="206"/>
      <c r="R136" s="206"/>
      <c r="S136" s="206"/>
      <c r="T136" s="206"/>
      <c r="U136" s="206"/>
      <c r="V136" s="206"/>
      <c r="W136" s="206"/>
    </row>
    <row r="137" spans="1:23" ht="16.5" customHeight="1">
      <c r="A137" s="206"/>
      <c r="B137" s="206"/>
      <c r="C137" s="460"/>
      <c r="D137" s="206"/>
      <c r="E137" s="206"/>
      <c r="F137" s="206"/>
      <c r="G137" s="206"/>
      <c r="H137" s="206"/>
      <c r="I137" s="206"/>
      <c r="J137" s="206"/>
      <c r="K137" s="206"/>
      <c r="L137" s="206"/>
      <c r="M137" s="206"/>
      <c r="N137" s="206"/>
      <c r="O137" s="206"/>
      <c r="P137" s="206"/>
      <c r="Q137" s="206"/>
      <c r="R137" s="206"/>
      <c r="S137" s="206"/>
      <c r="T137" s="206"/>
      <c r="U137" s="206"/>
      <c r="V137" s="206"/>
      <c r="W137" s="206"/>
    </row>
    <row r="138" spans="1:23" ht="16.5" customHeight="1">
      <c r="A138" s="206"/>
      <c r="B138" s="206"/>
      <c r="C138" s="460"/>
      <c r="D138" s="206"/>
      <c r="E138" s="206"/>
      <c r="F138" s="206"/>
      <c r="G138" s="206"/>
      <c r="H138" s="206"/>
      <c r="I138" s="206"/>
      <c r="J138" s="206"/>
      <c r="K138" s="206"/>
      <c r="L138" s="206"/>
      <c r="M138" s="206"/>
      <c r="N138" s="206"/>
      <c r="O138" s="206"/>
      <c r="P138" s="206"/>
      <c r="Q138" s="206"/>
      <c r="R138" s="206"/>
      <c r="S138" s="206"/>
      <c r="T138" s="206"/>
      <c r="U138" s="206"/>
      <c r="V138" s="206"/>
      <c r="W138" s="206"/>
    </row>
    <row r="139" spans="1:23" ht="16.5" customHeight="1">
      <c r="A139" s="206"/>
      <c r="B139" s="206"/>
      <c r="C139" s="460"/>
      <c r="D139" s="206"/>
      <c r="E139" s="206"/>
      <c r="F139" s="206"/>
      <c r="G139" s="206"/>
      <c r="H139" s="206"/>
      <c r="I139" s="206"/>
      <c r="J139" s="206"/>
      <c r="K139" s="206"/>
      <c r="L139" s="206"/>
      <c r="M139" s="206"/>
      <c r="N139" s="206"/>
      <c r="O139" s="206"/>
      <c r="P139" s="206"/>
      <c r="Q139" s="206"/>
      <c r="R139" s="206"/>
      <c r="S139" s="206"/>
      <c r="T139" s="206"/>
      <c r="U139" s="206"/>
      <c r="V139" s="206"/>
      <c r="W139" s="206"/>
    </row>
    <row r="140" spans="1:23" ht="16.5" customHeight="1">
      <c r="A140" s="206"/>
      <c r="B140" s="206"/>
      <c r="C140" s="460"/>
      <c r="D140" s="206"/>
      <c r="E140" s="206"/>
      <c r="F140" s="206"/>
      <c r="G140" s="206"/>
      <c r="H140" s="206"/>
      <c r="I140" s="206"/>
      <c r="J140" s="206"/>
      <c r="K140" s="206"/>
      <c r="L140" s="206"/>
      <c r="M140" s="206"/>
      <c r="N140" s="206"/>
      <c r="O140" s="206"/>
      <c r="P140" s="206"/>
      <c r="Q140" s="206"/>
      <c r="R140" s="206"/>
      <c r="S140" s="206"/>
      <c r="T140" s="206"/>
      <c r="U140" s="206"/>
      <c r="V140" s="206"/>
      <c r="W140" s="206"/>
    </row>
    <row r="141" spans="1:23" ht="16.5" customHeight="1">
      <c r="A141" s="206"/>
      <c r="B141" s="206"/>
      <c r="C141" s="460"/>
      <c r="D141" s="206"/>
      <c r="E141" s="206"/>
      <c r="F141" s="206"/>
      <c r="G141" s="206"/>
      <c r="H141" s="206"/>
      <c r="I141" s="206"/>
      <c r="J141" s="206"/>
      <c r="K141" s="206"/>
      <c r="L141" s="206"/>
      <c r="M141" s="206"/>
      <c r="N141" s="206"/>
      <c r="O141" s="206"/>
      <c r="P141" s="206"/>
      <c r="Q141" s="206"/>
      <c r="R141" s="206"/>
      <c r="S141" s="206"/>
      <c r="T141" s="206"/>
      <c r="U141" s="206"/>
      <c r="V141" s="206"/>
      <c r="W141" s="206"/>
    </row>
    <row r="142" spans="1:23" ht="16.5" customHeight="1">
      <c r="A142" s="206"/>
      <c r="B142" s="206"/>
      <c r="C142" s="460"/>
      <c r="D142" s="206"/>
      <c r="E142" s="206"/>
      <c r="F142" s="206"/>
      <c r="G142" s="206"/>
      <c r="H142" s="206"/>
      <c r="I142" s="206"/>
      <c r="J142" s="206"/>
      <c r="K142" s="206"/>
      <c r="L142" s="206"/>
      <c r="M142" s="206"/>
      <c r="N142" s="206"/>
      <c r="O142" s="206"/>
      <c r="P142" s="206"/>
      <c r="Q142" s="206"/>
      <c r="R142" s="206"/>
      <c r="S142" s="206"/>
      <c r="T142" s="206"/>
      <c r="U142" s="206"/>
      <c r="V142" s="206"/>
      <c r="W142" s="206"/>
    </row>
    <row r="143" spans="1:23" ht="16.5" customHeight="1">
      <c r="A143" s="206"/>
      <c r="B143" s="206"/>
      <c r="C143" s="460"/>
      <c r="D143" s="206"/>
      <c r="E143" s="206"/>
      <c r="F143" s="206"/>
      <c r="G143" s="206"/>
      <c r="H143" s="206"/>
      <c r="I143" s="206"/>
      <c r="J143" s="206"/>
      <c r="K143" s="206"/>
      <c r="L143" s="206"/>
      <c r="M143" s="206"/>
      <c r="N143" s="206"/>
      <c r="O143" s="206"/>
      <c r="P143" s="206"/>
      <c r="Q143" s="206"/>
      <c r="R143" s="206"/>
      <c r="S143" s="206"/>
      <c r="T143" s="206"/>
      <c r="U143" s="206"/>
      <c r="V143" s="206"/>
      <c r="W143" s="206"/>
    </row>
    <row r="144" spans="1:23" ht="16.5" customHeight="1">
      <c r="A144" s="206"/>
      <c r="B144" s="206"/>
      <c r="C144" s="460"/>
      <c r="D144" s="206"/>
      <c r="E144" s="206"/>
      <c r="F144" s="206"/>
      <c r="G144" s="206"/>
      <c r="H144" s="206"/>
      <c r="I144" s="206"/>
      <c r="J144" s="206"/>
      <c r="K144" s="206"/>
      <c r="L144" s="206"/>
      <c r="M144" s="206"/>
      <c r="N144" s="206"/>
      <c r="O144" s="206"/>
      <c r="P144" s="206"/>
      <c r="Q144" s="206"/>
      <c r="R144" s="206"/>
      <c r="S144" s="206"/>
      <c r="T144" s="206"/>
      <c r="U144" s="206"/>
      <c r="V144" s="206"/>
      <c r="W144" s="206"/>
    </row>
    <row r="145" spans="1:23" ht="16.5" customHeight="1">
      <c r="A145" s="206"/>
      <c r="B145" s="206"/>
      <c r="C145" s="460"/>
      <c r="D145" s="206"/>
      <c r="E145" s="206"/>
      <c r="F145" s="206"/>
      <c r="G145" s="206"/>
      <c r="H145" s="206"/>
      <c r="I145" s="206"/>
      <c r="J145" s="206"/>
      <c r="K145" s="206"/>
      <c r="L145" s="206"/>
      <c r="M145" s="206"/>
      <c r="N145" s="206"/>
      <c r="O145" s="206"/>
      <c r="P145" s="206"/>
      <c r="Q145" s="206"/>
      <c r="R145" s="206"/>
      <c r="S145" s="206"/>
      <c r="T145" s="206"/>
      <c r="U145" s="206"/>
      <c r="V145" s="206"/>
      <c r="W145" s="206"/>
    </row>
    <row r="146" spans="1:23" ht="16.5" customHeight="1">
      <c r="A146" s="206"/>
      <c r="B146" s="206"/>
      <c r="C146" s="460"/>
      <c r="D146" s="206"/>
      <c r="E146" s="206"/>
      <c r="F146" s="206"/>
      <c r="G146" s="206"/>
      <c r="H146" s="206"/>
      <c r="I146" s="206"/>
      <c r="J146" s="206"/>
      <c r="K146" s="206"/>
      <c r="L146" s="206"/>
      <c r="M146" s="206"/>
      <c r="N146" s="206"/>
      <c r="O146" s="206"/>
      <c r="P146" s="206"/>
      <c r="Q146" s="206"/>
      <c r="R146" s="206"/>
      <c r="S146" s="206"/>
      <c r="T146" s="206"/>
      <c r="U146" s="206"/>
      <c r="V146" s="206"/>
      <c r="W146" s="206"/>
    </row>
    <row r="147" spans="1:23" ht="16.5" customHeight="1">
      <c r="A147" s="206"/>
      <c r="B147" s="206"/>
      <c r="C147" s="460"/>
      <c r="D147" s="206"/>
      <c r="E147" s="206"/>
      <c r="F147" s="206"/>
      <c r="G147" s="206"/>
      <c r="H147" s="206"/>
      <c r="I147" s="206"/>
      <c r="J147" s="206"/>
      <c r="K147" s="206"/>
      <c r="L147" s="206"/>
      <c r="M147" s="206"/>
      <c r="N147" s="206"/>
      <c r="O147" s="206"/>
      <c r="P147" s="206"/>
      <c r="Q147" s="206"/>
      <c r="R147" s="206"/>
      <c r="S147" s="206"/>
      <c r="T147" s="206"/>
      <c r="U147" s="206"/>
      <c r="V147" s="206"/>
      <c r="W147" s="206"/>
    </row>
    <row r="148" spans="1:23" ht="16.5" customHeight="1">
      <c r="A148" s="206"/>
      <c r="B148" s="206"/>
      <c r="C148" s="460"/>
      <c r="D148" s="206"/>
      <c r="E148" s="206"/>
      <c r="F148" s="206"/>
      <c r="G148" s="206"/>
      <c r="H148" s="206"/>
      <c r="I148" s="206"/>
      <c r="J148" s="206"/>
      <c r="K148" s="206"/>
      <c r="L148" s="206"/>
      <c r="M148" s="206"/>
      <c r="N148" s="206"/>
      <c r="O148" s="206"/>
      <c r="P148" s="206"/>
      <c r="Q148" s="206"/>
      <c r="R148" s="206"/>
      <c r="S148" s="206"/>
      <c r="T148" s="206"/>
      <c r="U148" s="206"/>
      <c r="V148" s="206"/>
      <c r="W148" s="206"/>
    </row>
    <row r="149" spans="1:23" ht="16.5" customHeight="1">
      <c r="A149" s="206"/>
      <c r="B149" s="206"/>
      <c r="C149" s="460"/>
      <c r="D149" s="206"/>
      <c r="E149" s="206"/>
      <c r="F149" s="206"/>
      <c r="G149" s="206"/>
      <c r="H149" s="206"/>
      <c r="I149" s="206"/>
      <c r="J149" s="206"/>
      <c r="K149" s="206"/>
      <c r="L149" s="206"/>
      <c r="M149" s="206"/>
      <c r="N149" s="206"/>
      <c r="O149" s="206"/>
      <c r="P149" s="206"/>
      <c r="Q149" s="206"/>
      <c r="R149" s="206"/>
      <c r="S149" s="206"/>
      <c r="T149" s="206"/>
      <c r="U149" s="206"/>
      <c r="V149" s="206"/>
      <c r="W149" s="206"/>
    </row>
    <row r="150" spans="1:23" ht="16.5" customHeight="1">
      <c r="A150" s="206"/>
      <c r="B150" s="206"/>
      <c r="C150" s="460"/>
      <c r="D150" s="206"/>
      <c r="E150" s="206"/>
      <c r="F150" s="206"/>
      <c r="G150" s="206"/>
      <c r="H150" s="206"/>
      <c r="I150" s="206"/>
      <c r="J150" s="206"/>
      <c r="K150" s="206"/>
      <c r="L150" s="206"/>
      <c r="M150" s="206"/>
      <c r="N150" s="206"/>
      <c r="O150" s="206"/>
      <c r="P150" s="206"/>
      <c r="Q150" s="206"/>
      <c r="R150" s="206"/>
      <c r="S150" s="206"/>
      <c r="T150" s="206"/>
      <c r="U150" s="206"/>
      <c r="V150" s="206"/>
      <c r="W150" s="206"/>
    </row>
    <row r="151" spans="1:23" ht="16.5" customHeight="1">
      <c r="A151" s="206"/>
      <c r="B151" s="206"/>
      <c r="C151" s="460"/>
      <c r="D151" s="206"/>
      <c r="E151" s="206"/>
      <c r="F151" s="206"/>
      <c r="G151" s="206"/>
      <c r="H151" s="206"/>
      <c r="I151" s="206"/>
      <c r="J151" s="206"/>
      <c r="K151" s="206"/>
      <c r="L151" s="206"/>
      <c r="M151" s="206"/>
      <c r="N151" s="206"/>
      <c r="O151" s="206"/>
      <c r="P151" s="206"/>
      <c r="Q151" s="206"/>
      <c r="R151" s="206"/>
      <c r="S151" s="206"/>
      <c r="T151" s="206"/>
      <c r="U151" s="206"/>
      <c r="V151" s="206"/>
      <c r="W151" s="206"/>
    </row>
    <row r="152" spans="1:23" ht="16.5" customHeight="1">
      <c r="A152" s="206"/>
      <c r="B152" s="206"/>
      <c r="C152" s="460"/>
      <c r="D152" s="206"/>
      <c r="E152" s="206"/>
      <c r="F152" s="206"/>
      <c r="G152" s="206"/>
      <c r="H152" s="206"/>
      <c r="I152" s="206"/>
      <c r="J152" s="206"/>
      <c r="K152" s="206"/>
      <c r="L152" s="206"/>
      <c r="M152" s="206"/>
      <c r="N152" s="206"/>
      <c r="O152" s="206"/>
      <c r="P152" s="206"/>
      <c r="Q152" s="206"/>
      <c r="R152" s="206"/>
      <c r="S152" s="206"/>
      <c r="T152" s="206"/>
      <c r="U152" s="206"/>
      <c r="V152" s="206"/>
      <c r="W152" s="206"/>
    </row>
    <row r="153" spans="1:23" ht="16.5" customHeight="1">
      <c r="A153" s="206"/>
      <c r="B153" s="206"/>
      <c r="C153" s="460"/>
      <c r="D153" s="206"/>
      <c r="E153" s="206"/>
      <c r="F153" s="206"/>
      <c r="G153" s="206"/>
      <c r="H153" s="206"/>
      <c r="I153" s="206"/>
      <c r="J153" s="206"/>
      <c r="K153" s="206"/>
      <c r="L153" s="206"/>
      <c r="M153" s="206"/>
      <c r="N153" s="206"/>
      <c r="O153" s="206"/>
      <c r="P153" s="206"/>
      <c r="Q153" s="206"/>
      <c r="R153" s="206"/>
      <c r="S153" s="206"/>
      <c r="T153" s="206"/>
      <c r="U153" s="206"/>
      <c r="V153" s="206"/>
      <c r="W153" s="206"/>
    </row>
    <row r="154" spans="1:23" ht="16.5" customHeight="1">
      <c r="A154" s="206"/>
      <c r="B154" s="206"/>
      <c r="C154" s="460"/>
      <c r="D154" s="206"/>
      <c r="E154" s="206"/>
      <c r="F154" s="206"/>
      <c r="G154" s="206"/>
      <c r="H154" s="206"/>
      <c r="I154" s="206"/>
      <c r="J154" s="206"/>
      <c r="K154" s="206"/>
      <c r="L154" s="206"/>
      <c r="M154" s="206"/>
      <c r="N154" s="206"/>
      <c r="O154" s="206"/>
      <c r="P154" s="206"/>
      <c r="Q154" s="206"/>
      <c r="R154" s="206"/>
      <c r="S154" s="206"/>
      <c r="T154" s="206"/>
      <c r="U154" s="206"/>
      <c r="V154" s="206"/>
      <c r="W154" s="206"/>
    </row>
    <row r="155" spans="1:23" ht="16.5" customHeight="1">
      <c r="A155" s="206"/>
      <c r="B155" s="206"/>
      <c r="C155" s="460"/>
      <c r="D155" s="206"/>
      <c r="E155" s="206"/>
      <c r="F155" s="206"/>
      <c r="G155" s="206"/>
      <c r="H155" s="206"/>
      <c r="I155" s="206"/>
      <c r="J155" s="206"/>
      <c r="K155" s="206"/>
      <c r="L155" s="206"/>
      <c r="M155" s="206"/>
      <c r="N155" s="206"/>
      <c r="O155" s="206"/>
      <c r="P155" s="206"/>
      <c r="Q155" s="206"/>
      <c r="R155" s="206"/>
      <c r="S155" s="206"/>
      <c r="T155" s="206"/>
      <c r="U155" s="206"/>
      <c r="V155" s="206"/>
      <c r="W155" s="206"/>
    </row>
    <row r="156" spans="1:23" ht="16.5" customHeight="1">
      <c r="A156" s="206"/>
      <c r="B156" s="206"/>
      <c r="C156" s="460"/>
      <c r="D156" s="206"/>
      <c r="E156" s="206"/>
      <c r="F156" s="206"/>
      <c r="G156" s="206"/>
      <c r="H156" s="206"/>
      <c r="I156" s="206"/>
      <c r="J156" s="206"/>
      <c r="K156" s="206"/>
      <c r="L156" s="206"/>
      <c r="M156" s="206"/>
      <c r="N156" s="206"/>
      <c r="O156" s="206"/>
      <c r="P156" s="206"/>
      <c r="Q156" s="206"/>
      <c r="R156" s="206"/>
      <c r="S156" s="206"/>
      <c r="T156" s="206"/>
      <c r="U156" s="206"/>
      <c r="V156" s="206"/>
      <c r="W156" s="206"/>
    </row>
    <row r="157" spans="1:23" ht="16.5" customHeight="1">
      <c r="A157" s="206"/>
      <c r="B157" s="206"/>
      <c r="C157" s="460"/>
      <c r="D157" s="206"/>
      <c r="E157" s="206"/>
      <c r="F157" s="206"/>
      <c r="G157" s="206"/>
      <c r="H157" s="206"/>
      <c r="I157" s="206"/>
      <c r="J157" s="206"/>
      <c r="K157" s="206"/>
      <c r="L157" s="206"/>
      <c r="M157" s="206"/>
      <c r="N157" s="206"/>
      <c r="O157" s="206"/>
      <c r="P157" s="206"/>
      <c r="Q157" s="206"/>
      <c r="R157" s="206"/>
      <c r="S157" s="206"/>
      <c r="T157" s="206"/>
      <c r="U157" s="206"/>
      <c r="V157" s="206"/>
      <c r="W157" s="206"/>
    </row>
    <row r="158" spans="1:23" ht="16.5" customHeight="1">
      <c r="A158" s="206"/>
      <c r="B158" s="206"/>
      <c r="C158" s="460"/>
      <c r="D158" s="206"/>
      <c r="E158" s="206"/>
      <c r="F158" s="206"/>
      <c r="G158" s="206"/>
      <c r="H158" s="206"/>
      <c r="I158" s="206"/>
      <c r="J158" s="206"/>
      <c r="K158" s="206"/>
      <c r="L158" s="206"/>
      <c r="M158" s="206"/>
      <c r="N158" s="206"/>
      <c r="O158" s="206"/>
      <c r="P158" s="206"/>
      <c r="Q158" s="206"/>
      <c r="R158" s="206"/>
      <c r="S158" s="206"/>
      <c r="T158" s="206"/>
      <c r="U158" s="206"/>
      <c r="V158" s="206"/>
      <c r="W158" s="206"/>
    </row>
    <row r="159" spans="1:23" ht="16.5" customHeight="1">
      <c r="A159" s="206"/>
      <c r="B159" s="206"/>
      <c r="C159" s="460"/>
      <c r="D159" s="206"/>
      <c r="E159" s="206"/>
      <c r="F159" s="206"/>
      <c r="G159" s="206"/>
      <c r="H159" s="206"/>
      <c r="I159" s="206"/>
      <c r="J159" s="206"/>
      <c r="K159" s="206"/>
      <c r="L159" s="206"/>
      <c r="M159" s="206"/>
      <c r="N159" s="206"/>
      <c r="O159" s="206"/>
      <c r="P159" s="206"/>
      <c r="Q159" s="206"/>
      <c r="R159" s="206"/>
      <c r="S159" s="206"/>
      <c r="T159" s="206"/>
      <c r="U159" s="206"/>
      <c r="V159" s="206"/>
      <c r="W159" s="206"/>
    </row>
    <row r="160" spans="1:23" ht="16.5" customHeight="1">
      <c r="A160" s="206"/>
      <c r="B160" s="206"/>
      <c r="C160" s="460"/>
      <c r="D160" s="206"/>
      <c r="E160" s="206"/>
      <c r="F160" s="206"/>
      <c r="G160" s="206"/>
      <c r="H160" s="206"/>
      <c r="I160" s="206"/>
      <c r="J160" s="206"/>
      <c r="K160" s="206"/>
      <c r="L160" s="206"/>
      <c r="M160" s="206"/>
      <c r="N160" s="206"/>
      <c r="O160" s="206"/>
      <c r="P160" s="206"/>
      <c r="Q160" s="206"/>
      <c r="R160" s="206"/>
      <c r="S160" s="206"/>
      <c r="T160" s="206"/>
      <c r="U160" s="206"/>
      <c r="V160" s="206"/>
      <c r="W160" s="206"/>
    </row>
    <row r="161" spans="1:23" ht="16.5" customHeight="1">
      <c r="A161" s="206"/>
      <c r="B161" s="206"/>
      <c r="C161" s="460"/>
      <c r="D161" s="206"/>
      <c r="E161" s="206"/>
      <c r="F161" s="206"/>
      <c r="G161" s="206"/>
      <c r="H161" s="206"/>
      <c r="I161" s="206"/>
      <c r="J161" s="206"/>
      <c r="K161" s="206"/>
      <c r="L161" s="206"/>
      <c r="M161" s="206"/>
      <c r="N161" s="206"/>
      <c r="O161" s="206"/>
      <c r="P161" s="206"/>
      <c r="Q161" s="206"/>
      <c r="R161" s="206"/>
      <c r="S161" s="206"/>
      <c r="T161" s="206"/>
      <c r="U161" s="206"/>
      <c r="V161" s="206"/>
      <c r="W161" s="206"/>
    </row>
    <row r="162" spans="1:23" ht="16.5" customHeight="1">
      <c r="A162" s="206"/>
      <c r="B162" s="206"/>
      <c r="C162" s="460"/>
      <c r="D162" s="206"/>
      <c r="E162" s="206"/>
      <c r="F162" s="206"/>
      <c r="G162" s="206"/>
      <c r="H162" s="206"/>
      <c r="I162" s="206"/>
      <c r="J162" s="206"/>
      <c r="K162" s="206"/>
      <c r="L162" s="206"/>
      <c r="M162" s="206"/>
      <c r="N162" s="206"/>
      <c r="O162" s="206"/>
      <c r="P162" s="206"/>
      <c r="Q162" s="206"/>
      <c r="R162" s="206"/>
      <c r="S162" s="206"/>
      <c r="T162" s="206"/>
      <c r="U162" s="206"/>
      <c r="V162" s="206"/>
      <c r="W162" s="206"/>
    </row>
    <row r="163" spans="1:23" ht="16.5" customHeight="1">
      <c r="A163" s="206"/>
      <c r="B163" s="206"/>
      <c r="C163" s="460"/>
      <c r="D163" s="206"/>
      <c r="E163" s="206"/>
      <c r="F163" s="206"/>
      <c r="G163" s="206"/>
      <c r="H163" s="206"/>
      <c r="I163" s="206"/>
      <c r="J163" s="206"/>
      <c r="K163" s="206"/>
      <c r="L163" s="206"/>
      <c r="M163" s="206"/>
      <c r="N163" s="206"/>
      <c r="O163" s="206"/>
      <c r="P163" s="206"/>
      <c r="Q163" s="206"/>
      <c r="R163" s="206"/>
      <c r="S163" s="206"/>
      <c r="T163" s="206"/>
      <c r="U163" s="206"/>
      <c r="V163" s="206"/>
      <c r="W163" s="206"/>
    </row>
    <row r="164" spans="1:23" ht="16.5" customHeight="1">
      <c r="A164" s="206"/>
      <c r="B164" s="206"/>
      <c r="C164" s="460"/>
      <c r="D164" s="206"/>
      <c r="E164" s="206"/>
      <c r="F164" s="206"/>
      <c r="G164" s="206"/>
      <c r="H164" s="206"/>
      <c r="I164" s="206"/>
      <c r="J164" s="206"/>
      <c r="K164" s="206"/>
      <c r="L164" s="206"/>
      <c r="M164" s="206"/>
      <c r="N164" s="206"/>
      <c r="O164" s="206"/>
      <c r="P164" s="206"/>
      <c r="Q164" s="206"/>
      <c r="R164" s="206"/>
      <c r="S164" s="206"/>
      <c r="T164" s="206"/>
      <c r="U164" s="206"/>
      <c r="V164" s="206"/>
      <c r="W164" s="206"/>
    </row>
    <row r="165" spans="1:23" ht="16.5" customHeight="1">
      <c r="A165" s="206"/>
      <c r="B165" s="206"/>
      <c r="C165" s="460"/>
      <c r="D165" s="206"/>
      <c r="E165" s="206"/>
      <c r="F165" s="206"/>
      <c r="G165" s="206"/>
      <c r="H165" s="206"/>
      <c r="I165" s="206"/>
      <c r="J165" s="206"/>
      <c r="K165" s="206"/>
      <c r="L165" s="206"/>
      <c r="M165" s="206"/>
      <c r="N165" s="206"/>
      <c r="O165" s="206"/>
      <c r="P165" s="206"/>
      <c r="Q165" s="206"/>
      <c r="R165" s="206"/>
      <c r="S165" s="206"/>
      <c r="T165" s="206"/>
      <c r="U165" s="206"/>
      <c r="V165" s="206"/>
      <c r="W165" s="206"/>
    </row>
    <row r="166" spans="1:23" ht="16.5" customHeight="1">
      <c r="A166" s="206"/>
      <c r="B166" s="206"/>
      <c r="C166" s="460"/>
      <c r="D166" s="206"/>
      <c r="E166" s="206"/>
      <c r="F166" s="206"/>
      <c r="G166" s="206"/>
      <c r="H166" s="206"/>
      <c r="I166" s="206"/>
      <c r="J166" s="206"/>
      <c r="K166" s="206"/>
      <c r="L166" s="206"/>
      <c r="M166" s="206"/>
      <c r="N166" s="206"/>
      <c r="O166" s="206"/>
      <c r="P166" s="206"/>
      <c r="Q166" s="206"/>
      <c r="R166" s="206"/>
      <c r="S166" s="206"/>
      <c r="T166" s="206"/>
      <c r="U166" s="206"/>
      <c r="V166" s="206"/>
      <c r="W166" s="206"/>
    </row>
    <row r="167" spans="1:23" ht="16.5" customHeight="1">
      <c r="A167" s="206"/>
      <c r="B167" s="206"/>
      <c r="C167" s="460"/>
      <c r="D167" s="206"/>
      <c r="E167" s="206"/>
      <c r="F167" s="206"/>
      <c r="G167" s="206"/>
      <c r="H167" s="206"/>
      <c r="I167" s="206"/>
      <c r="J167" s="206"/>
      <c r="K167" s="206"/>
      <c r="L167" s="206"/>
      <c r="M167" s="206"/>
      <c r="N167" s="206"/>
      <c r="O167" s="206"/>
      <c r="P167" s="206"/>
      <c r="Q167" s="206"/>
      <c r="R167" s="206"/>
      <c r="S167" s="206"/>
      <c r="T167" s="206"/>
      <c r="U167" s="206"/>
      <c r="V167" s="206"/>
      <c r="W167" s="206"/>
    </row>
    <row r="168" spans="1:23" ht="16.5" customHeight="1">
      <c r="A168" s="206"/>
      <c r="B168" s="206"/>
      <c r="C168" s="460"/>
      <c r="D168" s="206"/>
      <c r="E168" s="206"/>
      <c r="F168" s="206"/>
      <c r="G168" s="206"/>
      <c r="H168" s="206"/>
      <c r="I168" s="206"/>
      <c r="J168" s="206"/>
      <c r="K168" s="206"/>
      <c r="L168" s="206"/>
      <c r="M168" s="206"/>
      <c r="N168" s="206"/>
      <c r="O168" s="206"/>
      <c r="P168" s="206"/>
      <c r="Q168" s="206"/>
      <c r="R168" s="206"/>
      <c r="S168" s="206"/>
      <c r="T168" s="206"/>
      <c r="U168" s="206"/>
      <c r="V168" s="206"/>
      <c r="W168" s="206"/>
    </row>
    <row r="169" spans="1:23" ht="16.5" customHeight="1">
      <c r="A169" s="206"/>
      <c r="B169" s="206"/>
      <c r="C169" s="460"/>
      <c r="D169" s="206"/>
      <c r="E169" s="206"/>
      <c r="F169" s="206"/>
      <c r="G169" s="206"/>
      <c r="H169" s="206"/>
      <c r="I169" s="206"/>
      <c r="J169" s="206"/>
      <c r="K169" s="206"/>
      <c r="L169" s="206"/>
      <c r="M169" s="206"/>
      <c r="N169" s="206"/>
      <c r="O169" s="206"/>
      <c r="P169" s="206"/>
      <c r="Q169" s="206"/>
      <c r="R169" s="206"/>
      <c r="S169" s="206"/>
      <c r="T169" s="206"/>
      <c r="U169" s="206"/>
      <c r="V169" s="206"/>
      <c r="W169" s="206"/>
    </row>
    <row r="170" spans="1:23" ht="16.5" customHeight="1">
      <c r="A170" s="206"/>
      <c r="B170" s="206"/>
      <c r="C170" s="460"/>
      <c r="D170" s="206"/>
      <c r="E170" s="206"/>
      <c r="F170" s="206"/>
      <c r="G170" s="206"/>
      <c r="H170" s="206"/>
      <c r="I170" s="206"/>
      <c r="J170" s="206"/>
      <c r="K170" s="206"/>
      <c r="L170" s="206"/>
      <c r="M170" s="206"/>
      <c r="N170" s="206"/>
      <c r="O170" s="206"/>
      <c r="P170" s="206"/>
      <c r="Q170" s="206"/>
      <c r="R170" s="206"/>
      <c r="S170" s="206"/>
      <c r="T170" s="206"/>
      <c r="U170" s="206"/>
      <c r="V170" s="206"/>
      <c r="W170" s="206"/>
    </row>
    <row r="171" spans="1:23" ht="16.5" customHeight="1">
      <c r="A171" s="206"/>
      <c r="B171" s="206"/>
      <c r="C171" s="460"/>
      <c r="D171" s="206"/>
      <c r="E171" s="206"/>
      <c r="F171" s="206"/>
      <c r="G171" s="206"/>
      <c r="H171" s="206"/>
      <c r="I171" s="206"/>
      <c r="J171" s="206"/>
      <c r="K171" s="206"/>
      <c r="L171" s="206"/>
      <c r="M171" s="206"/>
      <c r="N171" s="206"/>
      <c r="O171" s="206"/>
      <c r="P171" s="206"/>
      <c r="Q171" s="206"/>
      <c r="R171" s="206"/>
      <c r="S171" s="206"/>
      <c r="T171" s="206"/>
      <c r="U171" s="206"/>
      <c r="V171" s="206"/>
      <c r="W171" s="206"/>
    </row>
    <row r="172" spans="1:23" ht="16.5" customHeight="1">
      <c r="A172" s="206"/>
      <c r="B172" s="206"/>
      <c r="C172" s="460"/>
      <c r="D172" s="206"/>
      <c r="E172" s="206"/>
      <c r="F172" s="206"/>
      <c r="G172" s="206"/>
      <c r="H172" s="206"/>
      <c r="I172" s="206"/>
      <c r="J172" s="206"/>
      <c r="K172" s="206"/>
      <c r="L172" s="206"/>
      <c r="M172" s="206"/>
      <c r="N172" s="206"/>
      <c r="O172" s="206"/>
      <c r="P172" s="206"/>
      <c r="Q172" s="206"/>
      <c r="R172" s="206"/>
      <c r="S172" s="206"/>
      <c r="T172" s="206"/>
      <c r="U172" s="206"/>
      <c r="V172" s="206"/>
      <c r="W172" s="206"/>
    </row>
    <row r="173" spans="1:23" ht="16.5" customHeight="1">
      <c r="A173" s="206"/>
      <c r="B173" s="206"/>
      <c r="C173" s="460"/>
      <c r="D173" s="206"/>
      <c r="E173" s="206"/>
      <c r="F173" s="206"/>
      <c r="G173" s="206"/>
      <c r="H173" s="206"/>
      <c r="I173" s="206"/>
      <c r="J173" s="206"/>
      <c r="K173" s="206"/>
      <c r="L173" s="206"/>
      <c r="M173" s="206"/>
      <c r="N173" s="206"/>
      <c r="O173" s="206"/>
      <c r="P173" s="206"/>
      <c r="Q173" s="206"/>
      <c r="R173" s="206"/>
      <c r="S173" s="206"/>
      <c r="T173" s="206"/>
      <c r="U173" s="206"/>
      <c r="V173" s="206"/>
      <c r="W173" s="206"/>
    </row>
    <row r="174" spans="1:23" ht="16.5" customHeight="1">
      <c r="A174" s="206"/>
      <c r="B174" s="206"/>
      <c r="C174" s="460"/>
      <c r="D174" s="206"/>
      <c r="E174" s="206"/>
      <c r="F174" s="206"/>
      <c r="G174" s="206"/>
      <c r="H174" s="206"/>
      <c r="I174" s="206"/>
      <c r="J174" s="206"/>
      <c r="K174" s="206"/>
      <c r="L174" s="206"/>
      <c r="M174" s="206"/>
      <c r="N174" s="206"/>
      <c r="O174" s="206"/>
      <c r="P174" s="206"/>
      <c r="Q174" s="206"/>
      <c r="R174" s="206"/>
      <c r="S174" s="206"/>
      <c r="T174" s="206"/>
      <c r="U174" s="206"/>
      <c r="V174" s="206"/>
      <c r="W174" s="206"/>
    </row>
    <row r="175" spans="1:23" ht="16.5" customHeight="1">
      <c r="A175" s="206"/>
      <c r="B175" s="206"/>
      <c r="C175" s="460"/>
      <c r="D175" s="206"/>
      <c r="E175" s="206"/>
      <c r="F175" s="206"/>
      <c r="G175" s="206"/>
      <c r="H175" s="206"/>
      <c r="I175" s="206"/>
      <c r="J175" s="206"/>
      <c r="K175" s="206"/>
      <c r="L175" s="206"/>
      <c r="M175" s="206"/>
      <c r="N175" s="206"/>
      <c r="O175" s="206"/>
      <c r="P175" s="206"/>
      <c r="Q175" s="206"/>
      <c r="R175" s="206"/>
      <c r="S175" s="206"/>
      <c r="T175" s="206"/>
      <c r="U175" s="206"/>
      <c r="V175" s="206"/>
      <c r="W175" s="206"/>
    </row>
    <row r="176" spans="1:23" ht="16.5" customHeight="1">
      <c r="A176" s="206"/>
      <c r="B176" s="206"/>
      <c r="C176" s="460"/>
      <c r="D176" s="206"/>
      <c r="E176" s="206"/>
      <c r="F176" s="206"/>
      <c r="G176" s="206"/>
      <c r="H176" s="206"/>
      <c r="I176" s="206"/>
      <c r="J176" s="206"/>
      <c r="K176" s="206"/>
      <c r="L176" s="206"/>
      <c r="M176" s="206"/>
      <c r="N176" s="206"/>
      <c r="O176" s="206"/>
      <c r="P176" s="206"/>
      <c r="Q176" s="206"/>
      <c r="R176" s="206"/>
      <c r="S176" s="206"/>
      <c r="T176" s="206"/>
      <c r="U176" s="206"/>
      <c r="V176" s="206"/>
      <c r="W176" s="206"/>
    </row>
    <row r="177" spans="1:23" ht="16.5" customHeight="1">
      <c r="A177" s="206"/>
      <c r="B177" s="206"/>
      <c r="C177" s="460"/>
      <c r="D177" s="206"/>
      <c r="E177" s="206"/>
      <c r="F177" s="206"/>
      <c r="G177" s="206"/>
      <c r="H177" s="206"/>
      <c r="I177" s="206"/>
      <c r="J177" s="206"/>
      <c r="K177" s="206"/>
      <c r="L177" s="206"/>
      <c r="M177" s="206"/>
      <c r="N177" s="206"/>
      <c r="O177" s="206"/>
      <c r="P177" s="206"/>
      <c r="Q177" s="206"/>
      <c r="R177" s="206"/>
      <c r="S177" s="206"/>
      <c r="T177" s="206"/>
      <c r="U177" s="206"/>
      <c r="V177" s="206"/>
      <c r="W177" s="206"/>
    </row>
    <row r="178" spans="1:23" ht="16.5" customHeight="1">
      <c r="A178" s="206"/>
      <c r="B178" s="206"/>
      <c r="C178" s="460"/>
      <c r="D178" s="206"/>
      <c r="E178" s="206"/>
      <c r="F178" s="206"/>
      <c r="G178" s="206"/>
      <c r="H178" s="206"/>
      <c r="I178" s="206"/>
      <c r="J178" s="206"/>
      <c r="K178" s="206"/>
      <c r="L178" s="206"/>
      <c r="M178" s="206"/>
      <c r="N178" s="206"/>
      <c r="O178" s="206"/>
      <c r="P178" s="206"/>
      <c r="Q178" s="206"/>
      <c r="R178" s="206"/>
      <c r="S178" s="206"/>
      <c r="T178" s="206"/>
      <c r="U178" s="206"/>
      <c r="V178" s="206"/>
      <c r="W178" s="206"/>
    </row>
    <row r="179" spans="1:23" ht="16.5" customHeight="1">
      <c r="A179" s="206"/>
      <c r="B179" s="206"/>
      <c r="C179" s="460"/>
      <c r="D179" s="206"/>
      <c r="E179" s="206"/>
      <c r="F179" s="206"/>
      <c r="G179" s="206"/>
      <c r="H179" s="206"/>
      <c r="I179" s="206"/>
      <c r="J179" s="206"/>
      <c r="K179" s="206"/>
      <c r="L179" s="206"/>
      <c r="M179" s="206"/>
      <c r="N179" s="206"/>
      <c r="O179" s="206"/>
      <c r="P179" s="206"/>
      <c r="Q179" s="206"/>
      <c r="R179" s="206"/>
      <c r="S179" s="206"/>
      <c r="T179" s="206"/>
      <c r="U179" s="206"/>
      <c r="V179" s="206"/>
      <c r="W179" s="206"/>
    </row>
    <row r="180" spans="1:23" ht="16.5" customHeight="1">
      <c r="A180" s="206"/>
      <c r="B180" s="206"/>
      <c r="C180" s="460"/>
      <c r="D180" s="206"/>
      <c r="E180" s="206"/>
      <c r="F180" s="206"/>
      <c r="G180" s="206"/>
      <c r="H180" s="206"/>
      <c r="I180" s="206"/>
      <c r="J180" s="206"/>
      <c r="K180" s="206"/>
      <c r="L180" s="206"/>
      <c r="M180" s="206"/>
      <c r="N180" s="206"/>
      <c r="O180" s="206"/>
      <c r="P180" s="206"/>
      <c r="Q180" s="206"/>
      <c r="R180" s="206"/>
      <c r="S180" s="206"/>
      <c r="T180" s="206"/>
      <c r="U180" s="206"/>
      <c r="V180" s="206"/>
      <c r="W180" s="206"/>
    </row>
    <row r="181" spans="1:23" ht="16.5" customHeight="1">
      <c r="A181" s="206"/>
      <c r="B181" s="206"/>
      <c r="C181" s="460"/>
      <c r="D181" s="206"/>
      <c r="E181" s="206"/>
      <c r="F181" s="206"/>
      <c r="G181" s="206"/>
      <c r="H181" s="206"/>
      <c r="I181" s="206"/>
      <c r="J181" s="206"/>
      <c r="K181" s="206"/>
      <c r="L181" s="206"/>
      <c r="M181" s="206"/>
      <c r="N181" s="206"/>
      <c r="O181" s="206"/>
      <c r="P181" s="206"/>
      <c r="Q181" s="206"/>
      <c r="R181" s="206"/>
      <c r="S181" s="206"/>
      <c r="T181" s="206"/>
      <c r="U181" s="206"/>
      <c r="V181" s="206"/>
      <c r="W181" s="206"/>
    </row>
    <row r="182" spans="1:23" ht="16.5" customHeight="1">
      <c r="A182" s="206"/>
      <c r="B182" s="206"/>
      <c r="C182" s="460"/>
      <c r="D182" s="206"/>
      <c r="E182" s="206"/>
      <c r="F182" s="206"/>
      <c r="G182" s="206"/>
      <c r="H182" s="206"/>
      <c r="I182" s="206"/>
      <c r="J182" s="206"/>
      <c r="K182" s="206"/>
      <c r="L182" s="206"/>
      <c r="M182" s="206"/>
      <c r="N182" s="206"/>
      <c r="O182" s="206"/>
      <c r="P182" s="206"/>
      <c r="Q182" s="206"/>
      <c r="R182" s="206"/>
      <c r="S182" s="206"/>
      <c r="T182" s="206"/>
      <c r="U182" s="206"/>
      <c r="V182" s="206"/>
      <c r="W182" s="206"/>
    </row>
    <row r="183" spans="1:23" ht="16.5" customHeight="1">
      <c r="A183" s="206"/>
      <c r="B183" s="206"/>
      <c r="C183" s="460"/>
      <c r="D183" s="206"/>
      <c r="E183" s="206"/>
      <c r="F183" s="206"/>
      <c r="G183" s="206"/>
      <c r="H183" s="206"/>
      <c r="I183" s="206"/>
      <c r="J183" s="206"/>
      <c r="K183" s="206"/>
      <c r="L183" s="206"/>
      <c r="M183" s="206"/>
      <c r="N183" s="206"/>
      <c r="O183" s="206"/>
      <c r="P183" s="206"/>
      <c r="Q183" s="206"/>
      <c r="R183" s="206"/>
      <c r="S183" s="206"/>
      <c r="T183" s="206"/>
      <c r="U183" s="206"/>
      <c r="V183" s="206"/>
      <c r="W183" s="206"/>
    </row>
    <row r="184" spans="1:23" ht="16.5" customHeight="1">
      <c r="A184" s="206"/>
      <c r="B184" s="206"/>
      <c r="C184" s="460"/>
      <c r="D184" s="206"/>
      <c r="E184" s="206"/>
      <c r="F184" s="206"/>
      <c r="G184" s="206"/>
      <c r="H184" s="206"/>
      <c r="I184" s="206"/>
      <c r="J184" s="206"/>
      <c r="K184" s="206"/>
      <c r="L184" s="206"/>
      <c r="M184" s="206"/>
      <c r="N184" s="206"/>
      <c r="O184" s="206"/>
      <c r="P184" s="206"/>
      <c r="Q184" s="206"/>
      <c r="R184" s="206"/>
      <c r="S184" s="206"/>
      <c r="T184" s="206"/>
      <c r="U184" s="206"/>
      <c r="V184" s="206"/>
      <c r="W184" s="206"/>
    </row>
    <row r="185" spans="1:23" ht="16.5" customHeight="1">
      <c r="A185" s="206"/>
      <c r="B185" s="206"/>
      <c r="C185" s="460"/>
      <c r="D185" s="206"/>
      <c r="E185" s="206"/>
      <c r="F185" s="206"/>
      <c r="G185" s="206"/>
      <c r="H185" s="206"/>
      <c r="I185" s="206"/>
      <c r="J185" s="206"/>
      <c r="K185" s="206"/>
      <c r="L185" s="206"/>
      <c r="M185" s="206"/>
      <c r="N185" s="206"/>
      <c r="O185" s="206"/>
      <c r="P185" s="206"/>
      <c r="Q185" s="206"/>
      <c r="R185" s="206"/>
      <c r="S185" s="206"/>
      <c r="T185" s="206"/>
      <c r="U185" s="206"/>
      <c r="V185" s="206"/>
      <c r="W185" s="206"/>
    </row>
    <row r="186" spans="1:23" ht="16.5" customHeight="1">
      <c r="A186" s="206"/>
      <c r="B186" s="206"/>
      <c r="C186" s="460"/>
      <c r="D186" s="206"/>
      <c r="E186" s="206"/>
      <c r="F186" s="206"/>
      <c r="G186" s="206"/>
      <c r="H186" s="206"/>
      <c r="I186" s="206"/>
      <c r="J186" s="206"/>
      <c r="K186" s="206"/>
      <c r="L186" s="206"/>
      <c r="M186" s="206"/>
      <c r="N186" s="206"/>
      <c r="O186" s="206"/>
      <c r="P186" s="206"/>
      <c r="Q186" s="206"/>
      <c r="R186" s="206"/>
      <c r="S186" s="206"/>
      <c r="T186" s="206"/>
      <c r="U186" s="206"/>
      <c r="V186" s="206"/>
      <c r="W186" s="206"/>
    </row>
    <row r="187" spans="1:23" ht="16.5" customHeight="1">
      <c r="A187" s="206"/>
      <c r="B187" s="206"/>
      <c r="C187" s="460"/>
      <c r="D187" s="206"/>
      <c r="E187" s="206"/>
      <c r="F187" s="206"/>
      <c r="G187" s="206"/>
      <c r="H187" s="206"/>
      <c r="I187" s="206"/>
      <c r="J187" s="206"/>
      <c r="K187" s="206"/>
      <c r="L187" s="206"/>
      <c r="M187" s="206"/>
      <c r="N187" s="206"/>
      <c r="O187" s="206"/>
      <c r="P187" s="206"/>
      <c r="Q187" s="206"/>
      <c r="R187" s="206"/>
      <c r="S187" s="206"/>
      <c r="T187" s="206"/>
      <c r="U187" s="206"/>
      <c r="V187" s="206"/>
      <c r="W187" s="206"/>
    </row>
    <row r="188" spans="1:23" ht="16.5" customHeight="1">
      <c r="A188" s="206"/>
      <c r="B188" s="206"/>
      <c r="C188" s="460"/>
      <c r="D188" s="206"/>
      <c r="E188" s="206"/>
      <c r="F188" s="206"/>
      <c r="G188" s="206"/>
      <c r="H188" s="206"/>
      <c r="I188" s="206"/>
      <c r="J188" s="206"/>
      <c r="K188" s="206"/>
      <c r="L188" s="206"/>
      <c r="M188" s="206"/>
      <c r="N188" s="206"/>
      <c r="O188" s="206"/>
      <c r="P188" s="206"/>
      <c r="Q188" s="206"/>
      <c r="R188" s="206"/>
      <c r="S188" s="206"/>
      <c r="T188" s="206"/>
      <c r="U188" s="206"/>
      <c r="V188" s="206"/>
      <c r="W188" s="206"/>
    </row>
    <row r="189" spans="1:23" ht="16.5" customHeight="1">
      <c r="A189" s="206"/>
      <c r="B189" s="206"/>
      <c r="C189" s="460"/>
      <c r="D189" s="206"/>
      <c r="E189" s="206"/>
      <c r="F189" s="206"/>
      <c r="G189" s="206"/>
      <c r="H189" s="206"/>
      <c r="I189" s="206"/>
      <c r="J189" s="206"/>
      <c r="K189" s="206"/>
      <c r="L189" s="206"/>
      <c r="M189" s="206"/>
      <c r="N189" s="206"/>
      <c r="O189" s="206"/>
      <c r="P189" s="206"/>
      <c r="Q189" s="206"/>
      <c r="R189" s="206"/>
      <c r="S189" s="206"/>
      <c r="T189" s="206"/>
      <c r="U189" s="206"/>
      <c r="V189" s="206"/>
      <c r="W189" s="206"/>
    </row>
    <row r="190" spans="1:23" ht="16.5" customHeight="1">
      <c r="A190" s="206"/>
      <c r="B190" s="206"/>
      <c r="C190" s="460"/>
      <c r="D190" s="206"/>
      <c r="E190" s="206"/>
      <c r="F190" s="206"/>
      <c r="G190" s="206"/>
      <c r="H190" s="206"/>
      <c r="I190" s="206"/>
      <c r="J190" s="206"/>
      <c r="K190" s="206"/>
      <c r="L190" s="206"/>
      <c r="M190" s="206"/>
      <c r="N190" s="206"/>
      <c r="O190" s="206"/>
      <c r="P190" s="206"/>
      <c r="Q190" s="206"/>
      <c r="R190" s="206"/>
      <c r="S190" s="206"/>
      <c r="T190" s="206"/>
      <c r="U190" s="206"/>
      <c r="V190" s="206"/>
      <c r="W190" s="206"/>
    </row>
    <row r="191" spans="1:23" ht="16.5" customHeight="1">
      <c r="A191" s="206"/>
      <c r="B191" s="206"/>
      <c r="C191" s="460"/>
      <c r="D191" s="206"/>
      <c r="E191" s="206"/>
      <c r="F191" s="206"/>
      <c r="G191" s="206"/>
      <c r="H191" s="206"/>
      <c r="I191" s="206"/>
      <c r="J191" s="206"/>
      <c r="K191" s="206"/>
      <c r="L191" s="206"/>
      <c r="M191" s="206"/>
      <c r="N191" s="206"/>
      <c r="O191" s="206"/>
      <c r="P191" s="206"/>
      <c r="Q191" s="206"/>
      <c r="R191" s="206"/>
      <c r="S191" s="206"/>
      <c r="T191" s="206"/>
      <c r="U191" s="206"/>
      <c r="V191" s="206"/>
      <c r="W191" s="206"/>
    </row>
    <row r="192" spans="1:23" ht="16.5" customHeight="1">
      <c r="A192" s="206"/>
      <c r="B192" s="206"/>
      <c r="C192" s="460"/>
      <c r="D192" s="206"/>
      <c r="E192" s="206"/>
      <c r="F192" s="206"/>
      <c r="G192" s="206"/>
      <c r="H192" s="206"/>
      <c r="I192" s="206"/>
      <c r="J192" s="206"/>
      <c r="K192" s="206"/>
      <c r="L192" s="206"/>
      <c r="M192" s="206"/>
      <c r="N192" s="206"/>
      <c r="O192" s="206"/>
      <c r="P192" s="206"/>
      <c r="Q192" s="206"/>
      <c r="R192" s="206"/>
      <c r="S192" s="206"/>
      <c r="T192" s="206"/>
      <c r="U192" s="206"/>
      <c r="V192" s="206"/>
      <c r="W192" s="206"/>
    </row>
    <row r="193" spans="1:23" ht="16.5" customHeight="1">
      <c r="A193" s="206"/>
      <c r="B193" s="206"/>
      <c r="C193" s="460"/>
      <c r="D193" s="206"/>
      <c r="E193" s="206"/>
      <c r="F193" s="206"/>
      <c r="G193" s="206"/>
      <c r="H193" s="206"/>
      <c r="I193" s="206"/>
      <c r="J193" s="206"/>
      <c r="K193" s="206"/>
      <c r="L193" s="206"/>
      <c r="M193" s="206"/>
      <c r="N193" s="206"/>
      <c r="O193" s="206"/>
      <c r="P193" s="206"/>
      <c r="Q193" s="206"/>
      <c r="R193" s="206"/>
      <c r="S193" s="206"/>
      <c r="T193" s="206"/>
      <c r="U193" s="206"/>
      <c r="V193" s="206"/>
      <c r="W193" s="206"/>
    </row>
    <row r="194" spans="1:23" ht="16.5" customHeight="1">
      <c r="A194" s="206"/>
      <c r="B194" s="206"/>
      <c r="C194" s="460"/>
      <c r="D194" s="206"/>
      <c r="E194" s="206"/>
      <c r="F194" s="206"/>
      <c r="G194" s="206"/>
      <c r="H194" s="206"/>
      <c r="I194" s="206"/>
      <c r="J194" s="206"/>
      <c r="K194" s="206"/>
      <c r="L194" s="206"/>
      <c r="M194" s="206"/>
      <c r="N194" s="206"/>
      <c r="O194" s="206"/>
      <c r="P194" s="206"/>
      <c r="Q194" s="206"/>
      <c r="R194" s="206"/>
      <c r="S194" s="206"/>
      <c r="T194" s="206"/>
      <c r="U194" s="206"/>
      <c r="V194" s="206"/>
      <c r="W194" s="206"/>
    </row>
    <row r="195" spans="1:23" ht="16.5" customHeight="1">
      <c r="A195" s="206"/>
      <c r="B195" s="206"/>
      <c r="C195" s="460"/>
      <c r="D195" s="206"/>
      <c r="E195" s="206"/>
      <c r="F195" s="206"/>
      <c r="G195" s="206"/>
      <c r="H195" s="206"/>
      <c r="I195" s="206"/>
      <c r="J195" s="206"/>
      <c r="K195" s="206"/>
      <c r="L195" s="206"/>
      <c r="M195" s="206"/>
      <c r="N195" s="206"/>
      <c r="O195" s="206"/>
      <c r="P195" s="206"/>
      <c r="Q195" s="206"/>
      <c r="R195" s="206"/>
      <c r="S195" s="206"/>
      <c r="T195" s="206"/>
      <c r="U195" s="206"/>
      <c r="V195" s="206"/>
      <c r="W195" s="206"/>
    </row>
    <row r="196" spans="1:23" ht="16.5" customHeight="1">
      <c r="A196" s="206"/>
      <c r="B196" s="206"/>
      <c r="C196" s="460"/>
      <c r="D196" s="206"/>
      <c r="E196" s="206"/>
      <c r="F196" s="206"/>
      <c r="G196" s="206"/>
      <c r="H196" s="206"/>
      <c r="I196" s="206"/>
      <c r="J196" s="206"/>
      <c r="K196" s="206"/>
      <c r="L196" s="206"/>
      <c r="M196" s="206"/>
      <c r="N196" s="206"/>
      <c r="O196" s="206"/>
      <c r="P196" s="206"/>
      <c r="Q196" s="206"/>
      <c r="R196" s="206"/>
      <c r="S196" s="206"/>
      <c r="T196" s="206"/>
      <c r="U196" s="206"/>
      <c r="V196" s="206"/>
      <c r="W196" s="206"/>
    </row>
    <row r="197" spans="1:23" ht="16.5" customHeight="1">
      <c r="A197" s="206"/>
      <c r="B197" s="206"/>
      <c r="C197" s="460"/>
      <c r="D197" s="206"/>
      <c r="E197" s="206"/>
      <c r="F197" s="206"/>
      <c r="G197" s="206"/>
      <c r="H197" s="206"/>
      <c r="I197" s="206"/>
      <c r="J197" s="206"/>
      <c r="K197" s="206"/>
      <c r="L197" s="206"/>
      <c r="M197" s="206"/>
      <c r="N197" s="206"/>
      <c r="O197" s="206"/>
      <c r="P197" s="206"/>
      <c r="Q197" s="206"/>
      <c r="R197" s="206"/>
      <c r="S197" s="206"/>
      <c r="T197" s="206"/>
      <c r="U197" s="206"/>
      <c r="V197" s="206"/>
      <c r="W197" s="206"/>
    </row>
    <row r="198" spans="1:23" ht="16.5" customHeight="1">
      <c r="A198" s="206"/>
      <c r="B198" s="206"/>
      <c r="C198" s="460"/>
      <c r="D198" s="206"/>
      <c r="E198" s="206"/>
      <c r="F198" s="206"/>
      <c r="G198" s="206"/>
      <c r="H198" s="206"/>
      <c r="I198" s="206"/>
      <c r="J198" s="206"/>
      <c r="K198" s="206"/>
      <c r="L198" s="206"/>
      <c r="M198" s="206"/>
      <c r="N198" s="206"/>
      <c r="O198" s="206"/>
      <c r="P198" s="206"/>
      <c r="Q198" s="206"/>
      <c r="R198" s="206"/>
      <c r="S198" s="206"/>
      <c r="T198" s="206"/>
      <c r="U198" s="206"/>
      <c r="V198" s="206"/>
      <c r="W198" s="206"/>
    </row>
    <row r="199" spans="1:23" ht="16.5" customHeight="1">
      <c r="A199" s="206"/>
      <c r="B199" s="206"/>
      <c r="C199" s="460"/>
      <c r="D199" s="206"/>
      <c r="E199" s="206"/>
      <c r="F199" s="206"/>
      <c r="G199" s="206"/>
      <c r="H199" s="206"/>
      <c r="I199" s="206"/>
      <c r="J199" s="206"/>
      <c r="K199" s="206"/>
      <c r="L199" s="206"/>
      <c r="M199" s="206"/>
      <c r="N199" s="206"/>
      <c r="O199" s="206"/>
      <c r="P199" s="206"/>
      <c r="Q199" s="206"/>
      <c r="R199" s="206"/>
      <c r="S199" s="206"/>
      <c r="T199" s="206"/>
      <c r="U199" s="206"/>
      <c r="V199" s="206"/>
      <c r="W199" s="206"/>
    </row>
    <row r="200" spans="1:23" ht="16.5" customHeight="1">
      <c r="A200" s="206"/>
      <c r="B200" s="206"/>
      <c r="C200" s="460"/>
      <c r="D200" s="206"/>
      <c r="E200" s="206"/>
      <c r="F200" s="206"/>
      <c r="G200" s="206"/>
      <c r="H200" s="206"/>
      <c r="I200" s="206"/>
      <c r="J200" s="206"/>
      <c r="K200" s="206"/>
      <c r="L200" s="206"/>
      <c r="M200" s="206"/>
      <c r="N200" s="206"/>
      <c r="O200" s="206"/>
      <c r="P200" s="206"/>
      <c r="Q200" s="206"/>
      <c r="R200" s="206"/>
      <c r="S200" s="206"/>
      <c r="T200" s="206"/>
      <c r="U200" s="206"/>
      <c r="V200" s="206"/>
      <c r="W200" s="206"/>
    </row>
    <row r="201" spans="1:23" ht="16.5" customHeight="1">
      <c r="A201" s="206"/>
      <c r="B201" s="206"/>
      <c r="C201" s="460"/>
      <c r="D201" s="206"/>
      <c r="E201" s="206"/>
      <c r="F201" s="206"/>
      <c r="G201" s="206"/>
      <c r="H201" s="206"/>
      <c r="I201" s="206"/>
      <c r="J201" s="206"/>
      <c r="K201" s="206"/>
      <c r="L201" s="206"/>
      <c r="M201" s="206"/>
      <c r="N201" s="206"/>
      <c r="O201" s="206"/>
      <c r="P201" s="206"/>
      <c r="Q201" s="206"/>
      <c r="R201" s="206"/>
      <c r="S201" s="206"/>
      <c r="T201" s="206"/>
      <c r="U201" s="206"/>
      <c r="V201" s="206"/>
      <c r="W201" s="206"/>
    </row>
    <row r="202" spans="1:23" ht="16.5" customHeight="1">
      <c r="A202" s="206"/>
      <c r="B202" s="206"/>
      <c r="C202" s="460"/>
      <c r="D202" s="206"/>
      <c r="E202" s="206"/>
      <c r="F202" s="206"/>
      <c r="G202" s="206"/>
      <c r="H202" s="206"/>
      <c r="I202" s="206"/>
      <c r="J202" s="206"/>
      <c r="K202" s="206"/>
      <c r="L202" s="206"/>
      <c r="M202" s="206"/>
      <c r="N202" s="206"/>
      <c r="O202" s="206"/>
      <c r="P202" s="206"/>
      <c r="Q202" s="206"/>
      <c r="R202" s="206"/>
      <c r="S202" s="206"/>
      <c r="T202" s="206"/>
      <c r="U202" s="206"/>
      <c r="V202" s="206"/>
      <c r="W202" s="206"/>
    </row>
    <row r="203" spans="1:23" ht="16.5" customHeight="1">
      <c r="A203" s="206"/>
      <c r="B203" s="206"/>
      <c r="C203" s="460"/>
      <c r="D203" s="206"/>
      <c r="E203" s="206"/>
      <c r="F203" s="206"/>
      <c r="G203" s="206"/>
      <c r="H203" s="206"/>
      <c r="I203" s="206"/>
      <c r="J203" s="206"/>
      <c r="K203" s="206"/>
      <c r="L203" s="206"/>
      <c r="M203" s="206"/>
      <c r="N203" s="206"/>
      <c r="O203" s="206"/>
      <c r="P203" s="206"/>
      <c r="Q203" s="206"/>
      <c r="R203" s="206"/>
      <c r="S203" s="206"/>
      <c r="T203" s="206"/>
      <c r="U203" s="206"/>
      <c r="V203" s="206"/>
      <c r="W203" s="206"/>
    </row>
    <row r="204" spans="1:23" ht="16.5" customHeight="1">
      <c r="A204" s="206"/>
      <c r="B204" s="206"/>
      <c r="C204" s="460"/>
      <c r="D204" s="206"/>
      <c r="E204" s="206"/>
      <c r="F204" s="206"/>
      <c r="G204" s="206"/>
      <c r="H204" s="206"/>
      <c r="I204" s="206"/>
      <c r="J204" s="206"/>
      <c r="K204" s="206"/>
      <c r="L204" s="206"/>
      <c r="M204" s="206"/>
      <c r="N204" s="206"/>
      <c r="O204" s="206"/>
      <c r="P204" s="206"/>
      <c r="Q204" s="206"/>
      <c r="R204" s="206"/>
      <c r="S204" s="206"/>
      <c r="T204" s="206"/>
      <c r="U204" s="206"/>
      <c r="V204" s="206"/>
      <c r="W204" s="206"/>
    </row>
    <row r="205" spans="1:23" ht="16.5" customHeight="1">
      <c r="A205" s="206"/>
      <c r="B205" s="206"/>
      <c r="C205" s="460"/>
      <c r="D205" s="206"/>
      <c r="E205" s="206"/>
      <c r="F205" s="206"/>
      <c r="G205" s="206"/>
      <c r="H205" s="206"/>
      <c r="I205" s="206"/>
      <c r="J205" s="206"/>
      <c r="K205" s="206"/>
      <c r="L205" s="206"/>
      <c r="M205" s="206"/>
      <c r="N205" s="206"/>
      <c r="O205" s="206"/>
      <c r="P205" s="206"/>
      <c r="Q205" s="206"/>
      <c r="R205" s="206"/>
      <c r="S205" s="206"/>
      <c r="T205" s="206"/>
      <c r="U205" s="206"/>
      <c r="V205" s="206"/>
      <c r="W205" s="206"/>
    </row>
    <row r="206" spans="1:23" ht="16.5" customHeight="1">
      <c r="A206" s="206"/>
      <c r="B206" s="206"/>
      <c r="C206" s="460"/>
      <c r="D206" s="206"/>
      <c r="E206" s="206"/>
      <c r="F206" s="206"/>
      <c r="G206" s="206"/>
      <c r="H206" s="206"/>
      <c r="I206" s="206"/>
      <c r="J206" s="206"/>
      <c r="K206" s="206"/>
      <c r="L206" s="206"/>
      <c r="M206" s="206"/>
      <c r="N206" s="206"/>
      <c r="O206" s="206"/>
      <c r="P206" s="206"/>
      <c r="Q206" s="206"/>
      <c r="R206" s="206"/>
      <c r="S206" s="206"/>
      <c r="T206" s="206"/>
      <c r="U206" s="206"/>
      <c r="V206" s="206"/>
      <c r="W206" s="206"/>
    </row>
    <row r="207" spans="1:23" ht="16.5" customHeight="1">
      <c r="A207" s="206"/>
      <c r="B207" s="206"/>
      <c r="C207" s="460"/>
      <c r="D207" s="206"/>
      <c r="E207" s="206"/>
      <c r="F207" s="206"/>
      <c r="G207" s="206"/>
      <c r="H207" s="206"/>
      <c r="I207" s="206"/>
      <c r="J207" s="206"/>
      <c r="K207" s="206"/>
      <c r="L207" s="206"/>
      <c r="M207" s="206"/>
      <c r="N207" s="206"/>
      <c r="O207" s="206"/>
      <c r="P207" s="206"/>
      <c r="Q207" s="206"/>
      <c r="R207" s="206"/>
      <c r="S207" s="206"/>
      <c r="T207" s="206"/>
      <c r="U207" s="206"/>
      <c r="V207" s="206"/>
      <c r="W207" s="206"/>
    </row>
    <row r="208" spans="1:23" ht="16.5" customHeight="1">
      <c r="A208" s="206"/>
      <c r="B208" s="206"/>
      <c r="C208" s="460"/>
      <c r="D208" s="206"/>
      <c r="E208" s="206"/>
      <c r="F208" s="206"/>
      <c r="G208" s="206"/>
      <c r="H208" s="206"/>
      <c r="I208" s="206"/>
      <c r="J208" s="206"/>
      <c r="K208" s="206"/>
      <c r="L208" s="206"/>
      <c r="M208" s="206"/>
      <c r="N208" s="206"/>
      <c r="O208" s="206"/>
      <c r="P208" s="206"/>
      <c r="Q208" s="206"/>
      <c r="R208" s="206"/>
      <c r="S208" s="206"/>
      <c r="T208" s="206"/>
      <c r="U208" s="206"/>
      <c r="V208" s="206"/>
      <c r="W208" s="206"/>
    </row>
    <row r="209" spans="1:23" ht="16.5" customHeight="1">
      <c r="A209" s="206"/>
      <c r="B209" s="206"/>
      <c r="C209" s="460"/>
      <c r="D209" s="206"/>
      <c r="E209" s="206"/>
      <c r="F209" s="206"/>
      <c r="G209" s="206"/>
      <c r="H209" s="206"/>
      <c r="I209" s="206"/>
      <c r="J209" s="206"/>
      <c r="K209" s="206"/>
      <c r="L209" s="206"/>
      <c r="M209" s="206"/>
      <c r="N209" s="206"/>
      <c r="O209" s="206"/>
      <c r="P209" s="206"/>
      <c r="Q209" s="206"/>
      <c r="R209" s="206"/>
      <c r="S209" s="206"/>
      <c r="T209" s="206"/>
      <c r="U209" s="206"/>
      <c r="V209" s="206"/>
      <c r="W209" s="206"/>
    </row>
    <row r="210" spans="1:23" ht="16.5" customHeight="1">
      <c r="A210" s="206"/>
      <c r="B210" s="206"/>
      <c r="C210" s="460"/>
      <c r="D210" s="206"/>
      <c r="E210" s="206"/>
      <c r="F210" s="206"/>
      <c r="G210" s="206"/>
      <c r="H210" s="206"/>
      <c r="I210" s="206"/>
      <c r="J210" s="206"/>
      <c r="K210" s="206"/>
      <c r="L210" s="206"/>
      <c r="M210" s="206"/>
      <c r="N210" s="206"/>
      <c r="O210" s="206"/>
      <c r="P210" s="206"/>
      <c r="Q210" s="206"/>
      <c r="R210" s="206"/>
      <c r="S210" s="206"/>
      <c r="T210" s="206"/>
      <c r="U210" s="206"/>
      <c r="V210" s="206"/>
      <c r="W210" s="206"/>
    </row>
    <row r="211" spans="1:23" ht="16.5" customHeight="1">
      <c r="A211" s="206"/>
      <c r="B211" s="206"/>
      <c r="C211" s="460"/>
      <c r="D211" s="206"/>
      <c r="E211" s="206"/>
      <c r="F211" s="206"/>
      <c r="G211" s="206"/>
      <c r="H211" s="206"/>
      <c r="I211" s="206"/>
      <c r="J211" s="206"/>
      <c r="K211" s="206"/>
      <c r="L211" s="206"/>
      <c r="M211" s="206"/>
      <c r="N211" s="206"/>
      <c r="O211" s="206"/>
      <c r="P211" s="206"/>
      <c r="Q211" s="206"/>
      <c r="R211" s="206"/>
      <c r="S211" s="206"/>
      <c r="T211" s="206"/>
      <c r="U211" s="206"/>
      <c r="V211" s="206"/>
      <c r="W211" s="206"/>
    </row>
    <row r="212" spans="1:23" ht="16.5" customHeight="1">
      <c r="A212" s="206"/>
      <c r="B212" s="206"/>
      <c r="C212" s="460"/>
      <c r="D212" s="206"/>
      <c r="E212" s="206"/>
      <c r="F212" s="206"/>
      <c r="G212" s="206"/>
      <c r="H212" s="206"/>
      <c r="I212" s="206"/>
      <c r="J212" s="206"/>
      <c r="K212" s="206"/>
      <c r="L212" s="206"/>
      <c r="M212" s="206"/>
      <c r="N212" s="206"/>
      <c r="O212" s="206"/>
      <c r="P212" s="206"/>
      <c r="Q212" s="206"/>
      <c r="R212" s="206"/>
      <c r="S212" s="206"/>
      <c r="T212" s="206"/>
      <c r="U212" s="206"/>
      <c r="V212" s="206"/>
      <c r="W212" s="206"/>
    </row>
    <row r="213" spans="1:23" ht="16.5" customHeight="1">
      <c r="A213" s="206"/>
      <c r="B213" s="206"/>
      <c r="C213" s="460"/>
      <c r="D213" s="206"/>
      <c r="E213" s="206"/>
      <c r="F213" s="206"/>
      <c r="G213" s="206"/>
      <c r="H213" s="206"/>
      <c r="I213" s="206"/>
      <c r="J213" s="206"/>
      <c r="K213" s="206"/>
      <c r="L213" s="206"/>
      <c r="M213" s="206"/>
      <c r="N213" s="206"/>
      <c r="O213" s="206"/>
      <c r="P213" s="206"/>
      <c r="Q213" s="206"/>
      <c r="R213" s="206"/>
      <c r="S213" s="206"/>
      <c r="T213" s="206"/>
      <c r="U213" s="206"/>
      <c r="V213" s="206"/>
      <c r="W213" s="206"/>
    </row>
    <row r="214" spans="1:23" ht="16.5" customHeight="1">
      <c r="A214" s="206"/>
      <c r="B214" s="206"/>
      <c r="C214" s="460"/>
      <c r="D214" s="206"/>
      <c r="E214" s="206"/>
      <c r="F214" s="206"/>
      <c r="G214" s="206"/>
      <c r="H214" s="206"/>
      <c r="I214" s="206"/>
      <c r="J214" s="206"/>
      <c r="K214" s="206"/>
      <c r="L214" s="206"/>
      <c r="M214" s="206"/>
      <c r="N214" s="206"/>
      <c r="O214" s="206"/>
      <c r="P214" s="206"/>
      <c r="Q214" s="206"/>
      <c r="R214" s="206"/>
      <c r="S214" s="206"/>
      <c r="T214" s="206"/>
      <c r="U214" s="206"/>
      <c r="V214" s="206"/>
      <c r="W214" s="206"/>
    </row>
    <row r="215" spans="1:23" ht="16.5" customHeight="1">
      <c r="A215" s="206"/>
      <c r="B215" s="206"/>
      <c r="C215" s="460"/>
      <c r="D215" s="206"/>
      <c r="E215" s="206"/>
      <c r="F215" s="206"/>
      <c r="G215" s="206"/>
      <c r="H215" s="206"/>
      <c r="I215" s="206"/>
      <c r="J215" s="206"/>
      <c r="K215" s="206"/>
      <c r="L215" s="206"/>
      <c r="M215" s="206"/>
      <c r="N215" s="206"/>
      <c r="O215" s="206"/>
      <c r="P215" s="206"/>
      <c r="Q215" s="206"/>
      <c r="R215" s="206"/>
      <c r="S215" s="206"/>
      <c r="T215" s="206"/>
      <c r="U215" s="206"/>
      <c r="V215" s="206"/>
      <c r="W215" s="206"/>
    </row>
    <row r="216" spans="1:23" ht="16.5" customHeight="1">
      <c r="A216" s="206"/>
      <c r="B216" s="206"/>
      <c r="C216" s="460"/>
      <c r="D216" s="206"/>
      <c r="E216" s="206"/>
      <c r="F216" s="206"/>
      <c r="G216" s="206"/>
      <c r="H216" s="206"/>
      <c r="I216" s="206"/>
      <c r="J216" s="206"/>
      <c r="K216" s="206"/>
      <c r="L216" s="206"/>
      <c r="M216" s="206"/>
      <c r="N216" s="206"/>
      <c r="O216" s="206"/>
      <c r="P216" s="206"/>
      <c r="Q216" s="206"/>
      <c r="R216" s="206"/>
      <c r="S216" s="206"/>
      <c r="T216" s="206"/>
      <c r="U216" s="206"/>
      <c r="V216" s="206"/>
      <c r="W216" s="206"/>
    </row>
    <row r="217" spans="1:23" ht="16.5" customHeight="1">
      <c r="A217" s="206"/>
      <c r="B217" s="206"/>
      <c r="C217" s="460"/>
      <c r="D217" s="206"/>
      <c r="E217" s="206"/>
      <c r="F217" s="206"/>
      <c r="G217" s="206"/>
      <c r="H217" s="206"/>
      <c r="I217" s="206"/>
      <c r="J217" s="206"/>
      <c r="K217" s="206"/>
      <c r="L217" s="206"/>
      <c r="M217" s="206"/>
      <c r="N217" s="206"/>
      <c r="O217" s="206"/>
      <c r="P217" s="206"/>
      <c r="Q217" s="206"/>
      <c r="R217" s="206"/>
      <c r="S217" s="206"/>
      <c r="T217" s="206"/>
      <c r="U217" s="206"/>
      <c r="V217" s="206"/>
      <c r="W217" s="206"/>
    </row>
    <row r="218" spans="1:23" ht="16.5" customHeight="1">
      <c r="A218" s="206"/>
      <c r="B218" s="206"/>
      <c r="C218" s="460"/>
      <c r="D218" s="206"/>
      <c r="E218" s="206"/>
      <c r="F218" s="206"/>
      <c r="G218" s="206"/>
      <c r="H218" s="206"/>
      <c r="I218" s="206"/>
      <c r="J218" s="206"/>
      <c r="K218" s="206"/>
      <c r="L218" s="206"/>
      <c r="M218" s="206"/>
      <c r="N218" s="206"/>
      <c r="O218" s="206"/>
      <c r="P218" s="206"/>
      <c r="Q218" s="206"/>
      <c r="R218" s="206"/>
      <c r="S218" s="206"/>
      <c r="T218" s="206"/>
      <c r="U218" s="206"/>
      <c r="V218" s="206"/>
      <c r="W218" s="206"/>
    </row>
    <row r="219" spans="1:23" ht="16.5" customHeight="1">
      <c r="A219" s="206"/>
      <c r="B219" s="206"/>
      <c r="C219" s="460"/>
      <c r="D219" s="206"/>
      <c r="E219" s="206"/>
      <c r="F219" s="206"/>
      <c r="G219" s="206"/>
      <c r="H219" s="206"/>
      <c r="I219" s="206"/>
      <c r="J219" s="206"/>
      <c r="K219" s="206"/>
      <c r="L219" s="206"/>
      <c r="M219" s="206"/>
      <c r="N219" s="206"/>
      <c r="O219" s="206"/>
      <c r="P219" s="206"/>
      <c r="Q219" s="206"/>
      <c r="R219" s="206"/>
      <c r="S219" s="206"/>
      <c r="T219" s="206"/>
      <c r="U219" s="206"/>
      <c r="V219" s="206"/>
      <c r="W219" s="206"/>
    </row>
    <row r="220" spans="1:23" ht="16.5" customHeight="1">
      <c r="A220" s="206"/>
      <c r="B220" s="206"/>
      <c r="C220" s="460"/>
      <c r="D220" s="206"/>
      <c r="E220" s="206"/>
      <c r="F220" s="206"/>
      <c r="G220" s="206"/>
      <c r="H220" s="206"/>
      <c r="I220" s="206"/>
      <c r="J220" s="206"/>
      <c r="K220" s="206"/>
      <c r="L220" s="206"/>
      <c r="M220" s="206"/>
      <c r="N220" s="206"/>
      <c r="O220" s="206"/>
      <c r="P220" s="206"/>
      <c r="Q220" s="206"/>
      <c r="R220" s="206"/>
      <c r="S220" s="206"/>
      <c r="T220" s="206"/>
      <c r="U220" s="206"/>
      <c r="V220" s="206"/>
      <c r="W220" s="206"/>
    </row>
    <row r="221" spans="1:23" ht="16.5" customHeight="1">
      <c r="A221" s="206"/>
      <c r="B221" s="206"/>
      <c r="C221" s="460"/>
      <c r="D221" s="206"/>
      <c r="E221" s="206"/>
      <c r="F221" s="206"/>
      <c r="G221" s="206"/>
      <c r="H221" s="206"/>
      <c r="I221" s="206"/>
      <c r="J221" s="206"/>
      <c r="K221" s="206"/>
      <c r="L221" s="206"/>
      <c r="M221" s="206"/>
      <c r="N221" s="206"/>
      <c r="O221" s="206"/>
      <c r="P221" s="206"/>
      <c r="Q221" s="206"/>
      <c r="R221" s="206"/>
      <c r="S221" s="206"/>
      <c r="T221" s="206"/>
      <c r="U221" s="206"/>
      <c r="V221" s="206"/>
      <c r="W221" s="206"/>
    </row>
    <row r="222" spans="1:23" ht="16.5" customHeight="1">
      <c r="A222" s="206"/>
      <c r="B222" s="206"/>
      <c r="C222" s="460"/>
      <c r="D222" s="206"/>
      <c r="E222" s="206"/>
      <c r="F222" s="206"/>
      <c r="G222" s="206"/>
      <c r="H222" s="206"/>
      <c r="I222" s="206"/>
      <c r="J222" s="206"/>
      <c r="K222" s="206"/>
      <c r="L222" s="206"/>
      <c r="M222" s="206"/>
      <c r="N222" s="206"/>
      <c r="O222" s="206"/>
      <c r="P222" s="206"/>
      <c r="Q222" s="206"/>
      <c r="R222" s="206"/>
      <c r="S222" s="206"/>
      <c r="T222" s="206"/>
      <c r="U222" s="206"/>
      <c r="V222" s="206"/>
      <c r="W222" s="206"/>
    </row>
    <row r="223" spans="1:23" ht="16.5" customHeight="1">
      <c r="A223" s="206"/>
      <c r="B223" s="206"/>
      <c r="C223" s="460"/>
      <c r="D223" s="206"/>
      <c r="E223" s="206"/>
      <c r="F223" s="206"/>
      <c r="G223" s="206"/>
      <c r="H223" s="206"/>
      <c r="I223" s="206"/>
      <c r="J223" s="206"/>
      <c r="K223" s="206"/>
      <c r="L223" s="206"/>
      <c r="M223" s="206"/>
      <c r="N223" s="206"/>
      <c r="O223" s="206"/>
      <c r="P223" s="206"/>
      <c r="Q223" s="206"/>
      <c r="R223" s="206"/>
      <c r="S223" s="206"/>
      <c r="T223" s="206"/>
      <c r="U223" s="206"/>
      <c r="V223" s="206"/>
      <c r="W223" s="206"/>
    </row>
    <row r="224" spans="1:23" ht="16.5" customHeight="1">
      <c r="A224" s="206"/>
      <c r="B224" s="206"/>
      <c r="C224" s="460"/>
      <c r="D224" s="206"/>
      <c r="E224" s="206"/>
      <c r="F224" s="206"/>
      <c r="G224" s="206"/>
      <c r="H224" s="206"/>
      <c r="I224" s="206"/>
      <c r="J224" s="206"/>
      <c r="K224" s="206"/>
      <c r="L224" s="206"/>
      <c r="M224" s="206"/>
      <c r="N224" s="206"/>
      <c r="O224" s="206"/>
      <c r="P224" s="206"/>
      <c r="Q224" s="206"/>
      <c r="R224" s="206"/>
      <c r="S224" s="206"/>
      <c r="T224" s="206"/>
      <c r="U224" s="206"/>
      <c r="V224" s="206"/>
      <c r="W224" s="206"/>
    </row>
    <row r="225" spans="1:23" ht="16.5" customHeight="1">
      <c r="A225" s="206"/>
      <c r="B225" s="206"/>
      <c r="C225" s="460"/>
      <c r="D225" s="206"/>
      <c r="E225" s="206"/>
      <c r="F225" s="206"/>
      <c r="G225" s="206"/>
      <c r="H225" s="206"/>
      <c r="I225" s="206"/>
      <c r="J225" s="206"/>
      <c r="K225" s="206"/>
      <c r="L225" s="206"/>
      <c r="M225" s="206"/>
      <c r="N225" s="206"/>
      <c r="O225" s="206"/>
      <c r="P225" s="206"/>
      <c r="Q225" s="206"/>
      <c r="R225" s="206"/>
      <c r="S225" s="206"/>
      <c r="T225" s="206"/>
      <c r="U225" s="206"/>
      <c r="V225" s="206"/>
      <c r="W225" s="206"/>
    </row>
    <row r="226" spans="1:23" ht="16.5" customHeight="1">
      <c r="A226" s="206"/>
      <c r="B226" s="206"/>
      <c r="C226" s="460"/>
      <c r="D226" s="206"/>
      <c r="E226" s="206"/>
      <c r="F226" s="206"/>
      <c r="G226" s="206"/>
      <c r="H226" s="206"/>
      <c r="I226" s="206"/>
      <c r="J226" s="206"/>
      <c r="K226" s="206"/>
      <c r="L226" s="206"/>
      <c r="M226" s="206"/>
      <c r="N226" s="206"/>
      <c r="O226" s="206"/>
      <c r="P226" s="206"/>
      <c r="Q226" s="206"/>
      <c r="R226" s="206"/>
      <c r="S226" s="206"/>
      <c r="T226" s="206"/>
      <c r="U226" s="206"/>
      <c r="V226" s="206"/>
      <c r="W226" s="206"/>
    </row>
    <row r="227" spans="1:23" ht="16.5" customHeight="1">
      <c r="A227" s="206"/>
      <c r="B227" s="206"/>
      <c r="C227" s="460"/>
      <c r="D227" s="206"/>
      <c r="E227" s="206"/>
      <c r="F227" s="206"/>
      <c r="G227" s="206"/>
      <c r="H227" s="206"/>
      <c r="I227" s="206"/>
      <c r="J227" s="206"/>
      <c r="K227" s="206"/>
      <c r="L227" s="206"/>
      <c r="M227" s="206"/>
      <c r="N227" s="206"/>
      <c r="O227" s="206"/>
      <c r="P227" s="206"/>
      <c r="Q227" s="206"/>
      <c r="R227" s="206"/>
      <c r="S227" s="206"/>
      <c r="T227" s="206"/>
      <c r="U227" s="206"/>
      <c r="V227" s="206"/>
      <c r="W227" s="206"/>
    </row>
    <row r="228" spans="1:23" ht="16.5" customHeight="1">
      <c r="A228" s="206"/>
      <c r="B228" s="206"/>
      <c r="C228" s="460"/>
      <c r="D228" s="206"/>
      <c r="E228" s="206"/>
      <c r="F228" s="206"/>
      <c r="G228" s="206"/>
      <c r="H228" s="206"/>
      <c r="I228" s="206"/>
      <c r="J228" s="206"/>
      <c r="K228" s="206"/>
      <c r="L228" s="206"/>
      <c r="M228" s="206"/>
      <c r="N228" s="206"/>
      <c r="O228" s="206"/>
      <c r="P228" s="206"/>
      <c r="Q228" s="206"/>
      <c r="R228" s="206"/>
      <c r="S228" s="206"/>
      <c r="T228" s="206"/>
      <c r="U228" s="206"/>
      <c r="V228" s="206"/>
      <c r="W228" s="206"/>
    </row>
    <row r="229" spans="1:23" ht="16.5" customHeight="1">
      <c r="A229" s="206"/>
      <c r="B229" s="206"/>
      <c r="C229" s="460"/>
      <c r="D229" s="206"/>
      <c r="E229" s="206"/>
      <c r="F229" s="206"/>
      <c r="G229" s="206"/>
      <c r="H229" s="206"/>
      <c r="I229" s="206"/>
      <c r="J229" s="206"/>
      <c r="K229" s="206"/>
      <c r="L229" s="206"/>
      <c r="M229" s="206"/>
      <c r="N229" s="206"/>
      <c r="O229" s="206"/>
      <c r="P229" s="206"/>
      <c r="Q229" s="206"/>
      <c r="R229" s="206"/>
      <c r="S229" s="206"/>
      <c r="T229" s="206"/>
      <c r="U229" s="206"/>
      <c r="V229" s="206"/>
      <c r="W229" s="206"/>
    </row>
    <row r="230" spans="1:23" ht="16.5" customHeight="1">
      <c r="A230" s="206"/>
      <c r="B230" s="206"/>
      <c r="C230" s="460"/>
      <c r="D230" s="206"/>
      <c r="E230" s="206"/>
      <c r="F230" s="206"/>
      <c r="G230" s="206"/>
      <c r="H230" s="206"/>
      <c r="I230" s="206"/>
      <c r="J230" s="206"/>
      <c r="K230" s="206"/>
      <c r="L230" s="206"/>
      <c r="M230" s="206"/>
      <c r="N230" s="206"/>
      <c r="O230" s="206"/>
      <c r="P230" s="206"/>
      <c r="Q230" s="206"/>
      <c r="R230" s="206"/>
      <c r="S230" s="206"/>
      <c r="T230" s="206"/>
      <c r="U230" s="206"/>
      <c r="V230" s="206"/>
      <c r="W230" s="206"/>
    </row>
    <row r="231" spans="1:23" ht="16.5" customHeight="1">
      <c r="A231" s="206"/>
      <c r="B231" s="206"/>
      <c r="C231" s="460"/>
      <c r="D231" s="206"/>
      <c r="E231" s="206"/>
      <c r="F231" s="206"/>
      <c r="G231" s="206"/>
      <c r="H231" s="206"/>
      <c r="I231" s="206"/>
      <c r="J231" s="206"/>
      <c r="K231" s="206"/>
      <c r="L231" s="206"/>
      <c r="M231" s="206"/>
      <c r="N231" s="206"/>
      <c r="O231" s="206"/>
      <c r="P231" s="206"/>
      <c r="Q231" s="206"/>
      <c r="R231" s="206"/>
      <c r="S231" s="206"/>
      <c r="T231" s="206"/>
      <c r="U231" s="206"/>
      <c r="V231" s="206"/>
      <c r="W231" s="206"/>
    </row>
    <row r="232" spans="1:23" ht="16.5" customHeight="1">
      <c r="A232" s="206"/>
      <c r="B232" s="206"/>
      <c r="C232" s="460"/>
      <c r="D232" s="206"/>
      <c r="E232" s="206"/>
      <c r="F232" s="206"/>
      <c r="G232" s="206"/>
      <c r="H232" s="206"/>
      <c r="I232" s="206"/>
      <c r="J232" s="206"/>
      <c r="K232" s="206"/>
      <c r="L232" s="206"/>
      <c r="M232" s="206"/>
      <c r="N232" s="206"/>
      <c r="O232" s="206"/>
      <c r="P232" s="206"/>
      <c r="Q232" s="206"/>
      <c r="R232" s="206"/>
      <c r="S232" s="206"/>
      <c r="T232" s="206"/>
      <c r="U232" s="206"/>
      <c r="V232" s="206"/>
      <c r="W232" s="206"/>
    </row>
    <row r="233" spans="1:23" ht="16.5" customHeight="1">
      <c r="A233" s="206"/>
      <c r="B233" s="206"/>
      <c r="C233" s="460"/>
      <c r="D233" s="206"/>
      <c r="E233" s="206"/>
      <c r="F233" s="206"/>
      <c r="G233" s="206"/>
      <c r="H233" s="206"/>
      <c r="I233" s="206"/>
      <c r="J233" s="206"/>
      <c r="K233" s="206"/>
      <c r="L233" s="206"/>
      <c r="M233" s="206"/>
      <c r="N233" s="206"/>
      <c r="O233" s="206"/>
      <c r="P233" s="206"/>
      <c r="Q233" s="206"/>
      <c r="R233" s="206"/>
      <c r="S233" s="206"/>
      <c r="T233" s="206"/>
      <c r="U233" s="206"/>
      <c r="V233" s="206"/>
      <c r="W233" s="206"/>
    </row>
    <row r="234" spans="1:23" ht="16.5" customHeight="1">
      <c r="A234" s="206"/>
      <c r="B234" s="206"/>
      <c r="C234" s="460"/>
      <c r="D234" s="206"/>
      <c r="E234" s="206"/>
      <c r="F234" s="206"/>
      <c r="G234" s="206"/>
      <c r="H234" s="206"/>
      <c r="I234" s="206"/>
      <c r="J234" s="206"/>
      <c r="K234" s="206"/>
      <c r="L234" s="206"/>
      <c r="M234" s="206"/>
      <c r="N234" s="206"/>
      <c r="O234" s="206"/>
      <c r="P234" s="206"/>
      <c r="Q234" s="206"/>
      <c r="R234" s="206"/>
      <c r="S234" s="206"/>
      <c r="T234" s="206"/>
      <c r="U234" s="206"/>
      <c r="V234" s="206"/>
      <c r="W234" s="206"/>
    </row>
    <row r="235" spans="1:23" ht="16.5" customHeight="1">
      <c r="A235" s="206"/>
      <c r="B235" s="206"/>
      <c r="C235" s="460"/>
      <c r="D235" s="206"/>
      <c r="E235" s="206"/>
      <c r="F235" s="206"/>
      <c r="G235" s="206"/>
      <c r="H235" s="206"/>
      <c r="I235" s="206"/>
      <c r="J235" s="206"/>
      <c r="K235" s="206"/>
      <c r="L235" s="206"/>
      <c r="M235" s="206"/>
      <c r="N235" s="206"/>
      <c r="O235" s="206"/>
      <c r="P235" s="206"/>
      <c r="Q235" s="206"/>
      <c r="R235" s="206"/>
      <c r="S235" s="206"/>
      <c r="T235" s="206"/>
      <c r="U235" s="206"/>
      <c r="V235" s="206"/>
      <c r="W235" s="206"/>
    </row>
    <row r="236" spans="1:23" ht="16.5" customHeight="1">
      <c r="A236" s="206"/>
      <c r="B236" s="206"/>
      <c r="C236" s="460"/>
      <c r="D236" s="206"/>
      <c r="E236" s="206"/>
      <c r="F236" s="206"/>
      <c r="G236" s="206"/>
      <c r="H236" s="206"/>
      <c r="I236" s="206"/>
      <c r="J236" s="206"/>
      <c r="K236" s="206"/>
      <c r="L236" s="206"/>
      <c r="M236" s="206"/>
      <c r="N236" s="206"/>
      <c r="O236" s="206"/>
      <c r="P236" s="206"/>
      <c r="Q236" s="206"/>
      <c r="R236" s="206"/>
      <c r="S236" s="206"/>
      <c r="T236" s="206"/>
      <c r="U236" s="206"/>
      <c r="V236" s="206"/>
      <c r="W236" s="206"/>
    </row>
    <row r="237" spans="1:23" ht="16.5" customHeight="1">
      <c r="A237" s="206"/>
      <c r="B237" s="206"/>
      <c r="C237" s="460"/>
      <c r="D237" s="206"/>
      <c r="E237" s="206"/>
      <c r="F237" s="206"/>
      <c r="G237" s="206"/>
      <c r="H237" s="206"/>
      <c r="I237" s="206"/>
      <c r="J237" s="206"/>
      <c r="K237" s="206"/>
      <c r="L237" s="206"/>
      <c r="M237" s="206"/>
      <c r="N237" s="206"/>
      <c r="O237" s="206"/>
      <c r="P237" s="206"/>
      <c r="Q237" s="206"/>
      <c r="R237" s="206"/>
      <c r="S237" s="206"/>
      <c r="T237" s="206"/>
      <c r="U237" s="206"/>
      <c r="V237" s="206"/>
      <c r="W237" s="206"/>
    </row>
    <row r="238" spans="1:23" ht="16.5" customHeight="1">
      <c r="A238" s="206"/>
      <c r="B238" s="206"/>
      <c r="C238" s="460"/>
      <c r="D238" s="206"/>
      <c r="E238" s="206"/>
      <c r="F238" s="206"/>
      <c r="G238" s="206"/>
      <c r="H238" s="206"/>
      <c r="I238" s="206"/>
      <c r="J238" s="206"/>
      <c r="K238" s="206"/>
      <c r="L238" s="206"/>
      <c r="M238" s="206"/>
      <c r="N238" s="206"/>
      <c r="O238" s="206"/>
      <c r="P238" s="206"/>
      <c r="Q238" s="206"/>
      <c r="R238" s="206"/>
      <c r="S238" s="206"/>
      <c r="T238" s="206"/>
      <c r="U238" s="206"/>
      <c r="V238" s="206"/>
      <c r="W238" s="206"/>
    </row>
    <row r="239" spans="1:23" ht="16.5" customHeight="1">
      <c r="A239" s="206"/>
      <c r="B239" s="206"/>
      <c r="C239" s="460"/>
      <c r="D239" s="206"/>
      <c r="E239" s="206"/>
      <c r="F239" s="206"/>
      <c r="G239" s="206"/>
      <c r="H239" s="206"/>
      <c r="I239" s="206"/>
      <c r="J239" s="206"/>
      <c r="K239" s="206"/>
      <c r="L239" s="206"/>
      <c r="M239" s="206"/>
      <c r="N239" s="206"/>
      <c r="O239" s="206"/>
      <c r="P239" s="206"/>
      <c r="Q239" s="206"/>
      <c r="R239" s="206"/>
      <c r="S239" s="206"/>
      <c r="T239" s="206"/>
      <c r="U239" s="206"/>
      <c r="V239" s="206"/>
      <c r="W239" s="206"/>
    </row>
    <row r="240" spans="1:23" ht="16.5" customHeight="1">
      <c r="A240" s="206"/>
      <c r="B240" s="206"/>
      <c r="C240" s="460"/>
      <c r="D240" s="206"/>
      <c r="E240" s="206"/>
      <c r="F240" s="206"/>
      <c r="G240" s="206"/>
      <c r="H240" s="206"/>
      <c r="I240" s="206"/>
      <c r="J240" s="206"/>
      <c r="K240" s="206"/>
      <c r="L240" s="206"/>
      <c r="M240" s="206"/>
      <c r="N240" s="206"/>
      <c r="O240" s="206"/>
      <c r="P240" s="206"/>
      <c r="Q240" s="206"/>
      <c r="R240" s="206"/>
      <c r="S240" s="206"/>
      <c r="T240" s="206"/>
      <c r="U240" s="206"/>
      <c r="V240" s="206"/>
      <c r="W240" s="206"/>
    </row>
    <row r="241" spans="1:23" ht="16.5" customHeight="1">
      <c r="A241" s="206"/>
      <c r="B241" s="206"/>
      <c r="C241" s="460"/>
      <c r="D241" s="206"/>
      <c r="E241" s="206"/>
      <c r="F241" s="206"/>
      <c r="G241" s="206"/>
      <c r="H241" s="206"/>
      <c r="I241" s="206"/>
      <c r="J241" s="206"/>
      <c r="K241" s="206"/>
      <c r="L241" s="206"/>
      <c r="M241" s="206"/>
      <c r="N241" s="206"/>
      <c r="O241" s="206"/>
      <c r="P241" s="206"/>
      <c r="Q241" s="206"/>
      <c r="R241" s="206"/>
      <c r="S241" s="206"/>
      <c r="T241" s="206"/>
      <c r="U241" s="206"/>
      <c r="V241" s="206"/>
      <c r="W241" s="206"/>
    </row>
    <row r="242" spans="1:23" ht="16.5" customHeight="1">
      <c r="A242" s="206"/>
      <c r="B242" s="206"/>
      <c r="C242" s="460"/>
      <c r="D242" s="206"/>
      <c r="E242" s="206"/>
      <c r="F242" s="206"/>
      <c r="G242" s="206"/>
      <c r="H242" s="206"/>
      <c r="I242" s="206"/>
      <c r="J242" s="206"/>
      <c r="K242" s="206"/>
      <c r="L242" s="206"/>
      <c r="M242" s="206"/>
      <c r="N242" s="206"/>
      <c r="O242" s="206"/>
      <c r="P242" s="206"/>
      <c r="Q242" s="206"/>
      <c r="R242" s="206"/>
      <c r="S242" s="206"/>
      <c r="T242" s="206"/>
      <c r="U242" s="206"/>
      <c r="V242" s="206"/>
      <c r="W242" s="206"/>
    </row>
    <row r="243" spans="1:23" ht="16.5" customHeight="1">
      <c r="A243" s="206"/>
      <c r="B243" s="206"/>
      <c r="C243" s="460"/>
      <c r="D243" s="206"/>
      <c r="E243" s="206"/>
      <c r="F243" s="206"/>
      <c r="G243" s="206"/>
      <c r="H243" s="206"/>
      <c r="I243" s="206"/>
      <c r="J243" s="206"/>
      <c r="K243" s="206"/>
      <c r="L243" s="206"/>
      <c r="M243" s="206"/>
      <c r="N243" s="206"/>
      <c r="O243" s="206"/>
      <c r="P243" s="206"/>
      <c r="Q243" s="206"/>
      <c r="R243" s="206"/>
      <c r="S243" s="206"/>
      <c r="T243" s="206"/>
      <c r="U243" s="206"/>
      <c r="V243" s="206"/>
      <c r="W243" s="206"/>
    </row>
    <row r="244" spans="1:23" ht="16.5" customHeight="1">
      <c r="A244" s="206"/>
      <c r="B244" s="206"/>
      <c r="C244" s="460"/>
      <c r="D244" s="206"/>
      <c r="E244" s="206"/>
      <c r="F244" s="206"/>
      <c r="G244" s="206"/>
      <c r="H244" s="206"/>
      <c r="I244" s="206"/>
      <c r="J244" s="206"/>
      <c r="K244" s="206"/>
      <c r="L244" s="206"/>
      <c r="M244" s="206"/>
      <c r="N244" s="206"/>
      <c r="O244" s="206"/>
      <c r="P244" s="206"/>
      <c r="Q244" s="206"/>
      <c r="R244" s="206"/>
      <c r="S244" s="206"/>
      <c r="T244" s="206"/>
      <c r="U244" s="206"/>
      <c r="V244" s="206"/>
      <c r="W244" s="206"/>
    </row>
    <row r="245" spans="1:23" ht="16.5" customHeight="1">
      <c r="A245" s="206"/>
      <c r="B245" s="206"/>
      <c r="C245" s="460"/>
      <c r="D245" s="206"/>
      <c r="E245" s="206"/>
      <c r="F245" s="206"/>
      <c r="G245" s="206"/>
      <c r="H245" s="206"/>
      <c r="I245" s="206"/>
      <c r="J245" s="206"/>
      <c r="K245" s="206"/>
      <c r="L245" s="206"/>
      <c r="M245" s="206"/>
      <c r="N245" s="206"/>
      <c r="O245" s="206"/>
      <c r="P245" s="206"/>
      <c r="Q245" s="206"/>
      <c r="R245" s="206"/>
      <c r="S245" s="206"/>
      <c r="T245" s="206"/>
      <c r="U245" s="206"/>
      <c r="V245" s="206"/>
      <c r="W245" s="206"/>
    </row>
    <row r="246" spans="1:23" ht="16.5" customHeight="1">
      <c r="A246" s="206"/>
      <c r="B246" s="206"/>
      <c r="C246" s="460"/>
      <c r="D246" s="206"/>
      <c r="E246" s="206"/>
      <c r="F246" s="206"/>
      <c r="G246" s="206"/>
      <c r="H246" s="206"/>
      <c r="I246" s="206"/>
      <c r="J246" s="206"/>
      <c r="K246" s="206"/>
      <c r="L246" s="206"/>
      <c r="M246" s="206"/>
      <c r="N246" s="206"/>
      <c r="O246" s="206"/>
      <c r="P246" s="206"/>
      <c r="Q246" s="206"/>
      <c r="R246" s="206"/>
      <c r="S246" s="206"/>
      <c r="T246" s="206"/>
      <c r="U246" s="206"/>
      <c r="V246" s="206"/>
      <c r="W246" s="206"/>
    </row>
    <row r="247" spans="1:23" ht="16.5" customHeight="1">
      <c r="A247" s="206"/>
      <c r="B247" s="206"/>
      <c r="C247" s="460"/>
      <c r="D247" s="206"/>
      <c r="E247" s="206"/>
      <c r="F247" s="206"/>
      <c r="G247" s="206"/>
      <c r="H247" s="206"/>
      <c r="I247" s="206"/>
      <c r="J247" s="206"/>
      <c r="K247" s="206"/>
      <c r="L247" s="206"/>
      <c r="M247" s="206"/>
      <c r="N247" s="206"/>
      <c r="O247" s="206"/>
      <c r="P247" s="206"/>
      <c r="Q247" s="206"/>
      <c r="R247" s="206"/>
      <c r="S247" s="206"/>
      <c r="T247" s="206"/>
      <c r="U247" s="206"/>
      <c r="V247" s="206"/>
      <c r="W247" s="206"/>
    </row>
    <row r="248" spans="1:23" ht="16.5" customHeight="1">
      <c r="A248" s="206"/>
      <c r="B248" s="206"/>
      <c r="C248" s="460"/>
      <c r="D248" s="206"/>
      <c r="E248" s="206"/>
      <c r="F248" s="206"/>
      <c r="G248" s="206"/>
      <c r="H248" s="206"/>
      <c r="I248" s="206"/>
      <c r="J248" s="206"/>
      <c r="K248" s="206"/>
      <c r="L248" s="206"/>
      <c r="M248" s="206"/>
      <c r="N248" s="206"/>
      <c r="O248" s="206"/>
      <c r="P248" s="206"/>
      <c r="Q248" s="206"/>
      <c r="R248" s="206"/>
      <c r="S248" s="206"/>
      <c r="T248" s="206"/>
      <c r="U248" s="206"/>
      <c r="V248" s="206"/>
      <c r="W248" s="206"/>
    </row>
    <row r="249" spans="1:23" ht="16.5" customHeight="1">
      <c r="A249" s="206"/>
      <c r="B249" s="206"/>
      <c r="C249" s="460"/>
      <c r="D249" s="206"/>
      <c r="E249" s="206"/>
      <c r="F249" s="206"/>
      <c r="G249" s="206"/>
      <c r="H249" s="206"/>
      <c r="I249" s="206"/>
      <c r="J249" s="206"/>
      <c r="K249" s="206"/>
      <c r="L249" s="206"/>
      <c r="M249" s="206"/>
      <c r="N249" s="206"/>
      <c r="O249" s="206"/>
      <c r="P249" s="206"/>
      <c r="Q249" s="206"/>
      <c r="R249" s="206"/>
      <c r="S249" s="206"/>
      <c r="T249" s="206"/>
      <c r="U249" s="206"/>
      <c r="V249" s="206"/>
      <c r="W249" s="206"/>
    </row>
    <row r="250" spans="1:23" ht="16.5" customHeight="1">
      <c r="A250" s="206"/>
      <c r="B250" s="206"/>
      <c r="C250" s="460"/>
      <c r="D250" s="206"/>
      <c r="E250" s="206"/>
      <c r="F250" s="206"/>
      <c r="G250" s="206"/>
      <c r="H250" s="206"/>
      <c r="I250" s="206"/>
      <c r="J250" s="206"/>
      <c r="K250" s="206"/>
      <c r="L250" s="206"/>
      <c r="M250" s="206"/>
      <c r="N250" s="206"/>
      <c r="O250" s="206"/>
      <c r="P250" s="206"/>
      <c r="Q250" s="206"/>
      <c r="R250" s="206"/>
      <c r="S250" s="206"/>
      <c r="T250" s="206"/>
      <c r="U250" s="206"/>
      <c r="V250" s="206"/>
      <c r="W250" s="206"/>
    </row>
    <row r="251" spans="1:23" ht="16.5" customHeight="1">
      <c r="A251" s="206"/>
      <c r="B251" s="206"/>
      <c r="C251" s="460"/>
      <c r="D251" s="206"/>
      <c r="E251" s="206"/>
      <c r="F251" s="206"/>
      <c r="G251" s="206"/>
      <c r="H251" s="206"/>
      <c r="I251" s="206"/>
      <c r="J251" s="206"/>
      <c r="K251" s="206"/>
      <c r="L251" s="206"/>
      <c r="M251" s="206"/>
      <c r="N251" s="206"/>
      <c r="O251" s="206"/>
      <c r="P251" s="206"/>
      <c r="Q251" s="206"/>
      <c r="R251" s="206"/>
      <c r="S251" s="206"/>
      <c r="T251" s="206"/>
      <c r="U251" s="206"/>
      <c r="V251" s="206"/>
      <c r="W251" s="206"/>
    </row>
    <row r="252" spans="1:23" ht="16.5" customHeight="1">
      <c r="A252" s="206"/>
      <c r="B252" s="206"/>
      <c r="C252" s="460"/>
      <c r="D252" s="206"/>
      <c r="E252" s="206"/>
      <c r="F252" s="206"/>
      <c r="G252" s="206"/>
      <c r="H252" s="206"/>
      <c r="I252" s="206"/>
      <c r="J252" s="206"/>
      <c r="K252" s="206"/>
      <c r="L252" s="206"/>
      <c r="M252" s="206"/>
      <c r="N252" s="206"/>
      <c r="O252" s="206"/>
      <c r="P252" s="206"/>
      <c r="Q252" s="206"/>
      <c r="R252" s="206"/>
      <c r="S252" s="206"/>
      <c r="T252" s="206"/>
      <c r="U252" s="206"/>
      <c r="V252" s="206"/>
      <c r="W252" s="206"/>
    </row>
    <row r="253" spans="1:23" ht="16.5" customHeight="1">
      <c r="A253" s="206"/>
      <c r="B253" s="206"/>
      <c r="C253" s="460"/>
      <c r="D253" s="206"/>
      <c r="E253" s="206"/>
      <c r="F253" s="206"/>
      <c r="G253" s="206"/>
      <c r="H253" s="206"/>
      <c r="I253" s="206"/>
      <c r="J253" s="206"/>
      <c r="K253" s="206"/>
      <c r="L253" s="206"/>
      <c r="M253" s="206"/>
      <c r="N253" s="206"/>
      <c r="O253" s="206"/>
      <c r="P253" s="206"/>
      <c r="Q253" s="206"/>
      <c r="R253" s="206"/>
      <c r="S253" s="206"/>
      <c r="T253" s="206"/>
      <c r="U253" s="206"/>
      <c r="V253" s="206"/>
      <c r="W253" s="206"/>
    </row>
    <row r="254" spans="1:23" ht="16.5" customHeight="1">
      <c r="A254" s="206"/>
      <c r="B254" s="206"/>
      <c r="C254" s="460"/>
      <c r="D254" s="206"/>
      <c r="E254" s="206"/>
      <c r="F254" s="206"/>
      <c r="G254" s="206"/>
      <c r="H254" s="206"/>
      <c r="I254" s="206"/>
      <c r="J254" s="206"/>
      <c r="K254" s="206"/>
      <c r="L254" s="206"/>
      <c r="M254" s="206"/>
      <c r="N254" s="206"/>
      <c r="O254" s="206"/>
      <c r="P254" s="206"/>
      <c r="Q254" s="206"/>
      <c r="R254" s="206"/>
      <c r="S254" s="206"/>
      <c r="T254" s="206"/>
      <c r="U254" s="206"/>
      <c r="V254" s="206"/>
      <c r="W254" s="206"/>
    </row>
    <row r="255" spans="1:23" ht="16.5" customHeight="1">
      <c r="A255" s="206"/>
      <c r="B255" s="206"/>
      <c r="C255" s="460"/>
      <c r="D255" s="206"/>
      <c r="E255" s="206"/>
      <c r="F255" s="206"/>
      <c r="G255" s="206"/>
      <c r="H255" s="206"/>
      <c r="I255" s="206"/>
      <c r="J255" s="206"/>
      <c r="K255" s="206"/>
      <c r="L255" s="206"/>
      <c r="M255" s="206"/>
      <c r="N255" s="206"/>
      <c r="O255" s="206"/>
      <c r="P255" s="206"/>
      <c r="Q255" s="206"/>
      <c r="R255" s="206"/>
      <c r="S255" s="206"/>
      <c r="T255" s="206"/>
      <c r="U255" s="206"/>
      <c r="V255" s="206"/>
      <c r="W255" s="206"/>
    </row>
    <row r="256" spans="1:23" ht="16.5" customHeight="1">
      <c r="A256" s="206"/>
      <c r="B256" s="206"/>
      <c r="C256" s="460"/>
      <c r="D256" s="206"/>
      <c r="E256" s="206"/>
      <c r="F256" s="206"/>
      <c r="G256" s="206"/>
      <c r="H256" s="206"/>
      <c r="I256" s="206"/>
      <c r="J256" s="206"/>
      <c r="K256" s="206"/>
      <c r="L256" s="206"/>
      <c r="M256" s="206"/>
      <c r="N256" s="206"/>
      <c r="O256" s="206"/>
      <c r="P256" s="206"/>
      <c r="Q256" s="206"/>
      <c r="R256" s="206"/>
      <c r="S256" s="206"/>
      <c r="T256" s="206"/>
      <c r="U256" s="206"/>
      <c r="V256" s="206"/>
      <c r="W256" s="206"/>
    </row>
    <row r="257" spans="1:23" ht="16.5" customHeight="1">
      <c r="A257" s="206"/>
      <c r="B257" s="206"/>
      <c r="C257" s="460"/>
      <c r="D257" s="206"/>
      <c r="E257" s="206"/>
      <c r="F257" s="206"/>
      <c r="G257" s="206"/>
      <c r="H257" s="206"/>
      <c r="I257" s="206"/>
      <c r="J257" s="206"/>
      <c r="K257" s="206"/>
      <c r="L257" s="206"/>
      <c r="M257" s="206"/>
      <c r="N257" s="206"/>
      <c r="O257" s="206"/>
      <c r="P257" s="206"/>
      <c r="Q257" s="206"/>
      <c r="R257" s="206"/>
      <c r="S257" s="206"/>
      <c r="T257" s="206"/>
      <c r="U257" s="206"/>
      <c r="V257" s="206"/>
      <c r="W257" s="206"/>
    </row>
    <row r="258" spans="1:23" ht="16.5" customHeight="1">
      <c r="A258" s="206"/>
      <c r="B258" s="206"/>
      <c r="C258" s="460"/>
      <c r="D258" s="206"/>
      <c r="E258" s="206"/>
      <c r="F258" s="206"/>
      <c r="G258" s="206"/>
      <c r="H258" s="206"/>
      <c r="I258" s="206"/>
      <c r="J258" s="206"/>
      <c r="K258" s="206"/>
      <c r="L258" s="206"/>
      <c r="M258" s="206"/>
      <c r="N258" s="206"/>
      <c r="O258" s="206"/>
      <c r="P258" s="206"/>
      <c r="Q258" s="206"/>
      <c r="R258" s="206"/>
      <c r="S258" s="206"/>
      <c r="T258" s="206"/>
      <c r="U258" s="206"/>
      <c r="V258" s="206"/>
      <c r="W258" s="206"/>
    </row>
    <row r="259" spans="1:23" ht="16.5" customHeight="1">
      <c r="A259" s="206"/>
      <c r="B259" s="206"/>
      <c r="C259" s="460"/>
      <c r="D259" s="206"/>
      <c r="E259" s="206"/>
      <c r="F259" s="206"/>
      <c r="G259" s="206"/>
      <c r="H259" s="206"/>
      <c r="I259" s="206"/>
      <c r="J259" s="206"/>
      <c r="K259" s="206"/>
      <c r="L259" s="206"/>
      <c r="M259" s="206"/>
      <c r="N259" s="206"/>
      <c r="O259" s="206"/>
      <c r="P259" s="206"/>
      <c r="Q259" s="206"/>
      <c r="R259" s="206"/>
      <c r="S259" s="206"/>
      <c r="T259" s="206"/>
      <c r="U259" s="206"/>
      <c r="V259" s="206"/>
      <c r="W259" s="206"/>
    </row>
    <row r="260" spans="1:23" ht="16.5" customHeight="1">
      <c r="A260" s="206"/>
      <c r="B260" s="206"/>
      <c r="C260" s="460"/>
      <c r="D260" s="206"/>
      <c r="E260" s="206"/>
      <c r="F260" s="206"/>
      <c r="G260" s="206"/>
      <c r="H260" s="206"/>
      <c r="I260" s="206"/>
      <c r="J260" s="206"/>
      <c r="K260" s="206"/>
      <c r="L260" s="206"/>
      <c r="M260" s="206"/>
      <c r="N260" s="206"/>
      <c r="O260" s="206"/>
      <c r="P260" s="206"/>
      <c r="Q260" s="206"/>
      <c r="R260" s="206"/>
      <c r="S260" s="206"/>
      <c r="T260" s="206"/>
      <c r="U260" s="206"/>
      <c r="V260" s="206"/>
      <c r="W260" s="206"/>
    </row>
    <row r="261" spans="1:23" ht="16.5" customHeight="1">
      <c r="A261" s="206"/>
      <c r="B261" s="206"/>
      <c r="C261" s="460"/>
      <c r="D261" s="206"/>
      <c r="E261" s="206"/>
      <c r="F261" s="206"/>
      <c r="G261" s="206"/>
      <c r="H261" s="206"/>
      <c r="I261" s="206"/>
      <c r="J261" s="206"/>
      <c r="K261" s="206"/>
      <c r="L261" s="206"/>
      <c r="M261" s="206"/>
      <c r="N261" s="206"/>
      <c r="O261" s="206"/>
      <c r="P261" s="206"/>
      <c r="Q261" s="206"/>
      <c r="R261" s="206"/>
      <c r="S261" s="206"/>
      <c r="T261" s="206"/>
      <c r="U261" s="206"/>
      <c r="V261" s="206"/>
      <c r="W261" s="206"/>
    </row>
    <row r="262" spans="1:23" ht="16.5" customHeight="1">
      <c r="A262" s="206"/>
      <c r="B262" s="206"/>
      <c r="C262" s="460"/>
      <c r="D262" s="206"/>
      <c r="E262" s="206"/>
      <c r="F262" s="206"/>
      <c r="G262" s="206"/>
      <c r="H262" s="206"/>
      <c r="I262" s="206"/>
      <c r="J262" s="206"/>
      <c r="K262" s="206"/>
      <c r="L262" s="206"/>
      <c r="M262" s="206"/>
      <c r="N262" s="206"/>
      <c r="O262" s="206"/>
      <c r="P262" s="206"/>
      <c r="Q262" s="206"/>
      <c r="R262" s="206"/>
      <c r="S262" s="206"/>
      <c r="T262" s="206"/>
      <c r="U262" s="206"/>
      <c r="V262" s="206"/>
      <c r="W262" s="206"/>
    </row>
    <row r="263" spans="1:23" ht="16.5" customHeight="1">
      <c r="A263" s="206"/>
      <c r="B263" s="206"/>
      <c r="C263" s="460"/>
      <c r="D263" s="206"/>
      <c r="E263" s="206"/>
      <c r="F263" s="206"/>
      <c r="G263" s="206"/>
      <c r="H263" s="206"/>
      <c r="I263" s="206"/>
      <c r="J263" s="206"/>
      <c r="K263" s="206"/>
      <c r="L263" s="206"/>
      <c r="M263" s="206"/>
      <c r="N263" s="206"/>
      <c r="O263" s="206"/>
      <c r="P263" s="206"/>
      <c r="Q263" s="206"/>
      <c r="R263" s="206"/>
      <c r="S263" s="206"/>
      <c r="T263" s="206"/>
      <c r="U263" s="206"/>
      <c r="V263" s="206"/>
      <c r="W263" s="206"/>
    </row>
    <row r="264" spans="1:23" ht="16.5" customHeight="1">
      <c r="A264" s="206"/>
      <c r="B264" s="206"/>
      <c r="C264" s="460"/>
      <c r="D264" s="206"/>
      <c r="E264" s="206"/>
      <c r="F264" s="206"/>
      <c r="G264" s="206"/>
      <c r="H264" s="206"/>
      <c r="I264" s="206"/>
      <c r="J264" s="206"/>
      <c r="K264" s="206"/>
      <c r="L264" s="206"/>
      <c r="M264" s="206"/>
      <c r="N264" s="206"/>
      <c r="O264" s="206"/>
      <c r="P264" s="206"/>
      <c r="Q264" s="206"/>
      <c r="R264" s="206"/>
      <c r="S264" s="206"/>
      <c r="T264" s="206"/>
      <c r="U264" s="206"/>
      <c r="V264" s="206"/>
      <c r="W264" s="206"/>
    </row>
    <row r="265" spans="1:23" ht="16.5" customHeight="1">
      <c r="A265" s="206"/>
      <c r="B265" s="206"/>
      <c r="C265" s="460"/>
      <c r="D265" s="206"/>
      <c r="E265" s="206"/>
      <c r="F265" s="206"/>
      <c r="G265" s="206"/>
      <c r="H265" s="206"/>
      <c r="I265" s="206"/>
      <c r="J265" s="206"/>
      <c r="K265" s="206"/>
      <c r="L265" s="206"/>
      <c r="M265" s="206"/>
      <c r="N265" s="206"/>
      <c r="O265" s="206"/>
      <c r="P265" s="206"/>
      <c r="Q265" s="206"/>
      <c r="R265" s="206"/>
      <c r="S265" s="206"/>
      <c r="T265" s="206"/>
      <c r="U265" s="206"/>
      <c r="V265" s="206"/>
      <c r="W265" s="206"/>
    </row>
    <row r="266" spans="1:23" ht="16.5" customHeight="1">
      <c r="A266" s="206"/>
      <c r="B266" s="206"/>
      <c r="C266" s="460"/>
      <c r="D266" s="206"/>
      <c r="E266" s="206"/>
      <c r="F266" s="206"/>
      <c r="G266" s="206"/>
      <c r="H266" s="206"/>
      <c r="I266" s="206"/>
      <c r="J266" s="206"/>
      <c r="K266" s="206"/>
      <c r="L266" s="206"/>
      <c r="M266" s="206"/>
      <c r="N266" s="206"/>
      <c r="O266" s="206"/>
      <c r="P266" s="206"/>
      <c r="Q266" s="206"/>
      <c r="R266" s="206"/>
      <c r="S266" s="206"/>
      <c r="T266" s="206"/>
      <c r="U266" s="206"/>
      <c r="V266" s="206"/>
      <c r="W266" s="206"/>
    </row>
    <row r="267" spans="1:23" ht="16.5" customHeight="1">
      <c r="A267" s="206"/>
      <c r="B267" s="206"/>
      <c r="C267" s="460"/>
      <c r="D267" s="206"/>
      <c r="E267" s="206"/>
      <c r="F267" s="206"/>
      <c r="G267" s="206"/>
      <c r="H267" s="206"/>
      <c r="I267" s="206"/>
      <c r="J267" s="206"/>
      <c r="K267" s="206"/>
      <c r="L267" s="206"/>
      <c r="M267" s="206"/>
      <c r="N267" s="206"/>
      <c r="O267" s="206"/>
      <c r="P267" s="206"/>
      <c r="Q267" s="206"/>
      <c r="R267" s="206"/>
      <c r="S267" s="206"/>
      <c r="T267" s="206"/>
      <c r="U267" s="206"/>
      <c r="V267" s="206"/>
      <c r="W267" s="206"/>
    </row>
    <row r="268" spans="1:23" ht="16.5" customHeight="1">
      <c r="A268" s="206"/>
      <c r="B268" s="206"/>
      <c r="C268" s="460"/>
      <c r="D268" s="206"/>
      <c r="E268" s="206"/>
      <c r="F268" s="206"/>
      <c r="G268" s="206"/>
      <c r="H268" s="206"/>
      <c r="I268" s="206"/>
      <c r="J268" s="206"/>
      <c r="K268" s="206"/>
      <c r="L268" s="206"/>
      <c r="M268" s="206"/>
      <c r="N268" s="206"/>
      <c r="O268" s="206"/>
      <c r="P268" s="206"/>
      <c r="Q268" s="206"/>
      <c r="R268" s="206"/>
      <c r="S268" s="206"/>
      <c r="T268" s="206"/>
      <c r="U268" s="206"/>
      <c r="V268" s="206"/>
      <c r="W268" s="206"/>
    </row>
    <row r="269" spans="1:23" ht="16.5" customHeight="1">
      <c r="A269" s="206"/>
      <c r="B269" s="206"/>
      <c r="C269" s="460"/>
      <c r="D269" s="206"/>
      <c r="E269" s="206"/>
      <c r="F269" s="206"/>
      <c r="G269" s="206"/>
      <c r="H269" s="206"/>
      <c r="I269" s="206"/>
      <c r="J269" s="206"/>
      <c r="K269" s="206"/>
      <c r="L269" s="206"/>
      <c r="M269" s="206"/>
      <c r="N269" s="206"/>
      <c r="O269" s="206"/>
      <c r="P269" s="206"/>
      <c r="Q269" s="206"/>
      <c r="R269" s="206"/>
      <c r="S269" s="206"/>
      <c r="T269" s="206"/>
      <c r="U269" s="206"/>
      <c r="V269" s="206"/>
      <c r="W269" s="206"/>
    </row>
    <row r="270" spans="1:23" ht="16.5" customHeight="1">
      <c r="A270" s="206"/>
      <c r="B270" s="206"/>
      <c r="C270" s="460"/>
      <c r="D270" s="206"/>
      <c r="E270" s="206"/>
      <c r="F270" s="206"/>
      <c r="G270" s="206"/>
      <c r="H270" s="206"/>
      <c r="I270" s="206"/>
      <c r="J270" s="206"/>
      <c r="K270" s="206"/>
      <c r="L270" s="206"/>
      <c r="M270" s="206"/>
      <c r="N270" s="206"/>
      <c r="O270" s="206"/>
      <c r="P270" s="206"/>
      <c r="Q270" s="206"/>
      <c r="R270" s="206"/>
      <c r="S270" s="206"/>
      <c r="T270" s="206"/>
      <c r="U270" s="206"/>
      <c r="V270" s="206"/>
      <c r="W270" s="206"/>
    </row>
    <row r="271" spans="1:23" ht="16.5" customHeight="1">
      <c r="A271" s="206"/>
      <c r="B271" s="206"/>
      <c r="C271" s="460"/>
      <c r="D271" s="206"/>
      <c r="E271" s="206"/>
      <c r="F271" s="206"/>
      <c r="G271" s="206"/>
      <c r="H271" s="206"/>
      <c r="I271" s="206"/>
      <c r="J271" s="206"/>
      <c r="K271" s="206"/>
      <c r="L271" s="206"/>
      <c r="M271" s="206"/>
      <c r="N271" s="206"/>
      <c r="O271" s="206"/>
      <c r="P271" s="206"/>
      <c r="Q271" s="206"/>
      <c r="R271" s="206"/>
      <c r="S271" s="206"/>
      <c r="T271" s="206"/>
      <c r="U271" s="206"/>
      <c r="V271" s="206"/>
      <c r="W271" s="206"/>
    </row>
    <row r="272" spans="1:23" ht="16.5" customHeight="1">
      <c r="A272" s="206"/>
      <c r="B272" s="206"/>
      <c r="C272" s="460"/>
      <c r="D272" s="206"/>
      <c r="E272" s="206"/>
      <c r="F272" s="206"/>
      <c r="G272" s="206"/>
      <c r="H272" s="206"/>
      <c r="I272" s="206"/>
      <c r="J272" s="206"/>
      <c r="K272" s="206"/>
      <c r="L272" s="206"/>
      <c r="M272" s="206"/>
      <c r="N272" s="206"/>
      <c r="O272" s="206"/>
      <c r="P272" s="206"/>
      <c r="Q272" s="206"/>
      <c r="R272" s="206"/>
      <c r="S272" s="206"/>
      <c r="T272" s="206"/>
      <c r="U272" s="206"/>
      <c r="V272" s="206"/>
      <c r="W272" s="206"/>
    </row>
    <row r="273" spans="1:23" ht="16.5" customHeight="1">
      <c r="A273" s="206"/>
      <c r="B273" s="206"/>
      <c r="C273" s="460"/>
      <c r="D273" s="206"/>
      <c r="E273" s="206"/>
      <c r="F273" s="206"/>
      <c r="G273" s="206"/>
      <c r="H273" s="206"/>
      <c r="I273" s="206"/>
      <c r="J273" s="206"/>
      <c r="K273" s="206"/>
      <c r="L273" s="206"/>
      <c r="M273" s="206"/>
      <c r="N273" s="206"/>
      <c r="O273" s="206"/>
      <c r="P273" s="206"/>
      <c r="Q273" s="206"/>
      <c r="R273" s="206"/>
      <c r="S273" s="206"/>
      <c r="T273" s="206"/>
      <c r="U273" s="206"/>
      <c r="V273" s="206"/>
      <c r="W273" s="206"/>
    </row>
    <row r="274" spans="1:23" ht="16.5" customHeight="1">
      <c r="A274" s="206"/>
      <c r="B274" s="206"/>
      <c r="C274" s="460"/>
      <c r="D274" s="206"/>
      <c r="E274" s="206"/>
      <c r="F274" s="206"/>
      <c r="G274" s="206"/>
      <c r="H274" s="206"/>
      <c r="I274" s="206"/>
      <c r="J274" s="206"/>
      <c r="K274" s="206"/>
      <c r="L274" s="206"/>
      <c r="M274" s="206"/>
      <c r="N274" s="206"/>
      <c r="O274" s="206"/>
      <c r="P274" s="206"/>
      <c r="Q274" s="206"/>
      <c r="R274" s="206"/>
      <c r="S274" s="206"/>
      <c r="T274" s="206"/>
      <c r="U274" s="206"/>
      <c r="V274" s="206"/>
      <c r="W274" s="206"/>
    </row>
    <row r="275" spans="1:23" ht="16.5" customHeight="1">
      <c r="A275" s="206"/>
      <c r="B275" s="206"/>
      <c r="C275" s="460"/>
      <c r="D275" s="206"/>
      <c r="E275" s="206"/>
      <c r="F275" s="206"/>
      <c r="G275" s="206"/>
      <c r="H275" s="206"/>
      <c r="I275" s="206"/>
      <c r="J275" s="206"/>
      <c r="K275" s="206"/>
      <c r="L275" s="206"/>
      <c r="M275" s="206"/>
      <c r="N275" s="206"/>
      <c r="O275" s="206"/>
      <c r="P275" s="206"/>
      <c r="Q275" s="206"/>
      <c r="R275" s="206"/>
      <c r="S275" s="206"/>
      <c r="T275" s="206"/>
      <c r="U275" s="206"/>
      <c r="V275" s="206"/>
      <c r="W275" s="206"/>
    </row>
    <row r="276" spans="1:23" ht="16.5" customHeight="1">
      <c r="A276" s="206"/>
      <c r="B276" s="206"/>
      <c r="C276" s="460"/>
      <c r="D276" s="206"/>
      <c r="E276" s="206"/>
      <c r="F276" s="206"/>
      <c r="G276" s="206"/>
      <c r="H276" s="206"/>
      <c r="I276" s="206"/>
      <c r="J276" s="206"/>
      <c r="K276" s="206"/>
      <c r="L276" s="206"/>
      <c r="M276" s="206"/>
      <c r="N276" s="206"/>
      <c r="O276" s="206"/>
      <c r="P276" s="206"/>
      <c r="Q276" s="206"/>
      <c r="R276" s="206"/>
      <c r="S276" s="206"/>
      <c r="T276" s="206"/>
      <c r="U276" s="206"/>
      <c r="V276" s="206"/>
      <c r="W276" s="206"/>
    </row>
    <row r="277" spans="1:23" ht="16.5" customHeight="1">
      <c r="A277" s="206"/>
      <c r="B277" s="206"/>
      <c r="C277" s="460"/>
      <c r="D277" s="206"/>
      <c r="E277" s="206"/>
      <c r="F277" s="206"/>
      <c r="G277" s="206"/>
      <c r="H277" s="206"/>
      <c r="I277" s="206"/>
      <c r="J277" s="206"/>
      <c r="K277" s="206"/>
      <c r="L277" s="206"/>
      <c r="M277" s="206"/>
      <c r="N277" s="206"/>
      <c r="O277" s="206"/>
      <c r="P277" s="206"/>
      <c r="Q277" s="206"/>
      <c r="R277" s="206"/>
      <c r="S277" s="206"/>
      <c r="T277" s="206"/>
      <c r="U277" s="206"/>
      <c r="V277" s="206"/>
      <c r="W277" s="206"/>
    </row>
    <row r="278" spans="1:23" ht="16.5" customHeight="1">
      <c r="A278" s="206"/>
      <c r="B278" s="206"/>
      <c r="C278" s="460"/>
      <c r="D278" s="206"/>
      <c r="E278" s="206"/>
      <c r="F278" s="206"/>
      <c r="G278" s="206"/>
      <c r="H278" s="206"/>
      <c r="I278" s="206"/>
      <c r="J278" s="206"/>
      <c r="K278" s="206"/>
      <c r="L278" s="206"/>
      <c r="M278" s="206"/>
      <c r="N278" s="206"/>
      <c r="O278" s="206"/>
      <c r="P278" s="206"/>
      <c r="Q278" s="206"/>
      <c r="R278" s="206"/>
      <c r="S278" s="206"/>
      <c r="T278" s="206"/>
      <c r="U278" s="206"/>
      <c r="V278" s="206"/>
      <c r="W278" s="206"/>
    </row>
    <row r="279" spans="1:23" ht="16.5" customHeight="1">
      <c r="A279" s="206"/>
      <c r="B279" s="206"/>
      <c r="C279" s="460"/>
      <c r="D279" s="206"/>
      <c r="E279" s="206"/>
      <c r="F279" s="206"/>
      <c r="G279" s="206"/>
      <c r="H279" s="206"/>
      <c r="I279" s="206"/>
      <c r="J279" s="206"/>
      <c r="K279" s="206"/>
      <c r="L279" s="206"/>
      <c r="M279" s="206"/>
      <c r="N279" s="206"/>
      <c r="O279" s="206"/>
      <c r="P279" s="206"/>
      <c r="Q279" s="206"/>
      <c r="R279" s="206"/>
      <c r="S279" s="206"/>
      <c r="T279" s="206"/>
      <c r="U279" s="206"/>
      <c r="V279" s="206"/>
      <c r="W279" s="206"/>
    </row>
    <row r="280" spans="1:23" ht="16.5" customHeight="1">
      <c r="A280" s="206"/>
      <c r="B280" s="206"/>
      <c r="C280" s="460"/>
      <c r="D280" s="206"/>
      <c r="E280" s="206"/>
      <c r="F280" s="206"/>
      <c r="G280" s="206"/>
      <c r="H280" s="206"/>
      <c r="I280" s="206"/>
      <c r="J280" s="206"/>
      <c r="K280" s="206"/>
      <c r="L280" s="206"/>
      <c r="M280" s="206"/>
      <c r="N280" s="206"/>
      <c r="O280" s="206"/>
      <c r="P280" s="206"/>
      <c r="Q280" s="206"/>
      <c r="R280" s="206"/>
      <c r="S280" s="206"/>
      <c r="T280" s="206"/>
      <c r="U280" s="206"/>
      <c r="V280" s="206"/>
      <c r="W280" s="206"/>
    </row>
    <row r="281" spans="1:23" ht="16.5" customHeight="1">
      <c r="A281" s="206"/>
      <c r="B281" s="206"/>
      <c r="C281" s="460"/>
      <c r="D281" s="206"/>
      <c r="E281" s="206"/>
      <c r="F281" s="206"/>
      <c r="G281" s="206"/>
      <c r="H281" s="206"/>
      <c r="I281" s="206"/>
      <c r="J281" s="206"/>
      <c r="K281" s="206"/>
      <c r="L281" s="206"/>
      <c r="M281" s="206"/>
      <c r="N281" s="206"/>
      <c r="O281" s="206"/>
      <c r="P281" s="206"/>
      <c r="Q281" s="206"/>
      <c r="R281" s="206"/>
      <c r="S281" s="206"/>
      <c r="T281" s="206"/>
      <c r="U281" s="206"/>
      <c r="V281" s="206"/>
      <c r="W281" s="206"/>
    </row>
    <row r="282" spans="1:23" ht="16.5" customHeight="1">
      <c r="A282" s="206"/>
      <c r="B282" s="206"/>
      <c r="C282" s="460"/>
      <c r="D282" s="206"/>
      <c r="E282" s="206"/>
      <c r="F282" s="206"/>
      <c r="G282" s="206"/>
      <c r="H282" s="206"/>
      <c r="I282" s="206"/>
      <c r="J282" s="206"/>
      <c r="K282" s="206"/>
      <c r="L282" s="206"/>
      <c r="M282" s="206"/>
      <c r="N282" s="206"/>
      <c r="O282" s="206"/>
      <c r="P282" s="206"/>
      <c r="Q282" s="206"/>
      <c r="R282" s="206"/>
      <c r="S282" s="206"/>
      <c r="T282" s="206"/>
      <c r="U282" s="206"/>
      <c r="V282" s="206"/>
      <c r="W282" s="206"/>
    </row>
    <row r="283" spans="1:23" ht="16.5" customHeight="1">
      <c r="A283" s="206"/>
      <c r="B283" s="206"/>
      <c r="C283" s="460"/>
      <c r="D283" s="206"/>
      <c r="E283" s="206"/>
      <c r="F283" s="206"/>
      <c r="G283" s="206"/>
      <c r="H283" s="206"/>
      <c r="I283" s="206"/>
      <c r="J283" s="206"/>
      <c r="K283" s="206"/>
      <c r="L283" s="206"/>
      <c r="M283" s="206"/>
      <c r="N283" s="206"/>
      <c r="O283" s="206"/>
      <c r="P283" s="206"/>
      <c r="Q283" s="206"/>
      <c r="R283" s="206"/>
      <c r="S283" s="206"/>
      <c r="T283" s="206"/>
      <c r="U283" s="206"/>
      <c r="V283" s="206"/>
      <c r="W283" s="206"/>
    </row>
    <row r="284" spans="1:23" ht="16.5" customHeight="1">
      <c r="A284" s="206"/>
      <c r="B284" s="206"/>
      <c r="C284" s="460"/>
      <c r="D284" s="206"/>
      <c r="E284" s="206"/>
      <c r="F284" s="206"/>
      <c r="G284" s="206"/>
      <c r="H284" s="206"/>
      <c r="I284" s="206"/>
      <c r="J284" s="206"/>
      <c r="K284" s="206"/>
      <c r="L284" s="206"/>
      <c r="M284" s="206"/>
      <c r="N284" s="206"/>
      <c r="O284" s="206"/>
      <c r="P284" s="206"/>
      <c r="Q284" s="206"/>
      <c r="R284" s="206"/>
      <c r="S284" s="206"/>
      <c r="T284" s="206"/>
      <c r="U284" s="206"/>
      <c r="V284" s="206"/>
      <c r="W284" s="206"/>
    </row>
    <row r="285" spans="1:23" ht="16.5" customHeight="1">
      <c r="A285" s="206"/>
      <c r="B285" s="206"/>
      <c r="C285" s="460"/>
      <c r="D285" s="206"/>
      <c r="E285" s="206"/>
      <c r="F285" s="206"/>
      <c r="G285" s="206"/>
      <c r="H285" s="206"/>
      <c r="I285" s="206"/>
      <c r="J285" s="206"/>
      <c r="K285" s="206"/>
      <c r="L285" s="206"/>
      <c r="M285" s="206"/>
      <c r="N285" s="206"/>
      <c r="O285" s="206"/>
      <c r="P285" s="206"/>
      <c r="Q285" s="206"/>
      <c r="R285" s="206"/>
      <c r="S285" s="206"/>
      <c r="T285" s="206"/>
      <c r="U285" s="206"/>
      <c r="V285" s="206"/>
      <c r="W285" s="206"/>
    </row>
    <row r="286" spans="1:23" ht="16.5" customHeight="1">
      <c r="A286" s="206"/>
      <c r="B286" s="206"/>
      <c r="C286" s="460"/>
      <c r="D286" s="206"/>
      <c r="E286" s="206"/>
      <c r="F286" s="206"/>
      <c r="G286" s="206"/>
      <c r="H286" s="206"/>
      <c r="I286" s="206"/>
      <c r="J286" s="206"/>
      <c r="K286" s="206"/>
      <c r="L286" s="206"/>
      <c r="M286" s="206"/>
      <c r="N286" s="206"/>
      <c r="O286" s="206"/>
      <c r="P286" s="206"/>
      <c r="Q286" s="206"/>
      <c r="R286" s="206"/>
      <c r="S286" s="206"/>
      <c r="T286" s="206"/>
      <c r="U286" s="206"/>
      <c r="V286" s="206"/>
      <c r="W286" s="206"/>
    </row>
    <row r="287" spans="1:23" ht="16.5" customHeight="1">
      <c r="A287" s="206"/>
      <c r="B287" s="206"/>
      <c r="C287" s="460"/>
      <c r="D287" s="206"/>
      <c r="E287" s="206"/>
      <c r="F287" s="206"/>
      <c r="G287" s="206"/>
      <c r="H287" s="206"/>
      <c r="I287" s="206"/>
      <c r="J287" s="206"/>
      <c r="K287" s="206"/>
      <c r="L287" s="206"/>
      <c r="M287" s="206"/>
      <c r="N287" s="206"/>
      <c r="O287" s="206"/>
      <c r="P287" s="206"/>
      <c r="Q287" s="206"/>
      <c r="R287" s="206"/>
      <c r="S287" s="206"/>
      <c r="T287" s="206"/>
      <c r="U287" s="206"/>
      <c r="V287" s="206"/>
      <c r="W287" s="206"/>
    </row>
    <row r="288" spans="1:23" ht="16.5" customHeight="1">
      <c r="A288" s="206"/>
      <c r="B288" s="206"/>
      <c r="C288" s="460"/>
      <c r="D288" s="206"/>
      <c r="E288" s="206"/>
      <c r="F288" s="206"/>
      <c r="G288" s="206"/>
      <c r="H288" s="206"/>
      <c r="I288" s="206"/>
      <c r="J288" s="206"/>
      <c r="K288" s="206"/>
      <c r="L288" s="206"/>
      <c r="M288" s="206"/>
      <c r="N288" s="206"/>
      <c r="O288" s="206"/>
      <c r="P288" s="206"/>
      <c r="Q288" s="206"/>
      <c r="R288" s="206"/>
      <c r="S288" s="206"/>
      <c r="T288" s="206"/>
      <c r="U288" s="206"/>
      <c r="V288" s="206"/>
      <c r="W288" s="206"/>
    </row>
    <row r="289" spans="1:23" ht="16.5" customHeight="1">
      <c r="A289" s="206"/>
      <c r="B289" s="206"/>
      <c r="C289" s="460"/>
      <c r="D289" s="206"/>
      <c r="E289" s="206"/>
      <c r="F289" s="206"/>
      <c r="G289" s="206"/>
      <c r="H289" s="206"/>
      <c r="I289" s="206"/>
      <c r="J289" s="206"/>
      <c r="K289" s="206"/>
      <c r="L289" s="206"/>
      <c r="M289" s="206"/>
      <c r="N289" s="206"/>
      <c r="O289" s="206"/>
      <c r="P289" s="206"/>
      <c r="Q289" s="206"/>
      <c r="R289" s="206"/>
      <c r="S289" s="206"/>
      <c r="T289" s="206"/>
      <c r="U289" s="206"/>
      <c r="V289" s="206"/>
      <c r="W289" s="206"/>
    </row>
    <row r="290" spans="1:23" ht="16.5" customHeight="1">
      <c r="A290" s="206"/>
      <c r="B290" s="206"/>
      <c r="C290" s="460"/>
      <c r="D290" s="206"/>
      <c r="E290" s="206"/>
      <c r="F290" s="206"/>
      <c r="G290" s="206"/>
      <c r="H290" s="206"/>
      <c r="I290" s="206"/>
      <c r="J290" s="206"/>
      <c r="K290" s="206"/>
      <c r="L290" s="206"/>
      <c r="M290" s="206"/>
      <c r="N290" s="206"/>
      <c r="O290" s="206"/>
      <c r="P290" s="206"/>
      <c r="Q290" s="206"/>
      <c r="R290" s="206"/>
      <c r="S290" s="206"/>
      <c r="T290" s="206"/>
      <c r="U290" s="206"/>
      <c r="V290" s="206"/>
      <c r="W290" s="206"/>
    </row>
    <row r="291" spans="1:23" ht="16.5" customHeight="1">
      <c r="A291" s="206"/>
      <c r="B291" s="206"/>
      <c r="C291" s="460"/>
      <c r="D291" s="206"/>
      <c r="E291" s="206"/>
      <c r="F291" s="206"/>
      <c r="G291" s="206"/>
      <c r="H291" s="206"/>
      <c r="I291" s="206"/>
      <c r="J291" s="206"/>
      <c r="K291" s="206"/>
      <c r="L291" s="206"/>
      <c r="M291" s="206"/>
      <c r="N291" s="206"/>
      <c r="O291" s="206"/>
      <c r="P291" s="206"/>
      <c r="Q291" s="206"/>
      <c r="R291" s="206"/>
      <c r="S291" s="206"/>
      <c r="T291" s="206"/>
      <c r="U291" s="206"/>
      <c r="V291" s="206"/>
      <c r="W291" s="206"/>
    </row>
    <row r="292" spans="1:23" ht="16.5" customHeight="1">
      <c r="A292" s="206"/>
      <c r="B292" s="206"/>
      <c r="C292" s="460"/>
      <c r="D292" s="206"/>
      <c r="E292" s="206"/>
      <c r="F292" s="206"/>
      <c r="G292" s="206"/>
      <c r="H292" s="206"/>
      <c r="I292" s="206"/>
      <c r="J292" s="206"/>
      <c r="K292" s="206"/>
      <c r="L292" s="206"/>
      <c r="M292" s="206"/>
      <c r="N292" s="206"/>
      <c r="O292" s="206"/>
      <c r="P292" s="206"/>
      <c r="Q292" s="206"/>
      <c r="R292" s="206"/>
      <c r="S292" s="206"/>
      <c r="T292" s="206"/>
      <c r="U292" s="206"/>
      <c r="V292" s="206"/>
      <c r="W292" s="206"/>
    </row>
    <row r="293" spans="1:23" ht="16.5" customHeight="1">
      <c r="A293" s="206"/>
      <c r="B293" s="206"/>
      <c r="C293" s="460"/>
      <c r="D293" s="206"/>
      <c r="E293" s="206"/>
      <c r="F293" s="206"/>
      <c r="G293" s="206"/>
      <c r="H293" s="206"/>
      <c r="I293" s="206"/>
      <c r="J293" s="206"/>
      <c r="K293" s="206"/>
      <c r="L293" s="206"/>
      <c r="M293" s="206"/>
      <c r="N293" s="206"/>
      <c r="O293" s="206"/>
      <c r="P293" s="206"/>
      <c r="Q293" s="206"/>
      <c r="R293" s="206"/>
      <c r="S293" s="206"/>
      <c r="T293" s="206"/>
      <c r="U293" s="206"/>
      <c r="V293" s="206"/>
      <c r="W293" s="206"/>
    </row>
    <row r="294" spans="1:23" ht="16.5" customHeight="1">
      <c r="A294" s="206"/>
      <c r="B294" s="206"/>
      <c r="C294" s="460"/>
      <c r="D294" s="206"/>
      <c r="E294" s="206"/>
      <c r="F294" s="206"/>
      <c r="G294" s="206"/>
      <c r="H294" s="206"/>
      <c r="I294" s="206"/>
      <c r="J294" s="206"/>
      <c r="K294" s="206"/>
      <c r="L294" s="206"/>
      <c r="M294" s="206"/>
      <c r="N294" s="206"/>
      <c r="O294" s="206"/>
      <c r="P294" s="206"/>
      <c r="Q294" s="206"/>
      <c r="R294" s="206"/>
      <c r="S294" s="206"/>
      <c r="T294" s="206"/>
      <c r="U294" s="206"/>
      <c r="V294" s="206"/>
      <c r="W294" s="206"/>
    </row>
    <row r="295" spans="1:23" ht="16.5" customHeight="1">
      <c r="A295" s="206"/>
      <c r="B295" s="206"/>
      <c r="C295" s="460"/>
      <c r="D295" s="206"/>
      <c r="E295" s="206"/>
      <c r="F295" s="206"/>
      <c r="G295" s="206"/>
      <c r="H295" s="206"/>
      <c r="I295" s="206"/>
      <c r="J295" s="206"/>
      <c r="K295" s="206"/>
      <c r="L295" s="206"/>
      <c r="M295" s="206"/>
      <c r="N295" s="206"/>
      <c r="O295" s="206"/>
      <c r="P295" s="206"/>
      <c r="Q295" s="206"/>
      <c r="R295" s="206"/>
      <c r="S295" s="206"/>
      <c r="T295" s="206"/>
      <c r="U295" s="206"/>
      <c r="V295" s="206"/>
      <c r="W295" s="206"/>
    </row>
    <row r="296" spans="1:23" ht="16.5" customHeight="1">
      <c r="A296" s="206"/>
      <c r="B296" s="206"/>
      <c r="C296" s="460"/>
      <c r="D296" s="206"/>
      <c r="E296" s="206"/>
      <c r="F296" s="206"/>
      <c r="G296" s="206"/>
      <c r="H296" s="206"/>
      <c r="I296" s="206"/>
      <c r="J296" s="206"/>
      <c r="K296" s="206"/>
      <c r="L296" s="206"/>
      <c r="M296" s="206"/>
      <c r="N296" s="206"/>
      <c r="O296" s="206"/>
      <c r="P296" s="206"/>
      <c r="Q296" s="206"/>
      <c r="R296" s="206"/>
      <c r="S296" s="206"/>
      <c r="T296" s="206"/>
      <c r="U296" s="206"/>
      <c r="V296" s="206"/>
      <c r="W296" s="206"/>
    </row>
    <row r="297" spans="1:23" ht="16.5" customHeight="1">
      <c r="A297" s="206"/>
      <c r="B297" s="206"/>
      <c r="C297" s="460"/>
      <c r="D297" s="206"/>
      <c r="E297" s="206"/>
      <c r="F297" s="206"/>
      <c r="G297" s="206"/>
      <c r="H297" s="206"/>
      <c r="I297" s="206"/>
      <c r="J297" s="206"/>
      <c r="K297" s="206"/>
      <c r="L297" s="206"/>
      <c r="M297" s="206"/>
      <c r="N297" s="206"/>
      <c r="O297" s="206"/>
      <c r="P297" s="206"/>
      <c r="Q297" s="206"/>
      <c r="R297" s="206"/>
      <c r="S297" s="206"/>
      <c r="T297" s="206"/>
      <c r="U297" s="206"/>
      <c r="V297" s="206"/>
      <c r="W297" s="206"/>
    </row>
    <row r="298" spans="1:23" ht="16.5" customHeight="1">
      <c r="A298" s="206"/>
      <c r="B298" s="206"/>
      <c r="C298" s="460"/>
      <c r="D298" s="206"/>
      <c r="E298" s="206"/>
      <c r="F298" s="206"/>
      <c r="G298" s="206"/>
      <c r="H298" s="206"/>
      <c r="I298" s="206"/>
      <c r="J298" s="206"/>
      <c r="K298" s="206"/>
      <c r="L298" s="206"/>
      <c r="M298" s="206"/>
      <c r="N298" s="206"/>
      <c r="O298" s="206"/>
      <c r="P298" s="206"/>
      <c r="Q298" s="206"/>
      <c r="R298" s="206"/>
      <c r="S298" s="206"/>
      <c r="T298" s="206"/>
      <c r="U298" s="206"/>
      <c r="V298" s="206"/>
      <c r="W298" s="206"/>
    </row>
    <row r="299" spans="1:23" ht="16.5" customHeight="1">
      <c r="A299" s="206"/>
      <c r="B299" s="206"/>
      <c r="C299" s="460"/>
      <c r="D299" s="206"/>
      <c r="E299" s="206"/>
      <c r="F299" s="206"/>
      <c r="G299" s="206"/>
      <c r="H299" s="206"/>
      <c r="I299" s="206"/>
      <c r="J299" s="206"/>
      <c r="K299" s="206"/>
      <c r="L299" s="206"/>
      <c r="M299" s="206"/>
      <c r="N299" s="206"/>
      <c r="O299" s="206"/>
      <c r="P299" s="206"/>
      <c r="Q299" s="206"/>
      <c r="R299" s="206"/>
      <c r="S299" s="206"/>
      <c r="T299" s="206"/>
      <c r="U299" s="206"/>
      <c r="V299" s="206"/>
      <c r="W299" s="206"/>
    </row>
    <row r="300" spans="1:23" ht="16.5" customHeight="1">
      <c r="A300" s="206"/>
      <c r="B300" s="206"/>
      <c r="C300" s="460"/>
      <c r="D300" s="206"/>
      <c r="E300" s="206"/>
      <c r="F300" s="206"/>
      <c r="G300" s="206"/>
      <c r="H300" s="206"/>
      <c r="I300" s="206"/>
      <c r="J300" s="206"/>
      <c r="K300" s="206"/>
      <c r="L300" s="206"/>
      <c r="M300" s="206"/>
      <c r="N300" s="206"/>
      <c r="O300" s="206"/>
      <c r="P300" s="206"/>
      <c r="Q300" s="206"/>
      <c r="R300" s="206"/>
      <c r="S300" s="206"/>
      <c r="T300" s="206"/>
      <c r="U300" s="206"/>
      <c r="V300" s="206"/>
      <c r="W300" s="206"/>
    </row>
    <row r="301" spans="1:23" ht="16.5" customHeight="1">
      <c r="A301" s="206"/>
      <c r="B301" s="206"/>
      <c r="C301" s="460"/>
      <c r="D301" s="206"/>
      <c r="E301" s="206"/>
      <c r="F301" s="206"/>
      <c r="G301" s="206"/>
      <c r="H301" s="206"/>
      <c r="I301" s="206"/>
      <c r="J301" s="206"/>
      <c r="K301" s="206"/>
      <c r="L301" s="206"/>
      <c r="M301" s="206"/>
      <c r="N301" s="206"/>
      <c r="O301" s="206"/>
      <c r="P301" s="206"/>
      <c r="Q301" s="206"/>
      <c r="R301" s="206"/>
      <c r="S301" s="206"/>
      <c r="T301" s="206"/>
      <c r="U301" s="206"/>
      <c r="V301" s="206"/>
      <c r="W301" s="206"/>
    </row>
    <row r="302" spans="1:23" ht="16.5" customHeight="1">
      <c r="A302" s="206"/>
      <c r="B302" s="206"/>
      <c r="C302" s="460"/>
      <c r="D302" s="206"/>
      <c r="E302" s="206"/>
      <c r="F302" s="206"/>
      <c r="G302" s="206"/>
      <c r="H302" s="206"/>
      <c r="I302" s="206"/>
      <c r="J302" s="206"/>
      <c r="K302" s="206"/>
      <c r="L302" s="206"/>
      <c r="M302" s="206"/>
      <c r="N302" s="206"/>
      <c r="O302" s="206"/>
      <c r="P302" s="206"/>
      <c r="Q302" s="206"/>
      <c r="R302" s="206"/>
      <c r="S302" s="206"/>
      <c r="T302" s="206"/>
      <c r="U302" s="206"/>
      <c r="V302" s="206"/>
      <c r="W302" s="206"/>
    </row>
    <row r="303" spans="1:23" ht="16.5" customHeight="1">
      <c r="A303" s="206"/>
      <c r="B303" s="206"/>
      <c r="C303" s="460"/>
      <c r="D303" s="206"/>
      <c r="E303" s="206"/>
      <c r="F303" s="206"/>
      <c r="G303" s="206"/>
      <c r="H303" s="206"/>
      <c r="I303" s="206"/>
      <c r="J303" s="206"/>
      <c r="K303" s="206"/>
      <c r="L303" s="206"/>
      <c r="M303" s="206"/>
      <c r="N303" s="206"/>
      <c r="O303" s="206"/>
      <c r="P303" s="206"/>
      <c r="Q303" s="206"/>
      <c r="R303" s="206"/>
      <c r="S303" s="206"/>
      <c r="T303" s="206"/>
      <c r="U303" s="206"/>
      <c r="V303" s="206"/>
      <c r="W303" s="206"/>
    </row>
    <row r="304" spans="1:23" ht="16.5" customHeight="1">
      <c r="A304" s="206"/>
      <c r="B304" s="206"/>
      <c r="C304" s="460"/>
      <c r="D304" s="206"/>
      <c r="E304" s="206"/>
      <c r="F304" s="206"/>
      <c r="G304" s="206"/>
      <c r="H304" s="206"/>
      <c r="I304" s="206"/>
      <c r="J304" s="206"/>
      <c r="K304" s="206"/>
      <c r="L304" s="206"/>
      <c r="M304" s="206"/>
      <c r="N304" s="206"/>
      <c r="O304" s="206"/>
      <c r="P304" s="206"/>
      <c r="Q304" s="206"/>
      <c r="R304" s="206"/>
      <c r="S304" s="206"/>
      <c r="T304" s="206"/>
      <c r="U304" s="206"/>
      <c r="V304" s="206"/>
      <c r="W304" s="206"/>
    </row>
    <row r="305" spans="1:23" ht="16.5" customHeight="1">
      <c r="A305" s="206"/>
      <c r="B305" s="206"/>
      <c r="C305" s="460"/>
      <c r="D305" s="206"/>
      <c r="E305" s="206"/>
      <c r="F305" s="206"/>
      <c r="G305" s="206"/>
      <c r="H305" s="206"/>
      <c r="I305" s="206"/>
      <c r="J305" s="206"/>
      <c r="K305" s="206"/>
      <c r="L305" s="206"/>
      <c r="M305" s="206"/>
      <c r="N305" s="206"/>
      <c r="O305" s="206"/>
      <c r="P305" s="206"/>
      <c r="Q305" s="206"/>
      <c r="R305" s="206"/>
      <c r="S305" s="206"/>
      <c r="T305" s="206"/>
      <c r="U305" s="206"/>
      <c r="V305" s="206"/>
      <c r="W305" s="206"/>
    </row>
    <row r="306" spans="1:23" ht="16.5" customHeight="1">
      <c r="A306" s="206"/>
      <c r="B306" s="206"/>
      <c r="C306" s="460"/>
      <c r="D306" s="206"/>
      <c r="E306" s="206"/>
      <c r="F306" s="206"/>
      <c r="G306" s="206"/>
      <c r="H306" s="206"/>
      <c r="I306" s="206"/>
      <c r="J306" s="206"/>
      <c r="K306" s="206"/>
      <c r="L306" s="206"/>
      <c r="M306" s="206"/>
      <c r="N306" s="206"/>
      <c r="O306" s="206"/>
      <c r="P306" s="206"/>
      <c r="Q306" s="206"/>
      <c r="R306" s="206"/>
      <c r="S306" s="206"/>
      <c r="T306" s="206"/>
      <c r="U306" s="206"/>
      <c r="V306" s="206"/>
      <c r="W306" s="206"/>
    </row>
    <row r="307" spans="1:23" ht="16.5" customHeight="1">
      <c r="A307" s="206"/>
      <c r="B307" s="206"/>
      <c r="C307" s="460"/>
      <c r="D307" s="206"/>
      <c r="E307" s="206"/>
      <c r="F307" s="206"/>
      <c r="G307" s="206"/>
      <c r="H307" s="206"/>
      <c r="I307" s="206"/>
      <c r="J307" s="206"/>
      <c r="K307" s="206"/>
      <c r="L307" s="206"/>
      <c r="M307" s="206"/>
      <c r="N307" s="206"/>
      <c r="O307" s="206"/>
      <c r="P307" s="206"/>
      <c r="Q307" s="206"/>
      <c r="R307" s="206"/>
      <c r="S307" s="206"/>
      <c r="T307" s="206"/>
      <c r="U307" s="206"/>
      <c r="V307" s="206"/>
      <c r="W307" s="206"/>
    </row>
    <row r="308" spans="1:23" ht="16.5" customHeight="1">
      <c r="A308" s="206"/>
      <c r="B308" s="206"/>
      <c r="C308" s="460"/>
      <c r="D308" s="206"/>
      <c r="E308" s="206"/>
      <c r="F308" s="206"/>
      <c r="G308" s="206"/>
      <c r="H308" s="206"/>
      <c r="I308" s="206"/>
      <c r="J308" s="206"/>
      <c r="K308" s="206"/>
      <c r="L308" s="206"/>
      <c r="M308" s="206"/>
      <c r="N308" s="206"/>
      <c r="O308" s="206"/>
      <c r="P308" s="206"/>
      <c r="Q308" s="206"/>
      <c r="R308" s="206"/>
      <c r="S308" s="206"/>
      <c r="T308" s="206"/>
      <c r="U308" s="206"/>
      <c r="V308" s="206"/>
      <c r="W308" s="206"/>
    </row>
    <row r="309" spans="1:23" ht="16.5" customHeight="1">
      <c r="A309" s="206"/>
      <c r="B309" s="206"/>
      <c r="C309" s="460"/>
      <c r="D309" s="206"/>
      <c r="E309" s="206"/>
      <c r="F309" s="206"/>
      <c r="G309" s="206"/>
      <c r="H309" s="206"/>
      <c r="I309" s="206"/>
      <c r="J309" s="206"/>
      <c r="K309" s="206"/>
      <c r="L309" s="206"/>
      <c r="M309" s="206"/>
      <c r="N309" s="206"/>
      <c r="O309" s="206"/>
      <c r="P309" s="206"/>
      <c r="Q309" s="206"/>
      <c r="R309" s="206"/>
      <c r="S309" s="206"/>
      <c r="T309" s="206"/>
      <c r="U309" s="206"/>
      <c r="V309" s="206"/>
      <c r="W309" s="206"/>
    </row>
    <row r="310" spans="1:23" ht="16.5" customHeight="1">
      <c r="A310" s="206"/>
      <c r="B310" s="206"/>
      <c r="C310" s="460"/>
      <c r="D310" s="206"/>
      <c r="E310" s="206"/>
      <c r="F310" s="206"/>
      <c r="G310" s="206"/>
      <c r="H310" s="206"/>
      <c r="I310" s="206"/>
      <c r="J310" s="206"/>
      <c r="K310" s="206"/>
      <c r="L310" s="206"/>
      <c r="M310" s="206"/>
      <c r="N310" s="206"/>
      <c r="O310" s="206"/>
      <c r="P310" s="206"/>
      <c r="Q310" s="206"/>
      <c r="R310" s="206"/>
      <c r="S310" s="206"/>
      <c r="T310" s="206"/>
      <c r="U310" s="206"/>
      <c r="V310" s="206"/>
      <c r="W310" s="206"/>
    </row>
    <row r="311" spans="1:23" ht="16.5" customHeight="1">
      <c r="A311" s="206"/>
      <c r="B311" s="206"/>
      <c r="C311" s="460"/>
      <c r="D311" s="206"/>
      <c r="E311" s="206"/>
      <c r="F311" s="206"/>
      <c r="G311" s="206"/>
      <c r="H311" s="206"/>
      <c r="I311" s="206"/>
      <c r="J311" s="206"/>
      <c r="K311" s="206"/>
      <c r="L311" s="206"/>
      <c r="M311" s="206"/>
      <c r="N311" s="206"/>
      <c r="O311" s="206"/>
      <c r="P311" s="206"/>
      <c r="Q311" s="206"/>
      <c r="R311" s="206"/>
      <c r="S311" s="206"/>
      <c r="T311" s="206"/>
      <c r="U311" s="206"/>
      <c r="V311" s="206"/>
      <c r="W311" s="206"/>
    </row>
    <row r="312" spans="1:23" ht="16.5" customHeight="1">
      <c r="A312" s="206"/>
      <c r="B312" s="206"/>
      <c r="C312" s="460"/>
      <c r="D312" s="206"/>
      <c r="E312" s="206"/>
      <c r="F312" s="206"/>
      <c r="G312" s="206"/>
      <c r="H312" s="206"/>
      <c r="I312" s="206"/>
      <c r="J312" s="206"/>
      <c r="K312" s="206"/>
      <c r="L312" s="206"/>
      <c r="M312" s="206"/>
      <c r="N312" s="206"/>
      <c r="O312" s="206"/>
      <c r="P312" s="206"/>
      <c r="Q312" s="206"/>
      <c r="R312" s="206"/>
      <c r="S312" s="206"/>
      <c r="T312" s="206"/>
      <c r="U312" s="206"/>
      <c r="V312" s="206"/>
      <c r="W312" s="206"/>
    </row>
    <row r="313" spans="1:23" ht="16.5" customHeight="1">
      <c r="A313" s="206"/>
      <c r="B313" s="206"/>
      <c r="C313" s="460"/>
      <c r="D313" s="206"/>
      <c r="E313" s="206"/>
      <c r="F313" s="206"/>
      <c r="G313" s="206"/>
      <c r="H313" s="206"/>
      <c r="I313" s="206"/>
      <c r="J313" s="206"/>
      <c r="K313" s="206"/>
      <c r="L313" s="206"/>
      <c r="M313" s="206"/>
      <c r="N313" s="206"/>
      <c r="O313" s="206"/>
      <c r="P313" s="206"/>
      <c r="Q313" s="206"/>
      <c r="R313" s="206"/>
      <c r="S313" s="206"/>
      <c r="T313" s="206"/>
      <c r="U313" s="206"/>
      <c r="V313" s="206"/>
      <c r="W313" s="206"/>
    </row>
    <row r="314" spans="1:23" ht="16.5" customHeight="1">
      <c r="A314" s="206"/>
      <c r="B314" s="206"/>
      <c r="C314" s="460"/>
      <c r="D314" s="206"/>
      <c r="E314" s="206"/>
      <c r="F314" s="206"/>
      <c r="G314" s="206"/>
      <c r="H314" s="206"/>
      <c r="I314" s="206"/>
      <c r="J314" s="206"/>
      <c r="K314" s="206"/>
      <c r="L314" s="206"/>
      <c r="M314" s="206"/>
      <c r="N314" s="206"/>
      <c r="O314" s="206"/>
      <c r="P314" s="206"/>
      <c r="Q314" s="206"/>
      <c r="R314" s="206"/>
      <c r="S314" s="206"/>
      <c r="T314" s="206"/>
      <c r="U314" s="206"/>
      <c r="V314" s="206"/>
      <c r="W314" s="206"/>
    </row>
    <row r="315" spans="1:23" ht="16.5" customHeight="1">
      <c r="A315" s="206"/>
      <c r="B315" s="206"/>
      <c r="C315" s="460"/>
      <c r="D315" s="206"/>
      <c r="E315" s="206"/>
      <c r="F315" s="206"/>
      <c r="G315" s="206"/>
      <c r="H315" s="206"/>
      <c r="I315" s="206"/>
      <c r="J315" s="206"/>
      <c r="K315" s="206"/>
      <c r="L315" s="206"/>
      <c r="M315" s="206"/>
      <c r="N315" s="206"/>
      <c r="O315" s="206"/>
      <c r="P315" s="206"/>
      <c r="Q315" s="206"/>
      <c r="R315" s="206"/>
      <c r="S315" s="206"/>
      <c r="T315" s="206"/>
      <c r="U315" s="206"/>
      <c r="V315" s="206"/>
      <c r="W315" s="206"/>
    </row>
    <row r="316" spans="1:23" ht="16.5" customHeight="1">
      <c r="A316" s="206"/>
      <c r="B316" s="206"/>
      <c r="C316" s="460"/>
      <c r="D316" s="206"/>
      <c r="E316" s="206"/>
      <c r="F316" s="206"/>
      <c r="G316" s="206"/>
      <c r="H316" s="206"/>
      <c r="I316" s="206"/>
      <c r="J316" s="206"/>
      <c r="K316" s="206"/>
      <c r="L316" s="206"/>
      <c r="M316" s="206"/>
      <c r="N316" s="206"/>
      <c r="O316" s="206"/>
      <c r="P316" s="206"/>
      <c r="Q316" s="206"/>
      <c r="R316" s="206"/>
      <c r="S316" s="206"/>
      <c r="T316" s="206"/>
      <c r="U316" s="206"/>
      <c r="V316" s="206"/>
      <c r="W316" s="206"/>
    </row>
    <row r="317" spans="1:23" ht="16.5" customHeight="1">
      <c r="A317" s="206"/>
      <c r="B317" s="206"/>
      <c r="C317" s="460"/>
      <c r="D317" s="206"/>
      <c r="E317" s="206"/>
      <c r="F317" s="206"/>
      <c r="G317" s="206"/>
      <c r="H317" s="206"/>
      <c r="I317" s="206"/>
      <c r="J317" s="206"/>
      <c r="K317" s="206"/>
      <c r="L317" s="206"/>
      <c r="M317" s="206"/>
      <c r="N317" s="206"/>
      <c r="O317" s="206"/>
      <c r="P317" s="206"/>
      <c r="Q317" s="206"/>
      <c r="R317" s="206"/>
      <c r="S317" s="206"/>
      <c r="T317" s="206"/>
      <c r="U317" s="206"/>
      <c r="V317" s="206"/>
      <c r="W317" s="206"/>
    </row>
    <row r="318" spans="1:23" ht="16.5" customHeight="1">
      <c r="A318" s="206"/>
      <c r="B318" s="206"/>
      <c r="C318" s="460"/>
      <c r="D318" s="206"/>
      <c r="E318" s="206"/>
      <c r="F318" s="206"/>
      <c r="G318" s="206"/>
      <c r="H318" s="206"/>
      <c r="I318" s="206"/>
      <c r="J318" s="206"/>
      <c r="K318" s="206"/>
      <c r="L318" s="206"/>
      <c r="M318" s="206"/>
      <c r="N318" s="206"/>
      <c r="O318" s="206"/>
      <c r="P318" s="206"/>
      <c r="Q318" s="206"/>
      <c r="R318" s="206"/>
      <c r="S318" s="206"/>
      <c r="T318" s="206"/>
      <c r="U318" s="206"/>
      <c r="V318" s="206"/>
      <c r="W318" s="206"/>
    </row>
    <row r="319" spans="1:23" ht="16.5" customHeight="1">
      <c r="A319" s="206"/>
      <c r="B319" s="206"/>
      <c r="C319" s="460"/>
      <c r="D319" s="206"/>
      <c r="E319" s="206"/>
      <c r="F319" s="206"/>
      <c r="G319" s="206"/>
      <c r="H319" s="206"/>
      <c r="I319" s="206"/>
      <c r="J319" s="206"/>
      <c r="K319" s="206"/>
      <c r="L319" s="206"/>
      <c r="M319" s="206"/>
      <c r="N319" s="206"/>
      <c r="O319" s="206"/>
      <c r="P319" s="206"/>
      <c r="Q319" s="206"/>
      <c r="R319" s="206"/>
      <c r="S319" s="206"/>
      <c r="T319" s="206"/>
      <c r="U319" s="206"/>
      <c r="V319" s="206"/>
      <c r="W319" s="206"/>
    </row>
    <row r="320" spans="1:23" ht="16.5" customHeight="1">
      <c r="A320" s="206"/>
      <c r="B320" s="206"/>
      <c r="C320" s="460"/>
      <c r="D320" s="206"/>
      <c r="E320" s="206"/>
      <c r="F320" s="206"/>
      <c r="G320" s="206"/>
      <c r="H320" s="206"/>
      <c r="I320" s="206"/>
      <c r="J320" s="206"/>
      <c r="K320" s="206"/>
      <c r="L320" s="206"/>
      <c r="M320" s="206"/>
      <c r="N320" s="206"/>
      <c r="O320" s="206"/>
      <c r="P320" s="206"/>
      <c r="Q320" s="206"/>
      <c r="R320" s="206"/>
      <c r="S320" s="206"/>
      <c r="T320" s="206"/>
      <c r="U320" s="206"/>
      <c r="V320" s="206"/>
      <c r="W320" s="206"/>
    </row>
    <row r="321" spans="1:23" ht="16.5" customHeight="1">
      <c r="A321" s="206"/>
      <c r="B321" s="206"/>
      <c r="C321" s="460"/>
      <c r="D321" s="206"/>
      <c r="E321" s="206"/>
      <c r="F321" s="206"/>
      <c r="G321" s="206"/>
      <c r="H321" s="206"/>
      <c r="I321" s="206"/>
      <c r="J321" s="206"/>
      <c r="K321" s="206"/>
      <c r="L321" s="206"/>
      <c r="M321" s="206"/>
      <c r="N321" s="206"/>
      <c r="O321" s="206"/>
      <c r="P321" s="206"/>
      <c r="Q321" s="206"/>
      <c r="R321" s="206"/>
      <c r="S321" s="206"/>
      <c r="T321" s="206"/>
      <c r="U321" s="206"/>
      <c r="V321" s="206"/>
      <c r="W321" s="206"/>
    </row>
    <row r="322" spans="1:23" ht="16.5" customHeight="1">
      <c r="A322" s="206"/>
      <c r="B322" s="206"/>
      <c r="C322" s="460"/>
      <c r="D322" s="206"/>
      <c r="E322" s="206"/>
      <c r="F322" s="206"/>
      <c r="G322" s="206"/>
      <c r="H322" s="206"/>
      <c r="I322" s="206"/>
      <c r="J322" s="206"/>
      <c r="K322" s="206"/>
      <c r="L322" s="206"/>
      <c r="M322" s="206"/>
      <c r="N322" s="206"/>
      <c r="O322" s="206"/>
      <c r="P322" s="206"/>
      <c r="Q322" s="206"/>
      <c r="R322" s="206"/>
      <c r="S322" s="206"/>
      <c r="T322" s="206"/>
      <c r="U322" s="206"/>
      <c r="V322" s="206"/>
      <c r="W322" s="206"/>
    </row>
    <row r="323" spans="1:23" ht="16.5" customHeight="1">
      <c r="A323" s="206"/>
      <c r="B323" s="206"/>
      <c r="C323" s="460"/>
      <c r="D323" s="206"/>
      <c r="E323" s="206"/>
      <c r="F323" s="206"/>
      <c r="G323" s="206"/>
      <c r="H323" s="206"/>
      <c r="I323" s="206"/>
      <c r="J323" s="206"/>
      <c r="K323" s="206"/>
      <c r="L323" s="206"/>
      <c r="M323" s="206"/>
      <c r="N323" s="206"/>
      <c r="O323" s="206"/>
      <c r="P323" s="206"/>
      <c r="Q323" s="206"/>
      <c r="R323" s="206"/>
      <c r="S323" s="206"/>
      <c r="T323" s="206"/>
      <c r="U323" s="206"/>
      <c r="V323" s="206"/>
      <c r="W323" s="206"/>
    </row>
    <row r="324" spans="1:23" ht="16.5" customHeight="1">
      <c r="A324" s="206"/>
      <c r="B324" s="206"/>
      <c r="C324" s="460"/>
      <c r="D324" s="206"/>
      <c r="E324" s="206"/>
      <c r="F324" s="206"/>
      <c r="G324" s="206"/>
      <c r="H324" s="206"/>
      <c r="I324" s="206"/>
      <c r="J324" s="206"/>
      <c r="K324" s="206"/>
      <c r="L324" s="206"/>
      <c r="M324" s="206"/>
      <c r="N324" s="206"/>
      <c r="O324" s="206"/>
      <c r="P324" s="206"/>
      <c r="Q324" s="206"/>
      <c r="R324" s="206"/>
      <c r="S324" s="206"/>
      <c r="T324" s="206"/>
      <c r="U324" s="206"/>
      <c r="V324" s="206"/>
      <c r="W324" s="206"/>
    </row>
    <row r="325" spans="1:23" ht="16.5" customHeight="1">
      <c r="A325" s="206"/>
      <c r="B325" s="206"/>
      <c r="C325" s="460"/>
      <c r="D325" s="206"/>
      <c r="E325" s="206"/>
      <c r="F325" s="206"/>
      <c r="G325" s="206"/>
      <c r="H325" s="206"/>
      <c r="I325" s="206"/>
      <c r="J325" s="206"/>
      <c r="K325" s="206"/>
      <c r="L325" s="206"/>
      <c r="M325" s="206"/>
      <c r="N325" s="206"/>
      <c r="O325" s="206"/>
      <c r="P325" s="206"/>
      <c r="Q325" s="206"/>
      <c r="R325" s="206"/>
      <c r="S325" s="206"/>
      <c r="T325" s="206"/>
      <c r="U325" s="206"/>
      <c r="V325" s="206"/>
      <c r="W325" s="206"/>
    </row>
    <row r="326" spans="1:23" ht="16.5" customHeight="1">
      <c r="A326" s="206"/>
      <c r="B326" s="206"/>
      <c r="C326" s="460"/>
      <c r="D326" s="206"/>
      <c r="E326" s="206"/>
      <c r="F326" s="206"/>
      <c r="G326" s="206"/>
      <c r="H326" s="206"/>
      <c r="I326" s="206"/>
      <c r="J326" s="206"/>
      <c r="K326" s="206"/>
      <c r="L326" s="206"/>
      <c r="M326" s="206"/>
      <c r="N326" s="206"/>
      <c r="O326" s="206"/>
      <c r="P326" s="206"/>
      <c r="Q326" s="206"/>
      <c r="R326" s="206"/>
      <c r="S326" s="206"/>
      <c r="T326" s="206"/>
      <c r="U326" s="206"/>
      <c r="V326" s="206"/>
      <c r="W326" s="206"/>
    </row>
    <row r="327" spans="1:23" ht="16.5" customHeight="1">
      <c r="A327" s="206"/>
      <c r="B327" s="206"/>
      <c r="C327" s="460"/>
      <c r="D327" s="206"/>
      <c r="E327" s="206"/>
      <c r="F327" s="206"/>
      <c r="G327" s="206"/>
      <c r="H327" s="206"/>
      <c r="I327" s="206"/>
      <c r="J327" s="206"/>
      <c r="K327" s="206"/>
      <c r="L327" s="206"/>
      <c r="M327" s="206"/>
      <c r="N327" s="206"/>
      <c r="O327" s="206"/>
      <c r="P327" s="206"/>
      <c r="Q327" s="206"/>
      <c r="R327" s="206"/>
      <c r="S327" s="206"/>
      <c r="T327" s="206"/>
      <c r="U327" s="206"/>
      <c r="V327" s="206"/>
      <c r="W327" s="206"/>
    </row>
    <row r="328" spans="1:23" ht="16.5" customHeight="1">
      <c r="A328" s="206"/>
      <c r="B328" s="206"/>
      <c r="C328" s="460"/>
      <c r="D328" s="206"/>
      <c r="E328" s="206"/>
      <c r="F328" s="206"/>
      <c r="G328" s="206"/>
      <c r="H328" s="206"/>
      <c r="I328" s="206"/>
      <c r="J328" s="206"/>
      <c r="K328" s="206"/>
      <c r="L328" s="206"/>
      <c r="M328" s="206"/>
      <c r="N328" s="206"/>
      <c r="O328" s="206"/>
      <c r="P328" s="206"/>
      <c r="Q328" s="206"/>
      <c r="R328" s="206"/>
      <c r="S328" s="206"/>
      <c r="T328" s="206"/>
      <c r="U328" s="206"/>
      <c r="V328" s="206"/>
      <c r="W328" s="206"/>
    </row>
    <row r="329" spans="1:23" ht="16.5" customHeight="1">
      <c r="A329" s="206"/>
      <c r="B329" s="206"/>
      <c r="C329" s="460"/>
      <c r="D329" s="206"/>
      <c r="E329" s="206"/>
      <c r="F329" s="206"/>
      <c r="G329" s="206"/>
      <c r="H329" s="206"/>
      <c r="I329" s="206"/>
      <c r="J329" s="206"/>
      <c r="K329" s="206"/>
      <c r="L329" s="206"/>
      <c r="M329" s="206"/>
      <c r="N329" s="206"/>
      <c r="O329" s="206"/>
      <c r="P329" s="206"/>
      <c r="Q329" s="206"/>
      <c r="R329" s="206"/>
      <c r="S329" s="206"/>
      <c r="T329" s="206"/>
      <c r="U329" s="206"/>
      <c r="V329" s="206"/>
      <c r="W329" s="206"/>
    </row>
    <row r="330" spans="1:23" ht="16.5" customHeight="1">
      <c r="A330" s="206"/>
      <c r="B330" s="206"/>
      <c r="C330" s="460"/>
      <c r="D330" s="206"/>
      <c r="E330" s="206"/>
      <c r="F330" s="206"/>
      <c r="G330" s="206"/>
      <c r="H330" s="206"/>
      <c r="I330" s="206"/>
      <c r="J330" s="206"/>
      <c r="K330" s="206"/>
      <c r="L330" s="206"/>
      <c r="M330" s="206"/>
      <c r="N330" s="206"/>
      <c r="O330" s="206"/>
      <c r="P330" s="206"/>
      <c r="Q330" s="206"/>
      <c r="R330" s="206"/>
      <c r="S330" s="206"/>
      <c r="T330" s="206"/>
      <c r="U330" s="206"/>
      <c r="V330" s="206"/>
      <c r="W330" s="206"/>
    </row>
    <row r="331" spans="1:23" ht="16.5" customHeight="1">
      <c r="A331" s="206"/>
      <c r="B331" s="206"/>
      <c r="C331" s="460"/>
      <c r="D331" s="206"/>
      <c r="E331" s="206"/>
      <c r="F331" s="206"/>
      <c r="G331" s="206"/>
      <c r="H331" s="206"/>
      <c r="I331" s="206"/>
      <c r="J331" s="206"/>
      <c r="K331" s="206"/>
      <c r="L331" s="206"/>
      <c r="M331" s="206"/>
      <c r="N331" s="206"/>
      <c r="O331" s="206"/>
      <c r="P331" s="206"/>
      <c r="Q331" s="206"/>
      <c r="R331" s="206"/>
      <c r="S331" s="206"/>
      <c r="T331" s="206"/>
      <c r="U331" s="206"/>
      <c r="V331" s="206"/>
      <c r="W331" s="206"/>
    </row>
    <row r="332" spans="1:23" ht="16.5" customHeight="1">
      <c r="A332" s="206"/>
      <c r="B332" s="206"/>
      <c r="C332" s="460"/>
      <c r="D332" s="206"/>
      <c r="E332" s="206"/>
      <c r="F332" s="206"/>
      <c r="G332" s="206"/>
      <c r="H332" s="206"/>
      <c r="I332" s="206"/>
      <c r="J332" s="206"/>
      <c r="K332" s="206"/>
      <c r="L332" s="206"/>
      <c r="M332" s="206"/>
      <c r="N332" s="206"/>
      <c r="O332" s="206"/>
      <c r="P332" s="206"/>
      <c r="Q332" s="206"/>
      <c r="R332" s="206"/>
      <c r="S332" s="206"/>
      <c r="T332" s="206"/>
      <c r="U332" s="206"/>
      <c r="V332" s="206"/>
      <c r="W332" s="206"/>
    </row>
    <row r="333" spans="1:23" ht="16.5" customHeight="1">
      <c r="A333" s="206"/>
      <c r="B333" s="206"/>
      <c r="C333" s="460"/>
      <c r="D333" s="206"/>
      <c r="E333" s="206"/>
      <c r="F333" s="206"/>
      <c r="G333" s="206"/>
      <c r="H333" s="206"/>
      <c r="I333" s="206"/>
      <c r="J333" s="206"/>
      <c r="K333" s="206"/>
      <c r="L333" s="206"/>
      <c r="M333" s="206"/>
      <c r="N333" s="206"/>
      <c r="O333" s="206"/>
      <c r="P333" s="206"/>
      <c r="Q333" s="206"/>
      <c r="R333" s="206"/>
      <c r="S333" s="206"/>
      <c r="T333" s="206"/>
      <c r="U333" s="206"/>
      <c r="V333" s="206"/>
      <c r="W333" s="206"/>
    </row>
    <row r="334" spans="1:23" ht="16.5" customHeight="1">
      <c r="A334" s="206"/>
      <c r="B334" s="206"/>
      <c r="C334" s="460"/>
      <c r="D334" s="206"/>
      <c r="E334" s="206"/>
      <c r="F334" s="206"/>
      <c r="G334" s="206"/>
      <c r="H334" s="206"/>
      <c r="I334" s="206"/>
      <c r="J334" s="206"/>
      <c r="K334" s="206"/>
      <c r="L334" s="206"/>
      <c r="M334" s="206"/>
      <c r="N334" s="206"/>
      <c r="O334" s="206"/>
      <c r="P334" s="206"/>
      <c r="Q334" s="206"/>
      <c r="R334" s="206"/>
      <c r="S334" s="206"/>
      <c r="T334" s="206"/>
      <c r="U334" s="206"/>
      <c r="V334" s="206"/>
      <c r="W334" s="206"/>
    </row>
    <row r="335" spans="1:23" ht="16.5" customHeight="1">
      <c r="A335" s="206"/>
      <c r="B335" s="206"/>
      <c r="C335" s="460"/>
      <c r="D335" s="206"/>
      <c r="E335" s="206"/>
      <c r="F335" s="206"/>
      <c r="G335" s="206"/>
      <c r="H335" s="206"/>
      <c r="I335" s="206"/>
      <c r="J335" s="206"/>
      <c r="K335" s="206"/>
      <c r="L335" s="206"/>
      <c r="M335" s="206"/>
      <c r="N335" s="206"/>
      <c r="O335" s="206"/>
      <c r="P335" s="206"/>
      <c r="Q335" s="206"/>
      <c r="R335" s="206"/>
      <c r="S335" s="206"/>
      <c r="T335" s="206"/>
      <c r="U335" s="206"/>
      <c r="V335" s="206"/>
      <c r="W335" s="206"/>
    </row>
    <row r="336" spans="1:23" ht="16.5" customHeight="1">
      <c r="A336" s="206"/>
      <c r="B336" s="206"/>
      <c r="C336" s="460"/>
      <c r="D336" s="206"/>
      <c r="E336" s="206"/>
      <c r="F336" s="206"/>
      <c r="G336" s="206"/>
      <c r="H336" s="206"/>
      <c r="I336" s="206"/>
      <c r="J336" s="206"/>
      <c r="K336" s="206"/>
      <c r="L336" s="206"/>
      <c r="M336" s="206"/>
      <c r="N336" s="206"/>
      <c r="O336" s="206"/>
      <c r="P336" s="206"/>
      <c r="Q336" s="206"/>
      <c r="R336" s="206"/>
      <c r="S336" s="206"/>
      <c r="T336" s="206"/>
      <c r="U336" s="206"/>
      <c r="V336" s="206"/>
      <c r="W336" s="206"/>
    </row>
    <row r="337" spans="1:23" ht="16.5" customHeight="1">
      <c r="A337" s="206"/>
      <c r="B337" s="206"/>
      <c r="C337" s="460"/>
      <c r="D337" s="206"/>
      <c r="E337" s="206"/>
      <c r="F337" s="206"/>
      <c r="G337" s="206"/>
      <c r="H337" s="206"/>
      <c r="I337" s="206"/>
      <c r="J337" s="206"/>
      <c r="K337" s="206"/>
      <c r="L337" s="206"/>
      <c r="M337" s="206"/>
      <c r="N337" s="206"/>
      <c r="O337" s="206"/>
      <c r="P337" s="206"/>
      <c r="Q337" s="206"/>
      <c r="R337" s="206"/>
      <c r="S337" s="206"/>
      <c r="T337" s="206"/>
      <c r="U337" s="206"/>
      <c r="V337" s="206"/>
      <c r="W337" s="206"/>
    </row>
    <row r="338" spans="1:23" ht="16.5" customHeight="1">
      <c r="A338" s="206"/>
      <c r="B338" s="206"/>
      <c r="C338" s="460"/>
      <c r="D338" s="206"/>
      <c r="E338" s="206"/>
      <c r="F338" s="206"/>
      <c r="G338" s="206"/>
      <c r="H338" s="206"/>
      <c r="I338" s="206"/>
      <c r="J338" s="206"/>
      <c r="K338" s="206"/>
      <c r="L338" s="206"/>
      <c r="M338" s="206"/>
      <c r="N338" s="206"/>
      <c r="O338" s="206"/>
      <c r="P338" s="206"/>
      <c r="Q338" s="206"/>
      <c r="R338" s="206"/>
      <c r="S338" s="206"/>
      <c r="T338" s="206"/>
      <c r="U338" s="206"/>
      <c r="V338" s="206"/>
      <c r="W338" s="206"/>
    </row>
    <row r="339" spans="1:23" ht="16.5" customHeight="1">
      <c r="A339" s="206"/>
      <c r="B339" s="206"/>
      <c r="C339" s="460"/>
      <c r="D339" s="206"/>
      <c r="E339" s="206"/>
      <c r="F339" s="206"/>
      <c r="G339" s="206"/>
      <c r="H339" s="206"/>
      <c r="I339" s="206"/>
      <c r="J339" s="206"/>
      <c r="K339" s="206"/>
      <c r="L339" s="206"/>
      <c r="M339" s="206"/>
      <c r="N339" s="206"/>
      <c r="O339" s="206"/>
      <c r="P339" s="206"/>
      <c r="Q339" s="206"/>
      <c r="R339" s="206"/>
      <c r="S339" s="206"/>
      <c r="T339" s="206"/>
      <c r="U339" s="206"/>
      <c r="V339" s="206"/>
      <c r="W339" s="206"/>
    </row>
    <row r="340" spans="1:23" ht="16.5" customHeight="1">
      <c r="A340" s="206"/>
      <c r="B340" s="206"/>
      <c r="C340" s="460"/>
      <c r="D340" s="206"/>
      <c r="E340" s="206"/>
      <c r="F340" s="206"/>
      <c r="G340" s="206"/>
      <c r="H340" s="206"/>
      <c r="I340" s="206"/>
      <c r="J340" s="206"/>
      <c r="K340" s="206"/>
      <c r="L340" s="206"/>
      <c r="M340" s="206"/>
      <c r="N340" s="206"/>
      <c r="O340" s="206"/>
      <c r="P340" s="206"/>
      <c r="Q340" s="206"/>
      <c r="R340" s="206"/>
      <c r="S340" s="206"/>
      <c r="T340" s="206"/>
      <c r="U340" s="206"/>
      <c r="V340" s="206"/>
      <c r="W340" s="206"/>
    </row>
    <row r="341" spans="1:23" ht="16.5" customHeight="1">
      <c r="A341" s="206"/>
      <c r="B341" s="206"/>
      <c r="C341" s="460"/>
      <c r="D341" s="206"/>
      <c r="E341" s="206"/>
      <c r="F341" s="206"/>
      <c r="G341" s="206"/>
      <c r="H341" s="206"/>
      <c r="I341" s="206"/>
      <c r="J341" s="206"/>
      <c r="K341" s="206"/>
      <c r="L341" s="206"/>
      <c r="M341" s="206"/>
      <c r="N341" s="206"/>
      <c r="O341" s="206"/>
      <c r="P341" s="206"/>
      <c r="Q341" s="206"/>
      <c r="R341" s="206"/>
      <c r="S341" s="206"/>
      <c r="T341" s="206"/>
      <c r="U341" s="206"/>
      <c r="V341" s="206"/>
      <c r="W341" s="206"/>
    </row>
    <row r="342" spans="1:23" ht="16.5" customHeight="1">
      <c r="A342" s="206"/>
      <c r="B342" s="206"/>
      <c r="C342" s="460"/>
      <c r="D342" s="206"/>
      <c r="E342" s="206"/>
      <c r="F342" s="206"/>
      <c r="G342" s="206"/>
      <c r="H342" s="206"/>
      <c r="I342" s="206"/>
      <c r="J342" s="206"/>
      <c r="K342" s="206"/>
      <c r="L342" s="206"/>
      <c r="M342" s="206"/>
      <c r="N342" s="206"/>
      <c r="O342" s="206"/>
      <c r="P342" s="206"/>
      <c r="Q342" s="206"/>
      <c r="R342" s="206"/>
      <c r="S342" s="206"/>
      <c r="T342" s="206"/>
      <c r="U342" s="206"/>
      <c r="V342" s="206"/>
      <c r="W342" s="206"/>
    </row>
    <row r="343" spans="1:23" ht="16.5" customHeight="1">
      <c r="A343" s="206"/>
      <c r="B343" s="206"/>
      <c r="C343" s="460"/>
      <c r="D343" s="206"/>
      <c r="E343" s="206"/>
      <c r="F343" s="206"/>
      <c r="G343" s="206"/>
      <c r="H343" s="206"/>
      <c r="I343" s="206"/>
      <c r="J343" s="206"/>
      <c r="K343" s="206"/>
      <c r="L343" s="206"/>
      <c r="M343" s="206"/>
      <c r="N343" s="206"/>
      <c r="O343" s="206"/>
      <c r="P343" s="206"/>
      <c r="Q343" s="206"/>
      <c r="R343" s="206"/>
      <c r="S343" s="206"/>
      <c r="T343" s="206"/>
      <c r="U343" s="206"/>
      <c r="V343" s="206"/>
      <c r="W343" s="206"/>
    </row>
    <row r="344" spans="1:23" ht="16.5" customHeight="1">
      <c r="A344" s="206"/>
      <c r="B344" s="206"/>
      <c r="C344" s="460"/>
      <c r="D344" s="206"/>
      <c r="E344" s="206"/>
      <c r="F344" s="206"/>
      <c r="G344" s="206"/>
      <c r="H344" s="206"/>
      <c r="I344" s="206"/>
      <c r="J344" s="206"/>
      <c r="K344" s="206"/>
      <c r="L344" s="206"/>
      <c r="M344" s="206"/>
      <c r="N344" s="206"/>
      <c r="O344" s="206"/>
      <c r="P344" s="206"/>
      <c r="Q344" s="206"/>
      <c r="R344" s="206"/>
      <c r="S344" s="206"/>
      <c r="T344" s="206"/>
      <c r="U344" s="206"/>
      <c r="V344" s="206"/>
      <c r="W344" s="206"/>
    </row>
    <row r="345" spans="1:23" ht="16.5" customHeight="1">
      <c r="A345" s="206"/>
      <c r="B345" s="206"/>
      <c r="C345" s="460"/>
      <c r="D345" s="206"/>
      <c r="E345" s="206"/>
      <c r="F345" s="206"/>
      <c r="G345" s="206"/>
      <c r="H345" s="206"/>
      <c r="I345" s="206"/>
      <c r="J345" s="206"/>
      <c r="K345" s="206"/>
      <c r="L345" s="206"/>
      <c r="M345" s="206"/>
      <c r="N345" s="206"/>
      <c r="O345" s="206"/>
      <c r="P345" s="206"/>
      <c r="Q345" s="206"/>
      <c r="R345" s="206"/>
      <c r="S345" s="206"/>
      <c r="T345" s="206"/>
      <c r="U345" s="206"/>
      <c r="V345" s="206"/>
      <c r="W345" s="206"/>
    </row>
    <row r="346" spans="1:23" ht="16.5" customHeight="1">
      <c r="A346" s="206"/>
      <c r="B346" s="206"/>
      <c r="C346" s="460"/>
      <c r="D346" s="206"/>
      <c r="E346" s="206"/>
      <c r="F346" s="206"/>
      <c r="G346" s="206"/>
      <c r="H346" s="206"/>
      <c r="I346" s="206"/>
      <c r="J346" s="206"/>
      <c r="K346" s="206"/>
      <c r="L346" s="206"/>
      <c r="M346" s="206"/>
      <c r="N346" s="206"/>
      <c r="O346" s="206"/>
      <c r="P346" s="206"/>
      <c r="Q346" s="206"/>
      <c r="R346" s="206"/>
      <c r="S346" s="206"/>
      <c r="T346" s="206"/>
      <c r="U346" s="206"/>
      <c r="V346" s="206"/>
      <c r="W346" s="206"/>
    </row>
    <row r="347" spans="1:23" ht="16.5" customHeight="1">
      <c r="A347" s="206"/>
      <c r="B347" s="206"/>
      <c r="C347" s="460"/>
      <c r="D347" s="206"/>
      <c r="E347" s="206"/>
      <c r="F347" s="206"/>
      <c r="G347" s="206"/>
      <c r="H347" s="206"/>
      <c r="I347" s="206"/>
      <c r="J347" s="206"/>
      <c r="K347" s="206"/>
      <c r="L347" s="206"/>
      <c r="M347" s="206"/>
      <c r="N347" s="206"/>
      <c r="O347" s="206"/>
      <c r="P347" s="206"/>
      <c r="Q347" s="206"/>
      <c r="R347" s="206"/>
      <c r="S347" s="206"/>
      <c r="T347" s="206"/>
      <c r="U347" s="206"/>
      <c r="V347" s="206"/>
      <c r="W347" s="206"/>
    </row>
    <row r="348" spans="1:23" ht="16.5" customHeight="1">
      <c r="A348" s="206"/>
      <c r="B348" s="206"/>
      <c r="C348" s="460"/>
      <c r="D348" s="206"/>
      <c r="E348" s="206"/>
      <c r="F348" s="206"/>
      <c r="G348" s="206"/>
      <c r="H348" s="206"/>
      <c r="I348" s="206"/>
      <c r="J348" s="206"/>
      <c r="K348" s="206"/>
      <c r="L348" s="206"/>
      <c r="M348" s="206"/>
      <c r="N348" s="206"/>
      <c r="O348" s="206"/>
      <c r="P348" s="206"/>
      <c r="Q348" s="206"/>
      <c r="R348" s="206"/>
      <c r="S348" s="206"/>
      <c r="T348" s="206"/>
      <c r="U348" s="206"/>
      <c r="V348" s="206"/>
      <c r="W348" s="206"/>
    </row>
    <row r="349" spans="1:23" ht="16.5" customHeight="1">
      <c r="A349" s="206"/>
      <c r="B349" s="206"/>
      <c r="C349" s="460"/>
      <c r="D349" s="206"/>
      <c r="E349" s="206"/>
      <c r="F349" s="206"/>
      <c r="G349" s="206"/>
      <c r="H349" s="206"/>
      <c r="I349" s="206"/>
      <c r="J349" s="206"/>
      <c r="K349" s="206"/>
      <c r="L349" s="206"/>
      <c r="M349" s="206"/>
      <c r="N349" s="206"/>
      <c r="O349" s="206"/>
      <c r="P349" s="206"/>
      <c r="Q349" s="206"/>
      <c r="R349" s="206"/>
      <c r="S349" s="206"/>
      <c r="T349" s="206"/>
      <c r="U349" s="206"/>
      <c r="V349" s="206"/>
      <c r="W349" s="206"/>
    </row>
    <row r="350" spans="1:23" ht="16.5" customHeight="1">
      <c r="A350" s="206"/>
      <c r="B350" s="206"/>
      <c r="C350" s="460"/>
      <c r="D350" s="206"/>
      <c r="E350" s="206"/>
      <c r="F350" s="206"/>
      <c r="G350" s="206"/>
      <c r="H350" s="206"/>
      <c r="I350" s="206"/>
      <c r="J350" s="206"/>
      <c r="K350" s="206"/>
      <c r="L350" s="206"/>
      <c r="M350" s="206"/>
      <c r="N350" s="206"/>
      <c r="O350" s="206"/>
      <c r="P350" s="206"/>
      <c r="Q350" s="206"/>
      <c r="R350" s="206"/>
      <c r="S350" s="206"/>
      <c r="T350" s="206"/>
      <c r="U350" s="206"/>
      <c r="V350" s="206"/>
      <c r="W350" s="206"/>
    </row>
    <row r="351" spans="1:23" ht="16.5" customHeight="1">
      <c r="A351" s="206"/>
      <c r="B351" s="206"/>
      <c r="C351" s="460"/>
      <c r="D351" s="206"/>
      <c r="E351" s="206"/>
      <c r="F351" s="206"/>
      <c r="G351" s="206"/>
      <c r="H351" s="206"/>
      <c r="I351" s="206"/>
      <c r="J351" s="206"/>
      <c r="K351" s="206"/>
      <c r="L351" s="206"/>
      <c r="M351" s="206"/>
      <c r="N351" s="206"/>
      <c r="O351" s="206"/>
      <c r="P351" s="206"/>
      <c r="Q351" s="206"/>
      <c r="R351" s="206"/>
      <c r="S351" s="206"/>
      <c r="T351" s="206"/>
      <c r="U351" s="206"/>
      <c r="V351" s="206"/>
      <c r="W351" s="206"/>
    </row>
    <row r="352" spans="1:23" ht="16.5" customHeight="1">
      <c r="A352" s="206"/>
      <c r="B352" s="206"/>
      <c r="C352" s="460"/>
      <c r="D352" s="206"/>
      <c r="E352" s="206"/>
      <c r="F352" s="206"/>
      <c r="G352" s="206"/>
      <c r="H352" s="206"/>
      <c r="I352" s="206"/>
      <c r="J352" s="206"/>
      <c r="K352" s="206"/>
      <c r="L352" s="206"/>
      <c r="M352" s="206"/>
      <c r="N352" s="206"/>
      <c r="O352" s="206"/>
      <c r="P352" s="206"/>
      <c r="Q352" s="206"/>
      <c r="R352" s="206"/>
      <c r="S352" s="206"/>
      <c r="T352" s="206"/>
      <c r="U352" s="206"/>
      <c r="V352" s="206"/>
      <c r="W352" s="206"/>
    </row>
    <row r="353" spans="1:23" ht="16.5" customHeight="1">
      <c r="A353" s="206"/>
      <c r="B353" s="206"/>
      <c r="C353" s="460"/>
      <c r="D353" s="206"/>
      <c r="E353" s="206"/>
      <c r="F353" s="206"/>
      <c r="G353" s="206"/>
      <c r="H353" s="206"/>
      <c r="I353" s="206"/>
      <c r="J353" s="206"/>
      <c r="K353" s="206"/>
      <c r="L353" s="206"/>
      <c r="M353" s="206"/>
      <c r="N353" s="206"/>
      <c r="O353" s="206"/>
      <c r="P353" s="206"/>
      <c r="Q353" s="206"/>
      <c r="R353" s="206"/>
      <c r="S353" s="206"/>
      <c r="T353" s="206"/>
      <c r="U353" s="206"/>
      <c r="V353" s="206"/>
      <c r="W353" s="206"/>
    </row>
    <row r="354" spans="1:23" ht="16.5" customHeight="1">
      <c r="A354" s="206"/>
      <c r="B354" s="206"/>
      <c r="C354" s="460"/>
      <c r="D354" s="206"/>
      <c r="E354" s="206"/>
      <c r="F354" s="206"/>
      <c r="G354" s="206"/>
      <c r="H354" s="206"/>
      <c r="I354" s="206"/>
      <c r="J354" s="206"/>
      <c r="K354" s="206"/>
      <c r="L354" s="206"/>
      <c r="M354" s="206"/>
      <c r="N354" s="206"/>
      <c r="O354" s="206"/>
      <c r="P354" s="206"/>
      <c r="Q354" s="206"/>
      <c r="R354" s="206"/>
      <c r="S354" s="206"/>
      <c r="T354" s="206"/>
      <c r="U354" s="206"/>
      <c r="V354" s="206"/>
      <c r="W354" s="206"/>
    </row>
    <row r="355" spans="1:23" ht="16.5" customHeight="1">
      <c r="A355" s="206"/>
      <c r="B355" s="206"/>
      <c r="C355" s="460"/>
      <c r="D355" s="206"/>
      <c r="E355" s="206"/>
      <c r="F355" s="206"/>
      <c r="G355" s="206"/>
      <c r="H355" s="206"/>
      <c r="I355" s="206"/>
      <c r="J355" s="206"/>
      <c r="K355" s="206"/>
      <c r="L355" s="206"/>
      <c r="M355" s="206"/>
      <c r="N355" s="206"/>
      <c r="O355" s="206"/>
      <c r="P355" s="206"/>
      <c r="Q355" s="206"/>
      <c r="R355" s="206"/>
      <c r="S355" s="206"/>
      <c r="T355" s="206"/>
      <c r="U355" s="206"/>
      <c r="V355" s="206"/>
      <c r="W355" s="206"/>
    </row>
    <row r="356" spans="1:23" ht="16.5" customHeight="1">
      <c r="A356" s="206"/>
      <c r="B356" s="206"/>
      <c r="C356" s="460"/>
      <c r="D356" s="206"/>
      <c r="E356" s="206"/>
      <c r="F356" s="206"/>
      <c r="G356" s="206"/>
      <c r="H356" s="206"/>
      <c r="I356" s="206"/>
      <c r="J356" s="206"/>
      <c r="K356" s="206"/>
      <c r="L356" s="206"/>
      <c r="M356" s="206"/>
      <c r="N356" s="206"/>
      <c r="O356" s="206"/>
      <c r="P356" s="206"/>
      <c r="Q356" s="206"/>
      <c r="R356" s="206"/>
      <c r="S356" s="206"/>
      <c r="T356" s="206"/>
      <c r="U356" s="206"/>
      <c r="V356" s="206"/>
      <c r="W356" s="206"/>
    </row>
    <row r="357" spans="1:23" ht="16.5" customHeight="1">
      <c r="A357" s="206"/>
      <c r="B357" s="206"/>
      <c r="C357" s="460"/>
      <c r="D357" s="206"/>
      <c r="E357" s="206"/>
      <c r="F357" s="206"/>
      <c r="G357" s="206"/>
      <c r="H357" s="206"/>
      <c r="I357" s="206"/>
      <c r="J357" s="206"/>
      <c r="K357" s="206"/>
      <c r="L357" s="206"/>
      <c r="M357" s="206"/>
      <c r="N357" s="206"/>
      <c r="O357" s="206"/>
      <c r="P357" s="206"/>
      <c r="Q357" s="206"/>
      <c r="R357" s="206"/>
      <c r="S357" s="206"/>
      <c r="T357" s="206"/>
      <c r="U357" s="206"/>
      <c r="V357" s="206"/>
      <c r="W357" s="206"/>
    </row>
    <row r="358" spans="1:23" ht="16.5" customHeight="1">
      <c r="A358" s="206"/>
      <c r="B358" s="206"/>
      <c r="C358" s="460"/>
      <c r="D358" s="206"/>
      <c r="E358" s="206"/>
      <c r="F358" s="206"/>
      <c r="G358" s="206"/>
      <c r="H358" s="206"/>
      <c r="I358" s="206"/>
      <c r="J358" s="206"/>
      <c r="K358" s="206"/>
      <c r="L358" s="206"/>
      <c r="M358" s="206"/>
      <c r="N358" s="206"/>
      <c r="O358" s="206"/>
      <c r="P358" s="206"/>
      <c r="Q358" s="206"/>
      <c r="R358" s="206"/>
      <c r="S358" s="206"/>
      <c r="T358" s="206"/>
      <c r="U358" s="206"/>
      <c r="V358" s="206"/>
      <c r="W358" s="206"/>
    </row>
    <row r="359" spans="1:23" ht="16.5" customHeight="1">
      <c r="A359" s="206"/>
      <c r="B359" s="206"/>
      <c r="C359" s="460"/>
      <c r="D359" s="206"/>
      <c r="E359" s="206"/>
      <c r="F359" s="206"/>
      <c r="G359" s="206"/>
      <c r="H359" s="206"/>
      <c r="I359" s="206"/>
      <c r="J359" s="206"/>
      <c r="K359" s="206"/>
      <c r="L359" s="206"/>
      <c r="M359" s="206"/>
      <c r="N359" s="206"/>
      <c r="O359" s="206"/>
      <c r="P359" s="206"/>
      <c r="Q359" s="206"/>
      <c r="R359" s="206"/>
      <c r="S359" s="206"/>
      <c r="T359" s="206"/>
      <c r="U359" s="206"/>
      <c r="V359" s="206"/>
      <c r="W359" s="206"/>
    </row>
    <row r="360" spans="1:23" ht="16.5" customHeight="1">
      <c r="A360" s="206"/>
      <c r="B360" s="206"/>
      <c r="C360" s="460"/>
      <c r="D360" s="206"/>
      <c r="E360" s="206"/>
      <c r="F360" s="206"/>
      <c r="G360" s="206"/>
      <c r="H360" s="206"/>
      <c r="I360" s="206"/>
      <c r="J360" s="206"/>
      <c r="K360" s="206"/>
      <c r="L360" s="206"/>
      <c r="M360" s="206"/>
      <c r="N360" s="206"/>
      <c r="O360" s="206"/>
      <c r="P360" s="206"/>
      <c r="Q360" s="206"/>
      <c r="R360" s="206"/>
      <c r="S360" s="206"/>
      <c r="T360" s="206"/>
      <c r="U360" s="206"/>
      <c r="V360" s="206"/>
      <c r="W360" s="206"/>
    </row>
    <row r="361" spans="1:23" ht="16.5" customHeight="1">
      <c r="A361" s="206"/>
      <c r="B361" s="206"/>
      <c r="C361" s="460"/>
      <c r="D361" s="206"/>
      <c r="E361" s="206"/>
      <c r="F361" s="206"/>
      <c r="G361" s="206"/>
      <c r="H361" s="206"/>
      <c r="I361" s="206"/>
      <c r="J361" s="206"/>
      <c r="K361" s="206"/>
      <c r="L361" s="206"/>
      <c r="M361" s="206"/>
      <c r="N361" s="206"/>
      <c r="O361" s="206"/>
      <c r="P361" s="206"/>
      <c r="Q361" s="206"/>
      <c r="R361" s="206"/>
      <c r="S361" s="206"/>
      <c r="T361" s="206"/>
      <c r="U361" s="206"/>
      <c r="V361" s="206"/>
      <c r="W361" s="206"/>
    </row>
    <row r="362" spans="1:23" ht="16.5" customHeight="1">
      <c r="A362" s="206"/>
      <c r="B362" s="206"/>
      <c r="C362" s="460"/>
      <c r="D362" s="206"/>
      <c r="E362" s="206"/>
      <c r="F362" s="206"/>
      <c r="G362" s="206"/>
      <c r="H362" s="206"/>
      <c r="I362" s="206"/>
      <c r="J362" s="206"/>
      <c r="K362" s="206"/>
      <c r="L362" s="206"/>
      <c r="M362" s="206"/>
      <c r="N362" s="206"/>
      <c r="O362" s="206"/>
      <c r="P362" s="206"/>
      <c r="Q362" s="206"/>
      <c r="R362" s="206"/>
      <c r="S362" s="206"/>
      <c r="T362" s="206"/>
      <c r="U362" s="206"/>
      <c r="V362" s="206"/>
      <c r="W362" s="206"/>
    </row>
    <row r="363" spans="1:23" ht="16.5" customHeight="1">
      <c r="A363" s="206"/>
      <c r="B363" s="206"/>
      <c r="C363" s="460"/>
      <c r="D363" s="206"/>
      <c r="E363" s="206"/>
      <c r="F363" s="206"/>
      <c r="G363" s="206"/>
      <c r="H363" s="206"/>
      <c r="I363" s="206"/>
      <c r="J363" s="206"/>
      <c r="K363" s="206"/>
      <c r="L363" s="206"/>
      <c r="M363" s="206"/>
      <c r="N363" s="206"/>
      <c r="O363" s="206"/>
      <c r="P363" s="206"/>
      <c r="Q363" s="206"/>
      <c r="R363" s="206"/>
      <c r="S363" s="206"/>
      <c r="T363" s="206"/>
      <c r="U363" s="206"/>
      <c r="V363" s="206"/>
      <c r="W363" s="206"/>
    </row>
    <row r="364" spans="1:23" ht="16.5" customHeight="1">
      <c r="A364" s="206"/>
      <c r="B364" s="206"/>
      <c r="C364" s="460"/>
      <c r="D364" s="206"/>
      <c r="E364" s="206"/>
      <c r="F364" s="206"/>
      <c r="G364" s="206"/>
      <c r="H364" s="206"/>
      <c r="I364" s="206"/>
      <c r="J364" s="206"/>
      <c r="K364" s="206"/>
      <c r="L364" s="206"/>
      <c r="M364" s="206"/>
      <c r="N364" s="206"/>
      <c r="O364" s="206"/>
      <c r="P364" s="206"/>
      <c r="Q364" s="206"/>
      <c r="R364" s="206"/>
      <c r="S364" s="206"/>
      <c r="T364" s="206"/>
      <c r="U364" s="206"/>
      <c r="V364" s="206"/>
      <c r="W364" s="206"/>
    </row>
    <row r="365" spans="1:23" ht="16.5" customHeight="1">
      <c r="A365" s="206"/>
      <c r="B365" s="206"/>
      <c r="C365" s="460"/>
      <c r="D365" s="206"/>
      <c r="E365" s="206"/>
      <c r="F365" s="206"/>
      <c r="G365" s="206"/>
      <c r="H365" s="206"/>
      <c r="I365" s="206"/>
      <c r="J365" s="206"/>
      <c r="K365" s="206"/>
      <c r="L365" s="206"/>
      <c r="M365" s="206"/>
      <c r="N365" s="206"/>
      <c r="O365" s="206"/>
      <c r="P365" s="206"/>
      <c r="Q365" s="206"/>
      <c r="R365" s="206"/>
      <c r="S365" s="206"/>
      <c r="T365" s="206"/>
      <c r="U365" s="206"/>
      <c r="V365" s="206"/>
      <c r="W365" s="206"/>
    </row>
    <row r="366" spans="1:23" ht="16.5" customHeight="1">
      <c r="A366" s="206"/>
      <c r="B366" s="206"/>
      <c r="C366" s="460"/>
      <c r="D366" s="206"/>
      <c r="E366" s="206"/>
      <c r="F366" s="206"/>
      <c r="G366" s="206"/>
      <c r="H366" s="206"/>
      <c r="I366" s="206"/>
      <c r="J366" s="206"/>
      <c r="K366" s="206"/>
      <c r="L366" s="206"/>
      <c r="M366" s="206"/>
      <c r="N366" s="206"/>
      <c r="O366" s="206"/>
      <c r="P366" s="206"/>
      <c r="Q366" s="206"/>
      <c r="R366" s="206"/>
      <c r="S366" s="206"/>
      <c r="T366" s="206"/>
      <c r="U366" s="206"/>
      <c r="V366" s="206"/>
      <c r="W366" s="206"/>
    </row>
    <row r="367" spans="1:23" ht="16.5" customHeight="1">
      <c r="A367" s="206"/>
      <c r="B367" s="206"/>
      <c r="C367" s="460"/>
      <c r="D367" s="206"/>
      <c r="E367" s="206"/>
      <c r="F367" s="206"/>
      <c r="G367" s="206"/>
      <c r="H367" s="206"/>
      <c r="I367" s="206"/>
      <c r="J367" s="206"/>
      <c r="K367" s="206"/>
      <c r="L367" s="206"/>
      <c r="M367" s="206"/>
      <c r="N367" s="206"/>
      <c r="O367" s="206"/>
      <c r="P367" s="206"/>
      <c r="Q367" s="206"/>
      <c r="R367" s="206"/>
      <c r="S367" s="206"/>
      <c r="T367" s="206"/>
      <c r="U367" s="206"/>
      <c r="V367" s="206"/>
      <c r="W367" s="206"/>
    </row>
    <row r="368" spans="1:23" ht="16.5" customHeight="1">
      <c r="A368" s="206"/>
      <c r="B368" s="206"/>
      <c r="C368" s="460"/>
      <c r="D368" s="206"/>
      <c r="E368" s="206"/>
      <c r="F368" s="206"/>
      <c r="G368" s="206"/>
      <c r="H368" s="206"/>
      <c r="I368" s="206"/>
      <c r="J368" s="206"/>
      <c r="K368" s="206"/>
      <c r="L368" s="206"/>
      <c r="M368" s="206"/>
      <c r="N368" s="206"/>
      <c r="O368" s="206"/>
      <c r="P368" s="206"/>
      <c r="Q368" s="206"/>
      <c r="R368" s="206"/>
      <c r="S368" s="206"/>
      <c r="T368" s="206"/>
      <c r="U368" s="206"/>
      <c r="V368" s="206"/>
      <c r="W368" s="206"/>
    </row>
    <row r="369" spans="1:23" ht="16.5" customHeight="1">
      <c r="A369" s="206"/>
      <c r="B369" s="206"/>
      <c r="C369" s="460"/>
      <c r="D369" s="206"/>
      <c r="E369" s="206"/>
      <c r="F369" s="206"/>
      <c r="G369" s="206"/>
      <c r="H369" s="206"/>
      <c r="I369" s="206"/>
      <c r="J369" s="206"/>
      <c r="K369" s="206"/>
      <c r="L369" s="206"/>
      <c r="M369" s="206"/>
      <c r="N369" s="206"/>
      <c r="O369" s="206"/>
      <c r="P369" s="206"/>
      <c r="Q369" s="206"/>
      <c r="R369" s="206"/>
      <c r="S369" s="206"/>
      <c r="T369" s="206"/>
      <c r="U369" s="206"/>
      <c r="V369" s="206"/>
      <c r="W369" s="206"/>
    </row>
    <row r="370" spans="1:23" ht="16.5" customHeight="1">
      <c r="A370" s="206"/>
      <c r="B370" s="206"/>
      <c r="C370" s="460"/>
      <c r="D370" s="206"/>
      <c r="E370" s="206"/>
      <c r="F370" s="206"/>
      <c r="G370" s="206"/>
      <c r="H370" s="206"/>
      <c r="I370" s="206"/>
      <c r="J370" s="206"/>
      <c r="K370" s="206"/>
      <c r="L370" s="206"/>
      <c r="M370" s="206"/>
      <c r="N370" s="206"/>
      <c r="O370" s="206"/>
      <c r="P370" s="206"/>
      <c r="Q370" s="206"/>
      <c r="R370" s="206"/>
      <c r="S370" s="206"/>
      <c r="T370" s="206"/>
      <c r="U370" s="206"/>
      <c r="V370" s="206"/>
      <c r="W370" s="206"/>
    </row>
    <row r="371" spans="1:23" ht="16.5" customHeight="1">
      <c r="A371" s="206"/>
      <c r="B371" s="206"/>
      <c r="C371" s="460"/>
      <c r="D371" s="206"/>
      <c r="E371" s="206"/>
      <c r="F371" s="206"/>
      <c r="G371" s="206"/>
      <c r="H371" s="206"/>
      <c r="I371" s="206"/>
      <c r="J371" s="206"/>
      <c r="K371" s="206"/>
      <c r="L371" s="206"/>
      <c r="M371" s="206"/>
      <c r="N371" s="206"/>
      <c r="O371" s="206"/>
      <c r="P371" s="206"/>
      <c r="Q371" s="206"/>
      <c r="R371" s="206"/>
      <c r="S371" s="206"/>
      <c r="T371" s="206"/>
      <c r="U371" s="206"/>
      <c r="V371" s="206"/>
      <c r="W371" s="206"/>
    </row>
    <row r="372" spans="1:23" ht="16.5" customHeight="1">
      <c r="A372" s="206"/>
      <c r="B372" s="206"/>
      <c r="C372" s="460"/>
      <c r="D372" s="206"/>
      <c r="E372" s="206"/>
      <c r="F372" s="206"/>
      <c r="G372" s="206"/>
      <c r="H372" s="206"/>
      <c r="I372" s="206"/>
      <c r="J372" s="206"/>
      <c r="K372" s="206"/>
      <c r="L372" s="206"/>
      <c r="M372" s="206"/>
      <c r="N372" s="206"/>
      <c r="O372" s="206"/>
      <c r="P372" s="206"/>
      <c r="Q372" s="206"/>
      <c r="R372" s="206"/>
      <c r="S372" s="206"/>
      <c r="T372" s="206"/>
      <c r="U372" s="206"/>
      <c r="V372" s="206"/>
      <c r="W372" s="206"/>
    </row>
    <row r="373" spans="1:23" ht="16.5" customHeight="1">
      <c r="A373" s="206"/>
      <c r="B373" s="206"/>
      <c r="C373" s="460"/>
      <c r="D373" s="206"/>
      <c r="E373" s="206"/>
      <c r="F373" s="206"/>
      <c r="G373" s="206"/>
      <c r="H373" s="206"/>
      <c r="I373" s="206"/>
      <c r="J373" s="206"/>
      <c r="K373" s="206"/>
      <c r="L373" s="206"/>
      <c r="M373" s="206"/>
      <c r="N373" s="206"/>
      <c r="O373" s="206"/>
      <c r="P373" s="206"/>
      <c r="Q373" s="206"/>
      <c r="R373" s="206"/>
      <c r="S373" s="206"/>
      <c r="T373" s="206"/>
      <c r="U373" s="206"/>
      <c r="V373" s="206"/>
      <c r="W373" s="206"/>
    </row>
    <row r="374" spans="1:23" ht="16.5" customHeight="1">
      <c r="A374" s="206"/>
      <c r="B374" s="206"/>
      <c r="C374" s="460"/>
      <c r="D374" s="206"/>
      <c r="E374" s="206"/>
      <c r="F374" s="206"/>
      <c r="G374" s="206"/>
      <c r="H374" s="206"/>
      <c r="I374" s="206"/>
      <c r="J374" s="206"/>
      <c r="K374" s="206"/>
      <c r="L374" s="206"/>
      <c r="M374" s="206"/>
      <c r="N374" s="206"/>
      <c r="O374" s="206"/>
      <c r="P374" s="206"/>
      <c r="Q374" s="206"/>
      <c r="R374" s="206"/>
      <c r="S374" s="206"/>
      <c r="T374" s="206"/>
      <c r="U374" s="206"/>
      <c r="V374" s="206"/>
      <c r="W374" s="206"/>
    </row>
    <row r="375" spans="1:23" ht="16.5" customHeight="1">
      <c r="A375" s="206"/>
      <c r="B375" s="206"/>
      <c r="C375" s="460"/>
      <c r="D375" s="206"/>
      <c r="E375" s="206"/>
      <c r="F375" s="206"/>
      <c r="G375" s="206"/>
      <c r="H375" s="206"/>
      <c r="I375" s="206"/>
      <c r="J375" s="206"/>
      <c r="K375" s="206"/>
      <c r="L375" s="206"/>
      <c r="M375" s="206"/>
      <c r="N375" s="206"/>
      <c r="O375" s="206"/>
      <c r="P375" s="206"/>
      <c r="Q375" s="206"/>
      <c r="R375" s="206"/>
      <c r="S375" s="206"/>
      <c r="T375" s="206"/>
      <c r="U375" s="206"/>
      <c r="V375" s="206"/>
      <c r="W375" s="206"/>
    </row>
    <row r="376" spans="1:23" ht="16.5" customHeight="1">
      <c r="A376" s="206"/>
      <c r="B376" s="206"/>
      <c r="C376" s="460"/>
      <c r="D376" s="206"/>
      <c r="E376" s="206"/>
      <c r="F376" s="206"/>
      <c r="G376" s="206"/>
      <c r="H376" s="206"/>
      <c r="I376" s="206"/>
      <c r="J376" s="206"/>
      <c r="K376" s="206"/>
      <c r="L376" s="206"/>
      <c r="M376" s="206"/>
      <c r="N376" s="206"/>
      <c r="O376" s="206"/>
      <c r="P376" s="206"/>
      <c r="Q376" s="206"/>
      <c r="R376" s="206"/>
      <c r="S376" s="206"/>
      <c r="T376" s="206"/>
      <c r="U376" s="206"/>
      <c r="V376" s="206"/>
      <c r="W376" s="206"/>
    </row>
    <row r="377" spans="1:23" ht="16.5" customHeight="1">
      <c r="A377" s="206"/>
      <c r="B377" s="206"/>
      <c r="C377" s="460"/>
      <c r="D377" s="206"/>
      <c r="E377" s="206"/>
      <c r="F377" s="206"/>
      <c r="G377" s="206"/>
      <c r="H377" s="206"/>
      <c r="I377" s="206"/>
      <c r="J377" s="206"/>
      <c r="K377" s="206"/>
      <c r="L377" s="206"/>
      <c r="M377" s="206"/>
      <c r="N377" s="206"/>
      <c r="O377" s="206"/>
      <c r="P377" s="206"/>
      <c r="Q377" s="206"/>
      <c r="R377" s="206"/>
      <c r="S377" s="206"/>
      <c r="T377" s="206"/>
      <c r="U377" s="206"/>
      <c r="V377" s="206"/>
      <c r="W377" s="206"/>
    </row>
    <row r="378" spans="1:23" ht="16.5" customHeight="1">
      <c r="A378" s="206"/>
      <c r="B378" s="206"/>
      <c r="C378" s="460"/>
      <c r="D378" s="206"/>
      <c r="E378" s="206"/>
      <c r="F378" s="206"/>
      <c r="G378" s="206"/>
      <c r="H378" s="206"/>
      <c r="I378" s="206"/>
      <c r="J378" s="206"/>
      <c r="K378" s="206"/>
      <c r="L378" s="206"/>
      <c r="M378" s="206"/>
      <c r="N378" s="206"/>
      <c r="O378" s="206"/>
      <c r="P378" s="206"/>
      <c r="Q378" s="206"/>
      <c r="R378" s="206"/>
      <c r="S378" s="206"/>
      <c r="T378" s="206"/>
      <c r="U378" s="206"/>
      <c r="V378" s="206"/>
      <c r="W378" s="206"/>
    </row>
    <row r="379" spans="1:23" ht="16.5" customHeight="1">
      <c r="A379" s="206"/>
      <c r="B379" s="206"/>
      <c r="C379" s="460"/>
      <c r="D379" s="206"/>
      <c r="E379" s="206"/>
      <c r="F379" s="206"/>
      <c r="G379" s="206"/>
      <c r="H379" s="206"/>
      <c r="I379" s="206"/>
      <c r="J379" s="206"/>
      <c r="K379" s="206"/>
      <c r="L379" s="206"/>
      <c r="M379" s="206"/>
      <c r="N379" s="206"/>
      <c r="O379" s="206"/>
      <c r="P379" s="206"/>
      <c r="Q379" s="206"/>
      <c r="R379" s="206"/>
      <c r="S379" s="206"/>
      <c r="T379" s="206"/>
      <c r="U379" s="206"/>
      <c r="V379" s="206"/>
      <c r="W379" s="206"/>
    </row>
    <row r="380" spans="1:23" ht="16.5" customHeight="1">
      <c r="A380" s="206"/>
      <c r="B380" s="206"/>
      <c r="C380" s="460"/>
      <c r="D380" s="206"/>
      <c r="E380" s="206"/>
      <c r="F380" s="206"/>
      <c r="G380" s="206"/>
      <c r="H380" s="206"/>
      <c r="I380" s="206"/>
      <c r="J380" s="206"/>
      <c r="K380" s="206"/>
      <c r="L380" s="206"/>
      <c r="M380" s="206"/>
      <c r="N380" s="206"/>
      <c r="O380" s="206"/>
      <c r="P380" s="206"/>
      <c r="Q380" s="206"/>
      <c r="R380" s="206"/>
      <c r="S380" s="206"/>
      <c r="T380" s="206"/>
      <c r="U380" s="206"/>
      <c r="V380" s="206"/>
      <c r="W380" s="206"/>
    </row>
    <row r="381" spans="1:23" ht="16.5" customHeight="1">
      <c r="A381" s="206"/>
      <c r="B381" s="206"/>
      <c r="C381" s="460"/>
      <c r="D381" s="206"/>
      <c r="E381" s="206"/>
      <c r="F381" s="206"/>
      <c r="G381" s="206"/>
      <c r="H381" s="206"/>
      <c r="I381" s="206"/>
      <c r="J381" s="206"/>
      <c r="K381" s="206"/>
      <c r="L381" s="206"/>
      <c r="M381" s="206"/>
      <c r="N381" s="206"/>
      <c r="O381" s="206"/>
      <c r="P381" s="206"/>
      <c r="Q381" s="206"/>
      <c r="R381" s="206"/>
      <c r="S381" s="206"/>
      <c r="T381" s="206"/>
      <c r="U381" s="206"/>
      <c r="V381" s="206"/>
      <c r="W381" s="206"/>
    </row>
    <row r="382" spans="1:23" ht="16.5" customHeight="1">
      <c r="A382" s="206"/>
      <c r="B382" s="206"/>
      <c r="C382" s="460"/>
      <c r="D382" s="206"/>
      <c r="E382" s="206"/>
      <c r="F382" s="206"/>
      <c r="G382" s="206"/>
      <c r="H382" s="206"/>
      <c r="I382" s="206"/>
      <c r="J382" s="206"/>
      <c r="K382" s="206"/>
      <c r="L382" s="206"/>
      <c r="M382" s="206"/>
      <c r="N382" s="206"/>
      <c r="O382" s="206"/>
      <c r="P382" s="206"/>
      <c r="Q382" s="206"/>
      <c r="R382" s="206"/>
      <c r="S382" s="206"/>
      <c r="T382" s="206"/>
      <c r="U382" s="206"/>
      <c r="V382" s="206"/>
      <c r="W382" s="206"/>
    </row>
    <row r="383" spans="1:23" ht="16.5" customHeight="1">
      <c r="A383" s="206"/>
      <c r="B383" s="206"/>
      <c r="C383" s="460"/>
      <c r="D383" s="206"/>
      <c r="E383" s="206"/>
      <c r="F383" s="206"/>
      <c r="G383" s="206"/>
      <c r="H383" s="206"/>
      <c r="I383" s="206"/>
      <c r="J383" s="206"/>
      <c r="K383" s="206"/>
      <c r="L383" s="206"/>
      <c r="M383" s="206"/>
      <c r="N383" s="206"/>
      <c r="O383" s="206"/>
      <c r="P383" s="206"/>
      <c r="Q383" s="206"/>
      <c r="R383" s="206"/>
      <c r="S383" s="206"/>
      <c r="T383" s="206"/>
      <c r="U383" s="206"/>
      <c r="V383" s="206"/>
      <c r="W383" s="206"/>
    </row>
    <row r="384" spans="1:23" ht="16.5" customHeight="1">
      <c r="A384" s="206"/>
      <c r="B384" s="206"/>
      <c r="C384" s="460"/>
      <c r="D384" s="206"/>
      <c r="E384" s="206"/>
      <c r="F384" s="206"/>
      <c r="G384" s="206"/>
      <c r="H384" s="206"/>
      <c r="I384" s="206"/>
      <c r="J384" s="206"/>
      <c r="K384" s="206"/>
      <c r="L384" s="206"/>
      <c r="M384" s="206"/>
      <c r="N384" s="206"/>
      <c r="O384" s="206"/>
      <c r="P384" s="206"/>
      <c r="Q384" s="206"/>
      <c r="R384" s="206"/>
      <c r="S384" s="206"/>
      <c r="T384" s="206"/>
      <c r="U384" s="206"/>
      <c r="V384" s="206"/>
      <c r="W384" s="206"/>
    </row>
    <row r="385" spans="1:23" ht="16.5" customHeight="1">
      <c r="A385" s="206"/>
      <c r="B385" s="206"/>
      <c r="C385" s="460"/>
      <c r="D385" s="206"/>
      <c r="E385" s="206"/>
      <c r="F385" s="206"/>
      <c r="G385" s="206"/>
      <c r="H385" s="206"/>
      <c r="I385" s="206"/>
      <c r="J385" s="206"/>
      <c r="K385" s="206"/>
      <c r="L385" s="206"/>
      <c r="M385" s="206"/>
      <c r="N385" s="206"/>
      <c r="O385" s="206"/>
      <c r="P385" s="206"/>
      <c r="Q385" s="206"/>
      <c r="R385" s="206"/>
      <c r="S385" s="206"/>
      <c r="T385" s="206"/>
      <c r="U385" s="206"/>
      <c r="V385" s="206"/>
      <c r="W385" s="206"/>
    </row>
    <row r="386" spans="1:23" ht="16.5" customHeight="1">
      <c r="A386" s="206"/>
      <c r="B386" s="206"/>
      <c r="C386" s="460"/>
      <c r="D386" s="206"/>
      <c r="E386" s="206"/>
      <c r="F386" s="206"/>
      <c r="G386" s="206"/>
      <c r="H386" s="206"/>
      <c r="I386" s="206"/>
      <c r="J386" s="206"/>
      <c r="K386" s="206"/>
      <c r="L386" s="206"/>
      <c r="M386" s="206"/>
      <c r="N386" s="206"/>
      <c r="O386" s="206"/>
      <c r="P386" s="206"/>
      <c r="Q386" s="206"/>
      <c r="R386" s="206"/>
      <c r="S386" s="206"/>
      <c r="T386" s="206"/>
      <c r="U386" s="206"/>
      <c r="V386" s="206"/>
      <c r="W386" s="206"/>
    </row>
    <row r="387" spans="1:23" ht="16.5" customHeight="1">
      <c r="A387" s="206"/>
      <c r="B387" s="206"/>
      <c r="C387" s="460"/>
      <c r="D387" s="206"/>
      <c r="E387" s="206"/>
      <c r="F387" s="206"/>
      <c r="G387" s="206"/>
      <c r="H387" s="206"/>
      <c r="I387" s="206"/>
      <c r="J387" s="206"/>
      <c r="K387" s="206"/>
      <c r="L387" s="206"/>
      <c r="M387" s="206"/>
      <c r="N387" s="206"/>
      <c r="O387" s="206"/>
      <c r="P387" s="206"/>
      <c r="Q387" s="206"/>
      <c r="R387" s="206"/>
      <c r="S387" s="206"/>
      <c r="T387" s="206"/>
      <c r="U387" s="206"/>
      <c r="V387" s="206"/>
      <c r="W387" s="206"/>
    </row>
    <row r="388" spans="1:23" ht="16.5" customHeight="1">
      <c r="A388" s="206"/>
      <c r="B388" s="206"/>
      <c r="C388" s="460"/>
      <c r="D388" s="206"/>
      <c r="E388" s="206"/>
      <c r="F388" s="206"/>
      <c r="G388" s="206"/>
      <c r="H388" s="206"/>
      <c r="I388" s="206"/>
      <c r="J388" s="206"/>
      <c r="K388" s="206"/>
      <c r="L388" s="206"/>
      <c r="M388" s="206"/>
      <c r="N388" s="206"/>
      <c r="O388" s="206"/>
      <c r="P388" s="206"/>
      <c r="Q388" s="206"/>
      <c r="R388" s="206"/>
      <c r="S388" s="206"/>
      <c r="T388" s="206"/>
      <c r="U388" s="206"/>
      <c r="V388" s="206"/>
      <c r="W388" s="206"/>
    </row>
    <row r="389" spans="1:23" ht="16.5" customHeight="1">
      <c r="A389" s="206"/>
      <c r="B389" s="206"/>
      <c r="C389" s="460"/>
      <c r="D389" s="206"/>
      <c r="E389" s="206"/>
      <c r="F389" s="206"/>
      <c r="G389" s="206"/>
      <c r="H389" s="206"/>
      <c r="I389" s="206"/>
      <c r="J389" s="206"/>
      <c r="K389" s="206"/>
      <c r="L389" s="206"/>
      <c r="M389" s="206"/>
      <c r="N389" s="206"/>
      <c r="O389" s="206"/>
      <c r="P389" s="206"/>
      <c r="Q389" s="206"/>
      <c r="R389" s="206"/>
      <c r="S389" s="206"/>
      <c r="T389" s="206"/>
      <c r="U389" s="206"/>
      <c r="V389" s="206"/>
      <c r="W389" s="206"/>
    </row>
    <row r="390" spans="1:23" ht="16.5" customHeight="1">
      <c r="A390" s="206"/>
      <c r="B390" s="206"/>
      <c r="C390" s="460"/>
      <c r="D390" s="206"/>
      <c r="E390" s="206"/>
      <c r="F390" s="206"/>
      <c r="G390" s="206"/>
      <c r="H390" s="206"/>
      <c r="I390" s="206"/>
      <c r="J390" s="206"/>
      <c r="K390" s="206"/>
      <c r="L390" s="206"/>
      <c r="M390" s="206"/>
      <c r="N390" s="206"/>
      <c r="O390" s="206"/>
      <c r="P390" s="206"/>
      <c r="Q390" s="206"/>
      <c r="R390" s="206"/>
      <c r="S390" s="206"/>
      <c r="T390" s="206"/>
      <c r="U390" s="206"/>
      <c r="V390" s="206"/>
      <c r="W390" s="206"/>
    </row>
    <row r="391" spans="1:23" ht="16.5" customHeight="1">
      <c r="A391" s="206"/>
      <c r="B391" s="206"/>
      <c r="C391" s="460"/>
      <c r="D391" s="206"/>
      <c r="E391" s="206"/>
      <c r="F391" s="206"/>
      <c r="G391" s="206"/>
      <c r="H391" s="206"/>
      <c r="I391" s="206"/>
      <c r="J391" s="206"/>
      <c r="K391" s="206"/>
      <c r="L391" s="206"/>
      <c r="M391" s="206"/>
      <c r="N391" s="206"/>
      <c r="O391" s="206"/>
      <c r="P391" s="206"/>
      <c r="Q391" s="206"/>
      <c r="R391" s="206"/>
      <c r="S391" s="206"/>
      <c r="T391" s="206"/>
      <c r="U391" s="206"/>
      <c r="V391" s="206"/>
      <c r="W391" s="206"/>
    </row>
    <row r="392" spans="1:23" ht="16.5" customHeight="1">
      <c r="A392" s="206"/>
      <c r="B392" s="206"/>
      <c r="C392" s="460"/>
      <c r="D392" s="206"/>
      <c r="E392" s="206"/>
      <c r="F392" s="206"/>
      <c r="G392" s="206"/>
      <c r="H392" s="206"/>
      <c r="I392" s="206"/>
      <c r="J392" s="206"/>
      <c r="K392" s="206"/>
      <c r="L392" s="206"/>
      <c r="M392" s="206"/>
      <c r="N392" s="206"/>
      <c r="O392" s="206"/>
      <c r="P392" s="206"/>
      <c r="Q392" s="206"/>
      <c r="R392" s="206"/>
      <c r="S392" s="206"/>
      <c r="T392" s="206"/>
      <c r="U392" s="206"/>
      <c r="V392" s="206"/>
      <c r="W392" s="206"/>
    </row>
    <row r="393" spans="1:23" ht="16.5" customHeight="1">
      <c r="A393" s="206"/>
      <c r="B393" s="206"/>
      <c r="C393" s="460"/>
      <c r="D393" s="206"/>
      <c r="E393" s="206"/>
      <c r="F393" s="206"/>
      <c r="G393" s="206"/>
      <c r="H393" s="206"/>
      <c r="I393" s="206"/>
      <c r="J393" s="206"/>
      <c r="K393" s="206"/>
      <c r="L393" s="206"/>
      <c r="M393" s="206"/>
      <c r="N393" s="206"/>
      <c r="O393" s="206"/>
      <c r="P393" s="206"/>
      <c r="Q393" s="206"/>
      <c r="R393" s="206"/>
      <c r="S393" s="206"/>
      <c r="T393" s="206"/>
      <c r="U393" s="206"/>
      <c r="V393" s="206"/>
      <c r="W393" s="206"/>
    </row>
    <row r="394" spans="1:23" ht="16.5" customHeight="1">
      <c r="A394" s="206"/>
      <c r="B394" s="206"/>
      <c r="C394" s="460"/>
      <c r="D394" s="206"/>
      <c r="E394" s="206"/>
      <c r="F394" s="206"/>
      <c r="G394" s="206"/>
      <c r="H394" s="206"/>
      <c r="I394" s="206"/>
      <c r="J394" s="206"/>
      <c r="K394" s="206"/>
      <c r="L394" s="206"/>
      <c r="M394" s="206"/>
      <c r="N394" s="206"/>
      <c r="O394" s="206"/>
      <c r="P394" s="206"/>
      <c r="Q394" s="206"/>
      <c r="R394" s="206"/>
      <c r="S394" s="206"/>
      <c r="T394" s="206"/>
      <c r="U394" s="206"/>
      <c r="V394" s="206"/>
      <c r="W394" s="206"/>
    </row>
    <row r="395" spans="1:23" ht="16.5" customHeight="1">
      <c r="A395" s="206"/>
      <c r="B395" s="206"/>
      <c r="C395" s="460"/>
      <c r="D395" s="206"/>
      <c r="E395" s="206"/>
      <c r="F395" s="206"/>
      <c r="G395" s="206"/>
      <c r="H395" s="206"/>
      <c r="I395" s="206"/>
      <c r="J395" s="206"/>
      <c r="K395" s="206"/>
      <c r="L395" s="206"/>
      <c r="M395" s="206"/>
      <c r="N395" s="206"/>
      <c r="O395" s="206"/>
      <c r="P395" s="206"/>
      <c r="Q395" s="206"/>
      <c r="R395" s="206"/>
      <c r="S395" s="206"/>
      <c r="T395" s="206"/>
      <c r="U395" s="206"/>
      <c r="V395" s="206"/>
      <c r="W395" s="206"/>
    </row>
    <row r="396" spans="1:23" ht="16.5" customHeight="1">
      <c r="A396" s="206"/>
      <c r="B396" s="206"/>
      <c r="C396" s="460"/>
      <c r="D396" s="206"/>
      <c r="E396" s="206"/>
      <c r="F396" s="206"/>
      <c r="G396" s="206"/>
      <c r="H396" s="206"/>
      <c r="I396" s="206"/>
      <c r="J396" s="206"/>
      <c r="K396" s="206"/>
      <c r="L396" s="206"/>
      <c r="M396" s="206"/>
      <c r="N396" s="206"/>
      <c r="O396" s="206"/>
      <c r="P396" s="206"/>
      <c r="Q396" s="206"/>
      <c r="R396" s="206"/>
      <c r="S396" s="206"/>
      <c r="T396" s="206"/>
      <c r="U396" s="206"/>
      <c r="V396" s="206"/>
      <c r="W396" s="206"/>
    </row>
    <row r="397" spans="1:23" ht="16.5" customHeight="1">
      <c r="A397" s="206"/>
      <c r="B397" s="206"/>
      <c r="C397" s="460"/>
      <c r="D397" s="206"/>
      <c r="E397" s="206"/>
      <c r="F397" s="206"/>
      <c r="G397" s="206"/>
      <c r="H397" s="206"/>
      <c r="I397" s="206"/>
      <c r="J397" s="206"/>
      <c r="K397" s="206"/>
      <c r="L397" s="206"/>
      <c r="M397" s="206"/>
      <c r="N397" s="206"/>
      <c r="O397" s="206"/>
      <c r="P397" s="206"/>
      <c r="Q397" s="206"/>
      <c r="R397" s="206"/>
      <c r="S397" s="206"/>
      <c r="T397" s="206"/>
      <c r="U397" s="206"/>
      <c r="V397" s="206"/>
      <c r="W397" s="206"/>
    </row>
    <row r="398" spans="1:23" ht="16.5" customHeight="1">
      <c r="A398" s="206"/>
      <c r="B398" s="206"/>
      <c r="C398" s="460"/>
      <c r="D398" s="206"/>
      <c r="E398" s="206"/>
      <c r="F398" s="206"/>
      <c r="G398" s="206"/>
      <c r="H398" s="206"/>
      <c r="I398" s="206"/>
      <c r="J398" s="206"/>
      <c r="K398" s="206"/>
      <c r="L398" s="206"/>
      <c r="M398" s="206"/>
      <c r="N398" s="206"/>
      <c r="O398" s="206"/>
      <c r="P398" s="206"/>
      <c r="Q398" s="206"/>
      <c r="R398" s="206"/>
      <c r="S398" s="206"/>
      <c r="T398" s="206"/>
      <c r="U398" s="206"/>
      <c r="V398" s="206"/>
      <c r="W398" s="206"/>
    </row>
    <row r="399" spans="1:23" ht="16.5" customHeight="1">
      <c r="A399" s="206"/>
      <c r="B399" s="206"/>
      <c r="C399" s="460"/>
      <c r="D399" s="206"/>
      <c r="E399" s="206"/>
      <c r="F399" s="206"/>
      <c r="G399" s="206"/>
      <c r="H399" s="206"/>
      <c r="I399" s="206"/>
      <c r="J399" s="206"/>
      <c r="K399" s="206"/>
      <c r="L399" s="206"/>
      <c r="M399" s="206"/>
      <c r="N399" s="206"/>
      <c r="O399" s="206"/>
      <c r="P399" s="206"/>
      <c r="Q399" s="206"/>
      <c r="R399" s="206"/>
      <c r="S399" s="206"/>
      <c r="T399" s="206"/>
      <c r="U399" s="206"/>
      <c r="V399" s="206"/>
      <c r="W399" s="206"/>
    </row>
    <row r="400" spans="1:23" ht="16.5" customHeight="1">
      <c r="A400" s="206"/>
      <c r="B400" s="206"/>
      <c r="C400" s="460"/>
      <c r="D400" s="206"/>
      <c r="E400" s="206"/>
      <c r="F400" s="206"/>
      <c r="G400" s="206"/>
      <c r="H400" s="206"/>
      <c r="I400" s="206"/>
      <c r="J400" s="206"/>
      <c r="K400" s="206"/>
      <c r="L400" s="206"/>
      <c r="M400" s="206"/>
      <c r="N400" s="206"/>
      <c r="O400" s="206"/>
      <c r="P400" s="206"/>
      <c r="Q400" s="206"/>
      <c r="R400" s="206"/>
      <c r="S400" s="206"/>
      <c r="T400" s="206"/>
      <c r="U400" s="206"/>
      <c r="V400" s="206"/>
      <c r="W400" s="206"/>
    </row>
    <row r="401" spans="1:23" ht="16.5" customHeight="1">
      <c r="A401" s="206"/>
      <c r="B401" s="206"/>
      <c r="C401" s="460"/>
      <c r="D401" s="206"/>
      <c r="E401" s="206"/>
      <c r="F401" s="206"/>
      <c r="G401" s="206"/>
      <c r="H401" s="206"/>
      <c r="I401" s="206"/>
      <c r="J401" s="206"/>
      <c r="K401" s="206"/>
      <c r="L401" s="206"/>
      <c r="M401" s="206"/>
      <c r="N401" s="206"/>
      <c r="O401" s="206"/>
      <c r="P401" s="206"/>
      <c r="Q401" s="206"/>
      <c r="R401" s="206"/>
      <c r="S401" s="206"/>
      <c r="T401" s="206"/>
      <c r="U401" s="206"/>
      <c r="V401" s="206"/>
      <c r="W401" s="206"/>
    </row>
    <row r="402" spans="1:23" ht="16.5" customHeight="1">
      <c r="A402" s="206"/>
      <c r="B402" s="206"/>
      <c r="C402" s="460"/>
      <c r="D402" s="206"/>
      <c r="E402" s="206"/>
      <c r="F402" s="206"/>
      <c r="G402" s="206"/>
      <c r="H402" s="206"/>
      <c r="I402" s="206"/>
      <c r="J402" s="206"/>
      <c r="K402" s="206"/>
      <c r="L402" s="206"/>
      <c r="M402" s="206"/>
      <c r="N402" s="206"/>
      <c r="O402" s="206"/>
      <c r="P402" s="206"/>
      <c r="Q402" s="206"/>
      <c r="R402" s="206"/>
      <c r="S402" s="206"/>
      <c r="T402" s="206"/>
      <c r="U402" s="206"/>
      <c r="V402" s="206"/>
      <c r="W402" s="206"/>
    </row>
    <row r="403" spans="1:23" ht="16.5" customHeight="1">
      <c r="A403" s="206"/>
      <c r="B403" s="206"/>
      <c r="C403" s="460"/>
      <c r="D403" s="206"/>
      <c r="E403" s="206"/>
      <c r="F403" s="206"/>
      <c r="G403" s="206"/>
      <c r="H403" s="206"/>
      <c r="I403" s="206"/>
      <c r="J403" s="206"/>
      <c r="K403" s="206"/>
      <c r="L403" s="206"/>
      <c r="M403" s="206"/>
      <c r="N403" s="206"/>
      <c r="O403" s="206"/>
      <c r="P403" s="206"/>
      <c r="Q403" s="206"/>
      <c r="R403" s="206"/>
      <c r="S403" s="206"/>
      <c r="T403" s="206"/>
      <c r="U403" s="206"/>
      <c r="V403" s="206"/>
      <c r="W403" s="206"/>
    </row>
    <row r="404" spans="1:23" ht="16.5" customHeight="1">
      <c r="A404" s="206"/>
      <c r="B404" s="206"/>
      <c r="C404" s="460"/>
      <c r="D404" s="206"/>
      <c r="E404" s="206"/>
      <c r="F404" s="206"/>
      <c r="G404" s="206"/>
      <c r="H404" s="206"/>
      <c r="I404" s="206"/>
      <c r="J404" s="206"/>
      <c r="K404" s="206"/>
      <c r="L404" s="206"/>
      <c r="M404" s="206"/>
      <c r="N404" s="206"/>
      <c r="O404" s="206"/>
      <c r="P404" s="206"/>
      <c r="Q404" s="206"/>
      <c r="R404" s="206"/>
      <c r="S404" s="206"/>
      <c r="T404" s="206"/>
      <c r="U404" s="206"/>
      <c r="V404" s="206"/>
      <c r="W404" s="206"/>
    </row>
    <row r="405" spans="1:23" ht="16.5" customHeight="1">
      <c r="A405" s="206"/>
      <c r="B405" s="206"/>
      <c r="C405" s="460"/>
      <c r="D405" s="206"/>
      <c r="E405" s="206"/>
      <c r="F405" s="206"/>
      <c r="G405" s="206"/>
      <c r="H405" s="206"/>
      <c r="I405" s="206"/>
      <c r="J405" s="206"/>
      <c r="K405" s="206"/>
      <c r="L405" s="206"/>
      <c r="M405" s="206"/>
      <c r="N405" s="206"/>
      <c r="O405" s="206"/>
      <c r="P405" s="206"/>
      <c r="Q405" s="206"/>
      <c r="R405" s="206"/>
      <c r="S405" s="206"/>
      <c r="T405" s="206"/>
      <c r="U405" s="206"/>
      <c r="V405" s="206"/>
      <c r="W405" s="206"/>
    </row>
    <row r="406" spans="1:23" ht="16.5" customHeight="1">
      <c r="A406" s="206"/>
      <c r="B406" s="206"/>
      <c r="C406" s="460"/>
      <c r="D406" s="206"/>
      <c r="E406" s="206"/>
      <c r="F406" s="206"/>
      <c r="G406" s="206"/>
      <c r="H406" s="206"/>
      <c r="I406" s="206"/>
      <c r="J406" s="206"/>
      <c r="K406" s="206"/>
      <c r="L406" s="206"/>
      <c r="M406" s="206"/>
      <c r="N406" s="206"/>
      <c r="O406" s="206"/>
      <c r="P406" s="206"/>
      <c r="Q406" s="206"/>
      <c r="R406" s="206"/>
      <c r="S406" s="206"/>
      <c r="T406" s="206"/>
      <c r="U406" s="206"/>
      <c r="V406" s="206"/>
      <c r="W406" s="206"/>
    </row>
    <row r="407" spans="1:23" ht="16.5" customHeight="1">
      <c r="A407" s="206"/>
      <c r="B407" s="206"/>
      <c r="C407" s="460"/>
      <c r="D407" s="206"/>
      <c r="E407" s="206"/>
      <c r="F407" s="206"/>
      <c r="G407" s="206"/>
      <c r="H407" s="206"/>
      <c r="I407" s="206"/>
      <c r="J407" s="206"/>
      <c r="K407" s="206"/>
      <c r="L407" s="206"/>
      <c r="M407" s="206"/>
      <c r="N407" s="206"/>
      <c r="O407" s="206"/>
      <c r="P407" s="206"/>
      <c r="Q407" s="206"/>
      <c r="R407" s="206"/>
      <c r="S407" s="206"/>
      <c r="T407" s="206"/>
      <c r="U407" s="206"/>
      <c r="V407" s="206"/>
      <c r="W407" s="206"/>
    </row>
    <row r="408" spans="1:23" ht="16.5" customHeight="1">
      <c r="A408" s="206"/>
      <c r="B408" s="206"/>
      <c r="C408" s="460"/>
      <c r="D408" s="206"/>
      <c r="E408" s="206"/>
      <c r="F408" s="206"/>
      <c r="G408" s="206"/>
      <c r="H408" s="206"/>
      <c r="I408" s="206"/>
      <c r="J408" s="206"/>
      <c r="K408" s="206"/>
      <c r="L408" s="206"/>
      <c r="M408" s="206"/>
      <c r="N408" s="206"/>
      <c r="O408" s="206"/>
      <c r="P408" s="206"/>
      <c r="Q408" s="206"/>
      <c r="R408" s="206"/>
      <c r="S408" s="206"/>
      <c r="T408" s="206"/>
      <c r="U408" s="206"/>
      <c r="V408" s="206"/>
      <c r="W408" s="206"/>
    </row>
    <row r="409" spans="1:23" ht="16.5" customHeight="1">
      <c r="A409" s="206"/>
      <c r="B409" s="206"/>
      <c r="C409" s="460"/>
      <c r="D409" s="206"/>
      <c r="E409" s="206"/>
      <c r="F409" s="206"/>
      <c r="G409" s="206"/>
      <c r="H409" s="206"/>
      <c r="I409" s="206"/>
      <c r="J409" s="206"/>
      <c r="K409" s="206"/>
      <c r="L409" s="206"/>
      <c r="M409" s="206"/>
      <c r="N409" s="206"/>
      <c r="O409" s="206"/>
      <c r="P409" s="206"/>
      <c r="Q409" s="206"/>
      <c r="R409" s="206"/>
      <c r="S409" s="206"/>
      <c r="T409" s="206"/>
      <c r="U409" s="206"/>
      <c r="V409" s="206"/>
      <c r="W409" s="206"/>
    </row>
    <row r="410" spans="1:23" ht="16.5" customHeight="1">
      <c r="A410" s="206"/>
      <c r="B410" s="206"/>
      <c r="C410" s="460"/>
      <c r="D410" s="206"/>
      <c r="E410" s="206"/>
      <c r="F410" s="206"/>
      <c r="G410" s="206"/>
      <c r="H410" s="206"/>
      <c r="I410" s="206"/>
      <c r="J410" s="206"/>
      <c r="K410" s="206"/>
      <c r="L410" s="206"/>
      <c r="M410" s="206"/>
      <c r="N410" s="206"/>
      <c r="O410" s="206"/>
      <c r="P410" s="206"/>
      <c r="Q410" s="206"/>
      <c r="R410" s="206"/>
      <c r="S410" s="206"/>
      <c r="T410" s="206"/>
      <c r="U410" s="206"/>
      <c r="V410" s="206"/>
      <c r="W410" s="206"/>
    </row>
    <row r="411" spans="1:23" ht="16.5" customHeight="1">
      <c r="A411" s="206"/>
      <c r="B411" s="206"/>
      <c r="C411" s="460"/>
      <c r="D411" s="206"/>
      <c r="E411" s="206"/>
      <c r="F411" s="206"/>
      <c r="G411" s="206"/>
      <c r="H411" s="206"/>
      <c r="I411" s="206"/>
      <c r="J411" s="206"/>
      <c r="K411" s="206"/>
      <c r="L411" s="206"/>
      <c r="M411" s="206"/>
      <c r="N411" s="206"/>
      <c r="O411" s="206"/>
      <c r="P411" s="206"/>
      <c r="Q411" s="206"/>
      <c r="R411" s="206"/>
      <c r="S411" s="206"/>
      <c r="T411" s="206"/>
      <c r="U411" s="206"/>
      <c r="V411" s="206"/>
      <c r="W411" s="206"/>
    </row>
    <row r="412" spans="1:23" ht="16.5" customHeight="1">
      <c r="A412" s="206"/>
      <c r="B412" s="206"/>
      <c r="C412" s="460"/>
      <c r="D412" s="206"/>
      <c r="E412" s="206"/>
      <c r="F412" s="206"/>
      <c r="G412" s="206"/>
      <c r="H412" s="206"/>
      <c r="I412" s="206"/>
      <c r="J412" s="206"/>
      <c r="K412" s="206"/>
      <c r="L412" s="206"/>
      <c r="M412" s="206"/>
      <c r="N412" s="206"/>
      <c r="O412" s="206"/>
      <c r="P412" s="206"/>
      <c r="Q412" s="206"/>
      <c r="R412" s="206"/>
      <c r="S412" s="206"/>
      <c r="T412" s="206"/>
      <c r="U412" s="206"/>
      <c r="V412" s="206"/>
      <c r="W412" s="206"/>
    </row>
    <row r="413" spans="1:23" ht="16.5" customHeight="1">
      <c r="A413" s="206"/>
      <c r="B413" s="206"/>
      <c r="C413" s="460"/>
      <c r="D413" s="206"/>
      <c r="E413" s="206"/>
      <c r="F413" s="206"/>
      <c r="G413" s="206"/>
      <c r="H413" s="206"/>
      <c r="I413" s="206"/>
      <c r="J413" s="206"/>
      <c r="K413" s="206"/>
      <c r="L413" s="206"/>
      <c r="M413" s="206"/>
      <c r="N413" s="206"/>
      <c r="O413" s="206"/>
      <c r="P413" s="206"/>
      <c r="Q413" s="206"/>
      <c r="R413" s="206"/>
      <c r="S413" s="206"/>
      <c r="T413" s="206"/>
      <c r="U413" s="206"/>
      <c r="V413" s="206"/>
      <c r="W413" s="206"/>
    </row>
    <row r="414" spans="1:23" ht="16.5" customHeight="1">
      <c r="A414" s="206"/>
      <c r="B414" s="206"/>
      <c r="C414" s="460"/>
      <c r="D414" s="206"/>
      <c r="E414" s="206"/>
      <c r="F414" s="206"/>
      <c r="G414" s="206"/>
      <c r="H414" s="206"/>
      <c r="I414" s="206"/>
      <c r="J414" s="206"/>
      <c r="K414" s="206"/>
      <c r="L414" s="206"/>
      <c r="M414" s="206"/>
      <c r="N414" s="206"/>
      <c r="O414" s="206"/>
      <c r="P414" s="206"/>
      <c r="Q414" s="206"/>
      <c r="R414" s="206"/>
      <c r="S414" s="206"/>
      <c r="T414" s="206"/>
      <c r="U414" s="206"/>
      <c r="V414" s="206"/>
      <c r="W414" s="206"/>
    </row>
    <row r="415" spans="1:23" ht="16.5" customHeight="1">
      <c r="A415" s="206"/>
      <c r="B415" s="206"/>
      <c r="C415" s="460"/>
      <c r="D415" s="206"/>
      <c r="E415" s="206"/>
      <c r="F415" s="206"/>
      <c r="G415" s="206"/>
      <c r="H415" s="206"/>
      <c r="I415" s="206"/>
      <c r="J415" s="206"/>
      <c r="K415" s="206"/>
      <c r="L415" s="206"/>
      <c r="M415" s="206"/>
      <c r="N415" s="206"/>
      <c r="O415" s="206"/>
      <c r="P415" s="206"/>
      <c r="Q415" s="206"/>
      <c r="R415" s="206"/>
      <c r="S415" s="206"/>
      <c r="T415" s="206"/>
      <c r="U415" s="206"/>
      <c r="V415" s="206"/>
      <c r="W415" s="206"/>
    </row>
    <row r="416" spans="1:23" ht="16.5" customHeight="1">
      <c r="A416" s="206"/>
      <c r="B416" s="206"/>
      <c r="C416" s="460"/>
      <c r="D416" s="206"/>
      <c r="E416" s="206"/>
      <c r="F416" s="206"/>
      <c r="G416" s="206"/>
      <c r="H416" s="206"/>
      <c r="I416" s="206"/>
      <c r="J416" s="206"/>
      <c r="K416" s="206"/>
      <c r="L416" s="206"/>
      <c r="M416" s="206"/>
      <c r="N416" s="206"/>
      <c r="O416" s="206"/>
      <c r="P416" s="206"/>
      <c r="Q416" s="206"/>
      <c r="R416" s="206"/>
      <c r="S416" s="206"/>
      <c r="T416" s="206"/>
      <c r="U416" s="206"/>
      <c r="V416" s="206"/>
      <c r="W416" s="206"/>
    </row>
    <row r="417" spans="1:23" ht="16.5" customHeight="1">
      <c r="A417" s="206"/>
      <c r="B417" s="206"/>
      <c r="C417" s="460"/>
      <c r="D417" s="206"/>
      <c r="E417" s="206"/>
      <c r="F417" s="206"/>
      <c r="G417" s="206"/>
      <c r="H417" s="206"/>
      <c r="I417" s="206"/>
      <c r="J417" s="206"/>
      <c r="K417" s="206"/>
      <c r="L417" s="206"/>
      <c r="M417" s="206"/>
      <c r="N417" s="206"/>
      <c r="O417" s="206"/>
      <c r="P417" s="206"/>
      <c r="Q417" s="206"/>
      <c r="R417" s="206"/>
      <c r="S417" s="206"/>
      <c r="T417" s="206"/>
      <c r="U417" s="206"/>
      <c r="V417" s="206"/>
      <c r="W417" s="206"/>
    </row>
    <row r="418" spans="1:23" ht="16.5" customHeight="1">
      <c r="A418" s="206"/>
      <c r="B418" s="206"/>
      <c r="C418" s="460"/>
      <c r="D418" s="206"/>
      <c r="E418" s="206"/>
      <c r="F418" s="206"/>
      <c r="G418" s="206"/>
      <c r="H418" s="206"/>
      <c r="I418" s="206"/>
      <c r="J418" s="206"/>
      <c r="K418" s="206"/>
      <c r="L418" s="206"/>
      <c r="M418" s="206"/>
      <c r="N418" s="206"/>
      <c r="O418" s="206"/>
      <c r="P418" s="206"/>
      <c r="Q418" s="206"/>
      <c r="R418" s="206"/>
      <c r="S418" s="206"/>
      <c r="T418" s="206"/>
      <c r="U418" s="206"/>
      <c r="V418" s="206"/>
      <c r="W418" s="206"/>
    </row>
    <row r="419" spans="1:23" ht="16.5" customHeight="1">
      <c r="A419" s="206"/>
      <c r="B419" s="206"/>
      <c r="C419" s="460"/>
      <c r="D419" s="206"/>
      <c r="E419" s="206"/>
      <c r="F419" s="206"/>
      <c r="G419" s="206"/>
      <c r="H419" s="206"/>
      <c r="I419" s="206"/>
      <c r="J419" s="206"/>
      <c r="K419" s="206"/>
      <c r="L419" s="206"/>
      <c r="M419" s="206"/>
      <c r="N419" s="206"/>
      <c r="O419" s="206"/>
      <c r="P419" s="206"/>
      <c r="Q419" s="206"/>
      <c r="R419" s="206"/>
      <c r="S419" s="206"/>
      <c r="T419" s="206"/>
      <c r="U419" s="206"/>
      <c r="V419" s="206"/>
      <c r="W419" s="206"/>
    </row>
    <row r="420" spans="1:23" ht="16.5" customHeight="1">
      <c r="A420" s="206"/>
      <c r="B420" s="206"/>
      <c r="C420" s="460"/>
      <c r="D420" s="206"/>
      <c r="E420" s="206"/>
      <c r="F420" s="206"/>
      <c r="G420" s="206"/>
      <c r="H420" s="206"/>
      <c r="I420" s="206"/>
      <c r="J420" s="206"/>
      <c r="K420" s="206"/>
      <c r="L420" s="206"/>
      <c r="M420" s="206"/>
      <c r="N420" s="206"/>
      <c r="O420" s="206"/>
      <c r="P420" s="206"/>
      <c r="Q420" s="206"/>
      <c r="R420" s="206"/>
      <c r="S420" s="206"/>
      <c r="T420" s="206"/>
      <c r="U420" s="206"/>
      <c r="V420" s="206"/>
      <c r="W420" s="206"/>
    </row>
    <row r="421" spans="1:23" ht="16.5" customHeight="1">
      <c r="A421" s="206"/>
      <c r="B421" s="206"/>
      <c r="C421" s="460"/>
      <c r="D421" s="206"/>
      <c r="E421" s="206"/>
      <c r="F421" s="206"/>
      <c r="G421" s="206"/>
      <c r="H421" s="206"/>
      <c r="I421" s="206"/>
      <c r="J421" s="206"/>
      <c r="K421" s="206"/>
      <c r="L421" s="206"/>
      <c r="M421" s="206"/>
      <c r="N421" s="206"/>
      <c r="O421" s="206"/>
      <c r="P421" s="206"/>
      <c r="Q421" s="206"/>
      <c r="R421" s="206"/>
      <c r="S421" s="206"/>
      <c r="T421" s="206"/>
      <c r="U421" s="206"/>
      <c r="V421" s="206"/>
      <c r="W421" s="206"/>
    </row>
    <row r="422" spans="1:23" ht="16.5" customHeight="1">
      <c r="A422" s="206"/>
      <c r="B422" s="206"/>
      <c r="C422" s="460"/>
      <c r="D422" s="206"/>
      <c r="E422" s="206"/>
      <c r="F422" s="206"/>
      <c r="G422" s="206"/>
      <c r="H422" s="206"/>
      <c r="I422" s="206"/>
      <c r="J422" s="206"/>
      <c r="K422" s="206"/>
      <c r="L422" s="206"/>
      <c r="M422" s="206"/>
      <c r="N422" s="206"/>
      <c r="O422" s="206"/>
      <c r="P422" s="206"/>
      <c r="Q422" s="206"/>
      <c r="R422" s="206"/>
      <c r="S422" s="206"/>
      <c r="T422" s="206"/>
      <c r="U422" s="206"/>
      <c r="V422" s="206"/>
      <c r="W422" s="206"/>
    </row>
    <row r="423" spans="1:23" ht="16.5" customHeight="1">
      <c r="A423" s="206"/>
      <c r="B423" s="206"/>
      <c r="C423" s="460"/>
      <c r="D423" s="206"/>
      <c r="E423" s="206"/>
      <c r="F423" s="206"/>
      <c r="G423" s="206"/>
      <c r="H423" s="206"/>
      <c r="I423" s="206"/>
      <c r="J423" s="206"/>
      <c r="K423" s="206"/>
      <c r="L423" s="206"/>
      <c r="M423" s="206"/>
      <c r="N423" s="206"/>
      <c r="O423" s="206"/>
      <c r="P423" s="206"/>
      <c r="Q423" s="206"/>
      <c r="R423" s="206"/>
      <c r="S423" s="206"/>
      <c r="T423" s="206"/>
      <c r="U423" s="206"/>
      <c r="V423" s="206"/>
      <c r="W423" s="206"/>
    </row>
    <row r="424" spans="1:23" ht="16.5" customHeight="1">
      <c r="A424" s="206"/>
      <c r="B424" s="206"/>
      <c r="C424" s="460"/>
      <c r="D424" s="206"/>
      <c r="E424" s="206"/>
      <c r="F424" s="206"/>
      <c r="G424" s="206"/>
      <c r="H424" s="206"/>
      <c r="I424" s="206"/>
      <c r="J424" s="206"/>
      <c r="K424" s="206"/>
      <c r="L424" s="206"/>
      <c r="M424" s="206"/>
      <c r="N424" s="206"/>
      <c r="O424" s="206"/>
      <c r="P424" s="206"/>
      <c r="Q424" s="206"/>
      <c r="R424" s="206"/>
      <c r="S424" s="206"/>
      <c r="T424" s="206"/>
      <c r="U424" s="206"/>
      <c r="V424" s="206"/>
      <c r="W424" s="206"/>
    </row>
    <row r="425" spans="1:23" ht="16.5" customHeight="1">
      <c r="A425" s="206"/>
      <c r="B425" s="206"/>
      <c r="C425" s="460"/>
      <c r="D425" s="206"/>
      <c r="E425" s="206"/>
      <c r="F425" s="206"/>
      <c r="G425" s="206"/>
      <c r="H425" s="206"/>
      <c r="I425" s="206"/>
      <c r="J425" s="206"/>
      <c r="K425" s="206"/>
      <c r="L425" s="206"/>
      <c r="M425" s="206"/>
      <c r="N425" s="206"/>
      <c r="O425" s="206"/>
      <c r="P425" s="206"/>
      <c r="Q425" s="206"/>
      <c r="R425" s="206"/>
      <c r="S425" s="206"/>
      <c r="T425" s="206"/>
      <c r="U425" s="206"/>
      <c r="V425" s="206"/>
      <c r="W425" s="206"/>
    </row>
    <row r="426" spans="1:23" ht="16.5" customHeight="1">
      <c r="A426" s="206"/>
      <c r="B426" s="206"/>
      <c r="C426" s="460"/>
      <c r="D426" s="206"/>
      <c r="E426" s="206"/>
      <c r="F426" s="206"/>
      <c r="G426" s="206"/>
      <c r="H426" s="206"/>
      <c r="I426" s="206"/>
      <c r="J426" s="206"/>
      <c r="K426" s="206"/>
      <c r="L426" s="206"/>
      <c r="M426" s="206"/>
      <c r="N426" s="206"/>
      <c r="O426" s="206"/>
      <c r="P426" s="206"/>
      <c r="Q426" s="206"/>
      <c r="R426" s="206"/>
      <c r="S426" s="206"/>
      <c r="T426" s="206"/>
      <c r="U426" s="206"/>
      <c r="V426" s="206"/>
      <c r="W426" s="206"/>
    </row>
    <row r="427" spans="1:23" ht="16.5" customHeight="1">
      <c r="A427" s="206"/>
      <c r="B427" s="206"/>
      <c r="C427" s="460"/>
      <c r="D427" s="206"/>
      <c r="E427" s="206"/>
      <c r="F427" s="206"/>
      <c r="G427" s="206"/>
      <c r="H427" s="206"/>
      <c r="I427" s="206"/>
      <c r="J427" s="206"/>
      <c r="K427" s="206"/>
      <c r="L427" s="206"/>
      <c r="M427" s="206"/>
      <c r="N427" s="206"/>
      <c r="O427" s="206"/>
      <c r="P427" s="206"/>
      <c r="Q427" s="206"/>
      <c r="R427" s="206"/>
      <c r="S427" s="206"/>
      <c r="T427" s="206"/>
      <c r="U427" s="206"/>
      <c r="V427" s="206"/>
      <c r="W427" s="206"/>
    </row>
    <row r="428" spans="1:23" ht="16.5" customHeight="1">
      <c r="A428" s="206"/>
      <c r="B428" s="206"/>
      <c r="C428" s="460"/>
      <c r="D428" s="206"/>
      <c r="E428" s="206"/>
      <c r="F428" s="206"/>
      <c r="G428" s="206"/>
      <c r="H428" s="206"/>
      <c r="I428" s="206"/>
      <c r="J428" s="206"/>
      <c r="K428" s="206"/>
      <c r="L428" s="206"/>
      <c r="M428" s="206"/>
      <c r="N428" s="206"/>
      <c r="O428" s="206"/>
      <c r="P428" s="206"/>
      <c r="Q428" s="206"/>
      <c r="R428" s="206"/>
      <c r="S428" s="206"/>
      <c r="T428" s="206"/>
      <c r="U428" s="206"/>
      <c r="V428" s="206"/>
      <c r="W428" s="206"/>
    </row>
    <row r="429" spans="1:23" ht="16.5" customHeight="1">
      <c r="A429" s="206"/>
      <c r="B429" s="206"/>
      <c r="C429" s="460"/>
      <c r="D429" s="206"/>
      <c r="E429" s="206"/>
      <c r="F429" s="206"/>
      <c r="G429" s="206"/>
      <c r="H429" s="206"/>
      <c r="I429" s="206"/>
      <c r="J429" s="206"/>
      <c r="K429" s="206"/>
      <c r="L429" s="206"/>
      <c r="M429" s="206"/>
      <c r="N429" s="206"/>
      <c r="O429" s="206"/>
      <c r="P429" s="206"/>
      <c r="Q429" s="206"/>
      <c r="R429" s="206"/>
      <c r="S429" s="206"/>
      <c r="T429" s="206"/>
      <c r="U429" s="206"/>
      <c r="V429" s="206"/>
      <c r="W429" s="206"/>
    </row>
    <row r="430" spans="1:23" ht="16.5" customHeight="1">
      <c r="A430" s="206"/>
      <c r="B430" s="206"/>
      <c r="C430" s="460"/>
      <c r="D430" s="206"/>
      <c r="E430" s="206"/>
      <c r="F430" s="206"/>
      <c r="G430" s="206"/>
      <c r="H430" s="206"/>
      <c r="I430" s="206"/>
      <c r="J430" s="206"/>
      <c r="K430" s="206"/>
      <c r="L430" s="206"/>
      <c r="M430" s="206"/>
      <c r="N430" s="206"/>
      <c r="O430" s="206"/>
      <c r="P430" s="206"/>
      <c r="Q430" s="206"/>
      <c r="R430" s="206"/>
      <c r="S430" s="206"/>
      <c r="T430" s="206"/>
      <c r="U430" s="206"/>
      <c r="V430" s="206"/>
      <c r="W430" s="206"/>
    </row>
    <row r="431" spans="1:23" ht="16.5" customHeight="1">
      <c r="A431" s="206"/>
      <c r="B431" s="206"/>
      <c r="C431" s="460"/>
      <c r="D431" s="206"/>
      <c r="E431" s="206"/>
      <c r="F431" s="206"/>
      <c r="G431" s="206"/>
      <c r="H431" s="206"/>
      <c r="I431" s="206"/>
      <c r="J431" s="206"/>
      <c r="K431" s="206"/>
      <c r="L431" s="206"/>
      <c r="M431" s="206"/>
      <c r="N431" s="206"/>
      <c r="O431" s="206"/>
      <c r="P431" s="206"/>
      <c r="Q431" s="206"/>
      <c r="R431" s="206"/>
      <c r="S431" s="206"/>
      <c r="T431" s="206"/>
      <c r="U431" s="206"/>
      <c r="V431" s="206"/>
      <c r="W431" s="206"/>
    </row>
    <row r="432" spans="1:23" ht="16.5" customHeight="1">
      <c r="A432" s="206"/>
      <c r="B432" s="206"/>
      <c r="C432" s="460"/>
      <c r="D432" s="206"/>
      <c r="E432" s="206"/>
      <c r="F432" s="206"/>
      <c r="G432" s="206"/>
      <c r="H432" s="206"/>
      <c r="I432" s="206"/>
      <c r="J432" s="206"/>
      <c r="K432" s="206"/>
      <c r="L432" s="206"/>
      <c r="M432" s="206"/>
      <c r="N432" s="206"/>
      <c r="O432" s="206"/>
      <c r="P432" s="206"/>
      <c r="Q432" s="206"/>
      <c r="R432" s="206"/>
      <c r="S432" s="206"/>
      <c r="T432" s="206"/>
      <c r="U432" s="206"/>
      <c r="V432" s="206"/>
      <c r="W432" s="206"/>
    </row>
    <row r="433" spans="1:23" ht="16.5" customHeight="1">
      <c r="A433" s="206"/>
      <c r="B433" s="206"/>
      <c r="C433" s="460"/>
      <c r="D433" s="206"/>
      <c r="E433" s="206"/>
      <c r="F433" s="206"/>
      <c r="G433" s="206"/>
      <c r="H433" s="206"/>
      <c r="I433" s="206"/>
      <c r="J433" s="206"/>
      <c r="K433" s="206"/>
      <c r="L433" s="206"/>
      <c r="M433" s="206"/>
      <c r="N433" s="206"/>
      <c r="O433" s="206"/>
      <c r="P433" s="206"/>
      <c r="Q433" s="206"/>
      <c r="R433" s="206"/>
      <c r="S433" s="206"/>
      <c r="T433" s="206"/>
      <c r="U433" s="206"/>
      <c r="V433" s="206"/>
      <c r="W433" s="206"/>
    </row>
    <row r="434" spans="1:23" ht="16.5" customHeight="1">
      <c r="A434" s="206"/>
      <c r="B434" s="206"/>
      <c r="C434" s="460"/>
      <c r="D434" s="206"/>
      <c r="E434" s="206"/>
      <c r="F434" s="206"/>
      <c r="G434" s="206"/>
      <c r="H434" s="206"/>
      <c r="I434" s="206"/>
      <c r="J434" s="206"/>
      <c r="K434" s="206"/>
      <c r="L434" s="206"/>
      <c r="M434" s="206"/>
      <c r="N434" s="206"/>
      <c r="O434" s="206"/>
      <c r="P434" s="206"/>
      <c r="Q434" s="206"/>
      <c r="R434" s="206"/>
      <c r="S434" s="206"/>
      <c r="T434" s="206"/>
      <c r="U434" s="206"/>
      <c r="V434" s="206"/>
      <c r="W434" s="206"/>
    </row>
    <row r="435" spans="1:23" ht="16.5" customHeight="1">
      <c r="A435" s="206"/>
      <c r="B435" s="206"/>
      <c r="C435" s="460"/>
      <c r="D435" s="206"/>
      <c r="E435" s="206"/>
      <c r="F435" s="206"/>
      <c r="G435" s="206"/>
      <c r="H435" s="206"/>
      <c r="I435" s="206"/>
      <c r="J435" s="206"/>
      <c r="K435" s="206"/>
      <c r="L435" s="206"/>
      <c r="M435" s="206"/>
      <c r="N435" s="206"/>
      <c r="O435" s="206"/>
      <c r="P435" s="206"/>
      <c r="Q435" s="206"/>
      <c r="R435" s="206"/>
      <c r="S435" s="206"/>
      <c r="T435" s="206"/>
      <c r="U435" s="206"/>
      <c r="V435" s="206"/>
      <c r="W435" s="206"/>
    </row>
    <row r="436" spans="1:23" ht="16.5" customHeight="1">
      <c r="A436" s="206"/>
      <c r="B436" s="206"/>
      <c r="C436" s="460"/>
      <c r="D436" s="206"/>
      <c r="E436" s="206"/>
      <c r="F436" s="206"/>
      <c r="G436" s="206"/>
      <c r="H436" s="206"/>
      <c r="I436" s="206"/>
      <c r="J436" s="206"/>
      <c r="K436" s="206"/>
      <c r="L436" s="206"/>
      <c r="M436" s="206"/>
      <c r="N436" s="206"/>
      <c r="O436" s="206"/>
      <c r="P436" s="206"/>
      <c r="Q436" s="206"/>
      <c r="R436" s="206"/>
      <c r="S436" s="206"/>
      <c r="T436" s="206"/>
      <c r="U436" s="206"/>
      <c r="V436" s="206"/>
      <c r="W436" s="206"/>
    </row>
    <row r="437" spans="1:23" ht="16.5" customHeight="1">
      <c r="A437" s="206"/>
      <c r="B437" s="206"/>
      <c r="C437" s="460"/>
      <c r="D437" s="206"/>
      <c r="E437" s="206"/>
      <c r="F437" s="206"/>
      <c r="G437" s="206"/>
      <c r="H437" s="206"/>
      <c r="I437" s="206"/>
      <c r="J437" s="206"/>
      <c r="K437" s="206"/>
      <c r="L437" s="206"/>
      <c r="M437" s="206"/>
      <c r="N437" s="206"/>
      <c r="O437" s="206"/>
      <c r="P437" s="206"/>
      <c r="Q437" s="206"/>
      <c r="R437" s="206"/>
      <c r="S437" s="206"/>
      <c r="T437" s="206"/>
      <c r="U437" s="206"/>
      <c r="V437" s="206"/>
      <c r="W437" s="206"/>
    </row>
    <row r="438" spans="1:23" ht="16.5" customHeight="1">
      <c r="A438" s="206"/>
      <c r="B438" s="206"/>
      <c r="C438" s="460"/>
      <c r="D438" s="206"/>
      <c r="E438" s="206"/>
      <c r="F438" s="206"/>
      <c r="G438" s="206"/>
      <c r="H438" s="206"/>
      <c r="I438" s="206"/>
      <c r="J438" s="206"/>
      <c r="K438" s="206"/>
      <c r="L438" s="206"/>
      <c r="M438" s="206"/>
      <c r="N438" s="206"/>
      <c r="O438" s="206"/>
      <c r="P438" s="206"/>
      <c r="Q438" s="206"/>
      <c r="R438" s="206"/>
      <c r="S438" s="206"/>
      <c r="T438" s="206"/>
      <c r="U438" s="206"/>
      <c r="V438" s="206"/>
      <c r="W438" s="206"/>
    </row>
    <row r="439" spans="1:23" ht="16.5" customHeight="1">
      <c r="A439" s="206"/>
      <c r="B439" s="206"/>
      <c r="C439" s="460"/>
      <c r="D439" s="206"/>
      <c r="E439" s="206"/>
      <c r="F439" s="206"/>
      <c r="G439" s="206"/>
      <c r="H439" s="206"/>
      <c r="I439" s="206"/>
      <c r="J439" s="206"/>
      <c r="K439" s="206"/>
      <c r="L439" s="206"/>
      <c r="M439" s="206"/>
      <c r="N439" s="206"/>
      <c r="O439" s="206"/>
      <c r="P439" s="206"/>
      <c r="Q439" s="206"/>
      <c r="R439" s="206"/>
      <c r="S439" s="206"/>
      <c r="T439" s="206"/>
      <c r="U439" s="206"/>
      <c r="V439" s="206"/>
      <c r="W439" s="206"/>
    </row>
    <row r="440" spans="1:23" ht="16.5" customHeight="1">
      <c r="A440" s="206"/>
      <c r="B440" s="206"/>
      <c r="C440" s="460"/>
      <c r="D440" s="206"/>
      <c r="E440" s="206"/>
      <c r="F440" s="206"/>
      <c r="G440" s="206"/>
      <c r="H440" s="206"/>
      <c r="I440" s="206"/>
      <c r="J440" s="206"/>
      <c r="K440" s="206"/>
      <c r="L440" s="206"/>
      <c r="M440" s="206"/>
      <c r="N440" s="206"/>
      <c r="O440" s="206"/>
      <c r="P440" s="206"/>
      <c r="Q440" s="206"/>
      <c r="R440" s="206"/>
      <c r="S440" s="206"/>
      <c r="T440" s="206"/>
      <c r="U440" s="206"/>
      <c r="V440" s="206"/>
      <c r="W440" s="206"/>
    </row>
    <row r="441" spans="1:23" ht="16.5" customHeight="1">
      <c r="A441" s="206"/>
      <c r="B441" s="206"/>
      <c r="C441" s="460"/>
      <c r="D441" s="206"/>
      <c r="E441" s="206"/>
      <c r="F441" s="206"/>
      <c r="G441" s="206"/>
      <c r="H441" s="206"/>
      <c r="I441" s="206"/>
      <c r="J441" s="206"/>
      <c r="K441" s="206"/>
      <c r="L441" s="206"/>
      <c r="M441" s="206"/>
      <c r="N441" s="206"/>
      <c r="O441" s="206"/>
      <c r="P441" s="206"/>
      <c r="Q441" s="206"/>
      <c r="R441" s="206"/>
      <c r="S441" s="206"/>
      <c r="T441" s="206"/>
      <c r="U441" s="206"/>
      <c r="V441" s="206"/>
      <c r="W441" s="206"/>
    </row>
    <row r="442" spans="1:23" ht="16.5" customHeight="1">
      <c r="A442" s="206"/>
      <c r="B442" s="206"/>
      <c r="C442" s="460"/>
      <c r="D442" s="206"/>
      <c r="E442" s="206"/>
      <c r="F442" s="206"/>
      <c r="G442" s="206"/>
      <c r="H442" s="206"/>
      <c r="I442" s="206"/>
      <c r="J442" s="206"/>
      <c r="K442" s="206"/>
      <c r="L442" s="206"/>
      <c r="M442" s="206"/>
      <c r="N442" s="206"/>
      <c r="O442" s="206"/>
      <c r="P442" s="206"/>
      <c r="Q442" s="206"/>
      <c r="R442" s="206"/>
      <c r="S442" s="206"/>
      <c r="T442" s="206"/>
      <c r="U442" s="206"/>
      <c r="V442" s="206"/>
      <c r="W442" s="206"/>
    </row>
    <row r="443" spans="1:23" ht="16.5" customHeight="1">
      <c r="A443" s="206"/>
      <c r="B443" s="206"/>
      <c r="C443" s="460"/>
      <c r="D443" s="206"/>
      <c r="E443" s="206"/>
      <c r="F443" s="206"/>
      <c r="G443" s="206"/>
      <c r="H443" s="206"/>
      <c r="I443" s="206"/>
      <c r="J443" s="206"/>
      <c r="K443" s="206"/>
      <c r="L443" s="206"/>
      <c r="M443" s="206"/>
      <c r="N443" s="206"/>
      <c r="O443" s="206"/>
      <c r="P443" s="206"/>
      <c r="Q443" s="206"/>
      <c r="R443" s="206"/>
      <c r="S443" s="206"/>
      <c r="T443" s="206"/>
      <c r="U443" s="206"/>
      <c r="V443" s="206"/>
      <c r="W443" s="206"/>
    </row>
    <row r="444" spans="1:23" ht="16.5" customHeight="1">
      <c r="A444" s="206"/>
      <c r="B444" s="206"/>
      <c r="C444" s="460"/>
      <c r="D444" s="206"/>
      <c r="E444" s="206"/>
      <c r="F444" s="206"/>
      <c r="G444" s="206"/>
      <c r="H444" s="206"/>
      <c r="I444" s="206"/>
      <c r="J444" s="206"/>
      <c r="K444" s="206"/>
      <c r="L444" s="206"/>
      <c r="M444" s="206"/>
      <c r="N444" s="206"/>
      <c r="O444" s="206"/>
      <c r="P444" s="206"/>
      <c r="Q444" s="206"/>
      <c r="R444" s="206"/>
      <c r="S444" s="206"/>
      <c r="T444" s="206"/>
      <c r="U444" s="206"/>
      <c r="V444" s="206"/>
      <c r="W444" s="206"/>
    </row>
    <row r="445" spans="1:23" ht="16.5" customHeight="1">
      <c r="A445" s="206"/>
      <c r="B445" s="206"/>
      <c r="C445" s="460"/>
      <c r="D445" s="206"/>
      <c r="E445" s="206"/>
      <c r="F445" s="206"/>
      <c r="G445" s="206"/>
      <c r="H445" s="206"/>
      <c r="I445" s="206"/>
      <c r="J445" s="206"/>
      <c r="K445" s="206"/>
      <c r="L445" s="206"/>
      <c r="M445" s="206"/>
      <c r="N445" s="206"/>
      <c r="O445" s="206"/>
      <c r="P445" s="206"/>
      <c r="Q445" s="206"/>
      <c r="R445" s="206"/>
      <c r="S445" s="206"/>
      <c r="T445" s="206"/>
      <c r="U445" s="206"/>
      <c r="V445" s="206"/>
      <c r="W445" s="206"/>
    </row>
    <row r="446" spans="1:23" ht="16.5" customHeight="1">
      <c r="A446" s="206"/>
      <c r="B446" s="206"/>
      <c r="C446" s="460"/>
      <c r="D446" s="206"/>
      <c r="E446" s="206"/>
      <c r="F446" s="206"/>
      <c r="G446" s="206"/>
      <c r="H446" s="206"/>
      <c r="I446" s="206"/>
      <c r="J446" s="206"/>
      <c r="K446" s="206"/>
      <c r="L446" s="206"/>
      <c r="M446" s="206"/>
      <c r="N446" s="206"/>
      <c r="O446" s="206"/>
      <c r="P446" s="206"/>
      <c r="Q446" s="206"/>
      <c r="R446" s="206"/>
      <c r="S446" s="206"/>
      <c r="T446" s="206"/>
      <c r="U446" s="206"/>
      <c r="V446" s="206"/>
      <c r="W446" s="206"/>
    </row>
    <row r="447" spans="1:23" ht="16.5" customHeight="1">
      <c r="A447" s="206"/>
      <c r="B447" s="206"/>
      <c r="C447" s="460"/>
      <c r="D447" s="206"/>
      <c r="E447" s="206"/>
      <c r="F447" s="206"/>
      <c r="G447" s="206"/>
      <c r="H447" s="206"/>
      <c r="I447" s="206"/>
      <c r="J447" s="206"/>
      <c r="K447" s="206"/>
      <c r="L447" s="206"/>
      <c r="M447" s="206"/>
      <c r="N447" s="206"/>
      <c r="O447" s="206"/>
      <c r="P447" s="206"/>
      <c r="Q447" s="206"/>
      <c r="R447" s="206"/>
      <c r="S447" s="206"/>
      <c r="T447" s="206"/>
      <c r="U447" s="206"/>
      <c r="V447" s="206"/>
      <c r="W447" s="206"/>
    </row>
    <row r="448" spans="1:23" ht="16.5" customHeight="1">
      <c r="A448" s="206"/>
      <c r="B448" s="206"/>
      <c r="C448" s="460"/>
      <c r="D448" s="206"/>
      <c r="E448" s="206"/>
      <c r="F448" s="206"/>
      <c r="G448" s="206"/>
      <c r="H448" s="206"/>
      <c r="I448" s="206"/>
      <c r="J448" s="206"/>
      <c r="K448" s="206"/>
      <c r="L448" s="206"/>
      <c r="M448" s="206"/>
      <c r="N448" s="206"/>
      <c r="O448" s="206"/>
      <c r="P448" s="206"/>
      <c r="Q448" s="206"/>
      <c r="R448" s="206"/>
      <c r="S448" s="206"/>
      <c r="T448" s="206"/>
      <c r="U448" s="206"/>
      <c r="V448" s="206"/>
      <c r="W448" s="206"/>
    </row>
    <row r="449" spans="1:23" ht="16.5" customHeight="1">
      <c r="A449" s="206"/>
      <c r="B449" s="206"/>
      <c r="C449" s="460"/>
      <c r="D449" s="206"/>
      <c r="E449" s="206"/>
      <c r="F449" s="206"/>
      <c r="G449" s="206"/>
      <c r="H449" s="206"/>
      <c r="I449" s="206"/>
      <c r="J449" s="206"/>
      <c r="K449" s="206"/>
      <c r="L449" s="206"/>
      <c r="M449" s="206"/>
      <c r="N449" s="206"/>
      <c r="O449" s="206"/>
      <c r="P449" s="206"/>
      <c r="Q449" s="206"/>
      <c r="R449" s="206"/>
      <c r="S449" s="206"/>
      <c r="T449" s="206"/>
      <c r="U449" s="206"/>
      <c r="V449" s="206"/>
      <c r="W449" s="206"/>
    </row>
    <row r="450" spans="1:23" ht="16.5" customHeight="1">
      <c r="A450" s="206"/>
      <c r="B450" s="206"/>
      <c r="C450" s="460"/>
      <c r="D450" s="206"/>
      <c r="E450" s="206"/>
      <c r="F450" s="206"/>
      <c r="G450" s="206"/>
      <c r="H450" s="206"/>
      <c r="I450" s="206"/>
      <c r="J450" s="206"/>
      <c r="K450" s="206"/>
      <c r="L450" s="206"/>
      <c r="M450" s="206"/>
      <c r="N450" s="206"/>
      <c r="O450" s="206"/>
      <c r="P450" s="206"/>
      <c r="Q450" s="206"/>
      <c r="R450" s="206"/>
      <c r="S450" s="206"/>
      <c r="T450" s="206"/>
      <c r="U450" s="206"/>
      <c r="V450" s="206"/>
      <c r="W450" s="206"/>
    </row>
    <row r="451" spans="1:23" ht="16.5" customHeight="1">
      <c r="A451" s="206"/>
      <c r="B451" s="206"/>
      <c r="C451" s="460"/>
      <c r="D451" s="206"/>
      <c r="E451" s="206"/>
      <c r="F451" s="206"/>
      <c r="G451" s="206"/>
      <c r="H451" s="206"/>
      <c r="I451" s="206"/>
      <c r="J451" s="206"/>
      <c r="K451" s="206"/>
      <c r="L451" s="206"/>
      <c r="M451" s="206"/>
      <c r="N451" s="206"/>
      <c r="O451" s="206"/>
      <c r="P451" s="206"/>
      <c r="Q451" s="206"/>
      <c r="R451" s="206"/>
      <c r="S451" s="206"/>
      <c r="T451" s="206"/>
      <c r="U451" s="206"/>
      <c r="V451" s="206"/>
      <c r="W451" s="206"/>
    </row>
    <row r="452" spans="1:23" ht="16.5" customHeight="1">
      <c r="A452" s="206"/>
      <c r="B452" s="206"/>
      <c r="C452" s="460"/>
      <c r="D452" s="206"/>
      <c r="E452" s="206"/>
      <c r="F452" s="206"/>
      <c r="G452" s="206"/>
      <c r="H452" s="206"/>
      <c r="I452" s="206"/>
      <c r="J452" s="206"/>
      <c r="K452" s="206"/>
      <c r="L452" s="206"/>
      <c r="M452" s="206"/>
      <c r="N452" s="206"/>
      <c r="O452" s="206"/>
      <c r="P452" s="206"/>
      <c r="Q452" s="206"/>
      <c r="R452" s="206"/>
      <c r="S452" s="206"/>
      <c r="T452" s="206"/>
      <c r="U452" s="206"/>
      <c r="V452" s="206"/>
      <c r="W452" s="206"/>
    </row>
    <row r="453" spans="1:23" ht="16.5" customHeight="1">
      <c r="A453" s="206"/>
      <c r="B453" s="206"/>
      <c r="C453" s="460"/>
      <c r="D453" s="206"/>
      <c r="E453" s="206"/>
      <c r="F453" s="206"/>
      <c r="G453" s="206"/>
      <c r="H453" s="206"/>
      <c r="I453" s="206"/>
      <c r="J453" s="206"/>
      <c r="K453" s="206"/>
      <c r="L453" s="206"/>
      <c r="M453" s="206"/>
      <c r="N453" s="206"/>
      <c r="O453" s="206"/>
      <c r="P453" s="206"/>
      <c r="Q453" s="206"/>
      <c r="R453" s="206"/>
      <c r="S453" s="206"/>
      <c r="T453" s="206"/>
      <c r="U453" s="206"/>
      <c r="V453" s="206"/>
      <c r="W453" s="206"/>
    </row>
    <row r="454" spans="1:23" ht="16.5" customHeight="1">
      <c r="A454" s="206"/>
      <c r="B454" s="206"/>
      <c r="C454" s="460"/>
      <c r="D454" s="206"/>
      <c r="E454" s="206"/>
      <c r="F454" s="206"/>
      <c r="G454" s="206"/>
      <c r="H454" s="206"/>
      <c r="I454" s="206"/>
      <c r="J454" s="206"/>
      <c r="K454" s="206"/>
      <c r="L454" s="206"/>
      <c r="M454" s="206"/>
      <c r="N454" s="206"/>
      <c r="O454" s="206"/>
      <c r="P454" s="206"/>
      <c r="Q454" s="206"/>
      <c r="R454" s="206"/>
      <c r="S454" s="206"/>
      <c r="T454" s="206"/>
      <c r="U454" s="206"/>
      <c r="V454" s="206"/>
      <c r="W454" s="206"/>
    </row>
    <row r="455" spans="1:23" ht="16.5" customHeight="1">
      <c r="A455" s="206"/>
      <c r="B455" s="206"/>
      <c r="C455" s="460"/>
      <c r="D455" s="206"/>
      <c r="E455" s="206"/>
      <c r="F455" s="206"/>
      <c r="G455" s="206"/>
      <c r="H455" s="206"/>
      <c r="I455" s="206"/>
      <c r="J455" s="206"/>
      <c r="K455" s="206"/>
      <c r="L455" s="206"/>
      <c r="M455" s="206"/>
      <c r="N455" s="206"/>
      <c r="O455" s="206"/>
      <c r="P455" s="206"/>
      <c r="Q455" s="206"/>
      <c r="R455" s="206"/>
      <c r="S455" s="206"/>
      <c r="T455" s="206"/>
      <c r="U455" s="206"/>
      <c r="V455" s="206"/>
      <c r="W455" s="206"/>
    </row>
    <row r="456" spans="1:23" ht="16.5" customHeight="1">
      <c r="A456" s="206"/>
      <c r="B456" s="206"/>
      <c r="C456" s="460"/>
      <c r="D456" s="206"/>
      <c r="E456" s="206"/>
      <c r="F456" s="206"/>
      <c r="G456" s="206"/>
      <c r="H456" s="206"/>
      <c r="I456" s="206"/>
      <c r="J456" s="206"/>
      <c r="K456" s="206"/>
      <c r="L456" s="206"/>
      <c r="M456" s="206"/>
      <c r="N456" s="206"/>
      <c r="O456" s="206"/>
      <c r="P456" s="206"/>
      <c r="Q456" s="206"/>
      <c r="R456" s="206"/>
      <c r="S456" s="206"/>
      <c r="T456" s="206"/>
      <c r="U456" s="206"/>
      <c r="V456" s="206"/>
      <c r="W456" s="206"/>
    </row>
    <row r="457" spans="1:23" ht="16.5" customHeight="1">
      <c r="A457" s="206"/>
      <c r="B457" s="206"/>
      <c r="C457" s="460"/>
      <c r="D457" s="206"/>
      <c r="E457" s="206"/>
      <c r="F457" s="206"/>
      <c r="G457" s="206"/>
      <c r="H457" s="206"/>
      <c r="I457" s="206"/>
      <c r="J457" s="206"/>
      <c r="K457" s="206"/>
      <c r="L457" s="206"/>
      <c r="M457" s="206"/>
      <c r="N457" s="206"/>
      <c r="O457" s="206"/>
      <c r="P457" s="206"/>
      <c r="Q457" s="206"/>
      <c r="R457" s="206"/>
      <c r="S457" s="206"/>
      <c r="T457" s="206"/>
      <c r="U457" s="206"/>
      <c r="V457" s="206"/>
      <c r="W457" s="206"/>
    </row>
    <row r="458" spans="1:23" ht="16.5" customHeight="1">
      <c r="A458" s="206"/>
      <c r="B458" s="206"/>
      <c r="C458" s="460"/>
      <c r="D458" s="206"/>
      <c r="E458" s="206"/>
      <c r="F458" s="206"/>
      <c r="G458" s="206"/>
      <c r="H458" s="206"/>
      <c r="I458" s="206"/>
      <c r="J458" s="206"/>
      <c r="K458" s="206"/>
      <c r="L458" s="206"/>
      <c r="M458" s="206"/>
      <c r="N458" s="206"/>
      <c r="O458" s="206"/>
      <c r="P458" s="206"/>
      <c r="Q458" s="206"/>
      <c r="R458" s="206"/>
      <c r="S458" s="206"/>
      <c r="T458" s="206"/>
      <c r="U458" s="206"/>
      <c r="V458" s="206"/>
      <c r="W458" s="206"/>
    </row>
    <row r="459" spans="1:23" ht="16.5" customHeight="1">
      <c r="A459" s="206"/>
      <c r="B459" s="206"/>
      <c r="C459" s="460"/>
      <c r="D459" s="206"/>
      <c r="E459" s="206"/>
      <c r="F459" s="206"/>
      <c r="G459" s="206"/>
      <c r="H459" s="206"/>
      <c r="I459" s="206"/>
      <c r="J459" s="206"/>
      <c r="K459" s="206"/>
      <c r="L459" s="206"/>
      <c r="M459" s="206"/>
      <c r="N459" s="206"/>
      <c r="O459" s="206"/>
      <c r="P459" s="206"/>
      <c r="Q459" s="206"/>
      <c r="R459" s="206"/>
      <c r="S459" s="206"/>
      <c r="T459" s="206"/>
      <c r="U459" s="206"/>
      <c r="V459" s="206"/>
      <c r="W459" s="206"/>
    </row>
    <row r="460" spans="1:23" ht="16.5" customHeight="1">
      <c r="A460" s="206"/>
      <c r="B460" s="206"/>
      <c r="C460" s="460"/>
      <c r="D460" s="206"/>
      <c r="E460" s="206"/>
      <c r="F460" s="206"/>
      <c r="G460" s="206"/>
      <c r="H460" s="206"/>
      <c r="I460" s="206"/>
      <c r="J460" s="206"/>
      <c r="K460" s="206"/>
      <c r="L460" s="206"/>
      <c r="M460" s="206"/>
      <c r="N460" s="206"/>
      <c r="O460" s="206"/>
      <c r="P460" s="206"/>
      <c r="Q460" s="206"/>
      <c r="R460" s="206"/>
      <c r="S460" s="206"/>
      <c r="T460" s="206"/>
      <c r="U460" s="206"/>
      <c r="V460" s="206"/>
      <c r="W460" s="206"/>
    </row>
    <row r="461" spans="1:23" ht="16.5" customHeight="1">
      <c r="A461" s="206"/>
      <c r="B461" s="206"/>
      <c r="C461" s="460"/>
      <c r="D461" s="206"/>
      <c r="E461" s="206"/>
      <c r="F461" s="206"/>
      <c r="G461" s="206"/>
      <c r="H461" s="206"/>
      <c r="I461" s="206"/>
      <c r="J461" s="206"/>
      <c r="K461" s="206"/>
      <c r="L461" s="206"/>
      <c r="M461" s="206"/>
      <c r="N461" s="206"/>
      <c r="O461" s="206"/>
      <c r="P461" s="206"/>
      <c r="Q461" s="206"/>
      <c r="R461" s="206"/>
      <c r="S461" s="206"/>
      <c r="T461" s="206"/>
      <c r="U461" s="206"/>
      <c r="V461" s="206"/>
      <c r="W461" s="206"/>
    </row>
    <row r="462" spans="1:23" ht="16.5" customHeight="1">
      <c r="A462" s="206"/>
      <c r="B462" s="206"/>
      <c r="C462" s="460"/>
      <c r="D462" s="206"/>
      <c r="E462" s="206"/>
      <c r="F462" s="206"/>
      <c r="G462" s="206"/>
      <c r="H462" s="206"/>
      <c r="I462" s="206"/>
      <c r="J462" s="206"/>
      <c r="K462" s="206"/>
      <c r="L462" s="206"/>
      <c r="M462" s="206"/>
      <c r="N462" s="206"/>
      <c r="O462" s="206"/>
      <c r="P462" s="206"/>
      <c r="Q462" s="206"/>
      <c r="R462" s="206"/>
      <c r="S462" s="206"/>
      <c r="T462" s="206"/>
      <c r="U462" s="206"/>
      <c r="V462" s="206"/>
      <c r="W462" s="206"/>
    </row>
    <row r="463" spans="1:23" ht="16.5" customHeight="1">
      <c r="A463" s="206"/>
      <c r="B463" s="206"/>
      <c r="C463" s="460"/>
      <c r="D463" s="206"/>
      <c r="E463" s="206"/>
      <c r="F463" s="206"/>
      <c r="G463" s="206"/>
      <c r="H463" s="206"/>
      <c r="I463" s="206"/>
      <c r="J463" s="206"/>
      <c r="K463" s="206"/>
      <c r="L463" s="206"/>
      <c r="M463" s="206"/>
      <c r="N463" s="206"/>
      <c r="O463" s="206"/>
      <c r="P463" s="206"/>
      <c r="Q463" s="206"/>
      <c r="R463" s="206"/>
      <c r="S463" s="206"/>
      <c r="T463" s="206"/>
      <c r="U463" s="206"/>
      <c r="V463" s="206"/>
      <c r="W463" s="206"/>
    </row>
    <row r="464" spans="1:23" ht="16.5" customHeight="1">
      <c r="A464" s="206"/>
      <c r="B464" s="206"/>
      <c r="C464" s="460"/>
      <c r="D464" s="206"/>
      <c r="E464" s="206"/>
      <c r="F464" s="206"/>
      <c r="G464" s="206"/>
      <c r="H464" s="206"/>
      <c r="I464" s="206"/>
      <c r="J464" s="206"/>
      <c r="K464" s="206"/>
      <c r="L464" s="206"/>
      <c r="M464" s="206"/>
      <c r="N464" s="206"/>
      <c r="O464" s="206"/>
      <c r="P464" s="206"/>
      <c r="Q464" s="206"/>
      <c r="R464" s="206"/>
      <c r="S464" s="206"/>
      <c r="T464" s="206"/>
      <c r="U464" s="206"/>
      <c r="V464" s="206"/>
      <c r="W464" s="206"/>
    </row>
    <row r="465" spans="1:23" ht="16.5" customHeight="1">
      <c r="A465" s="206"/>
      <c r="B465" s="206"/>
      <c r="C465" s="460"/>
      <c r="D465" s="206"/>
      <c r="E465" s="206"/>
      <c r="F465" s="206"/>
      <c r="G465" s="206"/>
      <c r="H465" s="206"/>
      <c r="I465" s="206"/>
      <c r="J465" s="206"/>
      <c r="K465" s="206"/>
      <c r="L465" s="206"/>
      <c r="M465" s="206"/>
      <c r="N465" s="206"/>
      <c r="O465" s="206"/>
      <c r="P465" s="206"/>
      <c r="Q465" s="206"/>
      <c r="R465" s="206"/>
      <c r="S465" s="206"/>
      <c r="T465" s="206"/>
      <c r="U465" s="206"/>
      <c r="V465" s="206"/>
      <c r="W465" s="206"/>
    </row>
    <row r="466" spans="1:23" ht="16.5" customHeight="1">
      <c r="A466" s="206"/>
      <c r="B466" s="206"/>
      <c r="C466" s="460"/>
      <c r="D466" s="206"/>
      <c r="E466" s="206"/>
      <c r="F466" s="206"/>
      <c r="G466" s="206"/>
      <c r="H466" s="206"/>
      <c r="I466" s="206"/>
      <c r="J466" s="206"/>
      <c r="K466" s="206"/>
      <c r="L466" s="206"/>
      <c r="M466" s="206"/>
      <c r="N466" s="206"/>
      <c r="O466" s="206"/>
      <c r="P466" s="206"/>
      <c r="Q466" s="206"/>
      <c r="R466" s="206"/>
      <c r="S466" s="206"/>
      <c r="T466" s="206"/>
      <c r="U466" s="206"/>
      <c r="V466" s="206"/>
      <c r="W466" s="206"/>
    </row>
    <row r="467" spans="1:23" ht="16.5" customHeight="1">
      <c r="A467" s="206"/>
      <c r="B467" s="206"/>
      <c r="C467" s="460"/>
      <c r="D467" s="206"/>
      <c r="E467" s="206"/>
      <c r="F467" s="206"/>
      <c r="G467" s="206"/>
      <c r="H467" s="206"/>
      <c r="I467" s="206"/>
      <c r="J467" s="206"/>
      <c r="K467" s="206"/>
      <c r="L467" s="206"/>
      <c r="M467" s="206"/>
      <c r="N467" s="206"/>
      <c r="O467" s="206"/>
      <c r="P467" s="206"/>
      <c r="Q467" s="206"/>
      <c r="R467" s="206"/>
      <c r="S467" s="206"/>
      <c r="T467" s="206"/>
      <c r="U467" s="206"/>
      <c r="V467" s="206"/>
      <c r="W467" s="206"/>
    </row>
    <row r="468" spans="1:23" ht="16.5" customHeight="1">
      <c r="A468" s="206"/>
      <c r="B468" s="206"/>
      <c r="C468" s="460"/>
      <c r="D468" s="206"/>
      <c r="E468" s="206"/>
      <c r="F468" s="206"/>
      <c r="G468" s="206"/>
      <c r="H468" s="206"/>
      <c r="I468" s="206"/>
      <c r="J468" s="206"/>
      <c r="K468" s="206"/>
      <c r="L468" s="206"/>
      <c r="M468" s="206"/>
      <c r="N468" s="206"/>
      <c r="O468" s="206"/>
      <c r="P468" s="206"/>
      <c r="Q468" s="206"/>
      <c r="R468" s="206"/>
      <c r="S468" s="206"/>
      <c r="T468" s="206"/>
      <c r="U468" s="206"/>
      <c r="V468" s="206"/>
      <c r="W468" s="206"/>
    </row>
    <row r="469" spans="1:23" ht="16.5" customHeight="1">
      <c r="A469" s="206"/>
      <c r="B469" s="206"/>
      <c r="C469" s="460"/>
      <c r="D469" s="206"/>
      <c r="E469" s="206"/>
      <c r="F469" s="206"/>
      <c r="G469" s="206"/>
      <c r="H469" s="206"/>
      <c r="I469" s="206"/>
      <c r="J469" s="206"/>
      <c r="K469" s="206"/>
      <c r="L469" s="206"/>
      <c r="M469" s="206"/>
      <c r="N469" s="206"/>
      <c r="O469" s="206"/>
      <c r="P469" s="206"/>
      <c r="Q469" s="206"/>
      <c r="R469" s="206"/>
      <c r="S469" s="206"/>
      <c r="T469" s="206"/>
      <c r="U469" s="206"/>
      <c r="V469" s="206"/>
      <c r="W469" s="206"/>
    </row>
    <row r="470" spans="1:23" ht="16.5" customHeight="1">
      <c r="A470" s="206"/>
      <c r="B470" s="206"/>
      <c r="C470" s="460"/>
      <c r="D470" s="206"/>
      <c r="E470" s="206"/>
      <c r="F470" s="206"/>
      <c r="G470" s="206"/>
      <c r="H470" s="206"/>
      <c r="I470" s="206"/>
      <c r="J470" s="206"/>
      <c r="K470" s="206"/>
      <c r="L470" s="206"/>
      <c r="M470" s="206"/>
      <c r="N470" s="206"/>
      <c r="O470" s="206"/>
      <c r="P470" s="206"/>
      <c r="Q470" s="206"/>
      <c r="R470" s="206"/>
      <c r="S470" s="206"/>
      <c r="T470" s="206"/>
      <c r="U470" s="206"/>
      <c r="V470" s="206"/>
      <c r="W470" s="206"/>
    </row>
    <row r="471" spans="1:23" ht="16.5" customHeight="1">
      <c r="A471" s="206"/>
      <c r="B471" s="206"/>
      <c r="C471" s="460"/>
      <c r="D471" s="206"/>
      <c r="E471" s="206"/>
      <c r="F471" s="206"/>
      <c r="G471" s="206"/>
      <c r="H471" s="206"/>
      <c r="I471" s="206"/>
      <c r="J471" s="206"/>
      <c r="K471" s="206"/>
      <c r="L471" s="206"/>
      <c r="M471" s="206"/>
      <c r="N471" s="206"/>
      <c r="O471" s="206"/>
      <c r="P471" s="206"/>
      <c r="Q471" s="206"/>
      <c r="R471" s="206"/>
      <c r="S471" s="206"/>
      <c r="T471" s="206"/>
      <c r="U471" s="206"/>
      <c r="V471" s="206"/>
      <c r="W471" s="206"/>
    </row>
    <row r="472" spans="1:23" ht="16.5" customHeight="1">
      <c r="A472" s="206"/>
      <c r="B472" s="206"/>
      <c r="C472" s="460"/>
      <c r="D472" s="206"/>
      <c r="E472" s="206"/>
      <c r="F472" s="206"/>
      <c r="G472" s="206"/>
      <c r="H472" s="206"/>
      <c r="I472" s="206"/>
      <c r="J472" s="206"/>
      <c r="K472" s="206"/>
      <c r="L472" s="206"/>
      <c r="M472" s="206"/>
      <c r="N472" s="206"/>
      <c r="O472" s="206"/>
      <c r="P472" s="206"/>
      <c r="Q472" s="206"/>
      <c r="R472" s="206"/>
      <c r="S472" s="206"/>
      <c r="T472" s="206"/>
      <c r="U472" s="206"/>
      <c r="V472" s="206"/>
      <c r="W472" s="206"/>
    </row>
    <row r="473" spans="1:23" ht="16.5" customHeight="1">
      <c r="A473" s="206"/>
      <c r="B473" s="206"/>
      <c r="C473" s="460"/>
      <c r="D473" s="206"/>
      <c r="E473" s="206"/>
      <c r="F473" s="206"/>
      <c r="G473" s="206"/>
      <c r="H473" s="206"/>
      <c r="I473" s="206"/>
      <c r="J473" s="206"/>
      <c r="K473" s="206"/>
      <c r="L473" s="206"/>
      <c r="M473" s="206"/>
      <c r="N473" s="206"/>
      <c r="O473" s="206"/>
      <c r="P473" s="206"/>
      <c r="Q473" s="206"/>
      <c r="R473" s="206"/>
      <c r="S473" s="206"/>
      <c r="T473" s="206"/>
      <c r="U473" s="206"/>
      <c r="V473" s="206"/>
      <c r="W473" s="206"/>
    </row>
    <row r="474" spans="1:23" ht="16.5" customHeight="1">
      <c r="A474" s="206"/>
      <c r="B474" s="206"/>
      <c r="C474" s="460"/>
      <c r="D474" s="206"/>
      <c r="E474" s="206"/>
      <c r="F474" s="206"/>
      <c r="G474" s="206"/>
      <c r="H474" s="206"/>
      <c r="I474" s="206"/>
      <c r="J474" s="206"/>
      <c r="K474" s="206"/>
      <c r="L474" s="206"/>
      <c r="M474" s="206"/>
      <c r="N474" s="206"/>
      <c r="O474" s="206"/>
      <c r="P474" s="206"/>
      <c r="Q474" s="206"/>
      <c r="R474" s="206"/>
      <c r="S474" s="206"/>
      <c r="T474" s="206"/>
      <c r="U474" s="206"/>
      <c r="V474" s="206"/>
      <c r="W474" s="206"/>
    </row>
    <row r="475" spans="1:23" ht="16.5" customHeight="1">
      <c r="A475" s="206"/>
      <c r="B475" s="206"/>
      <c r="C475" s="460"/>
      <c r="D475" s="206"/>
      <c r="E475" s="206"/>
      <c r="F475" s="206"/>
      <c r="G475" s="206"/>
      <c r="H475" s="206"/>
      <c r="I475" s="206"/>
      <c r="J475" s="206"/>
      <c r="K475" s="206"/>
      <c r="L475" s="206"/>
      <c r="M475" s="206"/>
      <c r="N475" s="206"/>
      <c r="O475" s="206"/>
      <c r="P475" s="206"/>
      <c r="Q475" s="206"/>
      <c r="R475" s="206"/>
      <c r="S475" s="206"/>
      <c r="T475" s="206"/>
      <c r="U475" s="206"/>
      <c r="V475" s="206"/>
      <c r="W475" s="206"/>
    </row>
    <row r="476" spans="1:23" ht="16.5" customHeight="1">
      <c r="A476" s="206"/>
      <c r="B476" s="206"/>
      <c r="C476" s="460"/>
      <c r="D476" s="206"/>
      <c r="E476" s="206"/>
      <c r="F476" s="206"/>
      <c r="G476" s="206"/>
      <c r="H476" s="206"/>
      <c r="I476" s="206"/>
      <c r="J476" s="206"/>
      <c r="K476" s="206"/>
      <c r="L476" s="206"/>
      <c r="M476" s="206"/>
      <c r="N476" s="206"/>
      <c r="O476" s="206"/>
      <c r="P476" s="206"/>
      <c r="Q476" s="206"/>
      <c r="R476" s="206"/>
      <c r="S476" s="206"/>
      <c r="T476" s="206"/>
      <c r="U476" s="206"/>
      <c r="V476" s="206"/>
      <c r="W476" s="206"/>
    </row>
    <row r="477" spans="1:23" ht="16.5" customHeight="1">
      <c r="A477" s="206"/>
      <c r="B477" s="206"/>
      <c r="C477" s="460"/>
      <c r="D477" s="206"/>
      <c r="E477" s="206"/>
      <c r="F477" s="206"/>
      <c r="G477" s="206"/>
      <c r="H477" s="206"/>
      <c r="I477" s="206"/>
      <c r="J477" s="206"/>
      <c r="K477" s="206"/>
      <c r="L477" s="206"/>
      <c r="M477" s="206"/>
      <c r="N477" s="206"/>
      <c r="O477" s="206"/>
      <c r="P477" s="206"/>
      <c r="Q477" s="206"/>
      <c r="R477" s="206"/>
      <c r="S477" s="206"/>
      <c r="T477" s="206"/>
      <c r="U477" s="206"/>
      <c r="V477" s="206"/>
      <c r="W477" s="206"/>
    </row>
    <row r="478" spans="1:23" ht="16.5" customHeight="1">
      <c r="A478" s="206"/>
      <c r="B478" s="206"/>
      <c r="C478" s="460"/>
      <c r="D478" s="206"/>
      <c r="E478" s="206"/>
      <c r="F478" s="206"/>
      <c r="G478" s="206"/>
      <c r="H478" s="206"/>
      <c r="I478" s="206"/>
      <c r="J478" s="206"/>
      <c r="K478" s="206"/>
      <c r="L478" s="206"/>
      <c r="M478" s="206"/>
      <c r="N478" s="206"/>
      <c r="O478" s="206"/>
      <c r="P478" s="206"/>
      <c r="Q478" s="206"/>
      <c r="R478" s="206"/>
      <c r="S478" s="206"/>
      <c r="T478" s="206"/>
      <c r="U478" s="206"/>
      <c r="V478" s="206"/>
      <c r="W478" s="206"/>
    </row>
    <row r="479" spans="1:23" ht="16.5" customHeight="1">
      <c r="A479" s="206"/>
      <c r="B479" s="206"/>
      <c r="C479" s="460"/>
      <c r="D479" s="206"/>
      <c r="E479" s="206"/>
      <c r="F479" s="206"/>
      <c r="G479" s="206"/>
      <c r="H479" s="206"/>
      <c r="I479" s="206"/>
      <c r="J479" s="206"/>
      <c r="K479" s="206"/>
      <c r="L479" s="206"/>
      <c r="M479" s="206"/>
      <c r="N479" s="206"/>
      <c r="O479" s="206"/>
      <c r="P479" s="206"/>
      <c r="Q479" s="206"/>
      <c r="R479" s="206"/>
      <c r="S479" s="206"/>
      <c r="T479" s="206"/>
      <c r="U479" s="206"/>
      <c r="V479" s="206"/>
      <c r="W479" s="206"/>
    </row>
    <row r="480" spans="1:23" ht="16.5" customHeight="1">
      <c r="A480" s="206"/>
      <c r="B480" s="206"/>
      <c r="C480" s="460"/>
      <c r="D480" s="206"/>
      <c r="E480" s="206"/>
      <c r="F480" s="206"/>
      <c r="G480" s="206"/>
      <c r="H480" s="206"/>
      <c r="I480" s="206"/>
      <c r="J480" s="206"/>
      <c r="K480" s="206"/>
      <c r="L480" s="206"/>
      <c r="M480" s="206"/>
      <c r="N480" s="206"/>
      <c r="O480" s="206"/>
      <c r="P480" s="206"/>
      <c r="Q480" s="206"/>
      <c r="R480" s="206"/>
      <c r="S480" s="206"/>
      <c r="T480" s="206"/>
      <c r="U480" s="206"/>
      <c r="V480" s="206"/>
      <c r="W480" s="206"/>
    </row>
    <row r="481" spans="1:23" ht="16.5" customHeight="1">
      <c r="A481" s="206"/>
      <c r="B481" s="206"/>
      <c r="C481" s="460"/>
      <c r="D481" s="206"/>
      <c r="E481" s="206"/>
      <c r="F481" s="206"/>
      <c r="G481" s="206"/>
      <c r="H481" s="206"/>
      <c r="I481" s="206"/>
      <c r="J481" s="206"/>
      <c r="K481" s="206"/>
      <c r="L481" s="206"/>
      <c r="M481" s="206"/>
      <c r="N481" s="206"/>
      <c r="O481" s="206"/>
      <c r="P481" s="206"/>
      <c r="Q481" s="206"/>
      <c r="R481" s="206"/>
      <c r="S481" s="206"/>
      <c r="T481" s="206"/>
      <c r="U481" s="206"/>
      <c r="V481" s="206"/>
      <c r="W481" s="206"/>
    </row>
    <row r="482" spans="1:23" ht="16.5" customHeight="1">
      <c r="A482" s="206"/>
      <c r="B482" s="206"/>
      <c r="C482" s="460"/>
      <c r="D482" s="206"/>
      <c r="E482" s="206"/>
      <c r="F482" s="206"/>
      <c r="G482" s="206"/>
      <c r="H482" s="206"/>
      <c r="I482" s="206"/>
      <c r="J482" s="206"/>
      <c r="K482" s="206"/>
      <c r="L482" s="206"/>
      <c r="M482" s="206"/>
      <c r="N482" s="206"/>
      <c r="O482" s="206"/>
      <c r="P482" s="206"/>
      <c r="Q482" s="206"/>
      <c r="R482" s="206"/>
      <c r="S482" s="206"/>
      <c r="T482" s="206"/>
      <c r="U482" s="206"/>
      <c r="V482" s="206"/>
      <c r="W482" s="206"/>
    </row>
    <row r="483" spans="1:23" ht="16.5" customHeight="1">
      <c r="A483" s="206"/>
      <c r="B483" s="206"/>
      <c r="C483" s="460"/>
      <c r="D483" s="206"/>
      <c r="E483" s="206"/>
      <c r="F483" s="206"/>
      <c r="G483" s="206"/>
      <c r="H483" s="206"/>
      <c r="I483" s="206"/>
      <c r="J483" s="206"/>
      <c r="K483" s="206"/>
      <c r="L483" s="206"/>
      <c r="M483" s="206"/>
      <c r="N483" s="206"/>
      <c r="O483" s="206"/>
      <c r="P483" s="206"/>
      <c r="Q483" s="206"/>
      <c r="R483" s="206"/>
      <c r="S483" s="206"/>
      <c r="T483" s="206"/>
      <c r="U483" s="206"/>
      <c r="V483" s="206"/>
      <c r="W483" s="206"/>
    </row>
    <row r="484" spans="1:23" ht="16.5" customHeight="1">
      <c r="A484" s="206"/>
      <c r="B484" s="206"/>
      <c r="C484" s="460"/>
      <c r="D484" s="206"/>
      <c r="E484" s="206"/>
      <c r="F484" s="206"/>
      <c r="G484" s="206"/>
      <c r="H484" s="206"/>
      <c r="I484" s="206"/>
      <c r="J484" s="206"/>
      <c r="K484" s="206"/>
      <c r="L484" s="206"/>
      <c r="M484" s="206"/>
      <c r="N484" s="206"/>
      <c r="O484" s="206"/>
      <c r="P484" s="206"/>
      <c r="Q484" s="206"/>
      <c r="R484" s="206"/>
      <c r="S484" s="206"/>
      <c r="T484" s="206"/>
      <c r="U484" s="206"/>
      <c r="V484" s="206"/>
      <c r="W484" s="206"/>
    </row>
    <row r="485" spans="1:23" ht="16.5" customHeight="1">
      <c r="A485" s="206"/>
      <c r="B485" s="206"/>
      <c r="C485" s="460"/>
      <c r="D485" s="206"/>
      <c r="E485" s="206"/>
      <c r="F485" s="206"/>
      <c r="G485" s="206"/>
      <c r="H485" s="206"/>
      <c r="I485" s="206"/>
      <c r="J485" s="206"/>
      <c r="K485" s="206"/>
      <c r="L485" s="206"/>
      <c r="M485" s="206"/>
      <c r="N485" s="206"/>
      <c r="O485" s="206"/>
      <c r="P485" s="206"/>
      <c r="Q485" s="206"/>
      <c r="R485" s="206"/>
      <c r="S485" s="206"/>
      <c r="T485" s="206"/>
      <c r="U485" s="206"/>
      <c r="V485" s="206"/>
      <c r="W485" s="206"/>
    </row>
    <row r="486" spans="1:23" ht="16.5" customHeight="1">
      <c r="A486" s="206"/>
      <c r="B486" s="206"/>
      <c r="C486" s="460"/>
      <c r="D486" s="206"/>
      <c r="E486" s="206"/>
      <c r="F486" s="206"/>
      <c r="G486" s="206"/>
      <c r="H486" s="206"/>
      <c r="I486" s="206"/>
      <c r="J486" s="206"/>
      <c r="K486" s="206"/>
      <c r="L486" s="206"/>
      <c r="M486" s="206"/>
      <c r="N486" s="206"/>
      <c r="O486" s="206"/>
      <c r="P486" s="206"/>
      <c r="Q486" s="206"/>
      <c r="R486" s="206"/>
      <c r="S486" s="206"/>
      <c r="T486" s="206"/>
      <c r="U486" s="206"/>
      <c r="V486" s="206"/>
      <c r="W486" s="206"/>
    </row>
    <row r="487" spans="1:23" ht="16.5" customHeight="1">
      <c r="A487" s="206"/>
      <c r="B487" s="206"/>
      <c r="C487" s="460"/>
      <c r="D487" s="206"/>
      <c r="E487" s="206"/>
      <c r="F487" s="206"/>
      <c r="G487" s="206"/>
      <c r="H487" s="206"/>
      <c r="I487" s="206"/>
      <c r="J487" s="206"/>
      <c r="K487" s="206"/>
      <c r="L487" s="206"/>
      <c r="M487" s="206"/>
      <c r="N487" s="206"/>
      <c r="O487" s="206"/>
      <c r="P487" s="206"/>
      <c r="Q487" s="206"/>
      <c r="R487" s="206"/>
      <c r="S487" s="206"/>
      <c r="T487" s="206"/>
      <c r="U487" s="206"/>
      <c r="V487" s="206"/>
      <c r="W487" s="206"/>
    </row>
    <row r="488" spans="1:23" ht="16.5" customHeight="1">
      <c r="A488" s="206"/>
      <c r="B488" s="206"/>
      <c r="C488" s="460"/>
      <c r="D488" s="206"/>
      <c r="E488" s="206"/>
      <c r="F488" s="206"/>
      <c r="G488" s="206"/>
      <c r="H488" s="206"/>
      <c r="I488" s="206"/>
      <c r="J488" s="206"/>
      <c r="K488" s="206"/>
      <c r="L488" s="206"/>
      <c r="M488" s="206"/>
      <c r="N488" s="206"/>
      <c r="O488" s="206"/>
      <c r="P488" s="206"/>
      <c r="Q488" s="206"/>
      <c r="R488" s="206"/>
      <c r="S488" s="206"/>
      <c r="T488" s="206"/>
      <c r="U488" s="206"/>
      <c r="V488" s="206"/>
      <c r="W488" s="206"/>
    </row>
    <row r="489" spans="1:23" ht="16.5" customHeight="1">
      <c r="A489" s="206"/>
      <c r="B489" s="206"/>
      <c r="C489" s="460"/>
      <c r="D489" s="206"/>
      <c r="E489" s="206"/>
      <c r="F489" s="206"/>
      <c r="G489" s="206"/>
      <c r="H489" s="206"/>
      <c r="I489" s="206"/>
      <c r="J489" s="206"/>
      <c r="K489" s="206"/>
      <c r="L489" s="206"/>
      <c r="M489" s="206"/>
      <c r="N489" s="206"/>
      <c r="O489" s="206"/>
      <c r="P489" s="206"/>
      <c r="Q489" s="206"/>
      <c r="R489" s="206"/>
      <c r="S489" s="206"/>
      <c r="T489" s="206"/>
      <c r="U489" s="206"/>
      <c r="V489" s="206"/>
      <c r="W489" s="206"/>
    </row>
    <row r="490" spans="1:23" ht="16.5" customHeight="1">
      <c r="A490" s="206"/>
      <c r="B490" s="206"/>
      <c r="C490" s="460"/>
      <c r="D490" s="206"/>
      <c r="E490" s="206"/>
      <c r="F490" s="206"/>
      <c r="G490" s="206"/>
      <c r="H490" s="206"/>
      <c r="I490" s="206"/>
      <c r="J490" s="206"/>
      <c r="K490" s="206"/>
      <c r="L490" s="206"/>
      <c r="M490" s="206"/>
      <c r="N490" s="206"/>
      <c r="O490" s="206"/>
      <c r="P490" s="206"/>
      <c r="Q490" s="206"/>
      <c r="R490" s="206"/>
      <c r="S490" s="206"/>
      <c r="T490" s="206"/>
      <c r="U490" s="206"/>
      <c r="V490" s="206"/>
      <c r="W490" s="206"/>
    </row>
    <row r="491" spans="1:23" ht="16.5" customHeight="1">
      <c r="A491" s="206"/>
      <c r="B491" s="206"/>
      <c r="C491" s="460"/>
      <c r="D491" s="206"/>
      <c r="E491" s="206"/>
      <c r="F491" s="206"/>
      <c r="G491" s="206"/>
      <c r="H491" s="206"/>
      <c r="I491" s="206"/>
      <c r="J491" s="206"/>
      <c r="K491" s="206"/>
      <c r="L491" s="206"/>
      <c r="M491" s="206"/>
      <c r="N491" s="206"/>
      <c r="O491" s="206"/>
      <c r="P491" s="206"/>
      <c r="Q491" s="206"/>
      <c r="R491" s="206"/>
      <c r="S491" s="206"/>
      <c r="T491" s="206"/>
      <c r="U491" s="206"/>
      <c r="V491" s="206"/>
      <c r="W491" s="206"/>
    </row>
    <row r="492" spans="1:23" ht="16.5" customHeight="1">
      <c r="A492" s="206"/>
      <c r="B492" s="206"/>
      <c r="C492" s="460"/>
      <c r="D492" s="206"/>
      <c r="E492" s="206"/>
      <c r="F492" s="206"/>
      <c r="G492" s="206"/>
      <c r="H492" s="206"/>
      <c r="I492" s="206"/>
      <c r="J492" s="206"/>
      <c r="K492" s="206"/>
      <c r="L492" s="206"/>
      <c r="M492" s="206"/>
      <c r="N492" s="206"/>
      <c r="O492" s="206"/>
      <c r="P492" s="206"/>
      <c r="Q492" s="206"/>
      <c r="R492" s="206"/>
      <c r="S492" s="206"/>
      <c r="T492" s="206"/>
      <c r="U492" s="206"/>
      <c r="V492" s="206"/>
      <c r="W492" s="206"/>
    </row>
    <row r="493" spans="1:23" ht="16.5" customHeight="1">
      <c r="A493" s="206"/>
      <c r="B493" s="206"/>
      <c r="C493" s="460"/>
      <c r="D493" s="206"/>
      <c r="E493" s="206"/>
      <c r="F493" s="206"/>
      <c r="G493" s="206"/>
      <c r="H493" s="206"/>
      <c r="I493" s="206"/>
      <c r="J493" s="206"/>
      <c r="K493" s="206"/>
      <c r="L493" s="206"/>
      <c r="M493" s="206"/>
      <c r="N493" s="206"/>
      <c r="O493" s="206"/>
      <c r="P493" s="206"/>
      <c r="Q493" s="206"/>
      <c r="R493" s="206"/>
      <c r="S493" s="206"/>
      <c r="T493" s="206"/>
      <c r="U493" s="206"/>
      <c r="V493" s="206"/>
      <c r="W493" s="206"/>
    </row>
    <row r="494" spans="1:23" ht="16.5" customHeight="1">
      <c r="A494" s="206"/>
      <c r="B494" s="206"/>
      <c r="C494" s="460"/>
      <c r="D494" s="206"/>
      <c r="E494" s="206"/>
      <c r="F494" s="206"/>
      <c r="G494" s="206"/>
      <c r="H494" s="206"/>
      <c r="I494" s="206"/>
      <c r="J494" s="206"/>
      <c r="K494" s="206"/>
      <c r="L494" s="206"/>
      <c r="M494" s="206"/>
      <c r="N494" s="206"/>
      <c r="O494" s="206"/>
      <c r="P494" s="206"/>
      <c r="Q494" s="206"/>
      <c r="R494" s="206"/>
      <c r="S494" s="206"/>
      <c r="T494" s="206"/>
      <c r="U494" s="206"/>
      <c r="V494" s="206"/>
      <c r="W494" s="206"/>
    </row>
    <row r="495" spans="1:23" ht="16.5" customHeight="1">
      <c r="A495" s="206"/>
      <c r="B495" s="206"/>
      <c r="C495" s="460"/>
      <c r="D495" s="206"/>
      <c r="E495" s="206"/>
      <c r="F495" s="206"/>
      <c r="G495" s="206"/>
      <c r="H495" s="206"/>
      <c r="I495" s="206"/>
      <c r="J495" s="206"/>
      <c r="K495" s="206"/>
      <c r="L495" s="206"/>
      <c r="M495" s="206"/>
      <c r="N495" s="206"/>
      <c r="O495" s="206"/>
      <c r="P495" s="206"/>
      <c r="Q495" s="206"/>
      <c r="R495" s="206"/>
      <c r="S495" s="206"/>
      <c r="T495" s="206"/>
      <c r="U495" s="206"/>
      <c r="V495" s="206"/>
      <c r="W495" s="206"/>
    </row>
    <row r="496" spans="1:23" ht="16.5" customHeight="1">
      <c r="A496" s="206"/>
      <c r="B496" s="206"/>
      <c r="C496" s="460"/>
      <c r="D496" s="206"/>
      <c r="E496" s="206"/>
      <c r="F496" s="206"/>
      <c r="G496" s="206"/>
      <c r="H496" s="206"/>
      <c r="I496" s="206"/>
      <c r="J496" s="206"/>
      <c r="K496" s="206"/>
      <c r="L496" s="206"/>
      <c r="M496" s="206"/>
      <c r="N496" s="206"/>
      <c r="O496" s="206"/>
      <c r="P496" s="206"/>
      <c r="Q496" s="206"/>
      <c r="R496" s="206"/>
      <c r="S496" s="206"/>
      <c r="T496" s="206"/>
      <c r="U496" s="206"/>
      <c r="V496" s="206"/>
      <c r="W496" s="206"/>
    </row>
    <row r="497" spans="1:23" ht="16.5" customHeight="1">
      <c r="A497" s="206"/>
      <c r="B497" s="206"/>
      <c r="C497" s="460"/>
      <c r="D497" s="206"/>
      <c r="E497" s="206"/>
      <c r="F497" s="206"/>
      <c r="G497" s="206"/>
      <c r="H497" s="206"/>
      <c r="I497" s="206"/>
      <c r="J497" s="206"/>
      <c r="K497" s="206"/>
      <c r="L497" s="206"/>
      <c r="M497" s="206"/>
      <c r="N497" s="206"/>
      <c r="O497" s="206"/>
      <c r="P497" s="206"/>
      <c r="Q497" s="206"/>
      <c r="R497" s="206"/>
      <c r="S497" s="206"/>
      <c r="T497" s="206"/>
      <c r="U497" s="206"/>
      <c r="V497" s="206"/>
      <c r="W497" s="206"/>
    </row>
    <row r="498" spans="1:23" ht="16.5" customHeight="1">
      <c r="A498" s="206"/>
      <c r="B498" s="206"/>
      <c r="C498" s="460"/>
      <c r="D498" s="206"/>
      <c r="E498" s="206"/>
      <c r="F498" s="206"/>
      <c r="G498" s="206"/>
      <c r="H498" s="206"/>
      <c r="I498" s="206"/>
      <c r="J498" s="206"/>
      <c r="K498" s="206"/>
      <c r="L498" s="206"/>
      <c r="M498" s="206"/>
      <c r="N498" s="206"/>
      <c r="O498" s="206"/>
      <c r="P498" s="206"/>
      <c r="Q498" s="206"/>
      <c r="R498" s="206"/>
      <c r="S498" s="206"/>
      <c r="T498" s="206"/>
      <c r="U498" s="206"/>
      <c r="V498" s="206"/>
      <c r="W498" s="206"/>
    </row>
    <row r="499" spans="1:23" ht="16.5" customHeight="1">
      <c r="A499" s="206"/>
      <c r="B499" s="206"/>
      <c r="C499" s="460"/>
      <c r="D499" s="206"/>
      <c r="E499" s="206"/>
      <c r="F499" s="206"/>
      <c r="G499" s="206"/>
      <c r="H499" s="206"/>
      <c r="I499" s="206"/>
      <c r="J499" s="206"/>
      <c r="K499" s="206"/>
      <c r="L499" s="206"/>
      <c r="M499" s="206"/>
      <c r="N499" s="206"/>
      <c r="O499" s="206"/>
      <c r="P499" s="206"/>
      <c r="Q499" s="206"/>
      <c r="R499" s="206"/>
      <c r="S499" s="206"/>
      <c r="T499" s="206"/>
      <c r="U499" s="206"/>
      <c r="V499" s="206"/>
      <c r="W499" s="206"/>
    </row>
    <row r="500" spans="1:23" ht="16.5" customHeight="1">
      <c r="A500" s="206"/>
      <c r="B500" s="206"/>
      <c r="C500" s="460"/>
      <c r="D500" s="206"/>
      <c r="E500" s="206"/>
      <c r="F500" s="206"/>
      <c r="G500" s="206"/>
      <c r="H500" s="206"/>
      <c r="I500" s="206"/>
      <c r="J500" s="206"/>
      <c r="K500" s="206"/>
      <c r="L500" s="206"/>
      <c r="M500" s="206"/>
      <c r="N500" s="206"/>
      <c r="O500" s="206"/>
      <c r="P500" s="206"/>
      <c r="Q500" s="206"/>
      <c r="R500" s="206"/>
      <c r="S500" s="206"/>
      <c r="T500" s="206"/>
      <c r="U500" s="206"/>
      <c r="V500" s="206"/>
      <c r="W500" s="206"/>
    </row>
    <row r="501" spans="1:23" ht="16.5" customHeight="1">
      <c r="A501" s="206"/>
      <c r="B501" s="206"/>
      <c r="C501" s="460"/>
      <c r="D501" s="206"/>
      <c r="E501" s="206"/>
      <c r="F501" s="206"/>
      <c r="G501" s="206"/>
      <c r="H501" s="206"/>
      <c r="I501" s="206"/>
      <c r="J501" s="206"/>
      <c r="K501" s="206"/>
      <c r="L501" s="206"/>
      <c r="M501" s="206"/>
      <c r="N501" s="206"/>
      <c r="O501" s="206"/>
      <c r="P501" s="206"/>
      <c r="Q501" s="206"/>
      <c r="R501" s="206"/>
      <c r="S501" s="206"/>
      <c r="T501" s="206"/>
      <c r="U501" s="206"/>
      <c r="V501" s="206"/>
      <c r="W501" s="206"/>
    </row>
    <row r="502" spans="1:23" ht="16.5" customHeight="1">
      <c r="A502" s="206"/>
      <c r="B502" s="206"/>
      <c r="C502" s="460"/>
      <c r="D502" s="206"/>
      <c r="E502" s="206"/>
      <c r="F502" s="206"/>
      <c r="G502" s="206"/>
      <c r="H502" s="206"/>
      <c r="I502" s="206"/>
      <c r="J502" s="206"/>
      <c r="K502" s="206"/>
      <c r="L502" s="206"/>
      <c r="M502" s="206"/>
      <c r="N502" s="206"/>
      <c r="O502" s="206"/>
      <c r="P502" s="206"/>
      <c r="Q502" s="206"/>
      <c r="R502" s="206"/>
      <c r="S502" s="206"/>
      <c r="T502" s="206"/>
      <c r="U502" s="206"/>
      <c r="V502" s="206"/>
      <c r="W502" s="206"/>
    </row>
    <row r="503" spans="1:23" ht="16.5" customHeight="1">
      <c r="A503" s="206"/>
      <c r="B503" s="206"/>
      <c r="C503" s="460"/>
      <c r="D503" s="206"/>
      <c r="E503" s="206"/>
      <c r="F503" s="206"/>
      <c r="G503" s="206"/>
      <c r="H503" s="206"/>
      <c r="I503" s="206"/>
      <c r="J503" s="206"/>
      <c r="K503" s="206"/>
      <c r="L503" s="206"/>
      <c r="M503" s="206"/>
      <c r="N503" s="206"/>
      <c r="O503" s="206"/>
      <c r="P503" s="206"/>
      <c r="Q503" s="206"/>
      <c r="R503" s="206"/>
      <c r="S503" s="206"/>
      <c r="T503" s="206"/>
      <c r="U503" s="206"/>
      <c r="V503" s="206"/>
      <c r="W503" s="206"/>
    </row>
    <row r="504" spans="1:23" ht="16.5" customHeight="1">
      <c r="A504" s="206"/>
      <c r="B504" s="206"/>
      <c r="C504" s="460"/>
      <c r="D504" s="206"/>
      <c r="E504" s="206"/>
      <c r="F504" s="206"/>
      <c r="G504" s="206"/>
      <c r="H504" s="206"/>
      <c r="I504" s="206"/>
      <c r="J504" s="206"/>
      <c r="K504" s="206"/>
      <c r="L504" s="206"/>
      <c r="M504" s="206"/>
      <c r="N504" s="206"/>
      <c r="O504" s="206"/>
      <c r="P504" s="206"/>
      <c r="Q504" s="206"/>
      <c r="R504" s="206"/>
      <c r="S504" s="206"/>
      <c r="T504" s="206"/>
      <c r="U504" s="206"/>
      <c r="V504" s="206"/>
      <c r="W504" s="206"/>
    </row>
    <row r="505" spans="1:23" ht="16.5" customHeight="1">
      <c r="A505" s="206"/>
      <c r="B505" s="206"/>
      <c r="C505" s="460"/>
      <c r="D505" s="206"/>
      <c r="E505" s="206"/>
      <c r="F505" s="206"/>
      <c r="G505" s="206"/>
      <c r="H505" s="206"/>
      <c r="I505" s="206"/>
      <c r="J505" s="206"/>
      <c r="K505" s="206"/>
      <c r="L505" s="206"/>
      <c r="M505" s="206"/>
      <c r="N505" s="206"/>
      <c r="O505" s="206"/>
      <c r="P505" s="206"/>
      <c r="Q505" s="206"/>
      <c r="R505" s="206"/>
      <c r="S505" s="206"/>
      <c r="T505" s="206"/>
      <c r="U505" s="206"/>
      <c r="V505" s="206"/>
      <c r="W505" s="206"/>
    </row>
    <row r="506" spans="1:23" ht="16.5" customHeight="1">
      <c r="A506" s="206"/>
      <c r="B506" s="206"/>
      <c r="C506" s="460"/>
      <c r="D506" s="206"/>
      <c r="E506" s="206"/>
      <c r="F506" s="206"/>
      <c r="G506" s="206"/>
      <c r="H506" s="206"/>
      <c r="I506" s="206"/>
      <c r="J506" s="206"/>
      <c r="K506" s="206"/>
      <c r="L506" s="206"/>
      <c r="M506" s="206"/>
      <c r="N506" s="206"/>
      <c r="O506" s="206"/>
      <c r="P506" s="206"/>
      <c r="Q506" s="206"/>
      <c r="R506" s="206"/>
      <c r="S506" s="206"/>
      <c r="T506" s="206"/>
      <c r="U506" s="206"/>
      <c r="V506" s="206"/>
      <c r="W506" s="206"/>
    </row>
    <row r="507" spans="1:23" ht="16.5" customHeight="1">
      <c r="A507" s="206"/>
      <c r="B507" s="206"/>
      <c r="C507" s="460"/>
      <c r="D507" s="206"/>
      <c r="E507" s="206"/>
      <c r="F507" s="206"/>
      <c r="G507" s="206"/>
      <c r="H507" s="206"/>
      <c r="I507" s="206"/>
      <c r="J507" s="206"/>
      <c r="K507" s="206"/>
      <c r="L507" s="206"/>
      <c r="M507" s="206"/>
      <c r="N507" s="206"/>
      <c r="O507" s="206"/>
      <c r="P507" s="206"/>
      <c r="Q507" s="206"/>
      <c r="R507" s="206"/>
      <c r="S507" s="206"/>
      <c r="T507" s="206"/>
      <c r="U507" s="206"/>
      <c r="V507" s="206"/>
      <c r="W507" s="206"/>
    </row>
    <row r="508" spans="1:23" ht="16.5" customHeight="1">
      <c r="A508" s="206"/>
      <c r="B508" s="206"/>
      <c r="C508" s="460"/>
      <c r="D508" s="206"/>
      <c r="E508" s="206"/>
      <c r="F508" s="206"/>
      <c r="G508" s="206"/>
      <c r="H508" s="206"/>
      <c r="I508" s="206"/>
      <c r="J508" s="206"/>
      <c r="K508" s="206"/>
      <c r="L508" s="206"/>
      <c r="M508" s="206"/>
      <c r="N508" s="206"/>
      <c r="O508" s="206"/>
      <c r="P508" s="206"/>
      <c r="Q508" s="206"/>
      <c r="R508" s="206"/>
      <c r="S508" s="206"/>
      <c r="T508" s="206"/>
      <c r="U508" s="206"/>
      <c r="V508" s="206"/>
      <c r="W508" s="206"/>
    </row>
    <row r="509" spans="1:23" ht="16.5" customHeight="1">
      <c r="A509" s="206"/>
      <c r="B509" s="206"/>
      <c r="C509" s="460"/>
      <c r="D509" s="206"/>
      <c r="E509" s="206"/>
      <c r="F509" s="206"/>
      <c r="G509" s="206"/>
      <c r="H509" s="206"/>
      <c r="I509" s="206"/>
      <c r="J509" s="206"/>
      <c r="K509" s="206"/>
      <c r="L509" s="206"/>
      <c r="M509" s="206"/>
      <c r="N509" s="206"/>
      <c r="O509" s="206"/>
      <c r="P509" s="206"/>
      <c r="Q509" s="206"/>
      <c r="R509" s="206"/>
      <c r="S509" s="206"/>
      <c r="T509" s="206"/>
      <c r="U509" s="206"/>
      <c r="V509" s="206"/>
      <c r="W509" s="206"/>
    </row>
    <row r="510" spans="1:23" ht="16.5" customHeight="1">
      <c r="A510" s="206"/>
      <c r="B510" s="206"/>
      <c r="C510" s="460"/>
      <c r="D510" s="206"/>
      <c r="E510" s="206"/>
      <c r="F510" s="206"/>
      <c r="G510" s="206"/>
      <c r="H510" s="206"/>
      <c r="I510" s="206"/>
      <c r="J510" s="206"/>
      <c r="K510" s="206"/>
      <c r="L510" s="206"/>
      <c r="M510" s="206"/>
      <c r="N510" s="206"/>
      <c r="O510" s="206"/>
      <c r="P510" s="206"/>
      <c r="Q510" s="206"/>
      <c r="R510" s="206"/>
      <c r="S510" s="206"/>
      <c r="T510" s="206"/>
      <c r="U510" s="206"/>
      <c r="V510" s="206"/>
      <c r="W510" s="206"/>
    </row>
    <row r="511" spans="1:23" ht="16.5" customHeight="1">
      <c r="A511" s="206"/>
      <c r="B511" s="206"/>
      <c r="C511" s="460"/>
      <c r="D511" s="206"/>
      <c r="E511" s="206"/>
      <c r="F511" s="206"/>
      <c r="G511" s="206"/>
      <c r="H511" s="206"/>
      <c r="I511" s="206"/>
      <c r="J511" s="206"/>
      <c r="K511" s="206"/>
      <c r="L511" s="206"/>
      <c r="M511" s="206"/>
      <c r="N511" s="206"/>
      <c r="O511" s="206"/>
      <c r="P511" s="206"/>
      <c r="Q511" s="206"/>
      <c r="R511" s="206"/>
      <c r="S511" s="206"/>
      <c r="T511" s="206"/>
      <c r="U511" s="206"/>
      <c r="V511" s="206"/>
      <c r="W511" s="206"/>
    </row>
    <row r="512" spans="1:23" ht="16.5" customHeight="1">
      <c r="A512" s="206"/>
      <c r="B512" s="206"/>
      <c r="C512" s="460"/>
      <c r="D512" s="206"/>
      <c r="E512" s="206"/>
      <c r="F512" s="206"/>
      <c r="G512" s="206"/>
      <c r="H512" s="206"/>
      <c r="I512" s="206"/>
      <c r="J512" s="206"/>
      <c r="K512" s="206"/>
      <c r="L512" s="206"/>
      <c r="M512" s="206"/>
      <c r="N512" s="206"/>
      <c r="O512" s="206"/>
      <c r="P512" s="206"/>
      <c r="Q512" s="206"/>
      <c r="R512" s="206"/>
      <c r="S512" s="206"/>
      <c r="T512" s="206"/>
      <c r="U512" s="206"/>
      <c r="V512" s="206"/>
      <c r="W512" s="206"/>
    </row>
    <row r="513" spans="1:23" ht="16.5" customHeight="1">
      <c r="A513" s="206"/>
      <c r="B513" s="206"/>
      <c r="C513" s="460"/>
      <c r="D513" s="206"/>
      <c r="E513" s="206"/>
      <c r="F513" s="206"/>
      <c r="G513" s="206"/>
      <c r="H513" s="206"/>
      <c r="I513" s="206"/>
      <c r="J513" s="206"/>
      <c r="K513" s="206"/>
      <c r="L513" s="206"/>
      <c r="M513" s="206"/>
      <c r="N513" s="206"/>
      <c r="O513" s="206"/>
      <c r="P513" s="206"/>
      <c r="Q513" s="206"/>
      <c r="R513" s="206"/>
      <c r="S513" s="206"/>
      <c r="T513" s="206"/>
      <c r="U513" s="206"/>
      <c r="V513" s="206"/>
      <c r="W513" s="206"/>
    </row>
    <row r="514" spans="1:23" ht="16.5" customHeight="1">
      <c r="A514" s="206"/>
      <c r="B514" s="206"/>
      <c r="C514" s="460"/>
      <c r="D514" s="206"/>
      <c r="E514" s="206"/>
      <c r="F514" s="206"/>
      <c r="G514" s="206"/>
      <c r="H514" s="206"/>
      <c r="I514" s="206"/>
      <c r="J514" s="206"/>
      <c r="K514" s="206"/>
      <c r="L514" s="206"/>
      <c r="M514" s="206"/>
      <c r="N514" s="206"/>
      <c r="O514" s="206"/>
      <c r="P514" s="206"/>
      <c r="Q514" s="206"/>
      <c r="R514" s="206"/>
      <c r="S514" s="206"/>
      <c r="T514" s="206"/>
      <c r="U514" s="206"/>
      <c r="V514" s="206"/>
      <c r="W514" s="206"/>
    </row>
    <row r="515" spans="1:23" ht="16.5" customHeight="1">
      <c r="A515" s="206"/>
      <c r="B515" s="206"/>
      <c r="C515" s="460"/>
      <c r="D515" s="206"/>
      <c r="E515" s="206"/>
      <c r="F515" s="206"/>
      <c r="G515" s="206"/>
      <c r="H515" s="206"/>
      <c r="I515" s="206"/>
      <c r="J515" s="206"/>
      <c r="K515" s="206"/>
      <c r="L515" s="206"/>
      <c r="M515" s="206"/>
      <c r="N515" s="206"/>
      <c r="O515" s="206"/>
      <c r="P515" s="206"/>
      <c r="Q515" s="206"/>
      <c r="R515" s="206"/>
      <c r="S515" s="206"/>
      <c r="T515" s="206"/>
      <c r="U515" s="206"/>
      <c r="V515" s="206"/>
      <c r="W515" s="206"/>
    </row>
    <row r="516" spans="1:23" ht="16.5" customHeight="1">
      <c r="A516" s="206"/>
      <c r="B516" s="206"/>
      <c r="C516" s="460"/>
      <c r="D516" s="206"/>
      <c r="E516" s="206"/>
      <c r="F516" s="206"/>
      <c r="G516" s="206"/>
      <c r="H516" s="206"/>
      <c r="I516" s="206"/>
      <c r="J516" s="206"/>
      <c r="K516" s="206"/>
      <c r="L516" s="206"/>
      <c r="M516" s="206"/>
      <c r="N516" s="206"/>
      <c r="O516" s="206"/>
      <c r="P516" s="206"/>
      <c r="Q516" s="206"/>
      <c r="R516" s="206"/>
      <c r="S516" s="206"/>
      <c r="T516" s="206"/>
      <c r="U516" s="206"/>
      <c r="V516" s="206"/>
      <c r="W516" s="206"/>
    </row>
    <row r="517" spans="1:23" ht="16.5" customHeight="1">
      <c r="A517" s="206"/>
      <c r="B517" s="206"/>
      <c r="C517" s="460"/>
      <c r="D517" s="206"/>
      <c r="E517" s="206"/>
      <c r="F517" s="206"/>
      <c r="G517" s="206"/>
      <c r="H517" s="206"/>
      <c r="I517" s="206"/>
      <c r="J517" s="206"/>
      <c r="K517" s="206"/>
      <c r="L517" s="206"/>
      <c r="M517" s="206"/>
      <c r="N517" s="206"/>
      <c r="O517" s="206"/>
      <c r="P517" s="206"/>
      <c r="Q517" s="206"/>
      <c r="R517" s="206"/>
      <c r="S517" s="206"/>
      <c r="T517" s="206"/>
      <c r="U517" s="206"/>
      <c r="V517" s="206"/>
      <c r="W517" s="206"/>
    </row>
    <row r="518" spans="1:23" ht="16.5" customHeight="1">
      <c r="A518" s="206"/>
      <c r="B518" s="206"/>
      <c r="C518" s="460"/>
      <c r="D518" s="206"/>
      <c r="E518" s="206"/>
      <c r="F518" s="206"/>
      <c r="G518" s="206"/>
      <c r="H518" s="206"/>
      <c r="I518" s="206"/>
      <c r="J518" s="206"/>
      <c r="K518" s="206"/>
      <c r="L518" s="206"/>
      <c r="M518" s="206"/>
      <c r="N518" s="206"/>
      <c r="O518" s="206"/>
      <c r="P518" s="206"/>
      <c r="Q518" s="206"/>
      <c r="R518" s="206"/>
      <c r="S518" s="206"/>
      <c r="T518" s="206"/>
      <c r="U518" s="206"/>
      <c r="V518" s="206"/>
      <c r="W518" s="206"/>
    </row>
    <row r="519" spans="1:23" ht="16.5" customHeight="1">
      <c r="A519" s="206"/>
      <c r="B519" s="206"/>
      <c r="C519" s="460"/>
      <c r="D519" s="206"/>
      <c r="E519" s="206"/>
      <c r="F519" s="206"/>
      <c r="G519" s="206"/>
      <c r="H519" s="206"/>
      <c r="I519" s="206"/>
      <c r="J519" s="206"/>
      <c r="K519" s="206"/>
      <c r="L519" s="206"/>
      <c r="M519" s="206"/>
      <c r="N519" s="206"/>
      <c r="O519" s="206"/>
      <c r="P519" s="206"/>
      <c r="Q519" s="206"/>
      <c r="R519" s="206"/>
      <c r="S519" s="206"/>
      <c r="T519" s="206"/>
      <c r="U519" s="206"/>
      <c r="V519" s="206"/>
      <c r="W519" s="206"/>
    </row>
    <row r="520" spans="1:23" ht="16.5" customHeight="1">
      <c r="A520" s="206"/>
      <c r="B520" s="206"/>
      <c r="C520" s="460"/>
      <c r="D520" s="206"/>
      <c r="E520" s="206"/>
      <c r="F520" s="206"/>
      <c r="G520" s="206"/>
      <c r="H520" s="206"/>
      <c r="I520" s="206"/>
      <c r="J520" s="206"/>
      <c r="K520" s="206"/>
      <c r="L520" s="206"/>
      <c r="M520" s="206"/>
      <c r="N520" s="206"/>
      <c r="O520" s="206"/>
      <c r="P520" s="206"/>
      <c r="Q520" s="206"/>
      <c r="R520" s="206"/>
      <c r="S520" s="206"/>
      <c r="T520" s="206"/>
      <c r="U520" s="206"/>
      <c r="V520" s="206"/>
      <c r="W520" s="206"/>
    </row>
    <row r="521" spans="1:23" ht="16.5" customHeight="1">
      <c r="A521" s="206"/>
      <c r="B521" s="206"/>
      <c r="C521" s="460"/>
      <c r="D521" s="206"/>
      <c r="E521" s="206"/>
      <c r="F521" s="206"/>
      <c r="G521" s="206"/>
      <c r="H521" s="206"/>
      <c r="I521" s="206"/>
      <c r="J521" s="206"/>
      <c r="K521" s="206"/>
      <c r="L521" s="206"/>
      <c r="M521" s="206"/>
      <c r="N521" s="206"/>
      <c r="O521" s="206"/>
      <c r="P521" s="206"/>
      <c r="Q521" s="206"/>
      <c r="R521" s="206"/>
      <c r="S521" s="206"/>
      <c r="T521" s="206"/>
      <c r="U521" s="206"/>
      <c r="V521" s="206"/>
      <c r="W521" s="206"/>
    </row>
    <row r="522" spans="1:23" ht="16.5" customHeight="1">
      <c r="A522" s="206"/>
      <c r="B522" s="206"/>
      <c r="C522" s="460"/>
      <c r="D522" s="206"/>
      <c r="E522" s="206"/>
      <c r="F522" s="206"/>
      <c r="G522" s="206"/>
      <c r="H522" s="206"/>
      <c r="I522" s="206"/>
      <c r="J522" s="206"/>
      <c r="K522" s="206"/>
      <c r="L522" s="206"/>
      <c r="M522" s="206"/>
      <c r="N522" s="206"/>
      <c r="O522" s="206"/>
      <c r="P522" s="206"/>
      <c r="Q522" s="206"/>
      <c r="R522" s="206"/>
      <c r="S522" s="206"/>
      <c r="T522" s="206"/>
      <c r="U522" s="206"/>
      <c r="V522" s="206"/>
      <c r="W522" s="206"/>
    </row>
    <row r="523" spans="1:23" ht="16.5" customHeight="1">
      <c r="A523" s="206"/>
      <c r="B523" s="206"/>
      <c r="C523" s="460"/>
      <c r="D523" s="206"/>
      <c r="E523" s="206"/>
      <c r="F523" s="206"/>
      <c r="G523" s="206"/>
      <c r="H523" s="206"/>
      <c r="I523" s="206"/>
      <c r="J523" s="206"/>
      <c r="K523" s="206"/>
      <c r="L523" s="206"/>
      <c r="M523" s="206"/>
      <c r="N523" s="206"/>
      <c r="O523" s="206"/>
      <c r="P523" s="206"/>
      <c r="Q523" s="206"/>
      <c r="R523" s="206"/>
      <c r="S523" s="206"/>
      <c r="T523" s="206"/>
      <c r="U523" s="206"/>
      <c r="V523" s="206"/>
      <c r="W523" s="206"/>
    </row>
    <row r="524" spans="1:23" ht="16.5" customHeight="1">
      <c r="A524" s="206"/>
      <c r="B524" s="206"/>
      <c r="C524" s="460"/>
      <c r="D524" s="206"/>
      <c r="E524" s="206"/>
      <c r="F524" s="206"/>
      <c r="G524" s="206"/>
      <c r="H524" s="206"/>
      <c r="I524" s="206"/>
      <c r="J524" s="206"/>
      <c r="K524" s="206"/>
      <c r="L524" s="206"/>
      <c r="M524" s="206"/>
      <c r="N524" s="206"/>
      <c r="O524" s="206"/>
      <c r="P524" s="206"/>
      <c r="Q524" s="206"/>
      <c r="R524" s="206"/>
      <c r="S524" s="206"/>
      <c r="T524" s="206"/>
      <c r="U524" s="206"/>
      <c r="V524" s="206"/>
      <c r="W524" s="206"/>
    </row>
    <row r="525" spans="1:23" ht="16.5" customHeight="1">
      <c r="A525" s="206"/>
      <c r="B525" s="206"/>
      <c r="C525" s="460"/>
      <c r="D525" s="206"/>
      <c r="E525" s="206"/>
      <c r="F525" s="206"/>
      <c r="G525" s="206"/>
      <c r="H525" s="206"/>
      <c r="I525" s="206"/>
      <c r="J525" s="206"/>
      <c r="K525" s="206"/>
      <c r="L525" s="206"/>
      <c r="M525" s="206"/>
      <c r="N525" s="206"/>
      <c r="O525" s="206"/>
      <c r="P525" s="206"/>
      <c r="Q525" s="206"/>
      <c r="R525" s="206"/>
      <c r="S525" s="206"/>
      <c r="T525" s="206"/>
      <c r="U525" s="206"/>
      <c r="V525" s="206"/>
      <c r="W525" s="206"/>
    </row>
    <row r="526" spans="1:23" ht="16.5" customHeight="1">
      <c r="A526" s="206"/>
      <c r="B526" s="206"/>
      <c r="C526" s="460"/>
      <c r="D526" s="206"/>
      <c r="E526" s="206"/>
      <c r="F526" s="206"/>
      <c r="G526" s="206"/>
      <c r="H526" s="206"/>
      <c r="I526" s="206"/>
      <c r="J526" s="206"/>
      <c r="K526" s="206"/>
      <c r="L526" s="206"/>
      <c r="M526" s="206"/>
      <c r="N526" s="206"/>
      <c r="O526" s="206"/>
      <c r="P526" s="206"/>
      <c r="Q526" s="206"/>
      <c r="R526" s="206"/>
      <c r="S526" s="206"/>
      <c r="T526" s="206"/>
      <c r="U526" s="206"/>
      <c r="V526" s="206"/>
      <c r="W526" s="206"/>
    </row>
    <row r="527" spans="1:23" ht="16.5" customHeight="1">
      <c r="A527" s="206"/>
      <c r="B527" s="206"/>
      <c r="C527" s="460"/>
      <c r="D527" s="206"/>
      <c r="E527" s="206"/>
      <c r="F527" s="206"/>
      <c r="G527" s="206"/>
      <c r="H527" s="206"/>
      <c r="I527" s="206"/>
      <c r="J527" s="206"/>
      <c r="K527" s="206"/>
      <c r="L527" s="206"/>
      <c r="M527" s="206"/>
      <c r="N527" s="206"/>
      <c r="O527" s="206"/>
      <c r="P527" s="206"/>
      <c r="Q527" s="206"/>
      <c r="R527" s="206"/>
      <c r="S527" s="206"/>
      <c r="T527" s="206"/>
      <c r="U527" s="206"/>
      <c r="V527" s="206"/>
      <c r="W527" s="206"/>
    </row>
    <row r="528" spans="1:23" ht="16.5" customHeight="1">
      <c r="A528" s="206"/>
      <c r="B528" s="206"/>
      <c r="C528" s="460"/>
      <c r="D528" s="206"/>
      <c r="E528" s="206"/>
      <c r="F528" s="206"/>
      <c r="G528" s="206"/>
      <c r="H528" s="206"/>
      <c r="I528" s="206"/>
      <c r="J528" s="206"/>
      <c r="K528" s="206"/>
      <c r="L528" s="206"/>
      <c r="M528" s="206"/>
      <c r="N528" s="206"/>
      <c r="O528" s="206"/>
      <c r="P528" s="206"/>
      <c r="Q528" s="206"/>
      <c r="R528" s="206"/>
      <c r="S528" s="206"/>
      <c r="T528" s="206"/>
      <c r="U528" s="206"/>
      <c r="V528" s="206"/>
      <c r="W528" s="206"/>
    </row>
    <row r="529" spans="1:23" ht="16.5" customHeight="1">
      <c r="A529" s="206"/>
      <c r="B529" s="206"/>
      <c r="C529" s="460"/>
      <c r="D529" s="206"/>
      <c r="E529" s="206"/>
      <c r="F529" s="206"/>
      <c r="G529" s="206"/>
      <c r="H529" s="206"/>
      <c r="I529" s="206"/>
      <c r="J529" s="206"/>
      <c r="K529" s="206"/>
      <c r="L529" s="206"/>
      <c r="M529" s="206"/>
      <c r="N529" s="206"/>
      <c r="O529" s="206"/>
      <c r="P529" s="206"/>
      <c r="Q529" s="206"/>
      <c r="R529" s="206"/>
      <c r="S529" s="206"/>
      <c r="T529" s="206"/>
      <c r="U529" s="206"/>
      <c r="V529" s="206"/>
      <c r="W529" s="206"/>
    </row>
    <row r="530" spans="1:23" ht="16.5" customHeight="1">
      <c r="A530" s="206"/>
      <c r="B530" s="206"/>
      <c r="C530" s="460"/>
      <c r="D530" s="206"/>
      <c r="E530" s="206"/>
      <c r="F530" s="206"/>
      <c r="G530" s="206"/>
      <c r="H530" s="206"/>
      <c r="I530" s="206"/>
      <c r="J530" s="206"/>
      <c r="K530" s="206"/>
      <c r="L530" s="206"/>
      <c r="M530" s="206"/>
      <c r="N530" s="206"/>
      <c r="O530" s="206"/>
      <c r="P530" s="206"/>
      <c r="Q530" s="206"/>
      <c r="R530" s="206"/>
      <c r="S530" s="206"/>
      <c r="T530" s="206"/>
      <c r="U530" s="206"/>
      <c r="V530" s="206"/>
      <c r="W530" s="206"/>
    </row>
    <row r="531" spans="1:23" ht="16.5" customHeight="1">
      <c r="A531" s="206"/>
      <c r="B531" s="206"/>
      <c r="C531" s="460"/>
      <c r="D531" s="206"/>
      <c r="E531" s="206"/>
      <c r="F531" s="206"/>
      <c r="G531" s="206"/>
      <c r="H531" s="206"/>
      <c r="I531" s="206"/>
      <c r="J531" s="206"/>
      <c r="K531" s="206"/>
      <c r="L531" s="206"/>
      <c r="M531" s="206"/>
      <c r="N531" s="206"/>
      <c r="O531" s="206"/>
      <c r="P531" s="206"/>
      <c r="Q531" s="206"/>
      <c r="R531" s="206"/>
      <c r="S531" s="206"/>
      <c r="T531" s="206"/>
      <c r="U531" s="206"/>
      <c r="V531" s="206"/>
      <c r="W531" s="206"/>
    </row>
    <row r="532" spans="1:23" ht="16.5" customHeight="1">
      <c r="A532" s="206"/>
      <c r="B532" s="206"/>
      <c r="C532" s="460"/>
      <c r="D532" s="206"/>
      <c r="E532" s="206"/>
      <c r="F532" s="206"/>
      <c r="G532" s="206"/>
      <c r="H532" s="206"/>
      <c r="I532" s="206"/>
      <c r="J532" s="206"/>
      <c r="K532" s="206"/>
      <c r="L532" s="206"/>
      <c r="M532" s="206"/>
      <c r="N532" s="206"/>
      <c r="O532" s="206"/>
      <c r="P532" s="206"/>
      <c r="Q532" s="206"/>
      <c r="R532" s="206"/>
      <c r="S532" s="206"/>
      <c r="T532" s="206"/>
      <c r="U532" s="206"/>
      <c r="V532" s="206"/>
      <c r="W532" s="206"/>
    </row>
    <row r="533" spans="1:23" ht="16.5" customHeight="1">
      <c r="A533" s="206"/>
      <c r="B533" s="206"/>
      <c r="C533" s="460"/>
      <c r="D533" s="206"/>
      <c r="E533" s="206"/>
      <c r="F533" s="206"/>
      <c r="G533" s="206"/>
      <c r="H533" s="206"/>
      <c r="I533" s="206"/>
      <c r="J533" s="206"/>
      <c r="K533" s="206"/>
      <c r="L533" s="206"/>
      <c r="M533" s="206"/>
      <c r="N533" s="206"/>
      <c r="O533" s="206"/>
      <c r="P533" s="206"/>
      <c r="Q533" s="206"/>
      <c r="R533" s="206"/>
      <c r="S533" s="206"/>
      <c r="T533" s="206"/>
      <c r="U533" s="206"/>
      <c r="V533" s="206"/>
      <c r="W533" s="206"/>
    </row>
    <row r="534" spans="1:23" ht="16.5" customHeight="1">
      <c r="A534" s="206"/>
      <c r="B534" s="206"/>
      <c r="C534" s="460"/>
      <c r="D534" s="206"/>
      <c r="E534" s="206"/>
      <c r="F534" s="206"/>
      <c r="G534" s="206"/>
      <c r="H534" s="206"/>
      <c r="I534" s="206"/>
      <c r="J534" s="206"/>
      <c r="K534" s="206"/>
      <c r="L534" s="206"/>
      <c r="M534" s="206"/>
      <c r="N534" s="206"/>
      <c r="O534" s="206"/>
      <c r="P534" s="206"/>
      <c r="Q534" s="206"/>
      <c r="R534" s="206"/>
      <c r="S534" s="206"/>
      <c r="T534" s="206"/>
      <c r="U534" s="206"/>
      <c r="V534" s="206"/>
      <c r="W534" s="206"/>
    </row>
    <row r="535" spans="1:23" ht="16.5" customHeight="1">
      <c r="A535" s="206"/>
      <c r="B535" s="206"/>
      <c r="C535" s="460"/>
      <c r="D535" s="206"/>
      <c r="E535" s="206"/>
      <c r="F535" s="206"/>
      <c r="G535" s="206"/>
      <c r="H535" s="206"/>
      <c r="I535" s="206"/>
      <c r="J535" s="206"/>
      <c r="K535" s="206"/>
      <c r="L535" s="206"/>
      <c r="M535" s="206"/>
      <c r="N535" s="206"/>
      <c r="O535" s="206"/>
      <c r="P535" s="206"/>
      <c r="Q535" s="206"/>
      <c r="R535" s="206"/>
      <c r="S535" s="206"/>
      <c r="T535" s="206"/>
      <c r="U535" s="206"/>
      <c r="V535" s="206"/>
      <c r="W535" s="206"/>
    </row>
    <row r="536" spans="1:23" ht="16.5" customHeight="1">
      <c r="A536" s="206"/>
      <c r="B536" s="206"/>
      <c r="C536" s="460"/>
      <c r="D536" s="206"/>
      <c r="E536" s="206"/>
      <c r="F536" s="206"/>
      <c r="G536" s="206"/>
      <c r="H536" s="206"/>
      <c r="I536" s="206"/>
      <c r="J536" s="206"/>
      <c r="K536" s="206"/>
      <c r="L536" s="206"/>
      <c r="M536" s="206"/>
      <c r="N536" s="206"/>
      <c r="O536" s="206"/>
      <c r="P536" s="206"/>
      <c r="Q536" s="206"/>
      <c r="R536" s="206"/>
      <c r="S536" s="206"/>
      <c r="T536" s="206"/>
      <c r="U536" s="206"/>
      <c r="V536" s="206"/>
      <c r="W536" s="206"/>
    </row>
    <row r="537" spans="1:23" ht="16.5" customHeight="1">
      <c r="A537" s="206"/>
      <c r="B537" s="206"/>
      <c r="C537" s="460"/>
      <c r="D537" s="206"/>
      <c r="E537" s="206"/>
      <c r="F537" s="206"/>
      <c r="G537" s="206"/>
      <c r="H537" s="206"/>
      <c r="I537" s="206"/>
      <c r="J537" s="206"/>
      <c r="K537" s="206"/>
      <c r="L537" s="206"/>
      <c r="M537" s="206"/>
      <c r="N537" s="206"/>
      <c r="O537" s="206"/>
      <c r="P537" s="206"/>
      <c r="Q537" s="206"/>
      <c r="R537" s="206"/>
      <c r="S537" s="206"/>
      <c r="T537" s="206"/>
      <c r="U537" s="206"/>
      <c r="V537" s="206"/>
      <c r="W537" s="206"/>
    </row>
    <row r="538" spans="1:23" ht="16.5" customHeight="1">
      <c r="A538" s="206"/>
      <c r="B538" s="206"/>
      <c r="C538" s="460"/>
      <c r="D538" s="206"/>
      <c r="E538" s="206"/>
      <c r="F538" s="206"/>
      <c r="G538" s="206"/>
      <c r="H538" s="206"/>
      <c r="I538" s="206"/>
      <c r="J538" s="206"/>
      <c r="K538" s="206"/>
      <c r="L538" s="206"/>
      <c r="M538" s="206"/>
      <c r="N538" s="206"/>
      <c r="O538" s="206"/>
      <c r="P538" s="206"/>
      <c r="Q538" s="206"/>
      <c r="R538" s="206"/>
      <c r="S538" s="206"/>
      <c r="T538" s="206"/>
      <c r="U538" s="206"/>
      <c r="V538" s="206"/>
      <c r="W538" s="206"/>
    </row>
    <row r="539" spans="1:23" ht="16.5" customHeight="1">
      <c r="A539" s="206"/>
      <c r="B539" s="206"/>
      <c r="C539" s="460"/>
      <c r="D539" s="206"/>
      <c r="E539" s="206"/>
      <c r="F539" s="206"/>
      <c r="G539" s="206"/>
      <c r="H539" s="206"/>
      <c r="I539" s="206"/>
      <c r="J539" s="206"/>
      <c r="K539" s="206"/>
      <c r="L539" s="206"/>
      <c r="M539" s="206"/>
      <c r="N539" s="206"/>
      <c r="O539" s="206"/>
      <c r="P539" s="206"/>
      <c r="Q539" s="206"/>
      <c r="R539" s="206"/>
      <c r="S539" s="206"/>
      <c r="T539" s="206"/>
      <c r="U539" s="206"/>
      <c r="V539" s="206"/>
      <c r="W539" s="206"/>
    </row>
    <row r="540" spans="1:23" ht="16.5" customHeight="1">
      <c r="A540" s="206"/>
      <c r="B540" s="206"/>
      <c r="C540" s="460"/>
      <c r="D540" s="206"/>
      <c r="E540" s="206"/>
      <c r="F540" s="206"/>
      <c r="G540" s="206"/>
      <c r="H540" s="206"/>
      <c r="I540" s="206"/>
      <c r="J540" s="206"/>
      <c r="K540" s="206"/>
      <c r="L540" s="206"/>
      <c r="M540" s="206"/>
      <c r="N540" s="206"/>
      <c r="O540" s="206"/>
      <c r="P540" s="206"/>
      <c r="Q540" s="206"/>
      <c r="R540" s="206"/>
      <c r="S540" s="206"/>
      <c r="T540" s="206"/>
      <c r="U540" s="206"/>
      <c r="V540" s="206"/>
      <c r="W540" s="206"/>
    </row>
    <row r="541" spans="1:23" ht="16.5" customHeight="1">
      <c r="A541" s="206"/>
      <c r="B541" s="206"/>
      <c r="C541" s="460"/>
      <c r="D541" s="206"/>
      <c r="E541" s="206"/>
      <c r="F541" s="206"/>
      <c r="G541" s="206"/>
      <c r="H541" s="206"/>
      <c r="I541" s="206"/>
      <c r="J541" s="206"/>
      <c r="K541" s="206"/>
      <c r="L541" s="206"/>
      <c r="M541" s="206"/>
      <c r="N541" s="206"/>
      <c r="O541" s="206"/>
      <c r="P541" s="206"/>
      <c r="Q541" s="206"/>
      <c r="R541" s="206"/>
      <c r="S541" s="206"/>
      <c r="T541" s="206"/>
      <c r="U541" s="206"/>
      <c r="V541" s="206"/>
      <c r="W541" s="206"/>
    </row>
    <row r="542" spans="1:23" ht="16.5" customHeight="1">
      <c r="A542" s="206"/>
      <c r="B542" s="206"/>
      <c r="C542" s="460"/>
      <c r="D542" s="206"/>
      <c r="E542" s="206"/>
      <c r="F542" s="206"/>
      <c r="G542" s="206"/>
      <c r="H542" s="206"/>
      <c r="I542" s="206"/>
      <c r="J542" s="206"/>
      <c r="K542" s="206"/>
      <c r="L542" s="206"/>
      <c r="M542" s="206"/>
      <c r="N542" s="206"/>
      <c r="O542" s="206"/>
      <c r="P542" s="206"/>
      <c r="Q542" s="206"/>
      <c r="R542" s="206"/>
      <c r="S542" s="206"/>
      <c r="T542" s="206"/>
      <c r="U542" s="206"/>
      <c r="V542" s="206"/>
      <c r="W542" s="206"/>
    </row>
    <row r="543" spans="1:23" ht="16.5" customHeight="1">
      <c r="A543" s="206"/>
      <c r="B543" s="206"/>
      <c r="C543" s="460"/>
      <c r="D543" s="206"/>
      <c r="E543" s="206"/>
      <c r="F543" s="206"/>
      <c r="G543" s="206"/>
      <c r="H543" s="206"/>
      <c r="I543" s="206"/>
      <c r="J543" s="206"/>
      <c r="K543" s="206"/>
      <c r="L543" s="206"/>
      <c r="M543" s="206"/>
      <c r="N543" s="206"/>
      <c r="O543" s="206"/>
      <c r="P543" s="206"/>
      <c r="Q543" s="206"/>
      <c r="R543" s="206"/>
      <c r="S543" s="206"/>
      <c r="T543" s="206"/>
      <c r="U543" s="206"/>
      <c r="V543" s="206"/>
      <c r="W543" s="206"/>
    </row>
    <row r="544" spans="1:23" ht="16.5" customHeight="1">
      <c r="A544" s="206"/>
      <c r="B544" s="206"/>
      <c r="C544" s="460"/>
      <c r="D544" s="206"/>
      <c r="E544" s="206"/>
      <c r="F544" s="206"/>
      <c r="G544" s="206"/>
      <c r="H544" s="206"/>
      <c r="I544" s="206"/>
      <c r="J544" s="206"/>
      <c r="K544" s="206"/>
      <c r="L544" s="206"/>
      <c r="M544" s="206"/>
      <c r="N544" s="206"/>
      <c r="O544" s="206"/>
      <c r="P544" s="206"/>
      <c r="Q544" s="206"/>
      <c r="R544" s="206"/>
      <c r="S544" s="206"/>
      <c r="T544" s="206"/>
      <c r="U544" s="206"/>
      <c r="V544" s="206"/>
      <c r="W544" s="206"/>
    </row>
    <row r="545" spans="1:23" ht="16.5" customHeight="1">
      <c r="A545" s="206"/>
      <c r="B545" s="206"/>
      <c r="C545" s="460"/>
      <c r="D545" s="206"/>
      <c r="E545" s="206"/>
      <c r="F545" s="206"/>
      <c r="G545" s="206"/>
      <c r="H545" s="206"/>
      <c r="I545" s="206"/>
      <c r="J545" s="206"/>
      <c r="K545" s="206"/>
      <c r="L545" s="206"/>
      <c r="M545" s="206"/>
      <c r="N545" s="206"/>
      <c r="O545" s="206"/>
      <c r="P545" s="206"/>
      <c r="Q545" s="206"/>
      <c r="R545" s="206"/>
      <c r="S545" s="206"/>
      <c r="T545" s="206"/>
      <c r="U545" s="206"/>
      <c r="V545" s="206"/>
      <c r="W545" s="206"/>
    </row>
    <row r="546" spans="1:23" ht="16.5" customHeight="1">
      <c r="A546" s="206"/>
      <c r="B546" s="206"/>
      <c r="C546" s="460"/>
      <c r="D546" s="206"/>
      <c r="E546" s="206"/>
      <c r="F546" s="206"/>
      <c r="G546" s="206"/>
      <c r="H546" s="206"/>
      <c r="I546" s="206"/>
      <c r="J546" s="206"/>
      <c r="K546" s="206"/>
      <c r="L546" s="206"/>
      <c r="M546" s="206"/>
      <c r="N546" s="206"/>
      <c r="O546" s="206"/>
      <c r="P546" s="206"/>
      <c r="Q546" s="206"/>
      <c r="R546" s="206"/>
      <c r="S546" s="206"/>
      <c r="T546" s="206"/>
      <c r="U546" s="206"/>
      <c r="V546" s="206"/>
      <c r="W546" s="206"/>
    </row>
    <row r="547" spans="1:23" ht="16.5" customHeight="1">
      <c r="A547" s="206"/>
      <c r="B547" s="206"/>
      <c r="C547" s="460"/>
      <c r="D547" s="206"/>
      <c r="E547" s="206"/>
      <c r="F547" s="206"/>
      <c r="G547" s="206"/>
      <c r="H547" s="206"/>
      <c r="I547" s="206"/>
      <c r="J547" s="206"/>
      <c r="K547" s="206"/>
      <c r="L547" s="206"/>
      <c r="M547" s="206"/>
      <c r="N547" s="206"/>
      <c r="O547" s="206"/>
      <c r="P547" s="206"/>
      <c r="Q547" s="206"/>
      <c r="R547" s="206"/>
      <c r="S547" s="206"/>
      <c r="T547" s="206"/>
      <c r="U547" s="206"/>
      <c r="V547" s="206"/>
      <c r="W547" s="206"/>
    </row>
    <row r="548" spans="1:23" ht="16.5" customHeight="1">
      <c r="A548" s="206"/>
      <c r="B548" s="206"/>
      <c r="C548" s="460"/>
      <c r="D548" s="206"/>
      <c r="E548" s="206"/>
      <c r="F548" s="206"/>
      <c r="G548" s="206"/>
      <c r="H548" s="206"/>
      <c r="I548" s="206"/>
      <c r="J548" s="206"/>
      <c r="K548" s="206"/>
      <c r="L548" s="206"/>
      <c r="M548" s="206"/>
      <c r="N548" s="206"/>
      <c r="O548" s="206"/>
      <c r="P548" s="206"/>
      <c r="Q548" s="206"/>
      <c r="R548" s="206"/>
      <c r="S548" s="206"/>
      <c r="T548" s="206"/>
      <c r="U548" s="206"/>
      <c r="V548" s="206"/>
      <c r="W548" s="206"/>
    </row>
    <row r="549" spans="1:23" ht="16.5" customHeight="1">
      <c r="A549" s="206"/>
      <c r="B549" s="206"/>
      <c r="C549" s="460"/>
      <c r="D549" s="206"/>
      <c r="E549" s="206"/>
      <c r="F549" s="206"/>
      <c r="G549" s="206"/>
      <c r="H549" s="206"/>
      <c r="I549" s="206"/>
      <c r="J549" s="206"/>
      <c r="K549" s="206"/>
      <c r="L549" s="206"/>
      <c r="M549" s="206"/>
      <c r="N549" s="206"/>
      <c r="O549" s="206"/>
      <c r="P549" s="206"/>
      <c r="Q549" s="206"/>
      <c r="R549" s="206"/>
      <c r="S549" s="206"/>
      <c r="T549" s="206"/>
      <c r="U549" s="206"/>
      <c r="V549" s="206"/>
      <c r="W549" s="206"/>
    </row>
    <row r="550" spans="1:23" ht="16.5" customHeight="1">
      <c r="A550" s="206"/>
      <c r="B550" s="206"/>
      <c r="C550" s="460"/>
      <c r="D550" s="206"/>
      <c r="E550" s="206"/>
      <c r="F550" s="206"/>
      <c r="G550" s="206"/>
      <c r="H550" s="206"/>
      <c r="I550" s="206"/>
      <c r="J550" s="206"/>
      <c r="K550" s="206"/>
      <c r="L550" s="206"/>
      <c r="M550" s="206"/>
      <c r="N550" s="206"/>
      <c r="O550" s="206"/>
      <c r="P550" s="206"/>
      <c r="Q550" s="206"/>
      <c r="R550" s="206"/>
      <c r="S550" s="206"/>
      <c r="T550" s="206"/>
      <c r="U550" s="206"/>
      <c r="V550" s="206"/>
      <c r="W550" s="206"/>
    </row>
    <row r="551" spans="1:23" ht="16.5" customHeight="1">
      <c r="A551" s="206"/>
      <c r="B551" s="206"/>
      <c r="C551" s="460"/>
      <c r="D551" s="206"/>
      <c r="E551" s="206"/>
      <c r="F551" s="206"/>
      <c r="G551" s="206"/>
      <c r="H551" s="206"/>
      <c r="I551" s="206"/>
      <c r="J551" s="206"/>
      <c r="K551" s="206"/>
      <c r="L551" s="206"/>
      <c r="M551" s="206"/>
      <c r="N551" s="206"/>
      <c r="O551" s="206"/>
      <c r="P551" s="206"/>
      <c r="Q551" s="206"/>
      <c r="R551" s="206"/>
      <c r="S551" s="206"/>
      <c r="T551" s="206"/>
      <c r="U551" s="206"/>
      <c r="V551" s="206"/>
      <c r="W551" s="206"/>
    </row>
    <row r="552" spans="1:23" ht="16.5" customHeight="1">
      <c r="A552" s="206"/>
      <c r="B552" s="206"/>
      <c r="C552" s="460"/>
      <c r="D552" s="206"/>
      <c r="E552" s="206"/>
      <c r="F552" s="206"/>
      <c r="G552" s="206"/>
      <c r="H552" s="206"/>
      <c r="I552" s="206"/>
      <c r="J552" s="206"/>
      <c r="K552" s="206"/>
      <c r="L552" s="206"/>
      <c r="M552" s="206"/>
      <c r="N552" s="206"/>
      <c r="O552" s="206"/>
      <c r="P552" s="206"/>
      <c r="Q552" s="206"/>
      <c r="R552" s="206"/>
      <c r="S552" s="206"/>
      <c r="T552" s="206"/>
      <c r="U552" s="206"/>
      <c r="V552" s="206"/>
      <c r="W552" s="206"/>
    </row>
    <row r="553" spans="1:23" ht="16.5" customHeight="1">
      <c r="A553" s="206"/>
      <c r="B553" s="206"/>
      <c r="C553" s="460"/>
      <c r="D553" s="206"/>
      <c r="E553" s="206"/>
      <c r="F553" s="206"/>
      <c r="G553" s="206"/>
      <c r="H553" s="206"/>
      <c r="I553" s="206"/>
      <c r="J553" s="206"/>
      <c r="K553" s="206"/>
      <c r="L553" s="206"/>
      <c r="M553" s="206"/>
      <c r="N553" s="206"/>
      <c r="O553" s="206"/>
      <c r="P553" s="206"/>
      <c r="Q553" s="206"/>
      <c r="R553" s="206"/>
      <c r="S553" s="206"/>
      <c r="T553" s="206"/>
      <c r="U553" s="206"/>
      <c r="V553" s="206"/>
      <c r="W553" s="206"/>
    </row>
    <row r="554" spans="1:23" ht="16.5" customHeight="1">
      <c r="A554" s="206"/>
      <c r="B554" s="206"/>
      <c r="C554" s="460"/>
      <c r="D554" s="206"/>
      <c r="E554" s="206"/>
      <c r="F554" s="206"/>
      <c r="G554" s="206"/>
      <c r="H554" s="206"/>
      <c r="I554" s="206"/>
      <c r="J554" s="206"/>
      <c r="K554" s="206"/>
      <c r="L554" s="206"/>
      <c r="M554" s="206"/>
      <c r="N554" s="206"/>
      <c r="O554" s="206"/>
      <c r="P554" s="206"/>
      <c r="Q554" s="206"/>
      <c r="R554" s="206"/>
      <c r="S554" s="206"/>
      <c r="T554" s="206"/>
      <c r="U554" s="206"/>
      <c r="V554" s="206"/>
      <c r="W554" s="206"/>
    </row>
    <row r="555" spans="1:23" ht="16.5" customHeight="1">
      <c r="A555" s="206"/>
      <c r="B555" s="206"/>
      <c r="C555" s="460"/>
      <c r="D555" s="206"/>
      <c r="E555" s="206"/>
      <c r="F555" s="206"/>
      <c r="G555" s="206"/>
      <c r="H555" s="206"/>
      <c r="I555" s="206"/>
      <c r="J555" s="206"/>
      <c r="K555" s="206"/>
      <c r="L555" s="206"/>
      <c r="M555" s="206"/>
      <c r="N555" s="206"/>
      <c r="O555" s="206"/>
      <c r="P555" s="206"/>
      <c r="Q555" s="206"/>
      <c r="R555" s="206"/>
      <c r="S555" s="206"/>
      <c r="T555" s="206"/>
      <c r="U555" s="206"/>
      <c r="V555" s="206"/>
      <c r="W555" s="206"/>
    </row>
    <row r="556" spans="1:23" ht="16.5" customHeight="1">
      <c r="A556" s="206"/>
      <c r="B556" s="206"/>
      <c r="C556" s="460"/>
      <c r="D556" s="206"/>
      <c r="E556" s="206"/>
      <c r="F556" s="206"/>
      <c r="G556" s="206"/>
      <c r="H556" s="206"/>
      <c r="I556" s="206"/>
      <c r="J556" s="206"/>
      <c r="K556" s="206"/>
      <c r="L556" s="206"/>
      <c r="M556" s="206"/>
      <c r="N556" s="206"/>
      <c r="O556" s="206"/>
      <c r="P556" s="206"/>
      <c r="Q556" s="206"/>
      <c r="R556" s="206"/>
      <c r="S556" s="206"/>
      <c r="T556" s="206"/>
      <c r="U556" s="206"/>
      <c r="V556" s="206"/>
      <c r="W556" s="206"/>
    </row>
    <row r="557" spans="1:23" ht="16.5" customHeight="1">
      <c r="A557" s="206"/>
      <c r="B557" s="206"/>
      <c r="C557" s="460"/>
      <c r="D557" s="206"/>
      <c r="E557" s="206"/>
      <c r="F557" s="206"/>
      <c r="G557" s="206"/>
      <c r="H557" s="206"/>
      <c r="I557" s="206"/>
      <c r="J557" s="206"/>
      <c r="K557" s="206"/>
      <c r="L557" s="206"/>
      <c r="M557" s="206"/>
      <c r="N557" s="206"/>
      <c r="O557" s="206"/>
      <c r="P557" s="206"/>
      <c r="Q557" s="206"/>
      <c r="R557" s="206"/>
      <c r="S557" s="206"/>
      <c r="T557" s="206"/>
      <c r="U557" s="206"/>
      <c r="V557" s="206"/>
      <c r="W557" s="206"/>
    </row>
    <row r="558" spans="1:23" ht="16.5" customHeight="1">
      <c r="A558" s="206"/>
      <c r="B558" s="206"/>
      <c r="C558" s="460"/>
      <c r="D558" s="206"/>
      <c r="E558" s="206"/>
      <c r="F558" s="206"/>
      <c r="G558" s="206"/>
      <c r="H558" s="206"/>
      <c r="I558" s="206"/>
      <c r="J558" s="206"/>
      <c r="K558" s="206"/>
      <c r="L558" s="206"/>
      <c r="M558" s="206"/>
      <c r="N558" s="206"/>
      <c r="O558" s="206"/>
      <c r="P558" s="206"/>
      <c r="Q558" s="206"/>
      <c r="R558" s="206"/>
      <c r="S558" s="206"/>
      <c r="T558" s="206"/>
      <c r="U558" s="206"/>
      <c r="V558" s="206"/>
      <c r="W558" s="206"/>
    </row>
    <row r="559" spans="1:23" ht="16.5" customHeight="1">
      <c r="A559" s="206"/>
      <c r="B559" s="206"/>
      <c r="C559" s="460"/>
      <c r="D559" s="206"/>
      <c r="E559" s="206"/>
      <c r="F559" s="206"/>
      <c r="G559" s="206"/>
      <c r="H559" s="206"/>
      <c r="I559" s="206"/>
      <c r="J559" s="206"/>
      <c r="K559" s="206"/>
      <c r="L559" s="206"/>
      <c r="M559" s="206"/>
      <c r="N559" s="206"/>
      <c r="O559" s="206"/>
      <c r="P559" s="206"/>
      <c r="Q559" s="206"/>
      <c r="R559" s="206"/>
      <c r="S559" s="206"/>
      <c r="T559" s="206"/>
      <c r="U559" s="206"/>
      <c r="V559" s="206"/>
      <c r="W559" s="206"/>
    </row>
    <row r="560" spans="1:23" ht="16.5" customHeight="1">
      <c r="A560" s="206"/>
      <c r="B560" s="206"/>
      <c r="C560" s="460"/>
      <c r="D560" s="206"/>
      <c r="E560" s="206"/>
      <c r="F560" s="206"/>
      <c r="G560" s="206"/>
      <c r="H560" s="206"/>
      <c r="I560" s="206"/>
      <c r="J560" s="206"/>
      <c r="K560" s="206"/>
      <c r="L560" s="206"/>
      <c r="M560" s="206"/>
      <c r="N560" s="206"/>
      <c r="O560" s="206"/>
      <c r="P560" s="206"/>
      <c r="Q560" s="206"/>
      <c r="R560" s="206"/>
      <c r="S560" s="206"/>
      <c r="T560" s="206"/>
      <c r="U560" s="206"/>
      <c r="V560" s="206"/>
      <c r="W560" s="206"/>
    </row>
    <row r="561" spans="1:23" ht="16.5" customHeight="1">
      <c r="A561" s="206"/>
      <c r="B561" s="206"/>
      <c r="C561" s="460"/>
      <c r="D561" s="206"/>
      <c r="E561" s="206"/>
      <c r="F561" s="206"/>
      <c r="G561" s="206"/>
      <c r="H561" s="206"/>
      <c r="I561" s="206"/>
      <c r="J561" s="206"/>
      <c r="K561" s="206"/>
      <c r="L561" s="206"/>
      <c r="M561" s="206"/>
      <c r="N561" s="206"/>
      <c r="O561" s="206"/>
      <c r="P561" s="206"/>
      <c r="Q561" s="206"/>
      <c r="R561" s="206"/>
      <c r="S561" s="206"/>
      <c r="T561" s="206"/>
      <c r="U561" s="206"/>
      <c r="V561" s="206"/>
      <c r="W561" s="206"/>
    </row>
    <row r="562" spans="1:23" ht="16.5" customHeight="1">
      <c r="A562" s="206"/>
      <c r="B562" s="206"/>
      <c r="C562" s="460"/>
      <c r="D562" s="206"/>
      <c r="E562" s="206"/>
      <c r="F562" s="206"/>
      <c r="G562" s="206"/>
      <c r="H562" s="206"/>
      <c r="I562" s="206"/>
      <c r="J562" s="206"/>
      <c r="K562" s="206"/>
      <c r="L562" s="206"/>
      <c r="M562" s="206"/>
      <c r="N562" s="206"/>
      <c r="O562" s="206"/>
      <c r="P562" s="206"/>
      <c r="Q562" s="206"/>
      <c r="R562" s="206"/>
      <c r="S562" s="206"/>
      <c r="T562" s="206"/>
      <c r="U562" s="206"/>
      <c r="V562" s="206"/>
      <c r="W562" s="206"/>
    </row>
    <row r="563" spans="1:23" ht="16.5" customHeight="1">
      <c r="A563" s="206"/>
      <c r="B563" s="206"/>
      <c r="C563" s="460"/>
      <c r="D563" s="206"/>
      <c r="E563" s="206"/>
      <c r="F563" s="206"/>
      <c r="G563" s="206"/>
      <c r="H563" s="206"/>
      <c r="I563" s="206"/>
      <c r="J563" s="206"/>
      <c r="K563" s="206"/>
      <c r="L563" s="206"/>
      <c r="M563" s="206"/>
      <c r="N563" s="206"/>
      <c r="O563" s="206"/>
      <c r="P563" s="206"/>
      <c r="Q563" s="206"/>
      <c r="R563" s="206"/>
      <c r="S563" s="206"/>
      <c r="T563" s="206"/>
      <c r="U563" s="206"/>
      <c r="V563" s="206"/>
      <c r="W563" s="206"/>
    </row>
    <row r="564" spans="1:23" ht="16.5" customHeight="1">
      <c r="A564" s="206"/>
      <c r="B564" s="206"/>
      <c r="C564" s="460"/>
      <c r="D564" s="206"/>
      <c r="E564" s="206"/>
      <c r="F564" s="206"/>
      <c r="G564" s="206"/>
      <c r="H564" s="206"/>
      <c r="I564" s="206"/>
      <c r="J564" s="206"/>
      <c r="K564" s="206"/>
      <c r="L564" s="206"/>
      <c r="M564" s="206"/>
      <c r="N564" s="206"/>
      <c r="O564" s="206"/>
      <c r="P564" s="206"/>
      <c r="Q564" s="206"/>
      <c r="R564" s="206"/>
      <c r="S564" s="206"/>
      <c r="T564" s="206"/>
      <c r="U564" s="206"/>
      <c r="V564" s="206"/>
      <c r="W564" s="206"/>
    </row>
    <row r="565" spans="1:23" ht="16.5" customHeight="1">
      <c r="A565" s="206"/>
      <c r="B565" s="206"/>
      <c r="C565" s="460"/>
      <c r="D565" s="206"/>
      <c r="E565" s="206"/>
      <c r="F565" s="206"/>
      <c r="G565" s="206"/>
      <c r="H565" s="206"/>
      <c r="I565" s="206"/>
      <c r="J565" s="206"/>
      <c r="K565" s="206"/>
      <c r="L565" s="206"/>
      <c r="M565" s="206"/>
      <c r="N565" s="206"/>
      <c r="O565" s="206"/>
      <c r="P565" s="206"/>
      <c r="Q565" s="206"/>
      <c r="R565" s="206"/>
      <c r="S565" s="206"/>
      <c r="T565" s="206"/>
      <c r="U565" s="206"/>
      <c r="V565" s="206"/>
      <c r="W565" s="206"/>
    </row>
    <row r="566" spans="1:23" ht="16.5" customHeight="1">
      <c r="A566" s="206"/>
      <c r="B566" s="206"/>
      <c r="C566" s="460"/>
      <c r="D566" s="206"/>
      <c r="E566" s="206"/>
      <c r="F566" s="206"/>
      <c r="G566" s="206"/>
      <c r="H566" s="206"/>
      <c r="I566" s="206"/>
      <c r="J566" s="206"/>
      <c r="K566" s="206"/>
      <c r="L566" s="206"/>
      <c r="M566" s="206"/>
      <c r="N566" s="206"/>
      <c r="O566" s="206"/>
      <c r="P566" s="206"/>
      <c r="Q566" s="206"/>
      <c r="R566" s="206"/>
      <c r="S566" s="206"/>
      <c r="T566" s="206"/>
      <c r="U566" s="206"/>
      <c r="V566" s="206"/>
      <c r="W566" s="206"/>
    </row>
    <row r="567" spans="1:23" ht="16.5" customHeight="1">
      <c r="A567" s="206"/>
      <c r="B567" s="206"/>
      <c r="C567" s="460"/>
      <c r="D567" s="206"/>
      <c r="E567" s="206"/>
      <c r="F567" s="206"/>
      <c r="G567" s="206"/>
      <c r="H567" s="206"/>
      <c r="I567" s="206"/>
      <c r="J567" s="206"/>
      <c r="K567" s="206"/>
      <c r="L567" s="206"/>
      <c r="M567" s="206"/>
      <c r="N567" s="206"/>
      <c r="O567" s="206"/>
      <c r="P567" s="206"/>
      <c r="Q567" s="206"/>
      <c r="R567" s="206"/>
      <c r="S567" s="206"/>
      <c r="T567" s="206"/>
      <c r="U567" s="206"/>
      <c r="V567" s="206"/>
      <c r="W567" s="206"/>
    </row>
    <row r="568" spans="1:23" ht="16.5" customHeight="1">
      <c r="A568" s="206"/>
      <c r="B568" s="206"/>
      <c r="C568" s="460"/>
      <c r="D568" s="206"/>
      <c r="E568" s="206"/>
      <c r="F568" s="206"/>
      <c r="G568" s="206"/>
      <c r="H568" s="206"/>
      <c r="I568" s="206"/>
      <c r="J568" s="206"/>
      <c r="K568" s="206"/>
      <c r="L568" s="206"/>
      <c r="M568" s="206"/>
      <c r="N568" s="206"/>
      <c r="O568" s="206"/>
      <c r="P568" s="206"/>
      <c r="Q568" s="206"/>
      <c r="R568" s="206"/>
      <c r="S568" s="206"/>
      <c r="T568" s="206"/>
      <c r="U568" s="206"/>
      <c r="V568" s="206"/>
      <c r="W568" s="206"/>
    </row>
    <row r="569" spans="1:23" ht="16.5" customHeight="1">
      <c r="A569" s="206"/>
      <c r="B569" s="206"/>
      <c r="C569" s="460"/>
      <c r="D569" s="206"/>
      <c r="E569" s="206"/>
      <c r="F569" s="206"/>
      <c r="G569" s="206"/>
      <c r="H569" s="206"/>
      <c r="I569" s="206"/>
      <c r="J569" s="206"/>
      <c r="K569" s="206"/>
      <c r="L569" s="206"/>
      <c r="M569" s="206"/>
      <c r="N569" s="206"/>
      <c r="O569" s="206"/>
      <c r="P569" s="206"/>
      <c r="Q569" s="206"/>
      <c r="R569" s="206"/>
      <c r="S569" s="206"/>
      <c r="T569" s="206"/>
      <c r="U569" s="206"/>
      <c r="V569" s="206"/>
      <c r="W569" s="206"/>
    </row>
    <row r="570" spans="1:23" ht="16.5" customHeight="1">
      <c r="A570" s="206"/>
      <c r="B570" s="206"/>
      <c r="C570" s="460"/>
      <c r="D570" s="206"/>
      <c r="E570" s="206"/>
      <c r="F570" s="206"/>
      <c r="G570" s="206"/>
      <c r="H570" s="206"/>
      <c r="I570" s="206"/>
      <c r="J570" s="206"/>
      <c r="K570" s="206"/>
      <c r="L570" s="206"/>
      <c r="M570" s="206"/>
      <c r="N570" s="206"/>
      <c r="O570" s="206"/>
      <c r="P570" s="206"/>
      <c r="Q570" s="206"/>
      <c r="R570" s="206"/>
      <c r="S570" s="206"/>
      <c r="T570" s="206"/>
      <c r="U570" s="206"/>
      <c r="V570" s="206"/>
      <c r="W570" s="206"/>
    </row>
    <row r="571" spans="1:23" ht="16.5" customHeight="1">
      <c r="A571" s="206"/>
      <c r="B571" s="206"/>
      <c r="C571" s="460"/>
      <c r="D571" s="206"/>
      <c r="E571" s="206"/>
      <c r="F571" s="206"/>
      <c r="G571" s="206"/>
      <c r="H571" s="206"/>
      <c r="I571" s="206"/>
      <c r="J571" s="206"/>
      <c r="K571" s="206"/>
      <c r="L571" s="206"/>
      <c r="M571" s="206"/>
      <c r="N571" s="206"/>
      <c r="O571" s="206"/>
      <c r="P571" s="206"/>
      <c r="Q571" s="206"/>
      <c r="R571" s="206"/>
      <c r="S571" s="206"/>
      <c r="T571" s="206"/>
      <c r="U571" s="206"/>
      <c r="V571" s="206"/>
      <c r="W571" s="206"/>
    </row>
    <row r="572" spans="1:23" ht="16.5" customHeight="1">
      <c r="A572" s="206"/>
      <c r="B572" s="206"/>
      <c r="C572" s="460"/>
      <c r="D572" s="206"/>
      <c r="E572" s="206"/>
      <c r="F572" s="206"/>
      <c r="G572" s="206"/>
      <c r="H572" s="206"/>
      <c r="I572" s="206"/>
      <c r="J572" s="206"/>
      <c r="K572" s="206"/>
      <c r="L572" s="206"/>
      <c r="M572" s="206"/>
      <c r="N572" s="206"/>
      <c r="O572" s="206"/>
      <c r="P572" s="206"/>
      <c r="Q572" s="206"/>
      <c r="R572" s="206"/>
      <c r="S572" s="206"/>
      <c r="T572" s="206"/>
      <c r="U572" s="206"/>
      <c r="V572" s="206"/>
      <c r="W572" s="206"/>
    </row>
    <row r="573" spans="1:23" ht="16.5" customHeight="1">
      <c r="A573" s="206"/>
      <c r="B573" s="206"/>
      <c r="C573" s="460"/>
      <c r="D573" s="206"/>
      <c r="E573" s="206"/>
      <c r="F573" s="206"/>
      <c r="G573" s="206"/>
      <c r="H573" s="206"/>
      <c r="I573" s="206"/>
      <c r="J573" s="206"/>
      <c r="K573" s="206"/>
      <c r="L573" s="206"/>
      <c r="M573" s="206"/>
      <c r="N573" s="206"/>
      <c r="O573" s="206"/>
      <c r="P573" s="206"/>
      <c r="Q573" s="206"/>
      <c r="R573" s="206"/>
      <c r="S573" s="206"/>
      <c r="T573" s="206"/>
      <c r="U573" s="206"/>
      <c r="V573" s="206"/>
      <c r="W573" s="206"/>
    </row>
    <row r="574" spans="1:23" ht="16.5" customHeight="1">
      <c r="A574" s="206"/>
      <c r="B574" s="206"/>
      <c r="C574" s="460"/>
      <c r="D574" s="206"/>
      <c r="E574" s="206"/>
      <c r="F574" s="206"/>
      <c r="G574" s="206"/>
      <c r="H574" s="206"/>
      <c r="I574" s="206"/>
      <c r="J574" s="206"/>
      <c r="K574" s="206"/>
      <c r="L574" s="206"/>
      <c r="M574" s="206"/>
      <c r="N574" s="206"/>
      <c r="O574" s="206"/>
      <c r="P574" s="206"/>
      <c r="Q574" s="206"/>
      <c r="R574" s="206"/>
      <c r="S574" s="206"/>
      <c r="T574" s="206"/>
      <c r="U574" s="206"/>
      <c r="V574" s="206"/>
      <c r="W574" s="206"/>
    </row>
    <row r="575" spans="1:23" ht="16.5" customHeight="1">
      <c r="A575" s="206"/>
      <c r="B575" s="206"/>
      <c r="C575" s="460"/>
      <c r="D575" s="206"/>
      <c r="E575" s="206"/>
      <c r="F575" s="206"/>
      <c r="G575" s="206"/>
      <c r="H575" s="206"/>
      <c r="I575" s="206"/>
      <c r="J575" s="206"/>
      <c r="K575" s="206"/>
      <c r="L575" s="206"/>
      <c r="M575" s="206"/>
      <c r="N575" s="206"/>
      <c r="O575" s="206"/>
      <c r="P575" s="206"/>
      <c r="Q575" s="206"/>
      <c r="R575" s="206"/>
      <c r="S575" s="206"/>
      <c r="T575" s="206"/>
      <c r="U575" s="206"/>
      <c r="V575" s="206"/>
      <c r="W575" s="206"/>
    </row>
    <row r="576" spans="1:23" ht="16.5" customHeight="1">
      <c r="A576" s="206"/>
      <c r="B576" s="206"/>
      <c r="C576" s="460"/>
      <c r="D576" s="206"/>
      <c r="E576" s="206"/>
      <c r="F576" s="206"/>
      <c r="G576" s="206"/>
      <c r="H576" s="206"/>
      <c r="I576" s="206"/>
      <c r="J576" s="206"/>
      <c r="K576" s="206"/>
      <c r="L576" s="206"/>
      <c r="M576" s="206"/>
      <c r="N576" s="206"/>
      <c r="O576" s="206"/>
      <c r="P576" s="206"/>
      <c r="Q576" s="206"/>
      <c r="R576" s="206"/>
      <c r="S576" s="206"/>
      <c r="T576" s="206"/>
      <c r="U576" s="206"/>
      <c r="V576" s="206"/>
      <c r="W576" s="206"/>
    </row>
    <row r="577" spans="1:23" ht="16.5" customHeight="1">
      <c r="A577" s="206"/>
      <c r="B577" s="206"/>
      <c r="C577" s="460"/>
      <c r="D577" s="206"/>
      <c r="E577" s="206"/>
      <c r="F577" s="206"/>
      <c r="G577" s="206"/>
      <c r="H577" s="206"/>
      <c r="I577" s="206"/>
      <c r="J577" s="206"/>
      <c r="K577" s="206"/>
      <c r="L577" s="206"/>
      <c r="M577" s="206"/>
      <c r="N577" s="206"/>
      <c r="O577" s="206"/>
      <c r="P577" s="206"/>
      <c r="Q577" s="206"/>
      <c r="R577" s="206"/>
      <c r="S577" s="206"/>
      <c r="T577" s="206"/>
      <c r="U577" s="206"/>
      <c r="V577" s="206"/>
      <c r="W577" s="206"/>
    </row>
    <row r="578" spans="1:23" ht="16.5" customHeight="1">
      <c r="A578" s="206"/>
      <c r="B578" s="206"/>
      <c r="C578" s="460"/>
      <c r="D578" s="206"/>
      <c r="E578" s="206"/>
      <c r="F578" s="206"/>
      <c r="G578" s="206"/>
      <c r="H578" s="206"/>
      <c r="I578" s="206"/>
      <c r="J578" s="206"/>
      <c r="K578" s="206"/>
      <c r="L578" s="206"/>
      <c r="M578" s="206"/>
      <c r="N578" s="206"/>
      <c r="O578" s="206"/>
      <c r="P578" s="206"/>
      <c r="Q578" s="206"/>
      <c r="R578" s="206"/>
      <c r="S578" s="206"/>
      <c r="T578" s="206"/>
      <c r="U578" s="206"/>
      <c r="V578" s="206"/>
      <c r="W578" s="206"/>
    </row>
    <row r="579" spans="1:23" ht="16.5" customHeight="1">
      <c r="A579" s="206"/>
      <c r="B579" s="206"/>
      <c r="C579" s="460"/>
      <c r="D579" s="206"/>
      <c r="E579" s="206"/>
      <c r="F579" s="206"/>
      <c r="G579" s="206"/>
      <c r="H579" s="206"/>
      <c r="I579" s="206"/>
      <c r="J579" s="206"/>
      <c r="K579" s="206"/>
      <c r="L579" s="206"/>
      <c r="M579" s="206"/>
      <c r="N579" s="206"/>
      <c r="O579" s="206"/>
      <c r="P579" s="206"/>
      <c r="Q579" s="206"/>
      <c r="R579" s="206"/>
      <c r="S579" s="206"/>
      <c r="T579" s="206"/>
      <c r="U579" s="206"/>
      <c r="V579" s="206"/>
      <c r="W579" s="206"/>
    </row>
    <row r="580" spans="1:23" ht="16.5" customHeight="1">
      <c r="A580" s="206"/>
      <c r="B580" s="206"/>
      <c r="C580" s="460"/>
      <c r="D580" s="206"/>
      <c r="E580" s="206"/>
      <c r="F580" s="206"/>
      <c r="G580" s="206"/>
      <c r="H580" s="206"/>
      <c r="I580" s="206"/>
      <c r="J580" s="206"/>
      <c r="K580" s="206"/>
      <c r="L580" s="206"/>
      <c r="M580" s="206"/>
      <c r="N580" s="206"/>
      <c r="O580" s="206"/>
      <c r="P580" s="206"/>
      <c r="Q580" s="206"/>
      <c r="R580" s="206"/>
      <c r="S580" s="206"/>
      <c r="T580" s="206"/>
      <c r="U580" s="206"/>
      <c r="V580" s="206"/>
      <c r="W580" s="206"/>
    </row>
    <row r="581" spans="1:23" ht="16.5" customHeight="1">
      <c r="A581" s="206"/>
      <c r="B581" s="206"/>
      <c r="C581" s="460"/>
      <c r="D581" s="206"/>
      <c r="E581" s="206"/>
      <c r="F581" s="206"/>
      <c r="G581" s="206"/>
      <c r="H581" s="206"/>
      <c r="I581" s="206"/>
      <c r="J581" s="206"/>
      <c r="K581" s="206"/>
      <c r="L581" s="206"/>
      <c r="M581" s="206"/>
      <c r="N581" s="206"/>
      <c r="O581" s="206"/>
      <c r="P581" s="206"/>
      <c r="Q581" s="206"/>
      <c r="R581" s="206"/>
      <c r="S581" s="206"/>
      <c r="T581" s="206"/>
      <c r="U581" s="206"/>
      <c r="V581" s="206"/>
      <c r="W581" s="206"/>
    </row>
    <row r="582" spans="1:23" ht="16.5" customHeight="1">
      <c r="A582" s="206"/>
      <c r="B582" s="206"/>
      <c r="C582" s="460"/>
      <c r="D582" s="206"/>
      <c r="E582" s="206"/>
      <c r="F582" s="206"/>
      <c r="G582" s="206"/>
      <c r="H582" s="206"/>
      <c r="I582" s="206"/>
      <c r="J582" s="206"/>
      <c r="K582" s="206"/>
      <c r="L582" s="206"/>
      <c r="M582" s="206"/>
      <c r="N582" s="206"/>
      <c r="O582" s="206"/>
      <c r="P582" s="206"/>
      <c r="Q582" s="206"/>
      <c r="R582" s="206"/>
      <c r="S582" s="206"/>
      <c r="T582" s="206"/>
      <c r="U582" s="206"/>
      <c r="V582" s="206"/>
      <c r="W582" s="206"/>
    </row>
    <row r="583" spans="1:23" ht="16.5" customHeight="1">
      <c r="A583" s="206"/>
      <c r="B583" s="206"/>
      <c r="C583" s="460"/>
      <c r="D583" s="206"/>
      <c r="E583" s="206"/>
      <c r="F583" s="206"/>
      <c r="G583" s="206"/>
      <c r="H583" s="206"/>
      <c r="I583" s="206"/>
      <c r="J583" s="206"/>
      <c r="K583" s="206"/>
      <c r="L583" s="206"/>
      <c r="M583" s="206"/>
      <c r="N583" s="206"/>
      <c r="O583" s="206"/>
      <c r="P583" s="206"/>
      <c r="Q583" s="206"/>
      <c r="R583" s="206"/>
      <c r="S583" s="206"/>
      <c r="T583" s="206"/>
      <c r="U583" s="206"/>
      <c r="V583" s="206"/>
      <c r="W583" s="206"/>
    </row>
    <row r="584" spans="1:23" ht="16.5" customHeight="1">
      <c r="A584" s="206"/>
      <c r="B584" s="206"/>
      <c r="C584" s="460"/>
      <c r="D584" s="206"/>
      <c r="E584" s="206"/>
      <c r="F584" s="206"/>
      <c r="G584" s="206"/>
      <c r="H584" s="206"/>
      <c r="I584" s="206"/>
      <c r="J584" s="206"/>
      <c r="K584" s="206"/>
      <c r="L584" s="206"/>
      <c r="M584" s="206"/>
      <c r="N584" s="206"/>
      <c r="O584" s="206"/>
      <c r="P584" s="206"/>
      <c r="Q584" s="206"/>
      <c r="R584" s="206"/>
      <c r="S584" s="206"/>
      <c r="T584" s="206"/>
      <c r="U584" s="206"/>
      <c r="V584" s="206"/>
      <c r="W584" s="206"/>
    </row>
    <row r="585" spans="1:23" ht="16.5" customHeight="1">
      <c r="A585" s="206"/>
      <c r="B585" s="206"/>
      <c r="C585" s="460"/>
      <c r="D585" s="206"/>
      <c r="E585" s="206"/>
      <c r="F585" s="206"/>
      <c r="G585" s="206"/>
      <c r="H585" s="206"/>
      <c r="I585" s="206"/>
      <c r="J585" s="206"/>
      <c r="K585" s="206"/>
      <c r="L585" s="206"/>
      <c r="M585" s="206"/>
      <c r="N585" s="206"/>
      <c r="O585" s="206"/>
      <c r="P585" s="206"/>
      <c r="Q585" s="206"/>
      <c r="R585" s="206"/>
      <c r="S585" s="206"/>
      <c r="T585" s="206"/>
      <c r="U585" s="206"/>
      <c r="V585" s="206"/>
      <c r="W585" s="206"/>
    </row>
    <row r="586" spans="1:23" ht="16.5" customHeight="1">
      <c r="A586" s="206"/>
      <c r="B586" s="206"/>
      <c r="C586" s="460"/>
      <c r="D586" s="206"/>
      <c r="E586" s="206"/>
      <c r="F586" s="206"/>
      <c r="G586" s="206"/>
      <c r="H586" s="206"/>
      <c r="I586" s="206"/>
      <c r="J586" s="206"/>
      <c r="K586" s="206"/>
      <c r="L586" s="206"/>
      <c r="M586" s="206"/>
      <c r="N586" s="206"/>
      <c r="O586" s="206"/>
      <c r="P586" s="206"/>
      <c r="Q586" s="206"/>
      <c r="R586" s="206"/>
      <c r="S586" s="206"/>
      <c r="T586" s="206"/>
      <c r="U586" s="206"/>
      <c r="V586" s="206"/>
      <c r="W586" s="206"/>
    </row>
    <row r="587" spans="1:23" ht="16.5" customHeight="1">
      <c r="A587" s="206"/>
      <c r="B587" s="206"/>
      <c r="C587" s="460"/>
      <c r="D587" s="206"/>
      <c r="E587" s="206"/>
      <c r="F587" s="206"/>
      <c r="G587" s="206"/>
      <c r="H587" s="206"/>
      <c r="I587" s="206"/>
      <c r="J587" s="206"/>
      <c r="K587" s="206"/>
      <c r="L587" s="206"/>
      <c r="M587" s="206"/>
      <c r="N587" s="206"/>
      <c r="O587" s="206"/>
      <c r="P587" s="206"/>
      <c r="Q587" s="206"/>
      <c r="R587" s="206"/>
      <c r="S587" s="206"/>
      <c r="T587" s="206"/>
      <c r="U587" s="206"/>
      <c r="V587" s="206"/>
      <c r="W587" s="206"/>
    </row>
    <row r="588" spans="1:23" ht="16.5" customHeight="1">
      <c r="A588" s="206"/>
      <c r="B588" s="206"/>
      <c r="C588" s="460"/>
      <c r="D588" s="206"/>
      <c r="E588" s="206"/>
      <c r="F588" s="206"/>
      <c r="G588" s="206"/>
      <c r="H588" s="206"/>
      <c r="I588" s="206"/>
      <c r="J588" s="206"/>
      <c r="K588" s="206"/>
      <c r="L588" s="206"/>
      <c r="M588" s="206"/>
      <c r="N588" s="206"/>
      <c r="O588" s="206"/>
      <c r="P588" s="206"/>
      <c r="Q588" s="206"/>
      <c r="R588" s="206"/>
      <c r="S588" s="206"/>
      <c r="T588" s="206"/>
      <c r="U588" s="206"/>
      <c r="V588" s="206"/>
      <c r="W588" s="206"/>
    </row>
    <row r="589" spans="1:23" ht="16.5" customHeight="1">
      <c r="A589" s="206"/>
      <c r="B589" s="206"/>
      <c r="C589" s="460"/>
      <c r="D589" s="206"/>
      <c r="E589" s="206"/>
      <c r="F589" s="206"/>
      <c r="G589" s="206"/>
      <c r="H589" s="206"/>
      <c r="I589" s="206"/>
      <c r="J589" s="206"/>
      <c r="K589" s="206"/>
      <c r="L589" s="206"/>
      <c r="M589" s="206"/>
      <c r="N589" s="206"/>
      <c r="O589" s="206"/>
      <c r="P589" s="206"/>
      <c r="Q589" s="206"/>
      <c r="R589" s="206"/>
      <c r="S589" s="206"/>
      <c r="T589" s="206"/>
      <c r="U589" s="206"/>
      <c r="V589" s="206"/>
      <c r="W589" s="206"/>
    </row>
    <row r="590" spans="1:23" ht="16.5" customHeight="1">
      <c r="A590" s="206"/>
      <c r="B590" s="206"/>
      <c r="C590" s="460"/>
      <c r="D590" s="206"/>
      <c r="E590" s="206"/>
      <c r="F590" s="206"/>
      <c r="G590" s="206"/>
      <c r="H590" s="206"/>
      <c r="I590" s="206"/>
      <c r="J590" s="206"/>
      <c r="K590" s="206"/>
      <c r="L590" s="206"/>
      <c r="M590" s="206"/>
      <c r="N590" s="206"/>
      <c r="O590" s="206"/>
      <c r="P590" s="206"/>
      <c r="Q590" s="206"/>
      <c r="R590" s="206"/>
      <c r="S590" s="206"/>
      <c r="T590" s="206"/>
      <c r="U590" s="206"/>
      <c r="V590" s="206"/>
      <c r="W590" s="206"/>
    </row>
    <row r="591" spans="1:23" ht="16.5" customHeight="1">
      <c r="A591" s="206"/>
      <c r="B591" s="206"/>
      <c r="C591" s="460"/>
      <c r="D591" s="206"/>
      <c r="E591" s="206"/>
      <c r="F591" s="206"/>
      <c r="G591" s="206"/>
      <c r="H591" s="206"/>
      <c r="I591" s="206"/>
      <c r="J591" s="206"/>
      <c r="K591" s="206"/>
      <c r="L591" s="206"/>
      <c r="M591" s="206"/>
      <c r="N591" s="206"/>
      <c r="O591" s="206"/>
      <c r="P591" s="206"/>
      <c r="Q591" s="206"/>
      <c r="R591" s="206"/>
      <c r="S591" s="206"/>
      <c r="T591" s="206"/>
      <c r="U591" s="206"/>
      <c r="V591" s="206"/>
      <c r="W591" s="206"/>
    </row>
    <row r="592" spans="1:23" ht="16.5" customHeight="1">
      <c r="A592" s="206"/>
      <c r="B592" s="206"/>
      <c r="C592" s="460"/>
      <c r="D592" s="206"/>
      <c r="E592" s="206"/>
      <c r="F592" s="206"/>
      <c r="G592" s="206"/>
      <c r="H592" s="206"/>
      <c r="I592" s="206"/>
      <c r="J592" s="206"/>
      <c r="K592" s="206"/>
      <c r="L592" s="206"/>
      <c r="M592" s="206"/>
      <c r="N592" s="206"/>
      <c r="O592" s="206"/>
      <c r="P592" s="206"/>
      <c r="Q592" s="206"/>
      <c r="R592" s="206"/>
      <c r="S592" s="206"/>
      <c r="T592" s="206"/>
      <c r="U592" s="206"/>
      <c r="V592" s="206"/>
      <c r="W592" s="206"/>
    </row>
    <row r="593" spans="1:23" ht="16.5" customHeight="1">
      <c r="A593" s="206"/>
      <c r="B593" s="206"/>
      <c r="C593" s="460"/>
      <c r="D593" s="206"/>
      <c r="E593" s="206"/>
      <c r="F593" s="206"/>
      <c r="G593" s="206"/>
      <c r="H593" s="206"/>
      <c r="I593" s="206"/>
      <c r="J593" s="206"/>
      <c r="K593" s="206"/>
      <c r="L593" s="206"/>
      <c r="M593" s="206"/>
      <c r="N593" s="206"/>
      <c r="O593" s="206"/>
      <c r="P593" s="206"/>
      <c r="Q593" s="206"/>
      <c r="R593" s="206"/>
      <c r="S593" s="206"/>
      <c r="T593" s="206"/>
      <c r="U593" s="206"/>
      <c r="V593" s="206"/>
      <c r="W593" s="206"/>
    </row>
    <row r="594" spans="1:23" ht="16.5" customHeight="1">
      <c r="A594" s="206"/>
      <c r="B594" s="206"/>
      <c r="C594" s="460"/>
      <c r="D594" s="206"/>
      <c r="E594" s="206"/>
      <c r="F594" s="206"/>
      <c r="G594" s="206"/>
      <c r="H594" s="206"/>
      <c r="I594" s="206"/>
      <c r="J594" s="206"/>
      <c r="K594" s="206"/>
      <c r="L594" s="206"/>
      <c r="M594" s="206"/>
      <c r="N594" s="206"/>
      <c r="O594" s="206"/>
      <c r="P594" s="206"/>
      <c r="Q594" s="206"/>
      <c r="R594" s="206"/>
      <c r="S594" s="206"/>
      <c r="T594" s="206"/>
      <c r="U594" s="206"/>
      <c r="V594" s="206"/>
      <c r="W594" s="206"/>
    </row>
    <row r="595" spans="1:23" ht="16.5" customHeight="1">
      <c r="A595" s="206"/>
      <c r="B595" s="206"/>
      <c r="C595" s="460"/>
      <c r="D595" s="206"/>
      <c r="E595" s="206"/>
      <c r="F595" s="206"/>
      <c r="G595" s="206"/>
      <c r="H595" s="206"/>
      <c r="I595" s="206"/>
      <c r="J595" s="206"/>
      <c r="K595" s="206"/>
      <c r="L595" s="206"/>
      <c r="M595" s="206"/>
      <c r="N595" s="206"/>
      <c r="O595" s="206"/>
      <c r="P595" s="206"/>
      <c r="Q595" s="206"/>
      <c r="R595" s="206"/>
      <c r="S595" s="206"/>
      <c r="T595" s="206"/>
      <c r="U595" s="206"/>
      <c r="V595" s="206"/>
      <c r="W595" s="206"/>
    </row>
    <row r="596" spans="1:23" ht="16.5" customHeight="1">
      <c r="A596" s="206"/>
      <c r="B596" s="206"/>
      <c r="C596" s="460"/>
      <c r="D596" s="206"/>
      <c r="E596" s="206"/>
      <c r="F596" s="206"/>
      <c r="G596" s="206"/>
      <c r="H596" s="206"/>
      <c r="I596" s="206"/>
      <c r="J596" s="206"/>
      <c r="K596" s="206"/>
      <c r="L596" s="206"/>
      <c r="M596" s="206"/>
      <c r="N596" s="206"/>
      <c r="O596" s="206"/>
      <c r="P596" s="206"/>
      <c r="Q596" s="206"/>
      <c r="R596" s="206"/>
      <c r="S596" s="206"/>
      <c r="T596" s="206"/>
      <c r="U596" s="206"/>
      <c r="V596" s="206"/>
      <c r="W596" s="206"/>
    </row>
    <row r="597" spans="1:23" ht="16.5" customHeight="1">
      <c r="A597" s="206"/>
      <c r="B597" s="206"/>
      <c r="C597" s="460"/>
      <c r="D597" s="206"/>
      <c r="E597" s="206"/>
      <c r="F597" s="206"/>
      <c r="G597" s="206"/>
      <c r="H597" s="206"/>
      <c r="I597" s="206"/>
      <c r="J597" s="206"/>
      <c r="K597" s="206"/>
      <c r="L597" s="206"/>
      <c r="M597" s="206"/>
      <c r="N597" s="206"/>
      <c r="O597" s="206"/>
      <c r="P597" s="206"/>
      <c r="Q597" s="206"/>
      <c r="R597" s="206"/>
      <c r="S597" s="206"/>
      <c r="T597" s="206"/>
      <c r="U597" s="206"/>
      <c r="V597" s="206"/>
      <c r="W597" s="206"/>
    </row>
    <row r="598" spans="1:23" ht="16.5" customHeight="1">
      <c r="A598" s="206"/>
      <c r="B598" s="206"/>
      <c r="C598" s="460"/>
      <c r="D598" s="206"/>
      <c r="E598" s="206"/>
      <c r="F598" s="206"/>
      <c r="G598" s="206"/>
      <c r="H598" s="206"/>
      <c r="I598" s="206"/>
      <c r="J598" s="206"/>
      <c r="K598" s="206"/>
      <c r="L598" s="206"/>
      <c r="M598" s="206"/>
      <c r="N598" s="206"/>
      <c r="O598" s="206"/>
      <c r="P598" s="206"/>
      <c r="Q598" s="206"/>
      <c r="R598" s="206"/>
      <c r="S598" s="206"/>
      <c r="T598" s="206"/>
      <c r="U598" s="206"/>
      <c r="V598" s="206"/>
      <c r="W598" s="206"/>
    </row>
    <row r="599" spans="1:23" ht="16.5" customHeight="1">
      <c r="A599" s="206"/>
      <c r="B599" s="206"/>
      <c r="C599" s="460"/>
      <c r="D599" s="206"/>
      <c r="E599" s="206"/>
      <c r="F599" s="206"/>
      <c r="G599" s="206"/>
      <c r="H599" s="206"/>
      <c r="I599" s="206"/>
      <c r="J599" s="206"/>
      <c r="K599" s="206"/>
      <c r="L599" s="206"/>
      <c r="M599" s="206"/>
      <c r="N599" s="206"/>
      <c r="O599" s="206"/>
      <c r="P599" s="206"/>
      <c r="Q599" s="206"/>
      <c r="R599" s="206"/>
      <c r="S599" s="206"/>
      <c r="T599" s="206"/>
      <c r="U599" s="206"/>
      <c r="V599" s="206"/>
      <c r="W599" s="206"/>
    </row>
    <row r="600" spans="1:23" ht="16.5" customHeight="1">
      <c r="A600" s="206"/>
      <c r="B600" s="206"/>
      <c r="C600" s="460"/>
      <c r="D600" s="206"/>
      <c r="E600" s="206"/>
      <c r="F600" s="206"/>
      <c r="G600" s="206"/>
      <c r="H600" s="206"/>
      <c r="I600" s="206"/>
      <c r="J600" s="206"/>
      <c r="K600" s="206"/>
      <c r="L600" s="206"/>
      <c r="M600" s="206"/>
      <c r="N600" s="206"/>
      <c r="O600" s="206"/>
      <c r="P600" s="206"/>
      <c r="Q600" s="206"/>
      <c r="R600" s="206"/>
      <c r="S600" s="206"/>
      <c r="T600" s="206"/>
      <c r="U600" s="206"/>
      <c r="V600" s="206"/>
      <c r="W600" s="206"/>
    </row>
    <row r="601" spans="1:23" ht="16.5" customHeight="1">
      <c r="A601" s="206"/>
      <c r="B601" s="206"/>
      <c r="C601" s="460"/>
      <c r="D601" s="206"/>
      <c r="E601" s="206"/>
      <c r="F601" s="206"/>
      <c r="G601" s="206"/>
      <c r="H601" s="206"/>
      <c r="I601" s="206"/>
      <c r="J601" s="206"/>
      <c r="K601" s="206"/>
      <c r="L601" s="206"/>
      <c r="M601" s="206"/>
      <c r="N601" s="206"/>
      <c r="O601" s="206"/>
      <c r="P601" s="206"/>
      <c r="Q601" s="206"/>
      <c r="R601" s="206"/>
      <c r="S601" s="206"/>
      <c r="T601" s="206"/>
      <c r="U601" s="206"/>
      <c r="V601" s="206"/>
      <c r="W601" s="206"/>
    </row>
    <row r="602" spans="1:23" ht="16.5" customHeight="1">
      <c r="A602" s="206"/>
      <c r="B602" s="206"/>
      <c r="C602" s="460"/>
      <c r="D602" s="206"/>
      <c r="E602" s="206"/>
      <c r="F602" s="206"/>
      <c r="G602" s="206"/>
      <c r="H602" s="206"/>
      <c r="I602" s="206"/>
      <c r="J602" s="206"/>
      <c r="K602" s="206"/>
      <c r="L602" s="206"/>
      <c r="M602" s="206"/>
      <c r="N602" s="206"/>
      <c r="O602" s="206"/>
      <c r="P602" s="206"/>
      <c r="Q602" s="206"/>
      <c r="R602" s="206"/>
      <c r="S602" s="206"/>
      <c r="T602" s="206"/>
      <c r="U602" s="206"/>
      <c r="V602" s="206"/>
      <c r="W602" s="206"/>
    </row>
    <row r="603" spans="1:23" ht="16.5" customHeight="1">
      <c r="A603" s="206"/>
      <c r="B603" s="206"/>
      <c r="C603" s="460"/>
      <c r="D603" s="206"/>
      <c r="E603" s="206"/>
      <c r="F603" s="206"/>
      <c r="G603" s="206"/>
      <c r="H603" s="206"/>
      <c r="I603" s="206"/>
      <c r="J603" s="206"/>
      <c r="K603" s="206"/>
      <c r="L603" s="206"/>
      <c r="M603" s="206"/>
      <c r="N603" s="206"/>
      <c r="O603" s="206"/>
      <c r="P603" s="206"/>
      <c r="Q603" s="206"/>
      <c r="R603" s="206"/>
      <c r="S603" s="206"/>
      <c r="T603" s="206"/>
      <c r="U603" s="206"/>
      <c r="V603" s="206"/>
      <c r="W603" s="206"/>
    </row>
    <row r="604" spans="1:23" ht="16.5" customHeight="1">
      <c r="A604" s="206"/>
      <c r="B604" s="206"/>
      <c r="C604" s="460"/>
      <c r="D604" s="206"/>
      <c r="E604" s="206"/>
      <c r="F604" s="206"/>
      <c r="G604" s="206"/>
      <c r="H604" s="206"/>
      <c r="I604" s="206"/>
      <c r="J604" s="206"/>
      <c r="K604" s="206"/>
      <c r="L604" s="206"/>
      <c r="M604" s="206"/>
      <c r="N604" s="206"/>
      <c r="O604" s="206"/>
      <c r="P604" s="206"/>
      <c r="Q604" s="206"/>
      <c r="R604" s="206"/>
      <c r="S604" s="206"/>
      <c r="T604" s="206"/>
      <c r="U604" s="206"/>
      <c r="V604" s="206"/>
      <c r="W604" s="206"/>
    </row>
    <row r="605" spans="1:23" ht="16.5" customHeight="1">
      <c r="A605" s="206"/>
      <c r="B605" s="206"/>
      <c r="C605" s="460"/>
      <c r="D605" s="206"/>
      <c r="E605" s="206"/>
      <c r="F605" s="206"/>
      <c r="G605" s="206"/>
      <c r="H605" s="206"/>
      <c r="I605" s="206"/>
      <c r="J605" s="206"/>
      <c r="K605" s="206"/>
      <c r="L605" s="206"/>
      <c r="M605" s="206"/>
      <c r="N605" s="206"/>
      <c r="O605" s="206"/>
      <c r="P605" s="206"/>
      <c r="Q605" s="206"/>
      <c r="R605" s="206"/>
      <c r="S605" s="206"/>
      <c r="T605" s="206"/>
      <c r="U605" s="206"/>
      <c r="V605" s="206"/>
      <c r="W605" s="206"/>
    </row>
    <row r="606" spans="1:23" ht="16.5" customHeight="1">
      <c r="A606" s="206"/>
      <c r="B606" s="206"/>
      <c r="C606" s="460"/>
      <c r="D606" s="206"/>
      <c r="E606" s="206"/>
      <c r="F606" s="206"/>
      <c r="G606" s="206"/>
      <c r="H606" s="206"/>
      <c r="I606" s="206"/>
      <c r="J606" s="206"/>
      <c r="K606" s="206"/>
      <c r="L606" s="206"/>
      <c r="M606" s="206"/>
      <c r="N606" s="206"/>
      <c r="O606" s="206"/>
      <c r="P606" s="206"/>
      <c r="Q606" s="206"/>
      <c r="R606" s="206"/>
      <c r="S606" s="206"/>
      <c r="T606" s="206"/>
      <c r="U606" s="206"/>
      <c r="V606" s="206"/>
      <c r="W606" s="206"/>
    </row>
    <row r="607" spans="1:23" ht="16.5" customHeight="1">
      <c r="A607" s="206"/>
      <c r="B607" s="206"/>
      <c r="C607" s="460"/>
      <c r="D607" s="206"/>
      <c r="E607" s="206"/>
      <c r="F607" s="206"/>
      <c r="G607" s="206"/>
      <c r="H607" s="206"/>
      <c r="I607" s="206"/>
      <c r="J607" s="206"/>
      <c r="K607" s="206"/>
      <c r="L607" s="206"/>
      <c r="M607" s="206"/>
      <c r="N607" s="206"/>
      <c r="O607" s="206"/>
      <c r="P607" s="206"/>
      <c r="Q607" s="206"/>
      <c r="R607" s="206"/>
      <c r="S607" s="206"/>
      <c r="T607" s="206"/>
      <c r="U607" s="206"/>
      <c r="V607" s="206"/>
      <c r="W607" s="206"/>
    </row>
    <row r="608" spans="1:23" ht="16.5" customHeight="1">
      <c r="A608" s="206"/>
      <c r="B608" s="206"/>
      <c r="C608" s="460"/>
      <c r="D608" s="206"/>
      <c r="E608" s="206"/>
      <c r="F608" s="206"/>
      <c r="G608" s="206"/>
      <c r="H608" s="206"/>
      <c r="I608" s="206"/>
      <c r="J608" s="206"/>
      <c r="K608" s="206"/>
      <c r="L608" s="206"/>
      <c r="M608" s="206"/>
      <c r="N608" s="206"/>
      <c r="O608" s="206"/>
      <c r="P608" s="206"/>
      <c r="Q608" s="206"/>
      <c r="R608" s="206"/>
      <c r="S608" s="206"/>
      <c r="T608" s="206"/>
      <c r="U608" s="206"/>
      <c r="V608" s="206"/>
      <c r="W608" s="206"/>
    </row>
    <row r="609" spans="1:23" ht="16.5" customHeight="1">
      <c r="A609" s="206"/>
      <c r="B609" s="206"/>
      <c r="C609" s="460"/>
      <c r="D609" s="206"/>
      <c r="E609" s="206"/>
      <c r="F609" s="206"/>
      <c r="G609" s="206"/>
      <c r="H609" s="206"/>
      <c r="I609" s="206"/>
      <c r="J609" s="206"/>
      <c r="K609" s="206"/>
      <c r="L609" s="206"/>
      <c r="M609" s="206"/>
      <c r="N609" s="206"/>
      <c r="O609" s="206"/>
      <c r="P609" s="206"/>
      <c r="Q609" s="206"/>
      <c r="R609" s="206"/>
      <c r="S609" s="206"/>
      <c r="T609" s="206"/>
      <c r="U609" s="206"/>
      <c r="V609" s="206"/>
      <c r="W609" s="206"/>
    </row>
    <row r="610" spans="1:23" ht="16.5" customHeight="1">
      <c r="A610" s="206"/>
      <c r="B610" s="206"/>
      <c r="C610" s="460"/>
      <c r="D610" s="206"/>
      <c r="E610" s="206"/>
      <c r="F610" s="206"/>
      <c r="G610" s="206"/>
      <c r="H610" s="206"/>
      <c r="I610" s="206"/>
      <c r="J610" s="206"/>
      <c r="K610" s="206"/>
      <c r="L610" s="206"/>
      <c r="M610" s="206"/>
      <c r="N610" s="206"/>
      <c r="O610" s="206"/>
      <c r="P610" s="206"/>
      <c r="Q610" s="206"/>
      <c r="R610" s="206"/>
      <c r="S610" s="206"/>
      <c r="T610" s="206"/>
      <c r="U610" s="206"/>
      <c r="V610" s="206"/>
      <c r="W610" s="206"/>
    </row>
    <row r="611" spans="1:23" ht="16.5" customHeight="1">
      <c r="A611" s="206"/>
      <c r="B611" s="206"/>
      <c r="C611" s="460"/>
      <c r="D611" s="206"/>
      <c r="E611" s="206"/>
      <c r="F611" s="206"/>
      <c r="G611" s="206"/>
      <c r="H611" s="206"/>
      <c r="I611" s="206"/>
      <c r="J611" s="206"/>
      <c r="K611" s="206"/>
      <c r="L611" s="206"/>
      <c r="M611" s="206"/>
      <c r="N611" s="206"/>
      <c r="O611" s="206"/>
      <c r="P611" s="206"/>
      <c r="Q611" s="206"/>
      <c r="R611" s="206"/>
      <c r="S611" s="206"/>
      <c r="T611" s="206"/>
      <c r="U611" s="206"/>
      <c r="V611" s="206"/>
      <c r="W611" s="206"/>
    </row>
    <row r="612" spans="1:23" ht="16.5" customHeight="1">
      <c r="A612" s="206"/>
      <c r="B612" s="206"/>
      <c r="C612" s="460"/>
      <c r="D612" s="206"/>
      <c r="E612" s="206"/>
      <c r="F612" s="206"/>
      <c r="G612" s="206"/>
      <c r="H612" s="206"/>
      <c r="I612" s="206"/>
      <c r="J612" s="206"/>
      <c r="K612" s="206"/>
      <c r="L612" s="206"/>
      <c r="M612" s="206"/>
      <c r="N612" s="206"/>
      <c r="O612" s="206"/>
      <c r="P612" s="206"/>
      <c r="Q612" s="206"/>
      <c r="R612" s="206"/>
      <c r="S612" s="206"/>
      <c r="T612" s="206"/>
      <c r="U612" s="206"/>
      <c r="V612" s="206"/>
      <c r="W612" s="206"/>
    </row>
    <row r="613" spans="1:23" ht="16.5" customHeight="1">
      <c r="A613" s="206"/>
      <c r="B613" s="206"/>
      <c r="C613" s="460"/>
      <c r="D613" s="206"/>
      <c r="E613" s="206"/>
      <c r="F613" s="206"/>
      <c r="G613" s="206"/>
      <c r="H613" s="206"/>
      <c r="I613" s="206"/>
      <c r="J613" s="206"/>
      <c r="K613" s="206"/>
      <c r="L613" s="206"/>
      <c r="M613" s="206"/>
      <c r="N613" s="206"/>
      <c r="O613" s="206"/>
      <c r="P613" s="206"/>
      <c r="Q613" s="206"/>
      <c r="R613" s="206"/>
      <c r="S613" s="206"/>
      <c r="T613" s="206"/>
      <c r="U613" s="206"/>
      <c r="V613" s="206"/>
      <c r="W613" s="206"/>
    </row>
    <row r="614" spans="1:23" ht="16.5" customHeight="1">
      <c r="A614" s="206"/>
      <c r="B614" s="206"/>
      <c r="C614" s="460"/>
      <c r="D614" s="206"/>
      <c r="E614" s="206"/>
      <c r="F614" s="206"/>
      <c r="G614" s="206"/>
      <c r="H614" s="206"/>
      <c r="I614" s="206"/>
      <c r="J614" s="206"/>
      <c r="K614" s="206"/>
      <c r="L614" s="206"/>
      <c r="M614" s="206"/>
      <c r="N614" s="206"/>
      <c r="O614" s="206"/>
      <c r="P614" s="206"/>
      <c r="Q614" s="206"/>
      <c r="R614" s="206"/>
      <c r="S614" s="206"/>
      <c r="T614" s="206"/>
      <c r="U614" s="206"/>
      <c r="V614" s="206"/>
      <c r="W614" s="206"/>
    </row>
    <row r="615" spans="1:23" ht="16.5" customHeight="1">
      <c r="A615" s="206"/>
      <c r="B615" s="206"/>
      <c r="C615" s="460"/>
      <c r="D615" s="206"/>
      <c r="E615" s="206"/>
      <c r="F615" s="206"/>
      <c r="G615" s="206"/>
      <c r="H615" s="206"/>
      <c r="I615" s="206"/>
      <c r="J615" s="206"/>
      <c r="K615" s="206"/>
      <c r="L615" s="206"/>
      <c r="M615" s="206"/>
      <c r="N615" s="206"/>
      <c r="O615" s="206"/>
      <c r="P615" s="206"/>
      <c r="Q615" s="206"/>
      <c r="R615" s="206"/>
      <c r="S615" s="206"/>
      <c r="T615" s="206"/>
      <c r="U615" s="206"/>
      <c r="V615" s="206"/>
      <c r="W615" s="206"/>
    </row>
    <row r="616" spans="1:23" ht="16.5" customHeight="1">
      <c r="A616" s="206"/>
      <c r="B616" s="206"/>
      <c r="C616" s="460"/>
      <c r="D616" s="206"/>
      <c r="E616" s="206"/>
      <c r="F616" s="206"/>
      <c r="G616" s="206"/>
      <c r="H616" s="206"/>
      <c r="I616" s="206"/>
      <c r="J616" s="206"/>
      <c r="K616" s="206"/>
      <c r="L616" s="206"/>
      <c r="M616" s="206"/>
      <c r="N616" s="206"/>
      <c r="O616" s="206"/>
      <c r="P616" s="206"/>
      <c r="Q616" s="206"/>
      <c r="R616" s="206"/>
      <c r="S616" s="206"/>
      <c r="T616" s="206"/>
      <c r="U616" s="206"/>
      <c r="V616" s="206"/>
      <c r="W616" s="206"/>
    </row>
    <row r="617" spans="1:23" ht="16.5" customHeight="1">
      <c r="A617" s="206"/>
      <c r="B617" s="206"/>
      <c r="C617" s="460"/>
      <c r="D617" s="206"/>
      <c r="E617" s="206"/>
      <c r="F617" s="206"/>
      <c r="G617" s="206"/>
      <c r="H617" s="206"/>
      <c r="I617" s="206"/>
      <c r="J617" s="206"/>
      <c r="K617" s="206"/>
      <c r="L617" s="206"/>
      <c r="M617" s="206"/>
      <c r="N617" s="206"/>
      <c r="O617" s="206"/>
      <c r="P617" s="206"/>
      <c r="Q617" s="206"/>
      <c r="R617" s="206"/>
      <c r="S617" s="206"/>
      <c r="T617" s="206"/>
      <c r="U617" s="206"/>
      <c r="V617" s="206"/>
      <c r="W617" s="206"/>
    </row>
    <row r="618" spans="1:23" ht="16.5" customHeight="1">
      <c r="A618" s="206"/>
      <c r="B618" s="206"/>
      <c r="C618" s="460"/>
      <c r="D618" s="206"/>
      <c r="E618" s="206"/>
      <c r="F618" s="206"/>
      <c r="G618" s="206"/>
      <c r="H618" s="206"/>
      <c r="I618" s="206"/>
      <c r="J618" s="206"/>
      <c r="K618" s="206"/>
      <c r="L618" s="206"/>
      <c r="M618" s="206"/>
      <c r="N618" s="206"/>
      <c r="O618" s="206"/>
      <c r="P618" s="206"/>
      <c r="Q618" s="206"/>
      <c r="R618" s="206"/>
      <c r="S618" s="206"/>
      <c r="T618" s="206"/>
      <c r="U618" s="206"/>
      <c r="V618" s="206"/>
      <c r="W618" s="206"/>
    </row>
    <row r="619" spans="1:23" ht="16.5" customHeight="1">
      <c r="A619" s="206"/>
      <c r="B619" s="206"/>
      <c r="C619" s="460"/>
      <c r="D619" s="206"/>
      <c r="E619" s="206"/>
      <c r="F619" s="206"/>
      <c r="G619" s="206"/>
      <c r="H619" s="206"/>
      <c r="I619" s="206"/>
      <c r="J619" s="206"/>
      <c r="K619" s="206"/>
      <c r="L619" s="206"/>
      <c r="M619" s="206"/>
      <c r="N619" s="206"/>
      <c r="O619" s="206"/>
      <c r="P619" s="206"/>
      <c r="Q619" s="206"/>
      <c r="R619" s="206"/>
      <c r="S619" s="206"/>
      <c r="T619" s="206"/>
      <c r="U619" s="206"/>
      <c r="V619" s="206"/>
      <c r="W619" s="206"/>
    </row>
    <row r="620" spans="1:23" ht="16.5" customHeight="1">
      <c r="A620" s="206"/>
      <c r="B620" s="206"/>
      <c r="C620" s="460"/>
      <c r="D620" s="206"/>
      <c r="E620" s="206"/>
      <c r="F620" s="206"/>
      <c r="G620" s="206"/>
      <c r="H620" s="206"/>
      <c r="I620" s="206"/>
      <c r="J620" s="206"/>
      <c r="K620" s="206"/>
      <c r="L620" s="206"/>
      <c r="M620" s="206"/>
      <c r="N620" s="206"/>
      <c r="O620" s="206"/>
      <c r="P620" s="206"/>
      <c r="Q620" s="206"/>
      <c r="R620" s="206"/>
      <c r="S620" s="206"/>
      <c r="T620" s="206"/>
      <c r="U620" s="206"/>
      <c r="V620" s="206"/>
      <c r="W620" s="206"/>
    </row>
    <row r="621" spans="1:23" ht="16.5" customHeight="1">
      <c r="A621" s="206"/>
      <c r="B621" s="206"/>
      <c r="C621" s="460"/>
      <c r="D621" s="206"/>
      <c r="E621" s="206"/>
      <c r="F621" s="206"/>
      <c r="G621" s="206"/>
      <c r="H621" s="206"/>
      <c r="I621" s="206"/>
      <c r="J621" s="206"/>
      <c r="K621" s="206"/>
      <c r="L621" s="206"/>
      <c r="M621" s="206"/>
      <c r="N621" s="206"/>
      <c r="O621" s="206"/>
      <c r="P621" s="206"/>
      <c r="Q621" s="206"/>
      <c r="R621" s="206"/>
      <c r="S621" s="206"/>
      <c r="T621" s="206"/>
      <c r="U621" s="206"/>
      <c r="V621" s="206"/>
      <c r="W621" s="206"/>
    </row>
    <row r="622" spans="1:23" ht="16.5" customHeight="1">
      <c r="A622" s="206"/>
      <c r="B622" s="206"/>
      <c r="C622" s="460"/>
      <c r="D622" s="206"/>
      <c r="E622" s="206"/>
      <c r="F622" s="206"/>
      <c r="G622" s="206"/>
      <c r="H622" s="206"/>
      <c r="I622" s="206"/>
      <c r="J622" s="206"/>
      <c r="K622" s="206"/>
      <c r="L622" s="206"/>
      <c r="M622" s="206"/>
      <c r="N622" s="206"/>
      <c r="O622" s="206"/>
      <c r="P622" s="206"/>
      <c r="Q622" s="206"/>
      <c r="R622" s="206"/>
      <c r="S622" s="206"/>
      <c r="T622" s="206"/>
      <c r="U622" s="206"/>
      <c r="V622" s="206"/>
      <c r="W622" s="206"/>
    </row>
    <row r="623" spans="1:23" ht="16.5" customHeight="1">
      <c r="A623" s="206"/>
      <c r="B623" s="206"/>
      <c r="C623" s="460"/>
      <c r="D623" s="206"/>
      <c r="E623" s="206"/>
      <c r="F623" s="206"/>
      <c r="G623" s="206"/>
      <c r="H623" s="206"/>
      <c r="I623" s="206"/>
      <c r="J623" s="206"/>
      <c r="K623" s="206"/>
      <c r="L623" s="206"/>
      <c r="M623" s="206"/>
      <c r="N623" s="206"/>
      <c r="O623" s="206"/>
      <c r="P623" s="206"/>
      <c r="Q623" s="206"/>
      <c r="R623" s="206"/>
      <c r="S623" s="206"/>
      <c r="T623" s="206"/>
      <c r="U623" s="206"/>
      <c r="V623" s="206"/>
      <c r="W623" s="206"/>
    </row>
    <row r="624" spans="1:23" ht="16.5" customHeight="1">
      <c r="A624" s="206"/>
      <c r="B624" s="206"/>
      <c r="C624" s="460"/>
      <c r="D624" s="206"/>
      <c r="E624" s="206"/>
      <c r="F624" s="206"/>
      <c r="G624" s="206"/>
      <c r="H624" s="206"/>
      <c r="I624" s="206"/>
      <c r="J624" s="206"/>
      <c r="K624" s="206"/>
      <c r="L624" s="206"/>
      <c r="M624" s="206"/>
      <c r="N624" s="206"/>
      <c r="O624" s="206"/>
      <c r="P624" s="206"/>
      <c r="Q624" s="206"/>
      <c r="R624" s="206"/>
      <c r="S624" s="206"/>
      <c r="T624" s="206"/>
      <c r="U624" s="206"/>
      <c r="V624" s="206"/>
      <c r="W624" s="206"/>
    </row>
    <row r="625" spans="1:23" ht="16.5" customHeight="1">
      <c r="A625" s="206"/>
      <c r="B625" s="206"/>
      <c r="C625" s="460"/>
      <c r="D625" s="206"/>
      <c r="E625" s="206"/>
      <c r="F625" s="206"/>
      <c r="G625" s="206"/>
      <c r="H625" s="206"/>
      <c r="I625" s="206"/>
      <c r="J625" s="206"/>
      <c r="K625" s="206"/>
      <c r="L625" s="206"/>
      <c r="M625" s="206"/>
      <c r="N625" s="206"/>
      <c r="O625" s="206"/>
      <c r="P625" s="206"/>
      <c r="Q625" s="206"/>
      <c r="R625" s="206"/>
      <c r="S625" s="206"/>
      <c r="T625" s="206"/>
      <c r="U625" s="206"/>
      <c r="V625" s="206"/>
      <c r="W625" s="206"/>
    </row>
    <row r="626" spans="1:23" ht="16.5" customHeight="1">
      <c r="A626" s="206"/>
      <c r="B626" s="206"/>
      <c r="C626" s="460"/>
      <c r="D626" s="206"/>
      <c r="E626" s="206"/>
      <c r="F626" s="206"/>
      <c r="G626" s="206"/>
      <c r="H626" s="206"/>
      <c r="I626" s="206"/>
      <c r="J626" s="206"/>
      <c r="K626" s="206"/>
      <c r="L626" s="206"/>
      <c r="M626" s="206"/>
      <c r="N626" s="206"/>
      <c r="O626" s="206"/>
      <c r="P626" s="206"/>
      <c r="Q626" s="206"/>
      <c r="R626" s="206"/>
      <c r="S626" s="206"/>
      <c r="T626" s="206"/>
      <c r="U626" s="206"/>
      <c r="V626" s="206"/>
      <c r="W626" s="206"/>
    </row>
    <row r="627" spans="1:23" ht="16.5" customHeight="1">
      <c r="A627" s="206"/>
      <c r="B627" s="206"/>
      <c r="C627" s="460"/>
      <c r="D627" s="206"/>
      <c r="E627" s="206"/>
      <c r="F627" s="206"/>
      <c r="G627" s="206"/>
      <c r="H627" s="206"/>
      <c r="I627" s="206"/>
      <c r="J627" s="206"/>
      <c r="K627" s="206"/>
      <c r="L627" s="206"/>
      <c r="M627" s="206"/>
      <c r="N627" s="206"/>
      <c r="O627" s="206"/>
      <c r="P627" s="206"/>
      <c r="Q627" s="206"/>
      <c r="R627" s="206"/>
      <c r="S627" s="206"/>
      <c r="T627" s="206"/>
      <c r="U627" s="206"/>
      <c r="V627" s="206"/>
      <c r="W627" s="206"/>
    </row>
    <row r="628" spans="1:23" ht="16.5" customHeight="1">
      <c r="A628" s="206"/>
      <c r="B628" s="206"/>
      <c r="C628" s="460"/>
      <c r="D628" s="206"/>
      <c r="E628" s="206"/>
      <c r="F628" s="206"/>
      <c r="G628" s="206"/>
      <c r="H628" s="206"/>
      <c r="I628" s="206"/>
      <c r="J628" s="206"/>
      <c r="K628" s="206"/>
      <c r="L628" s="206"/>
      <c r="M628" s="206"/>
      <c r="N628" s="206"/>
      <c r="O628" s="206"/>
      <c r="P628" s="206"/>
      <c r="Q628" s="206"/>
      <c r="R628" s="206"/>
      <c r="S628" s="206"/>
      <c r="T628" s="206"/>
      <c r="U628" s="206"/>
      <c r="V628" s="206"/>
      <c r="W628" s="206"/>
    </row>
    <row r="629" spans="1:23" ht="16.5" customHeight="1">
      <c r="A629" s="206"/>
      <c r="B629" s="206"/>
      <c r="C629" s="460"/>
      <c r="D629" s="206"/>
      <c r="E629" s="206"/>
      <c r="F629" s="206"/>
      <c r="G629" s="206"/>
      <c r="H629" s="206"/>
      <c r="I629" s="206"/>
      <c r="J629" s="206"/>
      <c r="K629" s="206"/>
      <c r="L629" s="206"/>
      <c r="M629" s="206"/>
      <c r="N629" s="206"/>
      <c r="O629" s="206"/>
      <c r="P629" s="206"/>
      <c r="Q629" s="206"/>
      <c r="R629" s="206"/>
      <c r="S629" s="206"/>
      <c r="T629" s="206"/>
      <c r="U629" s="206"/>
      <c r="V629" s="206"/>
      <c r="W629" s="206"/>
    </row>
    <row r="630" spans="1:23" ht="16.5" customHeight="1">
      <c r="A630" s="206"/>
      <c r="B630" s="206"/>
      <c r="C630" s="460"/>
      <c r="D630" s="206"/>
      <c r="E630" s="206"/>
      <c r="F630" s="206"/>
      <c r="G630" s="206"/>
      <c r="H630" s="206"/>
      <c r="I630" s="206"/>
      <c r="J630" s="206"/>
      <c r="K630" s="206"/>
      <c r="L630" s="206"/>
      <c r="M630" s="206"/>
      <c r="N630" s="206"/>
      <c r="O630" s="206"/>
      <c r="P630" s="206"/>
      <c r="Q630" s="206"/>
      <c r="R630" s="206"/>
      <c r="S630" s="206"/>
      <c r="T630" s="206"/>
      <c r="U630" s="206"/>
      <c r="V630" s="206"/>
      <c r="W630" s="206"/>
    </row>
    <row r="631" spans="1:23" ht="16.5" customHeight="1">
      <c r="A631" s="206"/>
      <c r="B631" s="206"/>
      <c r="C631" s="460"/>
      <c r="D631" s="206"/>
      <c r="E631" s="206"/>
      <c r="F631" s="206"/>
      <c r="G631" s="206"/>
      <c r="H631" s="206"/>
      <c r="I631" s="206"/>
      <c r="J631" s="206"/>
      <c r="K631" s="206"/>
      <c r="L631" s="206"/>
      <c r="M631" s="206"/>
      <c r="N631" s="206"/>
      <c r="O631" s="206"/>
      <c r="P631" s="206"/>
      <c r="Q631" s="206"/>
      <c r="R631" s="206"/>
      <c r="S631" s="206"/>
      <c r="T631" s="206"/>
      <c r="U631" s="206"/>
      <c r="V631" s="206"/>
      <c r="W631" s="206"/>
    </row>
    <row r="632" spans="1:23" ht="16.5" customHeight="1">
      <c r="A632" s="206"/>
      <c r="B632" s="206"/>
      <c r="C632" s="460"/>
      <c r="D632" s="206"/>
      <c r="E632" s="206"/>
      <c r="F632" s="206"/>
      <c r="G632" s="206"/>
      <c r="H632" s="206"/>
      <c r="I632" s="206"/>
      <c r="J632" s="206"/>
      <c r="K632" s="206"/>
      <c r="L632" s="206"/>
      <c r="M632" s="206"/>
      <c r="N632" s="206"/>
      <c r="O632" s="206"/>
      <c r="P632" s="206"/>
      <c r="Q632" s="206"/>
      <c r="R632" s="206"/>
      <c r="S632" s="206"/>
      <c r="T632" s="206"/>
      <c r="U632" s="206"/>
      <c r="V632" s="206"/>
      <c r="W632" s="206"/>
    </row>
    <row r="633" spans="1:23" ht="16.5" customHeight="1">
      <c r="A633" s="206"/>
      <c r="B633" s="206"/>
      <c r="C633" s="460"/>
      <c r="D633" s="206"/>
      <c r="E633" s="206"/>
      <c r="F633" s="206"/>
      <c r="G633" s="206"/>
      <c r="H633" s="206"/>
      <c r="I633" s="206"/>
      <c r="J633" s="206"/>
      <c r="K633" s="206"/>
      <c r="L633" s="206"/>
      <c r="M633" s="206"/>
      <c r="N633" s="206"/>
      <c r="O633" s="206"/>
      <c r="P633" s="206"/>
      <c r="Q633" s="206"/>
      <c r="R633" s="206"/>
      <c r="S633" s="206"/>
      <c r="T633" s="206"/>
      <c r="U633" s="206"/>
      <c r="V633" s="206"/>
      <c r="W633" s="206"/>
    </row>
    <row r="634" spans="1:23" ht="16.5" customHeight="1">
      <c r="A634" s="206"/>
      <c r="B634" s="206"/>
      <c r="C634" s="460"/>
      <c r="D634" s="206"/>
      <c r="E634" s="206"/>
      <c r="F634" s="206"/>
      <c r="G634" s="206"/>
      <c r="H634" s="206"/>
      <c r="I634" s="206"/>
      <c r="J634" s="206"/>
      <c r="K634" s="206"/>
      <c r="L634" s="206"/>
      <c r="M634" s="206"/>
      <c r="N634" s="206"/>
      <c r="O634" s="206"/>
      <c r="P634" s="206"/>
      <c r="Q634" s="206"/>
      <c r="R634" s="206"/>
      <c r="S634" s="206"/>
      <c r="T634" s="206"/>
      <c r="U634" s="206"/>
      <c r="V634" s="206"/>
      <c r="W634" s="206"/>
    </row>
    <row r="635" spans="1:23" ht="16.5" customHeight="1">
      <c r="A635" s="206"/>
      <c r="B635" s="206"/>
      <c r="C635" s="460"/>
      <c r="D635" s="206"/>
      <c r="E635" s="206"/>
      <c r="F635" s="206"/>
      <c r="G635" s="206"/>
      <c r="H635" s="206"/>
      <c r="I635" s="206"/>
      <c r="J635" s="206"/>
      <c r="K635" s="206"/>
      <c r="L635" s="206"/>
      <c r="M635" s="206"/>
      <c r="N635" s="206"/>
      <c r="O635" s="206"/>
      <c r="P635" s="206"/>
      <c r="Q635" s="206"/>
      <c r="R635" s="206"/>
      <c r="S635" s="206"/>
      <c r="T635" s="206"/>
      <c r="U635" s="206"/>
      <c r="V635" s="206"/>
      <c r="W635" s="206"/>
    </row>
    <row r="636" spans="1:23" ht="16.5" customHeight="1">
      <c r="A636" s="206"/>
      <c r="B636" s="206"/>
      <c r="C636" s="460"/>
      <c r="D636" s="206"/>
      <c r="E636" s="206"/>
      <c r="F636" s="206"/>
      <c r="G636" s="206"/>
      <c r="H636" s="206"/>
      <c r="I636" s="206"/>
      <c r="J636" s="206"/>
      <c r="K636" s="206"/>
      <c r="L636" s="206"/>
      <c r="M636" s="206"/>
      <c r="N636" s="206"/>
      <c r="O636" s="206"/>
      <c r="P636" s="206"/>
      <c r="Q636" s="206"/>
      <c r="R636" s="206"/>
      <c r="S636" s="206"/>
      <c r="T636" s="206"/>
      <c r="U636" s="206"/>
      <c r="V636" s="206"/>
      <c r="W636" s="206"/>
    </row>
    <row r="637" spans="1:23" ht="16.5" customHeight="1">
      <c r="A637" s="206"/>
      <c r="B637" s="206"/>
      <c r="C637" s="460"/>
      <c r="D637" s="206"/>
      <c r="E637" s="206"/>
      <c r="F637" s="206"/>
      <c r="G637" s="206"/>
      <c r="H637" s="206"/>
      <c r="I637" s="206"/>
      <c r="J637" s="206"/>
      <c r="K637" s="206"/>
      <c r="L637" s="206"/>
      <c r="M637" s="206"/>
      <c r="N637" s="206"/>
      <c r="O637" s="206"/>
      <c r="P637" s="206"/>
      <c r="Q637" s="206"/>
      <c r="R637" s="206"/>
      <c r="S637" s="206"/>
      <c r="T637" s="206"/>
      <c r="U637" s="206"/>
      <c r="V637" s="206"/>
      <c r="W637" s="206"/>
    </row>
    <row r="638" spans="1:23" ht="16.5" customHeight="1">
      <c r="A638" s="206"/>
      <c r="B638" s="206"/>
      <c r="C638" s="460"/>
      <c r="D638" s="206"/>
      <c r="E638" s="206"/>
      <c r="F638" s="206"/>
      <c r="G638" s="206"/>
      <c r="H638" s="206"/>
      <c r="I638" s="206"/>
      <c r="J638" s="206"/>
      <c r="K638" s="206"/>
      <c r="L638" s="206"/>
      <c r="M638" s="206"/>
      <c r="N638" s="206"/>
      <c r="O638" s="206"/>
      <c r="P638" s="206"/>
      <c r="Q638" s="206"/>
      <c r="R638" s="206"/>
      <c r="S638" s="206"/>
      <c r="T638" s="206"/>
      <c r="U638" s="206"/>
      <c r="V638" s="206"/>
      <c r="W638" s="206"/>
    </row>
    <row r="639" spans="1:23" ht="16.5" customHeight="1">
      <c r="A639" s="206"/>
      <c r="B639" s="206"/>
      <c r="C639" s="460"/>
      <c r="D639" s="206"/>
      <c r="E639" s="206"/>
      <c r="F639" s="206"/>
      <c r="G639" s="206"/>
      <c r="H639" s="206"/>
      <c r="I639" s="206"/>
      <c r="J639" s="206"/>
      <c r="K639" s="206"/>
      <c r="L639" s="206"/>
      <c r="M639" s="206"/>
      <c r="N639" s="206"/>
      <c r="O639" s="206"/>
      <c r="P639" s="206"/>
      <c r="Q639" s="206"/>
      <c r="R639" s="206"/>
      <c r="S639" s="206"/>
      <c r="T639" s="206"/>
      <c r="U639" s="206"/>
      <c r="V639" s="206"/>
      <c r="W639" s="206"/>
    </row>
    <row r="640" spans="1:23" ht="16.5" customHeight="1">
      <c r="A640" s="206"/>
      <c r="B640" s="206"/>
      <c r="C640" s="460"/>
      <c r="D640" s="206"/>
      <c r="E640" s="206"/>
      <c r="F640" s="206"/>
      <c r="G640" s="206"/>
      <c r="H640" s="206"/>
      <c r="I640" s="206"/>
      <c r="J640" s="206"/>
      <c r="K640" s="206"/>
      <c r="L640" s="206"/>
      <c r="M640" s="206"/>
      <c r="N640" s="206"/>
      <c r="O640" s="206"/>
      <c r="P640" s="206"/>
      <c r="Q640" s="206"/>
      <c r="R640" s="206"/>
      <c r="S640" s="206"/>
      <c r="T640" s="206"/>
      <c r="U640" s="206"/>
      <c r="V640" s="206"/>
      <c r="W640" s="206"/>
    </row>
    <row r="641" spans="1:23" ht="16.5" customHeight="1">
      <c r="A641" s="206"/>
      <c r="B641" s="206"/>
      <c r="C641" s="460"/>
      <c r="D641" s="206"/>
      <c r="E641" s="206"/>
      <c r="F641" s="206"/>
      <c r="G641" s="206"/>
      <c r="H641" s="206"/>
      <c r="I641" s="206"/>
      <c r="J641" s="206"/>
      <c r="K641" s="206"/>
      <c r="L641" s="206"/>
      <c r="M641" s="206"/>
      <c r="N641" s="206"/>
      <c r="O641" s="206"/>
      <c r="P641" s="206"/>
      <c r="Q641" s="206"/>
      <c r="R641" s="206"/>
      <c r="S641" s="206"/>
      <c r="T641" s="206"/>
      <c r="U641" s="206"/>
      <c r="V641" s="206"/>
      <c r="W641" s="206"/>
    </row>
    <row r="642" spans="1:23" ht="16.5" customHeight="1">
      <c r="A642" s="206"/>
      <c r="B642" s="206"/>
      <c r="C642" s="460"/>
      <c r="D642" s="206"/>
      <c r="E642" s="206"/>
      <c r="F642" s="206"/>
      <c r="G642" s="206"/>
      <c r="H642" s="206"/>
      <c r="I642" s="206"/>
      <c r="J642" s="206"/>
      <c r="K642" s="206"/>
      <c r="L642" s="206"/>
      <c r="M642" s="206"/>
      <c r="N642" s="206"/>
      <c r="O642" s="206"/>
      <c r="P642" s="206"/>
      <c r="Q642" s="206"/>
      <c r="R642" s="206"/>
      <c r="S642" s="206"/>
      <c r="T642" s="206"/>
      <c r="U642" s="206"/>
      <c r="V642" s="206"/>
      <c r="W642" s="206"/>
    </row>
    <row r="643" spans="1:23" ht="16.5" customHeight="1">
      <c r="A643" s="206"/>
      <c r="B643" s="206"/>
      <c r="C643" s="460"/>
      <c r="D643" s="206"/>
      <c r="E643" s="206"/>
      <c r="F643" s="206"/>
      <c r="G643" s="206"/>
      <c r="H643" s="206"/>
      <c r="I643" s="206"/>
      <c r="J643" s="206"/>
      <c r="K643" s="206"/>
      <c r="L643" s="206"/>
      <c r="M643" s="206"/>
      <c r="N643" s="206"/>
      <c r="O643" s="206"/>
      <c r="P643" s="206"/>
      <c r="Q643" s="206"/>
      <c r="R643" s="206"/>
      <c r="S643" s="206"/>
      <c r="T643" s="206"/>
      <c r="U643" s="206"/>
      <c r="V643" s="206"/>
      <c r="W643" s="206"/>
    </row>
    <row r="644" spans="1:23" ht="16.5" customHeight="1">
      <c r="A644" s="206"/>
      <c r="B644" s="206"/>
      <c r="C644" s="460"/>
      <c r="D644" s="206"/>
      <c r="E644" s="206"/>
      <c r="F644" s="206"/>
      <c r="G644" s="206"/>
      <c r="H644" s="206"/>
      <c r="I644" s="206"/>
      <c r="J644" s="206"/>
      <c r="K644" s="206"/>
      <c r="L644" s="206"/>
      <c r="M644" s="206"/>
      <c r="N644" s="206"/>
      <c r="O644" s="206"/>
      <c r="P644" s="206"/>
      <c r="Q644" s="206"/>
      <c r="R644" s="206"/>
      <c r="S644" s="206"/>
      <c r="T644" s="206"/>
      <c r="U644" s="206"/>
      <c r="V644" s="206"/>
      <c r="W644" s="206"/>
    </row>
    <row r="645" spans="1:23" ht="16.5" customHeight="1">
      <c r="A645" s="206"/>
      <c r="B645" s="206"/>
      <c r="C645" s="460"/>
      <c r="D645" s="206"/>
      <c r="E645" s="206"/>
      <c r="F645" s="206"/>
      <c r="G645" s="206"/>
      <c r="H645" s="206"/>
      <c r="I645" s="206"/>
      <c r="J645" s="206"/>
      <c r="K645" s="206"/>
      <c r="L645" s="206"/>
      <c r="M645" s="206"/>
      <c r="N645" s="206"/>
      <c r="O645" s="206"/>
      <c r="P645" s="206"/>
      <c r="Q645" s="206"/>
      <c r="R645" s="206"/>
      <c r="S645" s="206"/>
      <c r="T645" s="206"/>
      <c r="U645" s="206"/>
      <c r="V645" s="206"/>
      <c r="W645" s="206"/>
    </row>
    <row r="646" spans="1:23" ht="16.5" customHeight="1">
      <c r="A646" s="206"/>
      <c r="B646" s="206"/>
      <c r="C646" s="460"/>
      <c r="D646" s="206"/>
      <c r="E646" s="206"/>
      <c r="F646" s="206"/>
      <c r="G646" s="206"/>
      <c r="H646" s="206"/>
      <c r="I646" s="206"/>
      <c r="J646" s="206"/>
      <c r="K646" s="206"/>
      <c r="L646" s="206"/>
      <c r="M646" s="206"/>
      <c r="N646" s="206"/>
      <c r="O646" s="206"/>
      <c r="P646" s="206"/>
      <c r="Q646" s="206"/>
      <c r="R646" s="206"/>
      <c r="S646" s="206"/>
      <c r="T646" s="206"/>
      <c r="U646" s="206"/>
      <c r="V646" s="206"/>
      <c r="W646" s="206"/>
    </row>
    <row r="647" spans="1:23" ht="16.5" customHeight="1">
      <c r="A647" s="206"/>
      <c r="B647" s="206"/>
      <c r="C647" s="460"/>
      <c r="D647" s="206"/>
      <c r="E647" s="206"/>
      <c r="F647" s="206"/>
      <c r="G647" s="206"/>
      <c r="H647" s="206"/>
      <c r="I647" s="206"/>
      <c r="J647" s="206"/>
      <c r="K647" s="206"/>
      <c r="L647" s="206"/>
      <c r="M647" s="206"/>
      <c r="N647" s="206"/>
      <c r="O647" s="206"/>
      <c r="P647" s="206"/>
      <c r="Q647" s="206"/>
      <c r="R647" s="206"/>
      <c r="S647" s="206"/>
      <c r="T647" s="206"/>
      <c r="U647" s="206"/>
      <c r="V647" s="206"/>
      <c r="W647" s="206"/>
    </row>
    <row r="648" spans="1:23" ht="16.5" customHeight="1">
      <c r="A648" s="206"/>
      <c r="B648" s="206"/>
      <c r="C648" s="460"/>
      <c r="D648" s="206"/>
      <c r="E648" s="206"/>
      <c r="F648" s="206"/>
      <c r="G648" s="206"/>
      <c r="H648" s="206"/>
      <c r="I648" s="206"/>
      <c r="J648" s="206"/>
      <c r="K648" s="206"/>
      <c r="L648" s="206"/>
      <c r="M648" s="206"/>
      <c r="N648" s="206"/>
      <c r="O648" s="206"/>
      <c r="P648" s="206"/>
      <c r="Q648" s="206"/>
      <c r="R648" s="206"/>
      <c r="S648" s="206"/>
      <c r="T648" s="206"/>
      <c r="U648" s="206"/>
      <c r="V648" s="206"/>
      <c r="W648" s="206"/>
    </row>
    <row r="649" spans="1:23" ht="16.5" customHeight="1">
      <c r="A649" s="206"/>
      <c r="B649" s="206"/>
      <c r="C649" s="460"/>
      <c r="D649" s="206"/>
      <c r="E649" s="206"/>
      <c r="F649" s="206"/>
      <c r="G649" s="206"/>
      <c r="H649" s="206"/>
      <c r="I649" s="206"/>
      <c r="J649" s="206"/>
      <c r="K649" s="206"/>
      <c r="L649" s="206"/>
      <c r="M649" s="206"/>
      <c r="N649" s="206"/>
      <c r="O649" s="206"/>
      <c r="P649" s="206"/>
      <c r="Q649" s="206"/>
      <c r="R649" s="206"/>
      <c r="S649" s="206"/>
      <c r="T649" s="206"/>
      <c r="U649" s="206"/>
      <c r="V649" s="206"/>
      <c r="W649" s="206"/>
    </row>
    <row r="650" spans="1:23" ht="16.5" customHeight="1">
      <c r="A650" s="206"/>
      <c r="B650" s="206"/>
      <c r="C650" s="460"/>
      <c r="D650" s="206"/>
      <c r="E650" s="206"/>
      <c r="F650" s="206"/>
      <c r="G650" s="206"/>
      <c r="H650" s="206"/>
      <c r="I650" s="206"/>
      <c r="J650" s="206"/>
      <c r="K650" s="206"/>
      <c r="L650" s="206"/>
      <c r="M650" s="206"/>
      <c r="N650" s="206"/>
      <c r="O650" s="206"/>
      <c r="P650" s="206"/>
      <c r="Q650" s="206"/>
      <c r="R650" s="206"/>
      <c r="S650" s="206"/>
      <c r="T650" s="206"/>
      <c r="U650" s="206"/>
      <c r="V650" s="206"/>
      <c r="W650" s="206"/>
    </row>
    <row r="651" spans="1:23" ht="16.5" customHeight="1">
      <c r="A651" s="206"/>
      <c r="B651" s="206"/>
      <c r="C651" s="460"/>
      <c r="D651" s="206"/>
      <c r="E651" s="206"/>
      <c r="F651" s="206"/>
      <c r="G651" s="206"/>
      <c r="H651" s="206"/>
      <c r="I651" s="206"/>
      <c r="J651" s="206"/>
      <c r="K651" s="206"/>
      <c r="L651" s="206"/>
      <c r="M651" s="206"/>
      <c r="N651" s="206"/>
      <c r="O651" s="206"/>
      <c r="P651" s="206"/>
      <c r="Q651" s="206"/>
      <c r="R651" s="206"/>
      <c r="S651" s="206"/>
      <c r="T651" s="206"/>
      <c r="U651" s="206"/>
      <c r="V651" s="206"/>
      <c r="W651" s="206"/>
    </row>
    <row r="652" spans="1:23" ht="16.5" customHeight="1">
      <c r="A652" s="206"/>
      <c r="B652" s="206"/>
      <c r="C652" s="460"/>
      <c r="D652" s="206"/>
      <c r="E652" s="206"/>
      <c r="F652" s="206"/>
      <c r="G652" s="206"/>
      <c r="H652" s="206"/>
      <c r="I652" s="206"/>
      <c r="J652" s="206"/>
      <c r="K652" s="206"/>
      <c r="L652" s="206"/>
      <c r="M652" s="206"/>
      <c r="N652" s="206"/>
      <c r="O652" s="206"/>
      <c r="P652" s="206"/>
      <c r="Q652" s="206"/>
      <c r="R652" s="206"/>
      <c r="S652" s="206"/>
      <c r="T652" s="206"/>
      <c r="U652" s="206"/>
      <c r="V652" s="206"/>
      <c r="W652" s="206"/>
    </row>
    <row r="653" spans="1:23" ht="16.5" customHeight="1">
      <c r="A653" s="206"/>
      <c r="B653" s="206"/>
      <c r="C653" s="460"/>
      <c r="D653" s="206"/>
      <c r="E653" s="206"/>
      <c r="F653" s="206"/>
      <c r="G653" s="206"/>
      <c r="H653" s="206"/>
      <c r="I653" s="206"/>
      <c r="J653" s="206"/>
      <c r="K653" s="206"/>
      <c r="L653" s="206"/>
      <c r="M653" s="206"/>
      <c r="N653" s="206"/>
      <c r="O653" s="206"/>
      <c r="P653" s="206"/>
      <c r="Q653" s="206"/>
      <c r="R653" s="206"/>
      <c r="S653" s="206"/>
      <c r="T653" s="206"/>
      <c r="U653" s="206"/>
      <c r="V653" s="206"/>
      <c r="W653" s="206"/>
    </row>
    <row r="654" spans="1:23" ht="16.5" customHeight="1">
      <c r="A654" s="206"/>
      <c r="B654" s="206"/>
      <c r="C654" s="460"/>
      <c r="D654" s="206"/>
      <c r="E654" s="206"/>
      <c r="F654" s="206"/>
      <c r="G654" s="206"/>
      <c r="H654" s="206"/>
      <c r="I654" s="206"/>
      <c r="J654" s="206"/>
      <c r="K654" s="206"/>
      <c r="L654" s="206"/>
      <c r="M654" s="206"/>
      <c r="N654" s="206"/>
      <c r="O654" s="206"/>
      <c r="P654" s="206"/>
      <c r="Q654" s="206"/>
      <c r="R654" s="206"/>
      <c r="S654" s="206"/>
      <c r="T654" s="206"/>
      <c r="U654" s="206"/>
      <c r="V654" s="206"/>
      <c r="W654" s="206"/>
    </row>
    <row r="655" spans="1:23" ht="16.5" customHeight="1">
      <c r="A655" s="206"/>
      <c r="B655" s="206"/>
      <c r="C655" s="460"/>
      <c r="D655" s="206"/>
      <c r="E655" s="206"/>
      <c r="F655" s="206"/>
      <c r="G655" s="206"/>
      <c r="H655" s="206"/>
      <c r="I655" s="206"/>
      <c r="J655" s="206"/>
      <c r="K655" s="206"/>
      <c r="L655" s="206"/>
      <c r="M655" s="206"/>
      <c r="N655" s="206"/>
      <c r="O655" s="206"/>
      <c r="P655" s="206"/>
      <c r="Q655" s="206"/>
      <c r="R655" s="206"/>
      <c r="S655" s="206"/>
      <c r="T655" s="206"/>
      <c r="U655" s="206"/>
      <c r="V655" s="206"/>
      <c r="W655" s="206"/>
    </row>
    <row r="656" spans="1:23" ht="16.5" customHeight="1">
      <c r="A656" s="206"/>
      <c r="B656" s="206"/>
      <c r="C656" s="460"/>
      <c r="D656" s="206"/>
      <c r="E656" s="206"/>
      <c r="F656" s="206"/>
      <c r="G656" s="206"/>
      <c r="H656" s="206"/>
      <c r="I656" s="206"/>
      <c r="J656" s="206"/>
      <c r="K656" s="206"/>
      <c r="L656" s="206"/>
      <c r="M656" s="206"/>
      <c r="N656" s="206"/>
      <c r="O656" s="206"/>
      <c r="P656" s="206"/>
      <c r="Q656" s="206"/>
      <c r="R656" s="206"/>
      <c r="S656" s="206"/>
      <c r="T656" s="206"/>
      <c r="U656" s="206"/>
      <c r="V656" s="206"/>
      <c r="W656" s="206"/>
    </row>
    <row r="657" spans="1:23" ht="16.5" customHeight="1">
      <c r="A657" s="206"/>
      <c r="B657" s="206"/>
      <c r="C657" s="460"/>
      <c r="D657" s="206"/>
      <c r="E657" s="206"/>
      <c r="F657" s="206"/>
      <c r="G657" s="206"/>
      <c r="H657" s="206"/>
      <c r="I657" s="206"/>
      <c r="J657" s="206"/>
      <c r="K657" s="206"/>
      <c r="L657" s="206"/>
      <c r="M657" s="206"/>
      <c r="N657" s="206"/>
      <c r="O657" s="206"/>
      <c r="P657" s="206"/>
      <c r="Q657" s="206"/>
      <c r="R657" s="206"/>
      <c r="S657" s="206"/>
      <c r="T657" s="206"/>
      <c r="U657" s="206"/>
      <c r="V657" s="206"/>
      <c r="W657" s="206"/>
    </row>
    <row r="658" spans="1:23" ht="16.5" customHeight="1">
      <c r="A658" s="206"/>
      <c r="B658" s="206"/>
      <c r="C658" s="460"/>
      <c r="D658" s="206"/>
      <c r="E658" s="206"/>
      <c r="F658" s="206"/>
      <c r="G658" s="206"/>
      <c r="H658" s="206"/>
      <c r="I658" s="206"/>
      <c r="J658" s="206"/>
      <c r="K658" s="206"/>
      <c r="L658" s="206"/>
      <c r="M658" s="206"/>
      <c r="N658" s="206"/>
      <c r="O658" s="206"/>
      <c r="P658" s="206"/>
      <c r="Q658" s="206"/>
      <c r="R658" s="206"/>
      <c r="S658" s="206"/>
      <c r="T658" s="206"/>
      <c r="U658" s="206"/>
      <c r="V658" s="206"/>
      <c r="W658" s="206"/>
    </row>
    <row r="659" spans="1:23" ht="16.5" customHeight="1">
      <c r="A659" s="206"/>
      <c r="B659" s="206"/>
      <c r="C659" s="460"/>
      <c r="D659" s="206"/>
      <c r="E659" s="206"/>
      <c r="F659" s="206"/>
      <c r="G659" s="206"/>
      <c r="H659" s="206"/>
      <c r="I659" s="206"/>
      <c r="J659" s="206"/>
      <c r="K659" s="206"/>
      <c r="L659" s="206"/>
      <c r="M659" s="206"/>
      <c r="N659" s="206"/>
      <c r="O659" s="206"/>
      <c r="P659" s="206"/>
      <c r="Q659" s="206"/>
      <c r="R659" s="206"/>
      <c r="S659" s="206"/>
      <c r="T659" s="206"/>
      <c r="U659" s="206"/>
      <c r="V659" s="206"/>
      <c r="W659" s="206"/>
    </row>
    <row r="660" spans="1:23" ht="16.5" customHeight="1">
      <c r="A660" s="206"/>
      <c r="B660" s="206"/>
      <c r="C660" s="460"/>
      <c r="D660" s="206"/>
      <c r="E660" s="206"/>
      <c r="F660" s="206"/>
      <c r="G660" s="206"/>
      <c r="H660" s="206"/>
      <c r="I660" s="206"/>
      <c r="J660" s="206"/>
      <c r="K660" s="206"/>
      <c r="L660" s="206"/>
      <c r="M660" s="206"/>
      <c r="N660" s="206"/>
      <c r="O660" s="206"/>
      <c r="P660" s="206"/>
      <c r="Q660" s="206"/>
      <c r="R660" s="206"/>
      <c r="S660" s="206"/>
      <c r="T660" s="206"/>
      <c r="U660" s="206"/>
      <c r="V660" s="206"/>
      <c r="W660" s="206"/>
    </row>
    <row r="661" spans="1:23" ht="16.5" customHeight="1">
      <c r="A661" s="206"/>
      <c r="B661" s="206"/>
      <c r="C661" s="460"/>
      <c r="D661" s="206"/>
      <c r="E661" s="206"/>
      <c r="F661" s="206"/>
      <c r="G661" s="206"/>
      <c r="H661" s="206"/>
      <c r="I661" s="206"/>
      <c r="J661" s="206"/>
      <c r="K661" s="206"/>
      <c r="L661" s="206"/>
      <c r="M661" s="206"/>
      <c r="N661" s="206"/>
      <c r="O661" s="206"/>
      <c r="P661" s="206"/>
      <c r="Q661" s="206"/>
      <c r="R661" s="206"/>
      <c r="S661" s="206"/>
      <c r="T661" s="206"/>
      <c r="U661" s="206"/>
      <c r="V661" s="206"/>
      <c r="W661" s="206"/>
    </row>
    <row r="662" spans="1:23" ht="16.5" customHeight="1">
      <c r="A662" s="206"/>
      <c r="B662" s="206"/>
      <c r="C662" s="460"/>
      <c r="D662" s="206"/>
      <c r="E662" s="206"/>
      <c r="F662" s="206"/>
      <c r="G662" s="206"/>
      <c r="H662" s="206"/>
      <c r="I662" s="206"/>
      <c r="J662" s="206"/>
      <c r="K662" s="206"/>
      <c r="L662" s="206"/>
      <c r="M662" s="206"/>
      <c r="N662" s="206"/>
      <c r="O662" s="206"/>
      <c r="P662" s="206"/>
      <c r="Q662" s="206"/>
      <c r="R662" s="206"/>
      <c r="S662" s="206"/>
      <c r="T662" s="206"/>
      <c r="U662" s="206"/>
      <c r="V662" s="206"/>
      <c r="W662" s="206"/>
    </row>
    <row r="663" spans="1:23" ht="16.5" customHeight="1">
      <c r="A663" s="206"/>
      <c r="B663" s="206"/>
      <c r="C663" s="460"/>
      <c r="D663" s="206"/>
      <c r="E663" s="206"/>
      <c r="F663" s="206"/>
      <c r="G663" s="206"/>
      <c r="H663" s="206"/>
      <c r="I663" s="206"/>
      <c r="J663" s="206"/>
      <c r="K663" s="206"/>
      <c r="L663" s="206"/>
      <c r="M663" s="206"/>
      <c r="N663" s="206"/>
      <c r="O663" s="206"/>
      <c r="P663" s="206"/>
      <c r="Q663" s="206"/>
      <c r="R663" s="206"/>
      <c r="S663" s="206"/>
      <c r="T663" s="206"/>
      <c r="U663" s="206"/>
      <c r="V663" s="206"/>
      <c r="W663" s="206"/>
    </row>
    <row r="664" spans="1:23" ht="16.5" customHeight="1">
      <c r="A664" s="206"/>
      <c r="B664" s="206"/>
      <c r="C664" s="460"/>
      <c r="D664" s="206"/>
      <c r="E664" s="206"/>
      <c r="F664" s="206"/>
      <c r="G664" s="206"/>
      <c r="H664" s="206"/>
      <c r="I664" s="206"/>
      <c r="J664" s="206"/>
      <c r="K664" s="206"/>
      <c r="L664" s="206"/>
      <c r="M664" s="206"/>
      <c r="N664" s="206"/>
      <c r="O664" s="206"/>
      <c r="P664" s="206"/>
      <c r="Q664" s="206"/>
      <c r="R664" s="206"/>
      <c r="S664" s="206"/>
      <c r="T664" s="206"/>
      <c r="U664" s="206"/>
      <c r="V664" s="206"/>
      <c r="W664" s="206"/>
    </row>
    <row r="665" spans="1:23" ht="16.5" customHeight="1">
      <c r="A665" s="206"/>
      <c r="B665" s="206"/>
      <c r="C665" s="460"/>
      <c r="D665" s="206"/>
      <c r="E665" s="206"/>
      <c r="F665" s="206"/>
      <c r="G665" s="206"/>
      <c r="H665" s="206"/>
      <c r="I665" s="206"/>
      <c r="J665" s="206"/>
      <c r="K665" s="206"/>
      <c r="L665" s="206"/>
      <c r="M665" s="206"/>
      <c r="N665" s="206"/>
      <c r="O665" s="206"/>
      <c r="P665" s="206"/>
      <c r="Q665" s="206"/>
      <c r="R665" s="206"/>
      <c r="S665" s="206"/>
      <c r="T665" s="206"/>
      <c r="U665" s="206"/>
      <c r="V665" s="206"/>
      <c r="W665" s="206"/>
    </row>
    <row r="666" spans="1:23" ht="16.5" customHeight="1">
      <c r="A666" s="206"/>
      <c r="B666" s="206"/>
      <c r="C666" s="460"/>
      <c r="D666" s="206"/>
      <c r="E666" s="206"/>
      <c r="F666" s="206"/>
      <c r="G666" s="206"/>
      <c r="H666" s="206"/>
      <c r="I666" s="206"/>
      <c r="J666" s="206"/>
      <c r="K666" s="206"/>
      <c r="L666" s="206"/>
      <c r="M666" s="206"/>
      <c r="N666" s="206"/>
      <c r="O666" s="206"/>
      <c r="P666" s="206"/>
      <c r="Q666" s="206"/>
      <c r="R666" s="206"/>
      <c r="S666" s="206"/>
      <c r="T666" s="206"/>
      <c r="U666" s="206"/>
      <c r="V666" s="206"/>
      <c r="W666" s="206"/>
    </row>
    <row r="667" spans="1:23" ht="16.5" customHeight="1">
      <c r="A667" s="206"/>
      <c r="B667" s="206"/>
      <c r="C667" s="460"/>
      <c r="D667" s="206"/>
      <c r="E667" s="206"/>
      <c r="F667" s="206"/>
      <c r="G667" s="206"/>
      <c r="H667" s="206"/>
      <c r="I667" s="206"/>
      <c r="J667" s="206"/>
      <c r="K667" s="206"/>
      <c r="L667" s="206"/>
      <c r="M667" s="206"/>
      <c r="N667" s="206"/>
      <c r="O667" s="206"/>
      <c r="P667" s="206"/>
      <c r="Q667" s="206"/>
      <c r="R667" s="206"/>
      <c r="S667" s="206"/>
      <c r="T667" s="206"/>
      <c r="U667" s="206"/>
      <c r="V667" s="206"/>
      <c r="W667" s="206"/>
    </row>
    <row r="668" spans="1:23" ht="16.5" customHeight="1">
      <c r="A668" s="206"/>
      <c r="B668" s="206"/>
      <c r="C668" s="460"/>
      <c r="D668" s="206"/>
      <c r="E668" s="206"/>
      <c r="F668" s="206"/>
      <c r="G668" s="206"/>
      <c r="H668" s="206"/>
      <c r="I668" s="206"/>
      <c r="J668" s="206"/>
      <c r="K668" s="206"/>
      <c r="L668" s="206"/>
      <c r="M668" s="206"/>
      <c r="N668" s="206"/>
      <c r="O668" s="206"/>
      <c r="P668" s="206"/>
      <c r="Q668" s="206"/>
      <c r="R668" s="206"/>
      <c r="S668" s="206"/>
      <c r="T668" s="206"/>
      <c r="U668" s="206"/>
      <c r="V668" s="206"/>
      <c r="W668" s="206"/>
    </row>
    <row r="669" spans="1:23" ht="16.5" customHeight="1">
      <c r="A669" s="206"/>
      <c r="B669" s="206"/>
      <c r="C669" s="460"/>
      <c r="D669" s="206"/>
      <c r="E669" s="206"/>
      <c r="F669" s="206"/>
      <c r="G669" s="206"/>
      <c r="H669" s="206"/>
      <c r="I669" s="206"/>
      <c r="J669" s="206"/>
      <c r="K669" s="206"/>
      <c r="L669" s="206"/>
      <c r="M669" s="206"/>
      <c r="N669" s="206"/>
      <c r="O669" s="206"/>
      <c r="P669" s="206"/>
      <c r="Q669" s="206"/>
      <c r="R669" s="206"/>
      <c r="S669" s="206"/>
      <c r="T669" s="206"/>
      <c r="U669" s="206"/>
      <c r="V669" s="206"/>
      <c r="W669" s="206"/>
    </row>
    <row r="670" spans="1:23" ht="16.5" customHeight="1">
      <c r="A670" s="206"/>
      <c r="B670" s="206"/>
      <c r="C670" s="460"/>
      <c r="D670" s="206"/>
      <c r="E670" s="206"/>
      <c r="F670" s="206"/>
      <c r="G670" s="206"/>
      <c r="H670" s="206"/>
      <c r="I670" s="206"/>
      <c r="J670" s="206"/>
      <c r="K670" s="206"/>
      <c r="L670" s="206"/>
      <c r="M670" s="206"/>
      <c r="N670" s="206"/>
      <c r="O670" s="206"/>
      <c r="P670" s="206"/>
      <c r="Q670" s="206"/>
      <c r="R670" s="206"/>
      <c r="S670" s="206"/>
      <c r="T670" s="206"/>
      <c r="U670" s="206"/>
      <c r="V670" s="206"/>
      <c r="W670" s="206"/>
    </row>
    <row r="671" spans="1:23" ht="16.5" customHeight="1">
      <c r="A671" s="206"/>
      <c r="B671" s="206"/>
      <c r="C671" s="460"/>
      <c r="D671" s="206"/>
      <c r="E671" s="206"/>
      <c r="F671" s="206"/>
      <c r="G671" s="206"/>
      <c r="H671" s="206"/>
      <c r="I671" s="206"/>
      <c r="J671" s="206"/>
      <c r="K671" s="206"/>
      <c r="L671" s="206"/>
      <c r="M671" s="206"/>
      <c r="N671" s="206"/>
      <c r="O671" s="206"/>
      <c r="P671" s="206"/>
      <c r="Q671" s="206"/>
      <c r="R671" s="206"/>
      <c r="S671" s="206"/>
      <c r="T671" s="206"/>
      <c r="U671" s="206"/>
      <c r="V671" s="206"/>
      <c r="W671" s="206"/>
    </row>
    <row r="672" spans="1:23" ht="16.5" customHeight="1">
      <c r="A672" s="206"/>
      <c r="B672" s="206"/>
      <c r="C672" s="460"/>
      <c r="D672" s="206"/>
      <c r="E672" s="206"/>
      <c r="F672" s="206"/>
      <c r="G672" s="206"/>
      <c r="H672" s="206"/>
      <c r="I672" s="206"/>
      <c r="J672" s="206"/>
      <c r="K672" s="206"/>
      <c r="L672" s="206"/>
      <c r="M672" s="206"/>
      <c r="N672" s="206"/>
      <c r="O672" s="206"/>
      <c r="P672" s="206"/>
      <c r="Q672" s="206"/>
      <c r="R672" s="206"/>
      <c r="S672" s="206"/>
      <c r="T672" s="206"/>
      <c r="U672" s="206"/>
      <c r="V672" s="206"/>
      <c r="W672" s="206"/>
    </row>
    <row r="673" spans="1:23" ht="16.5" customHeight="1">
      <c r="A673" s="206"/>
      <c r="B673" s="206"/>
      <c r="C673" s="460"/>
      <c r="D673" s="206"/>
      <c r="E673" s="206"/>
      <c r="F673" s="206"/>
      <c r="G673" s="206"/>
      <c r="H673" s="206"/>
      <c r="I673" s="206"/>
      <c r="J673" s="206"/>
      <c r="K673" s="206"/>
      <c r="L673" s="206"/>
      <c r="M673" s="206"/>
      <c r="N673" s="206"/>
      <c r="O673" s="206"/>
      <c r="P673" s="206"/>
      <c r="Q673" s="206"/>
      <c r="R673" s="206"/>
      <c r="S673" s="206"/>
      <c r="T673" s="206"/>
      <c r="U673" s="206"/>
      <c r="V673" s="206"/>
      <c r="W673" s="206"/>
    </row>
    <row r="674" spans="1:23" ht="16.5" customHeight="1">
      <c r="A674" s="206"/>
      <c r="B674" s="206"/>
      <c r="C674" s="460"/>
      <c r="D674" s="206"/>
      <c r="E674" s="206"/>
      <c r="F674" s="206"/>
      <c r="G674" s="206"/>
      <c r="H674" s="206"/>
      <c r="I674" s="206"/>
      <c r="J674" s="206"/>
      <c r="K674" s="206"/>
      <c r="L674" s="206"/>
      <c r="M674" s="206"/>
      <c r="N674" s="206"/>
      <c r="O674" s="206"/>
      <c r="P674" s="206"/>
      <c r="Q674" s="206"/>
      <c r="R674" s="206"/>
      <c r="S674" s="206"/>
      <c r="T674" s="206"/>
      <c r="U674" s="206"/>
      <c r="V674" s="206"/>
      <c r="W674" s="206"/>
    </row>
    <row r="675" spans="1:23" ht="16.5" customHeight="1">
      <c r="A675" s="206"/>
      <c r="B675" s="206"/>
      <c r="C675" s="460"/>
      <c r="D675" s="206"/>
      <c r="E675" s="206"/>
      <c r="F675" s="206"/>
      <c r="G675" s="206"/>
      <c r="H675" s="206"/>
      <c r="I675" s="206"/>
      <c r="J675" s="206"/>
      <c r="K675" s="206"/>
      <c r="L675" s="206"/>
      <c r="M675" s="206"/>
      <c r="N675" s="206"/>
      <c r="O675" s="206"/>
      <c r="P675" s="206"/>
      <c r="Q675" s="206"/>
      <c r="R675" s="206"/>
      <c r="S675" s="206"/>
      <c r="T675" s="206"/>
      <c r="U675" s="206"/>
      <c r="V675" s="206"/>
      <c r="W675" s="206"/>
    </row>
    <row r="676" spans="1:23" ht="16.5" customHeight="1">
      <c r="A676" s="206"/>
      <c r="B676" s="206"/>
      <c r="C676" s="460"/>
      <c r="D676" s="206"/>
      <c r="E676" s="206"/>
      <c r="F676" s="206"/>
      <c r="G676" s="206"/>
      <c r="H676" s="206"/>
      <c r="I676" s="206"/>
      <c r="J676" s="206"/>
      <c r="K676" s="206"/>
      <c r="L676" s="206"/>
      <c r="M676" s="206"/>
      <c r="N676" s="206"/>
      <c r="O676" s="206"/>
      <c r="P676" s="206"/>
      <c r="Q676" s="206"/>
      <c r="R676" s="206"/>
      <c r="S676" s="206"/>
      <c r="T676" s="206"/>
      <c r="U676" s="206"/>
      <c r="V676" s="206"/>
      <c r="W676" s="206"/>
    </row>
    <row r="677" spans="1:23" ht="16.5" customHeight="1">
      <c r="A677" s="206"/>
      <c r="B677" s="206"/>
      <c r="C677" s="460"/>
      <c r="D677" s="206"/>
      <c r="E677" s="206"/>
      <c r="F677" s="206"/>
      <c r="G677" s="206"/>
      <c r="H677" s="206"/>
      <c r="I677" s="206"/>
      <c r="J677" s="206"/>
      <c r="K677" s="206"/>
      <c r="L677" s="206"/>
      <c r="M677" s="206"/>
      <c r="N677" s="206"/>
      <c r="O677" s="206"/>
      <c r="P677" s="206"/>
      <c r="Q677" s="206"/>
      <c r="R677" s="206"/>
      <c r="S677" s="206"/>
      <c r="T677" s="206"/>
      <c r="U677" s="206"/>
      <c r="V677" s="206"/>
      <c r="W677" s="206"/>
    </row>
    <row r="678" spans="1:23" ht="16.5" customHeight="1">
      <c r="A678" s="206"/>
      <c r="B678" s="206"/>
      <c r="C678" s="460"/>
      <c r="D678" s="206"/>
      <c r="E678" s="206"/>
      <c r="F678" s="206"/>
      <c r="G678" s="206"/>
      <c r="H678" s="206"/>
      <c r="I678" s="206"/>
      <c r="J678" s="206"/>
      <c r="K678" s="206"/>
      <c r="L678" s="206"/>
      <c r="M678" s="206"/>
      <c r="N678" s="206"/>
      <c r="O678" s="206"/>
      <c r="P678" s="206"/>
      <c r="Q678" s="206"/>
      <c r="R678" s="206"/>
      <c r="S678" s="206"/>
      <c r="T678" s="206"/>
      <c r="U678" s="206"/>
      <c r="V678" s="206"/>
      <c r="W678" s="206"/>
    </row>
    <row r="679" spans="1:23" ht="16.5" customHeight="1">
      <c r="A679" s="206"/>
      <c r="B679" s="206"/>
      <c r="C679" s="460"/>
      <c r="D679" s="206"/>
      <c r="E679" s="206"/>
      <c r="F679" s="206"/>
      <c r="G679" s="206"/>
      <c r="H679" s="206"/>
      <c r="I679" s="206"/>
      <c r="J679" s="206"/>
      <c r="K679" s="206"/>
      <c r="L679" s="206"/>
      <c r="M679" s="206"/>
      <c r="N679" s="206"/>
      <c r="O679" s="206"/>
      <c r="P679" s="206"/>
      <c r="Q679" s="206"/>
      <c r="R679" s="206"/>
      <c r="S679" s="206"/>
      <c r="T679" s="206"/>
      <c r="U679" s="206"/>
      <c r="V679" s="206"/>
      <c r="W679" s="206"/>
    </row>
    <row r="680" spans="1:23" ht="16.5" customHeight="1">
      <c r="A680" s="206"/>
      <c r="B680" s="206"/>
      <c r="C680" s="460"/>
      <c r="D680" s="206"/>
      <c r="E680" s="206"/>
      <c r="F680" s="206"/>
      <c r="G680" s="206"/>
      <c r="H680" s="206"/>
      <c r="I680" s="206"/>
      <c r="J680" s="206"/>
      <c r="K680" s="206"/>
      <c r="L680" s="206"/>
      <c r="M680" s="206"/>
      <c r="N680" s="206"/>
      <c r="O680" s="206"/>
      <c r="P680" s="206"/>
      <c r="Q680" s="206"/>
      <c r="R680" s="206"/>
      <c r="S680" s="206"/>
      <c r="T680" s="206"/>
      <c r="U680" s="206"/>
      <c r="V680" s="206"/>
      <c r="W680" s="206"/>
    </row>
    <row r="681" spans="1:23" ht="16.5" customHeight="1">
      <c r="A681" s="206"/>
      <c r="B681" s="206"/>
      <c r="C681" s="460"/>
      <c r="D681" s="206"/>
      <c r="E681" s="206"/>
      <c r="F681" s="206"/>
      <c r="G681" s="206"/>
      <c r="H681" s="206"/>
      <c r="I681" s="206"/>
      <c r="J681" s="206"/>
      <c r="K681" s="206"/>
      <c r="L681" s="206"/>
      <c r="M681" s="206"/>
      <c r="N681" s="206"/>
      <c r="O681" s="206"/>
      <c r="P681" s="206"/>
      <c r="Q681" s="206"/>
      <c r="R681" s="206"/>
      <c r="S681" s="206"/>
      <c r="T681" s="206"/>
      <c r="U681" s="206"/>
      <c r="V681" s="206"/>
      <c r="W681" s="206"/>
    </row>
    <row r="682" spans="1:23" ht="16.5" customHeight="1">
      <c r="A682" s="206"/>
      <c r="B682" s="206"/>
      <c r="C682" s="460"/>
      <c r="D682" s="206"/>
      <c r="E682" s="206"/>
      <c r="F682" s="206"/>
      <c r="G682" s="206"/>
      <c r="H682" s="206"/>
      <c r="I682" s="206"/>
      <c r="J682" s="206"/>
      <c r="K682" s="206"/>
      <c r="L682" s="206"/>
      <c r="M682" s="206"/>
      <c r="N682" s="206"/>
      <c r="O682" s="206"/>
      <c r="P682" s="206"/>
      <c r="Q682" s="206"/>
      <c r="R682" s="206"/>
      <c r="S682" s="206"/>
      <c r="T682" s="206"/>
      <c r="U682" s="206"/>
      <c r="V682" s="206"/>
      <c r="W682" s="206"/>
    </row>
    <row r="683" spans="1:23" ht="16.5" customHeight="1">
      <c r="A683" s="206"/>
      <c r="B683" s="206"/>
      <c r="C683" s="460"/>
      <c r="D683" s="206"/>
      <c r="E683" s="206"/>
      <c r="F683" s="206"/>
      <c r="G683" s="206"/>
      <c r="H683" s="206"/>
      <c r="I683" s="206"/>
      <c r="J683" s="206"/>
      <c r="K683" s="206"/>
      <c r="L683" s="206"/>
      <c r="M683" s="206"/>
      <c r="N683" s="206"/>
      <c r="O683" s="206"/>
      <c r="P683" s="206"/>
      <c r="Q683" s="206"/>
      <c r="R683" s="206"/>
      <c r="S683" s="206"/>
      <c r="T683" s="206"/>
      <c r="U683" s="206"/>
      <c r="V683" s="206"/>
      <c r="W683" s="206"/>
    </row>
    <row r="684" spans="1:23" ht="16.5" customHeight="1">
      <c r="A684" s="206"/>
      <c r="B684" s="206"/>
      <c r="C684" s="460"/>
      <c r="D684" s="206"/>
      <c r="E684" s="206"/>
      <c r="F684" s="206"/>
      <c r="G684" s="206"/>
      <c r="H684" s="206"/>
      <c r="I684" s="206"/>
      <c r="J684" s="206"/>
      <c r="K684" s="206"/>
      <c r="L684" s="206"/>
      <c r="M684" s="206"/>
      <c r="N684" s="206"/>
      <c r="O684" s="206"/>
      <c r="P684" s="206"/>
      <c r="Q684" s="206"/>
      <c r="R684" s="206"/>
      <c r="S684" s="206"/>
      <c r="T684" s="206"/>
      <c r="U684" s="206"/>
      <c r="V684" s="206"/>
      <c r="W684" s="206"/>
    </row>
    <row r="685" spans="1:23" ht="16.5" customHeight="1">
      <c r="A685" s="206"/>
      <c r="B685" s="206"/>
      <c r="C685" s="460"/>
      <c r="D685" s="206"/>
      <c r="E685" s="206"/>
      <c r="F685" s="206"/>
      <c r="G685" s="206"/>
      <c r="H685" s="206"/>
      <c r="I685" s="206"/>
      <c r="J685" s="206"/>
      <c r="K685" s="206"/>
      <c r="L685" s="206"/>
      <c r="M685" s="206"/>
      <c r="N685" s="206"/>
      <c r="O685" s="206"/>
      <c r="P685" s="206"/>
      <c r="Q685" s="206"/>
      <c r="R685" s="206"/>
      <c r="S685" s="206"/>
      <c r="T685" s="206"/>
      <c r="U685" s="206"/>
      <c r="V685" s="206"/>
      <c r="W685" s="206"/>
    </row>
    <row r="686" spans="1:23" ht="16.5" customHeight="1">
      <c r="A686" s="206"/>
      <c r="B686" s="206"/>
      <c r="C686" s="460"/>
      <c r="D686" s="206"/>
      <c r="E686" s="206"/>
      <c r="F686" s="206"/>
      <c r="G686" s="206"/>
      <c r="H686" s="206"/>
      <c r="I686" s="206"/>
      <c r="J686" s="206"/>
      <c r="K686" s="206"/>
      <c r="L686" s="206"/>
      <c r="M686" s="206"/>
      <c r="N686" s="206"/>
      <c r="O686" s="206"/>
      <c r="P686" s="206"/>
      <c r="Q686" s="206"/>
      <c r="R686" s="206"/>
      <c r="S686" s="206"/>
      <c r="T686" s="206"/>
      <c r="U686" s="206"/>
      <c r="V686" s="206"/>
      <c r="W686" s="206"/>
    </row>
    <row r="687" spans="1:23" ht="16.5" customHeight="1">
      <c r="A687" s="206"/>
      <c r="B687" s="206"/>
      <c r="C687" s="460"/>
      <c r="D687" s="206"/>
      <c r="E687" s="206"/>
      <c r="F687" s="206"/>
      <c r="G687" s="206"/>
      <c r="H687" s="206"/>
      <c r="I687" s="206"/>
      <c r="J687" s="206"/>
      <c r="K687" s="206"/>
      <c r="L687" s="206"/>
      <c r="M687" s="206"/>
      <c r="N687" s="206"/>
      <c r="O687" s="206"/>
      <c r="P687" s="206"/>
      <c r="Q687" s="206"/>
      <c r="R687" s="206"/>
      <c r="S687" s="206"/>
      <c r="T687" s="206"/>
      <c r="U687" s="206"/>
      <c r="V687" s="206"/>
      <c r="W687" s="206"/>
    </row>
    <row r="688" spans="1:23" ht="16.5" customHeight="1">
      <c r="A688" s="206"/>
      <c r="B688" s="206"/>
      <c r="C688" s="460"/>
      <c r="D688" s="206"/>
      <c r="E688" s="206"/>
      <c r="F688" s="206"/>
      <c r="G688" s="206"/>
      <c r="H688" s="206"/>
      <c r="I688" s="206"/>
      <c r="J688" s="206"/>
      <c r="K688" s="206"/>
      <c r="L688" s="206"/>
      <c r="M688" s="206"/>
      <c r="N688" s="206"/>
      <c r="O688" s="206"/>
      <c r="P688" s="206"/>
      <c r="Q688" s="206"/>
      <c r="R688" s="206"/>
      <c r="S688" s="206"/>
      <c r="T688" s="206"/>
      <c r="U688" s="206"/>
      <c r="V688" s="206"/>
      <c r="W688" s="206"/>
    </row>
    <row r="689" spans="1:23" ht="16.5" customHeight="1">
      <c r="A689" s="206"/>
      <c r="B689" s="206"/>
      <c r="C689" s="460"/>
      <c r="D689" s="206"/>
      <c r="E689" s="206"/>
      <c r="F689" s="206"/>
      <c r="G689" s="206"/>
      <c r="H689" s="206"/>
      <c r="I689" s="206"/>
      <c r="J689" s="206"/>
      <c r="K689" s="206"/>
      <c r="L689" s="206"/>
      <c r="M689" s="206"/>
      <c r="N689" s="206"/>
      <c r="O689" s="206"/>
      <c r="P689" s="206"/>
      <c r="Q689" s="206"/>
      <c r="R689" s="206"/>
      <c r="S689" s="206"/>
      <c r="T689" s="206"/>
      <c r="U689" s="206"/>
      <c r="V689" s="206"/>
      <c r="W689" s="206"/>
    </row>
    <row r="690" spans="1:23" ht="16.5" customHeight="1">
      <c r="A690" s="206"/>
      <c r="B690" s="206"/>
      <c r="C690" s="460"/>
      <c r="D690" s="206"/>
      <c r="E690" s="206"/>
      <c r="F690" s="206"/>
      <c r="G690" s="206"/>
      <c r="H690" s="206"/>
      <c r="I690" s="206"/>
      <c r="J690" s="206"/>
      <c r="K690" s="206"/>
      <c r="L690" s="206"/>
      <c r="M690" s="206"/>
      <c r="N690" s="206"/>
      <c r="O690" s="206"/>
      <c r="P690" s="206"/>
      <c r="Q690" s="206"/>
      <c r="R690" s="206"/>
      <c r="S690" s="206"/>
      <c r="T690" s="206"/>
      <c r="U690" s="206"/>
      <c r="V690" s="206"/>
      <c r="W690" s="206"/>
    </row>
    <row r="691" spans="1:23" ht="16.5" customHeight="1">
      <c r="A691" s="206"/>
      <c r="B691" s="206"/>
      <c r="C691" s="460"/>
      <c r="D691" s="206"/>
      <c r="E691" s="206"/>
      <c r="F691" s="206"/>
      <c r="G691" s="206"/>
      <c r="H691" s="206"/>
      <c r="I691" s="206"/>
      <c r="J691" s="206"/>
      <c r="K691" s="206"/>
      <c r="L691" s="206"/>
      <c r="M691" s="206"/>
      <c r="N691" s="206"/>
      <c r="O691" s="206"/>
      <c r="P691" s="206"/>
      <c r="Q691" s="206"/>
      <c r="R691" s="206"/>
      <c r="S691" s="206"/>
      <c r="T691" s="206"/>
      <c r="U691" s="206"/>
      <c r="V691" s="206"/>
      <c r="W691" s="206"/>
    </row>
    <row r="692" spans="1:23" ht="16.5" customHeight="1">
      <c r="A692" s="206"/>
      <c r="B692" s="206"/>
      <c r="C692" s="460"/>
      <c r="D692" s="206"/>
      <c r="E692" s="206"/>
      <c r="F692" s="206"/>
      <c r="G692" s="206"/>
      <c r="H692" s="206"/>
      <c r="I692" s="206"/>
      <c r="J692" s="206"/>
      <c r="K692" s="206"/>
      <c r="L692" s="206"/>
      <c r="M692" s="206"/>
      <c r="N692" s="206"/>
      <c r="O692" s="206"/>
      <c r="P692" s="206"/>
      <c r="Q692" s="206"/>
      <c r="R692" s="206"/>
      <c r="S692" s="206"/>
      <c r="T692" s="206"/>
      <c r="U692" s="206"/>
      <c r="V692" s="206"/>
      <c r="W692" s="206"/>
    </row>
    <row r="693" spans="1:23" ht="16.5" customHeight="1">
      <c r="A693" s="206"/>
      <c r="B693" s="206"/>
      <c r="C693" s="460"/>
      <c r="D693" s="206"/>
      <c r="E693" s="206"/>
      <c r="F693" s="206"/>
      <c r="G693" s="206"/>
      <c r="H693" s="206"/>
      <c r="I693" s="206"/>
      <c r="J693" s="206"/>
      <c r="K693" s="206"/>
      <c r="L693" s="206"/>
      <c r="M693" s="206"/>
      <c r="N693" s="206"/>
      <c r="O693" s="206"/>
      <c r="P693" s="206"/>
      <c r="Q693" s="206"/>
      <c r="R693" s="206"/>
      <c r="S693" s="206"/>
      <c r="T693" s="206"/>
      <c r="U693" s="206"/>
      <c r="V693" s="206"/>
      <c r="W693" s="206"/>
    </row>
    <row r="694" spans="1:23" ht="16.5" customHeight="1">
      <c r="A694" s="206"/>
      <c r="B694" s="206"/>
      <c r="C694" s="460"/>
      <c r="D694" s="206"/>
      <c r="E694" s="206"/>
      <c r="F694" s="206"/>
      <c r="G694" s="206"/>
      <c r="H694" s="206"/>
      <c r="I694" s="206"/>
      <c r="J694" s="206"/>
      <c r="K694" s="206"/>
      <c r="L694" s="206"/>
      <c r="M694" s="206"/>
      <c r="N694" s="206"/>
      <c r="O694" s="206"/>
      <c r="P694" s="206"/>
      <c r="Q694" s="206"/>
      <c r="R694" s="206"/>
      <c r="S694" s="206"/>
      <c r="T694" s="206"/>
      <c r="U694" s="206"/>
      <c r="V694" s="206"/>
      <c r="W694" s="206"/>
    </row>
    <row r="695" spans="1:23" ht="16.5" customHeight="1">
      <c r="A695" s="206"/>
      <c r="B695" s="206"/>
      <c r="C695" s="460"/>
      <c r="D695" s="206"/>
      <c r="E695" s="206"/>
      <c r="F695" s="206"/>
      <c r="G695" s="206"/>
      <c r="H695" s="206"/>
      <c r="I695" s="206"/>
      <c r="J695" s="206"/>
      <c r="K695" s="206"/>
      <c r="L695" s="206"/>
      <c r="M695" s="206"/>
      <c r="N695" s="206"/>
      <c r="O695" s="206"/>
      <c r="P695" s="206"/>
      <c r="Q695" s="206"/>
      <c r="R695" s="206"/>
      <c r="S695" s="206"/>
      <c r="T695" s="206"/>
      <c r="U695" s="206"/>
      <c r="V695" s="206"/>
      <c r="W695" s="206"/>
    </row>
    <row r="696" spans="1:23" ht="16.5" customHeight="1">
      <c r="A696" s="206"/>
      <c r="B696" s="206"/>
      <c r="C696" s="460"/>
      <c r="D696" s="206"/>
      <c r="E696" s="206"/>
      <c r="F696" s="206"/>
      <c r="G696" s="206"/>
      <c r="H696" s="206"/>
      <c r="I696" s="206"/>
      <c r="J696" s="206"/>
      <c r="K696" s="206"/>
      <c r="L696" s="206"/>
      <c r="M696" s="206"/>
      <c r="N696" s="206"/>
      <c r="O696" s="206"/>
      <c r="P696" s="206"/>
      <c r="Q696" s="206"/>
      <c r="R696" s="206"/>
      <c r="S696" s="206"/>
      <c r="T696" s="206"/>
      <c r="U696" s="206"/>
      <c r="V696" s="206"/>
      <c r="W696" s="206"/>
    </row>
    <row r="697" spans="1:23" ht="16.5" customHeight="1">
      <c r="A697" s="206"/>
      <c r="B697" s="206"/>
      <c r="C697" s="460"/>
      <c r="D697" s="206"/>
      <c r="E697" s="206"/>
      <c r="F697" s="206"/>
      <c r="G697" s="206"/>
      <c r="H697" s="206"/>
      <c r="I697" s="206"/>
      <c r="J697" s="206"/>
      <c r="K697" s="206"/>
      <c r="L697" s="206"/>
      <c r="M697" s="206"/>
      <c r="N697" s="206"/>
      <c r="O697" s="206"/>
      <c r="P697" s="206"/>
      <c r="Q697" s="206"/>
      <c r="R697" s="206"/>
      <c r="S697" s="206"/>
      <c r="T697" s="206"/>
      <c r="U697" s="206"/>
      <c r="V697" s="206"/>
      <c r="W697" s="206"/>
    </row>
    <row r="698" spans="1:23" ht="16.5" customHeight="1">
      <c r="A698" s="206"/>
      <c r="B698" s="206"/>
      <c r="C698" s="460"/>
      <c r="D698" s="206"/>
      <c r="E698" s="206"/>
      <c r="F698" s="206"/>
      <c r="G698" s="206"/>
      <c r="H698" s="206"/>
      <c r="I698" s="206"/>
      <c r="J698" s="206"/>
      <c r="K698" s="206"/>
      <c r="L698" s="206"/>
      <c r="M698" s="206"/>
      <c r="N698" s="206"/>
      <c r="O698" s="206"/>
      <c r="P698" s="206"/>
      <c r="Q698" s="206"/>
      <c r="R698" s="206"/>
      <c r="S698" s="206"/>
      <c r="T698" s="206"/>
      <c r="U698" s="206"/>
      <c r="V698" s="206"/>
      <c r="W698" s="206"/>
    </row>
    <row r="699" spans="1:23" ht="16.5" customHeight="1">
      <c r="A699" s="206"/>
      <c r="B699" s="206"/>
      <c r="C699" s="460"/>
      <c r="D699" s="206"/>
      <c r="E699" s="206"/>
      <c r="F699" s="206"/>
      <c r="G699" s="206"/>
      <c r="H699" s="206"/>
      <c r="I699" s="206"/>
      <c r="J699" s="206"/>
      <c r="K699" s="206"/>
      <c r="L699" s="206"/>
      <c r="M699" s="206"/>
      <c r="N699" s="206"/>
      <c r="O699" s="206"/>
      <c r="P699" s="206"/>
      <c r="Q699" s="206"/>
      <c r="R699" s="206"/>
      <c r="S699" s="206"/>
      <c r="T699" s="206"/>
      <c r="U699" s="206"/>
      <c r="V699" s="206"/>
      <c r="W699" s="206"/>
    </row>
    <row r="700" spans="1:23" ht="16.5" customHeight="1">
      <c r="A700" s="206"/>
      <c r="B700" s="206"/>
      <c r="C700" s="460"/>
      <c r="D700" s="206"/>
      <c r="E700" s="206"/>
      <c r="F700" s="206"/>
      <c r="G700" s="206"/>
      <c r="H700" s="206"/>
      <c r="I700" s="206"/>
      <c r="J700" s="206"/>
      <c r="K700" s="206"/>
      <c r="L700" s="206"/>
      <c r="M700" s="206"/>
      <c r="N700" s="206"/>
      <c r="O700" s="206"/>
      <c r="P700" s="206"/>
      <c r="Q700" s="206"/>
      <c r="R700" s="206"/>
      <c r="S700" s="206"/>
      <c r="T700" s="206"/>
      <c r="U700" s="206"/>
      <c r="V700" s="206"/>
      <c r="W700" s="206"/>
    </row>
    <row r="701" spans="1:23" ht="16.5" customHeight="1">
      <c r="A701" s="206"/>
      <c r="B701" s="206"/>
      <c r="C701" s="460"/>
      <c r="D701" s="206"/>
      <c r="E701" s="206"/>
      <c r="F701" s="206"/>
      <c r="G701" s="206"/>
      <c r="H701" s="206"/>
      <c r="I701" s="206"/>
      <c r="J701" s="206"/>
      <c r="K701" s="206"/>
      <c r="L701" s="206"/>
      <c r="M701" s="206"/>
      <c r="N701" s="206"/>
      <c r="O701" s="206"/>
      <c r="P701" s="206"/>
      <c r="Q701" s="206"/>
      <c r="R701" s="206"/>
      <c r="S701" s="206"/>
      <c r="T701" s="206"/>
      <c r="U701" s="206"/>
      <c r="V701" s="206"/>
      <c r="W701" s="206"/>
    </row>
    <row r="702" spans="1:23" ht="16.5" customHeight="1">
      <c r="A702" s="206"/>
      <c r="B702" s="206"/>
      <c r="C702" s="460"/>
      <c r="D702" s="206"/>
      <c r="E702" s="206"/>
      <c r="F702" s="206"/>
      <c r="G702" s="206"/>
      <c r="H702" s="206"/>
      <c r="I702" s="206"/>
      <c r="J702" s="206"/>
      <c r="K702" s="206"/>
      <c r="L702" s="206"/>
      <c r="M702" s="206"/>
      <c r="N702" s="206"/>
      <c r="O702" s="206"/>
      <c r="P702" s="206"/>
      <c r="Q702" s="206"/>
      <c r="R702" s="206"/>
      <c r="S702" s="206"/>
      <c r="T702" s="206"/>
      <c r="U702" s="206"/>
      <c r="V702" s="206"/>
      <c r="W702" s="206"/>
    </row>
    <row r="703" spans="1:23" ht="16.5" customHeight="1">
      <c r="A703" s="206"/>
      <c r="B703" s="206"/>
      <c r="C703" s="460"/>
      <c r="D703" s="206"/>
      <c r="E703" s="206"/>
      <c r="F703" s="206"/>
      <c r="G703" s="206"/>
      <c r="H703" s="206"/>
      <c r="I703" s="206"/>
      <c r="J703" s="206"/>
      <c r="K703" s="206"/>
      <c r="L703" s="206"/>
      <c r="M703" s="206"/>
      <c r="N703" s="206"/>
      <c r="O703" s="206"/>
      <c r="P703" s="206"/>
      <c r="Q703" s="206"/>
      <c r="R703" s="206"/>
      <c r="S703" s="206"/>
      <c r="T703" s="206"/>
      <c r="U703" s="206"/>
      <c r="V703" s="206"/>
      <c r="W703" s="206"/>
    </row>
    <row r="704" spans="1:23" ht="16.5" customHeight="1">
      <c r="A704" s="206"/>
      <c r="B704" s="206"/>
      <c r="C704" s="460"/>
      <c r="D704" s="206"/>
      <c r="E704" s="206"/>
      <c r="F704" s="206"/>
      <c r="G704" s="206"/>
      <c r="H704" s="206"/>
      <c r="I704" s="206"/>
      <c r="J704" s="206"/>
      <c r="K704" s="206"/>
      <c r="L704" s="206"/>
      <c r="M704" s="206"/>
      <c r="N704" s="206"/>
      <c r="O704" s="206"/>
      <c r="P704" s="206"/>
      <c r="Q704" s="206"/>
      <c r="R704" s="206"/>
      <c r="S704" s="206"/>
      <c r="T704" s="206"/>
      <c r="U704" s="206"/>
      <c r="V704" s="206"/>
      <c r="W704" s="206"/>
    </row>
    <row r="705" spans="1:23" ht="16.5" customHeight="1">
      <c r="A705" s="206"/>
      <c r="B705" s="206"/>
      <c r="C705" s="460"/>
      <c r="D705" s="206"/>
      <c r="E705" s="206"/>
      <c r="F705" s="206"/>
      <c r="G705" s="206"/>
      <c r="H705" s="206"/>
      <c r="I705" s="206"/>
      <c r="J705" s="206"/>
      <c r="K705" s="206"/>
      <c r="L705" s="206"/>
      <c r="M705" s="206"/>
      <c r="N705" s="206"/>
      <c r="O705" s="206"/>
      <c r="P705" s="206"/>
      <c r="Q705" s="206"/>
      <c r="R705" s="206"/>
      <c r="S705" s="206"/>
      <c r="T705" s="206"/>
      <c r="U705" s="206"/>
      <c r="V705" s="206"/>
      <c r="W705" s="206"/>
    </row>
    <row r="706" spans="1:23" ht="16.5" customHeight="1">
      <c r="A706" s="206"/>
      <c r="B706" s="206"/>
      <c r="C706" s="460"/>
      <c r="D706" s="206"/>
      <c r="E706" s="206"/>
      <c r="F706" s="206"/>
      <c r="G706" s="206"/>
      <c r="H706" s="206"/>
      <c r="I706" s="206"/>
      <c r="J706" s="206"/>
      <c r="K706" s="206"/>
      <c r="L706" s="206"/>
      <c r="M706" s="206"/>
      <c r="N706" s="206"/>
      <c r="O706" s="206"/>
      <c r="P706" s="206"/>
      <c r="Q706" s="206"/>
      <c r="R706" s="206"/>
      <c r="S706" s="206"/>
      <c r="T706" s="206"/>
      <c r="U706" s="206"/>
      <c r="V706" s="206"/>
      <c r="W706" s="206"/>
    </row>
    <row r="707" spans="1:23" ht="16.5" customHeight="1">
      <c r="A707" s="206"/>
      <c r="B707" s="206"/>
      <c r="C707" s="460"/>
      <c r="D707" s="206"/>
      <c r="E707" s="206"/>
      <c r="F707" s="206"/>
      <c r="G707" s="206"/>
      <c r="H707" s="206"/>
      <c r="I707" s="206"/>
      <c r="J707" s="206"/>
      <c r="K707" s="206"/>
      <c r="L707" s="206"/>
      <c r="M707" s="206"/>
      <c r="N707" s="206"/>
      <c r="O707" s="206"/>
      <c r="P707" s="206"/>
      <c r="Q707" s="206"/>
      <c r="R707" s="206"/>
      <c r="S707" s="206"/>
      <c r="T707" s="206"/>
      <c r="U707" s="206"/>
      <c r="V707" s="206"/>
      <c r="W707" s="206"/>
    </row>
    <row r="708" spans="1:23" ht="16.5" customHeight="1">
      <c r="A708" s="206"/>
      <c r="B708" s="206"/>
      <c r="C708" s="460"/>
      <c r="D708" s="206"/>
      <c r="E708" s="206"/>
      <c r="F708" s="206"/>
      <c r="G708" s="206"/>
      <c r="H708" s="206"/>
      <c r="I708" s="206"/>
      <c r="J708" s="206"/>
      <c r="K708" s="206"/>
      <c r="L708" s="206"/>
      <c r="M708" s="206"/>
      <c r="N708" s="206"/>
      <c r="O708" s="206"/>
      <c r="P708" s="206"/>
      <c r="Q708" s="206"/>
      <c r="R708" s="206"/>
      <c r="S708" s="206"/>
      <c r="T708" s="206"/>
      <c r="U708" s="206"/>
      <c r="V708" s="206"/>
      <c r="W708" s="206"/>
    </row>
    <row r="709" spans="1:23" ht="16.5" customHeight="1">
      <c r="A709" s="206"/>
      <c r="B709" s="206"/>
      <c r="C709" s="460"/>
      <c r="D709" s="206"/>
      <c r="E709" s="206"/>
      <c r="F709" s="206"/>
      <c r="G709" s="206"/>
      <c r="H709" s="206"/>
      <c r="I709" s="206"/>
      <c r="J709" s="206"/>
      <c r="K709" s="206"/>
      <c r="L709" s="206"/>
      <c r="M709" s="206"/>
      <c r="N709" s="206"/>
      <c r="O709" s="206"/>
      <c r="P709" s="206"/>
      <c r="Q709" s="206"/>
      <c r="R709" s="206"/>
      <c r="S709" s="206"/>
      <c r="T709" s="206"/>
      <c r="U709" s="206"/>
      <c r="V709" s="206"/>
      <c r="W709" s="206"/>
    </row>
    <row r="710" spans="1:23" ht="16.5" customHeight="1">
      <c r="A710" s="206"/>
      <c r="B710" s="206"/>
      <c r="C710" s="460"/>
      <c r="D710" s="206"/>
      <c r="E710" s="206"/>
      <c r="F710" s="206"/>
      <c r="G710" s="206"/>
      <c r="H710" s="206"/>
      <c r="I710" s="206"/>
      <c r="J710" s="206"/>
      <c r="K710" s="206"/>
      <c r="L710" s="206"/>
      <c r="M710" s="206"/>
      <c r="N710" s="206"/>
      <c r="O710" s="206"/>
      <c r="P710" s="206"/>
      <c r="Q710" s="206"/>
      <c r="R710" s="206"/>
      <c r="S710" s="206"/>
      <c r="T710" s="206"/>
      <c r="U710" s="206"/>
      <c r="V710" s="206"/>
      <c r="W710" s="206"/>
    </row>
    <row r="711" spans="1:23" ht="16.5" customHeight="1">
      <c r="A711" s="206"/>
      <c r="B711" s="206"/>
      <c r="C711" s="460"/>
      <c r="D711" s="206"/>
      <c r="E711" s="206"/>
      <c r="F711" s="206"/>
      <c r="G711" s="206"/>
      <c r="H711" s="206"/>
      <c r="I711" s="206"/>
      <c r="J711" s="206"/>
      <c r="K711" s="206"/>
      <c r="L711" s="206"/>
      <c r="M711" s="206"/>
      <c r="N711" s="206"/>
      <c r="O711" s="206"/>
      <c r="P711" s="206"/>
      <c r="Q711" s="206"/>
      <c r="R711" s="206"/>
      <c r="S711" s="206"/>
      <c r="T711" s="206"/>
      <c r="U711" s="206"/>
      <c r="V711" s="206"/>
      <c r="W711" s="206"/>
    </row>
    <row r="712" spans="1:23" ht="16.5" customHeight="1">
      <c r="A712" s="206"/>
      <c r="B712" s="206"/>
      <c r="C712" s="460"/>
      <c r="D712" s="206"/>
      <c r="E712" s="206"/>
      <c r="F712" s="206"/>
      <c r="G712" s="206"/>
      <c r="H712" s="206"/>
      <c r="I712" s="206"/>
      <c r="J712" s="206"/>
      <c r="K712" s="206"/>
      <c r="L712" s="206"/>
      <c r="M712" s="206"/>
      <c r="N712" s="206"/>
      <c r="O712" s="206"/>
      <c r="P712" s="206"/>
      <c r="Q712" s="206"/>
      <c r="R712" s="206"/>
      <c r="S712" s="206"/>
      <c r="T712" s="206"/>
      <c r="U712" s="206"/>
      <c r="V712" s="206"/>
      <c r="W712" s="206"/>
    </row>
    <row r="713" spans="1:23" ht="16.5" customHeight="1">
      <c r="A713" s="206"/>
      <c r="B713" s="206"/>
      <c r="C713" s="460"/>
      <c r="D713" s="206"/>
      <c r="E713" s="206"/>
      <c r="F713" s="206"/>
      <c r="G713" s="206"/>
      <c r="H713" s="206"/>
      <c r="I713" s="206"/>
      <c r="J713" s="206"/>
      <c r="K713" s="206"/>
      <c r="L713" s="206"/>
      <c r="M713" s="206"/>
      <c r="N713" s="206"/>
      <c r="O713" s="206"/>
      <c r="P713" s="206"/>
      <c r="Q713" s="206"/>
      <c r="R713" s="206"/>
      <c r="S713" s="206"/>
      <c r="T713" s="206"/>
      <c r="U713" s="206"/>
      <c r="V713" s="206"/>
      <c r="W713" s="206"/>
    </row>
    <row r="714" spans="1:23" ht="16.5" customHeight="1">
      <c r="A714" s="206"/>
      <c r="B714" s="206"/>
      <c r="C714" s="460"/>
      <c r="D714" s="206"/>
      <c r="E714" s="206"/>
      <c r="F714" s="206"/>
      <c r="G714" s="206"/>
      <c r="H714" s="206"/>
      <c r="I714" s="206"/>
      <c r="J714" s="206"/>
      <c r="K714" s="206"/>
      <c r="L714" s="206"/>
      <c r="M714" s="206"/>
      <c r="N714" s="206"/>
      <c r="O714" s="206"/>
      <c r="P714" s="206"/>
      <c r="Q714" s="206"/>
      <c r="R714" s="206"/>
      <c r="S714" s="206"/>
      <c r="T714" s="206"/>
      <c r="U714" s="206"/>
      <c r="V714" s="206"/>
      <c r="W714" s="206"/>
    </row>
    <row r="715" spans="1:23" ht="16.5" customHeight="1">
      <c r="A715" s="206"/>
      <c r="B715" s="206"/>
      <c r="C715" s="460"/>
      <c r="D715" s="206"/>
      <c r="E715" s="206"/>
      <c r="F715" s="206"/>
      <c r="G715" s="206"/>
      <c r="H715" s="206"/>
      <c r="I715" s="206"/>
      <c r="J715" s="206"/>
      <c r="K715" s="206"/>
      <c r="L715" s="206"/>
      <c r="M715" s="206"/>
      <c r="N715" s="206"/>
      <c r="O715" s="206"/>
      <c r="P715" s="206"/>
      <c r="Q715" s="206"/>
      <c r="R715" s="206"/>
      <c r="S715" s="206"/>
      <c r="T715" s="206"/>
      <c r="U715" s="206"/>
      <c r="V715" s="206"/>
      <c r="W715" s="206"/>
    </row>
    <row r="716" spans="1:23" ht="16.5" customHeight="1">
      <c r="A716" s="206"/>
      <c r="B716" s="206"/>
      <c r="C716" s="460"/>
      <c r="D716" s="206"/>
      <c r="E716" s="206"/>
      <c r="F716" s="206"/>
      <c r="G716" s="206"/>
      <c r="H716" s="206"/>
      <c r="I716" s="206"/>
      <c r="J716" s="206"/>
      <c r="K716" s="206"/>
      <c r="L716" s="206"/>
      <c r="M716" s="206"/>
      <c r="N716" s="206"/>
      <c r="O716" s="206"/>
      <c r="P716" s="206"/>
      <c r="Q716" s="206"/>
      <c r="R716" s="206"/>
      <c r="S716" s="206"/>
      <c r="T716" s="206"/>
      <c r="U716" s="206"/>
      <c r="V716" s="206"/>
      <c r="W716" s="206"/>
    </row>
    <row r="717" spans="1:23" ht="16.5" customHeight="1">
      <c r="A717" s="206"/>
      <c r="B717" s="206"/>
      <c r="C717" s="460"/>
      <c r="D717" s="206"/>
      <c r="E717" s="206"/>
      <c r="F717" s="206"/>
      <c r="G717" s="206"/>
      <c r="H717" s="206"/>
      <c r="I717" s="206"/>
      <c r="J717" s="206"/>
      <c r="K717" s="206"/>
      <c r="L717" s="206"/>
      <c r="M717" s="206"/>
      <c r="N717" s="206"/>
      <c r="O717" s="206"/>
      <c r="P717" s="206"/>
      <c r="Q717" s="206"/>
      <c r="R717" s="206"/>
      <c r="S717" s="206"/>
      <c r="T717" s="206"/>
      <c r="U717" s="206"/>
      <c r="V717" s="206"/>
      <c r="W717" s="206"/>
    </row>
    <row r="718" spans="1:23" ht="16.5" customHeight="1">
      <c r="A718" s="206"/>
      <c r="B718" s="206"/>
      <c r="C718" s="460"/>
      <c r="D718" s="206"/>
      <c r="E718" s="206"/>
      <c r="F718" s="206"/>
      <c r="G718" s="206"/>
      <c r="H718" s="206"/>
      <c r="I718" s="206"/>
      <c r="J718" s="206"/>
      <c r="K718" s="206"/>
      <c r="L718" s="206"/>
      <c r="M718" s="206"/>
      <c r="N718" s="206"/>
      <c r="O718" s="206"/>
      <c r="P718" s="206"/>
      <c r="Q718" s="206"/>
      <c r="R718" s="206"/>
      <c r="S718" s="206"/>
      <c r="T718" s="206"/>
      <c r="U718" s="206"/>
      <c r="V718" s="206"/>
      <c r="W718" s="206"/>
    </row>
    <row r="719" spans="1:23" ht="16.5" customHeight="1">
      <c r="A719" s="206"/>
      <c r="B719" s="206"/>
      <c r="C719" s="460"/>
      <c r="D719" s="206"/>
      <c r="E719" s="206"/>
      <c r="F719" s="206"/>
      <c r="G719" s="206"/>
      <c r="H719" s="206"/>
      <c r="I719" s="206"/>
      <c r="J719" s="206"/>
      <c r="K719" s="206"/>
      <c r="L719" s="206"/>
      <c r="M719" s="206"/>
      <c r="N719" s="206"/>
      <c r="O719" s="206"/>
      <c r="P719" s="206"/>
      <c r="Q719" s="206"/>
      <c r="R719" s="206"/>
      <c r="S719" s="206"/>
      <c r="T719" s="206"/>
      <c r="U719" s="206"/>
      <c r="V719" s="206"/>
      <c r="W719" s="206"/>
    </row>
    <row r="720" spans="1:23" ht="16.5" customHeight="1">
      <c r="A720" s="206"/>
      <c r="B720" s="206"/>
      <c r="C720" s="460"/>
      <c r="D720" s="206"/>
      <c r="E720" s="206"/>
      <c r="F720" s="206"/>
      <c r="G720" s="206"/>
      <c r="H720" s="206"/>
      <c r="I720" s="206"/>
      <c r="J720" s="206"/>
      <c r="K720" s="206"/>
      <c r="L720" s="206"/>
      <c r="M720" s="206"/>
      <c r="N720" s="206"/>
      <c r="O720" s="206"/>
      <c r="P720" s="206"/>
      <c r="Q720" s="206"/>
      <c r="R720" s="206"/>
      <c r="S720" s="206"/>
      <c r="T720" s="206"/>
      <c r="U720" s="206"/>
      <c r="V720" s="206"/>
      <c r="W720" s="206"/>
    </row>
    <row r="721" spans="1:23" ht="16.5" customHeight="1">
      <c r="A721" s="206"/>
      <c r="B721" s="206"/>
      <c r="C721" s="460"/>
      <c r="D721" s="206"/>
      <c r="E721" s="206"/>
      <c r="F721" s="206"/>
      <c r="G721" s="206"/>
      <c r="H721" s="206"/>
      <c r="I721" s="206"/>
      <c r="J721" s="206"/>
      <c r="K721" s="206"/>
      <c r="L721" s="206"/>
      <c r="M721" s="206"/>
      <c r="N721" s="206"/>
      <c r="O721" s="206"/>
      <c r="P721" s="206"/>
      <c r="Q721" s="206"/>
      <c r="R721" s="206"/>
      <c r="S721" s="206"/>
      <c r="T721" s="206"/>
      <c r="U721" s="206"/>
      <c r="V721" s="206"/>
      <c r="W721" s="206"/>
    </row>
    <row r="722" spans="1:23" ht="16.5" customHeight="1">
      <c r="A722" s="206"/>
      <c r="B722" s="206"/>
      <c r="C722" s="460"/>
      <c r="D722" s="206"/>
      <c r="E722" s="206"/>
      <c r="F722" s="206"/>
      <c r="G722" s="206"/>
      <c r="H722" s="206"/>
      <c r="I722" s="206"/>
      <c r="J722" s="206"/>
      <c r="K722" s="206"/>
      <c r="L722" s="206"/>
      <c r="M722" s="206"/>
      <c r="N722" s="206"/>
      <c r="O722" s="206"/>
      <c r="P722" s="206"/>
      <c r="Q722" s="206"/>
      <c r="R722" s="206"/>
      <c r="S722" s="206"/>
      <c r="T722" s="206"/>
      <c r="U722" s="206"/>
      <c r="V722" s="206"/>
      <c r="W722" s="206"/>
    </row>
    <row r="723" spans="1:23" ht="16.5" customHeight="1">
      <c r="A723" s="206"/>
      <c r="B723" s="206"/>
      <c r="C723" s="460"/>
      <c r="D723" s="206"/>
      <c r="E723" s="206"/>
      <c r="F723" s="206"/>
      <c r="G723" s="206"/>
      <c r="H723" s="206"/>
      <c r="I723" s="206"/>
      <c r="J723" s="206"/>
      <c r="K723" s="206"/>
      <c r="L723" s="206"/>
      <c r="M723" s="206"/>
      <c r="N723" s="206"/>
      <c r="O723" s="206"/>
      <c r="P723" s="206"/>
      <c r="Q723" s="206"/>
      <c r="R723" s="206"/>
      <c r="S723" s="206"/>
      <c r="T723" s="206"/>
      <c r="U723" s="206"/>
      <c r="V723" s="206"/>
      <c r="W723" s="206"/>
    </row>
    <row r="724" spans="1:23" ht="16.5" customHeight="1">
      <c r="A724" s="206"/>
      <c r="B724" s="206"/>
      <c r="C724" s="460"/>
      <c r="D724" s="206"/>
      <c r="E724" s="206"/>
      <c r="F724" s="206"/>
      <c r="G724" s="206"/>
      <c r="H724" s="206"/>
      <c r="I724" s="206"/>
      <c r="J724" s="206"/>
      <c r="K724" s="206"/>
      <c r="L724" s="206"/>
      <c r="M724" s="206"/>
      <c r="N724" s="206"/>
      <c r="O724" s="206"/>
      <c r="P724" s="206"/>
      <c r="Q724" s="206"/>
      <c r="R724" s="206"/>
      <c r="S724" s="206"/>
      <c r="T724" s="206"/>
      <c r="U724" s="206"/>
      <c r="V724" s="206"/>
      <c r="W724" s="206"/>
    </row>
    <row r="725" spans="1:23" ht="16.5" customHeight="1">
      <c r="A725" s="206"/>
      <c r="B725" s="206"/>
      <c r="C725" s="460"/>
      <c r="D725" s="206"/>
      <c r="E725" s="206"/>
      <c r="F725" s="206"/>
      <c r="G725" s="206"/>
      <c r="H725" s="206"/>
      <c r="I725" s="206"/>
      <c r="J725" s="206"/>
      <c r="K725" s="206"/>
      <c r="L725" s="206"/>
      <c r="M725" s="206"/>
      <c r="N725" s="206"/>
      <c r="O725" s="206"/>
      <c r="P725" s="206"/>
      <c r="Q725" s="206"/>
      <c r="R725" s="206"/>
      <c r="S725" s="206"/>
      <c r="T725" s="206"/>
      <c r="U725" s="206"/>
      <c r="V725" s="206"/>
      <c r="W725" s="206"/>
    </row>
    <row r="726" spans="1:23" ht="16.5" customHeight="1">
      <c r="A726" s="206"/>
      <c r="B726" s="206"/>
      <c r="C726" s="460"/>
      <c r="D726" s="206"/>
      <c r="E726" s="206"/>
      <c r="F726" s="206"/>
      <c r="G726" s="206"/>
      <c r="H726" s="206"/>
      <c r="I726" s="206"/>
      <c r="J726" s="206"/>
      <c r="K726" s="206"/>
      <c r="L726" s="206"/>
      <c r="M726" s="206"/>
      <c r="N726" s="206"/>
      <c r="O726" s="206"/>
      <c r="P726" s="206"/>
      <c r="Q726" s="206"/>
      <c r="R726" s="206"/>
      <c r="S726" s="206"/>
      <c r="T726" s="206"/>
      <c r="U726" s="206"/>
      <c r="V726" s="206"/>
      <c r="W726" s="206"/>
    </row>
    <row r="727" spans="1:23" ht="16.5" customHeight="1">
      <c r="A727" s="206"/>
      <c r="B727" s="206"/>
      <c r="C727" s="460"/>
      <c r="D727" s="206"/>
      <c r="E727" s="206"/>
      <c r="F727" s="206"/>
      <c r="G727" s="206"/>
      <c r="H727" s="206"/>
      <c r="I727" s="206"/>
      <c r="J727" s="206"/>
      <c r="K727" s="206"/>
      <c r="L727" s="206"/>
      <c r="M727" s="206"/>
      <c r="N727" s="206"/>
      <c r="O727" s="206"/>
      <c r="P727" s="206"/>
      <c r="Q727" s="206"/>
      <c r="R727" s="206"/>
      <c r="S727" s="206"/>
      <c r="T727" s="206"/>
      <c r="U727" s="206"/>
      <c r="V727" s="206"/>
      <c r="W727" s="206"/>
    </row>
    <row r="728" spans="1:23" ht="16.5" customHeight="1">
      <c r="A728" s="206"/>
      <c r="B728" s="206"/>
      <c r="C728" s="460"/>
      <c r="D728" s="206"/>
      <c r="E728" s="206"/>
      <c r="F728" s="206"/>
      <c r="G728" s="206"/>
      <c r="H728" s="206"/>
      <c r="I728" s="206"/>
      <c r="J728" s="206"/>
      <c r="K728" s="206"/>
      <c r="L728" s="206"/>
      <c r="M728" s="206"/>
      <c r="N728" s="206"/>
      <c r="O728" s="206"/>
      <c r="P728" s="206"/>
      <c r="Q728" s="206"/>
      <c r="R728" s="206"/>
      <c r="S728" s="206"/>
      <c r="T728" s="206"/>
      <c r="U728" s="206"/>
      <c r="V728" s="206"/>
      <c r="W728" s="206"/>
    </row>
    <row r="729" spans="1:23" ht="16.5" customHeight="1">
      <c r="A729" s="206"/>
      <c r="B729" s="206"/>
      <c r="C729" s="460"/>
      <c r="D729" s="206"/>
      <c r="E729" s="206"/>
      <c r="F729" s="206"/>
      <c r="G729" s="206"/>
      <c r="H729" s="206"/>
      <c r="I729" s="206"/>
      <c r="J729" s="206"/>
      <c r="K729" s="206"/>
      <c r="L729" s="206"/>
      <c r="M729" s="206"/>
      <c r="N729" s="206"/>
      <c r="O729" s="206"/>
      <c r="P729" s="206"/>
      <c r="Q729" s="206"/>
      <c r="R729" s="206"/>
      <c r="S729" s="206"/>
      <c r="T729" s="206"/>
      <c r="U729" s="206"/>
      <c r="V729" s="206"/>
      <c r="W729" s="206"/>
    </row>
    <row r="730" spans="1:23" ht="16.5" customHeight="1">
      <c r="A730" s="206"/>
      <c r="B730" s="206"/>
      <c r="C730" s="460"/>
      <c r="D730" s="206"/>
      <c r="E730" s="206"/>
      <c r="F730" s="206"/>
      <c r="G730" s="206"/>
      <c r="H730" s="206"/>
      <c r="I730" s="206"/>
      <c r="J730" s="206"/>
      <c r="K730" s="206"/>
      <c r="L730" s="206"/>
      <c r="M730" s="206"/>
      <c r="N730" s="206"/>
      <c r="O730" s="206"/>
      <c r="P730" s="206"/>
      <c r="Q730" s="206"/>
      <c r="R730" s="206"/>
      <c r="S730" s="206"/>
      <c r="T730" s="206"/>
      <c r="U730" s="206"/>
      <c r="V730" s="206"/>
      <c r="W730" s="206"/>
    </row>
    <row r="731" spans="1:23" ht="16.5" customHeight="1">
      <c r="A731" s="206"/>
      <c r="B731" s="206"/>
      <c r="C731" s="460"/>
      <c r="D731" s="206"/>
      <c r="E731" s="206"/>
      <c r="F731" s="206"/>
      <c r="G731" s="206"/>
      <c r="H731" s="206"/>
      <c r="I731" s="206"/>
      <c r="J731" s="206"/>
      <c r="K731" s="206"/>
      <c r="L731" s="206"/>
      <c r="M731" s="206"/>
      <c r="N731" s="206"/>
      <c r="O731" s="206"/>
      <c r="P731" s="206"/>
      <c r="Q731" s="206"/>
      <c r="R731" s="206"/>
      <c r="S731" s="206"/>
      <c r="T731" s="206"/>
      <c r="U731" s="206"/>
      <c r="V731" s="206"/>
      <c r="W731" s="206"/>
    </row>
    <row r="732" spans="1:23" ht="16.5" customHeight="1">
      <c r="A732" s="206"/>
      <c r="B732" s="206"/>
      <c r="C732" s="460"/>
      <c r="D732" s="206"/>
      <c r="E732" s="206"/>
      <c r="F732" s="206"/>
      <c r="G732" s="206"/>
      <c r="H732" s="206"/>
      <c r="I732" s="206"/>
      <c r="J732" s="206"/>
      <c r="K732" s="206"/>
      <c r="L732" s="206"/>
      <c r="M732" s="206"/>
      <c r="N732" s="206"/>
      <c r="O732" s="206"/>
      <c r="P732" s="206"/>
      <c r="Q732" s="206"/>
      <c r="R732" s="206"/>
      <c r="S732" s="206"/>
      <c r="T732" s="206"/>
      <c r="U732" s="206"/>
      <c r="V732" s="206"/>
      <c r="W732" s="206"/>
    </row>
    <row r="733" spans="1:23" ht="16.5" customHeight="1">
      <c r="A733" s="206"/>
      <c r="B733" s="206"/>
      <c r="C733" s="460"/>
      <c r="D733" s="206"/>
      <c r="E733" s="206"/>
      <c r="F733" s="206"/>
      <c r="G733" s="206"/>
      <c r="H733" s="206"/>
      <c r="I733" s="206"/>
      <c r="J733" s="206"/>
      <c r="K733" s="206"/>
      <c r="L733" s="206"/>
      <c r="M733" s="206"/>
      <c r="N733" s="206"/>
      <c r="O733" s="206"/>
      <c r="P733" s="206"/>
      <c r="Q733" s="206"/>
      <c r="R733" s="206"/>
      <c r="S733" s="206"/>
      <c r="T733" s="206"/>
      <c r="U733" s="206"/>
      <c r="V733" s="206"/>
      <c r="W733" s="206"/>
    </row>
    <row r="734" spans="1:23" ht="16.5" customHeight="1">
      <c r="A734" s="206"/>
      <c r="B734" s="206"/>
      <c r="C734" s="460"/>
      <c r="D734" s="206"/>
      <c r="E734" s="206"/>
      <c r="F734" s="206"/>
      <c r="G734" s="206"/>
      <c r="H734" s="206"/>
      <c r="I734" s="206"/>
      <c r="J734" s="206"/>
      <c r="K734" s="206"/>
      <c r="L734" s="206"/>
      <c r="M734" s="206"/>
      <c r="N734" s="206"/>
      <c r="O734" s="206"/>
      <c r="P734" s="206"/>
      <c r="Q734" s="206"/>
      <c r="R734" s="206"/>
      <c r="S734" s="206"/>
      <c r="T734" s="206"/>
      <c r="U734" s="206"/>
      <c r="V734" s="206"/>
      <c r="W734" s="206"/>
    </row>
    <row r="735" spans="1:23" ht="16.5" customHeight="1">
      <c r="A735" s="206"/>
      <c r="B735" s="206"/>
      <c r="C735" s="460"/>
      <c r="D735" s="206"/>
      <c r="E735" s="206"/>
      <c r="F735" s="206"/>
      <c r="G735" s="206"/>
      <c r="H735" s="206"/>
      <c r="I735" s="206"/>
      <c r="J735" s="206"/>
      <c r="K735" s="206"/>
      <c r="L735" s="206"/>
      <c r="M735" s="206"/>
      <c r="N735" s="206"/>
      <c r="O735" s="206"/>
      <c r="P735" s="206"/>
      <c r="Q735" s="206"/>
      <c r="R735" s="206"/>
      <c r="S735" s="206"/>
      <c r="T735" s="206"/>
      <c r="U735" s="206"/>
      <c r="V735" s="206"/>
      <c r="W735" s="206"/>
    </row>
    <row r="736" spans="1:23" ht="16.5" customHeight="1">
      <c r="A736" s="206"/>
      <c r="B736" s="206"/>
      <c r="C736" s="460"/>
      <c r="D736" s="206"/>
      <c r="E736" s="206"/>
      <c r="F736" s="206"/>
      <c r="G736" s="206"/>
      <c r="H736" s="206"/>
      <c r="I736" s="206"/>
      <c r="J736" s="206"/>
      <c r="K736" s="206"/>
      <c r="L736" s="206"/>
      <c r="M736" s="206"/>
      <c r="N736" s="206"/>
      <c r="O736" s="206"/>
      <c r="P736" s="206"/>
      <c r="Q736" s="206"/>
      <c r="R736" s="206"/>
      <c r="S736" s="206"/>
      <c r="T736" s="206"/>
      <c r="U736" s="206"/>
      <c r="V736" s="206"/>
      <c r="W736" s="206"/>
    </row>
    <row r="737" spans="1:23" ht="16.5" customHeight="1">
      <c r="A737" s="206"/>
      <c r="B737" s="206"/>
      <c r="C737" s="460"/>
      <c r="D737" s="206"/>
      <c r="E737" s="206"/>
      <c r="F737" s="206"/>
      <c r="G737" s="206"/>
      <c r="H737" s="206"/>
      <c r="I737" s="206"/>
      <c r="J737" s="206"/>
      <c r="K737" s="206"/>
      <c r="L737" s="206"/>
      <c r="M737" s="206"/>
      <c r="N737" s="206"/>
      <c r="O737" s="206"/>
      <c r="P737" s="206"/>
      <c r="Q737" s="206"/>
      <c r="R737" s="206"/>
      <c r="S737" s="206"/>
      <c r="T737" s="206"/>
      <c r="U737" s="206"/>
      <c r="V737" s="206"/>
      <c r="W737" s="206"/>
    </row>
    <row r="738" spans="1:23" ht="16.5" customHeight="1">
      <c r="A738" s="206"/>
      <c r="B738" s="206"/>
      <c r="C738" s="460"/>
      <c r="D738" s="206"/>
      <c r="E738" s="206"/>
      <c r="F738" s="206"/>
      <c r="G738" s="206"/>
      <c r="H738" s="206"/>
      <c r="I738" s="206"/>
      <c r="J738" s="206"/>
      <c r="K738" s="206"/>
      <c r="L738" s="206"/>
      <c r="M738" s="206"/>
      <c r="N738" s="206"/>
      <c r="O738" s="206"/>
      <c r="P738" s="206"/>
      <c r="Q738" s="206"/>
      <c r="R738" s="206"/>
      <c r="S738" s="206"/>
      <c r="T738" s="206"/>
      <c r="U738" s="206"/>
      <c r="V738" s="206"/>
      <c r="W738" s="206"/>
    </row>
    <row r="739" spans="1:23" ht="16.5" customHeight="1">
      <c r="A739" s="206"/>
      <c r="B739" s="206"/>
      <c r="C739" s="460"/>
      <c r="D739" s="206"/>
      <c r="E739" s="206"/>
      <c r="F739" s="206"/>
      <c r="G739" s="206"/>
      <c r="H739" s="206"/>
      <c r="I739" s="206"/>
      <c r="J739" s="206"/>
      <c r="K739" s="206"/>
      <c r="L739" s="206"/>
      <c r="M739" s="206"/>
      <c r="N739" s="206"/>
      <c r="O739" s="206"/>
      <c r="P739" s="206"/>
      <c r="Q739" s="206"/>
      <c r="R739" s="206"/>
      <c r="S739" s="206"/>
      <c r="T739" s="206"/>
      <c r="U739" s="206"/>
      <c r="V739" s="206"/>
      <c r="W739" s="206"/>
    </row>
    <row r="740" spans="1:23" ht="16.5" customHeight="1">
      <c r="A740" s="206"/>
      <c r="B740" s="206"/>
      <c r="C740" s="460"/>
      <c r="D740" s="206"/>
      <c r="E740" s="206"/>
      <c r="F740" s="206"/>
      <c r="G740" s="206"/>
      <c r="H740" s="206"/>
      <c r="I740" s="206"/>
      <c r="J740" s="206"/>
      <c r="K740" s="206"/>
      <c r="L740" s="206"/>
      <c r="M740" s="206"/>
      <c r="N740" s="206"/>
      <c r="O740" s="206"/>
      <c r="P740" s="206"/>
      <c r="Q740" s="206"/>
      <c r="R740" s="206"/>
      <c r="S740" s="206"/>
      <c r="T740" s="206"/>
      <c r="U740" s="206"/>
      <c r="V740" s="206"/>
      <c r="W740" s="206"/>
    </row>
    <row r="741" spans="1:23" ht="16.5" customHeight="1">
      <c r="A741" s="206"/>
      <c r="B741" s="206"/>
      <c r="C741" s="460"/>
      <c r="D741" s="206"/>
      <c r="E741" s="206"/>
      <c r="F741" s="206"/>
      <c r="G741" s="206"/>
      <c r="H741" s="206"/>
      <c r="I741" s="206"/>
      <c r="J741" s="206"/>
      <c r="K741" s="206"/>
      <c r="L741" s="206"/>
      <c r="M741" s="206"/>
      <c r="N741" s="206"/>
      <c r="O741" s="206"/>
      <c r="P741" s="206"/>
      <c r="Q741" s="206"/>
      <c r="R741" s="206"/>
      <c r="S741" s="206"/>
      <c r="T741" s="206"/>
      <c r="U741" s="206"/>
      <c r="V741" s="206"/>
      <c r="W741" s="206"/>
    </row>
    <row r="742" spans="1:23" ht="16.5" customHeight="1">
      <c r="A742" s="206"/>
      <c r="B742" s="206"/>
      <c r="C742" s="460"/>
      <c r="D742" s="206"/>
      <c r="E742" s="206"/>
      <c r="F742" s="206"/>
      <c r="G742" s="206"/>
      <c r="H742" s="206"/>
      <c r="I742" s="206"/>
      <c r="J742" s="206"/>
      <c r="K742" s="206"/>
      <c r="L742" s="206"/>
      <c r="M742" s="206"/>
      <c r="N742" s="206"/>
      <c r="O742" s="206"/>
      <c r="P742" s="206"/>
      <c r="Q742" s="206"/>
      <c r="R742" s="206"/>
      <c r="S742" s="206"/>
      <c r="T742" s="206"/>
      <c r="U742" s="206"/>
      <c r="V742" s="206"/>
      <c r="W742" s="206"/>
    </row>
    <row r="743" spans="1:23" ht="16.5" customHeight="1">
      <c r="A743" s="206"/>
      <c r="B743" s="206"/>
      <c r="C743" s="460"/>
      <c r="D743" s="206"/>
      <c r="E743" s="206"/>
      <c r="F743" s="206"/>
      <c r="G743" s="206"/>
      <c r="H743" s="206"/>
      <c r="I743" s="206"/>
      <c r="J743" s="206"/>
      <c r="K743" s="206"/>
      <c r="L743" s="206"/>
      <c r="M743" s="206"/>
      <c r="N743" s="206"/>
      <c r="O743" s="206"/>
      <c r="P743" s="206"/>
      <c r="Q743" s="206"/>
      <c r="R743" s="206"/>
      <c r="S743" s="206"/>
      <c r="T743" s="206"/>
      <c r="U743" s="206"/>
      <c r="V743" s="206"/>
      <c r="W743" s="206"/>
    </row>
    <row r="744" spans="1:23" ht="16.5" customHeight="1">
      <c r="A744" s="206"/>
      <c r="B744" s="206"/>
      <c r="C744" s="460"/>
      <c r="D744" s="206"/>
      <c r="E744" s="206"/>
      <c r="F744" s="206"/>
      <c r="G744" s="206"/>
      <c r="H744" s="206"/>
      <c r="I744" s="206"/>
      <c r="J744" s="206"/>
      <c r="K744" s="206"/>
      <c r="L744" s="206"/>
      <c r="M744" s="206"/>
      <c r="N744" s="206"/>
      <c r="O744" s="206"/>
      <c r="P744" s="206"/>
      <c r="Q744" s="206"/>
      <c r="R744" s="206"/>
      <c r="S744" s="206"/>
      <c r="T744" s="206"/>
      <c r="U744" s="206"/>
      <c r="V744" s="206"/>
      <c r="W744" s="206"/>
    </row>
    <row r="745" spans="1:23" ht="16.5" customHeight="1">
      <c r="A745" s="206"/>
      <c r="B745" s="206"/>
      <c r="C745" s="460"/>
      <c r="D745" s="206"/>
      <c r="E745" s="206"/>
      <c r="F745" s="206"/>
      <c r="G745" s="206"/>
      <c r="H745" s="206"/>
      <c r="I745" s="206"/>
      <c r="J745" s="206"/>
      <c r="K745" s="206"/>
      <c r="L745" s="206"/>
      <c r="M745" s="206"/>
      <c r="N745" s="206"/>
      <c r="O745" s="206"/>
      <c r="P745" s="206"/>
      <c r="Q745" s="206"/>
      <c r="R745" s="206"/>
      <c r="S745" s="206"/>
      <c r="T745" s="206"/>
      <c r="U745" s="206"/>
      <c r="V745" s="206"/>
      <c r="W745" s="206"/>
    </row>
    <row r="746" spans="1:23" ht="16.5" customHeight="1">
      <c r="A746" s="206"/>
      <c r="B746" s="206"/>
      <c r="C746" s="460"/>
      <c r="D746" s="206"/>
      <c r="E746" s="206"/>
      <c r="F746" s="206"/>
      <c r="G746" s="206"/>
      <c r="H746" s="206"/>
      <c r="I746" s="206"/>
      <c r="J746" s="206"/>
      <c r="K746" s="206"/>
      <c r="L746" s="206"/>
      <c r="M746" s="206"/>
      <c r="N746" s="206"/>
      <c r="O746" s="206"/>
      <c r="P746" s="206"/>
      <c r="Q746" s="206"/>
      <c r="R746" s="206"/>
      <c r="S746" s="206"/>
      <c r="T746" s="206"/>
      <c r="U746" s="206"/>
      <c r="V746" s="206"/>
      <c r="W746" s="206"/>
    </row>
    <row r="747" spans="1:23" ht="16.5" customHeight="1">
      <c r="A747" s="206"/>
      <c r="B747" s="206"/>
      <c r="C747" s="460"/>
      <c r="D747" s="206"/>
      <c r="E747" s="206"/>
      <c r="F747" s="206"/>
      <c r="G747" s="206"/>
      <c r="H747" s="206"/>
      <c r="I747" s="206"/>
      <c r="J747" s="206"/>
      <c r="K747" s="206"/>
      <c r="L747" s="206"/>
      <c r="M747" s="206"/>
      <c r="N747" s="206"/>
      <c r="O747" s="206"/>
      <c r="P747" s="206"/>
      <c r="Q747" s="206"/>
      <c r="R747" s="206"/>
      <c r="S747" s="206"/>
      <c r="T747" s="206"/>
      <c r="U747" s="206"/>
      <c r="V747" s="206"/>
      <c r="W747" s="206"/>
    </row>
    <row r="748" spans="1:23" ht="16.5" customHeight="1">
      <c r="A748" s="206"/>
      <c r="B748" s="206"/>
      <c r="C748" s="460"/>
      <c r="D748" s="206"/>
      <c r="E748" s="206"/>
      <c r="F748" s="206"/>
      <c r="G748" s="206"/>
      <c r="H748" s="206"/>
      <c r="I748" s="206"/>
      <c r="J748" s="206"/>
      <c r="K748" s="206"/>
      <c r="L748" s="206"/>
      <c r="M748" s="206"/>
      <c r="N748" s="206"/>
      <c r="O748" s="206"/>
      <c r="P748" s="206"/>
      <c r="Q748" s="206"/>
      <c r="R748" s="206"/>
      <c r="S748" s="206"/>
      <c r="T748" s="206"/>
      <c r="U748" s="206"/>
      <c r="V748" s="206"/>
      <c r="W748" s="206"/>
    </row>
    <row r="749" spans="1:23" ht="16.5" customHeight="1">
      <c r="A749" s="206"/>
      <c r="B749" s="206"/>
      <c r="C749" s="460"/>
      <c r="D749" s="206"/>
      <c r="E749" s="206"/>
      <c r="F749" s="206"/>
      <c r="G749" s="206"/>
      <c r="H749" s="206"/>
      <c r="I749" s="206"/>
      <c r="J749" s="206"/>
      <c r="K749" s="206"/>
      <c r="L749" s="206"/>
      <c r="M749" s="206"/>
      <c r="N749" s="206"/>
      <c r="O749" s="206"/>
      <c r="P749" s="206"/>
      <c r="Q749" s="206"/>
      <c r="R749" s="206"/>
      <c r="S749" s="206"/>
      <c r="T749" s="206"/>
      <c r="U749" s="206"/>
      <c r="V749" s="206"/>
      <c r="W749" s="206"/>
    </row>
    <row r="750" spans="1:23" ht="16.5" customHeight="1">
      <c r="A750" s="206"/>
      <c r="B750" s="206"/>
      <c r="C750" s="460"/>
      <c r="D750" s="206"/>
      <c r="E750" s="206"/>
      <c r="F750" s="206"/>
      <c r="G750" s="206"/>
      <c r="H750" s="206"/>
      <c r="I750" s="206"/>
      <c r="J750" s="206"/>
      <c r="K750" s="206"/>
      <c r="L750" s="206"/>
      <c r="M750" s="206"/>
      <c r="N750" s="206"/>
      <c r="O750" s="206"/>
      <c r="P750" s="206"/>
      <c r="Q750" s="206"/>
      <c r="R750" s="206"/>
      <c r="S750" s="206"/>
      <c r="T750" s="206"/>
      <c r="U750" s="206"/>
      <c r="V750" s="206"/>
      <c r="W750" s="206"/>
    </row>
    <row r="751" spans="1:23" ht="16.5" customHeight="1">
      <c r="A751" s="206"/>
      <c r="B751" s="206"/>
      <c r="C751" s="460"/>
      <c r="D751" s="206"/>
      <c r="E751" s="206"/>
      <c r="F751" s="206"/>
      <c r="G751" s="206"/>
      <c r="H751" s="206"/>
      <c r="I751" s="206"/>
      <c r="J751" s="206"/>
      <c r="K751" s="206"/>
      <c r="L751" s="206"/>
      <c r="M751" s="206"/>
      <c r="N751" s="206"/>
      <c r="O751" s="206"/>
      <c r="P751" s="206"/>
      <c r="Q751" s="206"/>
      <c r="R751" s="206"/>
      <c r="S751" s="206"/>
      <c r="T751" s="206"/>
      <c r="U751" s="206"/>
      <c r="V751" s="206"/>
      <c r="W751" s="206"/>
    </row>
    <row r="752" spans="1:23" ht="16.5" customHeight="1">
      <c r="A752" s="206"/>
      <c r="B752" s="206"/>
      <c r="C752" s="460"/>
      <c r="D752" s="206"/>
      <c r="E752" s="206"/>
      <c r="F752" s="206"/>
      <c r="G752" s="206"/>
      <c r="H752" s="206"/>
      <c r="I752" s="206"/>
      <c r="J752" s="206"/>
      <c r="K752" s="206"/>
      <c r="L752" s="206"/>
      <c r="M752" s="206"/>
      <c r="N752" s="206"/>
      <c r="O752" s="206"/>
      <c r="P752" s="206"/>
      <c r="Q752" s="206"/>
      <c r="R752" s="206"/>
      <c r="S752" s="206"/>
      <c r="T752" s="206"/>
      <c r="U752" s="206"/>
      <c r="V752" s="206"/>
      <c r="W752" s="206"/>
    </row>
    <row r="753" spans="1:23" ht="16.5" customHeight="1">
      <c r="A753" s="206"/>
      <c r="B753" s="206"/>
      <c r="C753" s="460"/>
      <c r="D753" s="206"/>
      <c r="E753" s="206"/>
      <c r="F753" s="206"/>
      <c r="G753" s="206"/>
      <c r="H753" s="206"/>
      <c r="I753" s="206"/>
      <c r="J753" s="206"/>
      <c r="K753" s="206"/>
      <c r="L753" s="206"/>
      <c r="M753" s="206"/>
      <c r="N753" s="206"/>
      <c r="O753" s="206"/>
      <c r="P753" s="206"/>
      <c r="Q753" s="206"/>
      <c r="R753" s="206"/>
      <c r="S753" s="206"/>
      <c r="T753" s="206"/>
      <c r="U753" s="206"/>
      <c r="V753" s="206"/>
      <c r="W753" s="206"/>
    </row>
    <row r="754" spans="1:23" ht="16.5" customHeight="1">
      <c r="A754" s="206"/>
      <c r="B754" s="206"/>
      <c r="C754" s="460"/>
      <c r="D754" s="206"/>
      <c r="E754" s="206"/>
      <c r="F754" s="206"/>
      <c r="G754" s="206"/>
      <c r="H754" s="206"/>
      <c r="I754" s="206"/>
      <c r="J754" s="206"/>
      <c r="K754" s="206"/>
      <c r="L754" s="206"/>
      <c r="M754" s="206"/>
      <c r="N754" s="206"/>
      <c r="O754" s="206"/>
      <c r="P754" s="206"/>
      <c r="Q754" s="206"/>
      <c r="R754" s="206"/>
      <c r="S754" s="206"/>
      <c r="T754" s="206"/>
      <c r="U754" s="206"/>
      <c r="V754" s="206"/>
      <c r="W754" s="206"/>
    </row>
    <row r="755" spans="1:23" ht="16.5" customHeight="1">
      <c r="A755" s="206"/>
      <c r="B755" s="206"/>
      <c r="C755" s="460"/>
      <c r="D755" s="206"/>
      <c r="E755" s="206"/>
      <c r="F755" s="206"/>
      <c r="G755" s="206"/>
      <c r="H755" s="206"/>
      <c r="I755" s="206"/>
      <c r="J755" s="206"/>
      <c r="K755" s="206"/>
      <c r="L755" s="206"/>
      <c r="M755" s="206"/>
      <c r="N755" s="206"/>
      <c r="O755" s="206"/>
      <c r="P755" s="206"/>
      <c r="Q755" s="206"/>
      <c r="R755" s="206"/>
      <c r="S755" s="206"/>
      <c r="T755" s="206"/>
      <c r="U755" s="206"/>
      <c r="V755" s="206"/>
      <c r="W755" s="206"/>
    </row>
    <row r="756" spans="1:23" ht="16.5" customHeight="1">
      <c r="A756" s="206"/>
      <c r="B756" s="206"/>
      <c r="C756" s="460"/>
      <c r="D756" s="206"/>
      <c r="E756" s="206"/>
      <c r="F756" s="206"/>
      <c r="G756" s="206"/>
      <c r="H756" s="206"/>
      <c r="I756" s="206"/>
      <c r="J756" s="206"/>
      <c r="K756" s="206"/>
      <c r="L756" s="206"/>
      <c r="M756" s="206"/>
      <c r="N756" s="206"/>
      <c r="O756" s="206"/>
      <c r="P756" s="206"/>
      <c r="Q756" s="206"/>
      <c r="R756" s="206"/>
      <c r="S756" s="206"/>
      <c r="T756" s="206"/>
      <c r="U756" s="206"/>
      <c r="V756" s="206"/>
      <c r="W756" s="206"/>
    </row>
    <row r="757" spans="1:23" ht="16.5" customHeight="1">
      <c r="A757" s="206"/>
      <c r="B757" s="206"/>
      <c r="C757" s="460"/>
      <c r="D757" s="206"/>
      <c r="E757" s="206"/>
      <c r="F757" s="206"/>
      <c r="G757" s="206"/>
      <c r="H757" s="206"/>
      <c r="I757" s="206"/>
      <c r="J757" s="206"/>
      <c r="K757" s="206"/>
      <c r="L757" s="206"/>
      <c r="M757" s="206"/>
      <c r="N757" s="206"/>
      <c r="O757" s="206"/>
      <c r="P757" s="206"/>
      <c r="Q757" s="206"/>
      <c r="R757" s="206"/>
      <c r="S757" s="206"/>
      <c r="T757" s="206"/>
      <c r="U757" s="206"/>
      <c r="V757" s="206"/>
      <c r="W757" s="206"/>
    </row>
    <row r="758" spans="1:23" ht="16.5" customHeight="1">
      <c r="A758" s="206"/>
      <c r="B758" s="206"/>
      <c r="C758" s="460"/>
      <c r="D758" s="206"/>
      <c r="E758" s="206"/>
      <c r="F758" s="206"/>
      <c r="G758" s="206"/>
      <c r="H758" s="206"/>
      <c r="I758" s="206"/>
      <c r="J758" s="206"/>
      <c r="K758" s="206"/>
      <c r="L758" s="206"/>
      <c r="M758" s="206"/>
      <c r="N758" s="206"/>
      <c r="O758" s="206"/>
      <c r="P758" s="206"/>
      <c r="Q758" s="206"/>
      <c r="R758" s="206"/>
      <c r="S758" s="206"/>
      <c r="T758" s="206"/>
      <c r="U758" s="206"/>
      <c r="V758" s="206"/>
      <c r="W758" s="206"/>
    </row>
    <row r="759" spans="1:23" ht="16.5" customHeight="1">
      <c r="A759" s="206"/>
      <c r="B759" s="206"/>
      <c r="C759" s="460"/>
      <c r="D759" s="206"/>
      <c r="E759" s="206"/>
      <c r="F759" s="206"/>
      <c r="G759" s="206"/>
      <c r="H759" s="206"/>
      <c r="I759" s="206"/>
      <c r="J759" s="206"/>
      <c r="K759" s="206"/>
      <c r="L759" s="206"/>
      <c r="M759" s="206"/>
      <c r="N759" s="206"/>
      <c r="O759" s="206"/>
      <c r="P759" s="206"/>
      <c r="Q759" s="206"/>
      <c r="R759" s="206"/>
      <c r="S759" s="206"/>
      <c r="T759" s="206"/>
      <c r="U759" s="206"/>
      <c r="V759" s="206"/>
      <c r="W759" s="206"/>
    </row>
    <row r="760" spans="1:23" ht="16.5" customHeight="1">
      <c r="A760" s="206"/>
      <c r="B760" s="206"/>
      <c r="C760" s="460"/>
      <c r="D760" s="206"/>
      <c r="E760" s="206"/>
      <c r="F760" s="206"/>
      <c r="G760" s="206"/>
      <c r="H760" s="206"/>
      <c r="I760" s="206"/>
      <c r="J760" s="206"/>
      <c r="K760" s="206"/>
      <c r="L760" s="206"/>
      <c r="M760" s="206"/>
      <c r="N760" s="206"/>
      <c r="O760" s="206"/>
      <c r="P760" s="206"/>
      <c r="Q760" s="206"/>
      <c r="R760" s="206"/>
      <c r="S760" s="206"/>
      <c r="T760" s="206"/>
      <c r="U760" s="206"/>
      <c r="V760" s="206"/>
      <c r="W760" s="206"/>
    </row>
    <row r="761" spans="1:23" ht="16.5" customHeight="1">
      <c r="A761" s="206"/>
      <c r="B761" s="206"/>
      <c r="C761" s="460"/>
      <c r="D761" s="206"/>
      <c r="E761" s="206"/>
      <c r="F761" s="206"/>
      <c r="G761" s="206"/>
      <c r="H761" s="206"/>
      <c r="I761" s="206"/>
      <c r="J761" s="206"/>
      <c r="K761" s="206"/>
      <c r="L761" s="206"/>
      <c r="M761" s="206"/>
      <c r="N761" s="206"/>
      <c r="O761" s="206"/>
      <c r="P761" s="206"/>
      <c r="Q761" s="206"/>
      <c r="R761" s="206"/>
      <c r="S761" s="206"/>
      <c r="T761" s="206"/>
      <c r="U761" s="206"/>
      <c r="V761" s="206"/>
      <c r="W761" s="206"/>
    </row>
    <row r="762" spans="1:23" ht="16.5" customHeight="1">
      <c r="A762" s="206"/>
      <c r="B762" s="206"/>
      <c r="C762" s="460"/>
      <c r="D762" s="206"/>
      <c r="E762" s="206"/>
      <c r="F762" s="206"/>
      <c r="G762" s="206"/>
      <c r="H762" s="206"/>
      <c r="I762" s="206"/>
      <c r="J762" s="206"/>
      <c r="K762" s="206"/>
      <c r="L762" s="206"/>
      <c r="M762" s="206"/>
      <c r="N762" s="206"/>
      <c r="O762" s="206"/>
      <c r="P762" s="206"/>
      <c r="Q762" s="206"/>
      <c r="R762" s="206"/>
      <c r="S762" s="206"/>
      <c r="T762" s="206"/>
      <c r="U762" s="206"/>
      <c r="V762" s="206"/>
      <c r="W762" s="206"/>
    </row>
    <row r="763" spans="1:23" ht="16.5" customHeight="1">
      <c r="A763" s="206"/>
      <c r="B763" s="206"/>
      <c r="C763" s="460"/>
      <c r="D763" s="206"/>
      <c r="E763" s="206"/>
      <c r="F763" s="206"/>
      <c r="G763" s="206"/>
      <c r="H763" s="206"/>
      <c r="I763" s="206"/>
      <c r="J763" s="206"/>
      <c r="K763" s="206"/>
      <c r="L763" s="206"/>
      <c r="M763" s="206"/>
      <c r="N763" s="206"/>
      <c r="O763" s="206"/>
      <c r="P763" s="206"/>
      <c r="Q763" s="206"/>
      <c r="R763" s="206"/>
      <c r="S763" s="206"/>
      <c r="T763" s="206"/>
      <c r="U763" s="206"/>
      <c r="V763" s="206"/>
      <c r="W763" s="206"/>
    </row>
    <row r="764" spans="1:23" ht="16.5" customHeight="1">
      <c r="A764" s="206"/>
      <c r="B764" s="206"/>
      <c r="C764" s="460"/>
      <c r="D764" s="206"/>
      <c r="E764" s="206"/>
      <c r="F764" s="206"/>
      <c r="G764" s="206"/>
      <c r="H764" s="206"/>
      <c r="I764" s="206"/>
      <c r="J764" s="206"/>
      <c r="K764" s="206"/>
      <c r="L764" s="206"/>
      <c r="M764" s="206"/>
      <c r="N764" s="206"/>
      <c r="O764" s="206"/>
      <c r="P764" s="206"/>
      <c r="Q764" s="206"/>
      <c r="R764" s="206"/>
      <c r="S764" s="206"/>
      <c r="T764" s="206"/>
      <c r="U764" s="206"/>
      <c r="V764" s="206"/>
      <c r="W764" s="206"/>
    </row>
    <row r="765" spans="1:23" ht="16.5" customHeight="1">
      <c r="A765" s="206"/>
      <c r="B765" s="206"/>
      <c r="C765" s="460"/>
      <c r="D765" s="206"/>
      <c r="E765" s="206"/>
      <c r="F765" s="206"/>
      <c r="G765" s="206"/>
      <c r="H765" s="206"/>
      <c r="I765" s="206"/>
      <c r="J765" s="206"/>
      <c r="K765" s="206"/>
      <c r="L765" s="206"/>
      <c r="M765" s="206"/>
      <c r="N765" s="206"/>
      <c r="O765" s="206"/>
      <c r="P765" s="206"/>
      <c r="Q765" s="206"/>
      <c r="R765" s="206"/>
      <c r="S765" s="206"/>
      <c r="T765" s="206"/>
      <c r="U765" s="206"/>
      <c r="V765" s="206"/>
      <c r="W765" s="206"/>
    </row>
    <row r="766" spans="1:23" ht="16.5" customHeight="1">
      <c r="A766" s="206"/>
      <c r="B766" s="206"/>
      <c r="C766" s="460"/>
      <c r="D766" s="206"/>
      <c r="E766" s="206"/>
      <c r="F766" s="206"/>
      <c r="G766" s="206"/>
      <c r="H766" s="206"/>
      <c r="I766" s="206"/>
      <c r="J766" s="206"/>
      <c r="K766" s="206"/>
      <c r="L766" s="206"/>
      <c r="M766" s="206"/>
      <c r="N766" s="206"/>
      <c r="O766" s="206"/>
      <c r="P766" s="206"/>
      <c r="Q766" s="206"/>
      <c r="R766" s="206"/>
      <c r="S766" s="206"/>
      <c r="T766" s="206"/>
      <c r="U766" s="206"/>
      <c r="V766" s="206"/>
      <c r="W766" s="206"/>
    </row>
    <row r="767" spans="1:23" ht="16.5" customHeight="1">
      <c r="A767" s="206"/>
      <c r="B767" s="206"/>
      <c r="C767" s="460"/>
      <c r="D767" s="206"/>
      <c r="E767" s="206"/>
      <c r="F767" s="206"/>
      <c r="G767" s="206"/>
      <c r="H767" s="206"/>
      <c r="I767" s="206"/>
      <c r="J767" s="206"/>
      <c r="K767" s="206"/>
      <c r="L767" s="206"/>
      <c r="M767" s="206"/>
      <c r="N767" s="206"/>
      <c r="O767" s="206"/>
      <c r="P767" s="206"/>
      <c r="Q767" s="206"/>
      <c r="R767" s="206"/>
      <c r="S767" s="206"/>
      <c r="T767" s="206"/>
      <c r="U767" s="206"/>
      <c r="V767" s="206"/>
      <c r="W767" s="206"/>
    </row>
    <row r="768" spans="1:23" ht="16.5" customHeight="1">
      <c r="A768" s="206"/>
      <c r="B768" s="206"/>
      <c r="C768" s="460"/>
      <c r="D768" s="206"/>
      <c r="E768" s="206"/>
      <c r="F768" s="206"/>
      <c r="G768" s="206"/>
      <c r="H768" s="206"/>
      <c r="I768" s="206"/>
      <c r="J768" s="206"/>
      <c r="K768" s="206"/>
      <c r="L768" s="206"/>
      <c r="M768" s="206"/>
      <c r="N768" s="206"/>
      <c r="O768" s="206"/>
      <c r="P768" s="206"/>
      <c r="Q768" s="206"/>
      <c r="R768" s="206"/>
      <c r="S768" s="206"/>
      <c r="T768" s="206"/>
      <c r="U768" s="206"/>
      <c r="V768" s="206"/>
      <c r="W768" s="206"/>
    </row>
    <row r="769" spans="1:23" ht="16.5" customHeight="1">
      <c r="A769" s="206"/>
      <c r="B769" s="206"/>
      <c r="C769" s="460"/>
      <c r="D769" s="206"/>
      <c r="E769" s="206"/>
      <c r="F769" s="206"/>
      <c r="G769" s="206"/>
      <c r="H769" s="206"/>
      <c r="I769" s="206"/>
      <c r="J769" s="206"/>
      <c r="K769" s="206"/>
      <c r="L769" s="206"/>
      <c r="M769" s="206"/>
      <c r="N769" s="206"/>
      <c r="O769" s="206"/>
      <c r="P769" s="206"/>
      <c r="Q769" s="206"/>
      <c r="R769" s="206"/>
      <c r="S769" s="206"/>
      <c r="T769" s="206"/>
      <c r="U769" s="206"/>
      <c r="V769" s="206"/>
      <c r="W769" s="206"/>
    </row>
    <row r="770" spans="1:23" ht="16.5" customHeight="1">
      <c r="A770" s="206"/>
      <c r="B770" s="206"/>
      <c r="C770" s="460"/>
      <c r="D770" s="206"/>
      <c r="E770" s="206"/>
      <c r="F770" s="206"/>
      <c r="G770" s="206"/>
      <c r="H770" s="206"/>
      <c r="I770" s="206"/>
      <c r="J770" s="206"/>
      <c r="K770" s="206"/>
      <c r="L770" s="206"/>
      <c r="M770" s="206"/>
      <c r="N770" s="206"/>
      <c r="O770" s="206"/>
      <c r="P770" s="206"/>
      <c r="Q770" s="206"/>
      <c r="R770" s="206"/>
      <c r="S770" s="206"/>
      <c r="T770" s="206"/>
      <c r="U770" s="206"/>
      <c r="V770" s="206"/>
      <c r="W770" s="206"/>
    </row>
    <row r="771" spans="1:23" ht="16.5" customHeight="1">
      <c r="A771" s="206"/>
      <c r="B771" s="206"/>
      <c r="C771" s="460"/>
      <c r="D771" s="206"/>
      <c r="E771" s="206"/>
      <c r="F771" s="206"/>
      <c r="G771" s="206"/>
      <c r="H771" s="206"/>
      <c r="I771" s="206"/>
      <c r="J771" s="206"/>
      <c r="K771" s="206"/>
      <c r="L771" s="206"/>
      <c r="M771" s="206"/>
      <c r="N771" s="206"/>
      <c r="O771" s="206"/>
      <c r="P771" s="206"/>
      <c r="Q771" s="206"/>
      <c r="R771" s="206"/>
      <c r="S771" s="206"/>
      <c r="T771" s="206"/>
      <c r="U771" s="206"/>
      <c r="V771" s="206"/>
      <c r="W771" s="206"/>
    </row>
    <row r="772" spans="1:23" ht="16.5" customHeight="1">
      <c r="A772" s="206"/>
      <c r="B772" s="206"/>
      <c r="C772" s="460"/>
      <c r="D772" s="206"/>
      <c r="E772" s="206"/>
      <c r="F772" s="206"/>
      <c r="G772" s="206"/>
      <c r="H772" s="206"/>
      <c r="I772" s="206"/>
      <c r="J772" s="206"/>
      <c r="K772" s="206"/>
      <c r="L772" s="206"/>
      <c r="M772" s="206"/>
      <c r="N772" s="206"/>
      <c r="O772" s="206"/>
      <c r="P772" s="206"/>
      <c r="Q772" s="206"/>
      <c r="R772" s="206"/>
      <c r="S772" s="206"/>
      <c r="T772" s="206"/>
      <c r="U772" s="206"/>
      <c r="V772" s="206"/>
      <c r="W772" s="206"/>
    </row>
    <row r="773" spans="1:23" ht="16.5" customHeight="1">
      <c r="A773" s="206"/>
      <c r="B773" s="206"/>
      <c r="C773" s="460"/>
      <c r="D773" s="206"/>
      <c r="E773" s="206"/>
      <c r="F773" s="206"/>
      <c r="G773" s="206"/>
      <c r="H773" s="206"/>
      <c r="I773" s="206"/>
      <c r="J773" s="206"/>
      <c r="K773" s="206"/>
      <c r="L773" s="206"/>
      <c r="M773" s="206"/>
      <c r="N773" s="206"/>
      <c r="O773" s="206"/>
      <c r="P773" s="206"/>
      <c r="Q773" s="206"/>
      <c r="R773" s="206"/>
      <c r="S773" s="206"/>
      <c r="T773" s="206"/>
      <c r="U773" s="206"/>
      <c r="V773" s="206"/>
      <c r="W773" s="206"/>
    </row>
    <row r="774" spans="1:23" ht="16.5" customHeight="1">
      <c r="A774" s="206"/>
      <c r="B774" s="206"/>
      <c r="C774" s="460"/>
      <c r="D774" s="206"/>
      <c r="E774" s="206"/>
      <c r="F774" s="206"/>
      <c r="G774" s="206"/>
      <c r="H774" s="206"/>
      <c r="I774" s="206"/>
      <c r="J774" s="206"/>
      <c r="K774" s="206"/>
      <c r="L774" s="206"/>
      <c r="M774" s="206"/>
      <c r="N774" s="206"/>
      <c r="O774" s="206"/>
      <c r="P774" s="206"/>
      <c r="Q774" s="206"/>
      <c r="R774" s="206"/>
      <c r="S774" s="206"/>
      <c r="T774" s="206"/>
      <c r="U774" s="206"/>
      <c r="V774" s="206"/>
      <c r="W774" s="206"/>
    </row>
    <row r="775" spans="1:23" ht="16.5" customHeight="1">
      <c r="A775" s="206"/>
      <c r="B775" s="206"/>
      <c r="C775" s="460"/>
      <c r="D775" s="206"/>
      <c r="E775" s="206"/>
      <c r="F775" s="206"/>
      <c r="G775" s="206"/>
      <c r="H775" s="206"/>
      <c r="I775" s="206"/>
      <c r="J775" s="206"/>
      <c r="K775" s="206"/>
      <c r="L775" s="206"/>
      <c r="M775" s="206"/>
      <c r="N775" s="206"/>
      <c r="O775" s="206"/>
      <c r="P775" s="206"/>
      <c r="Q775" s="206"/>
      <c r="R775" s="206"/>
      <c r="S775" s="206"/>
      <c r="T775" s="206"/>
      <c r="U775" s="206"/>
      <c r="V775" s="206"/>
      <c r="W775" s="206"/>
    </row>
    <row r="776" spans="1:23" ht="16.5" customHeight="1">
      <c r="A776" s="206"/>
      <c r="B776" s="206"/>
      <c r="C776" s="460"/>
      <c r="D776" s="206"/>
      <c r="E776" s="206"/>
      <c r="F776" s="206"/>
      <c r="G776" s="206"/>
      <c r="H776" s="206"/>
      <c r="I776" s="206"/>
      <c r="J776" s="206"/>
      <c r="K776" s="206"/>
      <c r="L776" s="206"/>
      <c r="M776" s="206"/>
      <c r="N776" s="206"/>
      <c r="O776" s="206"/>
      <c r="P776" s="206"/>
      <c r="Q776" s="206"/>
      <c r="R776" s="206"/>
      <c r="S776" s="206"/>
      <c r="T776" s="206"/>
      <c r="U776" s="206"/>
      <c r="V776" s="206"/>
      <c r="W776" s="206"/>
    </row>
    <row r="777" spans="1:23" ht="16.5" customHeight="1">
      <c r="A777" s="206"/>
      <c r="B777" s="206"/>
      <c r="C777" s="460"/>
      <c r="D777" s="206"/>
      <c r="E777" s="206"/>
      <c r="F777" s="206"/>
      <c r="G777" s="206"/>
      <c r="H777" s="206"/>
      <c r="I777" s="206"/>
      <c r="J777" s="206"/>
      <c r="K777" s="206"/>
      <c r="L777" s="206"/>
      <c r="M777" s="206"/>
      <c r="N777" s="206"/>
      <c r="O777" s="206"/>
      <c r="P777" s="206"/>
      <c r="Q777" s="206"/>
      <c r="R777" s="206"/>
      <c r="S777" s="206"/>
      <c r="T777" s="206"/>
      <c r="U777" s="206"/>
      <c r="V777" s="206"/>
      <c r="W777" s="206"/>
    </row>
    <row r="778" spans="1:23" ht="16.5" customHeight="1">
      <c r="A778" s="206"/>
      <c r="B778" s="206"/>
      <c r="C778" s="460"/>
      <c r="D778" s="206"/>
      <c r="E778" s="206"/>
      <c r="F778" s="206"/>
      <c r="G778" s="206"/>
      <c r="H778" s="206"/>
      <c r="I778" s="206"/>
      <c r="J778" s="206"/>
      <c r="K778" s="206"/>
      <c r="L778" s="206"/>
      <c r="M778" s="206"/>
      <c r="N778" s="206"/>
      <c r="O778" s="206"/>
      <c r="P778" s="206"/>
      <c r="Q778" s="206"/>
      <c r="R778" s="206"/>
      <c r="S778" s="206"/>
      <c r="T778" s="206"/>
      <c r="U778" s="206"/>
      <c r="V778" s="206"/>
      <c r="W778" s="206"/>
    </row>
    <row r="779" spans="1:23" ht="16.5" customHeight="1">
      <c r="A779" s="206"/>
      <c r="B779" s="206"/>
      <c r="C779" s="460"/>
      <c r="D779" s="206"/>
      <c r="E779" s="206"/>
      <c r="F779" s="206"/>
      <c r="G779" s="206"/>
      <c r="H779" s="206"/>
      <c r="I779" s="206"/>
      <c r="J779" s="206"/>
      <c r="K779" s="206"/>
      <c r="L779" s="206"/>
      <c r="M779" s="206"/>
      <c r="N779" s="206"/>
      <c r="O779" s="206"/>
      <c r="P779" s="206"/>
      <c r="Q779" s="206"/>
      <c r="R779" s="206"/>
      <c r="S779" s="206"/>
      <c r="T779" s="206"/>
      <c r="U779" s="206"/>
      <c r="V779" s="206"/>
      <c r="W779" s="206"/>
    </row>
    <row r="780" spans="1:23" ht="16.5" customHeight="1">
      <c r="A780" s="206"/>
      <c r="B780" s="206"/>
      <c r="C780" s="460"/>
      <c r="D780" s="206"/>
      <c r="E780" s="206"/>
      <c r="F780" s="206"/>
      <c r="G780" s="206"/>
      <c r="H780" s="206"/>
      <c r="I780" s="206"/>
      <c r="J780" s="206"/>
      <c r="K780" s="206"/>
      <c r="L780" s="206"/>
      <c r="M780" s="206"/>
      <c r="N780" s="206"/>
      <c r="O780" s="206"/>
      <c r="P780" s="206"/>
      <c r="Q780" s="206"/>
      <c r="R780" s="206"/>
      <c r="S780" s="206"/>
      <c r="T780" s="206"/>
      <c r="U780" s="206"/>
      <c r="V780" s="206"/>
      <c r="W780" s="206"/>
    </row>
    <row r="781" spans="1:23" ht="16.5" customHeight="1">
      <c r="A781" s="206"/>
      <c r="B781" s="206"/>
      <c r="C781" s="460"/>
      <c r="D781" s="206"/>
      <c r="E781" s="206"/>
      <c r="F781" s="206"/>
      <c r="G781" s="206"/>
      <c r="H781" s="206"/>
      <c r="I781" s="206"/>
      <c r="J781" s="206"/>
      <c r="K781" s="206"/>
      <c r="L781" s="206"/>
      <c r="M781" s="206"/>
      <c r="N781" s="206"/>
      <c r="O781" s="206"/>
      <c r="P781" s="206"/>
      <c r="Q781" s="206"/>
      <c r="R781" s="206"/>
      <c r="S781" s="206"/>
      <c r="T781" s="206"/>
      <c r="U781" s="206"/>
      <c r="V781" s="206"/>
      <c r="W781" s="206"/>
    </row>
    <row r="782" spans="1:23" ht="16.5" customHeight="1">
      <c r="A782" s="206"/>
      <c r="B782" s="206"/>
      <c r="C782" s="460"/>
      <c r="D782" s="206"/>
      <c r="E782" s="206"/>
      <c r="F782" s="206"/>
      <c r="G782" s="206"/>
      <c r="H782" s="206"/>
      <c r="I782" s="206"/>
      <c r="J782" s="206"/>
      <c r="K782" s="206"/>
      <c r="L782" s="206"/>
      <c r="M782" s="206"/>
      <c r="N782" s="206"/>
      <c r="O782" s="206"/>
      <c r="P782" s="206"/>
      <c r="Q782" s="206"/>
      <c r="R782" s="206"/>
      <c r="S782" s="206"/>
      <c r="T782" s="206"/>
      <c r="U782" s="206"/>
      <c r="V782" s="206"/>
      <c r="W782" s="206"/>
    </row>
    <row r="783" spans="1:23" ht="16.5" customHeight="1">
      <c r="A783" s="206"/>
      <c r="B783" s="206"/>
      <c r="C783" s="460"/>
      <c r="D783" s="206"/>
      <c r="E783" s="206"/>
      <c r="F783" s="206"/>
      <c r="G783" s="206"/>
      <c r="H783" s="206"/>
      <c r="I783" s="206"/>
      <c r="J783" s="206"/>
      <c r="K783" s="206"/>
      <c r="L783" s="206"/>
      <c r="M783" s="206"/>
      <c r="N783" s="206"/>
      <c r="O783" s="206"/>
      <c r="P783" s="206"/>
      <c r="Q783" s="206"/>
      <c r="R783" s="206"/>
      <c r="S783" s="206"/>
      <c r="T783" s="206"/>
      <c r="U783" s="206"/>
      <c r="V783" s="206"/>
      <c r="W783" s="206"/>
    </row>
    <row r="784" spans="1:23" ht="16.5" customHeight="1">
      <c r="A784" s="206"/>
      <c r="B784" s="206"/>
      <c r="C784" s="460"/>
      <c r="D784" s="206"/>
      <c r="E784" s="206"/>
      <c r="F784" s="206"/>
      <c r="G784" s="206"/>
      <c r="H784" s="206"/>
      <c r="I784" s="206"/>
      <c r="J784" s="206"/>
      <c r="K784" s="206"/>
      <c r="L784" s="206"/>
      <c r="M784" s="206"/>
      <c r="N784" s="206"/>
      <c r="O784" s="206"/>
      <c r="P784" s="206"/>
      <c r="Q784" s="206"/>
      <c r="R784" s="206"/>
      <c r="S784" s="206"/>
      <c r="T784" s="206"/>
      <c r="U784" s="206"/>
      <c r="V784" s="206"/>
      <c r="W784" s="206"/>
    </row>
    <row r="785" spans="1:23" ht="16.5" customHeight="1">
      <c r="A785" s="206"/>
      <c r="B785" s="206"/>
      <c r="C785" s="460"/>
      <c r="D785" s="206"/>
      <c r="E785" s="206"/>
      <c r="F785" s="206"/>
      <c r="G785" s="206"/>
      <c r="H785" s="206"/>
      <c r="I785" s="206"/>
      <c r="J785" s="206"/>
      <c r="K785" s="206"/>
      <c r="L785" s="206"/>
      <c r="M785" s="206"/>
      <c r="N785" s="206"/>
      <c r="O785" s="206"/>
      <c r="P785" s="206"/>
      <c r="Q785" s="206"/>
      <c r="R785" s="206"/>
      <c r="S785" s="206"/>
      <c r="T785" s="206"/>
      <c r="U785" s="206"/>
      <c r="V785" s="206"/>
      <c r="W785" s="206"/>
    </row>
    <row r="786" spans="1:23" ht="16.5" customHeight="1">
      <c r="A786" s="206"/>
      <c r="B786" s="206"/>
      <c r="C786" s="460"/>
      <c r="D786" s="206"/>
      <c r="E786" s="206"/>
      <c r="F786" s="206"/>
      <c r="G786" s="206"/>
      <c r="H786" s="206"/>
      <c r="I786" s="206"/>
      <c r="J786" s="206"/>
      <c r="K786" s="206"/>
      <c r="L786" s="206"/>
      <c r="M786" s="206"/>
      <c r="N786" s="206"/>
      <c r="O786" s="206"/>
      <c r="P786" s="206"/>
      <c r="Q786" s="206"/>
      <c r="R786" s="206"/>
      <c r="S786" s="206"/>
      <c r="T786" s="206"/>
      <c r="U786" s="206"/>
      <c r="V786" s="206"/>
      <c r="W786" s="206"/>
    </row>
    <row r="787" spans="1:23" ht="16.5" customHeight="1">
      <c r="A787" s="206"/>
      <c r="B787" s="206"/>
      <c r="C787" s="460"/>
      <c r="D787" s="206"/>
      <c r="E787" s="206"/>
      <c r="F787" s="206"/>
      <c r="G787" s="206"/>
      <c r="H787" s="206"/>
      <c r="I787" s="206"/>
      <c r="J787" s="206"/>
      <c r="K787" s="206"/>
      <c r="L787" s="206"/>
      <c r="M787" s="206"/>
      <c r="N787" s="206"/>
      <c r="O787" s="206"/>
      <c r="P787" s="206"/>
      <c r="Q787" s="206"/>
      <c r="R787" s="206"/>
      <c r="S787" s="206"/>
      <c r="T787" s="206"/>
      <c r="U787" s="206"/>
      <c r="V787" s="206"/>
      <c r="W787" s="206"/>
    </row>
    <row r="788" spans="1:23" ht="16.5" customHeight="1">
      <c r="A788" s="206"/>
      <c r="B788" s="206"/>
      <c r="C788" s="460"/>
      <c r="D788" s="206"/>
      <c r="E788" s="206"/>
      <c r="F788" s="206"/>
      <c r="G788" s="206"/>
      <c r="H788" s="206"/>
      <c r="I788" s="206"/>
      <c r="J788" s="206"/>
      <c r="K788" s="206"/>
      <c r="L788" s="206"/>
      <c r="M788" s="206"/>
      <c r="N788" s="206"/>
      <c r="O788" s="206"/>
      <c r="P788" s="206"/>
      <c r="Q788" s="206"/>
      <c r="R788" s="206"/>
      <c r="S788" s="206"/>
      <c r="T788" s="206"/>
      <c r="U788" s="206"/>
      <c r="V788" s="206"/>
      <c r="W788" s="206"/>
    </row>
    <row r="789" spans="1:23" ht="16.5" customHeight="1">
      <c r="A789" s="206"/>
      <c r="B789" s="206"/>
      <c r="C789" s="460"/>
      <c r="D789" s="206"/>
      <c r="E789" s="206"/>
      <c r="F789" s="206"/>
      <c r="G789" s="206"/>
      <c r="H789" s="206"/>
      <c r="I789" s="206"/>
      <c r="J789" s="206"/>
      <c r="K789" s="206"/>
      <c r="L789" s="206"/>
      <c r="M789" s="206"/>
      <c r="N789" s="206"/>
      <c r="O789" s="206"/>
      <c r="P789" s="206"/>
      <c r="Q789" s="206"/>
      <c r="R789" s="206"/>
      <c r="S789" s="206"/>
      <c r="T789" s="206"/>
      <c r="U789" s="206"/>
      <c r="V789" s="206"/>
      <c r="W789" s="206"/>
    </row>
    <row r="790" spans="1:23" ht="16.5" customHeight="1">
      <c r="A790" s="206"/>
      <c r="B790" s="206"/>
      <c r="C790" s="460"/>
      <c r="D790" s="206"/>
      <c r="E790" s="206"/>
      <c r="F790" s="206"/>
      <c r="G790" s="206"/>
      <c r="H790" s="206"/>
      <c r="I790" s="206"/>
      <c r="J790" s="206"/>
      <c r="K790" s="206"/>
      <c r="L790" s="206"/>
      <c r="M790" s="206"/>
      <c r="N790" s="206"/>
      <c r="O790" s="206"/>
      <c r="P790" s="206"/>
      <c r="Q790" s="206"/>
      <c r="R790" s="206"/>
      <c r="S790" s="206"/>
      <c r="T790" s="206"/>
      <c r="U790" s="206"/>
      <c r="V790" s="206"/>
      <c r="W790" s="206"/>
    </row>
    <row r="791" spans="1:23" ht="16.5" customHeight="1">
      <c r="A791" s="206"/>
      <c r="B791" s="206"/>
      <c r="C791" s="460"/>
      <c r="D791" s="206"/>
      <c r="E791" s="206"/>
      <c r="F791" s="206"/>
      <c r="G791" s="206"/>
      <c r="H791" s="206"/>
      <c r="I791" s="206"/>
      <c r="J791" s="206"/>
      <c r="K791" s="206"/>
      <c r="L791" s="206"/>
      <c r="M791" s="206"/>
      <c r="N791" s="206"/>
      <c r="O791" s="206"/>
      <c r="P791" s="206"/>
      <c r="Q791" s="206"/>
      <c r="R791" s="206"/>
      <c r="S791" s="206"/>
      <c r="T791" s="206"/>
      <c r="U791" s="206"/>
      <c r="V791" s="206"/>
      <c r="W791" s="206"/>
    </row>
    <row r="792" spans="1:23" ht="16.5" customHeight="1">
      <c r="A792" s="206"/>
      <c r="B792" s="206"/>
      <c r="C792" s="460"/>
      <c r="D792" s="206"/>
      <c r="E792" s="206"/>
      <c r="F792" s="206"/>
      <c r="G792" s="206"/>
      <c r="H792" s="206"/>
      <c r="I792" s="206"/>
      <c r="J792" s="206"/>
      <c r="K792" s="206"/>
      <c r="L792" s="206"/>
      <c r="M792" s="206"/>
      <c r="N792" s="206"/>
      <c r="O792" s="206"/>
      <c r="P792" s="206"/>
      <c r="Q792" s="206"/>
      <c r="R792" s="206"/>
      <c r="S792" s="206"/>
      <c r="T792" s="206"/>
      <c r="U792" s="206"/>
      <c r="V792" s="206"/>
      <c r="W792" s="206"/>
    </row>
    <row r="793" spans="1:23" ht="16.5" customHeight="1">
      <c r="A793" s="206"/>
      <c r="B793" s="206"/>
      <c r="C793" s="460"/>
      <c r="D793" s="206"/>
      <c r="E793" s="206"/>
      <c r="F793" s="206"/>
      <c r="G793" s="206"/>
      <c r="H793" s="206"/>
      <c r="I793" s="206"/>
      <c r="J793" s="206"/>
      <c r="K793" s="206"/>
      <c r="L793" s="206"/>
      <c r="M793" s="206"/>
      <c r="N793" s="206"/>
      <c r="O793" s="206"/>
      <c r="P793" s="206"/>
      <c r="Q793" s="206"/>
      <c r="R793" s="206"/>
      <c r="S793" s="206"/>
      <c r="T793" s="206"/>
      <c r="U793" s="206"/>
      <c r="V793" s="206"/>
      <c r="W793" s="206"/>
    </row>
    <row r="794" spans="1:23" ht="16.5" customHeight="1">
      <c r="A794" s="206"/>
      <c r="B794" s="206"/>
      <c r="C794" s="460"/>
      <c r="D794" s="206"/>
      <c r="E794" s="206"/>
      <c r="F794" s="206"/>
      <c r="G794" s="206"/>
      <c r="H794" s="206"/>
      <c r="I794" s="206"/>
      <c r="J794" s="206"/>
      <c r="K794" s="206"/>
      <c r="L794" s="206"/>
      <c r="M794" s="206"/>
      <c r="N794" s="206"/>
      <c r="O794" s="206"/>
      <c r="P794" s="206"/>
      <c r="Q794" s="206"/>
      <c r="R794" s="206"/>
      <c r="S794" s="206"/>
      <c r="T794" s="206"/>
      <c r="U794" s="206"/>
      <c r="V794" s="206"/>
      <c r="W794" s="206"/>
    </row>
    <row r="795" spans="1:23" ht="16.5" customHeight="1">
      <c r="A795" s="206"/>
      <c r="B795" s="206"/>
      <c r="C795" s="460"/>
      <c r="D795" s="206"/>
      <c r="E795" s="206"/>
      <c r="F795" s="206"/>
      <c r="G795" s="206"/>
      <c r="H795" s="206"/>
      <c r="I795" s="206"/>
      <c r="J795" s="206"/>
      <c r="K795" s="206"/>
      <c r="L795" s="206"/>
      <c r="M795" s="206"/>
      <c r="N795" s="206"/>
      <c r="O795" s="206"/>
      <c r="P795" s="206"/>
      <c r="Q795" s="206"/>
      <c r="R795" s="206"/>
      <c r="S795" s="206"/>
      <c r="T795" s="206"/>
      <c r="U795" s="206"/>
      <c r="V795" s="206"/>
      <c r="W795" s="206"/>
    </row>
    <row r="796" spans="1:23" ht="16.5" customHeight="1">
      <c r="A796" s="206"/>
      <c r="B796" s="206"/>
      <c r="C796" s="460"/>
      <c r="D796" s="206"/>
      <c r="E796" s="206"/>
      <c r="F796" s="206"/>
      <c r="G796" s="206"/>
      <c r="H796" s="206"/>
      <c r="I796" s="206"/>
      <c r="J796" s="206"/>
      <c r="K796" s="206"/>
      <c r="L796" s="206"/>
      <c r="M796" s="206"/>
      <c r="N796" s="206"/>
      <c r="O796" s="206"/>
      <c r="P796" s="206"/>
      <c r="Q796" s="206"/>
      <c r="R796" s="206"/>
      <c r="S796" s="206"/>
      <c r="T796" s="206"/>
      <c r="U796" s="206"/>
      <c r="V796" s="206"/>
      <c r="W796" s="206"/>
    </row>
    <row r="797" spans="1:23" ht="16.5" customHeight="1">
      <c r="A797" s="206"/>
      <c r="B797" s="206"/>
      <c r="C797" s="460"/>
      <c r="D797" s="206"/>
      <c r="E797" s="206"/>
      <c r="F797" s="206"/>
      <c r="G797" s="206"/>
      <c r="H797" s="206"/>
      <c r="I797" s="206"/>
      <c r="J797" s="206"/>
      <c r="K797" s="206"/>
      <c r="L797" s="206"/>
      <c r="M797" s="206"/>
      <c r="N797" s="206"/>
      <c r="O797" s="206"/>
      <c r="P797" s="206"/>
      <c r="Q797" s="206"/>
      <c r="R797" s="206"/>
      <c r="S797" s="206"/>
      <c r="T797" s="206"/>
      <c r="U797" s="206"/>
      <c r="V797" s="206"/>
      <c r="W797" s="206"/>
    </row>
    <row r="798" spans="1:23" ht="16.5" customHeight="1">
      <c r="A798" s="206"/>
      <c r="B798" s="206"/>
      <c r="C798" s="460"/>
      <c r="D798" s="206"/>
      <c r="E798" s="206"/>
      <c r="F798" s="206"/>
      <c r="G798" s="206"/>
      <c r="H798" s="206"/>
      <c r="I798" s="206"/>
      <c r="J798" s="206"/>
      <c r="K798" s="206"/>
      <c r="L798" s="206"/>
      <c r="M798" s="206"/>
      <c r="N798" s="206"/>
      <c r="O798" s="206"/>
      <c r="P798" s="206"/>
      <c r="Q798" s="206"/>
      <c r="R798" s="206"/>
      <c r="S798" s="206"/>
      <c r="T798" s="206"/>
      <c r="U798" s="206"/>
      <c r="V798" s="206"/>
      <c r="W798" s="206"/>
    </row>
    <row r="799" spans="1:23" ht="16.5" customHeight="1">
      <c r="A799" s="206"/>
      <c r="B799" s="206"/>
      <c r="C799" s="460"/>
      <c r="D799" s="206"/>
      <c r="E799" s="206"/>
      <c r="F799" s="206"/>
      <c r="G799" s="206"/>
      <c r="H799" s="206"/>
      <c r="I799" s="206"/>
      <c r="J799" s="206"/>
      <c r="K799" s="206"/>
      <c r="L799" s="206"/>
      <c r="M799" s="206"/>
      <c r="N799" s="206"/>
      <c r="O799" s="206"/>
      <c r="P799" s="206"/>
      <c r="Q799" s="206"/>
      <c r="R799" s="206"/>
      <c r="S799" s="206"/>
      <c r="T799" s="206"/>
      <c r="U799" s="206"/>
      <c r="V799" s="206"/>
      <c r="W799" s="206"/>
    </row>
    <row r="800" spans="1:23" ht="16.5" customHeight="1">
      <c r="A800" s="206"/>
      <c r="B800" s="206"/>
      <c r="C800" s="460"/>
      <c r="D800" s="206"/>
      <c r="E800" s="206"/>
      <c r="F800" s="206"/>
      <c r="G800" s="206"/>
      <c r="H800" s="206"/>
      <c r="I800" s="206"/>
      <c r="J800" s="206"/>
      <c r="K800" s="206"/>
      <c r="L800" s="206"/>
      <c r="M800" s="206"/>
      <c r="N800" s="206"/>
      <c r="O800" s="206"/>
      <c r="P800" s="206"/>
      <c r="Q800" s="206"/>
      <c r="R800" s="206"/>
      <c r="S800" s="206"/>
      <c r="T800" s="206"/>
      <c r="U800" s="206"/>
      <c r="V800" s="206"/>
      <c r="W800" s="206"/>
    </row>
    <row r="801" spans="1:23" ht="16.5" customHeight="1">
      <c r="A801" s="206"/>
      <c r="B801" s="206"/>
      <c r="C801" s="460"/>
      <c r="D801" s="206"/>
      <c r="E801" s="206"/>
      <c r="F801" s="206"/>
      <c r="G801" s="206"/>
      <c r="H801" s="206"/>
      <c r="I801" s="206"/>
      <c r="J801" s="206"/>
      <c r="K801" s="206"/>
      <c r="L801" s="206"/>
      <c r="M801" s="206"/>
      <c r="N801" s="206"/>
      <c r="O801" s="206"/>
      <c r="P801" s="206"/>
      <c r="Q801" s="206"/>
      <c r="R801" s="206"/>
      <c r="S801" s="206"/>
      <c r="T801" s="206"/>
      <c r="U801" s="206"/>
      <c r="V801" s="206"/>
      <c r="W801" s="206"/>
    </row>
    <row r="802" spans="1:23" ht="16.5" customHeight="1">
      <c r="A802" s="206"/>
      <c r="B802" s="206"/>
      <c r="C802" s="460"/>
      <c r="D802" s="206"/>
      <c r="E802" s="206"/>
      <c r="F802" s="206"/>
      <c r="G802" s="206"/>
      <c r="H802" s="206"/>
      <c r="I802" s="206"/>
      <c r="J802" s="206"/>
      <c r="K802" s="206"/>
      <c r="L802" s="206"/>
      <c r="M802" s="206"/>
      <c r="N802" s="206"/>
      <c r="O802" s="206"/>
      <c r="P802" s="206"/>
      <c r="Q802" s="206"/>
      <c r="R802" s="206"/>
      <c r="S802" s="206"/>
      <c r="T802" s="206"/>
      <c r="U802" s="206"/>
      <c r="V802" s="206"/>
      <c r="W802" s="206"/>
    </row>
    <row r="803" spans="1:23" ht="16.5" customHeight="1">
      <c r="A803" s="206"/>
      <c r="B803" s="206"/>
      <c r="C803" s="460"/>
      <c r="D803" s="206"/>
      <c r="E803" s="206"/>
      <c r="F803" s="206"/>
      <c r="G803" s="206"/>
      <c r="H803" s="206"/>
      <c r="I803" s="206"/>
      <c r="J803" s="206"/>
      <c r="K803" s="206"/>
      <c r="L803" s="206"/>
      <c r="M803" s="206"/>
      <c r="N803" s="206"/>
      <c r="O803" s="206"/>
      <c r="P803" s="206"/>
      <c r="Q803" s="206"/>
      <c r="R803" s="206"/>
      <c r="S803" s="206"/>
      <c r="T803" s="206"/>
      <c r="U803" s="206"/>
      <c r="V803" s="206"/>
      <c r="W803" s="206"/>
    </row>
    <row r="804" spans="1:23" ht="16.5" customHeight="1">
      <c r="A804" s="206"/>
      <c r="B804" s="206"/>
      <c r="C804" s="460"/>
      <c r="D804" s="206"/>
      <c r="E804" s="206"/>
      <c r="F804" s="206"/>
      <c r="G804" s="206"/>
      <c r="H804" s="206"/>
      <c r="I804" s="206"/>
      <c r="J804" s="206"/>
      <c r="K804" s="206"/>
      <c r="L804" s="206"/>
      <c r="M804" s="206"/>
      <c r="N804" s="206"/>
      <c r="O804" s="206"/>
      <c r="P804" s="206"/>
      <c r="Q804" s="206"/>
      <c r="R804" s="206"/>
      <c r="S804" s="206"/>
      <c r="T804" s="206"/>
      <c r="U804" s="206"/>
      <c r="V804" s="206"/>
      <c r="W804" s="206"/>
    </row>
    <row r="805" spans="1:23" ht="16.5" customHeight="1">
      <c r="A805" s="206"/>
      <c r="B805" s="206"/>
      <c r="C805" s="460"/>
      <c r="D805" s="206"/>
      <c r="E805" s="206"/>
      <c r="F805" s="206"/>
      <c r="G805" s="206"/>
      <c r="H805" s="206"/>
      <c r="I805" s="206"/>
      <c r="J805" s="206"/>
      <c r="K805" s="206"/>
      <c r="L805" s="206"/>
      <c r="M805" s="206"/>
      <c r="N805" s="206"/>
      <c r="O805" s="206"/>
      <c r="P805" s="206"/>
      <c r="Q805" s="206"/>
      <c r="R805" s="206"/>
      <c r="S805" s="206"/>
      <c r="T805" s="206"/>
      <c r="U805" s="206"/>
      <c r="V805" s="206"/>
      <c r="W805" s="206"/>
    </row>
    <row r="806" spans="1:23" ht="16.5" customHeight="1">
      <c r="A806" s="206"/>
      <c r="B806" s="206"/>
      <c r="C806" s="460"/>
      <c r="D806" s="206"/>
      <c r="E806" s="206"/>
      <c r="F806" s="206"/>
      <c r="G806" s="206"/>
      <c r="H806" s="206"/>
      <c r="I806" s="206"/>
      <c r="J806" s="206"/>
      <c r="K806" s="206"/>
      <c r="L806" s="206"/>
      <c r="M806" s="206"/>
      <c r="N806" s="206"/>
      <c r="O806" s="206"/>
      <c r="P806" s="206"/>
      <c r="Q806" s="206"/>
      <c r="R806" s="206"/>
      <c r="S806" s="206"/>
      <c r="T806" s="206"/>
      <c r="U806" s="206"/>
      <c r="V806" s="206"/>
      <c r="W806" s="206"/>
    </row>
    <row r="807" spans="1:23" ht="16.5" customHeight="1">
      <c r="A807" s="206"/>
      <c r="B807" s="206"/>
      <c r="C807" s="460"/>
      <c r="D807" s="206"/>
      <c r="E807" s="206"/>
      <c r="F807" s="206"/>
      <c r="G807" s="206"/>
      <c r="H807" s="206"/>
      <c r="I807" s="206"/>
      <c r="J807" s="206"/>
      <c r="K807" s="206"/>
      <c r="L807" s="206"/>
      <c r="M807" s="206"/>
      <c r="N807" s="206"/>
      <c r="O807" s="206"/>
      <c r="P807" s="206"/>
      <c r="Q807" s="206"/>
      <c r="R807" s="206"/>
      <c r="S807" s="206"/>
      <c r="T807" s="206"/>
      <c r="U807" s="206"/>
      <c r="V807" s="206"/>
      <c r="W807" s="206"/>
    </row>
    <row r="808" spans="1:23" ht="16.5" customHeight="1">
      <c r="A808" s="206"/>
      <c r="B808" s="206"/>
      <c r="C808" s="460"/>
      <c r="D808" s="206"/>
      <c r="E808" s="206"/>
      <c r="F808" s="206"/>
      <c r="G808" s="206"/>
      <c r="H808" s="206"/>
      <c r="I808" s="206"/>
      <c r="J808" s="206"/>
      <c r="K808" s="206"/>
      <c r="L808" s="206"/>
      <c r="M808" s="206"/>
      <c r="N808" s="206"/>
      <c r="O808" s="206"/>
      <c r="P808" s="206"/>
      <c r="Q808" s="206"/>
      <c r="R808" s="206"/>
      <c r="S808" s="206"/>
      <c r="T808" s="206"/>
      <c r="U808" s="206"/>
      <c r="V808" s="206"/>
      <c r="W808" s="206"/>
    </row>
    <row r="809" spans="1:23" ht="16.5" customHeight="1">
      <c r="A809" s="206"/>
      <c r="B809" s="206"/>
      <c r="C809" s="460"/>
      <c r="D809" s="206"/>
      <c r="E809" s="206"/>
      <c r="F809" s="206"/>
      <c r="G809" s="206"/>
      <c r="H809" s="206"/>
      <c r="I809" s="206"/>
      <c r="J809" s="206"/>
      <c r="K809" s="206"/>
      <c r="L809" s="206"/>
      <c r="M809" s="206"/>
      <c r="N809" s="206"/>
      <c r="O809" s="206"/>
      <c r="P809" s="206"/>
      <c r="Q809" s="206"/>
      <c r="R809" s="206"/>
      <c r="S809" s="206"/>
      <c r="T809" s="206"/>
      <c r="U809" s="206"/>
      <c r="V809" s="206"/>
      <c r="W809" s="206"/>
    </row>
    <row r="810" spans="1:23" ht="16.5" customHeight="1">
      <c r="A810" s="206"/>
      <c r="B810" s="206"/>
      <c r="C810" s="460"/>
      <c r="D810" s="206"/>
      <c r="E810" s="206"/>
      <c r="F810" s="206"/>
      <c r="G810" s="206"/>
      <c r="H810" s="206"/>
      <c r="I810" s="206"/>
      <c r="J810" s="206"/>
      <c r="K810" s="206"/>
      <c r="L810" s="206"/>
      <c r="M810" s="206"/>
      <c r="N810" s="206"/>
      <c r="O810" s="206"/>
      <c r="P810" s="206"/>
      <c r="Q810" s="206"/>
      <c r="R810" s="206"/>
      <c r="S810" s="206"/>
      <c r="T810" s="206"/>
      <c r="U810" s="206"/>
      <c r="V810" s="206"/>
      <c r="W810" s="206"/>
    </row>
    <row r="811" spans="1:23" ht="16.5" customHeight="1">
      <c r="A811" s="206"/>
      <c r="B811" s="206"/>
      <c r="C811" s="460"/>
      <c r="D811" s="206"/>
      <c r="E811" s="206"/>
      <c r="F811" s="206"/>
      <c r="G811" s="206"/>
      <c r="H811" s="206"/>
      <c r="I811" s="206"/>
      <c r="J811" s="206"/>
      <c r="K811" s="206"/>
      <c r="L811" s="206"/>
      <c r="M811" s="206"/>
      <c r="N811" s="206"/>
      <c r="O811" s="206"/>
      <c r="P811" s="206"/>
      <c r="Q811" s="206"/>
      <c r="R811" s="206"/>
      <c r="S811" s="206"/>
      <c r="T811" s="206"/>
      <c r="U811" s="206"/>
      <c r="V811" s="206"/>
      <c r="W811" s="206"/>
    </row>
    <row r="812" spans="1:23" ht="16.5" customHeight="1">
      <c r="A812" s="206"/>
      <c r="B812" s="206"/>
      <c r="C812" s="460"/>
      <c r="D812" s="206"/>
      <c r="E812" s="206"/>
      <c r="F812" s="206"/>
      <c r="G812" s="206"/>
      <c r="H812" s="206"/>
      <c r="I812" s="206"/>
      <c r="J812" s="206"/>
      <c r="K812" s="206"/>
      <c r="L812" s="206"/>
      <c r="M812" s="206"/>
      <c r="N812" s="206"/>
      <c r="O812" s="206"/>
      <c r="P812" s="206"/>
      <c r="Q812" s="206"/>
      <c r="R812" s="206"/>
      <c r="S812" s="206"/>
      <c r="T812" s="206"/>
      <c r="U812" s="206"/>
      <c r="V812" s="206"/>
      <c r="W812" s="206"/>
    </row>
    <row r="813" spans="1:23" ht="16.5" customHeight="1">
      <c r="A813" s="206"/>
      <c r="B813" s="206"/>
      <c r="C813" s="460"/>
      <c r="D813" s="206"/>
      <c r="E813" s="206"/>
      <c r="F813" s="206"/>
      <c r="G813" s="206"/>
      <c r="H813" s="206"/>
      <c r="I813" s="206"/>
      <c r="J813" s="206"/>
      <c r="K813" s="206"/>
      <c r="L813" s="206"/>
      <c r="M813" s="206"/>
      <c r="N813" s="206"/>
      <c r="O813" s="206"/>
      <c r="P813" s="206"/>
      <c r="Q813" s="206"/>
      <c r="R813" s="206"/>
      <c r="S813" s="206"/>
      <c r="T813" s="206"/>
      <c r="U813" s="206"/>
      <c r="V813" s="206"/>
      <c r="W813" s="206"/>
    </row>
    <row r="814" spans="1:23" ht="16.5" customHeight="1">
      <c r="A814" s="206"/>
      <c r="B814" s="206"/>
      <c r="C814" s="460"/>
      <c r="D814" s="206"/>
      <c r="E814" s="206"/>
      <c r="F814" s="206"/>
      <c r="G814" s="206"/>
      <c r="H814" s="206"/>
      <c r="I814" s="206"/>
      <c r="J814" s="206"/>
      <c r="K814" s="206"/>
      <c r="L814" s="206"/>
      <c r="M814" s="206"/>
      <c r="N814" s="206"/>
      <c r="O814" s="206"/>
      <c r="P814" s="206"/>
      <c r="Q814" s="206"/>
      <c r="R814" s="206"/>
      <c r="S814" s="206"/>
      <c r="T814" s="206"/>
      <c r="U814" s="206"/>
      <c r="V814" s="206"/>
      <c r="W814" s="206"/>
    </row>
    <row r="815" spans="1:23" ht="16.5" customHeight="1">
      <c r="A815" s="206"/>
      <c r="B815" s="206"/>
      <c r="C815" s="460"/>
      <c r="D815" s="206"/>
      <c r="E815" s="206"/>
      <c r="F815" s="206"/>
      <c r="G815" s="206"/>
      <c r="H815" s="206"/>
      <c r="I815" s="206"/>
      <c r="J815" s="206"/>
      <c r="K815" s="206"/>
      <c r="L815" s="206"/>
      <c r="M815" s="206"/>
      <c r="N815" s="206"/>
      <c r="O815" s="206"/>
      <c r="P815" s="206"/>
      <c r="Q815" s="206"/>
      <c r="R815" s="206"/>
      <c r="S815" s="206"/>
      <c r="T815" s="206"/>
      <c r="U815" s="206"/>
      <c r="V815" s="206"/>
      <c r="W815" s="206"/>
    </row>
    <row r="816" spans="1:23" ht="16.5" customHeight="1">
      <c r="A816" s="206"/>
      <c r="B816" s="206"/>
      <c r="C816" s="460"/>
      <c r="D816" s="206"/>
      <c r="E816" s="206"/>
      <c r="F816" s="206"/>
      <c r="G816" s="206"/>
      <c r="H816" s="206"/>
      <c r="I816" s="206"/>
      <c r="J816" s="206"/>
      <c r="K816" s="206"/>
      <c r="L816" s="206"/>
      <c r="M816" s="206"/>
      <c r="N816" s="206"/>
      <c r="O816" s="206"/>
      <c r="P816" s="206"/>
      <c r="Q816" s="206"/>
      <c r="R816" s="206"/>
      <c r="S816" s="206"/>
      <c r="T816" s="206"/>
      <c r="U816" s="206"/>
      <c r="V816" s="206"/>
      <c r="W816" s="206"/>
    </row>
    <row r="817" spans="1:23" ht="16.5" customHeight="1">
      <c r="A817" s="206"/>
      <c r="B817" s="206"/>
      <c r="C817" s="460"/>
      <c r="D817" s="206"/>
      <c r="E817" s="206"/>
      <c r="F817" s="206"/>
      <c r="G817" s="206"/>
      <c r="H817" s="206"/>
      <c r="I817" s="206"/>
      <c r="J817" s="206"/>
      <c r="K817" s="206"/>
      <c r="L817" s="206"/>
      <c r="M817" s="206"/>
      <c r="N817" s="206"/>
      <c r="O817" s="206"/>
      <c r="P817" s="206"/>
      <c r="Q817" s="206"/>
      <c r="R817" s="206"/>
      <c r="S817" s="206"/>
      <c r="T817" s="206"/>
      <c r="U817" s="206"/>
      <c r="V817" s="206"/>
      <c r="W817" s="206"/>
    </row>
    <row r="818" spans="1:23" ht="16.5" customHeight="1">
      <c r="A818" s="206"/>
      <c r="B818" s="206"/>
      <c r="C818" s="460"/>
      <c r="D818" s="206"/>
      <c r="E818" s="206"/>
      <c r="F818" s="206"/>
      <c r="G818" s="206"/>
      <c r="H818" s="206"/>
      <c r="I818" s="206"/>
      <c r="J818" s="206"/>
      <c r="K818" s="206"/>
      <c r="L818" s="206"/>
      <c r="M818" s="206"/>
      <c r="N818" s="206"/>
      <c r="O818" s="206"/>
      <c r="P818" s="206"/>
      <c r="Q818" s="206"/>
      <c r="R818" s="206"/>
      <c r="S818" s="206"/>
      <c r="T818" s="206"/>
      <c r="U818" s="206"/>
      <c r="V818" s="206"/>
      <c r="W818" s="206"/>
    </row>
    <row r="819" spans="1:23" ht="16.5" customHeight="1">
      <c r="A819" s="206"/>
      <c r="B819" s="206"/>
      <c r="C819" s="460"/>
      <c r="D819" s="206"/>
      <c r="E819" s="206"/>
      <c r="F819" s="206"/>
      <c r="G819" s="206"/>
      <c r="H819" s="206"/>
      <c r="I819" s="206"/>
      <c r="J819" s="206"/>
      <c r="K819" s="206"/>
      <c r="L819" s="206"/>
      <c r="M819" s="206"/>
      <c r="N819" s="206"/>
      <c r="O819" s="206"/>
      <c r="P819" s="206"/>
      <c r="Q819" s="206"/>
      <c r="R819" s="206"/>
      <c r="S819" s="206"/>
      <c r="T819" s="206"/>
      <c r="U819" s="206"/>
      <c r="V819" s="206"/>
      <c r="W819" s="206"/>
    </row>
    <row r="820" spans="1:23" ht="16.5" customHeight="1">
      <c r="A820" s="206"/>
      <c r="B820" s="206"/>
      <c r="C820" s="460"/>
      <c r="D820" s="206"/>
      <c r="E820" s="206"/>
      <c r="F820" s="206"/>
      <c r="G820" s="206"/>
      <c r="H820" s="206"/>
      <c r="I820" s="206"/>
      <c r="J820" s="206"/>
      <c r="K820" s="206"/>
      <c r="L820" s="206"/>
      <c r="M820" s="206"/>
      <c r="N820" s="206"/>
      <c r="O820" s="206"/>
      <c r="P820" s="206"/>
      <c r="Q820" s="206"/>
      <c r="R820" s="206"/>
      <c r="S820" s="206"/>
      <c r="T820" s="206"/>
      <c r="U820" s="206"/>
      <c r="V820" s="206"/>
      <c r="W820" s="206"/>
    </row>
    <row r="821" spans="1:23" ht="16.5" customHeight="1">
      <c r="A821" s="206"/>
      <c r="B821" s="206"/>
      <c r="C821" s="460"/>
      <c r="D821" s="206"/>
      <c r="E821" s="206"/>
      <c r="F821" s="206"/>
      <c r="G821" s="206"/>
      <c r="H821" s="206"/>
      <c r="I821" s="206"/>
      <c r="J821" s="206"/>
      <c r="K821" s="206"/>
      <c r="L821" s="206"/>
      <c r="M821" s="206"/>
      <c r="N821" s="206"/>
      <c r="O821" s="206"/>
      <c r="P821" s="206"/>
      <c r="Q821" s="206"/>
      <c r="R821" s="206"/>
      <c r="S821" s="206"/>
      <c r="T821" s="206"/>
      <c r="U821" s="206"/>
      <c r="V821" s="206"/>
      <c r="W821" s="206"/>
    </row>
    <row r="822" spans="1:23" ht="16.5" customHeight="1">
      <c r="A822" s="206"/>
      <c r="B822" s="206"/>
      <c r="C822" s="460"/>
      <c r="D822" s="206"/>
      <c r="E822" s="206"/>
      <c r="F822" s="206"/>
      <c r="G822" s="206"/>
      <c r="H822" s="206"/>
      <c r="I822" s="206"/>
      <c r="J822" s="206"/>
      <c r="K822" s="206"/>
      <c r="L822" s="206"/>
      <c r="M822" s="206"/>
      <c r="N822" s="206"/>
      <c r="O822" s="206"/>
      <c r="P822" s="206"/>
      <c r="Q822" s="206"/>
      <c r="R822" s="206"/>
      <c r="S822" s="206"/>
      <c r="T822" s="206"/>
      <c r="U822" s="206"/>
      <c r="V822" s="206"/>
      <c r="W822" s="206"/>
    </row>
    <row r="823" spans="1:23" ht="16.5" customHeight="1">
      <c r="A823" s="206"/>
      <c r="B823" s="206"/>
      <c r="C823" s="460"/>
      <c r="D823" s="206"/>
      <c r="E823" s="206"/>
      <c r="F823" s="206"/>
      <c r="G823" s="206"/>
      <c r="H823" s="206"/>
      <c r="I823" s="206"/>
      <c r="J823" s="206"/>
      <c r="K823" s="206"/>
      <c r="L823" s="206"/>
      <c r="M823" s="206"/>
      <c r="N823" s="206"/>
      <c r="O823" s="206"/>
      <c r="P823" s="206"/>
      <c r="Q823" s="206"/>
      <c r="R823" s="206"/>
      <c r="S823" s="206"/>
      <c r="T823" s="206"/>
      <c r="U823" s="206"/>
      <c r="V823" s="206"/>
      <c r="W823" s="206"/>
    </row>
    <row r="824" spans="1:23" ht="16.5" customHeight="1">
      <c r="A824" s="206"/>
      <c r="B824" s="206"/>
      <c r="C824" s="460"/>
      <c r="D824" s="206"/>
      <c r="E824" s="206"/>
      <c r="F824" s="206"/>
      <c r="G824" s="206"/>
      <c r="H824" s="206"/>
      <c r="I824" s="206"/>
      <c r="J824" s="206"/>
      <c r="K824" s="206"/>
      <c r="L824" s="206"/>
      <c r="M824" s="206"/>
      <c r="N824" s="206"/>
      <c r="O824" s="206"/>
      <c r="P824" s="206"/>
      <c r="Q824" s="206"/>
      <c r="R824" s="206"/>
      <c r="S824" s="206"/>
      <c r="T824" s="206"/>
      <c r="U824" s="206"/>
      <c r="V824" s="206"/>
      <c r="W824" s="206"/>
    </row>
    <row r="825" spans="1:23" ht="16.5" customHeight="1">
      <c r="A825" s="206"/>
      <c r="B825" s="206"/>
      <c r="C825" s="460"/>
      <c r="D825" s="206"/>
      <c r="E825" s="206"/>
      <c r="F825" s="206"/>
      <c r="G825" s="206"/>
      <c r="H825" s="206"/>
      <c r="I825" s="206"/>
      <c r="J825" s="206"/>
      <c r="K825" s="206"/>
      <c r="L825" s="206"/>
      <c r="M825" s="206"/>
      <c r="N825" s="206"/>
      <c r="O825" s="206"/>
      <c r="P825" s="206"/>
      <c r="Q825" s="206"/>
      <c r="R825" s="206"/>
      <c r="S825" s="206"/>
      <c r="T825" s="206"/>
      <c r="U825" s="206"/>
      <c r="V825" s="206"/>
      <c r="W825" s="206"/>
    </row>
    <row r="826" spans="1:23" ht="16.5" customHeight="1">
      <c r="A826" s="206"/>
      <c r="B826" s="206"/>
      <c r="C826" s="460"/>
      <c r="D826" s="206"/>
      <c r="E826" s="206"/>
      <c r="F826" s="206"/>
      <c r="G826" s="206"/>
      <c r="H826" s="206"/>
      <c r="I826" s="206"/>
      <c r="J826" s="206"/>
      <c r="K826" s="206"/>
      <c r="L826" s="206"/>
      <c r="M826" s="206"/>
      <c r="N826" s="206"/>
      <c r="O826" s="206"/>
      <c r="P826" s="206"/>
      <c r="Q826" s="206"/>
      <c r="R826" s="206"/>
      <c r="S826" s="206"/>
      <c r="T826" s="206"/>
      <c r="U826" s="206"/>
      <c r="V826" s="206"/>
      <c r="W826" s="206"/>
    </row>
    <row r="827" spans="1:23" ht="16.5" customHeight="1">
      <c r="A827" s="206"/>
      <c r="B827" s="206"/>
      <c r="C827" s="460"/>
      <c r="D827" s="206"/>
      <c r="E827" s="206"/>
      <c r="F827" s="206"/>
      <c r="G827" s="206"/>
      <c r="H827" s="206"/>
      <c r="I827" s="206"/>
      <c r="J827" s="206"/>
      <c r="K827" s="206"/>
      <c r="L827" s="206"/>
      <c r="M827" s="206"/>
      <c r="N827" s="206"/>
      <c r="O827" s="206"/>
      <c r="P827" s="206"/>
      <c r="Q827" s="206"/>
      <c r="R827" s="206"/>
      <c r="S827" s="206"/>
      <c r="T827" s="206"/>
      <c r="U827" s="206"/>
      <c r="V827" s="206"/>
      <c r="W827" s="206"/>
    </row>
    <row r="828" spans="1:23" ht="16.5" customHeight="1">
      <c r="A828" s="206"/>
      <c r="B828" s="206"/>
      <c r="C828" s="460"/>
      <c r="D828" s="206"/>
      <c r="E828" s="206"/>
      <c r="F828" s="206"/>
      <c r="G828" s="206"/>
      <c r="H828" s="206"/>
      <c r="I828" s="206"/>
      <c r="J828" s="206"/>
      <c r="K828" s="206"/>
      <c r="L828" s="206"/>
      <c r="M828" s="206"/>
      <c r="N828" s="206"/>
      <c r="O828" s="206"/>
      <c r="P828" s="206"/>
      <c r="Q828" s="206"/>
      <c r="R828" s="206"/>
      <c r="S828" s="206"/>
      <c r="T828" s="206"/>
      <c r="U828" s="206"/>
      <c r="V828" s="206"/>
      <c r="W828" s="206"/>
    </row>
    <row r="829" spans="1:23" ht="16.5" customHeight="1">
      <c r="A829" s="206"/>
      <c r="B829" s="206"/>
      <c r="C829" s="460"/>
      <c r="D829" s="206"/>
      <c r="E829" s="206"/>
      <c r="F829" s="206"/>
      <c r="G829" s="206"/>
      <c r="H829" s="206"/>
      <c r="I829" s="206"/>
      <c r="J829" s="206"/>
      <c r="K829" s="206"/>
      <c r="L829" s="206"/>
      <c r="M829" s="206"/>
      <c r="N829" s="206"/>
      <c r="O829" s="206"/>
      <c r="P829" s="206"/>
      <c r="Q829" s="206"/>
      <c r="R829" s="206"/>
      <c r="S829" s="206"/>
      <c r="T829" s="206"/>
      <c r="U829" s="206"/>
      <c r="V829" s="206"/>
      <c r="W829" s="206"/>
    </row>
    <row r="830" spans="1:23" ht="16.5" customHeight="1">
      <c r="A830" s="206"/>
      <c r="B830" s="206"/>
      <c r="C830" s="460"/>
      <c r="D830" s="206"/>
      <c r="E830" s="206"/>
      <c r="F830" s="206"/>
      <c r="G830" s="206"/>
      <c r="H830" s="206"/>
      <c r="I830" s="206"/>
      <c r="J830" s="206"/>
      <c r="K830" s="206"/>
      <c r="L830" s="206"/>
      <c r="M830" s="206"/>
      <c r="N830" s="206"/>
      <c r="O830" s="206"/>
      <c r="P830" s="206"/>
      <c r="Q830" s="206"/>
      <c r="R830" s="206"/>
      <c r="S830" s="206"/>
      <c r="T830" s="206"/>
      <c r="U830" s="206"/>
      <c r="V830" s="206"/>
      <c r="W830" s="206"/>
    </row>
    <row r="831" spans="1:23" ht="16.5" customHeight="1">
      <c r="A831" s="206"/>
      <c r="B831" s="206"/>
      <c r="C831" s="460"/>
      <c r="D831" s="206"/>
      <c r="E831" s="206"/>
      <c r="F831" s="206"/>
      <c r="G831" s="206"/>
      <c r="H831" s="206"/>
      <c r="I831" s="206"/>
      <c r="J831" s="206"/>
      <c r="K831" s="206"/>
      <c r="L831" s="206"/>
      <c r="M831" s="206"/>
      <c r="N831" s="206"/>
      <c r="O831" s="206"/>
      <c r="P831" s="206"/>
      <c r="Q831" s="206"/>
      <c r="R831" s="206"/>
      <c r="S831" s="206"/>
      <c r="T831" s="206"/>
      <c r="U831" s="206"/>
      <c r="V831" s="206"/>
      <c r="W831" s="206"/>
    </row>
    <row r="832" spans="1:23" ht="16.5" customHeight="1">
      <c r="A832" s="206"/>
      <c r="B832" s="206"/>
      <c r="C832" s="460"/>
      <c r="D832" s="206"/>
      <c r="E832" s="206"/>
      <c r="F832" s="206"/>
      <c r="G832" s="206"/>
      <c r="H832" s="206"/>
      <c r="I832" s="206"/>
      <c r="J832" s="206"/>
      <c r="K832" s="206"/>
      <c r="L832" s="206"/>
      <c r="M832" s="206"/>
      <c r="N832" s="206"/>
      <c r="O832" s="206"/>
      <c r="P832" s="206"/>
      <c r="Q832" s="206"/>
      <c r="R832" s="206"/>
      <c r="S832" s="206"/>
      <c r="T832" s="206"/>
      <c r="U832" s="206"/>
      <c r="V832" s="206"/>
      <c r="W832" s="206"/>
    </row>
    <row r="833" spans="1:23" ht="16.5" customHeight="1">
      <c r="A833" s="206"/>
      <c r="B833" s="206"/>
      <c r="C833" s="460"/>
      <c r="D833" s="206"/>
      <c r="E833" s="206"/>
      <c r="F833" s="206"/>
      <c r="G833" s="206"/>
      <c r="H833" s="206"/>
      <c r="I833" s="206"/>
      <c r="J833" s="206"/>
      <c r="K833" s="206"/>
      <c r="L833" s="206"/>
      <c r="M833" s="206"/>
      <c r="N833" s="206"/>
      <c r="O833" s="206"/>
      <c r="P833" s="206"/>
      <c r="Q833" s="206"/>
      <c r="R833" s="206"/>
      <c r="S833" s="206"/>
      <c r="T833" s="206"/>
      <c r="U833" s="206"/>
      <c r="V833" s="206"/>
      <c r="W833" s="206"/>
    </row>
    <row r="834" spans="1:23" ht="16.5" customHeight="1">
      <c r="A834" s="206"/>
      <c r="B834" s="206"/>
      <c r="C834" s="460"/>
      <c r="D834" s="206"/>
      <c r="E834" s="206"/>
      <c r="F834" s="206"/>
      <c r="G834" s="206"/>
      <c r="H834" s="206"/>
      <c r="I834" s="206"/>
      <c r="J834" s="206"/>
      <c r="K834" s="206"/>
      <c r="L834" s="206"/>
      <c r="M834" s="206"/>
      <c r="N834" s="206"/>
      <c r="O834" s="206"/>
      <c r="P834" s="206"/>
      <c r="Q834" s="206"/>
      <c r="R834" s="206"/>
      <c r="S834" s="206"/>
      <c r="T834" s="206"/>
      <c r="U834" s="206"/>
      <c r="V834" s="206"/>
      <c r="W834" s="206"/>
    </row>
    <row r="835" spans="1:23" ht="16.5" customHeight="1">
      <c r="A835" s="206"/>
      <c r="B835" s="206"/>
      <c r="C835" s="460"/>
      <c r="D835" s="206"/>
      <c r="E835" s="206"/>
      <c r="F835" s="206"/>
      <c r="G835" s="206"/>
      <c r="H835" s="206"/>
      <c r="I835" s="206"/>
      <c r="J835" s="206"/>
      <c r="K835" s="206"/>
      <c r="L835" s="206"/>
      <c r="M835" s="206"/>
      <c r="N835" s="206"/>
      <c r="O835" s="206"/>
      <c r="P835" s="206"/>
      <c r="Q835" s="206"/>
      <c r="R835" s="206"/>
      <c r="S835" s="206"/>
      <c r="T835" s="206"/>
      <c r="U835" s="206"/>
      <c r="V835" s="206"/>
      <c r="W835" s="206"/>
    </row>
    <row r="836" spans="1:23" ht="16.5" customHeight="1">
      <c r="A836" s="206"/>
      <c r="B836" s="206"/>
      <c r="C836" s="460"/>
      <c r="D836" s="206"/>
      <c r="E836" s="206"/>
      <c r="F836" s="206"/>
      <c r="G836" s="206"/>
      <c r="H836" s="206"/>
      <c r="I836" s="206"/>
      <c r="J836" s="206"/>
      <c r="K836" s="206"/>
      <c r="L836" s="206"/>
      <c r="M836" s="206"/>
      <c r="N836" s="206"/>
      <c r="O836" s="206"/>
      <c r="P836" s="206"/>
      <c r="Q836" s="206"/>
      <c r="R836" s="206"/>
      <c r="S836" s="206"/>
      <c r="T836" s="206"/>
      <c r="U836" s="206"/>
      <c r="V836" s="206"/>
      <c r="W836" s="206"/>
    </row>
    <row r="837" spans="1:23" ht="16.5" customHeight="1">
      <c r="A837" s="206"/>
      <c r="B837" s="206"/>
      <c r="C837" s="460"/>
      <c r="D837" s="206"/>
      <c r="E837" s="206"/>
      <c r="F837" s="206"/>
      <c r="G837" s="206"/>
      <c r="H837" s="206"/>
      <c r="I837" s="206"/>
      <c r="J837" s="206"/>
      <c r="K837" s="206"/>
      <c r="L837" s="206"/>
      <c r="M837" s="206"/>
      <c r="N837" s="206"/>
      <c r="O837" s="206"/>
      <c r="P837" s="206"/>
      <c r="Q837" s="206"/>
      <c r="R837" s="206"/>
      <c r="S837" s="206"/>
      <c r="T837" s="206"/>
      <c r="U837" s="206"/>
      <c r="V837" s="206"/>
      <c r="W837" s="206"/>
    </row>
    <row r="838" spans="1:23" ht="16.5" customHeight="1">
      <c r="A838" s="206"/>
      <c r="B838" s="206"/>
      <c r="C838" s="460"/>
      <c r="D838" s="206"/>
      <c r="E838" s="206"/>
      <c r="F838" s="206"/>
      <c r="G838" s="206"/>
      <c r="H838" s="206"/>
      <c r="I838" s="206"/>
      <c r="J838" s="206"/>
      <c r="K838" s="206"/>
      <c r="L838" s="206"/>
      <c r="M838" s="206"/>
      <c r="N838" s="206"/>
      <c r="O838" s="206"/>
      <c r="P838" s="206"/>
      <c r="Q838" s="206"/>
      <c r="R838" s="206"/>
      <c r="S838" s="206"/>
      <c r="T838" s="206"/>
      <c r="U838" s="206"/>
      <c r="V838" s="206"/>
      <c r="W838" s="206"/>
    </row>
    <row r="839" spans="1:23" ht="16.5" customHeight="1">
      <c r="A839" s="206"/>
      <c r="B839" s="206"/>
      <c r="C839" s="460"/>
      <c r="D839" s="206"/>
      <c r="E839" s="206"/>
      <c r="F839" s="206"/>
      <c r="G839" s="206"/>
      <c r="H839" s="206"/>
      <c r="I839" s="206"/>
      <c r="J839" s="206"/>
      <c r="K839" s="206"/>
      <c r="L839" s="206"/>
      <c r="M839" s="206"/>
      <c r="N839" s="206"/>
      <c r="O839" s="206"/>
      <c r="P839" s="206"/>
      <c r="Q839" s="206"/>
      <c r="R839" s="206"/>
      <c r="S839" s="206"/>
      <c r="T839" s="206"/>
      <c r="U839" s="206"/>
      <c r="V839" s="206"/>
      <c r="W839" s="206"/>
    </row>
    <row r="840" spans="1:23" ht="16.5" customHeight="1">
      <c r="A840" s="206"/>
      <c r="B840" s="206"/>
      <c r="C840" s="460"/>
      <c r="D840" s="206"/>
      <c r="E840" s="206"/>
      <c r="F840" s="206"/>
      <c r="G840" s="206"/>
      <c r="H840" s="206"/>
      <c r="I840" s="206"/>
      <c r="J840" s="206"/>
      <c r="K840" s="206"/>
      <c r="L840" s="206"/>
      <c r="M840" s="206"/>
      <c r="N840" s="206"/>
      <c r="O840" s="206"/>
      <c r="P840" s="206"/>
      <c r="Q840" s="206"/>
      <c r="R840" s="206"/>
      <c r="S840" s="206"/>
      <c r="T840" s="206"/>
      <c r="U840" s="206"/>
      <c r="V840" s="206"/>
      <c r="W840" s="206"/>
    </row>
    <row r="841" spans="1:23" ht="16.5" customHeight="1">
      <c r="A841" s="206"/>
      <c r="B841" s="206"/>
      <c r="C841" s="460"/>
      <c r="D841" s="206"/>
      <c r="E841" s="206"/>
      <c r="F841" s="206"/>
      <c r="G841" s="206"/>
      <c r="H841" s="206"/>
      <c r="I841" s="206"/>
      <c r="J841" s="206"/>
      <c r="K841" s="206"/>
      <c r="L841" s="206"/>
      <c r="M841" s="206"/>
      <c r="N841" s="206"/>
      <c r="O841" s="206"/>
      <c r="P841" s="206"/>
      <c r="Q841" s="206"/>
      <c r="R841" s="206"/>
      <c r="S841" s="206"/>
      <c r="T841" s="206"/>
      <c r="U841" s="206"/>
      <c r="V841" s="206"/>
      <c r="W841" s="206"/>
    </row>
    <row r="842" spans="1:23" ht="16.5" customHeight="1">
      <c r="A842" s="206"/>
      <c r="B842" s="206"/>
      <c r="C842" s="460"/>
      <c r="D842" s="206"/>
      <c r="E842" s="206"/>
      <c r="F842" s="206"/>
      <c r="G842" s="206"/>
      <c r="H842" s="206"/>
      <c r="I842" s="206"/>
      <c r="J842" s="206"/>
      <c r="K842" s="206"/>
      <c r="L842" s="206"/>
      <c r="M842" s="206"/>
      <c r="N842" s="206"/>
      <c r="O842" s="206"/>
      <c r="P842" s="206"/>
      <c r="Q842" s="206"/>
      <c r="R842" s="206"/>
      <c r="S842" s="206"/>
      <c r="T842" s="206"/>
      <c r="U842" s="206"/>
      <c r="V842" s="206"/>
      <c r="W842" s="206"/>
    </row>
    <row r="843" spans="1:23" ht="16.5" customHeight="1">
      <c r="A843" s="206"/>
      <c r="B843" s="206"/>
      <c r="C843" s="460"/>
      <c r="D843" s="206"/>
      <c r="E843" s="206"/>
      <c r="F843" s="206"/>
      <c r="G843" s="206"/>
      <c r="H843" s="206"/>
      <c r="I843" s="206"/>
      <c r="J843" s="206"/>
      <c r="K843" s="206"/>
      <c r="L843" s="206"/>
      <c r="M843" s="206"/>
      <c r="N843" s="206"/>
      <c r="O843" s="206"/>
      <c r="P843" s="206"/>
      <c r="Q843" s="206"/>
      <c r="R843" s="206"/>
      <c r="S843" s="206"/>
      <c r="T843" s="206"/>
      <c r="U843" s="206"/>
      <c r="V843" s="206"/>
      <c r="W843" s="206"/>
    </row>
    <row r="844" spans="1:23" ht="16.5" customHeight="1">
      <c r="A844" s="206"/>
      <c r="B844" s="206"/>
      <c r="C844" s="460"/>
      <c r="D844" s="206"/>
      <c r="E844" s="206"/>
      <c r="F844" s="206"/>
      <c r="G844" s="206"/>
      <c r="H844" s="206"/>
      <c r="I844" s="206"/>
      <c r="J844" s="206"/>
      <c r="K844" s="206"/>
      <c r="L844" s="206"/>
      <c r="M844" s="206"/>
      <c r="N844" s="206"/>
      <c r="O844" s="206"/>
      <c r="P844" s="206"/>
      <c r="Q844" s="206"/>
      <c r="R844" s="206"/>
      <c r="S844" s="206"/>
      <c r="T844" s="206"/>
      <c r="U844" s="206"/>
      <c r="V844" s="206"/>
      <c r="W844" s="206"/>
    </row>
    <row r="845" spans="1:23" ht="16.5" customHeight="1">
      <c r="A845" s="206"/>
      <c r="B845" s="206"/>
      <c r="C845" s="460"/>
      <c r="D845" s="206"/>
      <c r="E845" s="206"/>
      <c r="F845" s="206"/>
      <c r="G845" s="206"/>
      <c r="H845" s="206"/>
      <c r="I845" s="206"/>
      <c r="J845" s="206"/>
      <c r="K845" s="206"/>
      <c r="L845" s="206"/>
      <c r="M845" s="206"/>
      <c r="N845" s="206"/>
      <c r="O845" s="206"/>
      <c r="P845" s="206"/>
      <c r="Q845" s="206"/>
      <c r="R845" s="206"/>
      <c r="S845" s="206"/>
      <c r="T845" s="206"/>
      <c r="U845" s="206"/>
      <c r="V845" s="206"/>
      <c r="W845" s="206"/>
    </row>
    <row r="846" spans="1:23" ht="16.5" customHeight="1">
      <c r="A846" s="206"/>
      <c r="B846" s="206"/>
      <c r="C846" s="460"/>
      <c r="D846" s="206"/>
      <c r="E846" s="206"/>
      <c r="F846" s="206"/>
      <c r="G846" s="206"/>
      <c r="H846" s="206"/>
      <c r="I846" s="206"/>
      <c r="J846" s="206"/>
      <c r="K846" s="206"/>
      <c r="L846" s="206"/>
      <c r="M846" s="206"/>
      <c r="N846" s="206"/>
      <c r="O846" s="206"/>
      <c r="P846" s="206"/>
      <c r="Q846" s="206"/>
      <c r="R846" s="206"/>
      <c r="S846" s="206"/>
      <c r="T846" s="206"/>
      <c r="U846" s="206"/>
      <c r="V846" s="206"/>
      <c r="W846" s="206"/>
    </row>
    <row r="847" spans="1:23" ht="16.5" customHeight="1">
      <c r="A847" s="206"/>
      <c r="B847" s="206"/>
      <c r="C847" s="460"/>
      <c r="D847" s="206"/>
      <c r="E847" s="206"/>
      <c r="F847" s="206"/>
      <c r="G847" s="206"/>
      <c r="H847" s="206"/>
      <c r="I847" s="206"/>
      <c r="J847" s="206"/>
      <c r="K847" s="206"/>
      <c r="L847" s="206"/>
      <c r="M847" s="206"/>
      <c r="N847" s="206"/>
      <c r="O847" s="206"/>
      <c r="P847" s="206"/>
      <c r="Q847" s="206"/>
      <c r="R847" s="206"/>
      <c r="S847" s="206"/>
      <c r="T847" s="206"/>
      <c r="U847" s="206"/>
      <c r="V847" s="206"/>
      <c r="W847" s="206"/>
    </row>
    <row r="848" spans="1:23" ht="16.5" customHeight="1">
      <c r="A848" s="206"/>
      <c r="B848" s="206"/>
      <c r="C848" s="460"/>
      <c r="D848" s="206"/>
      <c r="E848" s="206"/>
      <c r="F848" s="206"/>
      <c r="G848" s="206"/>
      <c r="H848" s="206"/>
      <c r="I848" s="206"/>
      <c r="J848" s="206"/>
      <c r="K848" s="206"/>
      <c r="L848" s="206"/>
      <c r="M848" s="206"/>
      <c r="N848" s="206"/>
      <c r="O848" s="206"/>
      <c r="P848" s="206"/>
      <c r="Q848" s="206"/>
      <c r="R848" s="206"/>
      <c r="S848" s="206"/>
      <c r="T848" s="206"/>
      <c r="U848" s="206"/>
      <c r="V848" s="206"/>
      <c r="W848" s="206"/>
    </row>
    <row r="849" spans="1:23" ht="16.5" customHeight="1">
      <c r="A849" s="206"/>
      <c r="B849" s="206"/>
      <c r="C849" s="460"/>
      <c r="D849" s="206"/>
      <c r="E849" s="206"/>
      <c r="F849" s="206"/>
      <c r="G849" s="206"/>
      <c r="H849" s="206"/>
      <c r="I849" s="206"/>
      <c r="J849" s="206"/>
      <c r="K849" s="206"/>
      <c r="L849" s="206"/>
      <c r="M849" s="206"/>
      <c r="N849" s="206"/>
      <c r="O849" s="206"/>
      <c r="P849" s="206"/>
      <c r="Q849" s="206"/>
      <c r="R849" s="206"/>
      <c r="S849" s="206"/>
      <c r="T849" s="206"/>
      <c r="U849" s="206"/>
      <c r="V849" s="206"/>
      <c r="W849" s="206"/>
    </row>
    <row r="850" spans="1:23" ht="16.5" customHeight="1">
      <c r="A850" s="206"/>
      <c r="B850" s="206"/>
      <c r="C850" s="460"/>
      <c r="D850" s="206"/>
      <c r="E850" s="206"/>
      <c r="F850" s="206"/>
      <c r="G850" s="206"/>
      <c r="H850" s="206"/>
      <c r="I850" s="206"/>
      <c r="J850" s="206"/>
      <c r="K850" s="206"/>
      <c r="L850" s="206"/>
      <c r="M850" s="206"/>
      <c r="N850" s="206"/>
      <c r="O850" s="206"/>
      <c r="P850" s="206"/>
      <c r="Q850" s="206"/>
      <c r="R850" s="206"/>
      <c r="S850" s="206"/>
      <c r="T850" s="206"/>
      <c r="U850" s="206"/>
      <c r="V850" s="206"/>
      <c r="W850" s="206"/>
    </row>
    <row r="851" spans="1:23" ht="16.5" customHeight="1">
      <c r="A851" s="206"/>
      <c r="B851" s="206"/>
      <c r="C851" s="460"/>
      <c r="D851" s="206"/>
      <c r="E851" s="206"/>
      <c r="F851" s="206"/>
      <c r="G851" s="206"/>
      <c r="H851" s="206"/>
      <c r="I851" s="206"/>
      <c r="J851" s="206"/>
      <c r="K851" s="206"/>
      <c r="L851" s="206"/>
      <c r="M851" s="206"/>
      <c r="N851" s="206"/>
      <c r="O851" s="206"/>
      <c r="P851" s="206"/>
      <c r="Q851" s="206"/>
      <c r="R851" s="206"/>
      <c r="S851" s="206"/>
      <c r="T851" s="206"/>
      <c r="U851" s="206"/>
      <c r="V851" s="206"/>
      <c r="W851" s="206"/>
    </row>
    <row r="852" spans="1:23" ht="16.5" customHeight="1">
      <c r="A852" s="206"/>
      <c r="B852" s="206"/>
      <c r="C852" s="460"/>
      <c r="D852" s="206"/>
      <c r="E852" s="206"/>
      <c r="F852" s="206"/>
      <c r="G852" s="206"/>
      <c r="H852" s="206"/>
      <c r="I852" s="206"/>
      <c r="J852" s="206"/>
      <c r="K852" s="206"/>
      <c r="L852" s="206"/>
      <c r="M852" s="206"/>
      <c r="N852" s="206"/>
      <c r="O852" s="206"/>
      <c r="P852" s="206"/>
      <c r="Q852" s="206"/>
      <c r="R852" s="206"/>
      <c r="S852" s="206"/>
      <c r="T852" s="206"/>
      <c r="U852" s="206"/>
      <c r="V852" s="206"/>
      <c r="W852" s="206"/>
    </row>
    <row r="853" spans="1:23" ht="16.5" customHeight="1">
      <c r="A853" s="206"/>
      <c r="B853" s="206"/>
      <c r="C853" s="460"/>
      <c r="D853" s="206"/>
      <c r="E853" s="206"/>
      <c r="F853" s="206"/>
      <c r="G853" s="206"/>
      <c r="H853" s="206"/>
      <c r="I853" s="206"/>
      <c r="J853" s="206"/>
      <c r="K853" s="206"/>
      <c r="L853" s="206"/>
      <c r="M853" s="206"/>
      <c r="N853" s="206"/>
      <c r="O853" s="206"/>
      <c r="P853" s="206"/>
      <c r="Q853" s="206"/>
      <c r="R853" s="206"/>
      <c r="S853" s="206"/>
      <c r="T853" s="206"/>
      <c r="U853" s="206"/>
      <c r="V853" s="206"/>
      <c r="W853" s="206"/>
    </row>
    <row r="854" spans="1:23" ht="16.5" customHeight="1">
      <c r="A854" s="206"/>
      <c r="B854" s="206"/>
      <c r="C854" s="460"/>
      <c r="D854" s="206"/>
      <c r="E854" s="206"/>
      <c r="F854" s="206"/>
      <c r="G854" s="206"/>
      <c r="H854" s="206"/>
      <c r="I854" s="206"/>
      <c r="J854" s="206"/>
      <c r="K854" s="206"/>
      <c r="L854" s="206"/>
      <c r="M854" s="206"/>
      <c r="N854" s="206"/>
      <c r="O854" s="206"/>
      <c r="P854" s="206"/>
      <c r="Q854" s="206"/>
      <c r="R854" s="206"/>
      <c r="S854" s="206"/>
      <c r="T854" s="206"/>
      <c r="U854" s="206"/>
      <c r="V854" s="206"/>
      <c r="W854" s="206"/>
    </row>
    <row r="855" spans="1:23" ht="16.5" customHeight="1">
      <c r="A855" s="206"/>
      <c r="B855" s="206"/>
      <c r="C855" s="460"/>
      <c r="D855" s="206"/>
      <c r="E855" s="206"/>
      <c r="F855" s="206"/>
      <c r="G855" s="206"/>
      <c r="H855" s="206"/>
      <c r="I855" s="206"/>
      <c r="J855" s="206"/>
      <c r="K855" s="206"/>
      <c r="L855" s="206"/>
      <c r="M855" s="206"/>
      <c r="N855" s="206"/>
      <c r="O855" s="206"/>
      <c r="P855" s="206"/>
      <c r="Q855" s="206"/>
      <c r="R855" s="206"/>
      <c r="S855" s="206"/>
      <c r="T855" s="206"/>
      <c r="U855" s="206"/>
      <c r="V855" s="206"/>
      <c r="W855" s="206"/>
    </row>
    <row r="856" spans="1:23" ht="16.5" customHeight="1">
      <c r="A856" s="206"/>
      <c r="B856" s="206"/>
      <c r="C856" s="460"/>
      <c r="D856" s="206"/>
      <c r="E856" s="206"/>
      <c r="F856" s="206"/>
      <c r="G856" s="206"/>
      <c r="H856" s="206"/>
      <c r="I856" s="206"/>
      <c r="J856" s="206"/>
      <c r="K856" s="206"/>
      <c r="L856" s="206"/>
      <c r="M856" s="206"/>
      <c r="N856" s="206"/>
      <c r="O856" s="206"/>
      <c r="P856" s="206"/>
      <c r="Q856" s="206"/>
      <c r="R856" s="206"/>
      <c r="S856" s="206"/>
      <c r="T856" s="206"/>
      <c r="U856" s="206"/>
      <c r="V856" s="206"/>
      <c r="W856" s="206"/>
    </row>
    <row r="857" spans="1:23" ht="16.5" customHeight="1">
      <c r="A857" s="206"/>
      <c r="B857" s="206"/>
      <c r="C857" s="460"/>
      <c r="D857" s="206"/>
      <c r="E857" s="206"/>
      <c r="F857" s="206"/>
      <c r="G857" s="206"/>
      <c r="H857" s="206"/>
      <c r="I857" s="206"/>
      <c r="J857" s="206"/>
      <c r="K857" s="206"/>
      <c r="L857" s="206"/>
      <c r="M857" s="206"/>
      <c r="N857" s="206"/>
      <c r="O857" s="206"/>
      <c r="P857" s="206"/>
      <c r="Q857" s="206"/>
      <c r="R857" s="206"/>
      <c r="S857" s="206"/>
      <c r="T857" s="206"/>
      <c r="U857" s="206"/>
      <c r="V857" s="206"/>
      <c r="W857" s="206"/>
    </row>
    <row r="858" spans="1:23" ht="16.5" customHeight="1">
      <c r="A858" s="206"/>
      <c r="B858" s="206"/>
      <c r="C858" s="460"/>
      <c r="D858" s="206"/>
      <c r="E858" s="206"/>
      <c r="F858" s="206"/>
      <c r="G858" s="206"/>
      <c r="H858" s="206"/>
      <c r="I858" s="206"/>
      <c r="J858" s="206"/>
      <c r="K858" s="206"/>
      <c r="L858" s="206"/>
      <c r="M858" s="206"/>
      <c r="N858" s="206"/>
      <c r="O858" s="206"/>
      <c r="P858" s="206"/>
      <c r="Q858" s="206"/>
      <c r="R858" s="206"/>
      <c r="S858" s="206"/>
      <c r="T858" s="206"/>
      <c r="U858" s="206"/>
      <c r="V858" s="206"/>
      <c r="W858" s="206"/>
    </row>
    <row r="859" spans="1:23" ht="16.5" customHeight="1">
      <c r="A859" s="206"/>
      <c r="B859" s="206"/>
      <c r="C859" s="460"/>
      <c r="D859" s="206"/>
      <c r="E859" s="206"/>
      <c r="F859" s="206"/>
      <c r="G859" s="206"/>
      <c r="H859" s="206"/>
      <c r="I859" s="206"/>
      <c r="J859" s="206"/>
      <c r="K859" s="206"/>
      <c r="L859" s="206"/>
      <c r="M859" s="206"/>
      <c r="N859" s="206"/>
      <c r="O859" s="206"/>
      <c r="P859" s="206"/>
      <c r="Q859" s="206"/>
      <c r="R859" s="206"/>
      <c r="S859" s="206"/>
      <c r="T859" s="206"/>
      <c r="U859" s="206"/>
      <c r="V859" s="206"/>
      <c r="W859" s="206"/>
    </row>
    <row r="860" spans="1:23" ht="16.5" customHeight="1">
      <c r="A860" s="206"/>
      <c r="B860" s="206"/>
      <c r="C860" s="460"/>
      <c r="D860" s="206"/>
      <c r="E860" s="206"/>
      <c r="F860" s="206"/>
      <c r="G860" s="206"/>
      <c r="H860" s="206"/>
      <c r="I860" s="206"/>
      <c r="J860" s="206"/>
      <c r="K860" s="206"/>
      <c r="L860" s="206"/>
      <c r="M860" s="206"/>
      <c r="N860" s="206"/>
      <c r="O860" s="206"/>
      <c r="P860" s="206"/>
      <c r="Q860" s="206"/>
      <c r="R860" s="206"/>
      <c r="S860" s="206"/>
      <c r="T860" s="206"/>
      <c r="U860" s="206"/>
      <c r="V860" s="206"/>
      <c r="W860" s="206"/>
    </row>
    <row r="861" spans="1:23" ht="16.5" customHeight="1">
      <c r="A861" s="206"/>
      <c r="B861" s="206"/>
      <c r="C861" s="460"/>
      <c r="D861" s="206"/>
      <c r="E861" s="206"/>
      <c r="F861" s="206"/>
      <c r="G861" s="206"/>
      <c r="H861" s="206"/>
      <c r="I861" s="206"/>
      <c r="J861" s="206"/>
      <c r="K861" s="206"/>
      <c r="L861" s="206"/>
      <c r="M861" s="206"/>
      <c r="N861" s="206"/>
      <c r="O861" s="206"/>
      <c r="P861" s="206"/>
      <c r="Q861" s="206"/>
      <c r="R861" s="206"/>
      <c r="S861" s="206"/>
      <c r="T861" s="206"/>
      <c r="U861" s="206"/>
      <c r="V861" s="206"/>
      <c r="W861" s="206"/>
    </row>
    <row r="862" spans="1:23" ht="16.5" customHeight="1">
      <c r="A862" s="206"/>
      <c r="B862" s="206"/>
      <c r="C862" s="460"/>
      <c r="D862" s="206"/>
      <c r="E862" s="206"/>
      <c r="F862" s="206"/>
      <c r="G862" s="206"/>
      <c r="H862" s="206"/>
      <c r="I862" s="206"/>
      <c r="J862" s="206"/>
      <c r="K862" s="206"/>
      <c r="L862" s="206"/>
      <c r="M862" s="206"/>
      <c r="N862" s="206"/>
      <c r="O862" s="206"/>
      <c r="P862" s="206"/>
      <c r="Q862" s="206"/>
      <c r="R862" s="206"/>
      <c r="S862" s="206"/>
      <c r="T862" s="206"/>
      <c r="U862" s="206"/>
      <c r="V862" s="206"/>
      <c r="W862" s="206"/>
    </row>
    <row r="863" spans="1:23" ht="16.5" customHeight="1">
      <c r="A863" s="206"/>
      <c r="B863" s="206"/>
      <c r="C863" s="460"/>
      <c r="D863" s="206"/>
      <c r="E863" s="206"/>
      <c r="F863" s="206"/>
      <c r="G863" s="206"/>
      <c r="H863" s="206"/>
      <c r="I863" s="206"/>
      <c r="J863" s="206"/>
      <c r="K863" s="206"/>
      <c r="L863" s="206"/>
      <c r="M863" s="206"/>
      <c r="N863" s="206"/>
      <c r="O863" s="206"/>
      <c r="P863" s="206"/>
      <c r="Q863" s="206"/>
      <c r="R863" s="206"/>
      <c r="S863" s="206"/>
      <c r="T863" s="206"/>
      <c r="U863" s="206"/>
      <c r="V863" s="206"/>
      <c r="W863" s="206"/>
    </row>
    <row r="864" spans="1:23" ht="16.5" customHeight="1">
      <c r="A864" s="206"/>
      <c r="B864" s="206"/>
      <c r="C864" s="460"/>
      <c r="D864" s="206"/>
      <c r="E864" s="206"/>
      <c r="F864" s="206"/>
      <c r="G864" s="206"/>
      <c r="H864" s="206"/>
      <c r="I864" s="206"/>
      <c r="J864" s="206"/>
      <c r="K864" s="206"/>
      <c r="L864" s="206"/>
      <c r="M864" s="206"/>
      <c r="N864" s="206"/>
      <c r="O864" s="206"/>
      <c r="P864" s="206"/>
      <c r="Q864" s="206"/>
      <c r="R864" s="206"/>
      <c r="S864" s="206"/>
      <c r="T864" s="206"/>
      <c r="U864" s="206"/>
      <c r="V864" s="206"/>
      <c r="W864" s="206"/>
    </row>
    <row r="865" spans="1:23" ht="16.5" customHeight="1">
      <c r="A865" s="206"/>
      <c r="B865" s="206"/>
      <c r="C865" s="460"/>
      <c r="D865" s="206"/>
      <c r="E865" s="206"/>
      <c r="F865" s="206"/>
      <c r="G865" s="206"/>
      <c r="H865" s="206"/>
      <c r="I865" s="206"/>
      <c r="J865" s="206"/>
      <c r="K865" s="206"/>
      <c r="L865" s="206"/>
      <c r="M865" s="206"/>
      <c r="N865" s="206"/>
      <c r="O865" s="206"/>
      <c r="P865" s="206"/>
      <c r="Q865" s="206"/>
      <c r="R865" s="206"/>
      <c r="S865" s="206"/>
      <c r="T865" s="206"/>
      <c r="U865" s="206"/>
      <c r="V865" s="206"/>
      <c r="W865" s="206"/>
    </row>
    <row r="866" spans="1:23" ht="16.5" customHeight="1">
      <c r="A866" s="206"/>
      <c r="B866" s="206"/>
      <c r="C866" s="460"/>
      <c r="D866" s="206"/>
      <c r="E866" s="206"/>
      <c r="F866" s="206"/>
      <c r="G866" s="206"/>
      <c r="H866" s="206"/>
      <c r="I866" s="206"/>
      <c r="J866" s="206"/>
      <c r="K866" s="206"/>
      <c r="L866" s="206"/>
      <c r="M866" s="206"/>
      <c r="N866" s="206"/>
      <c r="O866" s="206"/>
      <c r="P866" s="206"/>
      <c r="Q866" s="206"/>
      <c r="R866" s="206"/>
      <c r="S866" s="206"/>
      <c r="T866" s="206"/>
      <c r="U866" s="206"/>
      <c r="V866" s="206"/>
      <c r="W866" s="206"/>
    </row>
    <row r="867" spans="1:23" ht="16.5" customHeight="1">
      <c r="A867" s="206"/>
      <c r="B867" s="206"/>
      <c r="C867" s="460"/>
      <c r="D867" s="206"/>
      <c r="E867" s="206"/>
      <c r="F867" s="206"/>
      <c r="G867" s="206"/>
      <c r="H867" s="206"/>
      <c r="I867" s="206"/>
      <c r="J867" s="206"/>
      <c r="K867" s="206"/>
      <c r="L867" s="206"/>
      <c r="M867" s="206"/>
      <c r="N867" s="206"/>
      <c r="O867" s="206"/>
      <c r="P867" s="206"/>
      <c r="Q867" s="206"/>
      <c r="R867" s="206"/>
      <c r="S867" s="206"/>
      <c r="T867" s="206"/>
      <c r="U867" s="206"/>
      <c r="V867" s="206"/>
      <c r="W867" s="206"/>
    </row>
    <row r="868" spans="1:23" ht="16.5" customHeight="1">
      <c r="A868" s="206"/>
      <c r="B868" s="206"/>
      <c r="C868" s="460"/>
      <c r="D868" s="206"/>
      <c r="E868" s="206"/>
      <c r="F868" s="206"/>
      <c r="G868" s="206"/>
      <c r="H868" s="206"/>
      <c r="I868" s="206"/>
      <c r="J868" s="206"/>
      <c r="K868" s="206"/>
      <c r="L868" s="206"/>
      <c r="M868" s="206"/>
      <c r="N868" s="206"/>
      <c r="O868" s="206"/>
      <c r="P868" s="206"/>
      <c r="Q868" s="206"/>
      <c r="R868" s="206"/>
      <c r="S868" s="206"/>
      <c r="T868" s="206"/>
      <c r="U868" s="206"/>
      <c r="V868" s="206"/>
      <c r="W868" s="206"/>
    </row>
    <row r="869" spans="1:23" ht="16.5" customHeight="1">
      <c r="A869" s="206"/>
      <c r="B869" s="206"/>
      <c r="C869" s="460"/>
      <c r="D869" s="206"/>
      <c r="E869" s="206"/>
      <c r="F869" s="206"/>
      <c r="G869" s="206"/>
      <c r="H869" s="206"/>
      <c r="I869" s="206"/>
      <c r="J869" s="206"/>
      <c r="K869" s="206"/>
      <c r="L869" s="206"/>
      <c r="M869" s="206"/>
      <c r="N869" s="206"/>
      <c r="O869" s="206"/>
      <c r="P869" s="206"/>
      <c r="Q869" s="206"/>
      <c r="R869" s="206"/>
      <c r="S869" s="206"/>
      <c r="T869" s="206"/>
      <c r="U869" s="206"/>
      <c r="V869" s="206"/>
      <c r="W869" s="206"/>
    </row>
    <row r="870" spans="1:23" ht="16.5" customHeight="1">
      <c r="A870" s="206"/>
      <c r="B870" s="206"/>
      <c r="C870" s="460"/>
      <c r="D870" s="206"/>
      <c r="E870" s="206"/>
      <c r="F870" s="206"/>
      <c r="G870" s="206"/>
      <c r="H870" s="206"/>
      <c r="I870" s="206"/>
      <c r="J870" s="206"/>
      <c r="K870" s="206"/>
      <c r="L870" s="206"/>
      <c r="M870" s="206"/>
      <c r="N870" s="206"/>
      <c r="O870" s="206"/>
      <c r="P870" s="206"/>
      <c r="Q870" s="206"/>
      <c r="R870" s="206"/>
      <c r="S870" s="206"/>
      <c r="T870" s="206"/>
      <c r="U870" s="206"/>
      <c r="V870" s="206"/>
      <c r="W870" s="206"/>
    </row>
    <row r="871" spans="1:23" ht="16.5" customHeight="1">
      <c r="A871" s="206"/>
      <c r="B871" s="206"/>
      <c r="C871" s="460"/>
      <c r="D871" s="206"/>
      <c r="E871" s="206"/>
      <c r="F871" s="206"/>
      <c r="G871" s="206"/>
      <c r="H871" s="206"/>
      <c r="I871" s="206"/>
      <c r="J871" s="206"/>
      <c r="K871" s="206"/>
      <c r="L871" s="206"/>
      <c r="M871" s="206"/>
      <c r="N871" s="206"/>
      <c r="O871" s="206"/>
      <c r="P871" s="206"/>
      <c r="Q871" s="206"/>
      <c r="R871" s="206"/>
      <c r="S871" s="206"/>
      <c r="T871" s="206"/>
      <c r="U871" s="206"/>
      <c r="V871" s="206"/>
      <c r="W871" s="206"/>
    </row>
    <row r="872" spans="1:23" ht="16.5" customHeight="1">
      <c r="A872" s="206"/>
      <c r="B872" s="206"/>
      <c r="C872" s="460"/>
      <c r="D872" s="206"/>
      <c r="E872" s="206"/>
      <c r="F872" s="206"/>
      <c r="G872" s="206"/>
      <c r="H872" s="206"/>
      <c r="I872" s="206"/>
      <c r="J872" s="206"/>
      <c r="K872" s="206"/>
      <c r="L872" s="206"/>
      <c r="M872" s="206"/>
      <c r="N872" s="206"/>
      <c r="O872" s="206"/>
      <c r="P872" s="206"/>
      <c r="Q872" s="206"/>
      <c r="R872" s="206"/>
      <c r="S872" s="206"/>
      <c r="T872" s="206"/>
      <c r="U872" s="206"/>
      <c r="V872" s="206"/>
      <c r="W872" s="206"/>
    </row>
    <row r="873" spans="1:23" ht="16.5" customHeight="1">
      <c r="A873" s="206"/>
      <c r="B873" s="206"/>
      <c r="C873" s="460"/>
      <c r="D873" s="206"/>
      <c r="E873" s="206"/>
      <c r="F873" s="206"/>
      <c r="G873" s="206"/>
      <c r="H873" s="206"/>
      <c r="I873" s="206"/>
      <c r="J873" s="206"/>
      <c r="K873" s="206"/>
      <c r="L873" s="206"/>
      <c r="M873" s="206"/>
      <c r="N873" s="206"/>
      <c r="O873" s="206"/>
      <c r="P873" s="206"/>
      <c r="Q873" s="206"/>
      <c r="R873" s="206"/>
      <c r="S873" s="206"/>
      <c r="T873" s="206"/>
      <c r="U873" s="206"/>
      <c r="V873" s="206"/>
      <c r="W873" s="206"/>
    </row>
    <row r="874" spans="1:23" ht="16.5" customHeight="1">
      <c r="A874" s="206"/>
      <c r="B874" s="206"/>
      <c r="C874" s="460"/>
      <c r="D874" s="206"/>
      <c r="E874" s="206"/>
      <c r="F874" s="206"/>
      <c r="G874" s="206"/>
      <c r="H874" s="206"/>
      <c r="I874" s="206"/>
      <c r="J874" s="206"/>
      <c r="K874" s="206"/>
      <c r="L874" s="206"/>
      <c r="M874" s="206"/>
      <c r="N874" s="206"/>
      <c r="O874" s="206"/>
      <c r="P874" s="206"/>
      <c r="Q874" s="206"/>
      <c r="R874" s="206"/>
      <c r="S874" s="206"/>
      <c r="T874" s="206"/>
      <c r="U874" s="206"/>
      <c r="V874" s="206"/>
      <c r="W874" s="206"/>
    </row>
    <row r="875" spans="1:23" ht="16.5" customHeight="1">
      <c r="A875" s="206"/>
      <c r="B875" s="206"/>
      <c r="C875" s="460"/>
      <c r="D875" s="206"/>
      <c r="E875" s="206"/>
      <c r="F875" s="206"/>
      <c r="G875" s="206"/>
      <c r="H875" s="206"/>
      <c r="I875" s="206"/>
      <c r="J875" s="206"/>
      <c r="K875" s="206"/>
      <c r="L875" s="206"/>
      <c r="M875" s="206"/>
      <c r="N875" s="206"/>
      <c r="O875" s="206"/>
      <c r="P875" s="206"/>
      <c r="Q875" s="206"/>
      <c r="R875" s="206"/>
      <c r="S875" s="206"/>
      <c r="T875" s="206"/>
      <c r="U875" s="206"/>
      <c r="V875" s="206"/>
      <c r="W875" s="206"/>
    </row>
    <row r="876" spans="1:23" ht="16.5" customHeight="1">
      <c r="A876" s="206"/>
      <c r="B876" s="206"/>
      <c r="C876" s="460"/>
      <c r="D876" s="206"/>
      <c r="E876" s="206"/>
      <c r="F876" s="206"/>
      <c r="G876" s="206"/>
      <c r="H876" s="206"/>
      <c r="I876" s="206"/>
      <c r="J876" s="206"/>
      <c r="K876" s="206"/>
      <c r="L876" s="206"/>
      <c r="M876" s="206"/>
      <c r="N876" s="206"/>
      <c r="O876" s="206"/>
      <c r="P876" s="206"/>
      <c r="Q876" s="206"/>
      <c r="R876" s="206"/>
      <c r="S876" s="206"/>
      <c r="T876" s="206"/>
      <c r="U876" s="206"/>
      <c r="V876" s="206"/>
      <c r="W876" s="206"/>
    </row>
    <row r="877" spans="1:23" ht="16.5" customHeight="1">
      <c r="A877" s="206"/>
      <c r="B877" s="206"/>
      <c r="C877" s="460"/>
      <c r="D877" s="206"/>
      <c r="E877" s="206"/>
      <c r="F877" s="206"/>
      <c r="G877" s="206"/>
      <c r="H877" s="206"/>
      <c r="I877" s="206"/>
      <c r="J877" s="206"/>
      <c r="K877" s="206"/>
      <c r="L877" s="206"/>
      <c r="M877" s="206"/>
      <c r="N877" s="206"/>
      <c r="O877" s="206"/>
      <c r="P877" s="206"/>
      <c r="Q877" s="206"/>
      <c r="R877" s="206"/>
      <c r="S877" s="206"/>
      <c r="T877" s="206"/>
      <c r="U877" s="206"/>
      <c r="V877" s="206"/>
      <c r="W877" s="206"/>
    </row>
    <row r="878" spans="1:23" ht="16.5" customHeight="1">
      <c r="A878" s="206"/>
      <c r="B878" s="206"/>
      <c r="C878" s="460"/>
      <c r="D878" s="206"/>
      <c r="E878" s="206"/>
      <c r="F878" s="206"/>
      <c r="G878" s="206"/>
      <c r="H878" s="206"/>
      <c r="I878" s="206"/>
      <c r="J878" s="206"/>
      <c r="K878" s="206"/>
      <c r="L878" s="206"/>
      <c r="M878" s="206"/>
      <c r="N878" s="206"/>
      <c r="O878" s="206"/>
      <c r="P878" s="206"/>
      <c r="Q878" s="206"/>
      <c r="R878" s="206"/>
      <c r="S878" s="206"/>
      <c r="T878" s="206"/>
      <c r="U878" s="206"/>
      <c r="V878" s="206"/>
      <c r="W878" s="206"/>
    </row>
    <row r="879" spans="1:23" ht="16.5" customHeight="1">
      <c r="A879" s="206"/>
      <c r="B879" s="206"/>
      <c r="C879" s="460"/>
      <c r="D879" s="206"/>
      <c r="E879" s="206"/>
      <c r="F879" s="206"/>
      <c r="G879" s="206"/>
      <c r="H879" s="206"/>
      <c r="I879" s="206"/>
      <c r="J879" s="206"/>
      <c r="K879" s="206"/>
      <c r="L879" s="206"/>
      <c r="M879" s="206"/>
      <c r="N879" s="206"/>
      <c r="O879" s="206"/>
      <c r="P879" s="206"/>
      <c r="Q879" s="206"/>
      <c r="R879" s="206"/>
      <c r="S879" s="206"/>
      <c r="T879" s="206"/>
      <c r="U879" s="206"/>
      <c r="V879" s="206"/>
      <c r="W879" s="206"/>
    </row>
    <row r="880" spans="1:23" ht="16.5" customHeight="1">
      <c r="A880" s="206"/>
      <c r="B880" s="206"/>
      <c r="C880" s="460"/>
      <c r="D880" s="206"/>
      <c r="E880" s="206"/>
      <c r="F880" s="206"/>
      <c r="G880" s="206"/>
      <c r="H880" s="206"/>
      <c r="I880" s="206"/>
      <c r="J880" s="206"/>
      <c r="K880" s="206"/>
      <c r="L880" s="206"/>
      <c r="M880" s="206"/>
      <c r="N880" s="206"/>
      <c r="O880" s="206"/>
      <c r="P880" s="206"/>
      <c r="Q880" s="206"/>
      <c r="R880" s="206"/>
      <c r="S880" s="206"/>
      <c r="T880" s="206"/>
      <c r="U880" s="206"/>
      <c r="V880" s="206"/>
      <c r="W880" s="206"/>
    </row>
    <row r="881" spans="1:23" ht="16.5" customHeight="1">
      <c r="A881" s="206"/>
      <c r="B881" s="206"/>
      <c r="C881" s="460"/>
      <c r="D881" s="206"/>
      <c r="E881" s="206"/>
      <c r="F881" s="206"/>
      <c r="G881" s="206"/>
      <c r="H881" s="206"/>
      <c r="I881" s="206"/>
      <c r="J881" s="206"/>
      <c r="K881" s="206"/>
      <c r="L881" s="206"/>
      <c r="M881" s="206"/>
      <c r="N881" s="206"/>
      <c r="O881" s="206"/>
      <c r="P881" s="206"/>
      <c r="Q881" s="206"/>
      <c r="R881" s="206"/>
      <c r="S881" s="206"/>
      <c r="T881" s="206"/>
      <c r="U881" s="206"/>
      <c r="V881" s="206"/>
      <c r="W881" s="206"/>
    </row>
    <row r="882" spans="1:23" ht="16.5" customHeight="1">
      <c r="A882" s="206"/>
      <c r="B882" s="206"/>
      <c r="C882" s="460"/>
      <c r="D882" s="206"/>
      <c r="E882" s="206"/>
      <c r="F882" s="206"/>
      <c r="G882" s="206"/>
      <c r="H882" s="206"/>
      <c r="I882" s="206"/>
      <c r="J882" s="206"/>
      <c r="K882" s="206"/>
      <c r="L882" s="206"/>
      <c r="M882" s="206"/>
      <c r="N882" s="206"/>
      <c r="O882" s="206"/>
      <c r="P882" s="206"/>
      <c r="Q882" s="206"/>
      <c r="R882" s="206"/>
      <c r="S882" s="206"/>
      <c r="T882" s="206"/>
      <c r="U882" s="206"/>
      <c r="V882" s="206"/>
      <c r="W882" s="206"/>
    </row>
    <row r="883" spans="1:23" ht="16.5" customHeight="1">
      <c r="A883" s="206"/>
      <c r="B883" s="206"/>
      <c r="C883" s="460"/>
      <c r="D883" s="206"/>
      <c r="E883" s="206"/>
      <c r="F883" s="206"/>
      <c r="G883" s="206"/>
      <c r="H883" s="206"/>
      <c r="I883" s="206"/>
      <c r="J883" s="206"/>
      <c r="K883" s="206"/>
      <c r="L883" s="206"/>
      <c r="M883" s="206"/>
      <c r="N883" s="206"/>
      <c r="O883" s="206"/>
      <c r="P883" s="206"/>
      <c r="Q883" s="206"/>
      <c r="R883" s="206"/>
      <c r="S883" s="206"/>
      <c r="T883" s="206"/>
      <c r="U883" s="206"/>
      <c r="V883" s="206"/>
      <c r="W883" s="206"/>
    </row>
    <row r="884" spans="1:23" ht="16.5" customHeight="1">
      <c r="A884" s="206"/>
      <c r="B884" s="206"/>
      <c r="C884" s="460"/>
      <c r="D884" s="206"/>
      <c r="E884" s="206"/>
      <c r="F884" s="206"/>
      <c r="G884" s="206"/>
      <c r="H884" s="206"/>
      <c r="I884" s="206"/>
      <c r="J884" s="206"/>
      <c r="K884" s="206"/>
      <c r="L884" s="206"/>
      <c r="M884" s="206"/>
      <c r="N884" s="206"/>
      <c r="O884" s="206"/>
      <c r="P884" s="206"/>
      <c r="Q884" s="206"/>
      <c r="R884" s="206"/>
      <c r="S884" s="206"/>
      <c r="T884" s="206"/>
      <c r="U884" s="206"/>
      <c r="V884" s="206"/>
      <c r="W884" s="206"/>
    </row>
    <row r="885" spans="1:23" ht="16.5" customHeight="1">
      <c r="A885" s="206"/>
      <c r="B885" s="206"/>
      <c r="C885" s="460"/>
      <c r="D885" s="206"/>
      <c r="E885" s="206"/>
      <c r="F885" s="206"/>
      <c r="G885" s="206"/>
      <c r="H885" s="206"/>
      <c r="I885" s="206"/>
      <c r="J885" s="206"/>
      <c r="K885" s="206"/>
      <c r="L885" s="206"/>
      <c r="M885" s="206"/>
      <c r="N885" s="206"/>
      <c r="O885" s="206"/>
      <c r="P885" s="206"/>
      <c r="Q885" s="206"/>
      <c r="R885" s="206"/>
      <c r="S885" s="206"/>
      <c r="T885" s="206"/>
      <c r="U885" s="206"/>
      <c r="V885" s="206"/>
      <c r="W885" s="206"/>
    </row>
    <row r="886" spans="1:23" ht="16.5" customHeight="1">
      <c r="A886" s="206"/>
      <c r="B886" s="206"/>
      <c r="C886" s="460"/>
      <c r="D886" s="206"/>
      <c r="E886" s="206"/>
      <c r="F886" s="206"/>
      <c r="G886" s="206"/>
      <c r="H886" s="206"/>
      <c r="I886" s="206"/>
      <c r="J886" s="206"/>
      <c r="K886" s="206"/>
      <c r="L886" s="206"/>
      <c r="M886" s="206"/>
      <c r="N886" s="206"/>
      <c r="O886" s="206"/>
      <c r="P886" s="206"/>
      <c r="Q886" s="206"/>
      <c r="R886" s="206"/>
      <c r="S886" s="206"/>
      <c r="T886" s="206"/>
      <c r="U886" s="206"/>
      <c r="V886" s="206"/>
      <c r="W886" s="206"/>
    </row>
    <row r="887" spans="1:23" ht="16.5" customHeight="1">
      <c r="A887" s="206"/>
      <c r="B887" s="206"/>
      <c r="C887" s="460"/>
      <c r="D887" s="206"/>
      <c r="E887" s="206"/>
      <c r="F887" s="206"/>
      <c r="G887" s="206"/>
      <c r="H887" s="206"/>
      <c r="I887" s="206"/>
      <c r="J887" s="206"/>
      <c r="K887" s="206"/>
      <c r="L887" s="206"/>
      <c r="M887" s="206"/>
      <c r="N887" s="206"/>
      <c r="O887" s="206"/>
      <c r="P887" s="206"/>
      <c r="Q887" s="206"/>
      <c r="R887" s="206"/>
      <c r="S887" s="206"/>
      <c r="T887" s="206"/>
      <c r="U887" s="206"/>
      <c r="V887" s="206"/>
      <c r="W887" s="206"/>
    </row>
    <row r="888" spans="1:23" ht="16.5" customHeight="1">
      <c r="A888" s="206"/>
      <c r="B888" s="206"/>
      <c r="C888" s="460"/>
      <c r="D888" s="206"/>
      <c r="E888" s="206"/>
      <c r="F888" s="206"/>
      <c r="G888" s="206"/>
      <c r="H888" s="206"/>
      <c r="I888" s="206"/>
      <c r="J888" s="206"/>
      <c r="K888" s="206"/>
      <c r="L888" s="206"/>
      <c r="M888" s="206"/>
      <c r="N888" s="206"/>
      <c r="O888" s="206"/>
      <c r="P888" s="206"/>
      <c r="Q888" s="206"/>
      <c r="R888" s="206"/>
      <c r="S888" s="206"/>
      <c r="T888" s="206"/>
      <c r="U888" s="206"/>
      <c r="V888" s="206"/>
      <c r="W888" s="206"/>
    </row>
    <row r="889" spans="1:23" ht="16.5" customHeight="1">
      <c r="A889" s="206"/>
      <c r="B889" s="206"/>
      <c r="C889" s="460"/>
      <c r="D889" s="206"/>
      <c r="E889" s="206"/>
      <c r="F889" s="206"/>
      <c r="G889" s="206"/>
      <c r="H889" s="206"/>
      <c r="I889" s="206"/>
      <c r="J889" s="206"/>
      <c r="K889" s="206"/>
      <c r="L889" s="206"/>
      <c r="M889" s="206"/>
      <c r="N889" s="206"/>
      <c r="O889" s="206"/>
      <c r="P889" s="206"/>
      <c r="Q889" s="206"/>
      <c r="R889" s="206"/>
      <c r="S889" s="206"/>
      <c r="T889" s="206"/>
      <c r="U889" s="206"/>
      <c r="V889" s="206"/>
      <c r="W889" s="206"/>
    </row>
    <row r="890" spans="1:23" ht="16.5" customHeight="1">
      <c r="A890" s="206"/>
      <c r="B890" s="206"/>
      <c r="C890" s="460"/>
      <c r="D890" s="206"/>
      <c r="E890" s="206"/>
      <c r="F890" s="206"/>
      <c r="G890" s="206"/>
      <c r="H890" s="206"/>
      <c r="I890" s="206"/>
      <c r="J890" s="206"/>
      <c r="K890" s="206"/>
      <c r="L890" s="206"/>
      <c r="M890" s="206"/>
      <c r="N890" s="206"/>
      <c r="O890" s="206"/>
      <c r="P890" s="206"/>
      <c r="Q890" s="206"/>
      <c r="R890" s="206"/>
      <c r="S890" s="206"/>
      <c r="T890" s="206"/>
      <c r="U890" s="206"/>
      <c r="V890" s="206"/>
      <c r="W890" s="206"/>
    </row>
    <row r="891" spans="1:23" ht="16.5" customHeight="1">
      <c r="A891" s="206"/>
      <c r="B891" s="206"/>
      <c r="C891" s="460"/>
      <c r="D891" s="206"/>
      <c r="E891" s="206"/>
      <c r="F891" s="206"/>
      <c r="G891" s="206"/>
      <c r="H891" s="206"/>
      <c r="I891" s="206"/>
      <c r="J891" s="206"/>
      <c r="K891" s="206"/>
      <c r="L891" s="206"/>
      <c r="M891" s="206"/>
      <c r="N891" s="206"/>
      <c r="O891" s="206"/>
      <c r="P891" s="206"/>
      <c r="Q891" s="206"/>
      <c r="R891" s="206"/>
      <c r="S891" s="206"/>
      <c r="T891" s="206"/>
      <c r="U891" s="206"/>
      <c r="V891" s="206"/>
      <c r="W891" s="206"/>
    </row>
    <row r="892" spans="1:23" ht="16.5" customHeight="1">
      <c r="A892" s="206"/>
      <c r="B892" s="206"/>
      <c r="C892" s="460"/>
      <c r="D892" s="206"/>
      <c r="E892" s="206"/>
      <c r="F892" s="206"/>
      <c r="G892" s="206"/>
      <c r="H892" s="206"/>
      <c r="I892" s="206"/>
      <c r="J892" s="206"/>
      <c r="K892" s="206"/>
      <c r="L892" s="206"/>
      <c r="M892" s="206"/>
      <c r="N892" s="206"/>
      <c r="O892" s="206"/>
      <c r="P892" s="206"/>
      <c r="Q892" s="206"/>
      <c r="R892" s="206"/>
      <c r="S892" s="206"/>
      <c r="T892" s="206"/>
      <c r="U892" s="206"/>
      <c r="V892" s="206"/>
      <c r="W892" s="206"/>
    </row>
    <row r="893" spans="1:23" ht="16.5" customHeight="1">
      <c r="A893" s="206"/>
      <c r="B893" s="206"/>
      <c r="C893" s="460"/>
      <c r="D893" s="206"/>
      <c r="E893" s="206"/>
      <c r="F893" s="206"/>
      <c r="G893" s="206"/>
      <c r="H893" s="206"/>
      <c r="I893" s="206"/>
      <c r="J893" s="206"/>
      <c r="K893" s="206"/>
      <c r="L893" s="206"/>
      <c r="M893" s="206"/>
      <c r="N893" s="206"/>
      <c r="O893" s="206"/>
      <c r="P893" s="206"/>
      <c r="Q893" s="206"/>
      <c r="R893" s="206"/>
      <c r="S893" s="206"/>
      <c r="T893" s="206"/>
      <c r="U893" s="206"/>
      <c r="V893" s="206"/>
      <c r="W893" s="206"/>
    </row>
    <row r="894" spans="1:23" ht="16.5" customHeight="1">
      <c r="A894" s="206"/>
      <c r="B894" s="206"/>
      <c r="C894" s="460"/>
      <c r="D894" s="206"/>
      <c r="E894" s="206"/>
      <c r="F894" s="206"/>
      <c r="G894" s="206"/>
      <c r="H894" s="206"/>
      <c r="I894" s="206"/>
      <c r="J894" s="206"/>
      <c r="K894" s="206"/>
      <c r="L894" s="206"/>
      <c r="M894" s="206"/>
      <c r="N894" s="206"/>
      <c r="O894" s="206"/>
      <c r="P894" s="206"/>
      <c r="Q894" s="206"/>
      <c r="R894" s="206"/>
      <c r="S894" s="206"/>
      <c r="T894" s="206"/>
      <c r="U894" s="206"/>
      <c r="V894" s="206"/>
      <c r="W894" s="206"/>
    </row>
    <row r="895" spans="1:23" ht="16.5" customHeight="1">
      <c r="A895" s="206"/>
      <c r="B895" s="206"/>
      <c r="C895" s="460"/>
      <c r="D895" s="206"/>
      <c r="E895" s="206"/>
      <c r="F895" s="206"/>
      <c r="G895" s="206"/>
      <c r="H895" s="206"/>
      <c r="I895" s="206"/>
      <c r="J895" s="206"/>
      <c r="K895" s="206"/>
      <c r="L895" s="206"/>
      <c r="M895" s="206"/>
      <c r="N895" s="206"/>
      <c r="O895" s="206"/>
      <c r="P895" s="206"/>
      <c r="Q895" s="206"/>
      <c r="R895" s="206"/>
      <c r="S895" s="206"/>
      <c r="T895" s="206"/>
      <c r="U895" s="206"/>
      <c r="V895" s="206"/>
      <c r="W895" s="206"/>
    </row>
    <row r="896" spans="1:23" ht="16.5" customHeight="1">
      <c r="A896" s="206"/>
      <c r="B896" s="206"/>
      <c r="C896" s="460"/>
      <c r="D896" s="206"/>
      <c r="E896" s="206"/>
      <c r="F896" s="206"/>
      <c r="G896" s="206"/>
      <c r="H896" s="206"/>
      <c r="I896" s="206"/>
      <c r="J896" s="206"/>
      <c r="K896" s="206"/>
      <c r="L896" s="206"/>
      <c r="M896" s="206"/>
      <c r="N896" s="206"/>
      <c r="O896" s="206"/>
      <c r="P896" s="206"/>
      <c r="Q896" s="206"/>
      <c r="R896" s="206"/>
      <c r="S896" s="206"/>
      <c r="T896" s="206"/>
      <c r="U896" s="206"/>
      <c r="V896" s="206"/>
      <c r="W896" s="206"/>
    </row>
    <row r="897" spans="1:23" ht="16.5" customHeight="1">
      <c r="A897" s="206"/>
      <c r="B897" s="206"/>
      <c r="C897" s="460"/>
      <c r="D897" s="206"/>
      <c r="E897" s="206"/>
      <c r="F897" s="206"/>
      <c r="G897" s="206"/>
      <c r="H897" s="206"/>
      <c r="I897" s="206"/>
      <c r="J897" s="206"/>
      <c r="K897" s="206"/>
      <c r="L897" s="206"/>
      <c r="M897" s="206"/>
      <c r="N897" s="206"/>
      <c r="O897" s="206"/>
      <c r="P897" s="206"/>
      <c r="Q897" s="206"/>
      <c r="R897" s="206"/>
      <c r="S897" s="206"/>
      <c r="T897" s="206"/>
      <c r="U897" s="206"/>
      <c r="V897" s="206"/>
      <c r="W897" s="206"/>
    </row>
    <row r="898" spans="1:23" ht="16.5" customHeight="1">
      <c r="A898" s="206"/>
      <c r="B898" s="206"/>
      <c r="C898" s="460"/>
      <c r="D898" s="206"/>
      <c r="E898" s="206"/>
      <c r="F898" s="206"/>
      <c r="G898" s="206"/>
      <c r="H898" s="206"/>
      <c r="I898" s="206"/>
      <c r="J898" s="206"/>
      <c r="K898" s="206"/>
      <c r="L898" s="206"/>
      <c r="M898" s="206"/>
      <c r="N898" s="206"/>
      <c r="O898" s="206"/>
      <c r="P898" s="206"/>
      <c r="Q898" s="206"/>
      <c r="R898" s="206"/>
      <c r="S898" s="206"/>
      <c r="T898" s="206"/>
      <c r="U898" s="206"/>
      <c r="V898" s="206"/>
      <c r="W898" s="206"/>
    </row>
    <row r="899" spans="1:23" ht="16.5" customHeight="1">
      <c r="A899" s="206"/>
      <c r="B899" s="206"/>
      <c r="C899" s="460"/>
      <c r="D899" s="206"/>
      <c r="E899" s="206"/>
      <c r="F899" s="206"/>
      <c r="G899" s="206"/>
      <c r="H899" s="206"/>
      <c r="I899" s="206"/>
      <c r="J899" s="206"/>
      <c r="K899" s="206"/>
      <c r="L899" s="206"/>
      <c r="M899" s="206"/>
      <c r="N899" s="206"/>
      <c r="O899" s="206"/>
      <c r="P899" s="206"/>
      <c r="Q899" s="206"/>
      <c r="R899" s="206"/>
      <c r="S899" s="206"/>
      <c r="T899" s="206"/>
      <c r="U899" s="206"/>
      <c r="V899" s="206"/>
      <c r="W899" s="206"/>
    </row>
    <row r="900" spans="1:23" ht="16.5" customHeight="1">
      <c r="A900" s="206"/>
      <c r="B900" s="206"/>
      <c r="C900" s="460"/>
      <c r="D900" s="206"/>
      <c r="E900" s="206"/>
      <c r="F900" s="206"/>
      <c r="G900" s="206"/>
      <c r="H900" s="206"/>
      <c r="I900" s="206"/>
      <c r="J900" s="206"/>
      <c r="K900" s="206"/>
      <c r="L900" s="206"/>
      <c r="M900" s="206"/>
      <c r="N900" s="206"/>
      <c r="O900" s="206"/>
      <c r="P900" s="206"/>
      <c r="Q900" s="206"/>
      <c r="R900" s="206"/>
      <c r="S900" s="206"/>
      <c r="T900" s="206"/>
      <c r="U900" s="206"/>
      <c r="V900" s="206"/>
      <c r="W900" s="206"/>
    </row>
    <row r="901" spans="1:23" ht="16.5" customHeight="1">
      <c r="A901" s="206"/>
      <c r="B901" s="206"/>
      <c r="C901" s="460"/>
      <c r="D901" s="206"/>
      <c r="E901" s="206"/>
      <c r="F901" s="206"/>
      <c r="G901" s="206"/>
      <c r="H901" s="206"/>
      <c r="I901" s="206"/>
      <c r="J901" s="206"/>
      <c r="K901" s="206"/>
      <c r="L901" s="206"/>
      <c r="M901" s="206"/>
      <c r="N901" s="206"/>
      <c r="O901" s="206"/>
      <c r="P901" s="206"/>
      <c r="Q901" s="206"/>
      <c r="R901" s="206"/>
      <c r="S901" s="206"/>
      <c r="T901" s="206"/>
      <c r="U901" s="206"/>
      <c r="V901" s="206"/>
      <c r="W901" s="206"/>
    </row>
    <row r="902" spans="1:23" ht="16.5" customHeight="1">
      <c r="A902" s="206"/>
      <c r="B902" s="206"/>
      <c r="C902" s="460"/>
      <c r="D902" s="206"/>
      <c r="E902" s="206"/>
      <c r="F902" s="206"/>
      <c r="G902" s="206"/>
      <c r="H902" s="206"/>
      <c r="I902" s="206"/>
      <c r="J902" s="206"/>
      <c r="K902" s="206"/>
      <c r="L902" s="206"/>
      <c r="M902" s="206"/>
      <c r="N902" s="206"/>
      <c r="O902" s="206"/>
      <c r="P902" s="206"/>
      <c r="Q902" s="206"/>
      <c r="R902" s="206"/>
      <c r="S902" s="206"/>
      <c r="T902" s="206"/>
      <c r="U902" s="206"/>
      <c r="V902" s="206"/>
      <c r="W902" s="206"/>
    </row>
    <row r="903" spans="1:23" ht="16.5" customHeight="1">
      <c r="A903" s="206"/>
      <c r="B903" s="206"/>
      <c r="C903" s="460"/>
      <c r="D903" s="206"/>
      <c r="E903" s="206"/>
      <c r="F903" s="206"/>
      <c r="G903" s="206"/>
      <c r="H903" s="206"/>
      <c r="I903" s="206"/>
      <c r="J903" s="206"/>
      <c r="K903" s="206"/>
      <c r="L903" s="206"/>
      <c r="M903" s="206"/>
      <c r="N903" s="206"/>
      <c r="O903" s="206"/>
      <c r="P903" s="206"/>
      <c r="Q903" s="206"/>
      <c r="R903" s="206"/>
      <c r="S903" s="206"/>
      <c r="T903" s="206"/>
      <c r="U903" s="206"/>
      <c r="V903" s="206"/>
      <c r="W903" s="206"/>
    </row>
    <row r="904" spans="1:23" ht="16.5" customHeight="1">
      <c r="A904" s="206"/>
      <c r="B904" s="206"/>
      <c r="C904" s="460"/>
      <c r="D904" s="206"/>
      <c r="E904" s="206"/>
      <c r="F904" s="206"/>
      <c r="G904" s="206"/>
      <c r="H904" s="206"/>
      <c r="I904" s="206"/>
      <c r="J904" s="206"/>
      <c r="K904" s="206"/>
      <c r="L904" s="206"/>
      <c r="M904" s="206"/>
      <c r="N904" s="206"/>
      <c r="O904" s="206"/>
      <c r="P904" s="206"/>
      <c r="Q904" s="206"/>
      <c r="R904" s="206"/>
      <c r="S904" s="206"/>
      <c r="T904" s="206"/>
      <c r="U904" s="206"/>
      <c r="V904" s="206"/>
      <c r="W904" s="206"/>
    </row>
    <row r="905" spans="1:23" ht="16.5" customHeight="1">
      <c r="A905" s="206"/>
      <c r="B905" s="206"/>
      <c r="C905" s="460"/>
      <c r="D905" s="206"/>
      <c r="E905" s="206"/>
      <c r="F905" s="206"/>
      <c r="G905" s="206"/>
      <c r="H905" s="206"/>
      <c r="I905" s="206"/>
      <c r="J905" s="206"/>
      <c r="K905" s="206"/>
      <c r="L905" s="206"/>
      <c r="M905" s="206"/>
      <c r="N905" s="206"/>
      <c r="O905" s="206"/>
      <c r="P905" s="206"/>
      <c r="Q905" s="206"/>
      <c r="R905" s="206"/>
      <c r="S905" s="206"/>
      <c r="T905" s="206"/>
      <c r="U905" s="206"/>
      <c r="V905" s="206"/>
      <c r="W905" s="206"/>
    </row>
    <row r="906" spans="1:23" ht="16.5" customHeight="1">
      <c r="A906" s="206"/>
      <c r="B906" s="206"/>
      <c r="C906" s="460"/>
      <c r="D906" s="206"/>
      <c r="E906" s="206"/>
      <c r="F906" s="206"/>
      <c r="G906" s="206"/>
      <c r="H906" s="206"/>
      <c r="I906" s="206"/>
      <c r="J906" s="206"/>
      <c r="K906" s="206"/>
      <c r="L906" s="206"/>
      <c r="M906" s="206"/>
      <c r="N906" s="206"/>
      <c r="O906" s="206"/>
      <c r="P906" s="206"/>
      <c r="Q906" s="206"/>
      <c r="R906" s="206"/>
      <c r="S906" s="206"/>
      <c r="T906" s="206"/>
      <c r="U906" s="206"/>
      <c r="V906" s="206"/>
      <c r="W906" s="206"/>
    </row>
    <row r="907" spans="1:23" ht="16.5" customHeight="1">
      <c r="A907" s="206"/>
      <c r="B907" s="206"/>
      <c r="C907" s="460"/>
      <c r="D907" s="206"/>
      <c r="E907" s="206"/>
      <c r="F907" s="206"/>
      <c r="G907" s="206"/>
      <c r="H907" s="206"/>
      <c r="I907" s="206"/>
      <c r="J907" s="206"/>
      <c r="K907" s="206"/>
      <c r="L907" s="206"/>
      <c r="M907" s="206"/>
      <c r="N907" s="206"/>
      <c r="O907" s="206"/>
      <c r="P907" s="206"/>
      <c r="Q907" s="206"/>
      <c r="R907" s="206"/>
      <c r="S907" s="206"/>
      <c r="T907" s="206"/>
      <c r="U907" s="206"/>
      <c r="V907" s="206"/>
      <c r="W907" s="206"/>
    </row>
    <row r="908" spans="1:23" ht="16.5" customHeight="1">
      <c r="A908" s="206"/>
      <c r="B908" s="206"/>
      <c r="C908" s="460"/>
      <c r="D908" s="206"/>
      <c r="E908" s="206"/>
      <c r="F908" s="206"/>
      <c r="G908" s="206"/>
      <c r="H908" s="206"/>
      <c r="I908" s="206"/>
      <c r="J908" s="206"/>
      <c r="K908" s="206"/>
      <c r="L908" s="206"/>
      <c r="M908" s="206"/>
      <c r="N908" s="206"/>
      <c r="O908" s="206"/>
      <c r="P908" s="206"/>
      <c r="Q908" s="206"/>
      <c r="R908" s="206"/>
      <c r="S908" s="206"/>
      <c r="T908" s="206"/>
      <c r="U908" s="206"/>
      <c r="V908" s="206"/>
      <c r="W908" s="206"/>
    </row>
    <row r="909" spans="1:23" ht="16.5" customHeight="1">
      <c r="A909" s="206"/>
      <c r="B909" s="206"/>
      <c r="C909" s="460"/>
      <c r="D909" s="206"/>
      <c r="E909" s="206"/>
      <c r="F909" s="206"/>
      <c r="G909" s="206"/>
      <c r="H909" s="206"/>
      <c r="I909" s="206"/>
      <c r="J909" s="206"/>
      <c r="K909" s="206"/>
      <c r="L909" s="206"/>
      <c r="M909" s="206"/>
      <c r="N909" s="206"/>
      <c r="O909" s="206"/>
      <c r="P909" s="206"/>
      <c r="Q909" s="206"/>
      <c r="R909" s="206"/>
      <c r="S909" s="206"/>
      <c r="T909" s="206"/>
      <c r="U909" s="206"/>
      <c r="V909" s="206"/>
      <c r="W909" s="206"/>
    </row>
    <row r="910" spans="1:23" ht="16.5" customHeight="1">
      <c r="A910" s="206"/>
      <c r="B910" s="206"/>
      <c r="C910" s="460"/>
      <c r="D910" s="206"/>
      <c r="E910" s="206"/>
      <c r="F910" s="206"/>
      <c r="G910" s="206"/>
      <c r="H910" s="206"/>
      <c r="I910" s="206"/>
      <c r="J910" s="206"/>
      <c r="K910" s="206"/>
      <c r="L910" s="206"/>
      <c r="M910" s="206"/>
      <c r="N910" s="206"/>
      <c r="O910" s="206"/>
      <c r="P910" s="206"/>
      <c r="Q910" s="206"/>
      <c r="R910" s="206"/>
      <c r="S910" s="206"/>
      <c r="T910" s="206"/>
      <c r="U910" s="206"/>
      <c r="V910" s="206"/>
      <c r="W910" s="206"/>
    </row>
    <row r="911" spans="1:23" ht="16.5" customHeight="1">
      <c r="A911" s="206"/>
      <c r="B911" s="206"/>
      <c r="C911" s="460"/>
      <c r="D911" s="206"/>
      <c r="E911" s="206"/>
      <c r="F911" s="206"/>
      <c r="G911" s="206"/>
      <c r="H911" s="206"/>
      <c r="I911" s="206"/>
      <c r="J911" s="206"/>
      <c r="K911" s="206"/>
      <c r="L911" s="206"/>
      <c r="M911" s="206"/>
      <c r="N911" s="206"/>
      <c r="O911" s="206"/>
      <c r="P911" s="206"/>
      <c r="Q911" s="206"/>
      <c r="R911" s="206"/>
      <c r="S911" s="206"/>
      <c r="T911" s="206"/>
      <c r="U911" s="206"/>
      <c r="V911" s="206"/>
      <c r="W911" s="206"/>
    </row>
    <row r="912" spans="1:23" ht="16.5" customHeight="1">
      <c r="A912" s="206"/>
      <c r="B912" s="206"/>
      <c r="C912" s="460"/>
      <c r="D912" s="206"/>
      <c r="E912" s="206"/>
      <c r="F912" s="206"/>
      <c r="G912" s="206"/>
      <c r="H912" s="206"/>
      <c r="I912" s="206"/>
      <c r="J912" s="206"/>
      <c r="K912" s="206"/>
      <c r="L912" s="206"/>
      <c r="M912" s="206"/>
      <c r="N912" s="206"/>
      <c r="O912" s="206"/>
      <c r="P912" s="206"/>
      <c r="Q912" s="206"/>
      <c r="R912" s="206"/>
      <c r="S912" s="206"/>
      <c r="T912" s="206"/>
      <c r="U912" s="206"/>
      <c r="V912" s="206"/>
      <c r="W912" s="206"/>
    </row>
    <row r="913" spans="1:23" ht="16.5" customHeight="1">
      <c r="A913" s="206"/>
      <c r="B913" s="206"/>
      <c r="C913" s="460"/>
      <c r="D913" s="206"/>
      <c r="E913" s="206"/>
      <c r="F913" s="206"/>
      <c r="G913" s="206"/>
      <c r="H913" s="206"/>
      <c r="I913" s="206"/>
      <c r="J913" s="206"/>
      <c r="K913" s="206"/>
      <c r="L913" s="206"/>
      <c r="M913" s="206"/>
      <c r="N913" s="206"/>
      <c r="O913" s="206"/>
      <c r="P913" s="206"/>
      <c r="Q913" s="206"/>
      <c r="R913" s="206"/>
      <c r="S913" s="206"/>
      <c r="T913" s="206"/>
      <c r="U913" s="206"/>
      <c r="V913" s="206"/>
      <c r="W913" s="206"/>
    </row>
    <row r="914" spans="1:23" ht="16.5" customHeight="1">
      <c r="A914" s="206"/>
      <c r="B914" s="206"/>
      <c r="C914" s="460"/>
      <c r="D914" s="206"/>
      <c r="E914" s="206"/>
      <c r="F914" s="206"/>
      <c r="G914" s="206"/>
      <c r="H914" s="206"/>
      <c r="I914" s="206"/>
      <c r="J914" s="206"/>
      <c r="K914" s="206"/>
      <c r="L914" s="206"/>
      <c r="M914" s="206"/>
      <c r="N914" s="206"/>
      <c r="O914" s="206"/>
      <c r="P914" s="206"/>
      <c r="Q914" s="206"/>
      <c r="R914" s="206"/>
      <c r="S914" s="206"/>
      <c r="T914" s="206"/>
      <c r="U914" s="206"/>
      <c r="V914" s="206"/>
      <c r="W914" s="206"/>
    </row>
    <row r="915" spans="1:23" ht="16.5" customHeight="1">
      <c r="A915" s="206"/>
      <c r="B915" s="206"/>
      <c r="C915" s="460"/>
      <c r="D915" s="206"/>
      <c r="E915" s="206"/>
      <c r="F915" s="206"/>
      <c r="G915" s="206"/>
      <c r="H915" s="206"/>
      <c r="I915" s="206"/>
      <c r="J915" s="206"/>
      <c r="K915" s="206"/>
      <c r="L915" s="206"/>
      <c r="M915" s="206"/>
      <c r="N915" s="206"/>
      <c r="O915" s="206"/>
      <c r="P915" s="206"/>
      <c r="Q915" s="206"/>
      <c r="R915" s="206"/>
      <c r="S915" s="206"/>
      <c r="T915" s="206"/>
      <c r="U915" s="206"/>
      <c r="V915" s="206"/>
      <c r="W915" s="206"/>
    </row>
    <row r="916" spans="1:23" ht="16.5" customHeight="1">
      <c r="A916" s="206"/>
      <c r="B916" s="206"/>
      <c r="C916" s="460"/>
      <c r="D916" s="206"/>
      <c r="E916" s="206"/>
      <c r="F916" s="206"/>
      <c r="G916" s="206"/>
      <c r="H916" s="206"/>
      <c r="I916" s="206"/>
      <c r="J916" s="206"/>
      <c r="K916" s="206"/>
      <c r="L916" s="206"/>
      <c r="M916" s="206"/>
      <c r="N916" s="206"/>
      <c r="O916" s="206"/>
      <c r="P916" s="206"/>
      <c r="Q916" s="206"/>
      <c r="R916" s="206"/>
      <c r="S916" s="206"/>
      <c r="T916" s="206"/>
      <c r="U916" s="206"/>
      <c r="V916" s="206"/>
      <c r="W916" s="206"/>
    </row>
    <row r="917" spans="1:23" ht="16.5" customHeight="1">
      <c r="A917" s="206"/>
      <c r="B917" s="206"/>
      <c r="C917" s="460"/>
      <c r="D917" s="206"/>
      <c r="E917" s="206"/>
      <c r="F917" s="206"/>
      <c r="G917" s="206"/>
      <c r="H917" s="206"/>
      <c r="I917" s="206"/>
      <c r="J917" s="206"/>
      <c r="K917" s="206"/>
      <c r="L917" s="206"/>
      <c r="M917" s="206"/>
      <c r="N917" s="206"/>
      <c r="O917" s="206"/>
      <c r="P917" s="206"/>
      <c r="Q917" s="206"/>
      <c r="R917" s="206"/>
      <c r="S917" s="206"/>
      <c r="T917" s="206"/>
      <c r="U917" s="206"/>
      <c r="V917" s="206"/>
      <c r="W917" s="206"/>
    </row>
    <row r="918" spans="1:23" ht="16.5" customHeight="1">
      <c r="A918" s="206"/>
      <c r="B918" s="206"/>
      <c r="C918" s="460"/>
      <c r="D918" s="206"/>
      <c r="E918" s="206"/>
      <c r="F918" s="206"/>
      <c r="G918" s="206"/>
      <c r="H918" s="206"/>
      <c r="I918" s="206"/>
      <c r="J918" s="206"/>
      <c r="K918" s="206"/>
      <c r="L918" s="206"/>
      <c r="M918" s="206"/>
      <c r="N918" s="206"/>
      <c r="O918" s="206"/>
      <c r="P918" s="206"/>
      <c r="Q918" s="206"/>
      <c r="R918" s="206"/>
      <c r="S918" s="206"/>
      <c r="T918" s="206"/>
      <c r="U918" s="206"/>
      <c r="V918" s="206"/>
      <c r="W918" s="206"/>
    </row>
    <row r="919" spans="1:23" ht="16.5" customHeight="1">
      <c r="A919" s="206"/>
      <c r="B919" s="206"/>
      <c r="C919" s="460"/>
      <c r="D919" s="206"/>
      <c r="E919" s="206"/>
      <c r="F919" s="206"/>
      <c r="G919" s="206"/>
      <c r="H919" s="206"/>
      <c r="I919" s="206"/>
      <c r="J919" s="206"/>
      <c r="K919" s="206"/>
      <c r="L919" s="206"/>
      <c r="M919" s="206"/>
      <c r="N919" s="206"/>
      <c r="O919" s="206"/>
      <c r="P919" s="206"/>
      <c r="Q919" s="206"/>
      <c r="R919" s="206"/>
      <c r="S919" s="206"/>
      <c r="T919" s="206"/>
      <c r="U919" s="206"/>
      <c r="V919" s="206"/>
      <c r="W919" s="206"/>
    </row>
    <row r="920" spans="1:23" ht="16.5" customHeight="1">
      <c r="A920" s="206"/>
      <c r="B920" s="206"/>
      <c r="C920" s="460"/>
      <c r="D920" s="206"/>
      <c r="E920" s="206"/>
      <c r="F920" s="206"/>
      <c r="G920" s="206"/>
      <c r="H920" s="206"/>
      <c r="I920" s="206"/>
      <c r="J920" s="206"/>
      <c r="K920" s="206"/>
      <c r="L920" s="206"/>
      <c r="M920" s="206"/>
      <c r="N920" s="206"/>
      <c r="O920" s="206"/>
      <c r="P920" s="206"/>
      <c r="Q920" s="206"/>
      <c r="R920" s="206"/>
      <c r="S920" s="206"/>
      <c r="T920" s="206"/>
      <c r="U920" s="206"/>
      <c r="V920" s="206"/>
      <c r="W920" s="206"/>
    </row>
    <row r="921" spans="1:23" ht="16.5" customHeight="1">
      <c r="A921" s="206"/>
      <c r="B921" s="206"/>
      <c r="C921" s="460"/>
      <c r="D921" s="206"/>
      <c r="E921" s="206"/>
      <c r="F921" s="206"/>
      <c r="G921" s="206"/>
      <c r="H921" s="206"/>
      <c r="I921" s="206"/>
      <c r="J921" s="206"/>
      <c r="K921" s="206"/>
      <c r="L921" s="206"/>
      <c r="M921" s="206"/>
      <c r="N921" s="206"/>
      <c r="O921" s="206"/>
      <c r="P921" s="206"/>
      <c r="Q921" s="206"/>
      <c r="R921" s="206"/>
      <c r="S921" s="206"/>
      <c r="T921" s="206"/>
      <c r="U921" s="206"/>
      <c r="V921" s="206"/>
      <c r="W921" s="206"/>
    </row>
    <row r="922" spans="1:23" ht="16.5" customHeight="1">
      <c r="A922" s="206"/>
      <c r="B922" s="206"/>
      <c r="C922" s="460"/>
      <c r="D922" s="206"/>
      <c r="E922" s="206"/>
      <c r="F922" s="206"/>
      <c r="G922" s="206"/>
      <c r="H922" s="206"/>
      <c r="I922" s="206"/>
      <c r="J922" s="206"/>
      <c r="K922" s="206"/>
      <c r="L922" s="206"/>
      <c r="M922" s="206"/>
      <c r="N922" s="206"/>
      <c r="O922" s="206"/>
      <c r="P922" s="206"/>
      <c r="Q922" s="206"/>
      <c r="R922" s="206"/>
      <c r="S922" s="206"/>
      <c r="T922" s="206"/>
      <c r="U922" s="206"/>
      <c r="V922" s="206"/>
      <c r="W922" s="206"/>
    </row>
    <row r="923" spans="1:23" ht="16.5" customHeight="1">
      <c r="A923" s="206"/>
      <c r="B923" s="206"/>
      <c r="C923" s="460"/>
      <c r="D923" s="206"/>
      <c r="E923" s="206"/>
      <c r="F923" s="206"/>
      <c r="G923" s="206"/>
      <c r="H923" s="206"/>
      <c r="I923" s="206"/>
      <c r="J923" s="206"/>
      <c r="K923" s="206"/>
      <c r="L923" s="206"/>
      <c r="M923" s="206"/>
      <c r="N923" s="206"/>
      <c r="O923" s="206"/>
      <c r="P923" s="206"/>
      <c r="Q923" s="206"/>
      <c r="R923" s="206"/>
      <c r="S923" s="206"/>
      <c r="T923" s="206"/>
      <c r="U923" s="206"/>
      <c r="V923" s="206"/>
      <c r="W923" s="206"/>
    </row>
    <row r="924" spans="1:23" ht="16.5" customHeight="1">
      <c r="A924" s="206"/>
      <c r="B924" s="206"/>
      <c r="C924" s="460"/>
      <c r="D924" s="206"/>
      <c r="E924" s="206"/>
      <c r="F924" s="206"/>
      <c r="G924" s="206"/>
      <c r="H924" s="206"/>
      <c r="I924" s="206"/>
      <c r="J924" s="206"/>
      <c r="K924" s="206"/>
      <c r="L924" s="206"/>
      <c r="M924" s="206"/>
      <c r="N924" s="206"/>
      <c r="O924" s="206"/>
      <c r="P924" s="206"/>
      <c r="Q924" s="206"/>
      <c r="R924" s="206"/>
      <c r="S924" s="206"/>
      <c r="T924" s="206"/>
      <c r="U924" s="206"/>
      <c r="V924" s="206"/>
      <c r="W924" s="206"/>
    </row>
    <row r="925" spans="1:23" ht="16.5" customHeight="1">
      <c r="A925" s="206"/>
      <c r="B925" s="206"/>
      <c r="C925" s="460"/>
      <c r="D925" s="206"/>
      <c r="E925" s="206"/>
      <c r="F925" s="206"/>
      <c r="G925" s="206"/>
      <c r="H925" s="206"/>
      <c r="I925" s="206"/>
      <c r="J925" s="206"/>
      <c r="K925" s="206"/>
      <c r="L925" s="206"/>
      <c r="M925" s="206"/>
      <c r="N925" s="206"/>
      <c r="O925" s="206"/>
      <c r="P925" s="206"/>
      <c r="Q925" s="206"/>
      <c r="R925" s="206"/>
      <c r="S925" s="206"/>
      <c r="T925" s="206"/>
      <c r="U925" s="206"/>
      <c r="V925" s="206"/>
      <c r="W925" s="206"/>
    </row>
    <row r="926" spans="1:23" ht="16.5" customHeight="1">
      <c r="A926" s="206"/>
      <c r="B926" s="206"/>
      <c r="C926" s="460"/>
      <c r="D926" s="206"/>
      <c r="E926" s="206"/>
      <c r="F926" s="206"/>
      <c r="G926" s="206"/>
      <c r="H926" s="206"/>
      <c r="I926" s="206"/>
      <c r="J926" s="206"/>
      <c r="K926" s="206"/>
      <c r="L926" s="206"/>
      <c r="M926" s="206"/>
      <c r="N926" s="206"/>
      <c r="O926" s="206"/>
      <c r="P926" s="206"/>
      <c r="Q926" s="206"/>
      <c r="R926" s="206"/>
      <c r="S926" s="206"/>
      <c r="T926" s="206"/>
      <c r="U926" s="206"/>
      <c r="V926" s="206"/>
      <c r="W926" s="206"/>
    </row>
    <row r="927" spans="1:23" ht="16.5" customHeight="1">
      <c r="A927" s="206"/>
      <c r="B927" s="206"/>
      <c r="C927" s="460"/>
      <c r="D927" s="206"/>
      <c r="E927" s="206"/>
      <c r="F927" s="206"/>
      <c r="G927" s="206"/>
      <c r="H927" s="206"/>
      <c r="I927" s="206"/>
      <c r="J927" s="206"/>
      <c r="K927" s="206"/>
      <c r="L927" s="206"/>
      <c r="M927" s="206"/>
      <c r="N927" s="206"/>
      <c r="O927" s="206"/>
      <c r="P927" s="206"/>
      <c r="Q927" s="206"/>
      <c r="R927" s="206"/>
      <c r="S927" s="206"/>
      <c r="T927" s="206"/>
      <c r="U927" s="206"/>
      <c r="V927" s="206"/>
      <c r="W927" s="206"/>
    </row>
    <row r="928" spans="1:23" ht="16.5" customHeight="1">
      <c r="A928" s="206"/>
      <c r="B928" s="206"/>
      <c r="C928" s="460"/>
      <c r="D928" s="206"/>
      <c r="E928" s="206"/>
      <c r="F928" s="206"/>
      <c r="G928" s="206"/>
      <c r="H928" s="206"/>
      <c r="I928" s="206"/>
      <c r="J928" s="206"/>
      <c r="K928" s="206"/>
      <c r="L928" s="206"/>
      <c r="M928" s="206"/>
      <c r="N928" s="206"/>
      <c r="O928" s="206"/>
      <c r="P928" s="206"/>
      <c r="Q928" s="206"/>
      <c r="R928" s="206"/>
      <c r="S928" s="206"/>
      <c r="T928" s="206"/>
      <c r="U928" s="206"/>
      <c r="V928" s="206"/>
      <c r="W928" s="206"/>
    </row>
    <row r="929" spans="1:23" ht="16.5" customHeight="1">
      <c r="A929" s="206"/>
      <c r="B929" s="206"/>
      <c r="C929" s="460"/>
      <c r="D929" s="206"/>
      <c r="E929" s="206"/>
      <c r="F929" s="206"/>
      <c r="G929" s="206"/>
      <c r="H929" s="206"/>
      <c r="I929" s="206"/>
      <c r="J929" s="206"/>
      <c r="K929" s="206"/>
      <c r="L929" s="206"/>
      <c r="M929" s="206"/>
      <c r="N929" s="206"/>
      <c r="O929" s="206"/>
      <c r="P929" s="206"/>
      <c r="Q929" s="206"/>
      <c r="R929" s="206"/>
      <c r="S929" s="206"/>
      <c r="T929" s="206"/>
      <c r="U929" s="206"/>
      <c r="V929" s="206"/>
      <c r="W929" s="206"/>
    </row>
    <row r="930" spans="1:23" ht="16.5" customHeight="1">
      <c r="A930" s="206"/>
      <c r="B930" s="206"/>
      <c r="C930" s="460"/>
      <c r="D930" s="206"/>
      <c r="E930" s="206"/>
      <c r="F930" s="206"/>
      <c r="G930" s="206"/>
      <c r="H930" s="206"/>
      <c r="I930" s="206"/>
      <c r="J930" s="206"/>
      <c r="K930" s="206"/>
      <c r="L930" s="206"/>
      <c r="M930" s="206"/>
      <c r="N930" s="206"/>
      <c r="O930" s="206"/>
      <c r="P930" s="206"/>
      <c r="Q930" s="206"/>
      <c r="R930" s="206"/>
      <c r="S930" s="206"/>
      <c r="T930" s="206"/>
      <c r="U930" s="206"/>
      <c r="V930" s="206"/>
      <c r="W930" s="206"/>
    </row>
    <row r="931" spans="1:23" ht="16.5" customHeight="1">
      <c r="A931" s="206"/>
      <c r="B931" s="206"/>
      <c r="C931" s="460"/>
      <c r="D931" s="206"/>
      <c r="E931" s="206"/>
      <c r="F931" s="206"/>
      <c r="G931" s="206"/>
      <c r="H931" s="206"/>
      <c r="I931" s="206"/>
      <c r="J931" s="206"/>
      <c r="K931" s="206"/>
      <c r="L931" s="206"/>
      <c r="M931" s="206"/>
      <c r="N931" s="206"/>
      <c r="O931" s="206"/>
      <c r="P931" s="206"/>
      <c r="Q931" s="206"/>
      <c r="R931" s="206"/>
      <c r="S931" s="206"/>
      <c r="T931" s="206"/>
      <c r="U931" s="206"/>
      <c r="V931" s="206"/>
      <c r="W931" s="206"/>
    </row>
    <row r="932" spans="1:23" ht="16.5" customHeight="1">
      <c r="A932" s="206"/>
      <c r="B932" s="206"/>
      <c r="C932" s="460"/>
      <c r="D932" s="206"/>
      <c r="E932" s="206"/>
      <c r="F932" s="206"/>
      <c r="G932" s="206"/>
      <c r="H932" s="206"/>
      <c r="I932" s="206"/>
      <c r="J932" s="206"/>
      <c r="K932" s="206"/>
      <c r="L932" s="206"/>
      <c r="M932" s="206"/>
      <c r="N932" s="206"/>
      <c r="O932" s="206"/>
      <c r="P932" s="206"/>
      <c r="Q932" s="206"/>
      <c r="R932" s="206"/>
      <c r="S932" s="206"/>
      <c r="T932" s="206"/>
      <c r="U932" s="206"/>
      <c r="V932" s="206"/>
      <c r="W932" s="206"/>
    </row>
    <row r="933" spans="1:23" ht="16.5" customHeight="1">
      <c r="A933" s="206"/>
      <c r="B933" s="206"/>
      <c r="C933" s="460"/>
      <c r="D933" s="206"/>
      <c r="E933" s="206"/>
      <c r="F933" s="206"/>
      <c r="G933" s="206"/>
      <c r="H933" s="206"/>
      <c r="I933" s="206"/>
      <c r="J933" s="206"/>
      <c r="K933" s="206"/>
      <c r="L933" s="206"/>
      <c r="M933" s="206"/>
      <c r="N933" s="206"/>
      <c r="O933" s="206"/>
      <c r="P933" s="206"/>
      <c r="Q933" s="206"/>
      <c r="R933" s="206"/>
      <c r="S933" s="206"/>
      <c r="T933" s="206"/>
      <c r="U933" s="206"/>
      <c r="V933" s="206"/>
      <c r="W933" s="206"/>
    </row>
    <row r="934" spans="1:23" ht="16.5" customHeight="1">
      <c r="A934" s="206"/>
      <c r="B934" s="206"/>
      <c r="C934" s="460"/>
      <c r="D934" s="206"/>
      <c r="E934" s="206"/>
      <c r="F934" s="206"/>
      <c r="G934" s="206"/>
      <c r="H934" s="206"/>
      <c r="I934" s="206"/>
      <c r="J934" s="206"/>
      <c r="K934" s="206"/>
      <c r="L934" s="206"/>
      <c r="M934" s="206"/>
      <c r="N934" s="206"/>
      <c r="O934" s="206"/>
      <c r="P934" s="206"/>
      <c r="Q934" s="206"/>
      <c r="R934" s="206"/>
      <c r="S934" s="206"/>
      <c r="T934" s="206"/>
      <c r="U934" s="206"/>
      <c r="V934" s="206"/>
      <c r="W934" s="206"/>
    </row>
    <row r="935" spans="1:23" ht="16.5" customHeight="1">
      <c r="A935" s="206"/>
      <c r="B935" s="206"/>
      <c r="C935" s="460"/>
      <c r="D935" s="206"/>
      <c r="E935" s="206"/>
      <c r="F935" s="206"/>
      <c r="G935" s="206"/>
      <c r="H935" s="206"/>
      <c r="I935" s="206"/>
      <c r="J935" s="206"/>
      <c r="K935" s="206"/>
      <c r="L935" s="206"/>
      <c r="M935" s="206"/>
      <c r="N935" s="206"/>
      <c r="O935" s="206"/>
      <c r="P935" s="206"/>
      <c r="Q935" s="206"/>
      <c r="R935" s="206"/>
      <c r="S935" s="206"/>
      <c r="T935" s="206"/>
      <c r="U935" s="206"/>
      <c r="V935" s="206"/>
      <c r="W935" s="206"/>
    </row>
    <row r="936" spans="1:23" ht="16.5" customHeight="1">
      <c r="A936" s="206"/>
      <c r="B936" s="206"/>
      <c r="C936" s="460"/>
      <c r="D936" s="206"/>
      <c r="E936" s="206"/>
      <c r="F936" s="206"/>
      <c r="G936" s="206"/>
      <c r="H936" s="206"/>
      <c r="I936" s="206"/>
      <c r="J936" s="206"/>
      <c r="K936" s="206"/>
      <c r="L936" s="206"/>
      <c r="M936" s="206"/>
      <c r="N936" s="206"/>
      <c r="O936" s="206"/>
      <c r="P936" s="206"/>
      <c r="Q936" s="206"/>
      <c r="R936" s="206"/>
      <c r="S936" s="206"/>
      <c r="T936" s="206"/>
      <c r="U936" s="206"/>
      <c r="V936" s="206"/>
      <c r="W936" s="206"/>
    </row>
    <row r="937" spans="1:23" ht="16.5" customHeight="1">
      <c r="A937" s="206"/>
      <c r="B937" s="206"/>
      <c r="C937" s="460"/>
      <c r="D937" s="206"/>
      <c r="E937" s="206"/>
      <c r="F937" s="206"/>
      <c r="G937" s="206"/>
      <c r="H937" s="206"/>
      <c r="I937" s="206"/>
      <c r="J937" s="206"/>
      <c r="K937" s="206"/>
      <c r="L937" s="206"/>
      <c r="M937" s="206"/>
      <c r="N937" s="206"/>
      <c r="O937" s="206"/>
      <c r="P937" s="206"/>
      <c r="Q937" s="206"/>
      <c r="R937" s="206"/>
      <c r="S937" s="206"/>
      <c r="T937" s="206"/>
      <c r="U937" s="206"/>
      <c r="V937" s="206"/>
      <c r="W937" s="206"/>
    </row>
    <row r="938" spans="1:23" ht="16.5" customHeight="1">
      <c r="A938" s="206"/>
      <c r="B938" s="206"/>
      <c r="C938" s="460"/>
      <c r="D938" s="206"/>
      <c r="E938" s="206"/>
      <c r="F938" s="206"/>
      <c r="G938" s="206"/>
      <c r="H938" s="206"/>
      <c r="I938" s="206"/>
      <c r="J938" s="206"/>
      <c r="K938" s="206"/>
      <c r="L938" s="206"/>
      <c r="M938" s="206"/>
      <c r="N938" s="206"/>
      <c r="O938" s="206"/>
      <c r="P938" s="206"/>
      <c r="Q938" s="206"/>
      <c r="R938" s="206"/>
      <c r="S938" s="206"/>
      <c r="T938" s="206"/>
      <c r="U938" s="206"/>
      <c r="V938" s="206"/>
      <c r="W938" s="206"/>
    </row>
    <row r="939" spans="1:23" ht="16.5" customHeight="1">
      <c r="A939" s="206"/>
      <c r="B939" s="206"/>
      <c r="C939" s="460"/>
      <c r="D939" s="206"/>
      <c r="E939" s="206"/>
      <c r="F939" s="206"/>
      <c r="G939" s="206"/>
      <c r="H939" s="206"/>
      <c r="I939" s="206"/>
      <c r="J939" s="206"/>
      <c r="K939" s="206"/>
      <c r="L939" s="206"/>
      <c r="M939" s="206"/>
      <c r="N939" s="206"/>
      <c r="O939" s="206"/>
      <c r="P939" s="206"/>
      <c r="Q939" s="206"/>
      <c r="R939" s="206"/>
      <c r="S939" s="206"/>
      <c r="T939" s="206"/>
      <c r="U939" s="206"/>
      <c r="V939" s="206"/>
      <c r="W939" s="206"/>
    </row>
    <row r="940" spans="1:23" ht="16.5" customHeight="1">
      <c r="A940" s="206"/>
      <c r="B940" s="206"/>
      <c r="C940" s="460"/>
      <c r="D940" s="206"/>
      <c r="E940" s="206"/>
      <c r="F940" s="206"/>
      <c r="G940" s="206"/>
      <c r="H940" s="206"/>
      <c r="I940" s="206"/>
      <c r="J940" s="206"/>
      <c r="K940" s="206"/>
      <c r="L940" s="206"/>
      <c r="M940" s="206"/>
      <c r="N940" s="206"/>
      <c r="O940" s="206"/>
      <c r="P940" s="206"/>
      <c r="Q940" s="206"/>
      <c r="R940" s="206"/>
      <c r="S940" s="206"/>
      <c r="T940" s="206"/>
      <c r="U940" s="206"/>
      <c r="V940" s="206"/>
      <c r="W940" s="206"/>
    </row>
    <row r="941" spans="1:23" ht="16.5" customHeight="1">
      <c r="A941" s="206"/>
      <c r="B941" s="206"/>
      <c r="C941" s="460"/>
      <c r="D941" s="206"/>
      <c r="E941" s="206"/>
      <c r="F941" s="206"/>
      <c r="G941" s="206"/>
      <c r="H941" s="206"/>
      <c r="I941" s="206"/>
      <c r="J941" s="206"/>
      <c r="K941" s="206"/>
      <c r="L941" s="206"/>
      <c r="M941" s="206"/>
      <c r="N941" s="206"/>
      <c r="O941" s="206"/>
      <c r="P941" s="206"/>
      <c r="Q941" s="206"/>
      <c r="R941" s="206"/>
      <c r="S941" s="206"/>
      <c r="T941" s="206"/>
      <c r="U941" s="206"/>
      <c r="V941" s="206"/>
      <c r="W941" s="206"/>
    </row>
    <row r="942" spans="1:23" ht="16.5" customHeight="1">
      <c r="A942" s="206"/>
      <c r="B942" s="206"/>
      <c r="C942" s="460"/>
      <c r="D942" s="206"/>
      <c r="E942" s="206"/>
      <c r="F942" s="206"/>
      <c r="G942" s="206"/>
      <c r="H942" s="206"/>
      <c r="I942" s="206"/>
      <c r="J942" s="206"/>
      <c r="K942" s="206"/>
      <c r="L942" s="206"/>
      <c r="M942" s="206"/>
      <c r="N942" s="206"/>
      <c r="O942" s="206"/>
      <c r="P942" s="206"/>
      <c r="Q942" s="206"/>
      <c r="R942" s="206"/>
      <c r="S942" s="206"/>
      <c r="T942" s="206"/>
      <c r="U942" s="206"/>
      <c r="V942" s="206"/>
      <c r="W942" s="206"/>
    </row>
    <row r="943" spans="1:23" ht="16.5" customHeight="1">
      <c r="A943" s="206"/>
      <c r="B943" s="206"/>
      <c r="C943" s="460"/>
      <c r="D943" s="206"/>
      <c r="E943" s="206"/>
      <c r="F943" s="206"/>
      <c r="G943" s="206"/>
      <c r="H943" s="206"/>
      <c r="I943" s="206"/>
      <c r="J943" s="206"/>
      <c r="K943" s="206"/>
      <c r="L943" s="206"/>
      <c r="M943" s="206"/>
      <c r="N943" s="206"/>
      <c r="O943" s="206"/>
      <c r="P943" s="206"/>
      <c r="Q943" s="206"/>
      <c r="R943" s="206"/>
      <c r="S943" s="206"/>
      <c r="T943" s="206"/>
      <c r="U943" s="206"/>
      <c r="V943" s="206"/>
      <c r="W943" s="206"/>
    </row>
    <row r="944" spans="1:23" ht="16.5" customHeight="1">
      <c r="A944" s="206"/>
      <c r="B944" s="206"/>
      <c r="C944" s="460"/>
      <c r="D944" s="206"/>
      <c r="E944" s="206"/>
      <c r="F944" s="206"/>
      <c r="G944" s="206"/>
      <c r="H944" s="206"/>
      <c r="I944" s="206"/>
      <c r="J944" s="206"/>
      <c r="K944" s="206"/>
      <c r="L944" s="206"/>
      <c r="M944" s="206"/>
      <c r="N944" s="206"/>
      <c r="O944" s="206"/>
      <c r="P944" s="206"/>
      <c r="Q944" s="206"/>
      <c r="R944" s="206"/>
      <c r="S944" s="206"/>
      <c r="T944" s="206"/>
      <c r="U944" s="206"/>
      <c r="V944" s="206"/>
      <c r="W944" s="206"/>
    </row>
    <row r="945" spans="1:23" ht="16.5" customHeight="1">
      <c r="A945" s="206"/>
      <c r="B945" s="206"/>
      <c r="C945" s="460"/>
      <c r="D945" s="206"/>
      <c r="E945" s="206"/>
      <c r="F945" s="206"/>
      <c r="G945" s="206"/>
      <c r="H945" s="206"/>
      <c r="I945" s="206"/>
      <c r="J945" s="206"/>
      <c r="K945" s="206"/>
      <c r="L945" s="206"/>
      <c r="M945" s="206"/>
      <c r="N945" s="206"/>
      <c r="O945" s="206"/>
      <c r="P945" s="206"/>
      <c r="Q945" s="206"/>
      <c r="R945" s="206"/>
      <c r="S945" s="206"/>
      <c r="T945" s="206"/>
      <c r="U945" s="206"/>
      <c r="V945" s="206"/>
      <c r="W945" s="206"/>
    </row>
    <row r="946" spans="1:23" ht="16.5" customHeight="1">
      <c r="A946" s="206"/>
      <c r="B946" s="206"/>
      <c r="C946" s="460"/>
      <c r="D946" s="206"/>
      <c r="E946" s="206"/>
      <c r="F946" s="206"/>
      <c r="G946" s="206"/>
      <c r="H946" s="206"/>
      <c r="I946" s="206"/>
      <c r="J946" s="206"/>
      <c r="K946" s="206"/>
      <c r="L946" s="206"/>
      <c r="M946" s="206"/>
      <c r="N946" s="206"/>
      <c r="O946" s="206"/>
      <c r="P946" s="206"/>
      <c r="Q946" s="206"/>
      <c r="R946" s="206"/>
      <c r="S946" s="206"/>
      <c r="T946" s="206"/>
      <c r="U946" s="206"/>
      <c r="V946" s="206"/>
      <c r="W946" s="206"/>
    </row>
    <row r="947" spans="1:23" ht="16.5" customHeight="1">
      <c r="A947" s="206"/>
      <c r="B947" s="206"/>
      <c r="C947" s="460"/>
      <c r="D947" s="206"/>
      <c r="E947" s="206"/>
      <c r="F947" s="206"/>
      <c r="G947" s="206"/>
      <c r="H947" s="206"/>
      <c r="I947" s="206"/>
      <c r="J947" s="206"/>
      <c r="K947" s="206"/>
      <c r="L947" s="206"/>
      <c r="M947" s="206"/>
      <c r="N947" s="206"/>
      <c r="O947" s="206"/>
      <c r="P947" s="206"/>
      <c r="Q947" s="206"/>
      <c r="R947" s="206"/>
      <c r="S947" s="206"/>
      <c r="T947" s="206"/>
      <c r="U947" s="206"/>
      <c r="V947" s="206"/>
      <c r="W947" s="206"/>
    </row>
    <row r="948" spans="1:23" ht="16.5" customHeight="1">
      <c r="A948" s="206"/>
      <c r="B948" s="206"/>
      <c r="C948" s="460"/>
      <c r="D948" s="206"/>
      <c r="E948" s="206"/>
      <c r="F948" s="206"/>
      <c r="G948" s="206"/>
      <c r="H948" s="206"/>
      <c r="I948" s="206"/>
      <c r="J948" s="206"/>
      <c r="K948" s="206"/>
      <c r="L948" s="206"/>
      <c r="M948" s="206"/>
      <c r="N948" s="206"/>
      <c r="O948" s="206"/>
      <c r="P948" s="206"/>
      <c r="Q948" s="206"/>
      <c r="R948" s="206"/>
      <c r="S948" s="206"/>
      <c r="T948" s="206"/>
      <c r="U948" s="206"/>
      <c r="V948" s="206"/>
      <c r="W948" s="206"/>
    </row>
    <row r="949" spans="1:23" ht="16.5" customHeight="1">
      <c r="A949" s="206"/>
      <c r="B949" s="206"/>
      <c r="C949" s="460"/>
      <c r="D949" s="206"/>
      <c r="E949" s="206"/>
      <c r="F949" s="206"/>
      <c r="G949" s="206"/>
      <c r="H949" s="206"/>
      <c r="I949" s="206"/>
      <c r="J949" s="206"/>
      <c r="K949" s="206"/>
      <c r="L949" s="206"/>
      <c r="M949" s="206"/>
      <c r="N949" s="206"/>
      <c r="O949" s="206"/>
      <c r="P949" s="206"/>
      <c r="Q949" s="206"/>
      <c r="R949" s="206"/>
      <c r="S949" s="206"/>
      <c r="T949" s="206"/>
      <c r="U949" s="206"/>
      <c r="V949" s="206"/>
      <c r="W949" s="206"/>
    </row>
    <row r="950" spans="1:23" ht="16.5" customHeight="1">
      <c r="A950" s="206"/>
      <c r="B950" s="206"/>
      <c r="C950" s="460"/>
      <c r="D950" s="206"/>
      <c r="E950" s="206"/>
      <c r="F950" s="206"/>
      <c r="G950" s="206"/>
      <c r="H950" s="206"/>
      <c r="I950" s="206"/>
      <c r="J950" s="206"/>
      <c r="K950" s="206"/>
      <c r="L950" s="206"/>
      <c r="M950" s="206"/>
      <c r="N950" s="206"/>
      <c r="O950" s="206"/>
      <c r="P950" s="206"/>
      <c r="Q950" s="206"/>
      <c r="R950" s="206"/>
      <c r="S950" s="206"/>
      <c r="T950" s="206"/>
      <c r="U950" s="206"/>
      <c r="V950" s="206"/>
      <c r="W950" s="206"/>
    </row>
    <row r="951" spans="1:23" ht="16.5" customHeight="1">
      <c r="A951" s="206"/>
      <c r="B951" s="206"/>
      <c r="C951" s="460"/>
      <c r="D951" s="206"/>
      <c r="E951" s="206"/>
      <c r="F951" s="206"/>
      <c r="G951" s="206"/>
      <c r="H951" s="206"/>
      <c r="I951" s="206"/>
      <c r="J951" s="206"/>
      <c r="K951" s="206"/>
      <c r="L951" s="206"/>
      <c r="M951" s="206"/>
      <c r="N951" s="206"/>
      <c r="O951" s="206"/>
      <c r="P951" s="206"/>
      <c r="Q951" s="206"/>
      <c r="R951" s="206"/>
      <c r="S951" s="206"/>
      <c r="T951" s="206"/>
      <c r="U951" s="206"/>
      <c r="V951" s="206"/>
      <c r="W951" s="206"/>
    </row>
    <row r="952" spans="1:23" ht="16.5" customHeight="1">
      <c r="A952" s="206"/>
      <c r="B952" s="206"/>
      <c r="C952" s="460"/>
      <c r="D952" s="206"/>
      <c r="E952" s="206"/>
      <c r="F952" s="206"/>
      <c r="G952" s="206"/>
      <c r="H952" s="206"/>
      <c r="I952" s="206"/>
      <c r="J952" s="206"/>
      <c r="K952" s="206"/>
      <c r="L952" s="206"/>
      <c r="M952" s="206"/>
      <c r="N952" s="206"/>
      <c r="O952" s="206"/>
      <c r="P952" s="206"/>
      <c r="Q952" s="206"/>
      <c r="R952" s="206"/>
      <c r="S952" s="206"/>
      <c r="T952" s="206"/>
      <c r="U952" s="206"/>
      <c r="V952" s="206"/>
      <c r="W952" s="206"/>
    </row>
    <row r="953" spans="1:23" ht="16.5" customHeight="1">
      <c r="A953" s="206"/>
      <c r="B953" s="206"/>
      <c r="C953" s="460"/>
      <c r="D953" s="206"/>
      <c r="E953" s="206"/>
      <c r="F953" s="206"/>
      <c r="G953" s="206"/>
      <c r="H953" s="206"/>
      <c r="I953" s="206"/>
      <c r="J953" s="206"/>
      <c r="K953" s="206"/>
      <c r="L953" s="206"/>
      <c r="M953" s="206"/>
      <c r="N953" s="206"/>
      <c r="O953" s="206"/>
      <c r="P953" s="206"/>
      <c r="Q953" s="206"/>
      <c r="R953" s="206"/>
      <c r="S953" s="206"/>
      <c r="T953" s="206"/>
      <c r="U953" s="206"/>
      <c r="V953" s="206"/>
      <c r="W953" s="206"/>
    </row>
    <row r="954" spans="1:23" ht="16.5" customHeight="1">
      <c r="A954" s="206"/>
      <c r="B954" s="206"/>
      <c r="C954" s="460"/>
      <c r="D954" s="206"/>
      <c r="E954" s="206"/>
      <c r="F954" s="206"/>
      <c r="G954" s="206"/>
      <c r="H954" s="206"/>
      <c r="I954" s="206"/>
      <c r="J954" s="206"/>
      <c r="K954" s="206"/>
      <c r="L954" s="206"/>
      <c r="M954" s="206"/>
      <c r="N954" s="206"/>
      <c r="O954" s="206"/>
      <c r="P954" s="206"/>
      <c r="Q954" s="206"/>
      <c r="R954" s="206"/>
      <c r="S954" s="206"/>
      <c r="T954" s="206"/>
      <c r="U954" s="206"/>
      <c r="V954" s="206"/>
      <c r="W954" s="206"/>
    </row>
    <row r="955" spans="1:23" ht="16.5" customHeight="1">
      <c r="A955" s="206"/>
      <c r="B955" s="206"/>
      <c r="C955" s="460"/>
      <c r="D955" s="206"/>
      <c r="E955" s="206"/>
      <c r="F955" s="206"/>
      <c r="G955" s="206"/>
      <c r="H955" s="206"/>
      <c r="I955" s="206"/>
      <c r="J955" s="206"/>
      <c r="K955" s="206"/>
      <c r="L955" s="206"/>
      <c r="M955" s="206"/>
      <c r="N955" s="206"/>
      <c r="O955" s="206"/>
      <c r="P955" s="206"/>
      <c r="Q955" s="206"/>
      <c r="R955" s="206"/>
      <c r="S955" s="206"/>
      <c r="T955" s="206"/>
      <c r="U955" s="206"/>
      <c r="V955" s="206"/>
      <c r="W955" s="206"/>
    </row>
    <row r="956" spans="1:23" ht="16.5" customHeight="1">
      <c r="A956" s="206"/>
      <c r="B956" s="206"/>
      <c r="C956" s="460"/>
      <c r="D956" s="206"/>
      <c r="E956" s="206"/>
      <c r="F956" s="206"/>
      <c r="G956" s="206"/>
      <c r="H956" s="206"/>
      <c r="I956" s="206"/>
      <c r="J956" s="206"/>
      <c r="K956" s="206"/>
      <c r="L956" s="206"/>
      <c r="M956" s="206"/>
      <c r="N956" s="206"/>
      <c r="O956" s="206"/>
      <c r="P956" s="206"/>
      <c r="Q956" s="206"/>
      <c r="R956" s="206"/>
      <c r="S956" s="206"/>
      <c r="T956" s="206"/>
      <c r="U956" s="206"/>
      <c r="V956" s="206"/>
      <c r="W956" s="206"/>
    </row>
    <row r="957" spans="1:23" ht="16.5" customHeight="1">
      <c r="A957" s="206"/>
      <c r="B957" s="206"/>
      <c r="C957" s="460"/>
      <c r="D957" s="206"/>
      <c r="E957" s="206"/>
      <c r="F957" s="206"/>
      <c r="G957" s="206"/>
      <c r="H957" s="206"/>
      <c r="I957" s="206"/>
      <c r="J957" s="206"/>
      <c r="K957" s="206"/>
      <c r="L957" s="206"/>
      <c r="M957" s="206"/>
      <c r="N957" s="206"/>
      <c r="O957" s="206"/>
      <c r="P957" s="206"/>
      <c r="Q957" s="206"/>
      <c r="R957" s="206"/>
      <c r="S957" s="206"/>
      <c r="T957" s="206"/>
      <c r="U957" s="206"/>
      <c r="V957" s="206"/>
      <c r="W957" s="206"/>
    </row>
    <row r="958" spans="1:23" ht="16.5" customHeight="1">
      <c r="A958" s="206"/>
      <c r="B958" s="206"/>
      <c r="C958" s="460"/>
      <c r="D958" s="206"/>
      <c r="E958" s="206"/>
      <c r="F958" s="206"/>
      <c r="G958" s="206"/>
      <c r="H958" s="206"/>
      <c r="I958" s="206"/>
      <c r="J958" s="206"/>
      <c r="K958" s="206"/>
      <c r="L958" s="206"/>
      <c r="M958" s="206"/>
      <c r="N958" s="206"/>
      <c r="O958" s="206"/>
      <c r="P958" s="206"/>
      <c r="Q958" s="206"/>
      <c r="R958" s="206"/>
      <c r="S958" s="206"/>
      <c r="T958" s="206"/>
      <c r="U958" s="206"/>
      <c r="V958" s="206"/>
      <c r="W958" s="206"/>
    </row>
    <row r="959" spans="1:23" ht="16.5" customHeight="1">
      <c r="A959" s="206"/>
      <c r="B959" s="206"/>
      <c r="C959" s="460"/>
      <c r="D959" s="206"/>
      <c r="E959" s="206"/>
      <c r="F959" s="206"/>
      <c r="G959" s="206"/>
      <c r="H959" s="206"/>
      <c r="I959" s="206"/>
      <c r="J959" s="206"/>
      <c r="K959" s="206"/>
      <c r="L959" s="206"/>
      <c r="M959" s="206"/>
      <c r="N959" s="206"/>
      <c r="O959" s="206"/>
      <c r="P959" s="206"/>
      <c r="Q959" s="206"/>
      <c r="R959" s="206"/>
      <c r="S959" s="206"/>
      <c r="T959" s="206"/>
      <c r="U959" s="206"/>
      <c r="V959" s="206"/>
      <c r="W959" s="206"/>
    </row>
    <row r="960" spans="1:23" ht="16.5" customHeight="1">
      <c r="A960" s="206"/>
      <c r="B960" s="206"/>
      <c r="C960" s="460"/>
      <c r="D960" s="206"/>
      <c r="E960" s="206"/>
      <c r="F960" s="206"/>
      <c r="G960" s="206"/>
      <c r="H960" s="206"/>
      <c r="I960" s="206"/>
      <c r="J960" s="206"/>
      <c r="K960" s="206"/>
      <c r="L960" s="206"/>
      <c r="M960" s="206"/>
      <c r="N960" s="206"/>
      <c r="O960" s="206"/>
      <c r="P960" s="206"/>
      <c r="Q960" s="206"/>
      <c r="R960" s="206"/>
      <c r="S960" s="206"/>
      <c r="T960" s="206"/>
      <c r="U960" s="206"/>
      <c r="V960" s="206"/>
      <c r="W960" s="206"/>
    </row>
    <row r="961" spans="1:23" ht="16.5" customHeight="1">
      <c r="A961" s="206"/>
      <c r="B961" s="206"/>
      <c r="C961" s="460"/>
      <c r="D961" s="206"/>
      <c r="E961" s="206"/>
      <c r="F961" s="206"/>
      <c r="G961" s="206"/>
      <c r="H961" s="206"/>
      <c r="I961" s="206"/>
      <c r="J961" s="206"/>
      <c r="K961" s="206"/>
      <c r="L961" s="206"/>
      <c r="M961" s="206"/>
      <c r="N961" s="206"/>
      <c r="O961" s="206"/>
      <c r="P961" s="206"/>
      <c r="Q961" s="206"/>
      <c r="R961" s="206"/>
      <c r="S961" s="206"/>
      <c r="T961" s="206"/>
      <c r="U961" s="206"/>
      <c r="V961" s="206"/>
      <c r="W961" s="206"/>
    </row>
    <row r="962" spans="1:23" ht="16.5" customHeight="1">
      <c r="A962" s="206"/>
      <c r="B962" s="206"/>
      <c r="C962" s="460"/>
      <c r="D962" s="206"/>
      <c r="E962" s="206"/>
      <c r="F962" s="206"/>
      <c r="G962" s="206"/>
      <c r="H962" s="206"/>
      <c r="I962" s="206"/>
      <c r="J962" s="206"/>
      <c r="K962" s="206"/>
      <c r="L962" s="206"/>
      <c r="M962" s="206"/>
      <c r="N962" s="206"/>
      <c r="O962" s="206"/>
      <c r="P962" s="206"/>
      <c r="Q962" s="206"/>
      <c r="R962" s="206"/>
      <c r="S962" s="206"/>
      <c r="T962" s="206"/>
      <c r="U962" s="206"/>
      <c r="V962" s="206"/>
      <c r="W962" s="206"/>
    </row>
    <row r="963" spans="1:23" ht="16.5" customHeight="1">
      <c r="A963" s="206"/>
      <c r="B963" s="206"/>
      <c r="C963" s="460"/>
      <c r="D963" s="206"/>
      <c r="E963" s="206"/>
      <c r="F963" s="206"/>
      <c r="G963" s="206"/>
      <c r="H963" s="206"/>
      <c r="I963" s="206"/>
      <c r="J963" s="206"/>
      <c r="K963" s="206"/>
      <c r="L963" s="206"/>
      <c r="M963" s="206"/>
      <c r="N963" s="206"/>
      <c r="O963" s="206"/>
      <c r="P963" s="206"/>
      <c r="Q963" s="206"/>
      <c r="R963" s="206"/>
      <c r="S963" s="206"/>
      <c r="T963" s="206"/>
      <c r="U963" s="206"/>
      <c r="V963" s="206"/>
      <c r="W963" s="206"/>
    </row>
    <row r="964" spans="1:23" ht="16.5" customHeight="1">
      <c r="A964" s="206"/>
      <c r="B964" s="206"/>
      <c r="C964" s="460"/>
      <c r="D964" s="206"/>
      <c r="E964" s="206"/>
      <c r="F964" s="206"/>
      <c r="G964" s="206"/>
      <c r="H964" s="206"/>
      <c r="I964" s="206"/>
      <c r="J964" s="206"/>
      <c r="K964" s="206"/>
      <c r="L964" s="206"/>
      <c r="M964" s="206"/>
      <c r="N964" s="206"/>
      <c r="O964" s="206"/>
      <c r="P964" s="206"/>
      <c r="Q964" s="206"/>
      <c r="R964" s="206"/>
      <c r="S964" s="206"/>
      <c r="T964" s="206"/>
      <c r="U964" s="206"/>
      <c r="V964" s="206"/>
      <c r="W964" s="206"/>
    </row>
    <row r="965" spans="1:23" ht="16.5" customHeight="1">
      <c r="A965" s="206"/>
      <c r="B965" s="206"/>
      <c r="C965" s="460"/>
      <c r="D965" s="206"/>
      <c r="E965" s="206"/>
      <c r="F965" s="206"/>
      <c r="G965" s="206"/>
      <c r="H965" s="206"/>
      <c r="I965" s="206"/>
      <c r="J965" s="206"/>
      <c r="K965" s="206"/>
      <c r="L965" s="206"/>
      <c r="M965" s="206"/>
      <c r="N965" s="206"/>
      <c r="O965" s="206"/>
      <c r="P965" s="206"/>
      <c r="Q965" s="206"/>
      <c r="R965" s="206"/>
      <c r="S965" s="206"/>
      <c r="T965" s="206"/>
      <c r="U965" s="206"/>
      <c r="V965" s="206"/>
      <c r="W965" s="206"/>
    </row>
    <row r="966" spans="1:23" ht="16.5" customHeight="1">
      <c r="A966" s="206"/>
      <c r="B966" s="206"/>
      <c r="C966" s="460"/>
      <c r="D966" s="206"/>
      <c r="E966" s="206"/>
      <c r="F966" s="206"/>
      <c r="G966" s="206"/>
      <c r="H966" s="206"/>
      <c r="I966" s="206"/>
      <c r="J966" s="206"/>
      <c r="K966" s="206"/>
      <c r="L966" s="206"/>
      <c r="M966" s="206"/>
      <c r="N966" s="206"/>
      <c r="O966" s="206"/>
      <c r="P966" s="206"/>
      <c r="Q966" s="206"/>
      <c r="R966" s="206"/>
      <c r="S966" s="206"/>
      <c r="T966" s="206"/>
      <c r="U966" s="206"/>
      <c r="V966" s="206"/>
      <c r="W966" s="206"/>
    </row>
    <row r="967" spans="1:23" ht="16.5" customHeight="1">
      <c r="A967" s="206"/>
      <c r="B967" s="206"/>
      <c r="C967" s="460"/>
      <c r="D967" s="206"/>
      <c r="E967" s="206"/>
      <c r="F967" s="206"/>
      <c r="G967" s="206"/>
      <c r="H967" s="206"/>
      <c r="I967" s="206"/>
      <c r="J967" s="206"/>
      <c r="K967" s="206"/>
      <c r="L967" s="206"/>
      <c r="M967" s="206"/>
      <c r="N967" s="206"/>
      <c r="O967" s="206"/>
      <c r="P967" s="206"/>
      <c r="Q967" s="206"/>
      <c r="R967" s="206"/>
      <c r="S967" s="206"/>
      <c r="T967" s="206"/>
      <c r="U967" s="206"/>
      <c r="V967" s="206"/>
      <c r="W967" s="206"/>
    </row>
    <row r="968" spans="1:23" ht="16.5" customHeight="1">
      <c r="A968" s="206"/>
      <c r="B968" s="206"/>
      <c r="C968" s="460"/>
      <c r="D968" s="206"/>
      <c r="E968" s="206"/>
      <c r="F968" s="206"/>
      <c r="G968" s="206"/>
      <c r="H968" s="206"/>
      <c r="I968" s="206"/>
      <c r="J968" s="206"/>
      <c r="K968" s="206"/>
      <c r="L968" s="206"/>
      <c r="M968" s="206"/>
      <c r="N968" s="206"/>
      <c r="O968" s="206"/>
      <c r="P968" s="206"/>
      <c r="Q968" s="206"/>
      <c r="R968" s="206"/>
      <c r="S968" s="206"/>
      <c r="T968" s="206"/>
      <c r="U968" s="206"/>
      <c r="V968" s="206"/>
      <c r="W968" s="206"/>
    </row>
    <row r="969" spans="1:23" ht="16.5" customHeight="1">
      <c r="A969" s="206"/>
      <c r="B969" s="206"/>
      <c r="C969" s="460"/>
      <c r="D969" s="206"/>
      <c r="E969" s="206"/>
      <c r="F969" s="206"/>
      <c r="G969" s="206"/>
      <c r="H969" s="206"/>
      <c r="I969" s="206"/>
      <c r="J969" s="206"/>
      <c r="K969" s="206"/>
      <c r="L969" s="206"/>
      <c r="M969" s="206"/>
      <c r="N969" s="206"/>
      <c r="O969" s="206"/>
      <c r="P969" s="206"/>
      <c r="Q969" s="206"/>
      <c r="R969" s="206"/>
      <c r="S969" s="206"/>
      <c r="T969" s="206"/>
      <c r="U969" s="206"/>
      <c r="V969" s="206"/>
      <c r="W969" s="206"/>
    </row>
    <row r="970" spans="1:23" ht="16.5" customHeight="1">
      <c r="A970" s="206"/>
      <c r="B970" s="206"/>
      <c r="C970" s="460"/>
      <c r="D970" s="206"/>
      <c r="E970" s="206"/>
      <c r="F970" s="206"/>
      <c r="G970" s="206"/>
      <c r="H970" s="206"/>
      <c r="I970" s="206"/>
      <c r="J970" s="206"/>
      <c r="K970" s="206"/>
      <c r="L970" s="206"/>
      <c r="M970" s="206"/>
      <c r="N970" s="206"/>
      <c r="O970" s="206"/>
      <c r="P970" s="206"/>
      <c r="Q970" s="206"/>
      <c r="R970" s="206"/>
      <c r="S970" s="206"/>
      <c r="T970" s="206"/>
      <c r="U970" s="206"/>
      <c r="V970" s="206"/>
      <c r="W970" s="206"/>
    </row>
    <row r="971" spans="1:23" ht="16.5" customHeight="1">
      <c r="A971" s="206"/>
      <c r="B971" s="206"/>
      <c r="C971" s="460"/>
      <c r="D971" s="206"/>
      <c r="E971" s="206"/>
      <c r="F971" s="206"/>
      <c r="G971" s="206"/>
      <c r="H971" s="206"/>
      <c r="I971" s="206"/>
      <c r="J971" s="206"/>
      <c r="K971" s="206"/>
      <c r="L971" s="206"/>
      <c r="M971" s="206"/>
      <c r="N971" s="206"/>
      <c r="O971" s="206"/>
      <c r="P971" s="206"/>
      <c r="Q971" s="206"/>
      <c r="R971" s="206"/>
      <c r="S971" s="206"/>
      <c r="T971" s="206"/>
      <c r="U971" s="206"/>
      <c r="V971" s="206"/>
      <c r="W971" s="206"/>
    </row>
    <row r="972" spans="1:23" ht="16.5" customHeight="1">
      <c r="A972" s="206"/>
      <c r="B972" s="206"/>
      <c r="C972" s="460"/>
      <c r="D972" s="206"/>
      <c r="E972" s="206"/>
      <c r="F972" s="206"/>
      <c r="G972" s="206"/>
      <c r="H972" s="206"/>
      <c r="I972" s="206"/>
      <c r="J972" s="206"/>
      <c r="K972" s="206"/>
      <c r="L972" s="206"/>
      <c r="M972" s="206"/>
      <c r="N972" s="206"/>
      <c r="O972" s="206"/>
      <c r="P972" s="206"/>
      <c r="Q972" s="206"/>
      <c r="R972" s="206"/>
      <c r="S972" s="206"/>
      <c r="T972" s="206"/>
      <c r="U972" s="206"/>
      <c r="V972" s="206"/>
      <c r="W972" s="206"/>
    </row>
    <row r="973" spans="1:23" ht="16.5" customHeight="1">
      <c r="A973" s="206"/>
      <c r="B973" s="206"/>
      <c r="C973" s="460"/>
      <c r="D973" s="206"/>
      <c r="E973" s="206"/>
      <c r="F973" s="206"/>
      <c r="G973" s="206"/>
      <c r="H973" s="206"/>
      <c r="I973" s="206"/>
      <c r="J973" s="206"/>
      <c r="K973" s="206"/>
      <c r="L973" s="206"/>
      <c r="M973" s="206"/>
      <c r="N973" s="206"/>
      <c r="O973" s="206"/>
      <c r="P973" s="206"/>
      <c r="Q973" s="206"/>
      <c r="R973" s="206"/>
      <c r="S973" s="206"/>
      <c r="T973" s="206"/>
      <c r="U973" s="206"/>
      <c r="V973" s="206"/>
      <c r="W973" s="206"/>
    </row>
    <row r="974" spans="1:23" ht="16.5" customHeight="1">
      <c r="A974" s="206"/>
      <c r="B974" s="206"/>
      <c r="C974" s="460"/>
      <c r="D974" s="206"/>
      <c r="E974" s="206"/>
      <c r="F974" s="206"/>
      <c r="G974" s="206"/>
      <c r="H974" s="206"/>
      <c r="I974" s="206"/>
      <c r="J974" s="206"/>
      <c r="K974" s="206"/>
      <c r="L974" s="206"/>
      <c r="M974" s="206"/>
      <c r="N974" s="206"/>
      <c r="O974" s="206"/>
      <c r="P974" s="206"/>
      <c r="Q974" s="206"/>
      <c r="R974" s="206"/>
      <c r="S974" s="206"/>
      <c r="T974" s="206"/>
      <c r="U974" s="206"/>
      <c r="V974" s="206"/>
      <c r="W974" s="206"/>
    </row>
    <row r="975" spans="1:23" ht="16.5" customHeight="1">
      <c r="A975" s="206"/>
      <c r="B975" s="206"/>
      <c r="C975" s="460"/>
      <c r="D975" s="206"/>
      <c r="E975" s="206"/>
      <c r="F975" s="206"/>
      <c r="G975" s="206"/>
      <c r="H975" s="206"/>
      <c r="I975" s="206"/>
      <c r="J975" s="206"/>
      <c r="K975" s="206"/>
      <c r="L975" s="206"/>
      <c r="M975" s="206"/>
      <c r="N975" s="206"/>
      <c r="O975" s="206"/>
      <c r="P975" s="206"/>
      <c r="Q975" s="206"/>
      <c r="R975" s="206"/>
      <c r="S975" s="206"/>
      <c r="T975" s="206"/>
      <c r="U975" s="206"/>
      <c r="V975" s="206"/>
      <c r="W975" s="206"/>
    </row>
    <row r="976" spans="1:23" ht="16.5" customHeight="1">
      <c r="A976" s="206"/>
      <c r="B976" s="206"/>
      <c r="C976" s="460"/>
      <c r="D976" s="206"/>
      <c r="E976" s="206"/>
      <c r="F976" s="206"/>
      <c r="G976" s="206"/>
      <c r="H976" s="206"/>
      <c r="I976" s="206"/>
      <c r="J976" s="206"/>
      <c r="K976" s="206"/>
      <c r="L976" s="206"/>
      <c r="M976" s="206"/>
      <c r="N976" s="206"/>
      <c r="O976" s="206"/>
      <c r="P976" s="206"/>
      <c r="Q976" s="206"/>
      <c r="R976" s="206"/>
      <c r="S976" s="206"/>
      <c r="T976" s="206"/>
      <c r="U976" s="206"/>
      <c r="V976" s="206"/>
      <c r="W976" s="206"/>
    </row>
    <row r="977" spans="1:23" ht="16.5" customHeight="1">
      <c r="A977" s="206"/>
      <c r="B977" s="206"/>
      <c r="C977" s="460"/>
      <c r="D977" s="206"/>
      <c r="E977" s="206"/>
      <c r="F977" s="206"/>
      <c r="G977" s="206"/>
      <c r="H977" s="206"/>
      <c r="I977" s="206"/>
      <c r="J977" s="206"/>
      <c r="K977" s="206"/>
      <c r="L977" s="206"/>
      <c r="M977" s="206"/>
      <c r="N977" s="206"/>
      <c r="O977" s="206"/>
      <c r="P977" s="206"/>
      <c r="Q977" s="206"/>
      <c r="R977" s="206"/>
      <c r="S977" s="206"/>
      <c r="T977" s="206"/>
      <c r="U977" s="206"/>
      <c r="V977" s="206"/>
      <c r="W977" s="206"/>
    </row>
    <row r="978" spans="1:23" ht="16.5" customHeight="1">
      <c r="A978" s="206"/>
      <c r="B978" s="206"/>
      <c r="C978" s="460"/>
      <c r="D978" s="206"/>
      <c r="E978" s="206"/>
      <c r="F978" s="206"/>
      <c r="G978" s="206"/>
      <c r="H978" s="206"/>
      <c r="I978" s="206"/>
      <c r="J978" s="206"/>
      <c r="K978" s="206"/>
      <c r="L978" s="206"/>
      <c r="M978" s="206"/>
      <c r="N978" s="206"/>
      <c r="O978" s="206"/>
      <c r="P978" s="206"/>
      <c r="Q978" s="206"/>
      <c r="R978" s="206"/>
      <c r="S978" s="206"/>
      <c r="T978" s="206"/>
      <c r="U978" s="206"/>
      <c r="V978" s="206"/>
      <c r="W978" s="206"/>
    </row>
    <row r="979" spans="1:23" ht="16.5" customHeight="1">
      <c r="A979" s="206"/>
      <c r="B979" s="206"/>
      <c r="C979" s="460"/>
      <c r="D979" s="206"/>
      <c r="E979" s="206"/>
      <c r="F979" s="206"/>
      <c r="G979" s="206"/>
      <c r="H979" s="206"/>
      <c r="I979" s="206"/>
      <c r="J979" s="206"/>
      <c r="K979" s="206"/>
      <c r="L979" s="206"/>
      <c r="M979" s="206"/>
      <c r="N979" s="206"/>
      <c r="O979" s="206"/>
      <c r="P979" s="206"/>
      <c r="Q979" s="206"/>
      <c r="R979" s="206"/>
      <c r="S979" s="206"/>
      <c r="T979" s="206"/>
      <c r="U979" s="206"/>
      <c r="V979" s="206"/>
      <c r="W979" s="206"/>
    </row>
    <row r="980" spans="1:23" ht="16.5" customHeight="1">
      <c r="A980" s="206"/>
      <c r="B980" s="206"/>
      <c r="C980" s="460"/>
      <c r="D980" s="206"/>
      <c r="E980" s="206"/>
      <c r="F980" s="206"/>
      <c r="G980" s="206"/>
      <c r="H980" s="206"/>
      <c r="I980" s="206"/>
      <c r="J980" s="206"/>
      <c r="K980" s="206"/>
      <c r="L980" s="206"/>
      <c r="M980" s="206"/>
      <c r="N980" s="206"/>
      <c r="O980" s="206"/>
      <c r="P980" s="206"/>
      <c r="Q980" s="206"/>
      <c r="R980" s="206"/>
      <c r="S980" s="206"/>
      <c r="T980" s="206"/>
      <c r="U980" s="206"/>
      <c r="V980" s="206"/>
      <c r="W980" s="206"/>
    </row>
    <row r="981" spans="1:23" ht="16.5" customHeight="1">
      <c r="A981" s="206"/>
      <c r="B981" s="206"/>
      <c r="C981" s="460"/>
      <c r="D981" s="206"/>
      <c r="E981" s="206"/>
      <c r="F981" s="206"/>
      <c r="G981" s="206"/>
      <c r="H981" s="206"/>
      <c r="I981" s="206"/>
      <c r="J981" s="206"/>
      <c r="K981" s="206"/>
      <c r="L981" s="206"/>
      <c r="M981" s="206"/>
      <c r="N981" s="206"/>
      <c r="O981" s="206"/>
      <c r="P981" s="206"/>
      <c r="Q981" s="206"/>
      <c r="R981" s="206"/>
      <c r="S981" s="206"/>
      <c r="T981" s="206"/>
      <c r="U981" s="206"/>
      <c r="V981" s="206"/>
      <c r="W981" s="206"/>
    </row>
    <row r="982" spans="1:23" ht="16.5" customHeight="1">
      <c r="A982" s="206"/>
      <c r="B982" s="206"/>
      <c r="C982" s="460"/>
      <c r="D982" s="206"/>
      <c r="E982" s="206"/>
      <c r="F982" s="206"/>
      <c r="G982" s="206"/>
      <c r="H982" s="206"/>
      <c r="I982" s="206"/>
      <c r="J982" s="206"/>
      <c r="K982" s="206"/>
      <c r="L982" s="206"/>
      <c r="M982" s="206"/>
      <c r="N982" s="206"/>
      <c r="O982" s="206"/>
      <c r="P982" s="206"/>
      <c r="Q982" s="206"/>
      <c r="R982" s="206"/>
      <c r="S982" s="206"/>
      <c r="T982" s="206"/>
      <c r="U982" s="206"/>
      <c r="V982" s="206"/>
      <c r="W982" s="206"/>
    </row>
    <row r="983" spans="1:23" ht="16.5" customHeight="1">
      <c r="A983" s="206"/>
      <c r="B983" s="206"/>
      <c r="C983" s="460"/>
      <c r="D983" s="206"/>
      <c r="E983" s="206"/>
      <c r="F983" s="206"/>
      <c r="G983" s="206"/>
      <c r="H983" s="206"/>
      <c r="I983" s="206"/>
      <c r="J983" s="206"/>
      <c r="K983" s="206"/>
      <c r="L983" s="206"/>
      <c r="M983" s="206"/>
      <c r="N983" s="206"/>
      <c r="O983" s="206"/>
      <c r="P983" s="206"/>
      <c r="Q983" s="206"/>
      <c r="R983" s="206"/>
      <c r="S983" s="206"/>
      <c r="T983" s="206"/>
      <c r="U983" s="206"/>
      <c r="V983" s="206"/>
      <c r="W983" s="206"/>
    </row>
    <row r="984" spans="1:23" ht="16.5" customHeight="1">
      <c r="A984" s="206"/>
      <c r="B984" s="206"/>
      <c r="C984" s="460"/>
      <c r="D984" s="206"/>
      <c r="E984" s="206"/>
      <c r="F984" s="206"/>
      <c r="G984" s="206"/>
      <c r="H984" s="206"/>
      <c r="I984" s="206"/>
      <c r="J984" s="206"/>
      <c r="K984" s="206"/>
      <c r="L984" s="206"/>
      <c r="M984" s="206"/>
      <c r="N984" s="206"/>
      <c r="O984" s="206"/>
      <c r="P984" s="206"/>
      <c r="Q984" s="206"/>
      <c r="R984" s="206"/>
      <c r="S984" s="206"/>
      <c r="T984" s="206"/>
      <c r="U984" s="206"/>
      <c r="V984" s="206"/>
      <c r="W984" s="206"/>
    </row>
    <row r="985" spans="1:23" ht="16.5" customHeight="1">
      <c r="A985" s="206"/>
      <c r="B985" s="206"/>
      <c r="C985" s="460"/>
      <c r="D985" s="206"/>
      <c r="E985" s="206"/>
      <c r="F985" s="206"/>
      <c r="G985" s="206"/>
      <c r="H985" s="206"/>
      <c r="I985" s="206"/>
      <c r="J985" s="206"/>
      <c r="K985" s="206"/>
      <c r="L985" s="206"/>
      <c r="M985" s="206"/>
      <c r="N985" s="206"/>
      <c r="O985" s="206"/>
      <c r="P985" s="206"/>
      <c r="Q985" s="206"/>
      <c r="R985" s="206"/>
      <c r="S985" s="206"/>
      <c r="T985" s="206"/>
      <c r="U985" s="206"/>
      <c r="V985" s="206"/>
      <c r="W985" s="206"/>
    </row>
    <row r="986" spans="1:23" ht="16.5" customHeight="1">
      <c r="A986" s="206"/>
      <c r="B986" s="206"/>
      <c r="C986" s="460"/>
      <c r="D986" s="206"/>
      <c r="E986" s="206"/>
      <c r="F986" s="206"/>
      <c r="G986" s="206"/>
      <c r="H986" s="206"/>
      <c r="I986" s="206"/>
      <c r="J986" s="206"/>
      <c r="K986" s="206"/>
      <c r="L986" s="206"/>
      <c r="M986" s="206"/>
      <c r="N986" s="206"/>
      <c r="O986" s="206"/>
      <c r="P986" s="206"/>
      <c r="Q986" s="206"/>
      <c r="R986" s="206"/>
      <c r="S986" s="206"/>
      <c r="T986" s="206"/>
      <c r="U986" s="206"/>
      <c r="V986" s="206"/>
      <c r="W986" s="206"/>
    </row>
    <row r="987" spans="1:23" ht="16.5" customHeight="1">
      <c r="A987" s="206"/>
      <c r="B987" s="206"/>
      <c r="C987" s="460"/>
      <c r="D987" s="206"/>
      <c r="E987" s="206"/>
      <c r="F987" s="206"/>
      <c r="G987" s="206"/>
      <c r="H987" s="206"/>
      <c r="I987" s="206"/>
      <c r="J987" s="206"/>
      <c r="K987" s="206"/>
      <c r="L987" s="206"/>
      <c r="M987" s="206"/>
      <c r="N987" s="206"/>
      <c r="O987" s="206"/>
      <c r="P987" s="206"/>
      <c r="Q987" s="206"/>
      <c r="R987" s="206"/>
      <c r="S987" s="206"/>
      <c r="T987" s="206"/>
      <c r="U987" s="206"/>
      <c r="V987" s="206"/>
      <c r="W987" s="206"/>
    </row>
    <row r="988" spans="1:23" ht="16.5" customHeight="1">
      <c r="A988" s="206"/>
      <c r="B988" s="206"/>
      <c r="C988" s="460"/>
      <c r="D988" s="206"/>
      <c r="E988" s="206"/>
      <c r="F988" s="206"/>
      <c r="G988" s="206"/>
      <c r="H988" s="206"/>
      <c r="I988" s="206"/>
      <c r="J988" s="206"/>
      <c r="K988" s="206"/>
      <c r="L988" s="206"/>
      <c r="M988" s="206"/>
      <c r="N988" s="206"/>
      <c r="O988" s="206"/>
      <c r="P988" s="206"/>
      <c r="Q988" s="206"/>
      <c r="R988" s="206"/>
      <c r="S988" s="206"/>
      <c r="T988" s="206"/>
      <c r="U988" s="206"/>
      <c r="V988" s="206"/>
      <c r="W988" s="206"/>
    </row>
    <row r="989" spans="1:23" ht="16.5" customHeight="1">
      <c r="A989" s="206"/>
      <c r="B989" s="206"/>
      <c r="C989" s="460"/>
      <c r="D989" s="206"/>
      <c r="E989" s="206"/>
      <c r="F989" s="206"/>
      <c r="G989" s="206"/>
      <c r="H989" s="206"/>
      <c r="I989" s="206"/>
      <c r="J989" s="206"/>
      <c r="K989" s="206"/>
      <c r="L989" s="206"/>
      <c r="M989" s="206"/>
      <c r="N989" s="206"/>
      <c r="O989" s="206"/>
      <c r="P989" s="206"/>
      <c r="Q989" s="206"/>
      <c r="R989" s="206"/>
      <c r="S989" s="206"/>
      <c r="T989" s="206"/>
      <c r="U989" s="206"/>
      <c r="V989" s="206"/>
      <c r="W989" s="206"/>
    </row>
    <row r="990" spans="1:23" ht="16.5" customHeight="1">
      <c r="A990" s="206"/>
      <c r="B990" s="206"/>
      <c r="C990" s="460"/>
      <c r="D990" s="206"/>
      <c r="E990" s="206"/>
      <c r="F990" s="206"/>
      <c r="G990" s="206"/>
      <c r="H990" s="206"/>
      <c r="I990" s="206"/>
      <c r="J990" s="206"/>
      <c r="K990" s="206"/>
      <c r="L990" s="206"/>
      <c r="M990" s="206"/>
      <c r="N990" s="206"/>
      <c r="O990" s="206"/>
      <c r="P990" s="206"/>
      <c r="Q990" s="206"/>
      <c r="R990" s="206"/>
      <c r="S990" s="206"/>
      <c r="T990" s="206"/>
      <c r="U990" s="206"/>
      <c r="V990" s="206"/>
      <c r="W990" s="206"/>
    </row>
    <row r="991" spans="1:23" ht="16.5" customHeight="1">
      <c r="A991" s="206"/>
      <c r="B991" s="206"/>
      <c r="C991" s="460"/>
      <c r="D991" s="206"/>
      <c r="E991" s="206"/>
      <c r="F991" s="206"/>
      <c r="G991" s="206"/>
      <c r="H991" s="206"/>
      <c r="I991" s="206"/>
      <c r="J991" s="206"/>
      <c r="K991" s="206"/>
      <c r="L991" s="206"/>
      <c r="M991" s="206"/>
      <c r="N991" s="206"/>
      <c r="O991" s="206"/>
      <c r="P991" s="206"/>
      <c r="Q991" s="206"/>
      <c r="R991" s="206"/>
      <c r="S991" s="206"/>
      <c r="T991" s="206"/>
      <c r="U991" s="206"/>
      <c r="V991" s="206"/>
      <c r="W991" s="206"/>
    </row>
    <row r="992" spans="1:23" ht="16.5" customHeight="1">
      <c r="A992" s="206"/>
      <c r="B992" s="206"/>
      <c r="C992" s="460"/>
      <c r="D992" s="206"/>
      <c r="E992" s="206"/>
      <c r="F992" s="206"/>
      <c r="G992" s="206"/>
      <c r="H992" s="206"/>
      <c r="I992" s="206"/>
      <c r="J992" s="206"/>
      <c r="K992" s="206"/>
      <c r="L992" s="206"/>
      <c r="M992" s="206"/>
      <c r="N992" s="206"/>
      <c r="O992" s="206"/>
      <c r="P992" s="206"/>
      <c r="Q992" s="206"/>
      <c r="R992" s="206"/>
      <c r="S992" s="206"/>
      <c r="T992" s="206"/>
      <c r="U992" s="206"/>
      <c r="V992" s="206"/>
      <c r="W992" s="206"/>
    </row>
    <row r="993" spans="1:23" ht="16.5" customHeight="1">
      <c r="A993" s="206"/>
      <c r="B993" s="206"/>
      <c r="C993" s="460"/>
      <c r="D993" s="206"/>
      <c r="E993" s="206"/>
      <c r="F993" s="206"/>
      <c r="G993" s="206"/>
      <c r="H993" s="206"/>
      <c r="I993" s="206"/>
      <c r="J993" s="206"/>
      <c r="K993" s="206"/>
      <c r="L993" s="206"/>
      <c r="M993" s="206"/>
      <c r="N993" s="206"/>
      <c r="O993" s="206"/>
      <c r="P993" s="206"/>
      <c r="Q993" s="206"/>
      <c r="R993" s="206"/>
      <c r="S993" s="206"/>
      <c r="T993" s="206"/>
      <c r="U993" s="206"/>
      <c r="V993" s="206"/>
      <c r="W993" s="206"/>
    </row>
    <row r="994" spans="1:23" ht="16.5" customHeight="1">
      <c r="A994" s="206"/>
      <c r="B994" s="206"/>
      <c r="C994" s="460"/>
      <c r="D994" s="206"/>
      <c r="E994" s="206"/>
      <c r="F994" s="206"/>
      <c r="G994" s="206"/>
      <c r="H994" s="206"/>
      <c r="I994" s="206"/>
      <c r="J994" s="206"/>
      <c r="K994" s="206"/>
      <c r="L994" s="206"/>
      <c r="M994" s="206"/>
      <c r="N994" s="206"/>
      <c r="O994" s="206"/>
      <c r="P994" s="206"/>
      <c r="Q994" s="206"/>
      <c r="R994" s="206"/>
      <c r="S994" s="206"/>
      <c r="T994" s="206"/>
      <c r="U994" s="206"/>
      <c r="V994" s="206"/>
      <c r="W994" s="206"/>
    </row>
    <row r="995" spans="1:23" ht="16.5" customHeight="1">
      <c r="A995" s="206"/>
      <c r="B995" s="206"/>
      <c r="C995" s="460"/>
      <c r="D995" s="206"/>
      <c r="E995" s="206"/>
      <c r="F995" s="206"/>
      <c r="G995" s="206"/>
      <c r="H995" s="206"/>
      <c r="I995" s="206"/>
      <c r="J995" s="206"/>
      <c r="K995" s="206"/>
      <c r="L995" s="206"/>
      <c r="M995" s="206"/>
      <c r="N995" s="206"/>
      <c r="O995" s="206"/>
      <c r="P995" s="206"/>
      <c r="Q995" s="206"/>
      <c r="R995" s="206"/>
      <c r="S995" s="206"/>
      <c r="T995" s="206"/>
      <c r="U995" s="206"/>
      <c r="V995" s="206"/>
      <c r="W995" s="206"/>
    </row>
    <row r="996" spans="1:23" ht="16.5" customHeight="1">
      <c r="A996" s="206"/>
      <c r="B996" s="206"/>
      <c r="C996" s="460"/>
      <c r="D996" s="206"/>
      <c r="E996" s="206"/>
      <c r="F996" s="206"/>
      <c r="G996" s="206"/>
      <c r="H996" s="206"/>
      <c r="I996" s="206"/>
      <c r="J996" s="206"/>
      <c r="K996" s="206"/>
      <c r="L996" s="206"/>
      <c r="M996" s="206"/>
      <c r="N996" s="206"/>
      <c r="O996" s="206"/>
      <c r="P996" s="206"/>
      <c r="Q996" s="206"/>
      <c r="R996" s="206"/>
      <c r="S996" s="206"/>
      <c r="T996" s="206"/>
      <c r="U996" s="206"/>
      <c r="V996" s="206"/>
      <c r="W996" s="206"/>
    </row>
    <row r="997" spans="1:23" ht="16.5" customHeight="1">
      <c r="A997" s="206"/>
      <c r="B997" s="206"/>
      <c r="C997" s="460"/>
      <c r="D997" s="206"/>
      <c r="E997" s="206"/>
      <c r="F997" s="206"/>
      <c r="G997" s="206"/>
      <c r="H997" s="206"/>
      <c r="I997" s="206"/>
      <c r="J997" s="206"/>
      <c r="K997" s="206"/>
      <c r="L997" s="206"/>
      <c r="M997" s="206"/>
      <c r="N997" s="206"/>
      <c r="O997" s="206"/>
      <c r="P997" s="206"/>
      <c r="Q997" s="206"/>
      <c r="R997" s="206"/>
      <c r="S997" s="206"/>
      <c r="T997" s="206"/>
      <c r="U997" s="206"/>
      <c r="V997" s="206"/>
      <c r="W997" s="206"/>
    </row>
    <row r="998" spans="1:23" ht="16.5" customHeight="1">
      <c r="A998" s="206"/>
      <c r="B998" s="206"/>
      <c r="C998" s="460"/>
      <c r="D998" s="206"/>
      <c r="E998" s="206"/>
      <c r="F998" s="206"/>
      <c r="G998" s="206"/>
      <c r="H998" s="206"/>
      <c r="I998" s="206"/>
      <c r="J998" s="206"/>
      <c r="K998" s="206"/>
      <c r="L998" s="206"/>
      <c r="M998" s="206"/>
      <c r="N998" s="206"/>
      <c r="O998" s="206"/>
      <c r="P998" s="206"/>
      <c r="Q998" s="206"/>
      <c r="R998" s="206"/>
      <c r="S998" s="206"/>
      <c r="T998" s="206"/>
      <c r="U998" s="206"/>
      <c r="V998" s="206"/>
      <c r="W998" s="206"/>
    </row>
    <row r="999" spans="1:23" ht="16.5" customHeight="1">
      <c r="A999" s="206"/>
      <c r="B999" s="206"/>
      <c r="C999" s="460"/>
      <c r="D999" s="206"/>
      <c r="E999" s="206"/>
      <c r="F999" s="206"/>
      <c r="G999" s="206"/>
      <c r="H999" s="206"/>
      <c r="I999" s="206"/>
      <c r="J999" s="206"/>
      <c r="K999" s="206"/>
      <c r="L999" s="206"/>
      <c r="M999" s="206"/>
      <c r="N999" s="206"/>
      <c r="O999" s="206"/>
      <c r="P999" s="206"/>
      <c r="Q999" s="206"/>
      <c r="R999" s="206"/>
      <c r="S999" s="206"/>
      <c r="T999" s="206"/>
      <c r="U999" s="206"/>
      <c r="V999" s="206"/>
      <c r="W999" s="206"/>
    </row>
    <row r="1000" spans="1:23" ht="16.5" customHeight="1">
      <c r="A1000" s="206"/>
      <c r="B1000" s="206"/>
      <c r="C1000" s="460"/>
      <c r="D1000" s="206"/>
      <c r="E1000" s="206"/>
      <c r="F1000" s="206"/>
      <c r="G1000" s="206"/>
      <c r="H1000" s="206"/>
      <c r="I1000" s="206"/>
      <c r="J1000" s="206"/>
      <c r="K1000" s="206"/>
      <c r="L1000" s="206"/>
      <c r="M1000" s="206"/>
      <c r="N1000" s="206"/>
      <c r="O1000" s="206"/>
      <c r="P1000" s="206"/>
      <c r="Q1000" s="206"/>
      <c r="R1000" s="206"/>
      <c r="S1000" s="206"/>
      <c r="T1000" s="206"/>
      <c r="U1000" s="206"/>
      <c r="V1000" s="206"/>
      <c r="W1000" s="206"/>
    </row>
    <row r="1001" spans="1:23" ht="16.5" customHeight="1">
      <c r="A1001" s="206"/>
      <c r="B1001" s="206"/>
      <c r="C1001" s="460"/>
      <c r="D1001" s="206"/>
      <c r="E1001" s="206"/>
      <c r="F1001" s="206"/>
      <c r="G1001" s="206"/>
      <c r="H1001" s="206"/>
      <c r="I1001" s="206"/>
      <c r="J1001" s="206"/>
      <c r="K1001" s="206"/>
      <c r="L1001" s="206"/>
      <c r="M1001" s="206"/>
      <c r="N1001" s="206"/>
      <c r="O1001" s="206"/>
      <c r="P1001" s="206"/>
      <c r="Q1001" s="206"/>
      <c r="R1001" s="206"/>
      <c r="S1001" s="206"/>
      <c r="T1001" s="206"/>
      <c r="U1001" s="206"/>
      <c r="V1001" s="206"/>
      <c r="W1001" s="206"/>
    </row>
    <row r="1002" spans="1:23" ht="16.5" customHeight="1">
      <c r="A1002" s="206"/>
      <c r="B1002" s="206"/>
      <c r="C1002" s="460"/>
      <c r="D1002" s="206"/>
      <c r="E1002" s="206"/>
      <c r="F1002" s="206"/>
      <c r="G1002" s="206"/>
      <c r="H1002" s="206"/>
      <c r="I1002" s="206"/>
      <c r="J1002" s="206"/>
      <c r="K1002" s="206"/>
      <c r="L1002" s="206"/>
      <c r="M1002" s="206"/>
      <c r="N1002" s="206"/>
      <c r="O1002" s="206"/>
      <c r="P1002" s="206"/>
      <c r="Q1002" s="206"/>
      <c r="R1002" s="206"/>
      <c r="S1002" s="206"/>
      <c r="T1002" s="206"/>
      <c r="U1002" s="206"/>
      <c r="V1002" s="206"/>
      <c r="W1002" s="20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Q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94" customWidth="1"/>
    <col min="4" max="17" width="6.296875" style="9" customWidth="1"/>
    <col min="18" max="16384" width="12.59765625" style="9"/>
  </cols>
  <sheetData>
    <row r="1" spans="1:17" ht="20.399999999999999" thickBot="1">
      <c r="A1" s="1903" t="s">
        <v>607</v>
      </c>
      <c r="B1" s="1903"/>
      <c r="C1" s="1903"/>
      <c r="D1" s="8"/>
      <c r="E1" s="8"/>
      <c r="F1" s="8"/>
      <c r="G1" s="8"/>
      <c r="H1" s="8"/>
      <c r="I1" s="8"/>
      <c r="J1" s="8"/>
      <c r="K1" s="8"/>
      <c r="L1" s="8"/>
      <c r="M1" s="8"/>
      <c r="N1" s="8"/>
      <c r="O1" s="8"/>
      <c r="P1" s="8"/>
      <c r="Q1" s="8"/>
    </row>
    <row r="2" spans="1:17" ht="18.600000000000001" thickBot="1">
      <c r="A2" s="1904" t="s">
        <v>418</v>
      </c>
      <c r="B2" s="1902"/>
      <c r="C2" s="1231">
        <v>45463</v>
      </c>
      <c r="D2" s="8"/>
      <c r="E2" s="8"/>
      <c r="F2" s="8"/>
      <c r="G2" s="8"/>
      <c r="H2" s="8"/>
      <c r="I2" s="8"/>
      <c r="J2" s="8"/>
      <c r="K2" s="8"/>
      <c r="L2" s="8"/>
      <c r="M2" s="8"/>
      <c r="N2" s="8"/>
      <c r="O2" s="8"/>
      <c r="P2" s="8"/>
      <c r="Q2" s="8"/>
    </row>
    <row r="3" spans="1:17">
      <c r="A3" s="1905" t="s">
        <v>419</v>
      </c>
      <c r="B3" s="10" t="s">
        <v>246</v>
      </c>
      <c r="C3" s="672" t="s">
        <v>914</v>
      </c>
      <c r="D3" s="8"/>
      <c r="E3" s="8"/>
      <c r="F3" s="8"/>
      <c r="G3" s="8"/>
      <c r="H3" s="8"/>
      <c r="I3" s="8"/>
      <c r="J3" s="8"/>
      <c r="K3" s="8"/>
      <c r="L3" s="8"/>
      <c r="M3" s="8"/>
      <c r="N3" s="8"/>
      <c r="O3" s="8"/>
      <c r="P3" s="8"/>
      <c r="Q3" s="8"/>
    </row>
    <row r="4" spans="1:17">
      <c r="A4" s="1899"/>
      <c r="B4" s="10" t="s">
        <v>422</v>
      </c>
      <c r="C4" s="673" t="s">
        <v>915</v>
      </c>
      <c r="D4" s="8"/>
      <c r="E4" s="8"/>
      <c r="F4" s="8"/>
      <c r="G4" s="8"/>
      <c r="H4" s="8"/>
      <c r="I4" s="8"/>
      <c r="J4" s="8"/>
      <c r="K4" s="8"/>
      <c r="L4" s="8"/>
      <c r="M4" s="8"/>
      <c r="N4" s="8"/>
      <c r="O4" s="8"/>
      <c r="P4" s="8"/>
      <c r="Q4" s="8"/>
    </row>
    <row r="5" spans="1:17">
      <c r="A5" s="1899"/>
      <c r="B5" s="10" t="s">
        <v>250</v>
      </c>
      <c r="C5" s="674" t="s">
        <v>916</v>
      </c>
      <c r="D5" s="8"/>
      <c r="E5" s="8"/>
      <c r="F5" s="8"/>
      <c r="G5" s="8"/>
      <c r="H5" s="8"/>
      <c r="I5" s="8"/>
      <c r="J5" s="8"/>
      <c r="K5" s="8"/>
      <c r="L5" s="8"/>
      <c r="M5" s="8"/>
      <c r="N5" s="8"/>
      <c r="O5" s="8"/>
      <c r="P5" s="8"/>
      <c r="Q5" s="8"/>
    </row>
    <row r="6" spans="1:17">
      <c r="A6" s="1899"/>
      <c r="B6" s="10" t="s">
        <v>252</v>
      </c>
      <c r="C6" s="670" t="s">
        <v>917</v>
      </c>
      <c r="D6" s="8"/>
      <c r="E6" s="8"/>
      <c r="F6" s="8"/>
      <c r="G6" s="8"/>
      <c r="H6" s="8"/>
      <c r="I6" s="8"/>
      <c r="J6" s="8"/>
      <c r="K6" s="8"/>
      <c r="L6" s="8"/>
      <c r="M6" s="8"/>
      <c r="N6" s="8"/>
      <c r="O6" s="8"/>
      <c r="P6" s="8"/>
      <c r="Q6" s="8"/>
    </row>
    <row r="7" spans="1:17">
      <c r="A7" s="1899"/>
      <c r="B7" s="10" t="s">
        <v>254</v>
      </c>
      <c r="C7" s="675" t="s">
        <v>918</v>
      </c>
      <c r="D7" s="8"/>
      <c r="E7" s="8"/>
      <c r="F7" s="8"/>
      <c r="G7" s="8"/>
      <c r="H7" s="8"/>
      <c r="I7" s="8"/>
      <c r="J7" s="8"/>
      <c r="K7" s="8"/>
      <c r="L7" s="8"/>
      <c r="M7" s="8"/>
      <c r="N7" s="8"/>
      <c r="O7" s="8"/>
      <c r="P7" s="8"/>
      <c r="Q7" s="8"/>
    </row>
    <row r="8" spans="1:17">
      <c r="A8" s="1899"/>
      <c r="B8" s="10" t="s">
        <v>256</v>
      </c>
      <c r="C8" s="641">
        <v>283564048</v>
      </c>
      <c r="D8" s="8"/>
      <c r="E8" s="8"/>
      <c r="F8" s="8"/>
      <c r="G8" s="8"/>
      <c r="H8" s="8"/>
      <c r="I8" s="8"/>
      <c r="J8" s="8"/>
      <c r="K8" s="8"/>
      <c r="L8" s="8"/>
      <c r="M8" s="8"/>
      <c r="N8" s="8"/>
      <c r="O8" s="8"/>
      <c r="P8" s="8"/>
      <c r="Q8" s="8"/>
    </row>
    <row r="9" spans="1:17">
      <c r="A9" s="1899"/>
      <c r="B9" s="10" t="s">
        <v>257</v>
      </c>
      <c r="C9" s="642">
        <v>43583421090</v>
      </c>
      <c r="D9" s="8"/>
      <c r="E9" s="8"/>
      <c r="F9" s="8"/>
      <c r="G9" s="8"/>
      <c r="H9" s="8"/>
      <c r="I9" s="8"/>
      <c r="J9" s="8"/>
      <c r="K9" s="8"/>
      <c r="L9" s="8"/>
      <c r="M9" s="8"/>
      <c r="N9" s="8"/>
      <c r="O9" s="8"/>
      <c r="P9" s="8"/>
      <c r="Q9" s="8"/>
    </row>
    <row r="10" spans="1:17">
      <c r="A10" s="1899"/>
      <c r="B10" s="10" t="s">
        <v>430</v>
      </c>
      <c r="C10" s="674" t="s">
        <v>919</v>
      </c>
      <c r="D10" s="8"/>
      <c r="E10" s="8"/>
      <c r="F10" s="8"/>
      <c r="G10" s="8"/>
      <c r="H10" s="8"/>
      <c r="I10" s="8"/>
      <c r="J10" s="8"/>
      <c r="K10" s="8"/>
      <c r="L10" s="8"/>
      <c r="M10" s="8"/>
      <c r="N10" s="8"/>
      <c r="O10" s="8"/>
      <c r="P10" s="8"/>
      <c r="Q10" s="8"/>
    </row>
    <row r="11" spans="1:17">
      <c r="A11" s="1899"/>
      <c r="B11" s="10" t="s">
        <v>432</v>
      </c>
      <c r="C11" s="670" t="s">
        <v>261</v>
      </c>
      <c r="D11" s="8"/>
      <c r="E11" s="8"/>
      <c r="F11" s="8"/>
      <c r="G11" s="8"/>
      <c r="H11" s="8"/>
      <c r="I11" s="8"/>
      <c r="J11" s="8"/>
      <c r="K11" s="8"/>
      <c r="L11" s="8"/>
      <c r="M11" s="8"/>
      <c r="N11" s="8"/>
      <c r="O11" s="8"/>
      <c r="P11" s="8"/>
      <c r="Q11" s="8"/>
    </row>
    <row r="12" spans="1:17">
      <c r="A12" s="1899"/>
      <c r="B12" s="10" t="s">
        <v>433</v>
      </c>
      <c r="C12" s="670" t="s">
        <v>263</v>
      </c>
      <c r="D12" s="8"/>
      <c r="E12" s="8"/>
      <c r="F12" s="8"/>
      <c r="G12" s="8"/>
      <c r="H12" s="8"/>
      <c r="I12" s="8"/>
      <c r="J12" s="8"/>
      <c r="K12" s="8"/>
      <c r="L12" s="8"/>
      <c r="M12" s="8"/>
      <c r="N12" s="8"/>
      <c r="O12" s="8"/>
      <c r="P12" s="8"/>
      <c r="Q12" s="8"/>
    </row>
    <row r="13" spans="1:17">
      <c r="A13" s="1899"/>
      <c r="B13" s="10" t="s">
        <v>434</v>
      </c>
      <c r="C13" s="670" t="s">
        <v>263</v>
      </c>
      <c r="D13" s="8"/>
      <c r="E13" s="8"/>
      <c r="F13" s="8"/>
      <c r="G13" s="8"/>
      <c r="H13" s="8"/>
      <c r="I13" s="8"/>
      <c r="J13" s="8"/>
      <c r="K13" s="8"/>
      <c r="L13" s="8"/>
      <c r="M13" s="8"/>
      <c r="N13" s="8"/>
      <c r="O13" s="8"/>
      <c r="P13" s="8"/>
      <c r="Q13" s="8"/>
    </row>
    <row r="14" spans="1:17">
      <c r="A14" s="1899"/>
      <c r="B14" s="10" t="s">
        <v>435</v>
      </c>
      <c r="C14" s="670" t="s">
        <v>261</v>
      </c>
      <c r="D14" s="8"/>
      <c r="E14" s="8"/>
      <c r="F14" s="8"/>
      <c r="G14" s="8"/>
      <c r="H14" s="8"/>
      <c r="I14" s="8"/>
      <c r="J14" s="8"/>
      <c r="K14" s="8"/>
      <c r="L14" s="8"/>
      <c r="M14" s="8"/>
      <c r="N14" s="8"/>
      <c r="O14" s="8"/>
      <c r="P14" s="8"/>
      <c r="Q14" s="8"/>
    </row>
    <row r="15" spans="1:17">
      <c r="A15" s="1899"/>
      <c r="B15" s="10" t="s">
        <v>436</v>
      </c>
      <c r="C15" s="670" t="s">
        <v>251</v>
      </c>
      <c r="D15" s="8"/>
      <c r="E15" s="8"/>
      <c r="F15" s="8"/>
      <c r="G15" s="8"/>
      <c r="H15" s="8"/>
      <c r="I15" s="8"/>
      <c r="J15" s="8"/>
      <c r="K15" s="8"/>
      <c r="L15" s="8"/>
      <c r="M15" s="8"/>
      <c r="N15" s="8"/>
      <c r="O15" s="8"/>
      <c r="P15" s="8"/>
      <c r="Q15" s="8"/>
    </row>
    <row r="16" spans="1:17">
      <c r="A16" s="1899"/>
      <c r="B16" s="10" t="s">
        <v>437</v>
      </c>
      <c r="C16" s="670" t="s">
        <v>251</v>
      </c>
      <c r="D16" s="8"/>
      <c r="E16" s="8"/>
      <c r="F16" s="8"/>
      <c r="G16" s="8"/>
      <c r="H16" s="8"/>
      <c r="I16" s="8"/>
      <c r="J16" s="8"/>
      <c r="K16" s="8"/>
      <c r="L16" s="8"/>
      <c r="M16" s="8"/>
      <c r="N16" s="8"/>
      <c r="O16" s="8"/>
      <c r="P16" s="8"/>
      <c r="Q16" s="8"/>
    </row>
    <row r="17" spans="1:17" ht="113.4">
      <c r="A17" s="1899"/>
      <c r="B17" s="10" t="s">
        <v>438</v>
      </c>
      <c r="C17" s="670" t="s">
        <v>920</v>
      </c>
      <c r="D17" s="8"/>
      <c r="E17" s="8"/>
      <c r="F17" s="8"/>
      <c r="G17" s="8"/>
      <c r="H17" s="8"/>
      <c r="I17" s="8"/>
      <c r="J17" s="8"/>
      <c r="K17" s="8"/>
      <c r="L17" s="8"/>
      <c r="M17" s="8"/>
      <c r="N17" s="8"/>
      <c r="O17" s="8"/>
      <c r="P17" s="8"/>
      <c r="Q17" s="8"/>
    </row>
    <row r="18" spans="1:17" ht="32.4">
      <c r="A18" s="1899"/>
      <c r="B18" s="1115" t="s">
        <v>270</v>
      </c>
      <c r="C18" s="670" t="s">
        <v>271</v>
      </c>
      <c r="D18" s="8"/>
      <c r="E18" s="8"/>
      <c r="F18" s="8"/>
      <c r="G18" s="8"/>
      <c r="H18" s="8"/>
      <c r="I18" s="8"/>
      <c r="J18" s="8"/>
      <c r="K18" s="8"/>
      <c r="L18" s="8"/>
      <c r="M18" s="8"/>
      <c r="N18" s="8"/>
      <c r="O18" s="8"/>
      <c r="P18" s="8"/>
      <c r="Q18" s="8"/>
    </row>
    <row r="19" spans="1:17">
      <c r="A19" s="1899"/>
      <c r="B19" s="10" t="s">
        <v>440</v>
      </c>
      <c r="C19" s="670" t="s">
        <v>251</v>
      </c>
      <c r="D19" s="8"/>
      <c r="E19" s="8"/>
      <c r="F19" s="8"/>
      <c r="G19" s="8"/>
      <c r="H19" s="8"/>
      <c r="I19" s="8"/>
      <c r="J19" s="8"/>
      <c r="K19" s="8"/>
      <c r="L19" s="8"/>
      <c r="M19" s="8"/>
      <c r="N19" s="8"/>
      <c r="O19" s="8"/>
      <c r="P19" s="8"/>
      <c r="Q19" s="8"/>
    </row>
    <row r="20" spans="1:17" ht="32.4">
      <c r="A20" s="1899"/>
      <c r="B20" s="10" t="s">
        <v>921</v>
      </c>
      <c r="C20" s="670" t="s">
        <v>261</v>
      </c>
      <c r="D20" s="8"/>
      <c r="E20" s="8"/>
      <c r="F20" s="8"/>
      <c r="G20" s="8"/>
      <c r="H20" s="8"/>
      <c r="I20" s="8"/>
      <c r="J20" s="8"/>
      <c r="K20" s="8"/>
      <c r="L20" s="8"/>
      <c r="M20" s="8"/>
      <c r="N20" s="8"/>
      <c r="O20" s="8"/>
      <c r="P20" s="8"/>
      <c r="Q20" s="8"/>
    </row>
    <row r="21" spans="1:17">
      <c r="A21" s="1899"/>
      <c r="B21" s="10" t="s">
        <v>442</v>
      </c>
      <c r="C21" s="670" t="s">
        <v>251</v>
      </c>
      <c r="D21" s="8"/>
      <c r="E21" s="8"/>
      <c r="F21" s="8"/>
      <c r="G21" s="8"/>
      <c r="H21" s="8"/>
      <c r="I21" s="8"/>
      <c r="J21" s="8"/>
      <c r="K21" s="8"/>
      <c r="L21" s="8"/>
      <c r="M21" s="8"/>
      <c r="N21" s="8"/>
      <c r="O21" s="8"/>
      <c r="P21" s="8"/>
      <c r="Q21" s="8"/>
    </row>
    <row r="22" spans="1:17">
      <c r="A22" s="1899"/>
      <c r="B22" s="10" t="s">
        <v>443</v>
      </c>
      <c r="C22" s="670" t="s">
        <v>251</v>
      </c>
      <c r="D22" s="8"/>
      <c r="E22" s="8"/>
      <c r="F22" s="8"/>
      <c r="G22" s="8"/>
      <c r="H22" s="8"/>
      <c r="I22" s="8"/>
      <c r="J22" s="8"/>
      <c r="K22" s="8"/>
      <c r="L22" s="8"/>
      <c r="M22" s="8"/>
      <c r="N22" s="8"/>
      <c r="O22" s="8"/>
      <c r="P22" s="8"/>
      <c r="Q22" s="8"/>
    </row>
    <row r="23" spans="1:17">
      <c r="A23" s="1899"/>
      <c r="B23" s="10" t="s">
        <v>444</v>
      </c>
      <c r="C23" s="670" t="s">
        <v>251</v>
      </c>
      <c r="D23" s="8"/>
      <c r="E23" s="8"/>
      <c r="F23" s="8"/>
      <c r="G23" s="8"/>
      <c r="H23" s="8"/>
      <c r="I23" s="8"/>
      <c r="J23" s="8"/>
      <c r="K23" s="8"/>
      <c r="L23" s="8"/>
      <c r="M23" s="8"/>
      <c r="N23" s="8"/>
      <c r="O23" s="8"/>
      <c r="P23" s="8"/>
      <c r="Q23" s="8"/>
    </row>
    <row r="24" spans="1:17">
      <c r="A24" s="1899"/>
      <c r="B24" s="10" t="s">
        <v>446</v>
      </c>
      <c r="C24" s="670" t="s">
        <v>251</v>
      </c>
      <c r="D24" s="8"/>
      <c r="E24" s="8"/>
      <c r="F24" s="8"/>
      <c r="G24" s="8"/>
      <c r="H24" s="8"/>
      <c r="I24" s="8"/>
      <c r="J24" s="8"/>
      <c r="K24" s="8"/>
      <c r="L24" s="8"/>
      <c r="M24" s="8"/>
      <c r="N24" s="8"/>
      <c r="O24" s="8"/>
      <c r="P24" s="8"/>
      <c r="Q24" s="8"/>
    </row>
    <row r="25" spans="1:17">
      <c r="A25" s="1899"/>
      <c r="B25" s="10" t="s">
        <v>447</v>
      </c>
      <c r="C25" s="670" t="s">
        <v>280</v>
      </c>
      <c r="D25" s="8"/>
      <c r="E25" s="8"/>
      <c r="F25" s="8"/>
      <c r="G25" s="8"/>
      <c r="H25" s="8"/>
      <c r="I25" s="8"/>
      <c r="J25" s="8"/>
      <c r="K25" s="8"/>
      <c r="L25" s="8"/>
      <c r="M25" s="8"/>
      <c r="N25" s="8"/>
      <c r="O25" s="8"/>
      <c r="P25" s="8"/>
      <c r="Q25" s="8"/>
    </row>
    <row r="26" spans="1:17">
      <c r="A26" s="1899"/>
      <c r="B26" s="10" t="s">
        <v>448</v>
      </c>
      <c r="C26" s="670" t="s">
        <v>251</v>
      </c>
      <c r="D26" s="8"/>
      <c r="E26" s="8"/>
      <c r="F26" s="8"/>
      <c r="G26" s="8"/>
      <c r="H26" s="8"/>
      <c r="I26" s="8"/>
      <c r="J26" s="8"/>
      <c r="K26" s="8"/>
      <c r="L26" s="8"/>
      <c r="M26" s="8"/>
      <c r="N26" s="8"/>
      <c r="O26" s="8"/>
      <c r="P26" s="8"/>
      <c r="Q26" s="8"/>
    </row>
    <row r="27" spans="1:17">
      <c r="A27" s="1899"/>
      <c r="B27" s="10" t="s">
        <v>449</v>
      </c>
      <c r="C27" s="670" t="s">
        <v>283</v>
      </c>
      <c r="D27" s="8"/>
      <c r="E27" s="8"/>
      <c r="F27" s="8"/>
      <c r="G27" s="8"/>
      <c r="H27" s="8"/>
      <c r="I27" s="8"/>
      <c r="J27" s="8"/>
      <c r="K27" s="8"/>
      <c r="L27" s="8"/>
      <c r="M27" s="8"/>
      <c r="N27" s="8"/>
      <c r="O27" s="8"/>
      <c r="P27" s="8"/>
      <c r="Q27" s="8"/>
    </row>
    <row r="28" spans="1:17">
      <c r="A28" s="1899"/>
      <c r="B28" s="10" t="s">
        <v>450</v>
      </c>
      <c r="C28" s="670" t="s">
        <v>285</v>
      </c>
      <c r="D28" s="8"/>
      <c r="E28" s="8"/>
      <c r="F28" s="8"/>
      <c r="G28" s="8"/>
      <c r="H28" s="8"/>
      <c r="I28" s="8"/>
      <c r="J28" s="8"/>
      <c r="K28" s="8"/>
      <c r="L28" s="8"/>
      <c r="M28" s="8"/>
      <c r="N28" s="8"/>
      <c r="O28" s="8"/>
      <c r="P28" s="8"/>
      <c r="Q28" s="8"/>
    </row>
    <row r="29" spans="1:17">
      <c r="A29" s="1899"/>
      <c r="B29" s="10" t="s">
        <v>451</v>
      </c>
      <c r="C29" s="670" t="s">
        <v>637</v>
      </c>
      <c r="D29" s="8"/>
      <c r="E29" s="8"/>
      <c r="F29" s="8"/>
      <c r="G29" s="8"/>
      <c r="H29" s="8"/>
      <c r="I29" s="8"/>
      <c r="J29" s="8"/>
      <c r="K29" s="8"/>
      <c r="L29" s="8"/>
      <c r="M29" s="8"/>
      <c r="N29" s="8"/>
      <c r="O29" s="8"/>
      <c r="P29" s="8"/>
      <c r="Q29" s="8"/>
    </row>
    <row r="30" spans="1:17" ht="32.4">
      <c r="A30" s="1899"/>
      <c r="B30" s="10" t="s">
        <v>453</v>
      </c>
      <c r="C30" s="670" t="s">
        <v>454</v>
      </c>
      <c r="D30" s="8"/>
      <c r="E30" s="8"/>
      <c r="F30" s="8"/>
      <c r="G30" s="8"/>
      <c r="H30" s="8"/>
      <c r="I30" s="8"/>
      <c r="J30" s="8"/>
      <c r="K30" s="8"/>
      <c r="L30" s="8"/>
      <c r="M30" s="8"/>
      <c r="N30" s="8"/>
      <c r="O30" s="8"/>
      <c r="P30" s="8"/>
      <c r="Q30" s="8"/>
    </row>
    <row r="31" spans="1:17">
      <c r="A31" s="1899"/>
      <c r="B31" s="10" t="s">
        <v>455</v>
      </c>
      <c r="C31" s="670" t="s">
        <v>640</v>
      </c>
      <c r="D31" s="8"/>
      <c r="E31" s="8"/>
      <c r="F31" s="8"/>
      <c r="G31" s="8"/>
      <c r="H31" s="8"/>
      <c r="I31" s="8"/>
      <c r="J31" s="8"/>
      <c r="K31" s="8"/>
      <c r="L31" s="8"/>
      <c r="M31" s="8"/>
      <c r="N31" s="8"/>
      <c r="O31" s="8"/>
      <c r="P31" s="8"/>
      <c r="Q31" s="8"/>
    </row>
    <row r="32" spans="1:17" ht="33" thickBot="1">
      <c r="A32" s="1900"/>
      <c r="B32" s="15" t="s">
        <v>292</v>
      </c>
      <c r="C32" s="676" t="s">
        <v>251</v>
      </c>
      <c r="D32" s="8"/>
      <c r="E32" s="8"/>
      <c r="F32" s="8"/>
      <c r="G32" s="8"/>
      <c r="H32" s="8"/>
      <c r="I32" s="8"/>
      <c r="J32" s="8"/>
      <c r="K32" s="8"/>
      <c r="L32" s="8"/>
      <c r="M32" s="8"/>
      <c r="N32" s="8"/>
      <c r="O32" s="8"/>
      <c r="P32" s="8"/>
      <c r="Q32" s="8"/>
    </row>
    <row r="33" spans="1:17">
      <c r="A33" s="1898" t="s">
        <v>458</v>
      </c>
      <c r="B33" s="17" t="s">
        <v>459</v>
      </c>
      <c r="C33" s="674" t="s">
        <v>917</v>
      </c>
      <c r="D33" s="8"/>
      <c r="E33" s="8"/>
      <c r="F33" s="8"/>
      <c r="G33" s="8"/>
      <c r="H33" s="8"/>
      <c r="I33" s="8"/>
      <c r="J33" s="8"/>
      <c r="K33" s="8"/>
      <c r="L33" s="8"/>
      <c r="M33" s="8"/>
      <c r="N33" s="8"/>
      <c r="O33" s="8"/>
      <c r="P33" s="8"/>
      <c r="Q33" s="8"/>
    </row>
    <row r="34" spans="1:17">
      <c r="A34" s="1899"/>
      <c r="B34" s="10" t="s">
        <v>460</v>
      </c>
      <c r="C34" s="670" t="s">
        <v>922</v>
      </c>
      <c r="D34" s="8"/>
      <c r="E34" s="8"/>
      <c r="F34" s="8"/>
      <c r="G34" s="8"/>
      <c r="H34" s="8"/>
      <c r="I34" s="8"/>
      <c r="J34" s="8"/>
      <c r="K34" s="8"/>
      <c r="L34" s="8"/>
      <c r="M34" s="8"/>
      <c r="N34" s="8"/>
      <c r="O34" s="8"/>
      <c r="P34" s="8"/>
      <c r="Q34" s="8"/>
    </row>
    <row r="35" spans="1:17">
      <c r="A35" s="1899"/>
      <c r="B35" s="10" t="s">
        <v>462</v>
      </c>
      <c r="C35" s="670" t="s">
        <v>298</v>
      </c>
      <c r="D35" s="8"/>
      <c r="E35" s="8"/>
      <c r="F35" s="8"/>
      <c r="G35" s="8"/>
      <c r="H35" s="8"/>
      <c r="I35" s="8"/>
      <c r="J35" s="8"/>
      <c r="K35" s="8"/>
      <c r="L35" s="8"/>
      <c r="M35" s="8"/>
      <c r="N35" s="8"/>
      <c r="O35" s="8"/>
      <c r="P35" s="8"/>
      <c r="Q35" s="8"/>
    </row>
    <row r="36" spans="1:17">
      <c r="A36" s="1899"/>
      <c r="B36" s="10" t="s">
        <v>463</v>
      </c>
      <c r="C36" s="670" t="s">
        <v>251</v>
      </c>
      <c r="D36" s="8"/>
      <c r="E36" s="8"/>
      <c r="F36" s="8"/>
      <c r="G36" s="8"/>
      <c r="H36" s="8"/>
      <c r="I36" s="8"/>
      <c r="J36" s="8"/>
      <c r="K36" s="8"/>
      <c r="L36" s="8"/>
      <c r="M36" s="8"/>
      <c r="N36" s="8"/>
      <c r="O36" s="8"/>
      <c r="P36" s="8"/>
      <c r="Q36" s="8"/>
    </row>
    <row r="37" spans="1:17">
      <c r="A37" s="1899"/>
      <c r="B37" s="10" t="s">
        <v>464</v>
      </c>
      <c r="C37" s="670" t="s">
        <v>251</v>
      </c>
      <c r="D37" s="8"/>
      <c r="E37" s="8"/>
      <c r="F37" s="8"/>
      <c r="G37" s="8"/>
      <c r="H37" s="8"/>
      <c r="I37" s="8"/>
      <c r="J37" s="8"/>
      <c r="K37" s="8"/>
      <c r="L37" s="8"/>
      <c r="M37" s="8"/>
      <c r="N37" s="8"/>
      <c r="O37" s="8"/>
      <c r="P37" s="8"/>
      <c r="Q37" s="8"/>
    </row>
    <row r="38" spans="1:17" ht="18.600000000000001" thickBot="1">
      <c r="A38" s="1900"/>
      <c r="B38" s="19" t="s">
        <v>465</v>
      </c>
      <c r="C38" s="677" t="s">
        <v>263</v>
      </c>
      <c r="D38" s="8"/>
      <c r="E38" s="8"/>
      <c r="F38" s="8"/>
      <c r="G38" s="8"/>
      <c r="H38" s="8"/>
      <c r="I38" s="8"/>
      <c r="J38" s="8"/>
      <c r="K38" s="8"/>
      <c r="L38" s="8"/>
      <c r="M38" s="8"/>
      <c r="N38" s="8"/>
      <c r="O38" s="8"/>
      <c r="P38" s="8"/>
      <c r="Q38" s="8"/>
    </row>
    <row r="39" spans="1:17">
      <c r="A39" s="1898" t="s">
        <v>466</v>
      </c>
      <c r="B39" s="17" t="s">
        <v>467</v>
      </c>
      <c r="C39" s="674" t="s">
        <v>261</v>
      </c>
      <c r="D39" s="8"/>
      <c r="E39" s="8"/>
      <c r="F39" s="8"/>
      <c r="G39" s="8"/>
      <c r="H39" s="8"/>
      <c r="I39" s="8"/>
      <c r="J39" s="8"/>
      <c r="K39" s="8"/>
      <c r="L39" s="8"/>
      <c r="M39" s="8"/>
      <c r="N39" s="8"/>
      <c r="O39" s="8"/>
      <c r="P39" s="8"/>
      <c r="Q39" s="8"/>
    </row>
    <row r="40" spans="1:17">
      <c r="A40" s="1899"/>
      <c r="B40" s="10" t="s">
        <v>468</v>
      </c>
      <c r="C40" s="670" t="s">
        <v>251</v>
      </c>
      <c r="D40" s="8"/>
      <c r="E40" s="8"/>
      <c r="F40" s="8"/>
      <c r="G40" s="8"/>
      <c r="H40" s="8"/>
      <c r="I40" s="8"/>
      <c r="J40" s="8"/>
      <c r="K40" s="8"/>
      <c r="L40" s="8"/>
      <c r="M40" s="8"/>
      <c r="N40" s="8"/>
      <c r="O40" s="8"/>
      <c r="P40" s="8"/>
      <c r="Q40" s="8"/>
    </row>
    <row r="41" spans="1:17">
      <c r="A41" s="1899"/>
      <c r="B41" s="10" t="s">
        <v>469</v>
      </c>
      <c r="C41" s="670" t="s">
        <v>251</v>
      </c>
      <c r="D41" s="8"/>
      <c r="E41" s="8"/>
      <c r="F41" s="8"/>
      <c r="G41" s="8"/>
      <c r="H41" s="8"/>
      <c r="I41" s="8"/>
      <c r="J41" s="8"/>
      <c r="K41" s="8"/>
      <c r="L41" s="8"/>
      <c r="M41" s="8"/>
      <c r="N41" s="8"/>
      <c r="O41" s="8"/>
      <c r="P41" s="8"/>
      <c r="Q41" s="8"/>
    </row>
    <row r="42" spans="1:17">
      <c r="A42" s="1899"/>
      <c r="B42" s="10" t="s">
        <v>470</v>
      </c>
      <c r="C42" s="670" t="s">
        <v>251</v>
      </c>
      <c r="D42" s="8"/>
      <c r="E42" s="8"/>
      <c r="F42" s="8"/>
      <c r="G42" s="8"/>
      <c r="H42" s="8"/>
      <c r="I42" s="8"/>
      <c r="J42" s="8"/>
      <c r="K42" s="8"/>
      <c r="L42" s="8"/>
      <c r="M42" s="8"/>
      <c r="N42" s="8"/>
      <c r="O42" s="8"/>
      <c r="P42" s="8"/>
      <c r="Q42" s="8"/>
    </row>
    <row r="43" spans="1:17">
      <c r="A43" s="1899"/>
      <c r="B43" s="10" t="s">
        <v>471</v>
      </c>
      <c r="C43" s="670" t="s">
        <v>251</v>
      </c>
      <c r="D43" s="8"/>
      <c r="E43" s="8"/>
      <c r="F43" s="8"/>
      <c r="G43" s="8"/>
      <c r="H43" s="8"/>
      <c r="I43" s="8"/>
      <c r="J43" s="8"/>
      <c r="K43" s="8"/>
      <c r="L43" s="8"/>
      <c r="M43" s="8"/>
      <c r="N43" s="8"/>
      <c r="O43" s="8"/>
      <c r="P43" s="8"/>
      <c r="Q43" s="8"/>
    </row>
    <row r="44" spans="1:17" ht="18.600000000000001" thickBot="1">
      <c r="A44" s="1900"/>
      <c r="B44" s="19" t="s">
        <v>472</v>
      </c>
      <c r="C44" s="677" t="s">
        <v>251</v>
      </c>
      <c r="D44" s="8"/>
      <c r="E44" s="8"/>
      <c r="F44" s="8"/>
      <c r="G44" s="8"/>
      <c r="H44" s="8"/>
      <c r="I44" s="8"/>
      <c r="J44" s="8"/>
      <c r="K44" s="8"/>
      <c r="L44" s="8"/>
      <c r="M44" s="8"/>
      <c r="N44" s="8"/>
      <c r="O44" s="8"/>
      <c r="P44" s="8"/>
      <c r="Q44" s="8"/>
    </row>
    <row r="45" spans="1:17">
      <c r="A45" s="1898" t="s">
        <v>473</v>
      </c>
      <c r="B45" s="17" t="s">
        <v>474</v>
      </c>
      <c r="C45" s="674" t="s">
        <v>263</v>
      </c>
      <c r="D45" s="8"/>
      <c r="E45" s="8"/>
      <c r="F45" s="8"/>
      <c r="G45" s="8"/>
      <c r="H45" s="8"/>
      <c r="I45" s="8"/>
      <c r="J45" s="8"/>
      <c r="K45" s="8"/>
      <c r="L45" s="8"/>
      <c r="M45" s="8"/>
      <c r="N45" s="8"/>
      <c r="O45" s="8"/>
      <c r="P45" s="8"/>
      <c r="Q45" s="8"/>
    </row>
    <row r="46" spans="1:17" ht="178.2">
      <c r="A46" s="1899"/>
      <c r="B46" s="10" t="s">
        <v>475</v>
      </c>
      <c r="C46" s="670" t="s">
        <v>923</v>
      </c>
      <c r="D46" s="8"/>
      <c r="E46" s="8"/>
      <c r="F46" s="8"/>
      <c r="G46" s="8"/>
      <c r="H46" s="8"/>
      <c r="I46" s="8"/>
      <c r="J46" s="8"/>
      <c r="K46" s="8"/>
      <c r="L46" s="8"/>
      <c r="M46" s="8"/>
      <c r="N46" s="8"/>
      <c r="O46" s="8"/>
      <c r="P46" s="8"/>
      <c r="Q46" s="8"/>
    </row>
    <row r="47" spans="1:17" ht="178.8" thickBot="1">
      <c r="A47" s="1900"/>
      <c r="B47" s="19" t="s">
        <v>477</v>
      </c>
      <c r="C47" s="677" t="s">
        <v>924</v>
      </c>
      <c r="D47" s="8"/>
      <c r="E47" s="8"/>
      <c r="F47" s="8"/>
      <c r="G47" s="8"/>
      <c r="H47" s="8"/>
      <c r="I47" s="8"/>
      <c r="J47" s="8"/>
      <c r="K47" s="8"/>
      <c r="L47" s="8"/>
      <c r="M47" s="8"/>
      <c r="N47" s="8"/>
      <c r="O47" s="8"/>
      <c r="P47" s="8"/>
      <c r="Q47" s="8"/>
    </row>
    <row r="48" spans="1:17">
      <c r="A48" s="1896" t="s">
        <v>316</v>
      </c>
      <c r="B48" s="21" t="s">
        <v>480</v>
      </c>
      <c r="C48" s="678" t="s">
        <v>263</v>
      </c>
      <c r="D48" s="8"/>
      <c r="E48" s="8"/>
      <c r="F48" s="8"/>
      <c r="G48" s="8"/>
      <c r="H48" s="8"/>
      <c r="I48" s="8"/>
      <c r="J48" s="8"/>
      <c r="K48" s="8"/>
      <c r="L48" s="8"/>
      <c r="M48" s="8"/>
      <c r="N48" s="8"/>
      <c r="O48" s="8"/>
      <c r="P48" s="8"/>
      <c r="Q48" s="8"/>
    </row>
    <row r="49" spans="1:17">
      <c r="A49" s="1896"/>
      <c r="B49" s="10" t="s">
        <v>481</v>
      </c>
      <c r="C49" s="670" t="s">
        <v>925</v>
      </c>
      <c r="D49" s="8"/>
      <c r="E49" s="8"/>
      <c r="F49" s="8"/>
      <c r="G49" s="8"/>
      <c r="H49" s="8"/>
      <c r="I49" s="8"/>
      <c r="J49" s="8"/>
      <c r="K49" s="8"/>
      <c r="L49" s="8"/>
      <c r="M49" s="8"/>
      <c r="N49" s="8"/>
      <c r="O49" s="8"/>
      <c r="P49" s="8"/>
      <c r="Q49" s="8"/>
    </row>
    <row r="50" spans="1:17" ht="32.4">
      <c r="A50" s="1896"/>
      <c r="B50" s="10" t="s">
        <v>483</v>
      </c>
      <c r="C50" s="670" t="s">
        <v>926</v>
      </c>
      <c r="D50" s="8"/>
      <c r="E50" s="8"/>
      <c r="F50" s="8"/>
      <c r="G50" s="8"/>
      <c r="H50" s="8"/>
      <c r="I50" s="8"/>
      <c r="J50" s="8"/>
      <c r="K50" s="8"/>
      <c r="L50" s="8"/>
      <c r="M50" s="8"/>
      <c r="N50" s="8"/>
      <c r="O50" s="8"/>
      <c r="P50" s="8"/>
      <c r="Q50" s="8"/>
    </row>
    <row r="51" spans="1:17">
      <c r="A51" s="1896"/>
      <c r="B51" s="10" t="s">
        <v>485</v>
      </c>
      <c r="C51" s="670" t="s">
        <v>667</v>
      </c>
      <c r="D51" s="8"/>
      <c r="E51" s="8"/>
      <c r="F51" s="8"/>
      <c r="G51" s="8"/>
      <c r="H51" s="8"/>
      <c r="I51" s="8"/>
      <c r="J51" s="8"/>
      <c r="K51" s="8"/>
      <c r="L51" s="8"/>
      <c r="M51" s="8"/>
      <c r="N51" s="8"/>
      <c r="O51" s="8"/>
      <c r="P51" s="8"/>
      <c r="Q51" s="8"/>
    </row>
    <row r="52" spans="1:17" ht="81">
      <c r="A52" s="1896"/>
      <c r="B52" s="10" t="s">
        <v>487</v>
      </c>
      <c r="C52" s="670" t="s">
        <v>927</v>
      </c>
      <c r="D52" s="8"/>
      <c r="E52" s="8"/>
      <c r="F52" s="8"/>
      <c r="G52" s="8"/>
      <c r="H52" s="8"/>
      <c r="I52" s="8"/>
      <c r="J52" s="8"/>
      <c r="K52" s="8"/>
      <c r="L52" s="8"/>
      <c r="M52" s="8"/>
      <c r="N52" s="8"/>
      <c r="O52" s="8"/>
      <c r="P52" s="8"/>
      <c r="Q52" s="8"/>
    </row>
    <row r="53" spans="1:17" ht="48.6">
      <c r="A53" s="1896"/>
      <c r="B53" s="10" t="s">
        <v>928</v>
      </c>
      <c r="C53" s="670" t="s">
        <v>929</v>
      </c>
      <c r="D53" s="8"/>
      <c r="E53" s="8"/>
      <c r="F53" s="8"/>
      <c r="G53" s="8"/>
      <c r="H53" s="8"/>
      <c r="I53" s="8"/>
      <c r="J53" s="8"/>
      <c r="K53" s="8"/>
      <c r="L53" s="8"/>
      <c r="M53" s="8"/>
      <c r="N53" s="8"/>
      <c r="O53" s="8"/>
      <c r="P53" s="8"/>
      <c r="Q53" s="8"/>
    </row>
    <row r="54" spans="1:17" ht="32.4">
      <c r="A54" s="1896"/>
      <c r="B54" s="10" t="s">
        <v>491</v>
      </c>
      <c r="C54" s="670" t="s">
        <v>930</v>
      </c>
      <c r="D54" s="8"/>
      <c r="E54" s="8"/>
      <c r="F54" s="8"/>
      <c r="G54" s="8"/>
      <c r="H54" s="8"/>
      <c r="I54" s="8"/>
      <c r="J54" s="8"/>
      <c r="K54" s="8"/>
      <c r="L54" s="8"/>
      <c r="M54" s="8"/>
      <c r="N54" s="8"/>
      <c r="O54" s="8"/>
      <c r="P54" s="8"/>
      <c r="Q54" s="8"/>
    </row>
    <row r="55" spans="1:17">
      <c r="A55" s="1896"/>
      <c r="B55" s="10" t="s">
        <v>493</v>
      </c>
      <c r="C55" s="670" t="s">
        <v>931</v>
      </c>
      <c r="D55" s="8"/>
      <c r="E55" s="8"/>
      <c r="F55" s="8"/>
      <c r="G55" s="8"/>
      <c r="H55" s="8"/>
      <c r="I55" s="8"/>
      <c r="J55" s="8"/>
      <c r="K55" s="8"/>
      <c r="L55" s="8"/>
      <c r="M55" s="8"/>
      <c r="N55" s="8"/>
      <c r="O55" s="8"/>
      <c r="P55" s="8"/>
      <c r="Q55" s="8"/>
    </row>
    <row r="56" spans="1:17">
      <c r="A56" s="1896"/>
      <c r="B56" s="10" t="s">
        <v>495</v>
      </c>
      <c r="C56" s="670" t="s">
        <v>333</v>
      </c>
      <c r="D56" s="8"/>
      <c r="E56" s="8"/>
      <c r="F56" s="8"/>
      <c r="G56" s="8"/>
      <c r="H56" s="8"/>
      <c r="I56" s="8"/>
      <c r="J56" s="8"/>
      <c r="K56" s="8"/>
      <c r="L56" s="8"/>
      <c r="M56" s="8"/>
      <c r="N56" s="8"/>
      <c r="O56" s="8"/>
      <c r="P56" s="8"/>
      <c r="Q56" s="8"/>
    </row>
    <row r="57" spans="1:17">
      <c r="A57" s="1896"/>
      <c r="B57" s="10" t="s">
        <v>496</v>
      </c>
      <c r="C57" s="670" t="s">
        <v>301</v>
      </c>
      <c r="D57" s="8"/>
      <c r="E57" s="8"/>
      <c r="F57" s="8"/>
      <c r="G57" s="8"/>
      <c r="H57" s="8"/>
      <c r="I57" s="8"/>
      <c r="J57" s="8"/>
      <c r="K57" s="8"/>
      <c r="L57" s="8"/>
      <c r="M57" s="8"/>
      <c r="N57" s="8"/>
      <c r="O57" s="8"/>
      <c r="P57" s="8"/>
      <c r="Q57" s="8"/>
    </row>
    <row r="58" spans="1:17">
      <c r="A58" s="1896"/>
      <c r="B58" s="10" t="s">
        <v>497</v>
      </c>
      <c r="C58" s="679" t="s">
        <v>301</v>
      </c>
      <c r="D58" s="8"/>
      <c r="E58" s="8"/>
      <c r="F58" s="8"/>
      <c r="G58" s="8"/>
      <c r="H58" s="8"/>
      <c r="I58" s="8"/>
      <c r="J58" s="8"/>
      <c r="K58" s="8"/>
      <c r="L58" s="8"/>
      <c r="M58" s="8"/>
      <c r="N58" s="8"/>
      <c r="O58" s="8"/>
      <c r="P58" s="8"/>
      <c r="Q58" s="8"/>
    </row>
    <row r="59" spans="1:17">
      <c r="A59" s="1896"/>
      <c r="B59" s="10" t="s">
        <v>498</v>
      </c>
      <c r="C59" s="1267" t="s">
        <v>932</v>
      </c>
      <c r="D59" s="8"/>
      <c r="E59" s="8"/>
      <c r="F59" s="8"/>
      <c r="G59" s="8"/>
      <c r="H59" s="8"/>
      <c r="I59" s="8"/>
      <c r="J59" s="8"/>
      <c r="K59" s="8"/>
      <c r="L59" s="8"/>
      <c r="M59" s="8"/>
      <c r="N59" s="8"/>
      <c r="O59" s="8"/>
      <c r="P59" s="8"/>
      <c r="Q59" s="8"/>
    </row>
    <row r="60" spans="1:17">
      <c r="A60" s="1896"/>
      <c r="B60" s="10" t="s">
        <v>499</v>
      </c>
      <c r="C60" s="680" t="s">
        <v>301</v>
      </c>
      <c r="D60" s="8"/>
      <c r="E60" s="8"/>
      <c r="F60" s="8"/>
      <c r="G60" s="8"/>
      <c r="H60" s="8"/>
      <c r="I60" s="8"/>
      <c r="J60" s="8"/>
      <c r="K60" s="8"/>
      <c r="L60" s="8"/>
      <c r="M60" s="8"/>
      <c r="N60" s="8"/>
      <c r="O60" s="8"/>
      <c r="P60" s="8"/>
      <c r="Q60" s="8"/>
    </row>
    <row r="61" spans="1:17" ht="48.6">
      <c r="A61" s="1896"/>
      <c r="B61" s="10" t="s">
        <v>500</v>
      </c>
      <c r="C61" s="670" t="s">
        <v>933</v>
      </c>
      <c r="D61" s="8"/>
      <c r="E61" s="8"/>
      <c r="F61" s="8"/>
      <c r="G61" s="8"/>
      <c r="H61" s="8"/>
      <c r="I61" s="8"/>
      <c r="J61" s="8"/>
      <c r="K61" s="8"/>
      <c r="L61" s="8"/>
      <c r="M61" s="8"/>
      <c r="N61" s="8"/>
      <c r="O61" s="8"/>
      <c r="P61" s="8"/>
      <c r="Q61" s="8"/>
    </row>
    <row r="62" spans="1:17">
      <c r="A62" s="1896"/>
      <c r="B62" s="10" t="s">
        <v>502</v>
      </c>
      <c r="C62" s="670" t="s">
        <v>934</v>
      </c>
      <c r="D62" s="8"/>
      <c r="E62" s="8"/>
      <c r="F62" s="8"/>
      <c r="G62" s="8"/>
      <c r="H62" s="8"/>
      <c r="I62" s="8"/>
      <c r="J62" s="8"/>
      <c r="K62" s="8"/>
      <c r="L62" s="8"/>
      <c r="M62" s="8"/>
      <c r="N62" s="8"/>
      <c r="O62" s="8"/>
      <c r="P62" s="8"/>
      <c r="Q62" s="8"/>
    </row>
    <row r="63" spans="1:17">
      <c r="A63" s="1896"/>
      <c r="B63" s="10" t="s">
        <v>504</v>
      </c>
      <c r="C63" s="670" t="s">
        <v>261</v>
      </c>
      <c r="D63" s="8"/>
      <c r="E63" s="8"/>
      <c r="F63" s="8"/>
      <c r="G63" s="8"/>
      <c r="H63" s="8"/>
      <c r="I63" s="8"/>
      <c r="J63" s="8"/>
      <c r="K63" s="8"/>
      <c r="L63" s="8"/>
      <c r="M63" s="8"/>
      <c r="N63" s="8"/>
      <c r="O63" s="8"/>
      <c r="P63" s="8"/>
      <c r="Q63" s="8"/>
    </row>
    <row r="64" spans="1:17">
      <c r="A64" s="1896"/>
      <c r="B64" s="10" t="s">
        <v>506</v>
      </c>
      <c r="C64" s="670" t="s">
        <v>261</v>
      </c>
      <c r="D64" s="8"/>
      <c r="E64" s="8"/>
      <c r="F64" s="8"/>
      <c r="G64" s="8"/>
      <c r="H64" s="8"/>
      <c r="I64" s="8"/>
      <c r="J64" s="8"/>
      <c r="K64" s="8"/>
      <c r="L64" s="8"/>
      <c r="M64" s="8"/>
      <c r="N64" s="8"/>
      <c r="O64" s="8"/>
      <c r="P64" s="8"/>
      <c r="Q64" s="8"/>
    </row>
    <row r="65" spans="1:17">
      <c r="A65" s="1896"/>
      <c r="B65" s="10" t="s">
        <v>508</v>
      </c>
      <c r="C65" s="670" t="s">
        <v>263</v>
      </c>
      <c r="D65" s="8"/>
      <c r="E65" s="8"/>
      <c r="F65" s="8"/>
      <c r="G65" s="8"/>
      <c r="H65" s="8"/>
      <c r="I65" s="8"/>
      <c r="J65" s="8"/>
      <c r="K65" s="8"/>
      <c r="L65" s="8"/>
      <c r="M65" s="8"/>
      <c r="N65" s="8"/>
      <c r="O65" s="8"/>
      <c r="P65" s="8"/>
      <c r="Q65" s="8"/>
    </row>
    <row r="66" spans="1:17">
      <c r="A66" s="1896"/>
      <c r="B66" s="10" t="s">
        <v>509</v>
      </c>
      <c r="C66" s="670" t="s">
        <v>935</v>
      </c>
      <c r="D66" s="8"/>
      <c r="E66" s="8"/>
      <c r="F66" s="8"/>
      <c r="G66" s="8"/>
      <c r="H66" s="8"/>
      <c r="I66" s="8"/>
      <c r="J66" s="8"/>
      <c r="K66" s="8"/>
      <c r="L66" s="8"/>
      <c r="M66" s="8"/>
      <c r="N66" s="8"/>
      <c r="O66" s="8"/>
      <c r="P66" s="8"/>
      <c r="Q66" s="8"/>
    </row>
    <row r="67" spans="1:17" ht="48.6">
      <c r="A67" s="1896"/>
      <c r="B67" s="10" t="s">
        <v>511</v>
      </c>
      <c r="C67" s="681" t="s">
        <v>936</v>
      </c>
      <c r="D67" s="8"/>
      <c r="E67" s="8"/>
      <c r="F67" s="8"/>
      <c r="G67" s="8"/>
      <c r="H67" s="8"/>
      <c r="I67" s="8"/>
      <c r="J67" s="8"/>
      <c r="K67" s="8"/>
      <c r="L67" s="8"/>
      <c r="M67" s="8"/>
      <c r="N67" s="8"/>
      <c r="O67" s="8"/>
      <c r="P67" s="8"/>
      <c r="Q67" s="8"/>
    </row>
    <row r="68" spans="1:17" ht="65.400000000000006" thickBot="1">
      <c r="A68" s="1897"/>
      <c r="B68" s="19" t="s">
        <v>513</v>
      </c>
      <c r="C68" s="677" t="s">
        <v>937</v>
      </c>
      <c r="D68" s="8"/>
      <c r="E68" s="8"/>
      <c r="F68" s="8"/>
      <c r="G68" s="8"/>
      <c r="H68" s="8"/>
      <c r="I68" s="8"/>
      <c r="J68" s="8"/>
      <c r="K68" s="8"/>
      <c r="L68" s="8"/>
      <c r="M68" s="8"/>
      <c r="N68" s="8"/>
      <c r="O68" s="8"/>
      <c r="P68" s="8"/>
      <c r="Q68" s="8"/>
    </row>
    <row r="69" spans="1:17">
      <c r="A69" s="1898" t="s">
        <v>515</v>
      </c>
      <c r="B69" s="17" t="s">
        <v>516</v>
      </c>
      <c r="C69" s="674" t="s">
        <v>263</v>
      </c>
      <c r="D69" s="8"/>
      <c r="E69" s="8"/>
      <c r="F69" s="8"/>
      <c r="G69" s="8"/>
      <c r="H69" s="8"/>
      <c r="I69" s="8"/>
      <c r="J69" s="8"/>
      <c r="K69" s="8"/>
      <c r="L69" s="8"/>
      <c r="M69" s="8"/>
      <c r="N69" s="8"/>
      <c r="O69" s="8"/>
      <c r="P69" s="8"/>
      <c r="Q69" s="8"/>
    </row>
    <row r="70" spans="1:17">
      <c r="A70" s="1899"/>
      <c r="B70" s="10" t="s">
        <v>517</v>
      </c>
      <c r="C70" s="670" t="s">
        <v>353</v>
      </c>
      <c r="D70" s="8"/>
      <c r="E70" s="8"/>
      <c r="F70" s="8"/>
      <c r="G70" s="8"/>
      <c r="H70" s="8"/>
      <c r="I70" s="8"/>
      <c r="J70" s="8"/>
      <c r="K70" s="8"/>
      <c r="L70" s="8"/>
      <c r="M70" s="8"/>
      <c r="N70" s="8"/>
      <c r="O70" s="8"/>
      <c r="P70" s="8"/>
      <c r="Q70" s="8"/>
    </row>
    <row r="71" spans="1:17">
      <c r="A71" s="1899"/>
      <c r="B71" s="10" t="s">
        <v>518</v>
      </c>
      <c r="C71" s="670" t="s">
        <v>301</v>
      </c>
      <c r="D71" s="8"/>
      <c r="E71" s="8"/>
      <c r="F71" s="8"/>
      <c r="G71" s="8"/>
      <c r="H71" s="8"/>
      <c r="I71" s="8"/>
      <c r="J71" s="8"/>
      <c r="K71" s="8"/>
      <c r="L71" s="8"/>
      <c r="M71" s="8"/>
      <c r="N71" s="8"/>
      <c r="O71" s="8"/>
      <c r="P71" s="8"/>
      <c r="Q71" s="8"/>
    </row>
    <row r="72" spans="1:17">
      <c r="A72" s="1899"/>
      <c r="B72" s="10" t="s">
        <v>519</v>
      </c>
      <c r="C72" s="670" t="s">
        <v>251</v>
      </c>
      <c r="D72" s="8"/>
      <c r="E72" s="8"/>
      <c r="F72" s="8"/>
      <c r="G72" s="8"/>
      <c r="H72" s="8"/>
      <c r="I72" s="8"/>
      <c r="J72" s="8"/>
      <c r="K72" s="8"/>
      <c r="L72" s="8"/>
      <c r="M72" s="8"/>
      <c r="N72" s="8"/>
      <c r="O72" s="8"/>
      <c r="P72" s="8"/>
      <c r="Q72" s="8"/>
    </row>
    <row r="73" spans="1:17" ht="48.6">
      <c r="A73" s="1899"/>
      <c r="B73" s="10" t="s">
        <v>520</v>
      </c>
      <c r="C73" s="670" t="s">
        <v>521</v>
      </c>
      <c r="D73" s="8"/>
      <c r="E73" s="8"/>
      <c r="F73" s="8"/>
      <c r="G73" s="8"/>
      <c r="H73" s="8"/>
      <c r="I73" s="8"/>
      <c r="J73" s="8"/>
      <c r="K73" s="8"/>
      <c r="L73" s="8"/>
      <c r="M73" s="8"/>
      <c r="N73" s="8"/>
      <c r="O73" s="8"/>
      <c r="P73" s="8"/>
      <c r="Q73" s="8"/>
    </row>
    <row r="74" spans="1:17">
      <c r="A74" s="1899"/>
      <c r="B74" s="10" t="s">
        <v>938</v>
      </c>
      <c r="C74" s="670" t="s">
        <v>285</v>
      </c>
      <c r="D74" s="8"/>
      <c r="E74" s="8"/>
      <c r="F74" s="8"/>
      <c r="G74" s="8"/>
      <c r="H74" s="8"/>
      <c r="I74" s="8"/>
      <c r="J74" s="8"/>
      <c r="K74" s="8"/>
      <c r="L74" s="8"/>
      <c r="M74" s="8"/>
      <c r="N74" s="8"/>
      <c r="O74" s="8"/>
      <c r="P74" s="8"/>
      <c r="Q74" s="8"/>
    </row>
    <row r="75" spans="1:17">
      <c r="A75" s="1899"/>
      <c r="B75" s="10" t="s">
        <v>523</v>
      </c>
      <c r="C75" s="670" t="s">
        <v>263</v>
      </c>
      <c r="D75" s="8"/>
      <c r="E75" s="8"/>
      <c r="F75" s="8"/>
      <c r="G75" s="8"/>
      <c r="H75" s="8"/>
      <c r="I75" s="8"/>
      <c r="J75" s="8"/>
      <c r="K75" s="8"/>
      <c r="L75" s="8"/>
      <c r="M75" s="8"/>
      <c r="N75" s="8"/>
      <c r="O75" s="8"/>
      <c r="P75" s="8"/>
      <c r="Q75" s="8"/>
    </row>
    <row r="76" spans="1:17">
      <c r="A76" s="1899"/>
      <c r="B76" s="10" t="s">
        <v>524</v>
      </c>
      <c r="C76" s="670" t="s">
        <v>361</v>
      </c>
      <c r="D76" s="8"/>
      <c r="E76" s="8"/>
      <c r="F76" s="8"/>
      <c r="G76" s="8"/>
      <c r="H76" s="8"/>
      <c r="I76" s="8"/>
      <c r="J76" s="8"/>
      <c r="K76" s="8"/>
      <c r="L76" s="8"/>
      <c r="M76" s="8"/>
      <c r="N76" s="8"/>
      <c r="O76" s="8"/>
      <c r="P76" s="8"/>
      <c r="Q76" s="8"/>
    </row>
    <row r="77" spans="1:17" ht="81.599999999999994" thickBot="1">
      <c r="A77" s="1900"/>
      <c r="B77" s="19" t="s">
        <v>525</v>
      </c>
      <c r="C77" s="682" t="s">
        <v>592</v>
      </c>
      <c r="D77" s="8"/>
      <c r="E77" s="8"/>
      <c r="F77" s="8"/>
      <c r="G77" s="8"/>
      <c r="H77" s="8"/>
      <c r="I77" s="8"/>
      <c r="J77" s="8"/>
      <c r="K77" s="8"/>
      <c r="L77" s="8"/>
      <c r="M77" s="8"/>
      <c r="N77" s="8"/>
      <c r="O77" s="8"/>
      <c r="P77" s="8"/>
      <c r="Q77" s="8"/>
    </row>
    <row r="78" spans="1:17" ht="97.2">
      <c r="A78" s="1898" t="s">
        <v>527</v>
      </c>
      <c r="B78" s="17" t="s">
        <v>528</v>
      </c>
      <c r="C78" s="1257" t="s">
        <v>939</v>
      </c>
      <c r="D78" s="8"/>
      <c r="E78" s="8"/>
      <c r="F78" s="8"/>
      <c r="G78" s="8"/>
      <c r="H78" s="8"/>
      <c r="I78" s="8"/>
      <c r="J78" s="8"/>
      <c r="K78" s="8"/>
      <c r="L78" s="8"/>
      <c r="M78" s="8"/>
      <c r="N78" s="8"/>
      <c r="O78" s="8"/>
      <c r="P78" s="8"/>
      <c r="Q78" s="8"/>
    </row>
    <row r="79" spans="1:17" ht="48.6">
      <c r="A79" s="1899"/>
      <c r="B79" s="10" t="s">
        <v>530</v>
      </c>
      <c r="C79" s="674" t="s">
        <v>940</v>
      </c>
      <c r="D79" s="8"/>
      <c r="E79" s="8"/>
      <c r="F79" s="8"/>
      <c r="G79" s="8"/>
      <c r="H79" s="8"/>
      <c r="I79" s="8"/>
      <c r="J79" s="8"/>
      <c r="K79" s="8"/>
      <c r="L79" s="8"/>
      <c r="M79" s="8"/>
      <c r="N79" s="8"/>
      <c r="O79" s="8"/>
      <c r="P79" s="8"/>
      <c r="Q79" s="8"/>
    </row>
    <row r="80" spans="1:17" ht="48.6">
      <c r="A80" s="1899"/>
      <c r="B80" s="10" t="s">
        <v>531</v>
      </c>
      <c r="C80" s="670" t="s">
        <v>941</v>
      </c>
      <c r="D80" s="8"/>
      <c r="E80" s="8"/>
      <c r="F80" s="8"/>
      <c r="G80" s="8"/>
      <c r="H80" s="8"/>
      <c r="I80" s="8"/>
      <c r="J80" s="8"/>
      <c r="K80" s="8"/>
      <c r="L80" s="8"/>
      <c r="M80" s="8"/>
      <c r="N80" s="8"/>
      <c r="O80" s="8"/>
      <c r="P80" s="8"/>
      <c r="Q80" s="8"/>
    </row>
    <row r="81" spans="1:17" ht="32.4">
      <c r="A81" s="1899"/>
      <c r="B81" s="10" t="s">
        <v>533</v>
      </c>
      <c r="C81" s="670" t="s">
        <v>372</v>
      </c>
      <c r="D81" s="8"/>
      <c r="E81" s="8"/>
      <c r="F81" s="8"/>
      <c r="G81" s="8"/>
      <c r="H81" s="8"/>
      <c r="I81" s="8"/>
      <c r="J81" s="8"/>
      <c r="K81" s="8"/>
      <c r="L81" s="8"/>
      <c r="M81" s="8"/>
      <c r="N81" s="8"/>
      <c r="O81" s="8"/>
      <c r="P81" s="8"/>
      <c r="Q81" s="8"/>
    </row>
    <row r="82" spans="1:17" ht="64.8">
      <c r="A82" s="1899"/>
      <c r="B82" s="10" t="s">
        <v>535</v>
      </c>
      <c r="C82" s="670" t="s">
        <v>712</v>
      </c>
      <c r="D82" s="8"/>
      <c r="E82" s="8"/>
      <c r="F82" s="8"/>
      <c r="G82" s="8"/>
      <c r="H82" s="8"/>
      <c r="I82" s="8"/>
      <c r="J82" s="8"/>
      <c r="K82" s="8"/>
      <c r="L82" s="8"/>
      <c r="M82" s="8"/>
      <c r="N82" s="8"/>
      <c r="O82" s="8"/>
      <c r="P82" s="8"/>
      <c r="Q82" s="8"/>
    </row>
    <row r="83" spans="1:17">
      <c r="A83" s="1899"/>
      <c r="B83" s="10" t="s">
        <v>537</v>
      </c>
      <c r="C83" s="670" t="s">
        <v>261</v>
      </c>
      <c r="D83" s="8"/>
      <c r="E83" s="8"/>
      <c r="F83" s="8"/>
      <c r="G83" s="8"/>
      <c r="H83" s="8"/>
      <c r="I83" s="8"/>
      <c r="J83" s="8"/>
      <c r="K83" s="8"/>
      <c r="L83" s="8"/>
      <c r="M83" s="8"/>
      <c r="N83" s="8"/>
      <c r="O83" s="8"/>
      <c r="P83" s="8"/>
      <c r="Q83" s="8"/>
    </row>
    <row r="84" spans="1:17">
      <c r="A84" s="1899"/>
      <c r="B84" s="10" t="s">
        <v>509</v>
      </c>
      <c r="C84" s="670" t="s">
        <v>301</v>
      </c>
      <c r="D84" s="8"/>
      <c r="E84" s="8"/>
      <c r="F84" s="8"/>
      <c r="G84" s="8"/>
      <c r="H84" s="8"/>
      <c r="I84" s="8"/>
      <c r="J84" s="8"/>
      <c r="K84" s="8"/>
      <c r="L84" s="8"/>
      <c r="M84" s="8"/>
      <c r="N84" s="8"/>
      <c r="O84" s="8"/>
      <c r="P84" s="8"/>
      <c r="Q84" s="8"/>
    </row>
    <row r="85" spans="1:17">
      <c r="A85" s="1899"/>
      <c r="B85" s="10" t="s">
        <v>511</v>
      </c>
      <c r="C85" s="670" t="s">
        <v>301</v>
      </c>
      <c r="D85" s="8"/>
      <c r="E85" s="8"/>
      <c r="F85" s="8"/>
      <c r="G85" s="8"/>
      <c r="H85" s="8"/>
      <c r="I85" s="8"/>
      <c r="J85" s="8"/>
      <c r="K85" s="8"/>
      <c r="L85" s="8"/>
      <c r="M85" s="8"/>
      <c r="N85" s="8"/>
      <c r="O85" s="8"/>
      <c r="P85" s="8"/>
      <c r="Q85" s="8"/>
    </row>
    <row r="86" spans="1:17">
      <c r="A86" s="1899"/>
      <c r="B86" s="10" t="s">
        <v>538</v>
      </c>
      <c r="C86" s="670" t="s">
        <v>301</v>
      </c>
      <c r="D86" s="8"/>
      <c r="E86" s="8"/>
      <c r="F86" s="8"/>
      <c r="G86" s="8"/>
      <c r="H86" s="8"/>
      <c r="I86" s="8"/>
      <c r="J86" s="8"/>
      <c r="K86" s="8"/>
      <c r="L86" s="8"/>
      <c r="M86" s="8"/>
      <c r="N86" s="8"/>
      <c r="O86" s="8"/>
      <c r="P86" s="8"/>
      <c r="Q86" s="8"/>
    </row>
    <row r="87" spans="1:17">
      <c r="A87" s="1899"/>
      <c r="B87" s="10" t="s">
        <v>539</v>
      </c>
      <c r="C87" s="670"/>
      <c r="D87" s="8"/>
      <c r="E87" s="8"/>
      <c r="F87" s="8"/>
      <c r="G87" s="8"/>
      <c r="H87" s="8"/>
      <c r="I87" s="8"/>
      <c r="J87" s="8"/>
      <c r="K87" s="8"/>
      <c r="L87" s="8"/>
      <c r="M87" s="8"/>
      <c r="N87" s="8"/>
      <c r="O87" s="8"/>
      <c r="P87" s="8"/>
      <c r="Q87" s="8"/>
    </row>
    <row r="88" spans="1:17">
      <c r="A88" s="1899"/>
      <c r="B88" s="10" t="s">
        <v>540</v>
      </c>
      <c r="C88" s="670" t="s">
        <v>261</v>
      </c>
      <c r="D88" s="8"/>
      <c r="E88" s="8"/>
      <c r="F88" s="8"/>
      <c r="G88" s="8"/>
      <c r="H88" s="8"/>
      <c r="I88" s="8"/>
      <c r="J88" s="8"/>
      <c r="K88" s="8"/>
      <c r="L88" s="8"/>
      <c r="M88" s="8"/>
      <c r="N88" s="8"/>
      <c r="O88" s="8"/>
      <c r="P88" s="8"/>
      <c r="Q88" s="8"/>
    </row>
    <row r="89" spans="1:17">
      <c r="A89" s="1899"/>
      <c r="B89" s="10" t="s">
        <v>541</v>
      </c>
      <c r="C89" s="670" t="s">
        <v>301</v>
      </c>
      <c r="D89" s="8"/>
      <c r="E89" s="8"/>
      <c r="F89" s="8"/>
      <c r="G89" s="8"/>
      <c r="H89" s="8"/>
      <c r="I89" s="8"/>
      <c r="J89" s="8"/>
      <c r="K89" s="8"/>
      <c r="L89" s="8"/>
      <c r="M89" s="8"/>
      <c r="N89" s="8"/>
      <c r="O89" s="8"/>
      <c r="P89" s="8"/>
      <c r="Q89" s="8"/>
    </row>
    <row r="90" spans="1:17">
      <c r="A90" s="1899"/>
      <c r="B90" s="10" t="s">
        <v>542</v>
      </c>
      <c r="C90" s="670" t="s">
        <v>301</v>
      </c>
      <c r="D90" s="8"/>
      <c r="E90" s="8"/>
      <c r="F90" s="8"/>
      <c r="G90" s="8"/>
      <c r="H90" s="8"/>
      <c r="I90" s="8"/>
      <c r="J90" s="8"/>
      <c r="K90" s="8"/>
      <c r="L90" s="8"/>
      <c r="M90" s="8"/>
      <c r="N90" s="8"/>
      <c r="O90" s="8"/>
      <c r="P90" s="8"/>
      <c r="Q90" s="8"/>
    </row>
    <row r="91" spans="1:17">
      <c r="A91" s="1899"/>
      <c r="B91" s="10" t="s">
        <v>543</v>
      </c>
      <c r="C91" s="670" t="s">
        <v>301</v>
      </c>
      <c r="D91" s="8"/>
      <c r="E91" s="8"/>
      <c r="F91" s="8"/>
      <c r="G91" s="8"/>
      <c r="H91" s="8"/>
      <c r="I91" s="8"/>
      <c r="J91" s="8"/>
      <c r="K91" s="8"/>
      <c r="L91" s="8"/>
      <c r="M91" s="8"/>
      <c r="N91" s="8"/>
      <c r="O91" s="8"/>
      <c r="P91" s="8"/>
      <c r="Q91" s="8"/>
    </row>
    <row r="92" spans="1:17" ht="18.600000000000001" thickBot="1">
      <c r="A92" s="1900"/>
      <c r="B92" s="19" t="s">
        <v>544</v>
      </c>
      <c r="C92" s="677" t="s">
        <v>301</v>
      </c>
      <c r="D92" s="8"/>
      <c r="E92" s="8"/>
      <c r="F92" s="8"/>
      <c r="G92" s="8"/>
      <c r="H92" s="8"/>
      <c r="I92" s="8"/>
      <c r="J92" s="8"/>
      <c r="K92" s="8"/>
      <c r="L92" s="8"/>
      <c r="M92" s="8"/>
      <c r="N92" s="8"/>
      <c r="O92" s="8"/>
      <c r="P92" s="8"/>
      <c r="Q92" s="8"/>
    </row>
    <row r="93" spans="1:17" ht="129.6">
      <c r="A93" s="1898" t="s">
        <v>545</v>
      </c>
      <c r="B93" s="17" t="s">
        <v>546</v>
      </c>
      <c r="C93" s="674" t="s">
        <v>942</v>
      </c>
      <c r="D93" s="8"/>
      <c r="E93" s="8"/>
      <c r="F93" s="8"/>
      <c r="G93" s="8"/>
      <c r="H93" s="8"/>
      <c r="I93" s="8"/>
      <c r="J93" s="8"/>
      <c r="K93" s="8"/>
      <c r="L93" s="8"/>
      <c r="M93" s="8"/>
      <c r="N93" s="8"/>
      <c r="O93" s="8"/>
      <c r="P93" s="8"/>
      <c r="Q93" s="8"/>
    </row>
    <row r="94" spans="1:17" ht="97.2">
      <c r="A94" s="1899"/>
      <c r="B94" s="10" t="s">
        <v>548</v>
      </c>
      <c r="C94" s="670" t="s">
        <v>943</v>
      </c>
      <c r="D94" s="8"/>
      <c r="E94" s="8"/>
      <c r="F94" s="8"/>
      <c r="G94" s="8"/>
      <c r="H94" s="8"/>
      <c r="I94" s="8"/>
      <c r="J94" s="8"/>
      <c r="K94" s="8"/>
      <c r="L94" s="8"/>
      <c r="M94" s="8"/>
      <c r="N94" s="8"/>
      <c r="O94" s="8"/>
      <c r="P94" s="8"/>
      <c r="Q94" s="8"/>
    </row>
    <row r="95" spans="1:17" ht="81">
      <c r="A95" s="1899"/>
      <c r="B95" s="10" t="s">
        <v>550</v>
      </c>
      <c r="C95" s="670" t="s">
        <v>944</v>
      </c>
      <c r="D95" s="8"/>
      <c r="E95" s="8"/>
      <c r="F95" s="8"/>
      <c r="G95" s="8"/>
      <c r="H95" s="8"/>
      <c r="I95" s="8"/>
      <c r="J95" s="8"/>
      <c r="K95" s="8"/>
      <c r="L95" s="8"/>
      <c r="M95" s="8"/>
      <c r="N95" s="8"/>
      <c r="O95" s="8"/>
      <c r="P95" s="8"/>
      <c r="Q95" s="8"/>
    </row>
    <row r="96" spans="1:17" ht="129.6">
      <c r="A96" s="1899"/>
      <c r="B96" s="10" t="s">
        <v>551</v>
      </c>
      <c r="C96" s="670" t="s">
        <v>945</v>
      </c>
      <c r="D96" s="8"/>
      <c r="E96" s="8"/>
      <c r="F96" s="8"/>
      <c r="G96" s="8"/>
      <c r="H96" s="8"/>
      <c r="I96" s="8"/>
      <c r="J96" s="8"/>
      <c r="K96" s="8"/>
      <c r="L96" s="8"/>
      <c r="M96" s="8"/>
      <c r="N96" s="8"/>
      <c r="O96" s="8"/>
      <c r="P96" s="8"/>
      <c r="Q96" s="8"/>
    </row>
    <row r="97" spans="1:17" ht="97.2">
      <c r="A97" s="1899"/>
      <c r="B97" s="10" t="s">
        <v>553</v>
      </c>
      <c r="C97" s="670" t="s">
        <v>946</v>
      </c>
      <c r="D97" s="8"/>
      <c r="E97" s="8"/>
      <c r="F97" s="8"/>
      <c r="G97" s="8"/>
      <c r="H97" s="8"/>
      <c r="I97" s="8"/>
      <c r="J97" s="8"/>
      <c r="K97" s="8"/>
      <c r="L97" s="8"/>
      <c r="M97" s="8"/>
      <c r="N97" s="8"/>
      <c r="O97" s="8"/>
      <c r="P97" s="8"/>
      <c r="Q97" s="8"/>
    </row>
    <row r="98" spans="1:17" ht="48.6">
      <c r="A98" s="1899"/>
      <c r="B98" s="10" t="s">
        <v>555</v>
      </c>
      <c r="C98" s="670" t="s">
        <v>600</v>
      </c>
      <c r="D98" s="8"/>
      <c r="E98" s="8"/>
      <c r="F98" s="8"/>
      <c r="G98" s="8"/>
      <c r="H98" s="8"/>
      <c r="I98" s="8"/>
      <c r="J98" s="8"/>
      <c r="K98" s="8"/>
      <c r="L98" s="8"/>
      <c r="M98" s="8"/>
      <c r="N98" s="8"/>
      <c r="O98" s="8"/>
      <c r="P98" s="8"/>
      <c r="Q98" s="8"/>
    </row>
    <row r="99" spans="1:17" ht="145.80000000000001">
      <c r="A99" s="1899"/>
      <c r="B99" s="10" t="s">
        <v>557</v>
      </c>
      <c r="C99" s="670" t="s">
        <v>947</v>
      </c>
      <c r="D99" s="8"/>
      <c r="E99" s="8"/>
      <c r="F99" s="8"/>
      <c r="G99" s="8"/>
      <c r="H99" s="8"/>
      <c r="I99" s="8"/>
      <c r="J99" s="8"/>
      <c r="K99" s="8"/>
      <c r="L99" s="8"/>
      <c r="M99" s="8"/>
      <c r="N99" s="8"/>
      <c r="O99" s="8"/>
      <c r="P99" s="8"/>
      <c r="Q99" s="8"/>
    </row>
    <row r="100" spans="1:17">
      <c r="A100" s="1899"/>
      <c r="B100" s="10" t="s">
        <v>602</v>
      </c>
      <c r="C100" s="670" t="s">
        <v>251</v>
      </c>
      <c r="D100" s="8"/>
      <c r="E100" s="8"/>
      <c r="F100" s="8"/>
      <c r="G100" s="8"/>
      <c r="H100" s="8"/>
      <c r="I100" s="8"/>
      <c r="J100" s="8"/>
      <c r="K100" s="8"/>
      <c r="L100" s="8"/>
      <c r="M100" s="8"/>
      <c r="N100" s="8"/>
      <c r="O100" s="8"/>
      <c r="P100" s="8"/>
      <c r="Q100" s="8"/>
    </row>
    <row r="101" spans="1:17">
      <c r="A101" s="1899"/>
      <c r="B101" s="10" t="s">
        <v>559</v>
      </c>
      <c r="C101" s="670" t="s">
        <v>251</v>
      </c>
      <c r="D101" s="8"/>
      <c r="E101" s="8"/>
      <c r="F101" s="8"/>
      <c r="G101" s="8"/>
      <c r="H101" s="8"/>
      <c r="I101" s="8"/>
      <c r="J101" s="8"/>
      <c r="K101" s="8"/>
      <c r="L101" s="8"/>
      <c r="M101" s="8"/>
      <c r="N101" s="8"/>
      <c r="O101" s="8"/>
      <c r="P101" s="8"/>
      <c r="Q101" s="8"/>
    </row>
    <row r="102" spans="1:17" ht="18.600000000000001" thickBot="1">
      <c r="A102" s="1900"/>
      <c r="B102" s="19" t="s">
        <v>560</v>
      </c>
      <c r="C102" s="677" t="s">
        <v>251</v>
      </c>
      <c r="D102" s="8"/>
      <c r="E102" s="8"/>
      <c r="F102" s="8"/>
      <c r="G102" s="8"/>
      <c r="H102" s="8"/>
      <c r="I102" s="8"/>
      <c r="J102" s="8"/>
      <c r="K102" s="8"/>
      <c r="L102" s="8"/>
      <c r="M102" s="8"/>
      <c r="N102" s="8"/>
      <c r="O102" s="8"/>
      <c r="P102" s="8"/>
      <c r="Q102" s="8"/>
    </row>
    <row r="103" spans="1:17" ht="32.4">
      <c r="A103" s="1896" t="s">
        <v>402</v>
      </c>
      <c r="B103" s="10" t="s">
        <v>562</v>
      </c>
      <c r="C103" s="683" t="s">
        <v>948</v>
      </c>
      <c r="D103" s="8"/>
      <c r="E103" s="8"/>
      <c r="F103" s="8"/>
      <c r="G103" s="8"/>
      <c r="H103" s="8"/>
      <c r="I103" s="8"/>
      <c r="J103" s="8"/>
      <c r="K103" s="8"/>
      <c r="L103" s="8"/>
      <c r="M103" s="8"/>
      <c r="N103" s="8"/>
      <c r="O103" s="8"/>
      <c r="P103" s="8"/>
      <c r="Q103" s="8"/>
    </row>
    <row r="104" spans="1:17">
      <c r="A104" s="1896"/>
      <c r="B104" s="1115" t="s">
        <v>405</v>
      </c>
      <c r="C104" s="684">
        <v>0.1895</v>
      </c>
      <c r="D104" s="8"/>
      <c r="E104" s="8"/>
      <c r="F104" s="8"/>
      <c r="G104" s="8"/>
      <c r="H104" s="8"/>
      <c r="I104" s="8"/>
      <c r="J104" s="8"/>
      <c r="K104" s="8"/>
      <c r="L104" s="8"/>
      <c r="M104" s="8"/>
      <c r="N104" s="8"/>
      <c r="O104" s="8"/>
      <c r="P104" s="8"/>
      <c r="Q104" s="8"/>
    </row>
    <row r="105" spans="1:17">
      <c r="A105" s="1896"/>
      <c r="B105" s="1115" t="s">
        <v>406</v>
      </c>
      <c r="C105" s="645">
        <v>29.96</v>
      </c>
      <c r="D105" s="8"/>
      <c r="E105" s="8"/>
      <c r="F105" s="8"/>
      <c r="G105" s="8"/>
      <c r="H105" s="8"/>
      <c r="I105" s="8"/>
      <c r="J105" s="8"/>
      <c r="K105" s="8"/>
      <c r="L105" s="8"/>
      <c r="M105" s="8"/>
      <c r="N105" s="8"/>
      <c r="O105" s="8"/>
      <c r="P105" s="8"/>
      <c r="Q105" s="8"/>
    </row>
    <row r="106" spans="1:17">
      <c r="A106" s="1896"/>
      <c r="B106" s="1115" t="s">
        <v>949</v>
      </c>
      <c r="C106" s="638" t="s">
        <v>950</v>
      </c>
      <c r="D106" s="8"/>
      <c r="E106" s="8"/>
      <c r="F106" s="8"/>
      <c r="G106" s="8"/>
      <c r="H106" s="8"/>
      <c r="I106" s="8"/>
      <c r="J106" s="8"/>
      <c r="K106" s="8"/>
      <c r="L106" s="8"/>
      <c r="M106" s="8"/>
      <c r="N106" s="8"/>
      <c r="O106" s="8"/>
      <c r="P106" s="8"/>
      <c r="Q106" s="8"/>
    </row>
    <row r="107" spans="1:17" ht="18.600000000000001" thickBot="1">
      <c r="A107" s="1897"/>
      <c r="B107" s="25" t="s">
        <v>951</v>
      </c>
      <c r="C107" s="676" t="s">
        <v>457</v>
      </c>
      <c r="D107" s="8"/>
      <c r="E107" s="8"/>
      <c r="F107" s="8"/>
      <c r="G107" s="8"/>
      <c r="H107" s="8"/>
      <c r="I107" s="8"/>
      <c r="J107" s="8"/>
      <c r="K107" s="8"/>
      <c r="L107" s="8"/>
      <c r="M107" s="8"/>
      <c r="N107" s="8"/>
      <c r="O107" s="8"/>
      <c r="P107" s="8"/>
      <c r="Q107" s="8"/>
    </row>
    <row r="108" spans="1:17" s="135" customFormat="1" ht="65.099999999999994" customHeight="1">
      <c r="A108" s="1825" t="s">
        <v>410</v>
      </c>
      <c r="B108" s="1143" t="s">
        <v>411</v>
      </c>
      <c r="C108" s="1144" t="s">
        <v>414</v>
      </c>
    </row>
    <row r="109" spans="1:17" s="135" customFormat="1" ht="65.099999999999994" customHeight="1" thickBot="1">
      <c r="A109" s="1826"/>
      <c r="B109" s="1145" t="s">
        <v>413</v>
      </c>
      <c r="C109" s="1146" t="s">
        <v>414</v>
      </c>
    </row>
    <row r="110" spans="1:17" ht="81.599999999999994" thickBot="1">
      <c r="A110" s="1901" t="s">
        <v>570</v>
      </c>
      <c r="B110" s="1902"/>
      <c r="C110" s="682" t="s">
        <v>952</v>
      </c>
      <c r="D110" s="8"/>
      <c r="E110" s="8"/>
      <c r="F110" s="8"/>
      <c r="G110" s="8"/>
      <c r="H110" s="8"/>
      <c r="I110" s="8"/>
      <c r="J110" s="8"/>
      <c r="K110" s="8"/>
      <c r="L110" s="8"/>
      <c r="M110" s="8"/>
      <c r="N110" s="8"/>
      <c r="O110" s="8"/>
      <c r="P110" s="8"/>
      <c r="Q110" s="8"/>
    </row>
    <row r="111" spans="1:17" ht="234" customHeight="1">
      <c r="A111" s="1853" t="s">
        <v>416</v>
      </c>
      <c r="B111" s="1854"/>
      <c r="C111" s="1854"/>
      <c r="D111" s="8"/>
      <c r="E111" s="8"/>
      <c r="F111" s="8"/>
      <c r="G111" s="8"/>
      <c r="H111" s="8"/>
      <c r="I111" s="8"/>
      <c r="J111" s="8"/>
      <c r="K111" s="8"/>
      <c r="L111" s="8"/>
      <c r="M111" s="8"/>
      <c r="N111" s="8"/>
      <c r="O111" s="8"/>
      <c r="P111" s="8"/>
      <c r="Q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dimension ref="A1:Y1002"/>
  <sheetViews>
    <sheetView zoomScale="75" zoomScaleNormal="75" workbookViewId="0">
      <selection sqref="A1:C1"/>
    </sheetView>
  </sheetViews>
  <sheetFormatPr defaultColWidth="13.19921875" defaultRowHeight="15" customHeight="1"/>
  <cols>
    <col min="1" max="1" width="3.59765625" style="1092" customWidth="1"/>
    <col min="2" max="3" width="47.59765625" style="1092" customWidth="1"/>
    <col min="4" max="4" width="42.796875" style="1092" customWidth="1"/>
    <col min="5" max="25" width="6.59765625" style="1092" customWidth="1"/>
    <col min="26" max="16384" width="13.19921875" style="1092"/>
  </cols>
  <sheetData>
    <row r="1" spans="1:25" ht="20.399999999999999" thickBot="1">
      <c r="A1" s="1909" t="s">
        <v>417</v>
      </c>
      <c r="B1" s="1910"/>
      <c r="C1" s="1910"/>
      <c r="D1" s="1090"/>
      <c r="E1" s="1091"/>
      <c r="F1" s="1091"/>
      <c r="G1" s="1091"/>
      <c r="H1" s="1091"/>
      <c r="I1" s="1091"/>
      <c r="J1" s="1091"/>
      <c r="K1" s="1091"/>
      <c r="L1" s="1091"/>
      <c r="M1" s="1091"/>
      <c r="N1" s="1091"/>
      <c r="O1" s="1091"/>
      <c r="P1" s="1091"/>
      <c r="Q1" s="1091"/>
      <c r="R1" s="1091"/>
      <c r="S1" s="1091"/>
      <c r="T1" s="1091"/>
      <c r="U1" s="1091"/>
      <c r="V1" s="1091"/>
      <c r="W1" s="1091"/>
      <c r="X1" s="1091"/>
      <c r="Y1" s="1091"/>
    </row>
    <row r="2" spans="1:25" ht="16.5" customHeight="1" thickBot="1">
      <c r="A2" s="1911" t="s">
        <v>418</v>
      </c>
      <c r="B2" s="1912"/>
      <c r="C2" s="1093">
        <v>45562</v>
      </c>
      <c r="D2" s="1094"/>
      <c r="E2" s="1091"/>
      <c r="F2" s="1091"/>
      <c r="G2" s="1091"/>
      <c r="H2" s="1091"/>
      <c r="I2" s="1091"/>
      <c r="J2" s="1091"/>
      <c r="K2" s="1091"/>
      <c r="L2" s="1091"/>
      <c r="M2" s="1091"/>
      <c r="N2" s="1091"/>
      <c r="O2" s="1091"/>
      <c r="P2" s="1091"/>
      <c r="Q2" s="1091"/>
      <c r="R2" s="1091"/>
      <c r="S2" s="1091"/>
      <c r="T2" s="1091"/>
      <c r="U2" s="1091"/>
      <c r="V2" s="1091"/>
      <c r="W2" s="1091"/>
      <c r="X2" s="1091"/>
      <c r="Y2" s="1091"/>
    </row>
    <row r="3" spans="1:25" ht="18">
      <c r="A3" s="1913" t="s">
        <v>419</v>
      </c>
      <c r="B3" s="1095" t="s">
        <v>420</v>
      </c>
      <c r="C3" s="1096" t="s">
        <v>953</v>
      </c>
      <c r="D3" s="1091"/>
      <c r="E3" s="1091"/>
      <c r="F3" s="1091"/>
      <c r="G3" s="1091"/>
      <c r="H3" s="1091"/>
      <c r="I3" s="1091"/>
      <c r="J3" s="1091"/>
      <c r="K3" s="1091"/>
      <c r="L3" s="1091"/>
      <c r="M3" s="1091"/>
      <c r="N3" s="1091"/>
      <c r="O3" s="1091"/>
      <c r="P3" s="1091"/>
      <c r="Q3" s="1091"/>
      <c r="R3" s="1091"/>
      <c r="S3" s="1091"/>
      <c r="T3" s="1091"/>
      <c r="U3" s="1091"/>
      <c r="V3" s="1091"/>
      <c r="W3" s="1091"/>
      <c r="X3" s="1091"/>
      <c r="Y3" s="1091"/>
    </row>
    <row r="4" spans="1:25" ht="18">
      <c r="A4" s="1907"/>
      <c r="B4" s="1097" t="s">
        <v>422</v>
      </c>
      <c r="C4" s="1098" t="s">
        <v>954</v>
      </c>
      <c r="D4" s="1091"/>
      <c r="E4" s="1091"/>
      <c r="F4" s="1091"/>
      <c r="G4" s="1091"/>
      <c r="H4" s="1091"/>
      <c r="I4" s="1091"/>
      <c r="J4" s="1091"/>
      <c r="K4" s="1091"/>
      <c r="L4" s="1091"/>
      <c r="M4" s="1091"/>
      <c r="N4" s="1091"/>
      <c r="O4" s="1091"/>
      <c r="P4" s="1091"/>
      <c r="Q4" s="1091"/>
      <c r="R4" s="1091"/>
      <c r="S4" s="1091"/>
      <c r="T4" s="1091"/>
      <c r="U4" s="1091"/>
      <c r="V4" s="1091"/>
      <c r="W4" s="1091"/>
      <c r="X4" s="1091"/>
      <c r="Y4" s="1091"/>
    </row>
    <row r="5" spans="1:25" ht="18">
      <c r="A5" s="1907"/>
      <c r="B5" s="1097" t="s">
        <v>424</v>
      </c>
      <c r="C5" s="1098" t="s">
        <v>955</v>
      </c>
      <c r="D5" s="1091"/>
      <c r="E5" s="1091"/>
      <c r="F5" s="1091"/>
      <c r="G5" s="1091"/>
      <c r="H5" s="1091"/>
      <c r="I5" s="1091"/>
      <c r="J5" s="1091"/>
      <c r="K5" s="1091"/>
      <c r="L5" s="1091"/>
      <c r="M5" s="1091"/>
      <c r="N5" s="1091"/>
      <c r="O5" s="1091"/>
      <c r="P5" s="1091"/>
      <c r="Q5" s="1091"/>
      <c r="R5" s="1091"/>
      <c r="S5" s="1091"/>
      <c r="T5" s="1091"/>
      <c r="U5" s="1091"/>
      <c r="V5" s="1091"/>
      <c r="W5" s="1091"/>
      <c r="X5" s="1091"/>
      <c r="Y5" s="1091"/>
    </row>
    <row r="6" spans="1:25" ht="18">
      <c r="A6" s="1907"/>
      <c r="B6" s="1097" t="s">
        <v>252</v>
      </c>
      <c r="C6" s="1098" t="s">
        <v>955</v>
      </c>
      <c r="D6" s="1091"/>
      <c r="E6" s="1091"/>
      <c r="F6" s="1091"/>
      <c r="G6" s="1091"/>
      <c r="H6" s="1091"/>
      <c r="I6" s="1091"/>
      <c r="J6" s="1091"/>
      <c r="K6" s="1091"/>
      <c r="L6" s="1091"/>
      <c r="M6" s="1091"/>
      <c r="N6" s="1091"/>
      <c r="O6" s="1091"/>
      <c r="P6" s="1091"/>
      <c r="Q6" s="1091"/>
      <c r="R6" s="1091"/>
      <c r="S6" s="1091"/>
      <c r="T6" s="1091"/>
      <c r="U6" s="1091"/>
      <c r="V6" s="1091"/>
      <c r="W6" s="1091"/>
      <c r="X6" s="1091"/>
      <c r="Y6" s="1091"/>
    </row>
    <row r="7" spans="1:25" ht="18">
      <c r="A7" s="1907"/>
      <c r="B7" s="1097" t="s">
        <v>426</v>
      </c>
      <c r="C7" s="1099" t="s">
        <v>956</v>
      </c>
      <c r="D7" s="1091"/>
      <c r="E7" s="1091"/>
      <c r="F7" s="1091"/>
      <c r="G7" s="1091"/>
      <c r="H7" s="1091"/>
      <c r="I7" s="1091"/>
      <c r="J7" s="1091"/>
      <c r="K7" s="1091"/>
      <c r="L7" s="1091"/>
      <c r="M7" s="1091"/>
      <c r="N7" s="1091"/>
      <c r="O7" s="1091"/>
      <c r="P7" s="1091"/>
      <c r="Q7" s="1091"/>
      <c r="R7" s="1091"/>
      <c r="S7" s="1091"/>
      <c r="T7" s="1091"/>
      <c r="U7" s="1091"/>
      <c r="V7" s="1091"/>
      <c r="W7" s="1091"/>
      <c r="X7" s="1091"/>
      <c r="Y7" s="1091"/>
    </row>
    <row r="8" spans="1:25" ht="18">
      <c r="A8" s="1907"/>
      <c r="B8" s="1097" t="s">
        <v>428</v>
      </c>
      <c r="C8" s="1100" t="s">
        <v>957</v>
      </c>
      <c r="D8" s="1091"/>
      <c r="E8" s="1091"/>
      <c r="F8" s="1091"/>
      <c r="G8" s="1091"/>
      <c r="H8" s="1091"/>
      <c r="I8" s="1091"/>
      <c r="J8" s="1091"/>
      <c r="K8" s="1091"/>
      <c r="L8" s="1091"/>
      <c r="M8" s="1091"/>
      <c r="N8" s="1091"/>
      <c r="O8" s="1091"/>
      <c r="P8" s="1091"/>
      <c r="Q8" s="1091"/>
      <c r="R8" s="1091"/>
      <c r="S8" s="1091"/>
      <c r="T8" s="1091"/>
      <c r="U8" s="1091"/>
      <c r="V8" s="1091"/>
      <c r="W8" s="1091"/>
      <c r="X8" s="1091"/>
      <c r="Y8" s="1091"/>
    </row>
    <row r="9" spans="1:25" ht="18">
      <c r="A9" s="1907"/>
      <c r="B9" s="1097" t="s">
        <v>429</v>
      </c>
      <c r="C9" s="1101" t="s">
        <v>958</v>
      </c>
      <c r="D9" s="1102"/>
      <c r="E9" s="1091"/>
      <c r="F9" s="1091"/>
      <c r="G9" s="1091"/>
      <c r="H9" s="1091"/>
      <c r="I9" s="1091"/>
      <c r="J9" s="1091"/>
      <c r="K9" s="1091"/>
      <c r="L9" s="1091"/>
      <c r="M9" s="1091"/>
      <c r="N9" s="1091"/>
      <c r="O9" s="1091"/>
      <c r="P9" s="1091"/>
      <c r="Q9" s="1091"/>
      <c r="R9" s="1091"/>
      <c r="S9" s="1091"/>
      <c r="T9" s="1091"/>
      <c r="U9" s="1091"/>
      <c r="V9" s="1091"/>
      <c r="W9" s="1091"/>
      <c r="X9" s="1091"/>
      <c r="Y9" s="1091"/>
    </row>
    <row r="10" spans="1:25" ht="32.4">
      <c r="A10" s="1907"/>
      <c r="B10" s="1097" t="s">
        <v>430</v>
      </c>
      <c r="C10" s="1098" t="s">
        <v>959</v>
      </c>
      <c r="D10" s="1091"/>
      <c r="E10" s="1091"/>
      <c r="F10" s="1091"/>
      <c r="G10" s="1091"/>
      <c r="H10" s="1091"/>
      <c r="I10" s="1091"/>
      <c r="J10" s="1091"/>
      <c r="K10" s="1091"/>
      <c r="L10" s="1091"/>
      <c r="M10" s="1091"/>
      <c r="N10" s="1091"/>
      <c r="O10" s="1091"/>
      <c r="P10" s="1091"/>
      <c r="Q10" s="1091"/>
      <c r="R10" s="1091"/>
      <c r="S10" s="1091"/>
      <c r="T10" s="1091"/>
      <c r="U10" s="1091"/>
      <c r="V10" s="1091"/>
      <c r="W10" s="1091"/>
      <c r="X10" s="1091"/>
      <c r="Y10" s="1091"/>
    </row>
    <row r="11" spans="1:25" ht="18">
      <c r="A11" s="1907"/>
      <c r="B11" s="1097" t="s">
        <v>432</v>
      </c>
      <c r="C11" s="1098" t="s">
        <v>261</v>
      </c>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row>
    <row r="12" spans="1:25" ht="18">
      <c r="A12" s="1907"/>
      <c r="B12" s="1097" t="s">
        <v>433</v>
      </c>
      <c r="C12" s="1098" t="s">
        <v>263</v>
      </c>
      <c r="D12" s="1091"/>
      <c r="E12" s="1091"/>
      <c r="F12" s="1091"/>
      <c r="G12" s="1091"/>
      <c r="H12" s="1091"/>
      <c r="I12" s="1091"/>
      <c r="J12" s="1091"/>
      <c r="K12" s="1091"/>
      <c r="L12" s="1091"/>
      <c r="M12" s="1091"/>
      <c r="N12" s="1091"/>
      <c r="O12" s="1091"/>
      <c r="P12" s="1091"/>
      <c r="Q12" s="1091"/>
      <c r="R12" s="1091"/>
      <c r="S12" s="1091"/>
      <c r="T12" s="1091"/>
      <c r="U12" s="1091"/>
      <c r="V12" s="1091"/>
      <c r="W12" s="1091"/>
      <c r="X12" s="1091"/>
      <c r="Y12" s="1091"/>
    </row>
    <row r="13" spans="1:25" ht="18">
      <c r="A13" s="1907"/>
      <c r="B13" s="1097" t="s">
        <v>434</v>
      </c>
      <c r="C13" s="1098" t="s">
        <v>261</v>
      </c>
      <c r="D13" s="1091"/>
      <c r="E13" s="1091"/>
      <c r="F13" s="1091"/>
      <c r="G13" s="1091"/>
      <c r="H13" s="1091"/>
      <c r="I13" s="1091"/>
      <c r="J13" s="1091"/>
      <c r="K13" s="1091"/>
      <c r="L13" s="1091"/>
      <c r="M13" s="1091"/>
      <c r="N13" s="1091"/>
      <c r="O13" s="1091"/>
      <c r="P13" s="1091"/>
      <c r="Q13" s="1091"/>
      <c r="R13" s="1091"/>
      <c r="S13" s="1091"/>
      <c r="T13" s="1091"/>
      <c r="U13" s="1091"/>
      <c r="V13" s="1091"/>
      <c r="W13" s="1091"/>
      <c r="X13" s="1091"/>
      <c r="Y13" s="1091"/>
    </row>
    <row r="14" spans="1:25" ht="18">
      <c r="A14" s="1907"/>
      <c r="B14" s="1097" t="s">
        <v>435</v>
      </c>
      <c r="C14" s="1098" t="s">
        <v>261</v>
      </c>
      <c r="D14" s="1091"/>
      <c r="E14" s="1091"/>
      <c r="F14" s="1091"/>
      <c r="G14" s="1091"/>
      <c r="H14" s="1091"/>
      <c r="I14" s="1091"/>
      <c r="J14" s="1091"/>
      <c r="K14" s="1091"/>
      <c r="L14" s="1091"/>
      <c r="M14" s="1091"/>
      <c r="N14" s="1091"/>
      <c r="O14" s="1091"/>
      <c r="P14" s="1091"/>
      <c r="Q14" s="1091"/>
      <c r="R14" s="1091"/>
      <c r="S14" s="1091"/>
      <c r="T14" s="1091"/>
      <c r="U14" s="1091"/>
      <c r="V14" s="1091"/>
      <c r="W14" s="1091"/>
      <c r="X14" s="1091"/>
      <c r="Y14" s="1091"/>
    </row>
    <row r="15" spans="1:25" ht="18">
      <c r="A15" s="1907"/>
      <c r="B15" s="1097" t="s">
        <v>436</v>
      </c>
      <c r="C15" s="1098" t="s">
        <v>960</v>
      </c>
      <c r="D15" s="1091"/>
      <c r="E15" s="1091"/>
      <c r="F15" s="1091"/>
      <c r="G15" s="1091"/>
      <c r="H15" s="1091"/>
      <c r="I15" s="1091"/>
      <c r="J15" s="1091"/>
      <c r="K15" s="1091"/>
      <c r="L15" s="1091"/>
      <c r="M15" s="1091"/>
      <c r="N15" s="1091"/>
      <c r="O15" s="1091"/>
      <c r="P15" s="1091"/>
      <c r="Q15" s="1091"/>
      <c r="R15" s="1091"/>
      <c r="S15" s="1091"/>
      <c r="T15" s="1091"/>
      <c r="U15" s="1091"/>
      <c r="V15" s="1091"/>
      <c r="W15" s="1091"/>
      <c r="X15" s="1091"/>
      <c r="Y15" s="1091"/>
    </row>
    <row r="16" spans="1:25" ht="18">
      <c r="A16" s="1907"/>
      <c r="B16" s="1097" t="s">
        <v>437</v>
      </c>
      <c r="C16" s="1098" t="s">
        <v>960</v>
      </c>
      <c r="D16" s="1091"/>
      <c r="E16" s="1091"/>
      <c r="F16" s="1091"/>
      <c r="G16" s="1091"/>
      <c r="H16" s="1091"/>
      <c r="I16" s="1091"/>
      <c r="J16" s="1091"/>
      <c r="K16" s="1091"/>
      <c r="L16" s="1091"/>
      <c r="M16" s="1091"/>
      <c r="N16" s="1091"/>
      <c r="O16" s="1091"/>
      <c r="P16" s="1091"/>
      <c r="Q16" s="1091"/>
      <c r="R16" s="1091"/>
      <c r="S16" s="1091"/>
      <c r="T16" s="1091"/>
      <c r="U16" s="1091"/>
      <c r="V16" s="1091"/>
      <c r="W16" s="1091"/>
      <c r="X16" s="1091"/>
      <c r="Y16" s="1091"/>
    </row>
    <row r="17" spans="1:25" ht="81">
      <c r="A17" s="1907"/>
      <c r="B17" s="1097" t="s">
        <v>438</v>
      </c>
      <c r="C17" s="1098" t="s">
        <v>961</v>
      </c>
      <c r="D17" s="1091"/>
      <c r="E17" s="1091"/>
      <c r="F17" s="1091"/>
      <c r="G17" s="1091"/>
      <c r="H17" s="1091"/>
      <c r="I17" s="1091"/>
      <c r="J17" s="1091"/>
      <c r="K17" s="1091"/>
      <c r="L17" s="1091"/>
      <c r="M17" s="1091"/>
      <c r="N17" s="1091"/>
      <c r="O17" s="1091"/>
      <c r="P17" s="1091"/>
      <c r="Q17" s="1091"/>
      <c r="R17" s="1091"/>
      <c r="S17" s="1091"/>
      <c r="T17" s="1091"/>
      <c r="U17" s="1091"/>
      <c r="V17" s="1091"/>
      <c r="W17" s="1091"/>
      <c r="X17" s="1091"/>
      <c r="Y17" s="1091"/>
    </row>
    <row r="18" spans="1:25" ht="32.4">
      <c r="A18" s="1907"/>
      <c r="B18" s="1097" t="s">
        <v>962</v>
      </c>
      <c r="C18" s="1098" t="s">
        <v>271</v>
      </c>
      <c r="D18" s="1091"/>
      <c r="E18" s="1091"/>
      <c r="F18" s="1091"/>
      <c r="G18" s="1091"/>
      <c r="H18" s="1091"/>
      <c r="I18" s="1091"/>
      <c r="J18" s="1091"/>
      <c r="K18" s="1091"/>
      <c r="L18" s="1091"/>
      <c r="M18" s="1091"/>
      <c r="N18" s="1091"/>
      <c r="O18" s="1091"/>
      <c r="P18" s="1091"/>
      <c r="Q18" s="1091"/>
      <c r="R18" s="1091"/>
      <c r="S18" s="1091"/>
      <c r="T18" s="1091"/>
      <c r="U18" s="1091"/>
      <c r="V18" s="1091"/>
      <c r="W18" s="1091"/>
      <c r="X18" s="1091"/>
      <c r="Y18" s="1091"/>
    </row>
    <row r="19" spans="1:25" ht="18">
      <c r="A19" s="1907"/>
      <c r="B19" s="1097" t="s">
        <v>440</v>
      </c>
      <c r="C19" s="1098" t="s">
        <v>960</v>
      </c>
      <c r="D19" s="1091"/>
      <c r="E19" s="1091"/>
      <c r="F19" s="1091"/>
      <c r="G19" s="1091"/>
      <c r="H19" s="1091"/>
      <c r="I19" s="1091"/>
      <c r="J19" s="1091"/>
      <c r="K19" s="1091"/>
      <c r="L19" s="1091"/>
      <c r="M19" s="1091"/>
      <c r="N19" s="1091"/>
      <c r="O19" s="1091"/>
      <c r="P19" s="1091"/>
      <c r="Q19" s="1091"/>
      <c r="R19" s="1091"/>
      <c r="S19" s="1091"/>
      <c r="T19" s="1091"/>
      <c r="U19" s="1091"/>
      <c r="V19" s="1091"/>
      <c r="W19" s="1091"/>
      <c r="X19" s="1091"/>
      <c r="Y19" s="1091"/>
    </row>
    <row r="20" spans="1:25" ht="32.4">
      <c r="A20" s="1907"/>
      <c r="B20" s="1097" t="s">
        <v>441</v>
      </c>
      <c r="C20" s="1098" t="s">
        <v>261</v>
      </c>
      <c r="D20" s="1091"/>
      <c r="E20" s="1091"/>
      <c r="F20" s="1091"/>
      <c r="G20" s="1091"/>
      <c r="H20" s="1091"/>
      <c r="I20" s="1091"/>
      <c r="J20" s="1091"/>
      <c r="K20" s="1091"/>
      <c r="L20" s="1091"/>
      <c r="M20" s="1091"/>
      <c r="N20" s="1091"/>
      <c r="O20" s="1091"/>
      <c r="P20" s="1091"/>
      <c r="Q20" s="1091"/>
      <c r="R20" s="1091"/>
      <c r="S20" s="1091"/>
      <c r="T20" s="1091"/>
      <c r="U20" s="1091"/>
      <c r="V20" s="1091"/>
      <c r="W20" s="1091"/>
      <c r="X20" s="1091"/>
      <c r="Y20" s="1091"/>
    </row>
    <row r="21" spans="1:25" ht="18">
      <c r="A21" s="1907"/>
      <c r="B21" s="1097" t="s">
        <v>442</v>
      </c>
      <c r="C21" s="1098" t="s">
        <v>960</v>
      </c>
      <c r="D21" s="1091"/>
      <c r="E21" s="1091"/>
      <c r="F21" s="1091"/>
      <c r="G21" s="1091"/>
      <c r="H21" s="1091"/>
      <c r="I21" s="1091"/>
      <c r="J21" s="1091"/>
      <c r="K21" s="1091"/>
      <c r="L21" s="1091"/>
      <c r="M21" s="1091"/>
      <c r="N21" s="1091"/>
      <c r="O21" s="1091"/>
      <c r="P21" s="1091"/>
      <c r="Q21" s="1091"/>
      <c r="R21" s="1091"/>
      <c r="S21" s="1091"/>
      <c r="T21" s="1091"/>
      <c r="U21" s="1091"/>
      <c r="V21" s="1091"/>
      <c r="W21" s="1091"/>
      <c r="X21" s="1091"/>
      <c r="Y21" s="1091"/>
    </row>
    <row r="22" spans="1:25" ht="18">
      <c r="A22" s="1907"/>
      <c r="B22" s="1097" t="s">
        <v>443</v>
      </c>
      <c r="C22" s="1098" t="s">
        <v>960</v>
      </c>
      <c r="D22" s="1091"/>
      <c r="E22" s="1091"/>
      <c r="F22" s="1091"/>
      <c r="G22" s="1091"/>
      <c r="H22" s="1091"/>
      <c r="I22" s="1091"/>
      <c r="J22" s="1091"/>
      <c r="K22" s="1091"/>
      <c r="L22" s="1091"/>
      <c r="M22" s="1091"/>
      <c r="N22" s="1091"/>
      <c r="O22" s="1091"/>
      <c r="P22" s="1091"/>
      <c r="Q22" s="1091"/>
      <c r="R22" s="1091"/>
      <c r="S22" s="1091"/>
      <c r="T22" s="1091"/>
      <c r="U22" s="1091"/>
      <c r="V22" s="1091"/>
      <c r="W22" s="1091"/>
      <c r="X22" s="1091"/>
      <c r="Y22" s="1091"/>
    </row>
    <row r="23" spans="1:25" ht="18">
      <c r="A23" s="1907"/>
      <c r="B23" s="1097" t="s">
        <v>444</v>
      </c>
      <c r="C23" s="1098" t="s">
        <v>960</v>
      </c>
      <c r="D23" s="1091"/>
      <c r="E23" s="1091"/>
      <c r="F23" s="1091"/>
      <c r="G23" s="1091"/>
      <c r="H23" s="1091"/>
      <c r="I23" s="1091"/>
      <c r="J23" s="1091"/>
      <c r="K23" s="1091"/>
      <c r="L23" s="1091"/>
      <c r="M23" s="1091"/>
      <c r="N23" s="1091"/>
      <c r="O23" s="1091"/>
      <c r="P23" s="1091"/>
      <c r="Q23" s="1091"/>
      <c r="R23" s="1091"/>
      <c r="S23" s="1091"/>
      <c r="T23" s="1091"/>
      <c r="U23" s="1091"/>
      <c r="V23" s="1091"/>
      <c r="W23" s="1091"/>
      <c r="X23" s="1091"/>
      <c r="Y23" s="1091"/>
    </row>
    <row r="24" spans="1:25" ht="18">
      <c r="A24" s="1907"/>
      <c r="B24" s="1097" t="s">
        <v>446</v>
      </c>
      <c r="C24" s="1098" t="s">
        <v>960</v>
      </c>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row>
    <row r="25" spans="1:25" ht="18">
      <c r="A25" s="1907"/>
      <c r="B25" s="1097" t="s">
        <v>447</v>
      </c>
      <c r="C25" s="1098" t="s">
        <v>963</v>
      </c>
      <c r="D25" s="1103"/>
      <c r="E25" s="1091"/>
      <c r="F25" s="1091"/>
      <c r="G25" s="1091"/>
      <c r="H25" s="1091"/>
      <c r="I25" s="1091"/>
      <c r="J25" s="1091"/>
      <c r="K25" s="1091"/>
      <c r="L25" s="1091"/>
      <c r="M25" s="1091"/>
      <c r="N25" s="1091"/>
      <c r="O25" s="1091"/>
      <c r="P25" s="1091"/>
      <c r="Q25" s="1091"/>
      <c r="R25" s="1091"/>
      <c r="S25" s="1091"/>
      <c r="T25" s="1091"/>
      <c r="U25" s="1091"/>
      <c r="V25" s="1091"/>
      <c r="W25" s="1091"/>
      <c r="X25" s="1091"/>
      <c r="Y25" s="1091"/>
    </row>
    <row r="26" spans="1:25" ht="18">
      <c r="A26" s="1907"/>
      <c r="B26" s="1097" t="s">
        <v>448</v>
      </c>
      <c r="C26" s="1098" t="s">
        <v>960</v>
      </c>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row>
    <row r="27" spans="1:25" ht="18">
      <c r="A27" s="1907"/>
      <c r="B27" s="1097" t="s">
        <v>449</v>
      </c>
      <c r="C27" s="1098" t="s">
        <v>283</v>
      </c>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row>
    <row r="28" spans="1:25" ht="18">
      <c r="A28" s="1907"/>
      <c r="B28" s="1097" t="s">
        <v>450</v>
      </c>
      <c r="C28" s="1098" t="s">
        <v>285</v>
      </c>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row>
    <row r="29" spans="1:25" ht="18">
      <c r="A29" s="1907"/>
      <c r="B29" s="1097" t="s">
        <v>451</v>
      </c>
      <c r="C29" s="1098" t="s">
        <v>637</v>
      </c>
      <c r="D29" s="1091"/>
      <c r="E29" s="1091"/>
      <c r="F29" s="1091"/>
      <c r="G29" s="1091"/>
      <c r="H29" s="1091"/>
      <c r="I29" s="1091"/>
      <c r="J29" s="1091"/>
      <c r="K29" s="1091"/>
      <c r="L29" s="1091"/>
      <c r="M29" s="1091"/>
      <c r="N29" s="1091"/>
      <c r="O29" s="1091"/>
      <c r="P29" s="1091"/>
      <c r="Q29" s="1091"/>
      <c r="R29" s="1091"/>
      <c r="S29" s="1091"/>
      <c r="T29" s="1091"/>
      <c r="U29" s="1091"/>
      <c r="V29" s="1091"/>
      <c r="W29" s="1091"/>
      <c r="X29" s="1091"/>
      <c r="Y29" s="1091"/>
    </row>
    <row r="30" spans="1:25" ht="32.4">
      <c r="A30" s="1907"/>
      <c r="B30" s="1097" t="s">
        <v>453</v>
      </c>
      <c r="C30" s="1098" t="s">
        <v>454</v>
      </c>
      <c r="D30" s="1091"/>
      <c r="E30" s="1091"/>
      <c r="F30" s="1091"/>
      <c r="G30" s="1091"/>
      <c r="H30" s="1091"/>
      <c r="I30" s="1091"/>
      <c r="J30" s="1091"/>
      <c r="K30" s="1091"/>
      <c r="L30" s="1091"/>
      <c r="M30" s="1091"/>
      <c r="N30" s="1091"/>
      <c r="O30" s="1091"/>
      <c r="P30" s="1091"/>
      <c r="Q30" s="1091"/>
      <c r="R30" s="1091"/>
      <c r="S30" s="1091"/>
      <c r="T30" s="1091"/>
      <c r="U30" s="1091"/>
      <c r="V30" s="1091"/>
      <c r="W30" s="1091"/>
      <c r="X30" s="1091"/>
      <c r="Y30" s="1091"/>
    </row>
    <row r="31" spans="1:25" ht="48.6">
      <c r="A31" s="1907"/>
      <c r="B31" s="1097" t="s">
        <v>455</v>
      </c>
      <c r="C31" s="1098" t="s">
        <v>964</v>
      </c>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row>
    <row r="32" spans="1:25" ht="33" thickBot="1">
      <c r="A32" s="1908"/>
      <c r="B32" s="1104" t="s">
        <v>292</v>
      </c>
      <c r="C32" s="1105" t="s">
        <v>965</v>
      </c>
      <c r="D32" s="1091"/>
      <c r="E32" s="1091"/>
      <c r="F32" s="1091"/>
      <c r="G32" s="1091"/>
      <c r="H32" s="1091"/>
      <c r="I32" s="1091"/>
      <c r="J32" s="1091"/>
      <c r="K32" s="1091"/>
      <c r="L32" s="1091"/>
      <c r="M32" s="1091"/>
      <c r="N32" s="1091"/>
      <c r="O32" s="1091"/>
      <c r="P32" s="1091"/>
      <c r="Q32" s="1091"/>
      <c r="R32" s="1091"/>
      <c r="S32" s="1091"/>
      <c r="T32" s="1091"/>
      <c r="U32" s="1091"/>
      <c r="V32" s="1091"/>
      <c r="W32" s="1091"/>
      <c r="X32" s="1091"/>
      <c r="Y32" s="1091"/>
    </row>
    <row r="33" spans="1:25" ht="18">
      <c r="A33" s="1906" t="s">
        <v>458</v>
      </c>
      <c r="B33" s="1095" t="s">
        <v>459</v>
      </c>
      <c r="C33" s="1096" t="s">
        <v>966</v>
      </c>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row>
    <row r="34" spans="1:25" ht="18">
      <c r="A34" s="1907"/>
      <c r="B34" s="1097" t="s">
        <v>460</v>
      </c>
      <c r="C34" s="1098" t="s">
        <v>967</v>
      </c>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row>
    <row r="35" spans="1:25" ht="18">
      <c r="A35" s="1907"/>
      <c r="B35" s="1097" t="s">
        <v>462</v>
      </c>
      <c r="C35" s="1098" t="s">
        <v>968</v>
      </c>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row>
    <row r="36" spans="1:25" ht="18">
      <c r="A36" s="1907"/>
      <c r="B36" s="1097" t="s">
        <v>463</v>
      </c>
      <c r="C36" s="1098" t="s">
        <v>960</v>
      </c>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row>
    <row r="37" spans="1:25" ht="18">
      <c r="A37" s="1907"/>
      <c r="B37" s="1097" t="s">
        <v>464</v>
      </c>
      <c r="C37" s="1098" t="s">
        <v>960</v>
      </c>
      <c r="D37" s="1091"/>
      <c r="E37" s="1091"/>
      <c r="F37" s="1091"/>
      <c r="G37" s="1091"/>
      <c r="H37" s="1091"/>
      <c r="I37" s="1091"/>
      <c r="J37" s="1091"/>
      <c r="K37" s="1091"/>
      <c r="L37" s="1091"/>
      <c r="M37" s="1091"/>
      <c r="N37" s="1091"/>
      <c r="O37" s="1091"/>
      <c r="P37" s="1091"/>
      <c r="Q37" s="1091"/>
      <c r="R37" s="1091"/>
      <c r="S37" s="1091"/>
      <c r="T37" s="1091"/>
      <c r="U37" s="1091"/>
      <c r="V37" s="1091"/>
      <c r="W37" s="1091"/>
      <c r="X37" s="1091"/>
      <c r="Y37" s="1091"/>
    </row>
    <row r="38" spans="1:25" ht="18.600000000000001" thickBot="1">
      <c r="A38" s="1908"/>
      <c r="B38" s="1106" t="s">
        <v>465</v>
      </c>
      <c r="C38" s="1105" t="s">
        <v>263</v>
      </c>
      <c r="D38" s="1091"/>
      <c r="E38" s="1091"/>
      <c r="F38" s="1091"/>
      <c r="G38" s="1091"/>
      <c r="H38" s="1091"/>
      <c r="I38" s="1091"/>
      <c r="J38" s="1091"/>
      <c r="K38" s="1091"/>
      <c r="L38" s="1091"/>
      <c r="M38" s="1091"/>
      <c r="N38" s="1091"/>
      <c r="O38" s="1091"/>
      <c r="P38" s="1091"/>
      <c r="Q38" s="1091"/>
      <c r="R38" s="1091"/>
      <c r="S38" s="1091"/>
      <c r="T38" s="1091"/>
      <c r="U38" s="1091"/>
      <c r="V38" s="1091"/>
      <c r="W38" s="1091"/>
      <c r="X38" s="1091"/>
      <c r="Y38" s="1091"/>
    </row>
    <row r="39" spans="1:25" ht="18">
      <c r="A39" s="1906" t="s">
        <v>466</v>
      </c>
      <c r="B39" s="1095" t="s">
        <v>467</v>
      </c>
      <c r="C39" s="1096" t="s">
        <v>261</v>
      </c>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row>
    <row r="40" spans="1:25" ht="18">
      <c r="A40" s="1907"/>
      <c r="B40" s="1097" t="s">
        <v>468</v>
      </c>
      <c r="C40" s="1098" t="s">
        <v>960</v>
      </c>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row>
    <row r="41" spans="1:25" ht="18">
      <c r="A41" s="1907"/>
      <c r="B41" s="1097" t="s">
        <v>469</v>
      </c>
      <c r="C41" s="1098" t="s">
        <v>960</v>
      </c>
      <c r="D41" s="1091"/>
      <c r="E41" s="1091"/>
      <c r="F41" s="1091"/>
      <c r="G41" s="1091"/>
      <c r="H41" s="1091"/>
      <c r="I41" s="1091"/>
      <c r="J41" s="1091"/>
      <c r="K41" s="1091"/>
      <c r="L41" s="1091"/>
      <c r="M41" s="1091"/>
      <c r="N41" s="1091"/>
      <c r="O41" s="1091"/>
      <c r="P41" s="1091"/>
      <c r="Q41" s="1091"/>
      <c r="R41" s="1091"/>
      <c r="S41" s="1091"/>
      <c r="T41" s="1091"/>
      <c r="U41" s="1091"/>
      <c r="V41" s="1091"/>
      <c r="W41" s="1091"/>
      <c r="X41" s="1091"/>
      <c r="Y41" s="1091"/>
    </row>
    <row r="42" spans="1:25" ht="18">
      <c r="A42" s="1907"/>
      <c r="B42" s="1097" t="s">
        <v>470</v>
      </c>
      <c r="C42" s="1098" t="s">
        <v>960</v>
      </c>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row>
    <row r="43" spans="1:25" ht="18">
      <c r="A43" s="1907"/>
      <c r="B43" s="1097" t="s">
        <v>471</v>
      </c>
      <c r="C43" s="1098" t="s">
        <v>960</v>
      </c>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row>
    <row r="44" spans="1:25" ht="18.600000000000001" thickBot="1">
      <c r="A44" s="1908"/>
      <c r="B44" s="1107" t="s">
        <v>472</v>
      </c>
      <c r="C44" s="1105" t="s">
        <v>960</v>
      </c>
      <c r="D44" s="1091"/>
      <c r="E44" s="1091"/>
      <c r="F44" s="1091"/>
      <c r="G44" s="1091"/>
      <c r="H44" s="1091"/>
      <c r="I44" s="1091"/>
      <c r="J44" s="1091"/>
      <c r="K44" s="1091"/>
      <c r="L44" s="1091"/>
      <c r="M44" s="1091"/>
      <c r="N44" s="1091"/>
      <c r="O44" s="1091"/>
      <c r="P44" s="1091"/>
      <c r="Q44" s="1091"/>
      <c r="R44" s="1091"/>
      <c r="S44" s="1091"/>
      <c r="T44" s="1091"/>
      <c r="U44" s="1091"/>
      <c r="V44" s="1091"/>
      <c r="W44" s="1091"/>
      <c r="X44" s="1091"/>
      <c r="Y44" s="1091"/>
    </row>
    <row r="45" spans="1:25" ht="18">
      <c r="A45" s="1906" t="s">
        <v>473</v>
      </c>
      <c r="B45" s="1095" t="s">
        <v>474</v>
      </c>
      <c r="C45" s="1096" t="s">
        <v>261</v>
      </c>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row>
    <row r="46" spans="1:25" ht="18">
      <c r="A46" s="1907"/>
      <c r="B46" s="1097" t="s">
        <v>475</v>
      </c>
      <c r="C46" s="1098" t="s">
        <v>960</v>
      </c>
      <c r="D46" s="1091"/>
      <c r="E46" s="1091"/>
      <c r="F46" s="1091"/>
      <c r="G46" s="1091"/>
      <c r="H46" s="1091"/>
      <c r="I46" s="1091"/>
      <c r="J46" s="1091"/>
      <c r="K46" s="1091"/>
      <c r="L46" s="1091"/>
      <c r="M46" s="1091"/>
      <c r="N46" s="1091"/>
      <c r="O46" s="1091"/>
      <c r="P46" s="1091"/>
      <c r="Q46" s="1091"/>
      <c r="R46" s="1091"/>
      <c r="S46" s="1091"/>
      <c r="T46" s="1091"/>
      <c r="U46" s="1091"/>
      <c r="V46" s="1091"/>
      <c r="W46" s="1091"/>
      <c r="X46" s="1091"/>
      <c r="Y46" s="1091"/>
    </row>
    <row r="47" spans="1:25" ht="18.600000000000001" thickBot="1">
      <c r="A47" s="1908"/>
      <c r="B47" s="1106" t="s">
        <v>477</v>
      </c>
      <c r="C47" s="1105" t="s">
        <v>960</v>
      </c>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row>
    <row r="48" spans="1:25" ht="18">
      <c r="A48" s="1916" t="s">
        <v>479</v>
      </c>
      <c r="B48" s="1104" t="s">
        <v>480</v>
      </c>
      <c r="C48" s="1108" t="s">
        <v>263</v>
      </c>
      <c r="D48" s="1091"/>
      <c r="E48" s="1091"/>
      <c r="F48" s="1091"/>
      <c r="G48" s="1091"/>
      <c r="H48" s="1091"/>
      <c r="I48" s="1091"/>
      <c r="J48" s="1091"/>
      <c r="K48" s="1091"/>
      <c r="L48" s="1091"/>
      <c r="M48" s="1091"/>
      <c r="N48" s="1091"/>
      <c r="O48" s="1091"/>
      <c r="P48" s="1091"/>
      <c r="Q48" s="1091"/>
      <c r="R48" s="1091"/>
      <c r="S48" s="1091"/>
      <c r="T48" s="1091"/>
      <c r="U48" s="1091"/>
      <c r="V48" s="1091"/>
      <c r="W48" s="1091"/>
      <c r="X48" s="1091"/>
      <c r="Y48" s="1091"/>
    </row>
    <row r="49" spans="1:25" ht="18">
      <c r="A49" s="1907"/>
      <c r="B49" s="1097" t="s">
        <v>481</v>
      </c>
      <c r="C49" s="1098" t="s">
        <v>969</v>
      </c>
      <c r="D49" s="1091"/>
      <c r="E49" s="1091"/>
      <c r="F49" s="1091"/>
      <c r="G49" s="1091"/>
      <c r="H49" s="1091"/>
      <c r="I49" s="1091"/>
      <c r="J49" s="1091"/>
      <c r="K49" s="1091"/>
      <c r="L49" s="1091"/>
      <c r="M49" s="1091"/>
      <c r="N49" s="1091"/>
      <c r="O49" s="1091"/>
      <c r="P49" s="1091"/>
      <c r="Q49" s="1091"/>
      <c r="R49" s="1091"/>
      <c r="S49" s="1091"/>
      <c r="T49" s="1091"/>
      <c r="U49" s="1091"/>
      <c r="V49" s="1091"/>
      <c r="W49" s="1091"/>
      <c r="X49" s="1091"/>
      <c r="Y49" s="1091"/>
    </row>
    <row r="50" spans="1:25" ht="32.4">
      <c r="A50" s="1907"/>
      <c r="B50" s="1097" t="s">
        <v>483</v>
      </c>
      <c r="C50" s="1098" t="s">
        <v>970</v>
      </c>
      <c r="D50" s="1091"/>
      <c r="E50" s="1091"/>
      <c r="F50" s="1091"/>
      <c r="G50" s="1091"/>
      <c r="H50" s="1091"/>
      <c r="I50" s="1091"/>
      <c r="J50" s="1091"/>
      <c r="K50" s="1091"/>
      <c r="L50" s="1091"/>
      <c r="M50" s="1091"/>
      <c r="N50" s="1091"/>
      <c r="O50" s="1091"/>
      <c r="P50" s="1091"/>
      <c r="Q50" s="1091"/>
      <c r="R50" s="1091"/>
      <c r="S50" s="1091"/>
      <c r="T50" s="1091"/>
      <c r="U50" s="1091"/>
      <c r="V50" s="1091"/>
      <c r="W50" s="1091"/>
      <c r="X50" s="1091"/>
      <c r="Y50" s="1091"/>
    </row>
    <row r="51" spans="1:25" ht="18">
      <c r="A51" s="1907"/>
      <c r="B51" s="1097" t="s">
        <v>485</v>
      </c>
      <c r="C51" s="1098" t="s">
        <v>971</v>
      </c>
      <c r="D51" s="1091"/>
      <c r="E51" s="1091"/>
      <c r="F51" s="1091"/>
      <c r="G51" s="1091"/>
      <c r="H51" s="1091"/>
      <c r="I51" s="1091"/>
      <c r="J51" s="1091"/>
      <c r="K51" s="1091"/>
      <c r="L51" s="1091"/>
      <c r="M51" s="1091"/>
      <c r="N51" s="1091"/>
      <c r="O51" s="1091"/>
      <c r="P51" s="1091"/>
      <c r="Q51" s="1091"/>
      <c r="R51" s="1091"/>
      <c r="S51" s="1091"/>
      <c r="T51" s="1091"/>
      <c r="U51" s="1091"/>
      <c r="V51" s="1091"/>
      <c r="W51" s="1091"/>
      <c r="X51" s="1091"/>
      <c r="Y51" s="1091"/>
    </row>
    <row r="52" spans="1:25" ht="32.4">
      <c r="A52" s="1907"/>
      <c r="B52" s="1097" t="s">
        <v>487</v>
      </c>
      <c r="C52" s="1098" t="s">
        <v>972</v>
      </c>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row>
    <row r="53" spans="1:25" ht="64.8">
      <c r="A53" s="1907"/>
      <c r="B53" s="1097" t="s">
        <v>489</v>
      </c>
      <c r="C53" s="1098" t="s">
        <v>973</v>
      </c>
      <c r="D53" s="1091"/>
      <c r="E53" s="1091"/>
      <c r="F53" s="1091"/>
      <c r="G53" s="1091"/>
      <c r="H53" s="1091"/>
      <c r="I53" s="1091"/>
      <c r="J53" s="1091"/>
      <c r="K53" s="1091"/>
      <c r="L53" s="1091"/>
      <c r="M53" s="1091"/>
      <c r="N53" s="1091"/>
      <c r="O53" s="1091"/>
      <c r="P53" s="1091"/>
      <c r="Q53" s="1091"/>
      <c r="R53" s="1091"/>
      <c r="S53" s="1091"/>
      <c r="T53" s="1091"/>
      <c r="U53" s="1091"/>
      <c r="V53" s="1091"/>
      <c r="W53" s="1091"/>
      <c r="X53" s="1091"/>
      <c r="Y53" s="1091"/>
    </row>
    <row r="54" spans="1:25" ht="32.4">
      <c r="A54" s="1907"/>
      <c r="B54" s="1097" t="s">
        <v>491</v>
      </c>
      <c r="C54" s="1098" t="s">
        <v>974</v>
      </c>
      <c r="D54" s="1091"/>
      <c r="E54" s="1091"/>
      <c r="F54" s="1091"/>
      <c r="G54" s="1091"/>
      <c r="H54" s="1091"/>
      <c r="I54" s="1091"/>
      <c r="J54" s="1091"/>
      <c r="K54" s="1091"/>
      <c r="L54" s="1091"/>
      <c r="M54" s="1091"/>
      <c r="N54" s="1091"/>
      <c r="O54" s="1091"/>
      <c r="P54" s="1091"/>
      <c r="Q54" s="1091"/>
      <c r="R54" s="1091"/>
      <c r="S54" s="1091"/>
      <c r="T54" s="1091"/>
      <c r="U54" s="1091"/>
      <c r="V54" s="1091"/>
      <c r="W54" s="1091"/>
      <c r="X54" s="1091"/>
      <c r="Y54" s="1091"/>
    </row>
    <row r="55" spans="1:25" ht="18">
      <c r="A55" s="1907"/>
      <c r="B55" s="1097" t="s">
        <v>493</v>
      </c>
      <c r="C55" s="1098" t="s">
        <v>975</v>
      </c>
      <c r="D55" s="1091"/>
      <c r="E55" s="1091"/>
      <c r="F55" s="1091"/>
      <c r="G55" s="1091"/>
      <c r="H55" s="1091"/>
      <c r="I55" s="1091"/>
      <c r="J55" s="1091"/>
      <c r="K55" s="1091"/>
      <c r="L55" s="1091"/>
      <c r="M55" s="1091"/>
      <c r="N55" s="1091"/>
      <c r="O55" s="1091"/>
      <c r="P55" s="1091"/>
      <c r="Q55" s="1091"/>
      <c r="R55" s="1091"/>
      <c r="S55" s="1091"/>
      <c r="T55" s="1091"/>
      <c r="U55" s="1091"/>
      <c r="V55" s="1091"/>
      <c r="W55" s="1091"/>
      <c r="X55" s="1091"/>
      <c r="Y55" s="1091"/>
    </row>
    <row r="56" spans="1:25" ht="18">
      <c r="A56" s="1907"/>
      <c r="B56" s="1097" t="s">
        <v>495</v>
      </c>
      <c r="C56" s="1098" t="s">
        <v>333</v>
      </c>
      <c r="D56" s="1091"/>
      <c r="E56" s="1091"/>
      <c r="F56" s="1091"/>
      <c r="G56" s="1091"/>
      <c r="H56" s="1091"/>
      <c r="I56" s="1091"/>
      <c r="J56" s="1091"/>
      <c r="K56" s="1091"/>
      <c r="L56" s="1091"/>
      <c r="M56" s="1091"/>
      <c r="N56" s="1091"/>
      <c r="O56" s="1091"/>
      <c r="P56" s="1091"/>
      <c r="Q56" s="1091"/>
      <c r="R56" s="1091"/>
      <c r="S56" s="1091"/>
      <c r="T56" s="1091"/>
      <c r="U56" s="1091"/>
      <c r="V56" s="1091"/>
      <c r="W56" s="1091"/>
      <c r="X56" s="1091"/>
      <c r="Y56" s="1091"/>
    </row>
    <row r="57" spans="1:25" ht="18">
      <c r="A57" s="1907"/>
      <c r="B57" s="1097" t="s">
        <v>496</v>
      </c>
      <c r="C57" s="1098" t="s">
        <v>960</v>
      </c>
      <c r="D57" s="1091"/>
      <c r="E57" s="1091"/>
      <c r="F57" s="1091"/>
      <c r="G57" s="1091"/>
      <c r="H57" s="1091"/>
      <c r="I57" s="1091"/>
      <c r="J57" s="1091"/>
      <c r="K57" s="1091"/>
      <c r="L57" s="1091"/>
      <c r="M57" s="1091"/>
      <c r="N57" s="1091"/>
      <c r="O57" s="1091"/>
      <c r="P57" s="1091"/>
      <c r="Q57" s="1091"/>
      <c r="R57" s="1091"/>
      <c r="S57" s="1091"/>
      <c r="T57" s="1091"/>
      <c r="U57" s="1091"/>
      <c r="V57" s="1091"/>
      <c r="W57" s="1091"/>
      <c r="X57" s="1091"/>
      <c r="Y57" s="1091"/>
    </row>
    <row r="58" spans="1:25" ht="18">
      <c r="A58" s="1907"/>
      <c r="B58" s="1097" t="s">
        <v>497</v>
      </c>
      <c r="C58" s="1098" t="s">
        <v>960</v>
      </c>
      <c r="D58" s="1091"/>
      <c r="E58" s="1091"/>
      <c r="F58" s="1091"/>
      <c r="G58" s="1091"/>
      <c r="H58" s="1091"/>
      <c r="I58" s="1091"/>
      <c r="J58" s="1091"/>
      <c r="K58" s="1091"/>
      <c r="L58" s="1091"/>
      <c r="M58" s="1091"/>
      <c r="N58" s="1091"/>
      <c r="O58" s="1091"/>
      <c r="P58" s="1091"/>
      <c r="Q58" s="1091"/>
      <c r="R58" s="1091"/>
      <c r="S58" s="1091"/>
      <c r="T58" s="1091"/>
      <c r="U58" s="1091"/>
      <c r="V58" s="1091"/>
      <c r="W58" s="1091"/>
      <c r="X58" s="1091"/>
      <c r="Y58" s="1091"/>
    </row>
    <row r="59" spans="1:25" ht="18">
      <c r="A59" s="1907"/>
      <c r="B59" s="1097" t="s">
        <v>498</v>
      </c>
      <c r="C59" s="1098" t="s">
        <v>976</v>
      </c>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row>
    <row r="60" spans="1:25" ht="97.2">
      <c r="A60" s="1907"/>
      <c r="B60" s="1097" t="s">
        <v>499</v>
      </c>
      <c r="C60" s="1098" t="s">
        <v>977</v>
      </c>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row>
    <row r="61" spans="1:25" ht="18">
      <c r="A61" s="1907"/>
      <c r="B61" s="1097" t="s">
        <v>500</v>
      </c>
      <c r="C61" s="1098" t="s">
        <v>263</v>
      </c>
      <c r="D61" s="1091"/>
      <c r="E61" s="1091"/>
      <c r="F61" s="1091"/>
      <c r="G61" s="1091"/>
      <c r="H61" s="1091"/>
      <c r="I61" s="1091"/>
      <c r="J61" s="1091"/>
      <c r="K61" s="1091"/>
      <c r="L61" s="1091"/>
      <c r="M61" s="1091"/>
      <c r="N61" s="1091"/>
      <c r="O61" s="1091"/>
      <c r="P61" s="1091"/>
      <c r="Q61" s="1091"/>
      <c r="R61" s="1091"/>
      <c r="S61" s="1091"/>
      <c r="T61" s="1091"/>
      <c r="U61" s="1091"/>
      <c r="V61" s="1091"/>
      <c r="W61" s="1091"/>
      <c r="X61" s="1091"/>
      <c r="Y61" s="1091"/>
    </row>
    <row r="62" spans="1:25" ht="18">
      <c r="A62" s="1907"/>
      <c r="B62" s="1097" t="s">
        <v>502</v>
      </c>
      <c r="C62" s="1098" t="s">
        <v>761</v>
      </c>
      <c r="D62" s="1091"/>
      <c r="E62" s="1091"/>
      <c r="F62" s="1091"/>
      <c r="G62" s="1091"/>
      <c r="H62" s="1091"/>
      <c r="I62" s="1091"/>
      <c r="J62" s="1091"/>
      <c r="K62" s="1091"/>
      <c r="L62" s="1091"/>
      <c r="M62" s="1091"/>
      <c r="N62" s="1091"/>
      <c r="O62" s="1091"/>
      <c r="P62" s="1091"/>
      <c r="Q62" s="1091"/>
      <c r="R62" s="1091"/>
      <c r="S62" s="1091"/>
      <c r="T62" s="1091"/>
      <c r="U62" s="1091"/>
      <c r="V62" s="1091"/>
      <c r="W62" s="1091"/>
      <c r="X62" s="1091"/>
      <c r="Y62" s="1091"/>
    </row>
    <row r="63" spans="1:25" ht="18">
      <c r="A63" s="1907"/>
      <c r="B63" s="1097" t="s">
        <v>504</v>
      </c>
      <c r="C63" s="1098" t="s">
        <v>978</v>
      </c>
      <c r="D63" s="1091"/>
      <c r="E63" s="1091"/>
      <c r="F63" s="1091"/>
      <c r="G63" s="1091"/>
      <c r="H63" s="1091"/>
      <c r="I63" s="1091"/>
      <c r="J63" s="1091"/>
      <c r="K63" s="1091"/>
      <c r="L63" s="1091"/>
      <c r="M63" s="1091"/>
      <c r="N63" s="1091"/>
      <c r="O63" s="1091"/>
      <c r="P63" s="1091"/>
      <c r="Q63" s="1091"/>
      <c r="R63" s="1091"/>
      <c r="S63" s="1091"/>
      <c r="T63" s="1091"/>
      <c r="U63" s="1091"/>
      <c r="V63" s="1091"/>
      <c r="W63" s="1091"/>
      <c r="X63" s="1091"/>
      <c r="Y63" s="1091"/>
    </row>
    <row r="64" spans="1:25" ht="18">
      <c r="A64" s="1907"/>
      <c r="B64" s="1097" t="s">
        <v>506</v>
      </c>
      <c r="C64" s="1098" t="s">
        <v>978</v>
      </c>
      <c r="D64" s="1091"/>
      <c r="E64" s="1091"/>
      <c r="F64" s="1091"/>
      <c r="G64" s="1091"/>
      <c r="H64" s="1091"/>
      <c r="I64" s="1091"/>
      <c r="J64" s="1091"/>
      <c r="K64" s="1091"/>
      <c r="L64" s="1091"/>
      <c r="M64" s="1091"/>
      <c r="N64" s="1091"/>
      <c r="O64" s="1091"/>
      <c r="P64" s="1091"/>
      <c r="Q64" s="1091"/>
      <c r="R64" s="1091"/>
      <c r="S64" s="1091"/>
      <c r="T64" s="1091"/>
      <c r="U64" s="1091"/>
      <c r="V64" s="1091"/>
      <c r="W64" s="1091"/>
      <c r="X64" s="1091"/>
      <c r="Y64" s="1091"/>
    </row>
    <row r="65" spans="1:25" ht="18">
      <c r="A65" s="1907"/>
      <c r="B65" s="1097" t="s">
        <v>508</v>
      </c>
      <c r="C65" s="1098" t="s">
        <v>263</v>
      </c>
      <c r="D65" s="1091"/>
      <c r="E65" s="1091"/>
      <c r="F65" s="1091"/>
      <c r="G65" s="1091"/>
      <c r="H65" s="1091"/>
      <c r="I65" s="1091"/>
      <c r="J65" s="1091"/>
      <c r="K65" s="1091"/>
      <c r="L65" s="1091"/>
      <c r="M65" s="1091"/>
      <c r="N65" s="1091"/>
      <c r="O65" s="1091"/>
      <c r="P65" s="1091"/>
      <c r="Q65" s="1091"/>
      <c r="R65" s="1091"/>
      <c r="S65" s="1091"/>
      <c r="T65" s="1091"/>
      <c r="U65" s="1091"/>
      <c r="V65" s="1091"/>
      <c r="W65" s="1091"/>
      <c r="X65" s="1091"/>
      <c r="Y65" s="1091"/>
    </row>
    <row r="66" spans="1:25" ht="18">
      <c r="A66" s="1907"/>
      <c r="B66" s="1097" t="s">
        <v>509</v>
      </c>
      <c r="C66" s="1098" t="s">
        <v>979</v>
      </c>
      <c r="D66" s="1091"/>
      <c r="E66" s="1091"/>
      <c r="F66" s="1091"/>
      <c r="G66" s="1091"/>
      <c r="H66" s="1091"/>
      <c r="I66" s="1091"/>
      <c r="J66" s="1091"/>
      <c r="K66" s="1091"/>
      <c r="L66" s="1091"/>
      <c r="M66" s="1091"/>
      <c r="N66" s="1091"/>
      <c r="O66" s="1091"/>
      <c r="P66" s="1091"/>
      <c r="Q66" s="1091"/>
      <c r="R66" s="1091"/>
      <c r="S66" s="1091"/>
      <c r="T66" s="1091"/>
      <c r="U66" s="1091"/>
      <c r="V66" s="1091"/>
      <c r="W66" s="1091"/>
      <c r="X66" s="1091"/>
      <c r="Y66" s="1091"/>
    </row>
    <row r="67" spans="1:25" ht="18">
      <c r="A67" s="1907"/>
      <c r="B67" s="1097" t="s">
        <v>511</v>
      </c>
      <c r="C67" s="1109">
        <v>45374</v>
      </c>
      <c r="D67" s="1091"/>
      <c r="E67" s="1091"/>
      <c r="F67" s="1091"/>
      <c r="G67" s="1091"/>
      <c r="H67" s="1091"/>
      <c r="I67" s="1091"/>
      <c r="J67" s="1091"/>
      <c r="K67" s="1091"/>
      <c r="L67" s="1091"/>
      <c r="M67" s="1091"/>
      <c r="N67" s="1091"/>
      <c r="O67" s="1091"/>
      <c r="P67" s="1091"/>
      <c r="Q67" s="1091"/>
      <c r="R67" s="1091"/>
      <c r="S67" s="1091"/>
      <c r="T67" s="1091"/>
      <c r="U67" s="1091"/>
      <c r="V67" s="1091"/>
      <c r="W67" s="1091"/>
      <c r="X67" s="1091"/>
      <c r="Y67" s="1091"/>
    </row>
    <row r="68" spans="1:25" ht="130.19999999999999" thickBot="1">
      <c r="A68" s="1908"/>
      <c r="B68" s="1106" t="s">
        <v>513</v>
      </c>
      <c r="C68" s="1105" t="s">
        <v>980</v>
      </c>
      <c r="D68" s="1091"/>
      <c r="E68" s="1091"/>
      <c r="F68" s="1091"/>
      <c r="G68" s="1091"/>
      <c r="H68" s="1091"/>
      <c r="I68" s="1091"/>
      <c r="J68" s="1091"/>
      <c r="K68" s="1091"/>
      <c r="L68" s="1091"/>
      <c r="M68" s="1091"/>
      <c r="N68" s="1091"/>
      <c r="O68" s="1091"/>
      <c r="P68" s="1091"/>
      <c r="Q68" s="1091"/>
      <c r="R68" s="1091"/>
      <c r="S68" s="1091"/>
      <c r="T68" s="1091"/>
      <c r="U68" s="1091"/>
      <c r="V68" s="1091"/>
      <c r="W68" s="1091"/>
      <c r="X68" s="1091"/>
      <c r="Y68" s="1091"/>
    </row>
    <row r="69" spans="1:25" ht="18">
      <c r="A69" s="1906" t="s">
        <v>515</v>
      </c>
      <c r="B69" s="1095" t="s">
        <v>516</v>
      </c>
      <c r="C69" s="1096" t="s">
        <v>263</v>
      </c>
      <c r="D69" s="1091"/>
      <c r="E69" s="1091"/>
      <c r="F69" s="1091"/>
      <c r="G69" s="1091"/>
      <c r="H69" s="1091"/>
      <c r="I69" s="1091"/>
      <c r="J69" s="1091"/>
      <c r="K69" s="1091"/>
      <c r="L69" s="1091"/>
      <c r="M69" s="1091"/>
      <c r="N69" s="1091"/>
      <c r="O69" s="1091"/>
      <c r="P69" s="1091"/>
      <c r="Q69" s="1091"/>
      <c r="R69" s="1091"/>
      <c r="S69" s="1091"/>
      <c r="T69" s="1091"/>
      <c r="U69" s="1091"/>
      <c r="V69" s="1091"/>
      <c r="W69" s="1091"/>
      <c r="X69" s="1091"/>
      <c r="Y69" s="1091"/>
    </row>
    <row r="70" spans="1:25" ht="18">
      <c r="A70" s="1907"/>
      <c r="B70" s="1097" t="s">
        <v>517</v>
      </c>
      <c r="C70" s="1098" t="s">
        <v>353</v>
      </c>
      <c r="D70" s="1091"/>
      <c r="E70" s="1091"/>
      <c r="F70" s="1091"/>
      <c r="G70" s="1091"/>
      <c r="H70" s="1091"/>
      <c r="I70" s="1091"/>
      <c r="J70" s="1091"/>
      <c r="K70" s="1091"/>
      <c r="L70" s="1091"/>
      <c r="M70" s="1091"/>
      <c r="N70" s="1091"/>
      <c r="O70" s="1091"/>
      <c r="P70" s="1091"/>
      <c r="Q70" s="1091"/>
      <c r="R70" s="1091"/>
      <c r="S70" s="1091"/>
      <c r="T70" s="1091"/>
      <c r="U70" s="1091"/>
      <c r="V70" s="1091"/>
      <c r="W70" s="1091"/>
      <c r="X70" s="1091"/>
      <c r="Y70" s="1091"/>
    </row>
    <row r="71" spans="1:25" ht="18">
      <c r="A71" s="1907"/>
      <c r="B71" s="1097" t="s">
        <v>518</v>
      </c>
      <c r="C71" s="1098" t="s">
        <v>457</v>
      </c>
      <c r="D71" s="1091"/>
      <c r="E71" s="1091"/>
      <c r="F71" s="1091"/>
      <c r="G71" s="1091"/>
      <c r="H71" s="1091"/>
      <c r="I71" s="1091"/>
      <c r="J71" s="1091"/>
      <c r="K71" s="1091"/>
      <c r="L71" s="1091"/>
      <c r="M71" s="1091"/>
      <c r="N71" s="1091"/>
      <c r="O71" s="1091"/>
      <c r="P71" s="1091"/>
      <c r="Q71" s="1091"/>
      <c r="R71" s="1091"/>
      <c r="S71" s="1091"/>
      <c r="T71" s="1091"/>
      <c r="U71" s="1091"/>
      <c r="V71" s="1091"/>
      <c r="W71" s="1091"/>
      <c r="X71" s="1091"/>
      <c r="Y71" s="1091"/>
    </row>
    <row r="72" spans="1:25" ht="18">
      <c r="A72" s="1907"/>
      <c r="B72" s="1097" t="s">
        <v>519</v>
      </c>
      <c r="C72" s="1098" t="s">
        <v>457</v>
      </c>
      <c r="D72" s="1091"/>
      <c r="E72" s="1091"/>
      <c r="F72" s="1091"/>
      <c r="G72" s="1091"/>
      <c r="H72" s="1091"/>
      <c r="I72" s="1091"/>
      <c r="J72" s="1091"/>
      <c r="K72" s="1091"/>
      <c r="L72" s="1091"/>
      <c r="M72" s="1091"/>
      <c r="N72" s="1091"/>
      <c r="O72" s="1091"/>
      <c r="P72" s="1091"/>
      <c r="Q72" s="1091"/>
      <c r="R72" s="1091"/>
      <c r="S72" s="1091"/>
      <c r="T72" s="1091"/>
      <c r="U72" s="1091"/>
      <c r="V72" s="1091"/>
      <c r="W72" s="1091"/>
      <c r="X72" s="1091"/>
      <c r="Y72" s="1091"/>
    </row>
    <row r="73" spans="1:25" ht="48.6">
      <c r="A73" s="1907"/>
      <c r="B73" s="1097" t="s">
        <v>520</v>
      </c>
      <c r="C73" s="1098" t="s">
        <v>521</v>
      </c>
      <c r="D73" s="1091"/>
      <c r="E73" s="1091"/>
      <c r="F73" s="1091"/>
      <c r="G73" s="1091"/>
      <c r="H73" s="1091"/>
      <c r="I73" s="1091"/>
      <c r="J73" s="1091"/>
      <c r="K73" s="1091"/>
      <c r="L73" s="1091"/>
      <c r="M73" s="1091"/>
      <c r="N73" s="1091"/>
      <c r="O73" s="1091"/>
      <c r="P73" s="1091"/>
      <c r="Q73" s="1091"/>
      <c r="R73" s="1091"/>
      <c r="S73" s="1091"/>
      <c r="T73" s="1091"/>
      <c r="U73" s="1091"/>
      <c r="V73" s="1091"/>
      <c r="W73" s="1091"/>
      <c r="X73" s="1091"/>
      <c r="Y73" s="1091"/>
    </row>
    <row r="74" spans="1:25" ht="18">
      <c r="A74" s="1907"/>
      <c r="B74" s="1097" t="s">
        <v>522</v>
      </c>
      <c r="C74" s="1098" t="s">
        <v>285</v>
      </c>
      <c r="D74" s="1091"/>
      <c r="E74" s="1091"/>
      <c r="F74" s="1091"/>
      <c r="G74" s="1091"/>
      <c r="H74" s="1091"/>
      <c r="I74" s="1091"/>
      <c r="J74" s="1091"/>
      <c r="K74" s="1091"/>
      <c r="L74" s="1091"/>
      <c r="M74" s="1091"/>
      <c r="N74" s="1091"/>
      <c r="O74" s="1091"/>
      <c r="P74" s="1091"/>
      <c r="Q74" s="1091"/>
      <c r="R74" s="1091"/>
      <c r="S74" s="1091"/>
      <c r="T74" s="1091"/>
      <c r="U74" s="1091"/>
      <c r="V74" s="1091"/>
      <c r="W74" s="1091"/>
      <c r="X74" s="1091"/>
      <c r="Y74" s="1091"/>
    </row>
    <row r="75" spans="1:25" ht="18">
      <c r="A75" s="1907"/>
      <c r="B75" s="1097" t="s">
        <v>523</v>
      </c>
      <c r="C75" s="1098" t="s">
        <v>263</v>
      </c>
      <c r="D75" s="1091"/>
      <c r="E75" s="1091"/>
      <c r="F75" s="1091"/>
      <c r="G75" s="1091"/>
      <c r="H75" s="1091"/>
      <c r="I75" s="1091"/>
      <c r="J75" s="1091"/>
      <c r="K75" s="1091"/>
      <c r="L75" s="1091"/>
      <c r="M75" s="1091"/>
      <c r="N75" s="1091"/>
      <c r="O75" s="1091"/>
      <c r="P75" s="1091"/>
      <c r="Q75" s="1091"/>
      <c r="R75" s="1091"/>
      <c r="S75" s="1091"/>
      <c r="T75" s="1091"/>
      <c r="U75" s="1091"/>
      <c r="V75" s="1091"/>
      <c r="W75" s="1091"/>
      <c r="X75" s="1091"/>
      <c r="Y75" s="1091"/>
    </row>
    <row r="76" spans="1:25" ht="18">
      <c r="A76" s="1907"/>
      <c r="B76" s="1097" t="s">
        <v>524</v>
      </c>
      <c r="C76" s="1098" t="s">
        <v>361</v>
      </c>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row>
    <row r="77" spans="1:25" ht="49.2" thickBot="1">
      <c r="A77" s="1908"/>
      <c r="B77" s="1106" t="s">
        <v>525</v>
      </c>
      <c r="C77" s="1105" t="s">
        <v>981</v>
      </c>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row>
    <row r="78" spans="1:25" ht="81">
      <c r="A78" s="1906" t="s">
        <v>527</v>
      </c>
      <c r="B78" s="1095" t="s">
        <v>528</v>
      </c>
      <c r="C78" s="1096" t="s">
        <v>982</v>
      </c>
      <c r="D78" s="1091"/>
      <c r="E78" s="1091"/>
      <c r="F78" s="1091"/>
      <c r="G78" s="1091"/>
      <c r="H78" s="1091"/>
      <c r="I78" s="1091"/>
      <c r="J78" s="1091"/>
      <c r="K78" s="1091"/>
      <c r="L78" s="1091"/>
      <c r="M78" s="1091"/>
      <c r="N78" s="1091"/>
      <c r="O78" s="1091"/>
      <c r="P78" s="1091"/>
      <c r="Q78" s="1091"/>
      <c r="R78" s="1091"/>
      <c r="S78" s="1091"/>
      <c r="T78" s="1091"/>
      <c r="U78" s="1091"/>
      <c r="V78" s="1091"/>
      <c r="W78" s="1091"/>
      <c r="X78" s="1091"/>
      <c r="Y78" s="1091"/>
    </row>
    <row r="79" spans="1:25" ht="18">
      <c r="A79" s="1907"/>
      <c r="B79" s="1097" t="s">
        <v>530</v>
      </c>
      <c r="C79" s="1098" t="s">
        <v>368</v>
      </c>
      <c r="D79" s="1091"/>
      <c r="E79" s="1091"/>
      <c r="F79" s="1091"/>
      <c r="G79" s="1091"/>
      <c r="H79" s="1091"/>
      <c r="I79" s="1091"/>
      <c r="J79" s="1091"/>
      <c r="K79" s="1091"/>
      <c r="L79" s="1091"/>
      <c r="M79" s="1091"/>
      <c r="N79" s="1091"/>
      <c r="O79" s="1091"/>
      <c r="P79" s="1091"/>
      <c r="Q79" s="1091"/>
      <c r="R79" s="1091"/>
      <c r="S79" s="1091"/>
      <c r="T79" s="1091"/>
      <c r="U79" s="1091"/>
      <c r="V79" s="1091"/>
      <c r="W79" s="1091"/>
      <c r="X79" s="1091"/>
      <c r="Y79" s="1091"/>
    </row>
    <row r="80" spans="1:25" ht="32.4">
      <c r="A80" s="1907"/>
      <c r="B80" s="1097" t="s">
        <v>531</v>
      </c>
      <c r="C80" s="1098" t="s">
        <v>983</v>
      </c>
      <c r="D80" s="1091"/>
      <c r="E80" s="1091"/>
      <c r="F80" s="1091"/>
      <c r="G80" s="1091"/>
      <c r="H80" s="1091"/>
      <c r="I80" s="1091"/>
      <c r="J80" s="1091"/>
      <c r="K80" s="1091"/>
      <c r="L80" s="1091"/>
      <c r="M80" s="1091"/>
      <c r="N80" s="1091"/>
      <c r="O80" s="1091"/>
      <c r="P80" s="1091"/>
      <c r="Q80" s="1091"/>
      <c r="R80" s="1091"/>
      <c r="S80" s="1091"/>
      <c r="T80" s="1091"/>
      <c r="U80" s="1091"/>
      <c r="V80" s="1091"/>
      <c r="W80" s="1091"/>
      <c r="X80" s="1091"/>
      <c r="Y80" s="1091"/>
    </row>
    <row r="81" spans="1:25" ht="18">
      <c r="A81" s="1907"/>
      <c r="B81" s="1097" t="s">
        <v>533</v>
      </c>
      <c r="C81" s="1098" t="s">
        <v>984</v>
      </c>
      <c r="D81" s="1091"/>
      <c r="E81" s="1091"/>
      <c r="F81" s="1091"/>
      <c r="G81" s="1091"/>
      <c r="H81" s="1091"/>
      <c r="I81" s="1091"/>
      <c r="J81" s="1091"/>
      <c r="K81" s="1091"/>
      <c r="L81" s="1091"/>
      <c r="M81" s="1091"/>
      <c r="N81" s="1091"/>
      <c r="O81" s="1091"/>
      <c r="P81" s="1091"/>
      <c r="Q81" s="1091"/>
      <c r="R81" s="1091"/>
      <c r="S81" s="1091"/>
      <c r="T81" s="1091"/>
      <c r="U81" s="1091"/>
      <c r="V81" s="1091"/>
      <c r="W81" s="1091"/>
      <c r="X81" s="1091"/>
      <c r="Y81" s="1091"/>
    </row>
    <row r="82" spans="1:25" ht="64.8">
      <c r="A82" s="1907"/>
      <c r="B82" s="1097" t="s">
        <v>535</v>
      </c>
      <c r="C82" s="1098" t="s">
        <v>985</v>
      </c>
      <c r="D82" s="1091"/>
      <c r="E82" s="1091"/>
      <c r="F82" s="1091"/>
      <c r="G82" s="1091"/>
      <c r="H82" s="1091"/>
      <c r="I82" s="1091"/>
      <c r="J82" s="1091"/>
      <c r="K82" s="1091"/>
      <c r="L82" s="1091"/>
      <c r="M82" s="1091"/>
      <c r="N82" s="1091"/>
      <c r="O82" s="1091"/>
      <c r="P82" s="1091"/>
      <c r="Q82" s="1091"/>
      <c r="R82" s="1091"/>
      <c r="S82" s="1091"/>
      <c r="T82" s="1091"/>
      <c r="U82" s="1091"/>
      <c r="V82" s="1091"/>
      <c r="W82" s="1091"/>
      <c r="X82" s="1091"/>
      <c r="Y82" s="1091"/>
    </row>
    <row r="83" spans="1:25" ht="48.6">
      <c r="A83" s="1907"/>
      <c r="B83" s="1097" t="s">
        <v>537</v>
      </c>
      <c r="C83" s="1098" t="s">
        <v>986</v>
      </c>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row>
    <row r="84" spans="1:25" ht="18">
      <c r="A84" s="1907"/>
      <c r="B84" s="1097" t="s">
        <v>509</v>
      </c>
      <c r="C84" s="1098" t="s">
        <v>960</v>
      </c>
      <c r="D84" s="1091"/>
      <c r="E84" s="1091"/>
      <c r="F84" s="1091"/>
      <c r="G84" s="1091"/>
      <c r="H84" s="1091"/>
      <c r="I84" s="1091"/>
      <c r="J84" s="1091"/>
      <c r="K84" s="1091"/>
      <c r="L84" s="1091"/>
      <c r="M84" s="1091"/>
      <c r="N84" s="1091"/>
      <c r="O84" s="1091"/>
      <c r="P84" s="1091"/>
      <c r="Q84" s="1091"/>
      <c r="R84" s="1091"/>
      <c r="S84" s="1091"/>
      <c r="T84" s="1091"/>
      <c r="U84" s="1091"/>
      <c r="V84" s="1091"/>
      <c r="W84" s="1091"/>
      <c r="X84" s="1091"/>
      <c r="Y84" s="1091"/>
    </row>
    <row r="85" spans="1:25" ht="18">
      <c r="A85" s="1907"/>
      <c r="B85" s="1097" t="s">
        <v>511</v>
      </c>
      <c r="C85" s="1098" t="s">
        <v>960</v>
      </c>
      <c r="D85" s="1091"/>
      <c r="E85" s="1091"/>
      <c r="F85" s="1091"/>
      <c r="G85" s="1091"/>
      <c r="H85" s="1091"/>
      <c r="I85" s="1091"/>
      <c r="J85" s="1091"/>
      <c r="K85" s="1091"/>
      <c r="L85" s="1091"/>
      <c r="M85" s="1091"/>
      <c r="N85" s="1091"/>
      <c r="O85" s="1091"/>
      <c r="P85" s="1091"/>
      <c r="Q85" s="1091"/>
      <c r="R85" s="1091"/>
      <c r="S85" s="1091"/>
      <c r="T85" s="1091"/>
      <c r="U85" s="1091"/>
      <c r="V85" s="1091"/>
      <c r="W85" s="1091"/>
      <c r="X85" s="1091"/>
      <c r="Y85" s="1091"/>
    </row>
    <row r="86" spans="1:25" ht="18">
      <c r="A86" s="1907"/>
      <c r="B86" s="1097" t="s">
        <v>538</v>
      </c>
      <c r="C86" s="1098" t="s">
        <v>960</v>
      </c>
      <c r="D86" s="1091"/>
      <c r="E86" s="1091"/>
      <c r="F86" s="1091"/>
      <c r="G86" s="1091"/>
      <c r="H86" s="1091"/>
      <c r="I86" s="1091"/>
      <c r="J86" s="1091"/>
      <c r="K86" s="1091"/>
      <c r="L86" s="1091"/>
      <c r="M86" s="1091"/>
      <c r="N86" s="1091"/>
      <c r="O86" s="1091"/>
      <c r="P86" s="1091"/>
      <c r="Q86" s="1091"/>
      <c r="R86" s="1091"/>
      <c r="S86" s="1091"/>
      <c r="T86" s="1091"/>
      <c r="U86" s="1091"/>
      <c r="V86" s="1091"/>
      <c r="W86" s="1091"/>
      <c r="X86" s="1091"/>
      <c r="Y86" s="1091"/>
    </row>
    <row r="87" spans="1:25" ht="18">
      <c r="A87" s="1907"/>
      <c r="B87" s="1097" t="s">
        <v>539</v>
      </c>
      <c r="C87" s="1098"/>
      <c r="D87" s="1091"/>
      <c r="E87" s="1091"/>
      <c r="F87" s="1091"/>
      <c r="G87" s="1091"/>
      <c r="H87" s="1091"/>
      <c r="I87" s="1091"/>
      <c r="J87" s="1091"/>
      <c r="K87" s="1091"/>
      <c r="L87" s="1091"/>
      <c r="M87" s="1091"/>
      <c r="N87" s="1091"/>
      <c r="O87" s="1091"/>
      <c r="P87" s="1091"/>
      <c r="Q87" s="1091"/>
      <c r="R87" s="1091"/>
      <c r="S87" s="1091"/>
      <c r="T87" s="1091"/>
      <c r="U87" s="1091"/>
      <c r="V87" s="1091"/>
      <c r="W87" s="1091"/>
      <c r="X87" s="1091"/>
      <c r="Y87" s="1091"/>
    </row>
    <row r="88" spans="1:25" ht="18">
      <c r="A88" s="1907"/>
      <c r="B88" s="1097" t="s">
        <v>540</v>
      </c>
      <c r="C88" s="1098" t="s">
        <v>987</v>
      </c>
      <c r="D88" s="1091"/>
      <c r="E88" s="1091"/>
      <c r="F88" s="1091"/>
      <c r="G88" s="1091"/>
      <c r="H88" s="1091"/>
      <c r="I88" s="1091"/>
      <c r="J88" s="1091"/>
      <c r="K88" s="1091"/>
      <c r="L88" s="1091"/>
      <c r="M88" s="1091"/>
      <c r="N88" s="1091"/>
      <c r="O88" s="1091"/>
      <c r="P88" s="1091"/>
      <c r="Q88" s="1091"/>
      <c r="R88" s="1091"/>
      <c r="S88" s="1091"/>
      <c r="T88" s="1091"/>
      <c r="U88" s="1091"/>
      <c r="V88" s="1091"/>
      <c r="W88" s="1091"/>
      <c r="X88" s="1091"/>
      <c r="Y88" s="1091"/>
    </row>
    <row r="89" spans="1:25" ht="18">
      <c r="A89" s="1907"/>
      <c r="B89" s="1097" t="s">
        <v>541</v>
      </c>
      <c r="C89" s="1098" t="s">
        <v>960</v>
      </c>
      <c r="D89" s="1091"/>
      <c r="E89" s="1091"/>
      <c r="F89" s="1091"/>
      <c r="G89" s="1091"/>
      <c r="H89" s="1091"/>
      <c r="I89" s="1091"/>
      <c r="J89" s="1091"/>
      <c r="K89" s="1091"/>
      <c r="L89" s="1091"/>
      <c r="M89" s="1091"/>
      <c r="N89" s="1091"/>
      <c r="O89" s="1091"/>
      <c r="P89" s="1091"/>
      <c r="Q89" s="1091"/>
      <c r="R89" s="1091"/>
      <c r="S89" s="1091"/>
      <c r="T89" s="1091"/>
      <c r="U89" s="1091"/>
      <c r="V89" s="1091"/>
      <c r="W89" s="1091"/>
      <c r="X89" s="1091"/>
      <c r="Y89" s="1091"/>
    </row>
    <row r="90" spans="1:25" ht="18">
      <c r="A90" s="1907"/>
      <c r="B90" s="1097" t="s">
        <v>542</v>
      </c>
      <c r="C90" s="1098" t="s">
        <v>960</v>
      </c>
      <c r="D90" s="1091"/>
      <c r="E90" s="1091"/>
      <c r="F90" s="1091"/>
      <c r="G90" s="1091"/>
      <c r="H90" s="1091"/>
      <c r="I90" s="1091"/>
      <c r="J90" s="1091"/>
      <c r="K90" s="1091"/>
      <c r="L90" s="1091"/>
      <c r="M90" s="1091"/>
      <c r="N90" s="1091"/>
      <c r="O90" s="1091"/>
      <c r="P90" s="1091"/>
      <c r="Q90" s="1091"/>
      <c r="R90" s="1091"/>
      <c r="S90" s="1091"/>
      <c r="T90" s="1091"/>
      <c r="U90" s="1091"/>
      <c r="V90" s="1091"/>
      <c r="W90" s="1091"/>
      <c r="X90" s="1091"/>
      <c r="Y90" s="1091"/>
    </row>
    <row r="91" spans="1:25" ht="18">
      <c r="A91" s="1907"/>
      <c r="B91" s="1097" t="s">
        <v>543</v>
      </c>
      <c r="C91" s="1098" t="s">
        <v>960</v>
      </c>
      <c r="D91" s="1091"/>
      <c r="E91" s="1091"/>
      <c r="F91" s="1091"/>
      <c r="G91" s="1091"/>
      <c r="H91" s="1091"/>
      <c r="I91" s="1091"/>
      <c r="J91" s="1091"/>
      <c r="K91" s="1091"/>
      <c r="L91" s="1091"/>
      <c r="M91" s="1091"/>
      <c r="N91" s="1091"/>
      <c r="O91" s="1091"/>
      <c r="P91" s="1091"/>
      <c r="Q91" s="1091"/>
      <c r="R91" s="1091"/>
      <c r="S91" s="1091"/>
      <c r="T91" s="1091"/>
      <c r="U91" s="1091"/>
      <c r="V91" s="1091"/>
      <c r="W91" s="1091"/>
      <c r="X91" s="1091"/>
      <c r="Y91" s="1091"/>
    </row>
    <row r="92" spans="1:25" ht="18.600000000000001" thickBot="1">
      <c r="A92" s="1908"/>
      <c r="B92" s="1106" t="s">
        <v>544</v>
      </c>
      <c r="C92" s="1105" t="s">
        <v>960</v>
      </c>
      <c r="D92" s="1091"/>
      <c r="E92" s="1091"/>
      <c r="F92" s="1091"/>
      <c r="G92" s="1091"/>
      <c r="H92" s="1091"/>
      <c r="I92" s="1091"/>
      <c r="J92" s="1091"/>
      <c r="K92" s="1091"/>
      <c r="L92" s="1091"/>
      <c r="M92" s="1091"/>
      <c r="N92" s="1091"/>
      <c r="O92" s="1091"/>
      <c r="P92" s="1091"/>
      <c r="Q92" s="1091"/>
      <c r="R92" s="1091"/>
      <c r="S92" s="1091"/>
      <c r="T92" s="1091"/>
      <c r="U92" s="1091"/>
      <c r="V92" s="1091"/>
      <c r="W92" s="1091"/>
      <c r="X92" s="1091"/>
      <c r="Y92" s="1091"/>
    </row>
    <row r="93" spans="1:25" ht="97.2">
      <c r="A93" s="1906" t="s">
        <v>545</v>
      </c>
      <c r="B93" s="1095" t="s">
        <v>546</v>
      </c>
      <c r="C93" s="1096" t="s">
        <v>988</v>
      </c>
      <c r="D93" s="1091"/>
      <c r="E93" s="1091"/>
      <c r="F93" s="1091"/>
      <c r="G93" s="1091"/>
      <c r="H93" s="1091"/>
      <c r="I93" s="1091"/>
      <c r="J93" s="1091"/>
      <c r="K93" s="1091"/>
      <c r="L93" s="1091"/>
      <c r="M93" s="1091"/>
      <c r="N93" s="1091"/>
      <c r="O93" s="1091"/>
      <c r="P93" s="1091"/>
      <c r="Q93" s="1091"/>
      <c r="R93" s="1091"/>
      <c r="S93" s="1091"/>
      <c r="T93" s="1091"/>
      <c r="U93" s="1091"/>
      <c r="V93" s="1091"/>
      <c r="W93" s="1091"/>
      <c r="X93" s="1091"/>
      <c r="Y93" s="1091"/>
    </row>
    <row r="94" spans="1:25" ht="32.4">
      <c r="A94" s="1907"/>
      <c r="B94" s="1097" t="s">
        <v>548</v>
      </c>
      <c r="C94" s="1098" t="s">
        <v>989</v>
      </c>
      <c r="D94" s="1091"/>
      <c r="E94" s="1091"/>
      <c r="F94" s="1091"/>
      <c r="G94" s="1091"/>
      <c r="H94" s="1091"/>
      <c r="I94" s="1091"/>
      <c r="J94" s="1091"/>
      <c r="K94" s="1091"/>
      <c r="L94" s="1091"/>
      <c r="M94" s="1091"/>
      <c r="N94" s="1091"/>
      <c r="O94" s="1091"/>
      <c r="P94" s="1091"/>
      <c r="Q94" s="1091"/>
      <c r="R94" s="1091"/>
      <c r="S94" s="1091"/>
      <c r="T94" s="1091"/>
      <c r="U94" s="1091"/>
      <c r="V94" s="1091"/>
      <c r="W94" s="1091"/>
      <c r="X94" s="1091"/>
      <c r="Y94" s="1091"/>
    </row>
    <row r="95" spans="1:25" ht="81">
      <c r="A95" s="1907"/>
      <c r="B95" s="1097" t="s">
        <v>550</v>
      </c>
      <c r="C95" s="1098" t="s">
        <v>990</v>
      </c>
      <c r="D95" s="1091"/>
      <c r="E95" s="1091"/>
      <c r="F95" s="1091"/>
      <c r="G95" s="1091"/>
      <c r="H95" s="1091"/>
      <c r="I95" s="1091"/>
      <c r="J95" s="1091"/>
      <c r="K95" s="1091"/>
      <c r="L95" s="1091"/>
      <c r="M95" s="1091"/>
      <c r="N95" s="1091"/>
      <c r="O95" s="1091"/>
      <c r="P95" s="1091"/>
      <c r="Q95" s="1091"/>
      <c r="R95" s="1091"/>
      <c r="S95" s="1091"/>
      <c r="T95" s="1091"/>
      <c r="U95" s="1091"/>
      <c r="V95" s="1091"/>
      <c r="W95" s="1091"/>
      <c r="X95" s="1091"/>
      <c r="Y95" s="1091"/>
    </row>
    <row r="96" spans="1:25" ht="81">
      <c r="A96" s="1907"/>
      <c r="B96" s="1097" t="s">
        <v>551</v>
      </c>
      <c r="C96" s="1098" t="s">
        <v>991</v>
      </c>
      <c r="D96" s="1091"/>
      <c r="E96" s="1091"/>
      <c r="F96" s="1091"/>
      <c r="G96" s="1091"/>
      <c r="H96" s="1091"/>
      <c r="I96" s="1091"/>
      <c r="J96" s="1091"/>
      <c r="K96" s="1091"/>
      <c r="L96" s="1091"/>
      <c r="M96" s="1091"/>
      <c r="N96" s="1091"/>
      <c r="O96" s="1091"/>
      <c r="P96" s="1091"/>
      <c r="Q96" s="1091"/>
      <c r="R96" s="1091"/>
      <c r="S96" s="1091"/>
      <c r="T96" s="1091"/>
      <c r="U96" s="1091"/>
      <c r="V96" s="1091"/>
      <c r="W96" s="1091"/>
      <c r="X96" s="1091"/>
      <c r="Y96" s="1091"/>
    </row>
    <row r="97" spans="1:25" ht="32.4">
      <c r="A97" s="1907"/>
      <c r="B97" s="1097" t="s">
        <v>553</v>
      </c>
      <c r="C97" s="1098" t="s">
        <v>992</v>
      </c>
      <c r="D97" s="1091"/>
      <c r="E97" s="1091"/>
      <c r="F97" s="1091"/>
      <c r="G97" s="1091"/>
      <c r="H97" s="1091"/>
      <c r="I97" s="1091"/>
      <c r="J97" s="1091"/>
      <c r="K97" s="1091"/>
      <c r="L97" s="1091"/>
      <c r="M97" s="1091"/>
      <c r="N97" s="1091"/>
      <c r="O97" s="1091"/>
      <c r="P97" s="1091"/>
      <c r="Q97" s="1091"/>
      <c r="R97" s="1091"/>
      <c r="S97" s="1091"/>
      <c r="T97" s="1091"/>
      <c r="U97" s="1091"/>
      <c r="V97" s="1091"/>
      <c r="W97" s="1091"/>
      <c r="X97" s="1091"/>
      <c r="Y97" s="1091"/>
    </row>
    <row r="98" spans="1:25" ht="32.4">
      <c r="A98" s="1907"/>
      <c r="B98" s="1097" t="s">
        <v>555</v>
      </c>
      <c r="C98" s="1098" t="s">
        <v>993</v>
      </c>
      <c r="D98" s="1091"/>
      <c r="E98" s="1091"/>
      <c r="F98" s="1091"/>
      <c r="G98" s="1091"/>
      <c r="H98" s="1091"/>
      <c r="I98" s="1091"/>
      <c r="J98" s="1091"/>
      <c r="K98" s="1091"/>
      <c r="L98" s="1091"/>
      <c r="M98" s="1091"/>
      <c r="N98" s="1091"/>
      <c r="O98" s="1091"/>
      <c r="P98" s="1091"/>
      <c r="Q98" s="1091"/>
      <c r="R98" s="1091"/>
      <c r="S98" s="1091"/>
      <c r="T98" s="1091"/>
      <c r="U98" s="1091"/>
      <c r="V98" s="1091"/>
      <c r="W98" s="1091"/>
      <c r="X98" s="1091"/>
      <c r="Y98" s="1091"/>
    </row>
    <row r="99" spans="1:25" ht="32.4">
      <c r="A99" s="1907"/>
      <c r="B99" s="1097" t="s">
        <v>557</v>
      </c>
      <c r="C99" s="1098" t="s">
        <v>960</v>
      </c>
      <c r="D99" s="1091"/>
      <c r="E99" s="1091"/>
      <c r="F99" s="1091"/>
      <c r="G99" s="1091"/>
      <c r="H99" s="1091"/>
      <c r="I99" s="1091"/>
      <c r="J99" s="1091"/>
      <c r="K99" s="1091"/>
      <c r="L99" s="1091"/>
      <c r="M99" s="1091"/>
      <c r="N99" s="1091"/>
      <c r="O99" s="1091"/>
      <c r="P99" s="1091"/>
      <c r="Q99" s="1091"/>
      <c r="R99" s="1091"/>
      <c r="S99" s="1091"/>
      <c r="T99" s="1091"/>
      <c r="U99" s="1091"/>
      <c r="V99" s="1091"/>
      <c r="W99" s="1091"/>
      <c r="X99" s="1091"/>
      <c r="Y99" s="1091"/>
    </row>
    <row r="100" spans="1:25" ht="162">
      <c r="A100" s="1907"/>
      <c r="B100" s="1097" t="s">
        <v>602</v>
      </c>
      <c r="C100" s="1098" t="s">
        <v>994</v>
      </c>
      <c r="D100" s="1091"/>
      <c r="E100" s="1091"/>
      <c r="F100" s="1091"/>
      <c r="G100" s="1091"/>
      <c r="H100" s="1091"/>
      <c r="I100" s="1091"/>
      <c r="J100" s="1091"/>
      <c r="K100" s="1091"/>
      <c r="L100" s="1091"/>
      <c r="M100" s="1091"/>
      <c r="N100" s="1091"/>
      <c r="O100" s="1091"/>
      <c r="P100" s="1091"/>
      <c r="Q100" s="1091"/>
      <c r="R100" s="1091"/>
      <c r="S100" s="1091"/>
      <c r="T100" s="1091"/>
      <c r="U100" s="1091"/>
      <c r="V100" s="1091"/>
      <c r="W100" s="1091"/>
      <c r="X100" s="1091"/>
      <c r="Y100" s="1091"/>
    </row>
    <row r="101" spans="1:25" ht="64.8">
      <c r="A101" s="1907"/>
      <c r="B101" s="1097" t="s">
        <v>559</v>
      </c>
      <c r="C101" s="1098" t="s">
        <v>995</v>
      </c>
      <c r="D101" s="1091"/>
      <c r="E101" s="1091"/>
      <c r="F101" s="1091"/>
      <c r="G101" s="1091"/>
      <c r="H101" s="1091"/>
      <c r="I101" s="1091"/>
      <c r="J101" s="1091"/>
      <c r="K101" s="1091"/>
      <c r="L101" s="1091"/>
      <c r="M101" s="1091"/>
      <c r="N101" s="1091"/>
      <c r="O101" s="1091"/>
      <c r="P101" s="1091"/>
      <c r="Q101" s="1091"/>
      <c r="R101" s="1091"/>
      <c r="S101" s="1091"/>
      <c r="T101" s="1091"/>
      <c r="U101" s="1091"/>
      <c r="V101" s="1091"/>
      <c r="W101" s="1091"/>
      <c r="X101" s="1091"/>
      <c r="Y101" s="1091"/>
    </row>
    <row r="102" spans="1:25" ht="33" thickBot="1">
      <c r="A102" s="1908"/>
      <c r="B102" s="1107" t="s">
        <v>560</v>
      </c>
      <c r="C102" s="1110" t="s">
        <v>996</v>
      </c>
      <c r="D102" s="1091"/>
      <c r="E102" s="1091"/>
      <c r="F102" s="1091"/>
      <c r="G102" s="1091"/>
      <c r="H102" s="1091"/>
      <c r="I102" s="1091"/>
      <c r="J102" s="1091"/>
      <c r="K102" s="1091"/>
      <c r="L102" s="1091"/>
      <c r="M102" s="1091"/>
      <c r="N102" s="1091"/>
      <c r="O102" s="1091"/>
      <c r="P102" s="1091"/>
      <c r="Q102" s="1091"/>
      <c r="R102" s="1091"/>
      <c r="S102" s="1091"/>
      <c r="T102" s="1091"/>
      <c r="U102" s="1091"/>
      <c r="V102" s="1091"/>
      <c r="W102" s="1091"/>
      <c r="X102" s="1091"/>
      <c r="Y102" s="1091"/>
    </row>
    <row r="103" spans="1:25" ht="32.4">
      <c r="A103" s="1916" t="s">
        <v>561</v>
      </c>
      <c r="B103" s="1097" t="s">
        <v>562</v>
      </c>
      <c r="C103" s="1111" t="s">
        <v>997</v>
      </c>
      <c r="D103" s="1091"/>
      <c r="E103" s="1091"/>
      <c r="F103" s="1091"/>
      <c r="G103" s="1091"/>
      <c r="H103" s="1091"/>
      <c r="I103" s="1091"/>
      <c r="J103" s="1091"/>
      <c r="K103" s="1091"/>
      <c r="L103" s="1091"/>
      <c r="M103" s="1091"/>
      <c r="N103" s="1091"/>
      <c r="O103" s="1091"/>
      <c r="P103" s="1091"/>
      <c r="Q103" s="1091"/>
      <c r="R103" s="1091"/>
      <c r="S103" s="1091"/>
      <c r="T103" s="1091"/>
      <c r="U103" s="1091"/>
      <c r="V103" s="1091"/>
      <c r="W103" s="1091"/>
      <c r="X103" s="1091"/>
      <c r="Y103" s="1091"/>
    </row>
    <row r="104" spans="1:25" ht="18">
      <c r="A104" s="1907"/>
      <c r="B104" s="1097" t="s">
        <v>564</v>
      </c>
      <c r="C104" s="1100" t="s">
        <v>998</v>
      </c>
      <c r="D104" s="1091"/>
      <c r="E104" s="1091"/>
      <c r="F104" s="1091"/>
      <c r="G104" s="1091"/>
      <c r="H104" s="1091"/>
      <c r="I104" s="1091"/>
      <c r="J104" s="1091"/>
      <c r="K104" s="1091"/>
      <c r="L104" s="1091"/>
      <c r="M104" s="1091"/>
      <c r="N104" s="1091"/>
      <c r="O104" s="1091"/>
      <c r="P104" s="1091"/>
      <c r="Q104" s="1091"/>
      <c r="R104" s="1091"/>
      <c r="S104" s="1091"/>
      <c r="T104" s="1091"/>
      <c r="U104" s="1091"/>
      <c r="V104" s="1091"/>
      <c r="W104" s="1091"/>
      <c r="X104" s="1091"/>
      <c r="Y104" s="1091"/>
    </row>
    <row r="105" spans="1:25" ht="18">
      <c r="A105" s="1907"/>
      <c r="B105" s="1097" t="s">
        <v>565</v>
      </c>
      <c r="C105" s="1112" t="s">
        <v>999</v>
      </c>
      <c r="D105" s="1091"/>
      <c r="E105" s="1091"/>
      <c r="F105" s="1091"/>
      <c r="G105" s="1091"/>
      <c r="H105" s="1091"/>
      <c r="I105" s="1091"/>
      <c r="J105" s="1091"/>
      <c r="K105" s="1091"/>
      <c r="L105" s="1091"/>
      <c r="M105" s="1091"/>
      <c r="N105" s="1091"/>
      <c r="O105" s="1091"/>
      <c r="P105" s="1091"/>
      <c r="Q105" s="1091"/>
      <c r="R105" s="1091"/>
      <c r="S105" s="1091"/>
      <c r="T105" s="1091"/>
      <c r="U105" s="1091"/>
      <c r="V105" s="1091"/>
      <c r="W105" s="1091"/>
      <c r="X105" s="1091"/>
      <c r="Y105" s="1091"/>
    </row>
    <row r="106" spans="1:25" ht="18">
      <c r="A106" s="1907"/>
      <c r="B106" s="1097" t="s">
        <v>566</v>
      </c>
      <c r="C106" s="1098" t="s">
        <v>1000</v>
      </c>
      <c r="D106" s="1091"/>
      <c r="E106" s="1091"/>
      <c r="F106" s="1091"/>
      <c r="G106" s="1091"/>
      <c r="H106" s="1091"/>
      <c r="I106" s="1091"/>
      <c r="J106" s="1091"/>
      <c r="K106" s="1091"/>
      <c r="L106" s="1091"/>
      <c r="M106" s="1091"/>
      <c r="N106" s="1091"/>
      <c r="O106" s="1091"/>
      <c r="P106" s="1091"/>
      <c r="Q106" s="1091"/>
      <c r="R106" s="1091"/>
      <c r="S106" s="1091"/>
      <c r="T106" s="1091"/>
      <c r="U106" s="1091"/>
      <c r="V106" s="1091"/>
      <c r="W106" s="1091"/>
      <c r="X106" s="1091"/>
      <c r="Y106" s="1091"/>
    </row>
    <row r="107" spans="1:25" ht="18.600000000000001" thickBot="1">
      <c r="A107" s="1908"/>
      <c r="B107" s="1113" t="s">
        <v>568</v>
      </c>
      <c r="C107" s="1105" t="s">
        <v>960</v>
      </c>
      <c r="D107" s="1091"/>
      <c r="E107" s="1091"/>
      <c r="F107" s="1091"/>
      <c r="G107" s="1091"/>
      <c r="H107" s="1091"/>
      <c r="I107" s="1091"/>
      <c r="J107" s="1091"/>
      <c r="K107" s="1091"/>
      <c r="L107" s="1091"/>
      <c r="M107" s="1091"/>
      <c r="N107" s="1091"/>
      <c r="O107" s="1091"/>
      <c r="P107" s="1091"/>
      <c r="Q107" s="1091"/>
      <c r="R107" s="1091"/>
      <c r="S107" s="1091"/>
      <c r="T107" s="1091"/>
      <c r="U107" s="1091"/>
      <c r="V107" s="1091"/>
      <c r="W107" s="1091"/>
      <c r="X107" s="1091"/>
      <c r="Y107" s="1091"/>
    </row>
    <row r="108" spans="1:25" s="135" customFormat="1" ht="18">
      <c r="A108" s="1825" t="s">
        <v>410</v>
      </c>
      <c r="B108" s="1143" t="s">
        <v>411</v>
      </c>
      <c r="C108" s="1144" t="s">
        <v>414</v>
      </c>
    </row>
    <row r="109" spans="1:25" s="135" customFormat="1" ht="130.19999999999999" thickBot="1">
      <c r="A109" s="1826"/>
      <c r="B109" s="1145" t="s">
        <v>413</v>
      </c>
      <c r="C109" s="1146" t="s">
        <v>1001</v>
      </c>
    </row>
    <row r="110" spans="1:25" ht="18.600000000000001" thickBot="1">
      <c r="A110" s="1917" t="s">
        <v>570</v>
      </c>
      <c r="B110" s="1912"/>
      <c r="C110" s="1114" t="s">
        <v>960</v>
      </c>
      <c r="D110" s="1091"/>
      <c r="E110" s="1091"/>
      <c r="F110" s="1091"/>
      <c r="G110" s="1091"/>
      <c r="H110" s="1091"/>
      <c r="I110" s="1091"/>
      <c r="J110" s="1091"/>
      <c r="K110" s="1091"/>
      <c r="L110" s="1091"/>
      <c r="M110" s="1091"/>
      <c r="N110" s="1091"/>
      <c r="O110" s="1091"/>
      <c r="P110" s="1091"/>
      <c r="Q110" s="1091"/>
      <c r="R110" s="1091"/>
      <c r="S110" s="1091"/>
      <c r="T110" s="1091"/>
      <c r="U110" s="1091"/>
      <c r="V110" s="1091"/>
      <c r="W110" s="1091"/>
      <c r="X110" s="1091"/>
      <c r="Y110" s="1091"/>
    </row>
    <row r="111" spans="1:25" ht="224.55" customHeight="1">
      <c r="A111" s="1914" t="s">
        <v>416</v>
      </c>
      <c r="B111" s="1915"/>
      <c r="C111" s="1915"/>
      <c r="D111" s="1091"/>
      <c r="E111" s="1091"/>
      <c r="F111" s="1091"/>
      <c r="G111" s="1091"/>
      <c r="H111" s="1091"/>
      <c r="I111" s="1091"/>
      <c r="J111" s="1091"/>
      <c r="K111" s="1091"/>
      <c r="L111" s="1091"/>
      <c r="M111" s="1091"/>
      <c r="N111" s="1091"/>
      <c r="O111" s="1091"/>
      <c r="P111" s="1091"/>
      <c r="Q111" s="1091"/>
      <c r="R111" s="1091"/>
      <c r="S111" s="1091"/>
      <c r="T111" s="1091"/>
      <c r="U111" s="1091"/>
      <c r="V111" s="1091"/>
      <c r="W111" s="1091"/>
      <c r="X111" s="1091"/>
      <c r="Y111" s="1091"/>
    </row>
    <row r="112" spans="1:25" ht="16.5" customHeight="1">
      <c r="A112" s="1091"/>
      <c r="B112" s="1091"/>
      <c r="C112" s="1091"/>
      <c r="D112" s="1091"/>
      <c r="E112" s="1091"/>
      <c r="F112" s="1091"/>
      <c r="G112" s="1091"/>
      <c r="H112" s="1091"/>
      <c r="I112" s="1091"/>
      <c r="J112" s="1091"/>
      <c r="K112" s="1091"/>
      <c r="L112" s="1091"/>
      <c r="M112" s="1091"/>
      <c r="N112" s="1091"/>
      <c r="O112" s="1091"/>
      <c r="P112" s="1091"/>
      <c r="Q112" s="1091"/>
      <c r="R112" s="1091"/>
      <c r="S112" s="1091"/>
      <c r="T112" s="1091"/>
      <c r="U112" s="1091"/>
      <c r="V112" s="1091"/>
      <c r="W112" s="1091"/>
      <c r="X112" s="1091"/>
      <c r="Y112" s="1091"/>
    </row>
    <row r="113" spans="1:25" ht="16.5" customHeight="1">
      <c r="A113" s="1091"/>
      <c r="B113" s="1091"/>
      <c r="C113" s="1091"/>
      <c r="D113" s="1091"/>
      <c r="E113" s="1091"/>
      <c r="F113" s="1091"/>
      <c r="G113" s="1091"/>
      <c r="H113" s="1091"/>
      <c r="I113" s="1091"/>
      <c r="J113" s="1091"/>
      <c r="K113" s="1091"/>
      <c r="L113" s="1091"/>
      <c r="M113" s="1091"/>
      <c r="N113" s="1091"/>
      <c r="O113" s="1091"/>
      <c r="P113" s="1091"/>
      <c r="Q113" s="1091"/>
      <c r="R113" s="1091"/>
      <c r="S113" s="1091"/>
      <c r="T113" s="1091"/>
      <c r="U113" s="1091"/>
      <c r="V113" s="1091"/>
      <c r="W113" s="1091"/>
      <c r="X113" s="1091"/>
      <c r="Y113" s="1091"/>
    </row>
    <row r="114" spans="1:25" ht="16.5" customHeight="1">
      <c r="A114" s="1091"/>
      <c r="B114" s="1091"/>
      <c r="C114" s="1091"/>
      <c r="D114" s="1091"/>
      <c r="E114" s="1091"/>
      <c r="F114" s="1091"/>
      <c r="G114" s="1091"/>
      <c r="H114" s="1091"/>
      <c r="I114" s="1091"/>
      <c r="J114" s="1091"/>
      <c r="K114" s="1091"/>
      <c r="L114" s="1091"/>
      <c r="M114" s="1091"/>
      <c r="N114" s="1091"/>
      <c r="O114" s="1091"/>
      <c r="P114" s="1091"/>
      <c r="Q114" s="1091"/>
      <c r="R114" s="1091"/>
      <c r="S114" s="1091"/>
      <c r="T114" s="1091"/>
      <c r="U114" s="1091"/>
      <c r="V114" s="1091"/>
      <c r="W114" s="1091"/>
      <c r="X114" s="1091"/>
      <c r="Y114" s="1091"/>
    </row>
    <row r="115" spans="1:25" ht="16.5" customHeight="1">
      <c r="A115" s="1091"/>
      <c r="B115" s="1091"/>
      <c r="C115" s="1091"/>
      <c r="D115" s="1091"/>
      <c r="E115" s="1091"/>
      <c r="F115" s="1091"/>
      <c r="G115" s="1091"/>
      <c r="H115" s="1091"/>
      <c r="I115" s="1091"/>
      <c r="J115" s="1091"/>
      <c r="K115" s="1091"/>
      <c r="L115" s="1091"/>
      <c r="M115" s="1091"/>
      <c r="N115" s="1091"/>
      <c r="O115" s="1091"/>
      <c r="P115" s="1091"/>
      <c r="Q115" s="1091"/>
      <c r="R115" s="1091"/>
      <c r="S115" s="1091"/>
      <c r="T115" s="1091"/>
      <c r="U115" s="1091"/>
      <c r="V115" s="1091"/>
      <c r="W115" s="1091"/>
      <c r="X115" s="1091"/>
      <c r="Y115" s="1091"/>
    </row>
    <row r="116" spans="1:25" ht="16.5" customHeight="1">
      <c r="A116" s="1091"/>
      <c r="B116" s="1091"/>
      <c r="C116" s="1091"/>
      <c r="D116" s="1091"/>
      <c r="E116" s="1091"/>
      <c r="F116" s="1091"/>
      <c r="G116" s="1091"/>
      <c r="H116" s="1091"/>
      <c r="I116" s="1091"/>
      <c r="J116" s="1091"/>
      <c r="K116" s="1091"/>
      <c r="L116" s="1091"/>
      <c r="M116" s="1091"/>
      <c r="N116" s="1091"/>
      <c r="O116" s="1091"/>
      <c r="P116" s="1091"/>
      <c r="Q116" s="1091"/>
      <c r="R116" s="1091"/>
      <c r="S116" s="1091"/>
      <c r="T116" s="1091"/>
      <c r="U116" s="1091"/>
      <c r="V116" s="1091"/>
      <c r="W116" s="1091"/>
      <c r="X116" s="1091"/>
      <c r="Y116" s="1091"/>
    </row>
    <row r="117" spans="1:25" ht="16.5" customHeight="1">
      <c r="A117" s="1091"/>
      <c r="B117" s="1091"/>
      <c r="C117" s="1091"/>
      <c r="D117" s="1091"/>
      <c r="E117" s="1091"/>
      <c r="F117" s="1091"/>
      <c r="G117" s="1091"/>
      <c r="H117" s="1091"/>
      <c r="I117" s="1091"/>
      <c r="J117" s="1091"/>
      <c r="K117" s="1091"/>
      <c r="L117" s="1091"/>
      <c r="M117" s="1091"/>
      <c r="N117" s="1091"/>
      <c r="O117" s="1091"/>
      <c r="P117" s="1091"/>
      <c r="Q117" s="1091"/>
      <c r="R117" s="1091"/>
      <c r="S117" s="1091"/>
      <c r="T117" s="1091"/>
      <c r="U117" s="1091"/>
      <c r="V117" s="1091"/>
      <c r="W117" s="1091"/>
      <c r="X117" s="1091"/>
      <c r="Y117" s="1091"/>
    </row>
    <row r="118" spans="1:25" ht="16.5" customHeight="1">
      <c r="A118" s="1091"/>
      <c r="B118" s="1091"/>
      <c r="C118" s="1091"/>
      <c r="D118" s="1091"/>
      <c r="E118" s="1091"/>
      <c r="F118" s="1091"/>
      <c r="G118" s="1091"/>
      <c r="H118" s="1091"/>
      <c r="I118" s="1091"/>
      <c r="J118" s="1091"/>
      <c r="K118" s="1091"/>
      <c r="L118" s="1091"/>
      <c r="M118" s="1091"/>
      <c r="N118" s="1091"/>
      <c r="O118" s="1091"/>
      <c r="P118" s="1091"/>
      <c r="Q118" s="1091"/>
      <c r="R118" s="1091"/>
      <c r="S118" s="1091"/>
      <c r="T118" s="1091"/>
      <c r="U118" s="1091"/>
      <c r="V118" s="1091"/>
      <c r="W118" s="1091"/>
      <c r="X118" s="1091"/>
      <c r="Y118" s="1091"/>
    </row>
    <row r="119" spans="1:25" ht="16.5" customHeight="1">
      <c r="A119" s="1091"/>
      <c r="B119" s="1091"/>
      <c r="C119" s="1091"/>
      <c r="D119" s="1091"/>
      <c r="E119" s="1091"/>
      <c r="F119" s="1091"/>
      <c r="G119" s="1091"/>
      <c r="H119" s="1091"/>
      <c r="I119" s="1091"/>
      <c r="J119" s="1091"/>
      <c r="K119" s="1091"/>
      <c r="L119" s="1091"/>
      <c r="M119" s="1091"/>
      <c r="N119" s="1091"/>
      <c r="O119" s="1091"/>
      <c r="P119" s="1091"/>
      <c r="Q119" s="1091"/>
      <c r="R119" s="1091"/>
      <c r="S119" s="1091"/>
      <c r="T119" s="1091"/>
      <c r="U119" s="1091"/>
      <c r="V119" s="1091"/>
      <c r="W119" s="1091"/>
      <c r="X119" s="1091"/>
      <c r="Y119" s="1091"/>
    </row>
    <row r="120" spans="1:25" ht="16.5" customHeight="1">
      <c r="A120" s="1091"/>
      <c r="B120" s="1091"/>
      <c r="C120" s="1091"/>
      <c r="D120" s="1091"/>
      <c r="E120" s="1091"/>
      <c r="F120" s="1091"/>
      <c r="G120" s="1091"/>
      <c r="H120" s="1091"/>
      <c r="I120" s="1091"/>
      <c r="J120" s="1091"/>
      <c r="K120" s="1091"/>
      <c r="L120" s="1091"/>
      <c r="M120" s="1091"/>
      <c r="N120" s="1091"/>
      <c r="O120" s="1091"/>
      <c r="P120" s="1091"/>
      <c r="Q120" s="1091"/>
      <c r="R120" s="1091"/>
      <c r="S120" s="1091"/>
      <c r="T120" s="1091"/>
      <c r="U120" s="1091"/>
      <c r="V120" s="1091"/>
      <c r="W120" s="1091"/>
      <c r="X120" s="1091"/>
      <c r="Y120" s="1091"/>
    </row>
    <row r="121" spans="1:25" ht="16.5" customHeight="1">
      <c r="A121" s="1091"/>
      <c r="B121" s="1091"/>
      <c r="C121" s="1091"/>
      <c r="D121" s="1091"/>
      <c r="E121" s="1091"/>
      <c r="F121" s="1091"/>
      <c r="G121" s="1091"/>
      <c r="H121" s="1091"/>
      <c r="I121" s="1091"/>
      <c r="J121" s="1091"/>
      <c r="K121" s="1091"/>
      <c r="L121" s="1091"/>
      <c r="M121" s="1091"/>
      <c r="N121" s="1091"/>
      <c r="O121" s="1091"/>
      <c r="P121" s="1091"/>
      <c r="Q121" s="1091"/>
      <c r="R121" s="1091"/>
      <c r="S121" s="1091"/>
      <c r="T121" s="1091"/>
      <c r="U121" s="1091"/>
      <c r="V121" s="1091"/>
      <c r="W121" s="1091"/>
      <c r="X121" s="1091"/>
      <c r="Y121" s="1091"/>
    </row>
    <row r="122" spans="1:25" ht="16.5" customHeight="1">
      <c r="A122" s="1091"/>
      <c r="B122" s="1091"/>
      <c r="C122" s="1091"/>
      <c r="D122" s="1091"/>
      <c r="E122" s="1091"/>
      <c r="F122" s="1091"/>
      <c r="G122" s="1091"/>
      <c r="H122" s="1091"/>
      <c r="I122" s="1091"/>
      <c r="J122" s="1091"/>
      <c r="K122" s="1091"/>
      <c r="L122" s="1091"/>
      <c r="M122" s="1091"/>
      <c r="N122" s="1091"/>
      <c r="O122" s="1091"/>
      <c r="P122" s="1091"/>
      <c r="Q122" s="1091"/>
      <c r="R122" s="1091"/>
      <c r="S122" s="1091"/>
      <c r="T122" s="1091"/>
      <c r="U122" s="1091"/>
      <c r="V122" s="1091"/>
      <c r="W122" s="1091"/>
      <c r="X122" s="1091"/>
      <c r="Y122" s="1091"/>
    </row>
    <row r="123" spans="1:25" ht="16.5" customHeight="1">
      <c r="A123" s="1091"/>
      <c r="B123" s="1091"/>
      <c r="C123" s="1091"/>
      <c r="D123" s="1091"/>
      <c r="E123" s="1091"/>
      <c r="F123" s="1091"/>
      <c r="G123" s="1091"/>
      <c r="H123" s="1091"/>
      <c r="I123" s="1091"/>
      <c r="J123" s="1091"/>
      <c r="K123" s="1091"/>
      <c r="L123" s="1091"/>
      <c r="M123" s="1091"/>
      <c r="N123" s="1091"/>
      <c r="O123" s="1091"/>
      <c r="P123" s="1091"/>
      <c r="Q123" s="1091"/>
      <c r="R123" s="1091"/>
      <c r="S123" s="1091"/>
      <c r="T123" s="1091"/>
      <c r="U123" s="1091"/>
      <c r="V123" s="1091"/>
      <c r="W123" s="1091"/>
      <c r="X123" s="1091"/>
      <c r="Y123" s="1091"/>
    </row>
    <row r="124" spans="1:25" ht="16.5" customHeight="1">
      <c r="A124" s="1091"/>
      <c r="B124" s="1091"/>
      <c r="C124" s="1091"/>
      <c r="D124" s="1091"/>
      <c r="E124" s="1091"/>
      <c r="F124" s="1091"/>
      <c r="G124" s="1091"/>
      <c r="H124" s="1091"/>
      <c r="I124" s="1091"/>
      <c r="J124" s="1091"/>
      <c r="K124" s="1091"/>
      <c r="L124" s="1091"/>
      <c r="M124" s="1091"/>
      <c r="N124" s="1091"/>
      <c r="O124" s="1091"/>
      <c r="P124" s="1091"/>
      <c r="Q124" s="1091"/>
      <c r="R124" s="1091"/>
      <c r="S124" s="1091"/>
      <c r="T124" s="1091"/>
      <c r="U124" s="1091"/>
      <c r="V124" s="1091"/>
      <c r="W124" s="1091"/>
      <c r="X124" s="1091"/>
      <c r="Y124" s="1091"/>
    </row>
    <row r="125" spans="1:25" ht="16.5" customHeight="1">
      <c r="A125" s="1091"/>
      <c r="B125" s="1091"/>
      <c r="C125" s="1091"/>
      <c r="D125" s="1091"/>
      <c r="E125" s="1091"/>
      <c r="F125" s="1091"/>
      <c r="G125" s="1091"/>
      <c r="H125" s="1091"/>
      <c r="I125" s="1091"/>
      <c r="J125" s="1091"/>
      <c r="K125" s="1091"/>
      <c r="L125" s="1091"/>
      <c r="M125" s="1091"/>
      <c r="N125" s="1091"/>
      <c r="O125" s="1091"/>
      <c r="P125" s="1091"/>
      <c r="Q125" s="1091"/>
      <c r="R125" s="1091"/>
      <c r="S125" s="1091"/>
      <c r="T125" s="1091"/>
      <c r="U125" s="1091"/>
      <c r="V125" s="1091"/>
      <c r="W125" s="1091"/>
      <c r="X125" s="1091"/>
      <c r="Y125" s="1091"/>
    </row>
    <row r="126" spans="1:25" ht="16.5" customHeight="1">
      <c r="A126" s="1091"/>
      <c r="B126" s="1091"/>
      <c r="C126" s="1091"/>
      <c r="D126" s="1091"/>
      <c r="E126" s="1091"/>
      <c r="F126" s="1091"/>
      <c r="G126" s="1091"/>
      <c r="H126" s="1091"/>
      <c r="I126" s="1091"/>
      <c r="J126" s="1091"/>
      <c r="K126" s="1091"/>
      <c r="L126" s="1091"/>
      <c r="M126" s="1091"/>
      <c r="N126" s="1091"/>
      <c r="O126" s="1091"/>
      <c r="P126" s="1091"/>
      <c r="Q126" s="1091"/>
      <c r="R126" s="1091"/>
      <c r="S126" s="1091"/>
      <c r="T126" s="1091"/>
      <c r="U126" s="1091"/>
      <c r="V126" s="1091"/>
      <c r="W126" s="1091"/>
      <c r="X126" s="1091"/>
      <c r="Y126" s="1091"/>
    </row>
    <row r="127" spans="1:25" ht="16.5" customHeight="1">
      <c r="A127" s="1091"/>
      <c r="B127" s="1091"/>
      <c r="C127" s="1091"/>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row>
    <row r="128" spans="1:25" ht="16.5" customHeight="1">
      <c r="A128" s="1091"/>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091"/>
      <c r="X128" s="1091"/>
      <c r="Y128" s="1091"/>
    </row>
    <row r="129" spans="1:25" ht="16.5" customHeight="1">
      <c r="A129" s="1091"/>
      <c r="B129" s="1091"/>
      <c r="C129" s="1091"/>
      <c r="D129" s="1091"/>
      <c r="E129" s="1091"/>
      <c r="F129" s="1091"/>
      <c r="G129" s="1091"/>
      <c r="H129" s="1091"/>
      <c r="I129" s="1091"/>
      <c r="J129" s="1091"/>
      <c r="K129" s="1091"/>
      <c r="L129" s="1091"/>
      <c r="M129" s="1091"/>
      <c r="N129" s="1091"/>
      <c r="O129" s="1091"/>
      <c r="P129" s="1091"/>
      <c r="Q129" s="1091"/>
      <c r="R129" s="1091"/>
      <c r="S129" s="1091"/>
      <c r="T129" s="1091"/>
      <c r="U129" s="1091"/>
      <c r="V129" s="1091"/>
      <c r="W129" s="1091"/>
      <c r="X129" s="1091"/>
      <c r="Y129" s="1091"/>
    </row>
    <row r="130" spans="1:25" ht="16.5" customHeight="1">
      <c r="A130" s="1091"/>
      <c r="B130" s="1091"/>
      <c r="C130" s="1091"/>
      <c r="D130" s="1091"/>
      <c r="E130" s="1091"/>
      <c r="F130" s="1091"/>
      <c r="G130" s="1091"/>
      <c r="H130" s="1091"/>
      <c r="I130" s="1091"/>
      <c r="J130" s="1091"/>
      <c r="K130" s="1091"/>
      <c r="L130" s="1091"/>
      <c r="M130" s="1091"/>
      <c r="N130" s="1091"/>
      <c r="O130" s="1091"/>
      <c r="P130" s="1091"/>
      <c r="Q130" s="1091"/>
      <c r="R130" s="1091"/>
      <c r="S130" s="1091"/>
      <c r="T130" s="1091"/>
      <c r="U130" s="1091"/>
      <c r="V130" s="1091"/>
      <c r="W130" s="1091"/>
      <c r="X130" s="1091"/>
      <c r="Y130" s="1091"/>
    </row>
    <row r="131" spans="1:25" ht="16.5" customHeight="1">
      <c r="A131" s="1091"/>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1"/>
      <c r="X131" s="1091"/>
      <c r="Y131" s="1091"/>
    </row>
    <row r="132" spans="1:25" ht="16.5" customHeight="1">
      <c r="A132" s="1091"/>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1"/>
      <c r="W132" s="1091"/>
      <c r="X132" s="1091"/>
      <c r="Y132" s="1091"/>
    </row>
    <row r="133" spans="1:25" ht="16.5" customHeight="1">
      <c r="A133" s="1091"/>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row>
    <row r="134" spans="1:25" ht="16.5" customHeight="1">
      <c r="A134" s="1091"/>
      <c r="B134" s="1091"/>
      <c r="C134" s="1091"/>
      <c r="D134" s="1091"/>
      <c r="E134" s="1091"/>
      <c r="F134" s="1091"/>
      <c r="G134" s="1091"/>
      <c r="H134" s="1091"/>
      <c r="I134" s="1091"/>
      <c r="J134" s="1091"/>
      <c r="K134" s="1091"/>
      <c r="L134" s="1091"/>
      <c r="M134" s="1091"/>
      <c r="N134" s="1091"/>
      <c r="O134" s="1091"/>
      <c r="P134" s="1091"/>
      <c r="Q134" s="1091"/>
      <c r="R134" s="1091"/>
      <c r="S134" s="1091"/>
      <c r="T134" s="1091"/>
      <c r="U134" s="1091"/>
      <c r="V134" s="1091"/>
      <c r="W134" s="1091"/>
      <c r="X134" s="1091"/>
      <c r="Y134" s="1091"/>
    </row>
    <row r="135" spans="1:25" ht="16.5" customHeight="1">
      <c r="A135" s="1091"/>
      <c r="B135" s="1091"/>
      <c r="C135" s="1091"/>
      <c r="D135" s="1091"/>
      <c r="E135" s="1091"/>
      <c r="F135" s="1091"/>
      <c r="G135" s="1091"/>
      <c r="H135" s="1091"/>
      <c r="I135" s="1091"/>
      <c r="J135" s="1091"/>
      <c r="K135" s="1091"/>
      <c r="L135" s="1091"/>
      <c r="M135" s="1091"/>
      <c r="N135" s="1091"/>
      <c r="O135" s="1091"/>
      <c r="P135" s="1091"/>
      <c r="Q135" s="1091"/>
      <c r="R135" s="1091"/>
      <c r="S135" s="1091"/>
      <c r="T135" s="1091"/>
      <c r="U135" s="1091"/>
      <c r="V135" s="1091"/>
      <c r="W135" s="1091"/>
      <c r="X135" s="1091"/>
      <c r="Y135" s="1091"/>
    </row>
    <row r="136" spans="1:25" ht="16.5" customHeight="1">
      <c r="A136" s="1091"/>
      <c r="B136" s="1091"/>
      <c r="C136" s="1091"/>
      <c r="D136" s="1091"/>
      <c r="E136" s="1091"/>
      <c r="F136" s="1091"/>
      <c r="G136" s="1091"/>
      <c r="H136" s="1091"/>
      <c r="I136" s="1091"/>
      <c r="J136" s="1091"/>
      <c r="K136" s="1091"/>
      <c r="L136" s="1091"/>
      <c r="M136" s="1091"/>
      <c r="N136" s="1091"/>
      <c r="O136" s="1091"/>
      <c r="P136" s="1091"/>
      <c r="Q136" s="1091"/>
      <c r="R136" s="1091"/>
      <c r="S136" s="1091"/>
      <c r="T136" s="1091"/>
      <c r="U136" s="1091"/>
      <c r="V136" s="1091"/>
      <c r="W136" s="1091"/>
      <c r="X136" s="1091"/>
      <c r="Y136" s="1091"/>
    </row>
    <row r="137" spans="1:25" ht="16.5" customHeight="1">
      <c r="A137" s="1091"/>
      <c r="B137" s="1091"/>
      <c r="C137" s="1091"/>
      <c r="D137" s="1091"/>
      <c r="E137" s="1091"/>
      <c r="F137" s="1091"/>
      <c r="G137" s="1091"/>
      <c r="H137" s="1091"/>
      <c r="I137" s="1091"/>
      <c r="J137" s="1091"/>
      <c r="K137" s="1091"/>
      <c r="L137" s="1091"/>
      <c r="M137" s="1091"/>
      <c r="N137" s="1091"/>
      <c r="O137" s="1091"/>
      <c r="P137" s="1091"/>
      <c r="Q137" s="1091"/>
      <c r="R137" s="1091"/>
      <c r="S137" s="1091"/>
      <c r="T137" s="1091"/>
      <c r="U137" s="1091"/>
      <c r="V137" s="1091"/>
      <c r="W137" s="1091"/>
      <c r="X137" s="1091"/>
      <c r="Y137" s="1091"/>
    </row>
    <row r="138" spans="1:25" ht="16.5" customHeight="1">
      <c r="A138" s="1091"/>
      <c r="B138" s="1091"/>
      <c r="C138" s="1091"/>
      <c r="D138" s="1091"/>
      <c r="E138" s="1091"/>
      <c r="F138" s="1091"/>
      <c r="G138" s="1091"/>
      <c r="H138" s="1091"/>
      <c r="I138" s="1091"/>
      <c r="J138" s="1091"/>
      <c r="K138" s="1091"/>
      <c r="L138" s="1091"/>
      <c r="M138" s="1091"/>
      <c r="N138" s="1091"/>
      <c r="O138" s="1091"/>
      <c r="P138" s="1091"/>
      <c r="Q138" s="1091"/>
      <c r="R138" s="1091"/>
      <c r="S138" s="1091"/>
      <c r="T138" s="1091"/>
      <c r="U138" s="1091"/>
      <c r="V138" s="1091"/>
      <c r="W138" s="1091"/>
      <c r="X138" s="1091"/>
      <c r="Y138" s="1091"/>
    </row>
    <row r="139" spans="1:25" ht="16.5" customHeight="1">
      <c r="A139" s="1091"/>
      <c r="B139" s="1091"/>
      <c r="C139" s="1091"/>
      <c r="D139" s="1091"/>
      <c r="E139" s="1091"/>
      <c r="F139" s="1091"/>
      <c r="G139" s="1091"/>
      <c r="H139" s="1091"/>
      <c r="I139" s="1091"/>
      <c r="J139" s="1091"/>
      <c r="K139" s="1091"/>
      <c r="L139" s="1091"/>
      <c r="M139" s="1091"/>
      <c r="N139" s="1091"/>
      <c r="O139" s="1091"/>
      <c r="P139" s="1091"/>
      <c r="Q139" s="1091"/>
      <c r="R139" s="1091"/>
      <c r="S139" s="1091"/>
      <c r="T139" s="1091"/>
      <c r="U139" s="1091"/>
      <c r="V139" s="1091"/>
      <c r="W139" s="1091"/>
      <c r="X139" s="1091"/>
      <c r="Y139" s="1091"/>
    </row>
    <row r="140" spans="1:25" ht="16.5" customHeight="1">
      <c r="A140" s="1091"/>
      <c r="B140" s="1091"/>
      <c r="C140" s="1091"/>
      <c r="D140" s="1091"/>
      <c r="E140" s="1091"/>
      <c r="F140" s="1091"/>
      <c r="G140" s="1091"/>
      <c r="H140" s="1091"/>
      <c r="I140" s="1091"/>
      <c r="J140" s="1091"/>
      <c r="K140" s="1091"/>
      <c r="L140" s="1091"/>
      <c r="M140" s="1091"/>
      <c r="N140" s="1091"/>
      <c r="O140" s="1091"/>
      <c r="P140" s="1091"/>
      <c r="Q140" s="1091"/>
      <c r="R140" s="1091"/>
      <c r="S140" s="1091"/>
      <c r="T140" s="1091"/>
      <c r="U140" s="1091"/>
      <c r="V140" s="1091"/>
      <c r="W140" s="1091"/>
      <c r="X140" s="1091"/>
      <c r="Y140" s="1091"/>
    </row>
    <row r="141" spans="1:25" ht="16.5" customHeight="1">
      <c r="A141" s="1091"/>
      <c r="B141" s="1091"/>
      <c r="C141" s="1091"/>
      <c r="D141" s="1091"/>
      <c r="E141" s="1091"/>
      <c r="F141" s="1091"/>
      <c r="G141" s="1091"/>
      <c r="H141" s="1091"/>
      <c r="I141" s="1091"/>
      <c r="J141" s="1091"/>
      <c r="K141" s="1091"/>
      <c r="L141" s="1091"/>
      <c r="M141" s="1091"/>
      <c r="N141" s="1091"/>
      <c r="O141" s="1091"/>
      <c r="P141" s="1091"/>
      <c r="Q141" s="1091"/>
      <c r="R141" s="1091"/>
      <c r="S141" s="1091"/>
      <c r="T141" s="1091"/>
      <c r="U141" s="1091"/>
      <c r="V141" s="1091"/>
      <c r="W141" s="1091"/>
      <c r="X141" s="1091"/>
      <c r="Y141" s="1091"/>
    </row>
    <row r="142" spans="1:25" ht="16.5" customHeight="1">
      <c r="A142" s="1091"/>
      <c r="B142" s="1091"/>
      <c r="C142" s="1091"/>
      <c r="D142" s="1091"/>
      <c r="E142" s="1091"/>
      <c r="F142" s="1091"/>
      <c r="G142" s="1091"/>
      <c r="H142" s="1091"/>
      <c r="I142" s="1091"/>
      <c r="J142" s="1091"/>
      <c r="K142" s="1091"/>
      <c r="L142" s="1091"/>
      <c r="M142" s="1091"/>
      <c r="N142" s="1091"/>
      <c r="O142" s="1091"/>
      <c r="P142" s="1091"/>
      <c r="Q142" s="1091"/>
      <c r="R142" s="1091"/>
      <c r="S142" s="1091"/>
      <c r="T142" s="1091"/>
      <c r="U142" s="1091"/>
      <c r="V142" s="1091"/>
      <c r="W142" s="1091"/>
      <c r="X142" s="1091"/>
      <c r="Y142" s="1091"/>
    </row>
    <row r="143" spans="1:25" ht="16.5" customHeight="1">
      <c r="A143" s="1091"/>
      <c r="B143" s="1091"/>
      <c r="C143" s="1091"/>
      <c r="D143" s="1091"/>
      <c r="E143" s="1091"/>
      <c r="F143" s="1091"/>
      <c r="G143" s="1091"/>
      <c r="H143" s="1091"/>
      <c r="I143" s="1091"/>
      <c r="J143" s="1091"/>
      <c r="K143" s="1091"/>
      <c r="L143" s="1091"/>
      <c r="M143" s="1091"/>
      <c r="N143" s="1091"/>
      <c r="O143" s="1091"/>
      <c r="P143" s="1091"/>
      <c r="Q143" s="1091"/>
      <c r="R143" s="1091"/>
      <c r="S143" s="1091"/>
      <c r="T143" s="1091"/>
      <c r="U143" s="1091"/>
      <c r="V143" s="1091"/>
      <c r="W143" s="1091"/>
      <c r="X143" s="1091"/>
      <c r="Y143" s="1091"/>
    </row>
    <row r="144" spans="1:25" ht="16.5" customHeight="1">
      <c r="A144" s="1091"/>
      <c r="B144" s="1091"/>
      <c r="C144" s="1091"/>
      <c r="D144" s="1091"/>
      <c r="E144" s="1091"/>
      <c r="F144" s="1091"/>
      <c r="G144" s="1091"/>
      <c r="H144" s="1091"/>
      <c r="I144" s="1091"/>
      <c r="J144" s="1091"/>
      <c r="K144" s="1091"/>
      <c r="L144" s="1091"/>
      <c r="M144" s="1091"/>
      <c r="N144" s="1091"/>
      <c r="O144" s="1091"/>
      <c r="P144" s="1091"/>
      <c r="Q144" s="1091"/>
      <c r="R144" s="1091"/>
      <c r="S144" s="1091"/>
      <c r="T144" s="1091"/>
      <c r="U144" s="1091"/>
      <c r="V144" s="1091"/>
      <c r="W144" s="1091"/>
      <c r="X144" s="1091"/>
      <c r="Y144" s="1091"/>
    </row>
    <row r="145" spans="1:25" ht="16.5" customHeight="1">
      <c r="A145" s="1091"/>
      <c r="B145" s="1091"/>
      <c r="C145" s="1091"/>
      <c r="D145" s="1091"/>
      <c r="E145" s="1091"/>
      <c r="F145" s="1091"/>
      <c r="G145" s="1091"/>
      <c r="H145" s="1091"/>
      <c r="I145" s="1091"/>
      <c r="J145" s="1091"/>
      <c r="K145" s="1091"/>
      <c r="L145" s="1091"/>
      <c r="M145" s="1091"/>
      <c r="N145" s="1091"/>
      <c r="O145" s="1091"/>
      <c r="P145" s="1091"/>
      <c r="Q145" s="1091"/>
      <c r="R145" s="1091"/>
      <c r="S145" s="1091"/>
      <c r="T145" s="1091"/>
      <c r="U145" s="1091"/>
      <c r="V145" s="1091"/>
      <c r="W145" s="1091"/>
      <c r="X145" s="1091"/>
      <c r="Y145" s="1091"/>
    </row>
    <row r="146" spans="1:25" ht="16.5" customHeight="1">
      <c r="A146" s="1091"/>
      <c r="B146" s="1091"/>
      <c r="C146" s="1091"/>
      <c r="D146" s="1091"/>
      <c r="E146" s="1091"/>
      <c r="F146" s="1091"/>
      <c r="G146" s="1091"/>
      <c r="H146" s="1091"/>
      <c r="I146" s="1091"/>
      <c r="J146" s="1091"/>
      <c r="K146" s="1091"/>
      <c r="L146" s="1091"/>
      <c r="M146" s="1091"/>
      <c r="N146" s="1091"/>
      <c r="O146" s="1091"/>
      <c r="P146" s="1091"/>
      <c r="Q146" s="1091"/>
      <c r="R146" s="1091"/>
      <c r="S146" s="1091"/>
      <c r="T146" s="1091"/>
      <c r="U146" s="1091"/>
      <c r="V146" s="1091"/>
      <c r="W146" s="1091"/>
      <c r="X146" s="1091"/>
      <c r="Y146" s="1091"/>
    </row>
    <row r="147" spans="1:25" ht="16.5" customHeight="1">
      <c r="A147" s="1091"/>
      <c r="B147" s="1091"/>
      <c r="C147" s="1091"/>
      <c r="D147" s="1091"/>
      <c r="E147" s="1091"/>
      <c r="F147" s="1091"/>
      <c r="G147" s="1091"/>
      <c r="H147" s="1091"/>
      <c r="I147" s="1091"/>
      <c r="J147" s="1091"/>
      <c r="K147" s="1091"/>
      <c r="L147" s="1091"/>
      <c r="M147" s="1091"/>
      <c r="N147" s="1091"/>
      <c r="O147" s="1091"/>
      <c r="P147" s="1091"/>
      <c r="Q147" s="1091"/>
      <c r="R147" s="1091"/>
      <c r="S147" s="1091"/>
      <c r="T147" s="1091"/>
      <c r="U147" s="1091"/>
      <c r="V147" s="1091"/>
      <c r="W147" s="1091"/>
      <c r="X147" s="1091"/>
      <c r="Y147" s="1091"/>
    </row>
    <row r="148" spans="1:25" ht="16.5" customHeight="1">
      <c r="A148" s="1091"/>
      <c r="B148" s="1091"/>
      <c r="C148" s="1091"/>
      <c r="D148" s="1091"/>
      <c r="E148" s="1091"/>
      <c r="F148" s="1091"/>
      <c r="G148" s="1091"/>
      <c r="H148" s="1091"/>
      <c r="I148" s="1091"/>
      <c r="J148" s="1091"/>
      <c r="K148" s="1091"/>
      <c r="L148" s="1091"/>
      <c r="M148" s="1091"/>
      <c r="N148" s="1091"/>
      <c r="O148" s="1091"/>
      <c r="P148" s="1091"/>
      <c r="Q148" s="1091"/>
      <c r="R148" s="1091"/>
      <c r="S148" s="1091"/>
      <c r="T148" s="1091"/>
      <c r="U148" s="1091"/>
      <c r="V148" s="1091"/>
      <c r="W148" s="1091"/>
      <c r="X148" s="1091"/>
      <c r="Y148" s="1091"/>
    </row>
    <row r="149" spans="1:25" ht="16.5" customHeight="1">
      <c r="A149" s="1091"/>
      <c r="B149" s="1091"/>
      <c r="C149" s="1091"/>
      <c r="D149" s="1091"/>
      <c r="E149" s="1091"/>
      <c r="F149" s="1091"/>
      <c r="G149" s="1091"/>
      <c r="H149" s="1091"/>
      <c r="I149" s="1091"/>
      <c r="J149" s="1091"/>
      <c r="K149" s="1091"/>
      <c r="L149" s="1091"/>
      <c r="M149" s="1091"/>
      <c r="N149" s="1091"/>
      <c r="O149" s="1091"/>
      <c r="P149" s="1091"/>
      <c r="Q149" s="1091"/>
      <c r="R149" s="1091"/>
      <c r="S149" s="1091"/>
      <c r="T149" s="1091"/>
      <c r="U149" s="1091"/>
      <c r="V149" s="1091"/>
      <c r="W149" s="1091"/>
      <c r="X149" s="1091"/>
      <c r="Y149" s="1091"/>
    </row>
    <row r="150" spans="1:25" ht="16.5" customHeight="1">
      <c r="A150" s="1091"/>
      <c r="B150" s="1091"/>
      <c r="C150" s="1091"/>
      <c r="D150" s="1091"/>
      <c r="E150" s="1091"/>
      <c r="F150" s="1091"/>
      <c r="G150" s="1091"/>
      <c r="H150" s="1091"/>
      <c r="I150" s="1091"/>
      <c r="J150" s="1091"/>
      <c r="K150" s="1091"/>
      <c r="L150" s="1091"/>
      <c r="M150" s="1091"/>
      <c r="N150" s="1091"/>
      <c r="O150" s="1091"/>
      <c r="P150" s="1091"/>
      <c r="Q150" s="1091"/>
      <c r="R150" s="1091"/>
      <c r="S150" s="1091"/>
      <c r="T150" s="1091"/>
      <c r="U150" s="1091"/>
      <c r="V150" s="1091"/>
      <c r="W150" s="1091"/>
      <c r="X150" s="1091"/>
      <c r="Y150" s="1091"/>
    </row>
    <row r="151" spans="1:25" ht="16.5" customHeight="1">
      <c r="A151" s="1091"/>
      <c r="B151" s="1091"/>
      <c r="C151" s="1091"/>
      <c r="D151" s="1091"/>
      <c r="E151" s="1091"/>
      <c r="F151" s="1091"/>
      <c r="G151" s="1091"/>
      <c r="H151" s="1091"/>
      <c r="I151" s="1091"/>
      <c r="J151" s="1091"/>
      <c r="K151" s="1091"/>
      <c r="L151" s="1091"/>
      <c r="M151" s="1091"/>
      <c r="N151" s="1091"/>
      <c r="O151" s="1091"/>
      <c r="P151" s="1091"/>
      <c r="Q151" s="1091"/>
      <c r="R151" s="1091"/>
      <c r="S151" s="1091"/>
      <c r="T151" s="1091"/>
      <c r="U151" s="1091"/>
      <c r="V151" s="1091"/>
      <c r="W151" s="1091"/>
      <c r="X151" s="1091"/>
      <c r="Y151" s="1091"/>
    </row>
    <row r="152" spans="1:25" ht="16.5" customHeight="1">
      <c r="A152" s="1091"/>
      <c r="B152" s="1091"/>
      <c r="C152" s="1091"/>
      <c r="D152" s="1091"/>
      <c r="E152" s="1091"/>
      <c r="F152" s="1091"/>
      <c r="G152" s="1091"/>
      <c r="H152" s="1091"/>
      <c r="I152" s="1091"/>
      <c r="J152" s="1091"/>
      <c r="K152" s="1091"/>
      <c r="L152" s="1091"/>
      <c r="M152" s="1091"/>
      <c r="N152" s="1091"/>
      <c r="O152" s="1091"/>
      <c r="P152" s="1091"/>
      <c r="Q152" s="1091"/>
      <c r="R152" s="1091"/>
      <c r="S152" s="1091"/>
      <c r="T152" s="1091"/>
      <c r="U152" s="1091"/>
      <c r="V152" s="1091"/>
      <c r="W152" s="1091"/>
      <c r="X152" s="1091"/>
      <c r="Y152" s="1091"/>
    </row>
    <row r="153" spans="1:25" ht="16.5" customHeight="1">
      <c r="A153" s="1091"/>
      <c r="B153" s="1091"/>
      <c r="C153" s="1091"/>
      <c r="D153" s="1091"/>
      <c r="E153" s="1091"/>
      <c r="F153" s="1091"/>
      <c r="G153" s="1091"/>
      <c r="H153" s="1091"/>
      <c r="I153" s="1091"/>
      <c r="J153" s="1091"/>
      <c r="K153" s="1091"/>
      <c r="L153" s="1091"/>
      <c r="M153" s="1091"/>
      <c r="N153" s="1091"/>
      <c r="O153" s="1091"/>
      <c r="P153" s="1091"/>
      <c r="Q153" s="1091"/>
      <c r="R153" s="1091"/>
      <c r="S153" s="1091"/>
      <c r="T153" s="1091"/>
      <c r="U153" s="1091"/>
      <c r="V153" s="1091"/>
      <c r="W153" s="1091"/>
      <c r="X153" s="1091"/>
      <c r="Y153" s="1091"/>
    </row>
    <row r="154" spans="1:25" ht="16.5" customHeight="1">
      <c r="A154" s="1091"/>
      <c r="B154" s="1091"/>
      <c r="C154" s="1091"/>
      <c r="D154" s="1091"/>
      <c r="E154" s="1091"/>
      <c r="F154" s="1091"/>
      <c r="G154" s="1091"/>
      <c r="H154" s="1091"/>
      <c r="I154" s="1091"/>
      <c r="J154" s="1091"/>
      <c r="K154" s="1091"/>
      <c r="L154" s="1091"/>
      <c r="M154" s="1091"/>
      <c r="N154" s="1091"/>
      <c r="O154" s="1091"/>
      <c r="P154" s="1091"/>
      <c r="Q154" s="1091"/>
      <c r="R154" s="1091"/>
      <c r="S154" s="1091"/>
      <c r="T154" s="1091"/>
      <c r="U154" s="1091"/>
      <c r="V154" s="1091"/>
      <c r="W154" s="1091"/>
      <c r="X154" s="1091"/>
      <c r="Y154" s="1091"/>
    </row>
    <row r="155" spans="1:25" ht="16.5" customHeight="1">
      <c r="A155" s="1091"/>
      <c r="B155" s="1091"/>
      <c r="C155" s="1091"/>
      <c r="D155" s="1091"/>
      <c r="E155" s="1091"/>
      <c r="F155" s="1091"/>
      <c r="G155" s="1091"/>
      <c r="H155" s="1091"/>
      <c r="I155" s="1091"/>
      <c r="J155" s="1091"/>
      <c r="K155" s="1091"/>
      <c r="L155" s="1091"/>
      <c r="M155" s="1091"/>
      <c r="N155" s="1091"/>
      <c r="O155" s="1091"/>
      <c r="P155" s="1091"/>
      <c r="Q155" s="1091"/>
      <c r="R155" s="1091"/>
      <c r="S155" s="1091"/>
      <c r="T155" s="1091"/>
      <c r="U155" s="1091"/>
      <c r="V155" s="1091"/>
      <c r="W155" s="1091"/>
      <c r="X155" s="1091"/>
      <c r="Y155" s="1091"/>
    </row>
    <row r="156" spans="1:25" ht="16.5" customHeight="1">
      <c r="A156" s="1091"/>
      <c r="B156" s="1091"/>
      <c r="C156" s="1091"/>
      <c r="D156" s="1091"/>
      <c r="E156" s="1091"/>
      <c r="F156" s="1091"/>
      <c r="G156" s="1091"/>
      <c r="H156" s="1091"/>
      <c r="I156" s="1091"/>
      <c r="J156" s="1091"/>
      <c r="K156" s="1091"/>
      <c r="L156" s="1091"/>
      <c r="M156" s="1091"/>
      <c r="N156" s="1091"/>
      <c r="O156" s="1091"/>
      <c r="P156" s="1091"/>
      <c r="Q156" s="1091"/>
      <c r="R156" s="1091"/>
      <c r="S156" s="1091"/>
      <c r="T156" s="1091"/>
      <c r="U156" s="1091"/>
      <c r="V156" s="1091"/>
      <c r="W156" s="1091"/>
      <c r="X156" s="1091"/>
      <c r="Y156" s="1091"/>
    </row>
    <row r="157" spans="1:25" ht="16.5" customHeight="1">
      <c r="A157" s="1091"/>
      <c r="B157" s="1091"/>
      <c r="C157" s="1091"/>
      <c r="D157" s="1091"/>
      <c r="E157" s="1091"/>
      <c r="F157" s="1091"/>
      <c r="G157" s="1091"/>
      <c r="H157" s="1091"/>
      <c r="I157" s="1091"/>
      <c r="J157" s="1091"/>
      <c r="K157" s="1091"/>
      <c r="L157" s="1091"/>
      <c r="M157" s="1091"/>
      <c r="N157" s="1091"/>
      <c r="O157" s="1091"/>
      <c r="P157" s="1091"/>
      <c r="Q157" s="1091"/>
      <c r="R157" s="1091"/>
      <c r="S157" s="1091"/>
      <c r="T157" s="1091"/>
      <c r="U157" s="1091"/>
      <c r="V157" s="1091"/>
      <c r="W157" s="1091"/>
      <c r="X157" s="1091"/>
      <c r="Y157" s="1091"/>
    </row>
    <row r="158" spans="1:25" ht="16.5" customHeight="1">
      <c r="A158" s="1091"/>
      <c r="B158" s="1091"/>
      <c r="C158" s="1091"/>
      <c r="D158" s="1091"/>
      <c r="E158" s="1091"/>
      <c r="F158" s="1091"/>
      <c r="G158" s="1091"/>
      <c r="H158" s="1091"/>
      <c r="I158" s="1091"/>
      <c r="J158" s="1091"/>
      <c r="K158" s="1091"/>
      <c r="L158" s="1091"/>
      <c r="M158" s="1091"/>
      <c r="N158" s="1091"/>
      <c r="O158" s="1091"/>
      <c r="P158" s="1091"/>
      <c r="Q158" s="1091"/>
      <c r="R158" s="1091"/>
      <c r="S158" s="1091"/>
      <c r="T158" s="1091"/>
      <c r="U158" s="1091"/>
      <c r="V158" s="1091"/>
      <c r="W158" s="1091"/>
      <c r="X158" s="1091"/>
      <c r="Y158" s="1091"/>
    </row>
    <row r="159" spans="1:25" ht="16.5" customHeight="1">
      <c r="A159" s="1091"/>
      <c r="B159" s="1091"/>
      <c r="C159" s="1091"/>
      <c r="D159" s="1091"/>
      <c r="E159" s="1091"/>
      <c r="F159" s="1091"/>
      <c r="G159" s="1091"/>
      <c r="H159" s="1091"/>
      <c r="I159" s="1091"/>
      <c r="J159" s="1091"/>
      <c r="K159" s="1091"/>
      <c r="L159" s="1091"/>
      <c r="M159" s="1091"/>
      <c r="N159" s="1091"/>
      <c r="O159" s="1091"/>
      <c r="P159" s="1091"/>
      <c r="Q159" s="1091"/>
      <c r="R159" s="1091"/>
      <c r="S159" s="1091"/>
      <c r="T159" s="1091"/>
      <c r="U159" s="1091"/>
      <c r="V159" s="1091"/>
      <c r="W159" s="1091"/>
      <c r="X159" s="1091"/>
      <c r="Y159" s="1091"/>
    </row>
    <row r="160" spans="1:25" ht="16.5" customHeight="1">
      <c r="A160" s="1091"/>
      <c r="B160" s="1091"/>
      <c r="C160" s="1091"/>
      <c r="D160" s="1091"/>
      <c r="E160" s="1091"/>
      <c r="F160" s="1091"/>
      <c r="G160" s="1091"/>
      <c r="H160" s="1091"/>
      <c r="I160" s="1091"/>
      <c r="J160" s="1091"/>
      <c r="K160" s="1091"/>
      <c r="L160" s="1091"/>
      <c r="M160" s="1091"/>
      <c r="N160" s="1091"/>
      <c r="O160" s="1091"/>
      <c r="P160" s="1091"/>
      <c r="Q160" s="1091"/>
      <c r="R160" s="1091"/>
      <c r="S160" s="1091"/>
      <c r="T160" s="1091"/>
      <c r="U160" s="1091"/>
      <c r="V160" s="1091"/>
      <c r="W160" s="1091"/>
      <c r="X160" s="1091"/>
      <c r="Y160" s="1091"/>
    </row>
    <row r="161" spans="1:25" ht="16.5" customHeight="1">
      <c r="A161" s="1091"/>
      <c r="B161" s="1091"/>
      <c r="C161" s="1091"/>
      <c r="D161" s="1091"/>
      <c r="E161" s="1091"/>
      <c r="F161" s="1091"/>
      <c r="G161" s="1091"/>
      <c r="H161" s="1091"/>
      <c r="I161" s="1091"/>
      <c r="J161" s="1091"/>
      <c r="K161" s="1091"/>
      <c r="L161" s="1091"/>
      <c r="M161" s="1091"/>
      <c r="N161" s="1091"/>
      <c r="O161" s="1091"/>
      <c r="P161" s="1091"/>
      <c r="Q161" s="1091"/>
      <c r="R161" s="1091"/>
      <c r="S161" s="1091"/>
      <c r="T161" s="1091"/>
      <c r="U161" s="1091"/>
      <c r="V161" s="1091"/>
      <c r="W161" s="1091"/>
      <c r="X161" s="1091"/>
      <c r="Y161" s="1091"/>
    </row>
    <row r="162" spans="1:25" ht="16.5" customHeight="1">
      <c r="A162" s="1091"/>
      <c r="B162" s="1091"/>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row>
    <row r="163" spans="1:25" ht="16.5" customHeight="1">
      <c r="A163" s="109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row>
    <row r="164" spans="1:25" ht="16.5" customHeight="1">
      <c r="A164" s="1091"/>
      <c r="B164" s="1091"/>
      <c r="C164" s="1091"/>
      <c r="D164" s="1091"/>
      <c r="E164" s="1091"/>
      <c r="F164" s="1091"/>
      <c r="G164" s="1091"/>
      <c r="H164" s="1091"/>
      <c r="I164" s="1091"/>
      <c r="J164" s="1091"/>
      <c r="K164" s="1091"/>
      <c r="L164" s="1091"/>
      <c r="M164" s="1091"/>
      <c r="N164" s="1091"/>
      <c r="O164" s="1091"/>
      <c r="P164" s="1091"/>
      <c r="Q164" s="1091"/>
      <c r="R164" s="1091"/>
      <c r="S164" s="1091"/>
      <c r="T164" s="1091"/>
      <c r="U164" s="1091"/>
      <c r="V164" s="1091"/>
      <c r="W164" s="1091"/>
      <c r="X164" s="1091"/>
      <c r="Y164" s="1091"/>
    </row>
    <row r="165" spans="1:25" ht="16.5" customHeight="1">
      <c r="A165" s="1091"/>
      <c r="B165" s="1091"/>
      <c r="C165" s="1091"/>
      <c r="D165" s="1091"/>
      <c r="E165" s="1091"/>
      <c r="F165" s="1091"/>
      <c r="G165" s="1091"/>
      <c r="H165" s="1091"/>
      <c r="I165" s="1091"/>
      <c r="J165" s="1091"/>
      <c r="K165" s="1091"/>
      <c r="L165" s="1091"/>
      <c r="M165" s="1091"/>
      <c r="N165" s="1091"/>
      <c r="O165" s="1091"/>
      <c r="P165" s="1091"/>
      <c r="Q165" s="1091"/>
      <c r="R165" s="1091"/>
      <c r="S165" s="1091"/>
      <c r="T165" s="1091"/>
      <c r="U165" s="1091"/>
      <c r="V165" s="1091"/>
      <c r="W165" s="1091"/>
      <c r="X165" s="1091"/>
      <c r="Y165" s="1091"/>
    </row>
    <row r="166" spans="1:25" ht="16.5" customHeight="1">
      <c r="A166" s="1091"/>
      <c r="B166" s="1091"/>
      <c r="C166" s="1091"/>
      <c r="D166" s="1091"/>
      <c r="E166" s="1091"/>
      <c r="F166" s="1091"/>
      <c r="G166" s="1091"/>
      <c r="H166" s="1091"/>
      <c r="I166" s="1091"/>
      <c r="J166" s="1091"/>
      <c r="K166" s="1091"/>
      <c r="L166" s="1091"/>
      <c r="M166" s="1091"/>
      <c r="N166" s="1091"/>
      <c r="O166" s="1091"/>
      <c r="P166" s="1091"/>
      <c r="Q166" s="1091"/>
      <c r="R166" s="1091"/>
      <c r="S166" s="1091"/>
      <c r="T166" s="1091"/>
      <c r="U166" s="1091"/>
      <c r="V166" s="1091"/>
      <c r="W166" s="1091"/>
      <c r="X166" s="1091"/>
      <c r="Y166" s="1091"/>
    </row>
    <row r="167" spans="1:25" ht="16.5" customHeight="1">
      <c r="A167" s="1091"/>
      <c r="B167" s="1091"/>
      <c r="C167" s="1091"/>
      <c r="D167" s="1091"/>
      <c r="E167" s="1091"/>
      <c r="F167" s="1091"/>
      <c r="G167" s="1091"/>
      <c r="H167" s="1091"/>
      <c r="I167" s="1091"/>
      <c r="J167" s="1091"/>
      <c r="K167" s="1091"/>
      <c r="L167" s="1091"/>
      <c r="M167" s="1091"/>
      <c r="N167" s="1091"/>
      <c r="O167" s="1091"/>
      <c r="P167" s="1091"/>
      <c r="Q167" s="1091"/>
      <c r="R167" s="1091"/>
      <c r="S167" s="1091"/>
      <c r="T167" s="1091"/>
      <c r="U167" s="1091"/>
      <c r="V167" s="1091"/>
      <c r="W167" s="1091"/>
      <c r="X167" s="1091"/>
      <c r="Y167" s="1091"/>
    </row>
    <row r="168" spans="1:25" ht="16.5" customHeight="1">
      <c r="A168" s="1091"/>
      <c r="B168" s="1091"/>
      <c r="C168" s="1091"/>
      <c r="D168" s="1091"/>
      <c r="E168" s="1091"/>
      <c r="F168" s="1091"/>
      <c r="G168" s="1091"/>
      <c r="H168" s="1091"/>
      <c r="I168" s="1091"/>
      <c r="J168" s="1091"/>
      <c r="K168" s="1091"/>
      <c r="L168" s="1091"/>
      <c r="M168" s="1091"/>
      <c r="N168" s="1091"/>
      <c r="O168" s="1091"/>
      <c r="P168" s="1091"/>
      <c r="Q168" s="1091"/>
      <c r="R168" s="1091"/>
      <c r="S168" s="1091"/>
      <c r="T168" s="1091"/>
      <c r="U168" s="1091"/>
      <c r="V168" s="1091"/>
      <c r="W168" s="1091"/>
      <c r="X168" s="1091"/>
      <c r="Y168" s="1091"/>
    </row>
    <row r="169" spans="1:25" ht="16.5" customHeight="1">
      <c r="A169" s="1091"/>
      <c r="B169" s="1091"/>
      <c r="C169" s="1091"/>
      <c r="D169" s="1091"/>
      <c r="E169" s="1091"/>
      <c r="F169" s="1091"/>
      <c r="G169" s="1091"/>
      <c r="H169" s="1091"/>
      <c r="I169" s="1091"/>
      <c r="J169" s="1091"/>
      <c r="K169" s="1091"/>
      <c r="L169" s="1091"/>
      <c r="M169" s="1091"/>
      <c r="N169" s="1091"/>
      <c r="O169" s="1091"/>
      <c r="P169" s="1091"/>
      <c r="Q169" s="1091"/>
      <c r="R169" s="1091"/>
      <c r="S169" s="1091"/>
      <c r="T169" s="1091"/>
      <c r="U169" s="1091"/>
      <c r="V169" s="1091"/>
      <c r="W169" s="1091"/>
      <c r="X169" s="1091"/>
      <c r="Y169" s="1091"/>
    </row>
    <row r="170" spans="1:25" ht="16.5" customHeight="1">
      <c r="A170" s="1091"/>
      <c r="B170" s="1091"/>
      <c r="C170" s="1091"/>
      <c r="D170" s="1091"/>
      <c r="E170" s="1091"/>
      <c r="F170" s="1091"/>
      <c r="G170" s="1091"/>
      <c r="H170" s="1091"/>
      <c r="I170" s="1091"/>
      <c r="J170" s="1091"/>
      <c r="K170" s="1091"/>
      <c r="L170" s="1091"/>
      <c r="M170" s="1091"/>
      <c r="N170" s="1091"/>
      <c r="O170" s="1091"/>
      <c r="P170" s="1091"/>
      <c r="Q170" s="1091"/>
      <c r="R170" s="1091"/>
      <c r="S170" s="1091"/>
      <c r="T170" s="1091"/>
      <c r="U170" s="1091"/>
      <c r="V170" s="1091"/>
      <c r="W170" s="1091"/>
      <c r="X170" s="1091"/>
      <c r="Y170" s="1091"/>
    </row>
    <row r="171" spans="1:25" ht="16.5" customHeight="1">
      <c r="A171" s="1091"/>
      <c r="B171" s="1091"/>
      <c r="C171" s="1091"/>
      <c r="D171" s="1091"/>
      <c r="E171" s="1091"/>
      <c r="F171" s="1091"/>
      <c r="G171" s="1091"/>
      <c r="H171" s="1091"/>
      <c r="I171" s="1091"/>
      <c r="J171" s="1091"/>
      <c r="K171" s="1091"/>
      <c r="L171" s="1091"/>
      <c r="M171" s="1091"/>
      <c r="N171" s="1091"/>
      <c r="O171" s="1091"/>
      <c r="P171" s="1091"/>
      <c r="Q171" s="1091"/>
      <c r="R171" s="1091"/>
      <c r="S171" s="1091"/>
      <c r="T171" s="1091"/>
      <c r="U171" s="1091"/>
      <c r="V171" s="1091"/>
      <c r="W171" s="1091"/>
      <c r="X171" s="1091"/>
      <c r="Y171" s="1091"/>
    </row>
    <row r="172" spans="1:25" ht="16.5" customHeight="1">
      <c r="A172" s="1091"/>
      <c r="B172" s="1091"/>
      <c r="C172" s="1091"/>
      <c r="D172" s="1091"/>
      <c r="E172" s="1091"/>
      <c r="F172" s="1091"/>
      <c r="G172" s="1091"/>
      <c r="H172" s="1091"/>
      <c r="I172" s="1091"/>
      <c r="J172" s="1091"/>
      <c r="K172" s="1091"/>
      <c r="L172" s="1091"/>
      <c r="M172" s="1091"/>
      <c r="N172" s="1091"/>
      <c r="O172" s="1091"/>
      <c r="P172" s="1091"/>
      <c r="Q172" s="1091"/>
      <c r="R172" s="1091"/>
      <c r="S172" s="1091"/>
      <c r="T172" s="1091"/>
      <c r="U172" s="1091"/>
      <c r="V172" s="1091"/>
      <c r="W172" s="1091"/>
      <c r="X172" s="1091"/>
      <c r="Y172" s="1091"/>
    </row>
    <row r="173" spans="1:25" ht="16.5" customHeight="1">
      <c r="A173" s="1091"/>
      <c r="B173" s="1091"/>
      <c r="C173" s="1091"/>
      <c r="D173" s="1091"/>
      <c r="E173" s="1091"/>
      <c r="F173" s="1091"/>
      <c r="G173" s="1091"/>
      <c r="H173" s="1091"/>
      <c r="I173" s="1091"/>
      <c r="J173" s="1091"/>
      <c r="K173" s="1091"/>
      <c r="L173" s="1091"/>
      <c r="M173" s="1091"/>
      <c r="N173" s="1091"/>
      <c r="O173" s="1091"/>
      <c r="P173" s="1091"/>
      <c r="Q173" s="1091"/>
      <c r="R173" s="1091"/>
      <c r="S173" s="1091"/>
      <c r="T173" s="1091"/>
      <c r="U173" s="1091"/>
      <c r="V173" s="1091"/>
      <c r="W173" s="1091"/>
      <c r="X173" s="1091"/>
      <c r="Y173" s="1091"/>
    </row>
    <row r="174" spans="1:25" ht="16.5" customHeight="1">
      <c r="A174" s="1091"/>
      <c r="B174" s="1091"/>
      <c r="C174" s="1091"/>
      <c r="D174" s="1091"/>
      <c r="E174" s="1091"/>
      <c r="F174" s="1091"/>
      <c r="G174" s="1091"/>
      <c r="H174" s="1091"/>
      <c r="I174" s="1091"/>
      <c r="J174" s="1091"/>
      <c r="K174" s="1091"/>
      <c r="L174" s="1091"/>
      <c r="M174" s="1091"/>
      <c r="N174" s="1091"/>
      <c r="O174" s="1091"/>
      <c r="P174" s="1091"/>
      <c r="Q174" s="1091"/>
      <c r="R174" s="1091"/>
      <c r="S174" s="1091"/>
      <c r="T174" s="1091"/>
      <c r="U174" s="1091"/>
      <c r="V174" s="1091"/>
      <c r="W174" s="1091"/>
      <c r="X174" s="1091"/>
      <c r="Y174" s="1091"/>
    </row>
    <row r="175" spans="1:25" ht="16.5" customHeight="1">
      <c r="A175" s="1091"/>
      <c r="B175" s="1091"/>
      <c r="C175" s="1091"/>
      <c r="D175" s="1091"/>
      <c r="E175" s="1091"/>
      <c r="F175" s="1091"/>
      <c r="G175" s="1091"/>
      <c r="H175" s="1091"/>
      <c r="I175" s="1091"/>
      <c r="J175" s="1091"/>
      <c r="K175" s="1091"/>
      <c r="L175" s="1091"/>
      <c r="M175" s="1091"/>
      <c r="N175" s="1091"/>
      <c r="O175" s="1091"/>
      <c r="P175" s="1091"/>
      <c r="Q175" s="1091"/>
      <c r="R175" s="1091"/>
      <c r="S175" s="1091"/>
      <c r="T175" s="1091"/>
      <c r="U175" s="1091"/>
      <c r="V175" s="1091"/>
      <c r="W175" s="1091"/>
      <c r="X175" s="1091"/>
      <c r="Y175" s="1091"/>
    </row>
    <row r="176" spans="1:25" ht="16.5" customHeight="1">
      <c r="A176" s="1091"/>
      <c r="B176" s="1091"/>
      <c r="C176" s="1091"/>
      <c r="D176" s="1091"/>
      <c r="E176" s="1091"/>
      <c r="F176" s="1091"/>
      <c r="G176" s="1091"/>
      <c r="H176" s="1091"/>
      <c r="I176" s="1091"/>
      <c r="J176" s="1091"/>
      <c r="K176" s="1091"/>
      <c r="L176" s="1091"/>
      <c r="M176" s="1091"/>
      <c r="N176" s="1091"/>
      <c r="O176" s="1091"/>
      <c r="P176" s="1091"/>
      <c r="Q176" s="1091"/>
      <c r="R176" s="1091"/>
      <c r="S176" s="1091"/>
      <c r="T176" s="1091"/>
      <c r="U176" s="1091"/>
      <c r="V176" s="1091"/>
      <c r="W176" s="1091"/>
      <c r="X176" s="1091"/>
      <c r="Y176" s="1091"/>
    </row>
    <row r="177" spans="1:25" ht="16.5" customHeight="1">
      <c r="A177" s="1091"/>
      <c r="B177" s="1091"/>
      <c r="C177" s="1091"/>
      <c r="D177" s="1091"/>
      <c r="E177" s="1091"/>
      <c r="F177" s="1091"/>
      <c r="G177" s="1091"/>
      <c r="H177" s="1091"/>
      <c r="I177" s="1091"/>
      <c r="J177" s="1091"/>
      <c r="K177" s="1091"/>
      <c r="L177" s="1091"/>
      <c r="M177" s="1091"/>
      <c r="N177" s="1091"/>
      <c r="O177" s="1091"/>
      <c r="P177" s="1091"/>
      <c r="Q177" s="1091"/>
      <c r="R177" s="1091"/>
      <c r="S177" s="1091"/>
      <c r="T177" s="1091"/>
      <c r="U177" s="1091"/>
      <c r="V177" s="1091"/>
      <c r="W177" s="1091"/>
      <c r="X177" s="1091"/>
      <c r="Y177" s="1091"/>
    </row>
    <row r="178" spans="1:25" ht="16.5" customHeight="1">
      <c r="A178" s="1091"/>
      <c r="B178" s="1091"/>
      <c r="C178" s="1091"/>
      <c r="D178" s="1091"/>
      <c r="E178" s="1091"/>
      <c r="F178" s="1091"/>
      <c r="G178" s="1091"/>
      <c r="H178" s="1091"/>
      <c r="I178" s="1091"/>
      <c r="J178" s="1091"/>
      <c r="K178" s="1091"/>
      <c r="L178" s="1091"/>
      <c r="M178" s="1091"/>
      <c r="N178" s="1091"/>
      <c r="O178" s="1091"/>
      <c r="P178" s="1091"/>
      <c r="Q178" s="1091"/>
      <c r="R178" s="1091"/>
      <c r="S178" s="1091"/>
      <c r="T178" s="1091"/>
      <c r="U178" s="1091"/>
      <c r="V178" s="1091"/>
      <c r="W178" s="1091"/>
      <c r="X178" s="1091"/>
      <c r="Y178" s="1091"/>
    </row>
    <row r="179" spans="1:25" ht="16.5" customHeight="1">
      <c r="A179" s="1091"/>
      <c r="B179" s="1091"/>
      <c r="C179" s="1091"/>
      <c r="D179" s="1091"/>
      <c r="E179" s="1091"/>
      <c r="F179" s="1091"/>
      <c r="G179" s="1091"/>
      <c r="H179" s="1091"/>
      <c r="I179" s="1091"/>
      <c r="J179" s="1091"/>
      <c r="K179" s="1091"/>
      <c r="L179" s="1091"/>
      <c r="M179" s="1091"/>
      <c r="N179" s="1091"/>
      <c r="O179" s="1091"/>
      <c r="P179" s="1091"/>
      <c r="Q179" s="1091"/>
      <c r="R179" s="1091"/>
      <c r="S179" s="1091"/>
      <c r="T179" s="1091"/>
      <c r="U179" s="1091"/>
      <c r="V179" s="1091"/>
      <c r="W179" s="1091"/>
      <c r="X179" s="1091"/>
      <c r="Y179" s="1091"/>
    </row>
    <row r="180" spans="1:25" ht="16.5" customHeight="1">
      <c r="A180" s="1091"/>
      <c r="B180" s="1091"/>
      <c r="C180" s="1091"/>
      <c r="D180" s="1091"/>
      <c r="E180" s="1091"/>
      <c r="F180" s="1091"/>
      <c r="G180" s="1091"/>
      <c r="H180" s="1091"/>
      <c r="I180" s="1091"/>
      <c r="J180" s="1091"/>
      <c r="K180" s="1091"/>
      <c r="L180" s="1091"/>
      <c r="M180" s="1091"/>
      <c r="N180" s="1091"/>
      <c r="O180" s="1091"/>
      <c r="P180" s="1091"/>
      <c r="Q180" s="1091"/>
      <c r="R180" s="1091"/>
      <c r="S180" s="1091"/>
      <c r="T180" s="1091"/>
      <c r="U180" s="1091"/>
      <c r="V180" s="1091"/>
      <c r="W180" s="1091"/>
      <c r="X180" s="1091"/>
      <c r="Y180" s="1091"/>
    </row>
    <row r="181" spans="1:25" ht="16.5" customHeight="1">
      <c r="A181" s="1091"/>
      <c r="B181" s="1091"/>
      <c r="C181" s="1091"/>
      <c r="D181" s="1091"/>
      <c r="E181" s="1091"/>
      <c r="F181" s="1091"/>
      <c r="G181" s="1091"/>
      <c r="H181" s="1091"/>
      <c r="I181" s="1091"/>
      <c r="J181" s="1091"/>
      <c r="K181" s="1091"/>
      <c r="L181" s="1091"/>
      <c r="M181" s="1091"/>
      <c r="N181" s="1091"/>
      <c r="O181" s="1091"/>
      <c r="P181" s="1091"/>
      <c r="Q181" s="1091"/>
      <c r="R181" s="1091"/>
      <c r="S181" s="1091"/>
      <c r="T181" s="1091"/>
      <c r="U181" s="1091"/>
      <c r="V181" s="1091"/>
      <c r="W181" s="1091"/>
      <c r="X181" s="1091"/>
      <c r="Y181" s="1091"/>
    </row>
    <row r="182" spans="1:25" ht="16.5" customHeight="1">
      <c r="A182" s="1091"/>
      <c r="B182" s="1091"/>
      <c r="C182" s="1091"/>
      <c r="D182" s="1091"/>
      <c r="E182" s="1091"/>
      <c r="F182" s="1091"/>
      <c r="G182" s="1091"/>
      <c r="H182" s="1091"/>
      <c r="I182" s="1091"/>
      <c r="J182" s="1091"/>
      <c r="K182" s="1091"/>
      <c r="L182" s="1091"/>
      <c r="M182" s="1091"/>
      <c r="N182" s="1091"/>
      <c r="O182" s="1091"/>
      <c r="P182" s="1091"/>
      <c r="Q182" s="1091"/>
      <c r="R182" s="1091"/>
      <c r="S182" s="1091"/>
      <c r="T182" s="1091"/>
      <c r="U182" s="1091"/>
      <c r="V182" s="1091"/>
      <c r="W182" s="1091"/>
      <c r="X182" s="1091"/>
      <c r="Y182" s="1091"/>
    </row>
    <row r="183" spans="1:25" ht="16.5" customHeight="1">
      <c r="A183" s="1091"/>
      <c r="B183" s="1091"/>
      <c r="C183" s="1091"/>
      <c r="D183" s="1091"/>
      <c r="E183" s="1091"/>
      <c r="F183" s="1091"/>
      <c r="G183" s="1091"/>
      <c r="H183" s="1091"/>
      <c r="I183" s="1091"/>
      <c r="J183" s="1091"/>
      <c r="K183" s="1091"/>
      <c r="L183" s="1091"/>
      <c r="M183" s="1091"/>
      <c r="N183" s="1091"/>
      <c r="O183" s="1091"/>
      <c r="P183" s="1091"/>
      <c r="Q183" s="1091"/>
      <c r="R183" s="1091"/>
      <c r="S183" s="1091"/>
      <c r="T183" s="1091"/>
      <c r="U183" s="1091"/>
      <c r="V183" s="1091"/>
      <c r="W183" s="1091"/>
      <c r="X183" s="1091"/>
      <c r="Y183" s="1091"/>
    </row>
    <row r="184" spans="1:25" ht="16.5" customHeight="1">
      <c r="A184" s="1091"/>
      <c r="B184" s="1091"/>
      <c r="C184" s="1091"/>
      <c r="D184" s="1091"/>
      <c r="E184" s="1091"/>
      <c r="F184" s="1091"/>
      <c r="G184" s="1091"/>
      <c r="H184" s="1091"/>
      <c r="I184" s="1091"/>
      <c r="J184" s="1091"/>
      <c r="K184" s="1091"/>
      <c r="L184" s="1091"/>
      <c r="M184" s="1091"/>
      <c r="N184" s="1091"/>
      <c r="O184" s="1091"/>
      <c r="P184" s="1091"/>
      <c r="Q184" s="1091"/>
      <c r="R184" s="1091"/>
      <c r="S184" s="1091"/>
      <c r="T184" s="1091"/>
      <c r="U184" s="1091"/>
      <c r="V184" s="1091"/>
      <c r="W184" s="1091"/>
      <c r="X184" s="1091"/>
      <c r="Y184" s="1091"/>
    </row>
    <row r="185" spans="1:25" ht="16.5" customHeight="1">
      <c r="A185" s="1091"/>
      <c r="B185" s="1091"/>
      <c r="C185" s="1091"/>
      <c r="D185" s="1091"/>
      <c r="E185" s="1091"/>
      <c r="F185" s="1091"/>
      <c r="G185" s="1091"/>
      <c r="H185" s="1091"/>
      <c r="I185" s="1091"/>
      <c r="J185" s="1091"/>
      <c r="K185" s="1091"/>
      <c r="L185" s="1091"/>
      <c r="M185" s="1091"/>
      <c r="N185" s="1091"/>
      <c r="O185" s="1091"/>
      <c r="P185" s="1091"/>
      <c r="Q185" s="1091"/>
      <c r="R185" s="1091"/>
      <c r="S185" s="1091"/>
      <c r="T185" s="1091"/>
      <c r="U185" s="1091"/>
      <c r="V185" s="1091"/>
      <c r="W185" s="1091"/>
      <c r="X185" s="1091"/>
      <c r="Y185" s="1091"/>
    </row>
    <row r="186" spans="1:25" ht="16.5" customHeight="1">
      <c r="A186" s="1091"/>
      <c r="B186" s="1091"/>
      <c r="C186" s="1091"/>
      <c r="D186" s="1091"/>
      <c r="E186" s="1091"/>
      <c r="F186" s="1091"/>
      <c r="G186" s="1091"/>
      <c r="H186" s="1091"/>
      <c r="I186" s="1091"/>
      <c r="J186" s="1091"/>
      <c r="K186" s="1091"/>
      <c r="L186" s="1091"/>
      <c r="M186" s="1091"/>
      <c r="N186" s="1091"/>
      <c r="O186" s="1091"/>
      <c r="P186" s="1091"/>
      <c r="Q186" s="1091"/>
      <c r="R186" s="1091"/>
      <c r="S186" s="1091"/>
      <c r="T186" s="1091"/>
      <c r="U186" s="1091"/>
      <c r="V186" s="1091"/>
      <c r="W186" s="1091"/>
      <c r="X186" s="1091"/>
      <c r="Y186" s="1091"/>
    </row>
    <row r="187" spans="1:25" ht="16.5" customHeight="1">
      <c r="A187" s="1091"/>
      <c r="B187" s="1091"/>
      <c r="C187" s="1091"/>
      <c r="D187" s="1091"/>
      <c r="E187" s="1091"/>
      <c r="F187" s="1091"/>
      <c r="G187" s="1091"/>
      <c r="H187" s="1091"/>
      <c r="I187" s="1091"/>
      <c r="J187" s="1091"/>
      <c r="K187" s="1091"/>
      <c r="L187" s="1091"/>
      <c r="M187" s="1091"/>
      <c r="N187" s="1091"/>
      <c r="O187" s="1091"/>
      <c r="P187" s="1091"/>
      <c r="Q187" s="1091"/>
      <c r="R187" s="1091"/>
      <c r="S187" s="1091"/>
      <c r="T187" s="1091"/>
      <c r="U187" s="1091"/>
      <c r="V187" s="1091"/>
      <c r="W187" s="1091"/>
      <c r="X187" s="1091"/>
      <c r="Y187" s="1091"/>
    </row>
    <row r="188" spans="1:25" ht="16.5" customHeight="1">
      <c r="A188" s="1091"/>
      <c r="B188" s="1091"/>
      <c r="C188" s="1091"/>
      <c r="D188" s="1091"/>
      <c r="E188" s="1091"/>
      <c r="F188" s="1091"/>
      <c r="G188" s="1091"/>
      <c r="H188" s="1091"/>
      <c r="I188" s="1091"/>
      <c r="J188" s="1091"/>
      <c r="K188" s="1091"/>
      <c r="L188" s="1091"/>
      <c r="M188" s="1091"/>
      <c r="N188" s="1091"/>
      <c r="O188" s="1091"/>
      <c r="P188" s="1091"/>
      <c r="Q188" s="1091"/>
      <c r="R188" s="1091"/>
      <c r="S188" s="1091"/>
      <c r="T188" s="1091"/>
      <c r="U188" s="1091"/>
      <c r="V188" s="1091"/>
      <c r="W188" s="1091"/>
      <c r="X188" s="1091"/>
      <c r="Y188" s="1091"/>
    </row>
    <row r="189" spans="1:25" ht="16.5" customHeight="1">
      <c r="A189" s="1091"/>
      <c r="B189" s="1091"/>
      <c r="C189" s="1091"/>
      <c r="D189" s="1091"/>
      <c r="E189" s="1091"/>
      <c r="F189" s="1091"/>
      <c r="G189" s="1091"/>
      <c r="H189" s="1091"/>
      <c r="I189" s="1091"/>
      <c r="J189" s="1091"/>
      <c r="K189" s="1091"/>
      <c r="L189" s="1091"/>
      <c r="M189" s="1091"/>
      <c r="N189" s="1091"/>
      <c r="O189" s="1091"/>
      <c r="P189" s="1091"/>
      <c r="Q189" s="1091"/>
      <c r="R189" s="1091"/>
      <c r="S189" s="1091"/>
      <c r="T189" s="1091"/>
      <c r="U189" s="1091"/>
      <c r="V189" s="1091"/>
      <c r="W189" s="1091"/>
      <c r="X189" s="1091"/>
      <c r="Y189" s="1091"/>
    </row>
    <row r="190" spans="1:25" ht="16.5" customHeight="1">
      <c r="A190" s="1091"/>
      <c r="B190" s="1091"/>
      <c r="C190" s="1091"/>
      <c r="D190" s="1091"/>
      <c r="E190" s="1091"/>
      <c r="F190" s="1091"/>
      <c r="G190" s="1091"/>
      <c r="H190" s="1091"/>
      <c r="I190" s="1091"/>
      <c r="J190" s="1091"/>
      <c r="K190" s="1091"/>
      <c r="L190" s="1091"/>
      <c r="M190" s="1091"/>
      <c r="N190" s="1091"/>
      <c r="O190" s="1091"/>
      <c r="P190" s="1091"/>
      <c r="Q190" s="1091"/>
      <c r="R190" s="1091"/>
      <c r="S190" s="1091"/>
      <c r="T190" s="1091"/>
      <c r="U190" s="1091"/>
      <c r="V190" s="1091"/>
      <c r="W190" s="1091"/>
      <c r="X190" s="1091"/>
      <c r="Y190" s="1091"/>
    </row>
    <row r="191" spans="1:25" ht="16.5" customHeight="1">
      <c r="A191" s="1091"/>
      <c r="B191" s="1091"/>
      <c r="C191" s="1091"/>
      <c r="D191" s="1091"/>
      <c r="E191" s="1091"/>
      <c r="F191" s="1091"/>
      <c r="G191" s="1091"/>
      <c r="H191" s="1091"/>
      <c r="I191" s="1091"/>
      <c r="J191" s="1091"/>
      <c r="K191" s="1091"/>
      <c r="L191" s="1091"/>
      <c r="M191" s="1091"/>
      <c r="N191" s="1091"/>
      <c r="O191" s="1091"/>
      <c r="P191" s="1091"/>
      <c r="Q191" s="1091"/>
      <c r="R191" s="1091"/>
      <c r="S191" s="1091"/>
      <c r="T191" s="1091"/>
      <c r="U191" s="1091"/>
      <c r="V191" s="1091"/>
      <c r="W191" s="1091"/>
      <c r="X191" s="1091"/>
      <c r="Y191" s="1091"/>
    </row>
    <row r="192" spans="1:25" ht="16.5" customHeight="1">
      <c r="A192" s="1091"/>
      <c r="B192" s="1091"/>
      <c r="C192" s="1091"/>
      <c r="D192" s="1091"/>
      <c r="E192" s="1091"/>
      <c r="F192" s="1091"/>
      <c r="G192" s="1091"/>
      <c r="H192" s="1091"/>
      <c r="I192" s="1091"/>
      <c r="J192" s="1091"/>
      <c r="K192" s="1091"/>
      <c r="L192" s="1091"/>
      <c r="M192" s="1091"/>
      <c r="N192" s="1091"/>
      <c r="O192" s="1091"/>
      <c r="P192" s="1091"/>
      <c r="Q192" s="1091"/>
      <c r="R192" s="1091"/>
      <c r="S192" s="1091"/>
      <c r="T192" s="1091"/>
      <c r="U192" s="1091"/>
      <c r="V192" s="1091"/>
      <c r="W192" s="1091"/>
      <c r="X192" s="1091"/>
      <c r="Y192" s="1091"/>
    </row>
    <row r="193" spans="1:25" ht="16.5" customHeight="1">
      <c r="A193" s="1091"/>
      <c r="B193" s="1091"/>
      <c r="C193" s="1091"/>
      <c r="D193" s="1091"/>
      <c r="E193" s="1091"/>
      <c r="F193" s="1091"/>
      <c r="G193" s="1091"/>
      <c r="H193" s="1091"/>
      <c r="I193" s="1091"/>
      <c r="J193" s="1091"/>
      <c r="K193" s="1091"/>
      <c r="L193" s="1091"/>
      <c r="M193" s="1091"/>
      <c r="N193" s="1091"/>
      <c r="O193" s="1091"/>
      <c r="P193" s="1091"/>
      <c r="Q193" s="1091"/>
      <c r="R193" s="1091"/>
      <c r="S193" s="1091"/>
      <c r="T193" s="1091"/>
      <c r="U193" s="1091"/>
      <c r="V193" s="1091"/>
      <c r="W193" s="1091"/>
      <c r="X193" s="1091"/>
      <c r="Y193" s="1091"/>
    </row>
    <row r="194" spans="1:25" ht="16.5" customHeight="1">
      <c r="A194" s="1091"/>
      <c r="B194" s="1091"/>
      <c r="C194" s="1091"/>
      <c r="D194" s="1091"/>
      <c r="E194" s="1091"/>
      <c r="F194" s="1091"/>
      <c r="G194" s="1091"/>
      <c r="H194" s="1091"/>
      <c r="I194" s="1091"/>
      <c r="J194" s="1091"/>
      <c r="K194" s="1091"/>
      <c r="L194" s="1091"/>
      <c r="M194" s="1091"/>
      <c r="N194" s="1091"/>
      <c r="O194" s="1091"/>
      <c r="P194" s="1091"/>
      <c r="Q194" s="1091"/>
      <c r="R194" s="1091"/>
      <c r="S194" s="1091"/>
      <c r="T194" s="1091"/>
      <c r="U194" s="1091"/>
      <c r="V194" s="1091"/>
      <c r="W194" s="1091"/>
      <c r="X194" s="1091"/>
      <c r="Y194" s="1091"/>
    </row>
    <row r="195" spans="1:25" ht="16.5" customHeight="1">
      <c r="A195" s="1091"/>
      <c r="B195" s="1091"/>
      <c r="C195" s="1091"/>
      <c r="D195" s="1091"/>
      <c r="E195" s="1091"/>
      <c r="F195" s="1091"/>
      <c r="G195" s="1091"/>
      <c r="H195" s="1091"/>
      <c r="I195" s="1091"/>
      <c r="J195" s="1091"/>
      <c r="K195" s="1091"/>
      <c r="L195" s="1091"/>
      <c r="M195" s="1091"/>
      <c r="N195" s="1091"/>
      <c r="O195" s="1091"/>
      <c r="P195" s="1091"/>
      <c r="Q195" s="1091"/>
      <c r="R195" s="1091"/>
      <c r="S195" s="1091"/>
      <c r="T195" s="1091"/>
      <c r="U195" s="1091"/>
      <c r="V195" s="1091"/>
      <c r="W195" s="1091"/>
      <c r="X195" s="1091"/>
      <c r="Y195" s="1091"/>
    </row>
    <row r="196" spans="1:25" ht="16.5" customHeight="1">
      <c r="A196" s="1091"/>
      <c r="B196" s="1091"/>
      <c r="C196" s="1091"/>
      <c r="D196" s="1091"/>
      <c r="E196" s="1091"/>
      <c r="F196" s="1091"/>
      <c r="G196" s="1091"/>
      <c r="H196" s="1091"/>
      <c r="I196" s="1091"/>
      <c r="J196" s="1091"/>
      <c r="K196" s="1091"/>
      <c r="L196" s="1091"/>
      <c r="M196" s="1091"/>
      <c r="N196" s="1091"/>
      <c r="O196" s="1091"/>
      <c r="P196" s="1091"/>
      <c r="Q196" s="1091"/>
      <c r="R196" s="1091"/>
      <c r="S196" s="1091"/>
      <c r="T196" s="1091"/>
      <c r="U196" s="1091"/>
      <c r="V196" s="1091"/>
      <c r="W196" s="1091"/>
      <c r="X196" s="1091"/>
      <c r="Y196" s="1091"/>
    </row>
    <row r="197" spans="1:25" ht="16.5" customHeight="1">
      <c r="A197" s="1091"/>
      <c r="B197" s="1091"/>
      <c r="C197" s="1091"/>
      <c r="D197" s="1091"/>
      <c r="E197" s="1091"/>
      <c r="F197" s="1091"/>
      <c r="G197" s="1091"/>
      <c r="H197" s="1091"/>
      <c r="I197" s="1091"/>
      <c r="J197" s="1091"/>
      <c r="K197" s="1091"/>
      <c r="L197" s="1091"/>
      <c r="M197" s="1091"/>
      <c r="N197" s="1091"/>
      <c r="O197" s="1091"/>
      <c r="P197" s="1091"/>
      <c r="Q197" s="1091"/>
      <c r="R197" s="1091"/>
      <c r="S197" s="1091"/>
      <c r="T197" s="1091"/>
      <c r="U197" s="1091"/>
      <c r="V197" s="1091"/>
      <c r="W197" s="1091"/>
      <c r="X197" s="1091"/>
      <c r="Y197" s="1091"/>
    </row>
    <row r="198" spans="1:25" ht="16.5" customHeight="1">
      <c r="A198" s="1091"/>
      <c r="B198" s="1091"/>
      <c r="C198" s="1091"/>
      <c r="D198" s="1091"/>
      <c r="E198" s="1091"/>
      <c r="F198" s="1091"/>
      <c r="G198" s="1091"/>
      <c r="H198" s="1091"/>
      <c r="I198" s="1091"/>
      <c r="J198" s="1091"/>
      <c r="K198" s="1091"/>
      <c r="L198" s="1091"/>
      <c r="M198" s="1091"/>
      <c r="N198" s="1091"/>
      <c r="O198" s="1091"/>
      <c r="P198" s="1091"/>
      <c r="Q198" s="1091"/>
      <c r="R198" s="1091"/>
      <c r="S198" s="1091"/>
      <c r="T198" s="1091"/>
      <c r="U198" s="1091"/>
      <c r="V198" s="1091"/>
      <c r="W198" s="1091"/>
      <c r="X198" s="1091"/>
      <c r="Y198" s="1091"/>
    </row>
    <row r="199" spans="1:25" ht="16.5" customHeight="1">
      <c r="A199" s="1091"/>
      <c r="B199" s="1091"/>
      <c r="C199" s="1091"/>
      <c r="D199" s="1091"/>
      <c r="E199" s="1091"/>
      <c r="F199" s="1091"/>
      <c r="G199" s="1091"/>
      <c r="H199" s="1091"/>
      <c r="I199" s="1091"/>
      <c r="J199" s="1091"/>
      <c r="K199" s="1091"/>
      <c r="L199" s="1091"/>
      <c r="M199" s="1091"/>
      <c r="N199" s="1091"/>
      <c r="O199" s="1091"/>
      <c r="P199" s="1091"/>
      <c r="Q199" s="1091"/>
      <c r="R199" s="1091"/>
      <c r="S199" s="1091"/>
      <c r="T199" s="1091"/>
      <c r="U199" s="1091"/>
      <c r="V199" s="1091"/>
      <c r="W199" s="1091"/>
      <c r="X199" s="1091"/>
      <c r="Y199" s="1091"/>
    </row>
    <row r="200" spans="1:25" ht="16.5" customHeight="1">
      <c r="A200" s="1091"/>
      <c r="B200" s="1091"/>
      <c r="C200" s="1091"/>
      <c r="D200" s="1091"/>
      <c r="E200" s="1091"/>
      <c r="F200" s="1091"/>
      <c r="G200" s="1091"/>
      <c r="H200" s="1091"/>
      <c r="I200" s="1091"/>
      <c r="J200" s="1091"/>
      <c r="K200" s="1091"/>
      <c r="L200" s="1091"/>
      <c r="M200" s="1091"/>
      <c r="N200" s="1091"/>
      <c r="O200" s="1091"/>
      <c r="P200" s="1091"/>
      <c r="Q200" s="1091"/>
      <c r="R200" s="1091"/>
      <c r="S200" s="1091"/>
      <c r="T200" s="1091"/>
      <c r="U200" s="1091"/>
      <c r="V200" s="1091"/>
      <c r="W200" s="1091"/>
      <c r="X200" s="1091"/>
      <c r="Y200" s="1091"/>
    </row>
    <row r="201" spans="1:25" ht="16.5" customHeight="1">
      <c r="A201" s="1091"/>
      <c r="B201" s="1091"/>
      <c r="C201" s="1091"/>
      <c r="D201" s="1091"/>
      <c r="E201" s="1091"/>
      <c r="F201" s="1091"/>
      <c r="G201" s="1091"/>
      <c r="H201" s="1091"/>
      <c r="I201" s="1091"/>
      <c r="J201" s="1091"/>
      <c r="K201" s="1091"/>
      <c r="L201" s="1091"/>
      <c r="M201" s="1091"/>
      <c r="N201" s="1091"/>
      <c r="O201" s="1091"/>
      <c r="P201" s="1091"/>
      <c r="Q201" s="1091"/>
      <c r="R201" s="1091"/>
      <c r="S201" s="1091"/>
      <c r="T201" s="1091"/>
      <c r="U201" s="1091"/>
      <c r="V201" s="1091"/>
      <c r="W201" s="1091"/>
      <c r="X201" s="1091"/>
      <c r="Y201" s="1091"/>
    </row>
    <row r="202" spans="1:25" ht="16.5" customHeight="1">
      <c r="A202" s="1091"/>
      <c r="B202" s="1091"/>
      <c r="C202" s="1091"/>
      <c r="D202" s="1091"/>
      <c r="E202" s="1091"/>
      <c r="F202" s="1091"/>
      <c r="G202" s="1091"/>
      <c r="H202" s="1091"/>
      <c r="I202" s="1091"/>
      <c r="J202" s="1091"/>
      <c r="K202" s="1091"/>
      <c r="L202" s="1091"/>
      <c r="M202" s="1091"/>
      <c r="N202" s="1091"/>
      <c r="O202" s="1091"/>
      <c r="P202" s="1091"/>
      <c r="Q202" s="1091"/>
      <c r="R202" s="1091"/>
      <c r="S202" s="1091"/>
      <c r="T202" s="1091"/>
      <c r="U202" s="1091"/>
      <c r="V202" s="1091"/>
      <c r="W202" s="1091"/>
      <c r="X202" s="1091"/>
      <c r="Y202" s="1091"/>
    </row>
    <row r="203" spans="1:25" ht="16.5" customHeight="1">
      <c r="A203" s="1091"/>
      <c r="B203" s="1091"/>
      <c r="C203" s="1091"/>
      <c r="D203" s="1091"/>
      <c r="E203" s="1091"/>
      <c r="F203" s="1091"/>
      <c r="G203" s="1091"/>
      <c r="H203" s="1091"/>
      <c r="I203" s="1091"/>
      <c r="J203" s="1091"/>
      <c r="K203" s="1091"/>
      <c r="L203" s="1091"/>
      <c r="M203" s="1091"/>
      <c r="N203" s="1091"/>
      <c r="O203" s="1091"/>
      <c r="P203" s="1091"/>
      <c r="Q203" s="1091"/>
      <c r="R203" s="1091"/>
      <c r="S203" s="1091"/>
      <c r="T203" s="1091"/>
      <c r="U203" s="1091"/>
      <c r="V203" s="1091"/>
      <c r="W203" s="1091"/>
      <c r="X203" s="1091"/>
      <c r="Y203" s="1091"/>
    </row>
    <row r="204" spans="1:25" ht="16.5" customHeight="1">
      <c r="A204" s="1091"/>
      <c r="B204" s="1091"/>
      <c r="C204" s="1091"/>
      <c r="D204" s="1091"/>
      <c r="E204" s="1091"/>
      <c r="F204" s="1091"/>
      <c r="G204" s="1091"/>
      <c r="H204" s="1091"/>
      <c r="I204" s="1091"/>
      <c r="J204" s="1091"/>
      <c r="K204" s="1091"/>
      <c r="L204" s="1091"/>
      <c r="M204" s="1091"/>
      <c r="N204" s="1091"/>
      <c r="O204" s="1091"/>
      <c r="P204" s="1091"/>
      <c r="Q204" s="1091"/>
      <c r="R204" s="1091"/>
      <c r="S204" s="1091"/>
      <c r="T204" s="1091"/>
      <c r="U204" s="1091"/>
      <c r="V204" s="1091"/>
      <c r="W204" s="1091"/>
      <c r="X204" s="1091"/>
      <c r="Y204" s="1091"/>
    </row>
    <row r="205" spans="1:25" ht="16.5" customHeight="1">
      <c r="A205" s="1091"/>
      <c r="B205" s="1091"/>
      <c r="C205" s="1091"/>
      <c r="D205" s="1091"/>
      <c r="E205" s="1091"/>
      <c r="F205" s="1091"/>
      <c r="G205" s="1091"/>
      <c r="H205" s="1091"/>
      <c r="I205" s="1091"/>
      <c r="J205" s="1091"/>
      <c r="K205" s="1091"/>
      <c r="L205" s="1091"/>
      <c r="M205" s="1091"/>
      <c r="N205" s="1091"/>
      <c r="O205" s="1091"/>
      <c r="P205" s="1091"/>
      <c r="Q205" s="1091"/>
      <c r="R205" s="1091"/>
      <c r="S205" s="1091"/>
      <c r="T205" s="1091"/>
      <c r="U205" s="1091"/>
      <c r="V205" s="1091"/>
      <c r="W205" s="1091"/>
      <c r="X205" s="1091"/>
      <c r="Y205" s="1091"/>
    </row>
    <row r="206" spans="1:25" ht="16.5" customHeight="1">
      <c r="A206" s="1091"/>
      <c r="B206" s="1091"/>
      <c r="C206" s="1091"/>
      <c r="D206" s="1091"/>
      <c r="E206" s="1091"/>
      <c r="F206" s="1091"/>
      <c r="G206" s="1091"/>
      <c r="H206" s="1091"/>
      <c r="I206" s="1091"/>
      <c r="J206" s="1091"/>
      <c r="K206" s="1091"/>
      <c r="L206" s="1091"/>
      <c r="M206" s="1091"/>
      <c r="N206" s="1091"/>
      <c r="O206" s="1091"/>
      <c r="P206" s="1091"/>
      <c r="Q206" s="1091"/>
      <c r="R206" s="1091"/>
      <c r="S206" s="1091"/>
      <c r="T206" s="1091"/>
      <c r="U206" s="1091"/>
      <c r="V206" s="1091"/>
      <c r="W206" s="1091"/>
      <c r="X206" s="1091"/>
      <c r="Y206" s="1091"/>
    </row>
    <row r="207" spans="1:25" ht="16.5" customHeight="1">
      <c r="A207" s="1091"/>
      <c r="B207" s="1091"/>
      <c r="C207" s="1091"/>
      <c r="D207" s="1091"/>
      <c r="E207" s="1091"/>
      <c r="F207" s="1091"/>
      <c r="G207" s="1091"/>
      <c r="H207" s="1091"/>
      <c r="I207" s="1091"/>
      <c r="J207" s="1091"/>
      <c r="K207" s="1091"/>
      <c r="L207" s="1091"/>
      <c r="M207" s="1091"/>
      <c r="N207" s="1091"/>
      <c r="O207" s="1091"/>
      <c r="P207" s="1091"/>
      <c r="Q207" s="1091"/>
      <c r="R207" s="1091"/>
      <c r="S207" s="1091"/>
      <c r="T207" s="1091"/>
      <c r="U207" s="1091"/>
      <c r="V207" s="1091"/>
      <c r="W207" s="1091"/>
      <c r="X207" s="1091"/>
      <c r="Y207" s="1091"/>
    </row>
    <row r="208" spans="1:25" ht="16.5" customHeight="1">
      <c r="A208" s="1091"/>
      <c r="B208" s="1091"/>
      <c r="C208" s="1091"/>
      <c r="D208" s="1091"/>
      <c r="E208" s="1091"/>
      <c r="F208" s="1091"/>
      <c r="G208" s="1091"/>
      <c r="H208" s="1091"/>
      <c r="I208" s="1091"/>
      <c r="J208" s="1091"/>
      <c r="K208" s="1091"/>
      <c r="L208" s="1091"/>
      <c r="M208" s="1091"/>
      <c r="N208" s="1091"/>
      <c r="O208" s="1091"/>
      <c r="P208" s="1091"/>
      <c r="Q208" s="1091"/>
      <c r="R208" s="1091"/>
      <c r="S208" s="1091"/>
      <c r="T208" s="1091"/>
      <c r="U208" s="1091"/>
      <c r="V208" s="1091"/>
      <c r="W208" s="1091"/>
      <c r="X208" s="1091"/>
      <c r="Y208" s="1091"/>
    </row>
    <row r="209" spans="1:25" ht="16.5" customHeight="1">
      <c r="A209" s="1091"/>
      <c r="B209" s="1091"/>
      <c r="C209" s="1091"/>
      <c r="D209" s="1091"/>
      <c r="E209" s="1091"/>
      <c r="F209" s="1091"/>
      <c r="G209" s="1091"/>
      <c r="H209" s="1091"/>
      <c r="I209" s="1091"/>
      <c r="J209" s="1091"/>
      <c r="K209" s="1091"/>
      <c r="L209" s="1091"/>
      <c r="M209" s="1091"/>
      <c r="N209" s="1091"/>
      <c r="O209" s="1091"/>
      <c r="P209" s="1091"/>
      <c r="Q209" s="1091"/>
      <c r="R209" s="1091"/>
      <c r="S209" s="1091"/>
      <c r="T209" s="1091"/>
      <c r="U209" s="1091"/>
      <c r="V209" s="1091"/>
      <c r="W209" s="1091"/>
      <c r="X209" s="1091"/>
      <c r="Y209" s="1091"/>
    </row>
    <row r="210" spans="1:25" ht="16.5" customHeight="1">
      <c r="A210" s="1091"/>
      <c r="B210" s="1091"/>
      <c r="C210" s="1091"/>
      <c r="D210" s="1091"/>
      <c r="E210" s="1091"/>
      <c r="F210" s="1091"/>
      <c r="G210" s="1091"/>
      <c r="H210" s="1091"/>
      <c r="I210" s="1091"/>
      <c r="J210" s="1091"/>
      <c r="K210" s="1091"/>
      <c r="L210" s="1091"/>
      <c r="M210" s="1091"/>
      <c r="N210" s="1091"/>
      <c r="O210" s="1091"/>
      <c r="P210" s="1091"/>
      <c r="Q210" s="1091"/>
      <c r="R210" s="1091"/>
      <c r="S210" s="1091"/>
      <c r="T210" s="1091"/>
      <c r="U210" s="1091"/>
      <c r="V210" s="1091"/>
      <c r="W210" s="1091"/>
      <c r="X210" s="1091"/>
      <c r="Y210" s="1091"/>
    </row>
    <row r="211" spans="1:25" ht="16.5" customHeight="1">
      <c r="A211" s="1091"/>
      <c r="B211" s="1091"/>
      <c r="C211" s="1091"/>
      <c r="D211" s="1091"/>
      <c r="E211" s="1091"/>
      <c r="F211" s="1091"/>
      <c r="G211" s="1091"/>
      <c r="H211" s="1091"/>
      <c r="I211" s="1091"/>
      <c r="J211" s="1091"/>
      <c r="K211" s="1091"/>
      <c r="L211" s="1091"/>
      <c r="M211" s="1091"/>
      <c r="N211" s="1091"/>
      <c r="O211" s="1091"/>
      <c r="P211" s="1091"/>
      <c r="Q211" s="1091"/>
      <c r="R211" s="1091"/>
      <c r="S211" s="1091"/>
      <c r="T211" s="1091"/>
      <c r="U211" s="1091"/>
      <c r="V211" s="1091"/>
      <c r="W211" s="1091"/>
      <c r="X211" s="1091"/>
      <c r="Y211" s="1091"/>
    </row>
    <row r="212" spans="1:25" ht="16.5" customHeight="1">
      <c r="A212" s="1091"/>
      <c r="B212" s="1091"/>
      <c r="C212" s="1091"/>
      <c r="D212" s="1091"/>
      <c r="E212" s="1091"/>
      <c r="F212" s="1091"/>
      <c r="G212" s="1091"/>
      <c r="H212" s="1091"/>
      <c r="I212" s="1091"/>
      <c r="J212" s="1091"/>
      <c r="K212" s="1091"/>
      <c r="L212" s="1091"/>
      <c r="M212" s="1091"/>
      <c r="N212" s="1091"/>
      <c r="O212" s="1091"/>
      <c r="P212" s="1091"/>
      <c r="Q212" s="1091"/>
      <c r="R212" s="1091"/>
      <c r="S212" s="1091"/>
      <c r="T212" s="1091"/>
      <c r="U212" s="1091"/>
      <c r="V212" s="1091"/>
      <c r="W212" s="1091"/>
      <c r="X212" s="1091"/>
      <c r="Y212" s="1091"/>
    </row>
    <row r="213" spans="1:25" ht="16.5" customHeight="1">
      <c r="A213" s="1091"/>
      <c r="B213" s="1091"/>
      <c r="C213" s="1091"/>
      <c r="D213" s="1091"/>
      <c r="E213" s="1091"/>
      <c r="F213" s="1091"/>
      <c r="G213" s="1091"/>
      <c r="H213" s="1091"/>
      <c r="I213" s="1091"/>
      <c r="J213" s="1091"/>
      <c r="K213" s="1091"/>
      <c r="L213" s="1091"/>
      <c r="M213" s="1091"/>
      <c r="N213" s="1091"/>
      <c r="O213" s="1091"/>
      <c r="P213" s="1091"/>
      <c r="Q213" s="1091"/>
      <c r="R213" s="1091"/>
      <c r="S213" s="1091"/>
      <c r="T213" s="1091"/>
      <c r="U213" s="1091"/>
      <c r="V213" s="1091"/>
      <c r="W213" s="1091"/>
      <c r="X213" s="1091"/>
      <c r="Y213" s="1091"/>
    </row>
    <row r="214" spans="1:25" ht="16.5" customHeight="1">
      <c r="A214" s="1091"/>
      <c r="B214" s="1091"/>
      <c r="C214" s="1091"/>
      <c r="D214" s="1091"/>
      <c r="E214" s="1091"/>
      <c r="F214" s="1091"/>
      <c r="G214" s="1091"/>
      <c r="H214" s="1091"/>
      <c r="I214" s="1091"/>
      <c r="J214" s="1091"/>
      <c r="K214" s="1091"/>
      <c r="L214" s="1091"/>
      <c r="M214" s="1091"/>
      <c r="N214" s="1091"/>
      <c r="O214" s="1091"/>
      <c r="P214" s="1091"/>
      <c r="Q214" s="1091"/>
      <c r="R214" s="1091"/>
      <c r="S214" s="1091"/>
      <c r="T214" s="1091"/>
      <c r="U214" s="1091"/>
      <c r="V214" s="1091"/>
      <c r="W214" s="1091"/>
      <c r="X214" s="1091"/>
      <c r="Y214" s="1091"/>
    </row>
    <row r="215" spans="1:25" ht="16.5" customHeight="1">
      <c r="A215" s="1091"/>
      <c r="B215" s="1091"/>
      <c r="C215" s="1091"/>
      <c r="D215" s="1091"/>
      <c r="E215" s="1091"/>
      <c r="F215" s="1091"/>
      <c r="G215" s="1091"/>
      <c r="H215" s="1091"/>
      <c r="I215" s="1091"/>
      <c r="J215" s="1091"/>
      <c r="K215" s="1091"/>
      <c r="L215" s="1091"/>
      <c r="M215" s="1091"/>
      <c r="N215" s="1091"/>
      <c r="O215" s="1091"/>
      <c r="P215" s="1091"/>
      <c r="Q215" s="1091"/>
      <c r="R215" s="1091"/>
      <c r="S215" s="1091"/>
      <c r="T215" s="1091"/>
      <c r="U215" s="1091"/>
      <c r="V215" s="1091"/>
      <c r="W215" s="1091"/>
      <c r="X215" s="1091"/>
      <c r="Y215" s="1091"/>
    </row>
    <row r="216" spans="1:25" ht="16.5" customHeight="1">
      <c r="A216" s="1091"/>
      <c r="B216" s="1091"/>
      <c r="C216" s="1091"/>
      <c r="D216" s="1091"/>
      <c r="E216" s="1091"/>
      <c r="F216" s="1091"/>
      <c r="G216" s="1091"/>
      <c r="H216" s="1091"/>
      <c r="I216" s="1091"/>
      <c r="J216" s="1091"/>
      <c r="K216" s="1091"/>
      <c r="L216" s="1091"/>
      <c r="M216" s="1091"/>
      <c r="N216" s="1091"/>
      <c r="O216" s="1091"/>
      <c r="P216" s="1091"/>
      <c r="Q216" s="1091"/>
      <c r="R216" s="1091"/>
      <c r="S216" s="1091"/>
      <c r="T216" s="1091"/>
      <c r="U216" s="1091"/>
      <c r="V216" s="1091"/>
      <c r="W216" s="1091"/>
      <c r="X216" s="1091"/>
      <c r="Y216" s="1091"/>
    </row>
    <row r="217" spans="1:25" ht="16.5" customHeight="1">
      <c r="A217" s="1091"/>
      <c r="B217" s="1091"/>
      <c r="C217" s="1091"/>
      <c r="D217" s="1091"/>
      <c r="E217" s="1091"/>
      <c r="F217" s="1091"/>
      <c r="G217" s="1091"/>
      <c r="H217" s="1091"/>
      <c r="I217" s="1091"/>
      <c r="J217" s="1091"/>
      <c r="K217" s="1091"/>
      <c r="L217" s="1091"/>
      <c r="M217" s="1091"/>
      <c r="N217" s="1091"/>
      <c r="O217" s="1091"/>
      <c r="P217" s="1091"/>
      <c r="Q217" s="1091"/>
      <c r="R217" s="1091"/>
      <c r="S217" s="1091"/>
      <c r="T217" s="1091"/>
      <c r="U217" s="1091"/>
      <c r="V217" s="1091"/>
      <c r="W217" s="1091"/>
      <c r="X217" s="1091"/>
      <c r="Y217" s="1091"/>
    </row>
    <row r="218" spans="1:25" ht="16.5" customHeight="1">
      <c r="A218" s="1091"/>
      <c r="B218" s="1091"/>
      <c r="C218" s="1091"/>
      <c r="D218" s="1091"/>
      <c r="E218" s="1091"/>
      <c r="F218" s="1091"/>
      <c r="G218" s="1091"/>
      <c r="H218" s="1091"/>
      <c r="I218" s="1091"/>
      <c r="J218" s="1091"/>
      <c r="K218" s="1091"/>
      <c r="L218" s="1091"/>
      <c r="M218" s="1091"/>
      <c r="N218" s="1091"/>
      <c r="O218" s="1091"/>
      <c r="P218" s="1091"/>
      <c r="Q218" s="1091"/>
      <c r="R218" s="1091"/>
      <c r="S218" s="1091"/>
      <c r="T218" s="1091"/>
      <c r="U218" s="1091"/>
      <c r="V218" s="1091"/>
      <c r="W218" s="1091"/>
      <c r="X218" s="1091"/>
      <c r="Y218" s="1091"/>
    </row>
    <row r="219" spans="1:25" ht="16.5" customHeight="1">
      <c r="A219" s="1091"/>
      <c r="B219" s="1091"/>
      <c r="C219" s="1091"/>
      <c r="D219" s="1091"/>
      <c r="E219" s="1091"/>
      <c r="F219" s="1091"/>
      <c r="G219" s="1091"/>
      <c r="H219" s="1091"/>
      <c r="I219" s="1091"/>
      <c r="J219" s="1091"/>
      <c r="K219" s="1091"/>
      <c r="L219" s="1091"/>
      <c r="M219" s="1091"/>
      <c r="N219" s="1091"/>
      <c r="O219" s="1091"/>
      <c r="P219" s="1091"/>
      <c r="Q219" s="1091"/>
      <c r="R219" s="1091"/>
      <c r="S219" s="1091"/>
      <c r="T219" s="1091"/>
      <c r="U219" s="1091"/>
      <c r="V219" s="1091"/>
      <c r="W219" s="1091"/>
      <c r="X219" s="1091"/>
      <c r="Y219" s="1091"/>
    </row>
    <row r="220" spans="1:25" ht="16.5" customHeight="1">
      <c r="A220" s="1091"/>
      <c r="B220" s="1091"/>
      <c r="C220" s="1091"/>
      <c r="D220" s="1091"/>
      <c r="E220" s="1091"/>
      <c r="F220" s="1091"/>
      <c r="G220" s="1091"/>
      <c r="H220" s="1091"/>
      <c r="I220" s="1091"/>
      <c r="J220" s="1091"/>
      <c r="K220" s="1091"/>
      <c r="L220" s="1091"/>
      <c r="M220" s="1091"/>
      <c r="N220" s="1091"/>
      <c r="O220" s="1091"/>
      <c r="P220" s="1091"/>
      <c r="Q220" s="1091"/>
      <c r="R220" s="1091"/>
      <c r="S220" s="1091"/>
      <c r="T220" s="1091"/>
      <c r="U220" s="1091"/>
      <c r="V220" s="1091"/>
      <c r="W220" s="1091"/>
      <c r="X220" s="1091"/>
      <c r="Y220" s="1091"/>
    </row>
    <row r="221" spans="1:25" ht="16.5" customHeight="1">
      <c r="A221" s="1091"/>
      <c r="B221" s="1091"/>
      <c r="C221" s="1091"/>
      <c r="D221" s="1091"/>
      <c r="E221" s="1091"/>
      <c r="F221" s="1091"/>
      <c r="G221" s="1091"/>
      <c r="H221" s="1091"/>
      <c r="I221" s="1091"/>
      <c r="J221" s="1091"/>
      <c r="K221" s="1091"/>
      <c r="L221" s="1091"/>
      <c r="M221" s="1091"/>
      <c r="N221" s="1091"/>
      <c r="O221" s="1091"/>
      <c r="P221" s="1091"/>
      <c r="Q221" s="1091"/>
      <c r="R221" s="1091"/>
      <c r="S221" s="1091"/>
      <c r="T221" s="1091"/>
      <c r="U221" s="1091"/>
      <c r="V221" s="1091"/>
      <c r="W221" s="1091"/>
      <c r="X221" s="1091"/>
      <c r="Y221" s="1091"/>
    </row>
    <row r="222" spans="1:25" ht="16.5" customHeight="1">
      <c r="A222" s="1091"/>
      <c r="B222" s="1091"/>
      <c r="C222" s="1091"/>
      <c r="D222" s="1091"/>
      <c r="E222" s="1091"/>
      <c r="F222" s="1091"/>
      <c r="G222" s="1091"/>
      <c r="H222" s="1091"/>
      <c r="I222" s="1091"/>
      <c r="J222" s="1091"/>
      <c r="K222" s="1091"/>
      <c r="L222" s="1091"/>
      <c r="M222" s="1091"/>
      <c r="N222" s="1091"/>
      <c r="O222" s="1091"/>
      <c r="P222" s="1091"/>
      <c r="Q222" s="1091"/>
      <c r="R222" s="1091"/>
      <c r="S222" s="1091"/>
      <c r="T222" s="1091"/>
      <c r="U222" s="1091"/>
      <c r="V222" s="1091"/>
      <c r="W222" s="1091"/>
      <c r="X222" s="1091"/>
      <c r="Y222" s="1091"/>
    </row>
    <row r="223" spans="1:25" ht="16.5" customHeight="1">
      <c r="A223" s="1091"/>
      <c r="B223" s="1091"/>
      <c r="C223" s="1091"/>
      <c r="D223" s="1091"/>
      <c r="E223" s="1091"/>
      <c r="F223" s="1091"/>
      <c r="G223" s="1091"/>
      <c r="H223" s="1091"/>
      <c r="I223" s="1091"/>
      <c r="J223" s="1091"/>
      <c r="K223" s="1091"/>
      <c r="L223" s="1091"/>
      <c r="M223" s="1091"/>
      <c r="N223" s="1091"/>
      <c r="O223" s="1091"/>
      <c r="P223" s="1091"/>
      <c r="Q223" s="1091"/>
      <c r="R223" s="1091"/>
      <c r="S223" s="1091"/>
      <c r="T223" s="1091"/>
      <c r="U223" s="1091"/>
      <c r="V223" s="1091"/>
      <c r="W223" s="1091"/>
      <c r="X223" s="1091"/>
      <c r="Y223" s="1091"/>
    </row>
    <row r="224" spans="1:25" ht="16.5" customHeight="1">
      <c r="A224" s="1091"/>
      <c r="B224" s="1091"/>
      <c r="C224" s="1091"/>
      <c r="D224" s="1091"/>
      <c r="E224" s="1091"/>
      <c r="F224" s="1091"/>
      <c r="G224" s="1091"/>
      <c r="H224" s="1091"/>
      <c r="I224" s="1091"/>
      <c r="J224" s="1091"/>
      <c r="K224" s="1091"/>
      <c r="L224" s="1091"/>
      <c r="M224" s="1091"/>
      <c r="N224" s="1091"/>
      <c r="O224" s="1091"/>
      <c r="P224" s="1091"/>
      <c r="Q224" s="1091"/>
      <c r="R224" s="1091"/>
      <c r="S224" s="1091"/>
      <c r="T224" s="1091"/>
      <c r="U224" s="1091"/>
      <c r="V224" s="1091"/>
      <c r="W224" s="1091"/>
      <c r="X224" s="1091"/>
      <c r="Y224" s="1091"/>
    </row>
    <row r="225" spans="1:25" ht="16.5" customHeight="1">
      <c r="A225" s="1091"/>
      <c r="B225" s="1091"/>
      <c r="C225" s="1091"/>
      <c r="D225" s="1091"/>
      <c r="E225" s="1091"/>
      <c r="F225" s="1091"/>
      <c r="G225" s="1091"/>
      <c r="H225" s="1091"/>
      <c r="I225" s="1091"/>
      <c r="J225" s="1091"/>
      <c r="K225" s="1091"/>
      <c r="L225" s="1091"/>
      <c r="M225" s="1091"/>
      <c r="N225" s="1091"/>
      <c r="O225" s="1091"/>
      <c r="P225" s="1091"/>
      <c r="Q225" s="1091"/>
      <c r="R225" s="1091"/>
      <c r="S225" s="1091"/>
      <c r="T225" s="1091"/>
      <c r="U225" s="1091"/>
      <c r="V225" s="1091"/>
      <c r="W225" s="1091"/>
      <c r="X225" s="1091"/>
      <c r="Y225" s="1091"/>
    </row>
    <row r="226" spans="1:25" ht="16.5" customHeight="1">
      <c r="A226" s="1091"/>
      <c r="B226" s="1091"/>
      <c r="C226" s="1091"/>
      <c r="D226" s="1091"/>
      <c r="E226" s="1091"/>
      <c r="F226" s="1091"/>
      <c r="G226" s="1091"/>
      <c r="H226" s="1091"/>
      <c r="I226" s="1091"/>
      <c r="J226" s="1091"/>
      <c r="K226" s="1091"/>
      <c r="L226" s="1091"/>
      <c r="M226" s="1091"/>
      <c r="N226" s="1091"/>
      <c r="O226" s="1091"/>
      <c r="P226" s="1091"/>
      <c r="Q226" s="1091"/>
      <c r="R226" s="1091"/>
      <c r="S226" s="1091"/>
      <c r="T226" s="1091"/>
      <c r="U226" s="1091"/>
      <c r="V226" s="1091"/>
      <c r="W226" s="1091"/>
      <c r="X226" s="1091"/>
      <c r="Y226" s="1091"/>
    </row>
    <row r="227" spans="1:25" ht="16.5" customHeight="1">
      <c r="A227" s="1091"/>
      <c r="B227" s="1091"/>
      <c r="C227" s="1091"/>
      <c r="D227" s="1091"/>
      <c r="E227" s="1091"/>
      <c r="F227" s="1091"/>
      <c r="G227" s="1091"/>
      <c r="H227" s="1091"/>
      <c r="I227" s="1091"/>
      <c r="J227" s="1091"/>
      <c r="K227" s="1091"/>
      <c r="L227" s="1091"/>
      <c r="M227" s="1091"/>
      <c r="N227" s="1091"/>
      <c r="O227" s="1091"/>
      <c r="P227" s="1091"/>
      <c r="Q227" s="1091"/>
      <c r="R227" s="1091"/>
      <c r="S227" s="1091"/>
      <c r="T227" s="1091"/>
      <c r="U227" s="1091"/>
      <c r="V227" s="1091"/>
      <c r="W227" s="1091"/>
      <c r="X227" s="1091"/>
      <c r="Y227" s="1091"/>
    </row>
    <row r="228" spans="1:25" ht="16.5" customHeight="1">
      <c r="A228" s="1091"/>
      <c r="B228" s="1091"/>
      <c r="C228" s="1091"/>
      <c r="D228" s="1091"/>
      <c r="E228" s="1091"/>
      <c r="F228" s="1091"/>
      <c r="G228" s="1091"/>
      <c r="H228" s="1091"/>
      <c r="I228" s="1091"/>
      <c r="J228" s="1091"/>
      <c r="K228" s="1091"/>
      <c r="L228" s="1091"/>
      <c r="M228" s="1091"/>
      <c r="N228" s="1091"/>
      <c r="O228" s="1091"/>
      <c r="P228" s="1091"/>
      <c r="Q228" s="1091"/>
      <c r="R228" s="1091"/>
      <c r="S228" s="1091"/>
      <c r="T228" s="1091"/>
      <c r="U228" s="1091"/>
      <c r="V228" s="1091"/>
      <c r="W228" s="1091"/>
      <c r="X228" s="1091"/>
      <c r="Y228" s="1091"/>
    </row>
    <row r="229" spans="1:25" ht="16.5" customHeight="1">
      <c r="A229" s="1091"/>
      <c r="B229" s="1091"/>
      <c r="C229" s="1091"/>
      <c r="D229" s="1091"/>
      <c r="E229" s="1091"/>
      <c r="F229" s="1091"/>
      <c r="G229" s="1091"/>
      <c r="H229" s="1091"/>
      <c r="I229" s="1091"/>
      <c r="J229" s="1091"/>
      <c r="K229" s="1091"/>
      <c r="L229" s="1091"/>
      <c r="M229" s="1091"/>
      <c r="N229" s="1091"/>
      <c r="O229" s="1091"/>
      <c r="P229" s="1091"/>
      <c r="Q229" s="1091"/>
      <c r="R229" s="1091"/>
      <c r="S229" s="1091"/>
      <c r="T229" s="1091"/>
      <c r="U229" s="1091"/>
      <c r="V229" s="1091"/>
      <c r="W229" s="1091"/>
      <c r="X229" s="1091"/>
      <c r="Y229" s="1091"/>
    </row>
    <row r="230" spans="1:25" ht="16.5" customHeight="1">
      <c r="A230" s="1091"/>
      <c r="B230" s="1091"/>
      <c r="C230" s="1091"/>
      <c r="D230" s="1091"/>
      <c r="E230" s="1091"/>
      <c r="F230" s="1091"/>
      <c r="G230" s="1091"/>
      <c r="H230" s="1091"/>
      <c r="I230" s="1091"/>
      <c r="J230" s="1091"/>
      <c r="K230" s="1091"/>
      <c r="L230" s="1091"/>
      <c r="M230" s="1091"/>
      <c r="N230" s="1091"/>
      <c r="O230" s="1091"/>
      <c r="P230" s="1091"/>
      <c r="Q230" s="1091"/>
      <c r="R230" s="1091"/>
      <c r="S230" s="1091"/>
      <c r="T230" s="1091"/>
      <c r="U230" s="1091"/>
      <c r="V230" s="1091"/>
      <c r="W230" s="1091"/>
      <c r="X230" s="1091"/>
      <c r="Y230" s="1091"/>
    </row>
    <row r="231" spans="1:25" ht="16.5" customHeight="1">
      <c r="A231" s="1091"/>
      <c r="B231" s="1091"/>
      <c r="C231" s="1091"/>
      <c r="D231" s="1091"/>
      <c r="E231" s="1091"/>
      <c r="F231" s="1091"/>
      <c r="G231" s="1091"/>
      <c r="H231" s="1091"/>
      <c r="I231" s="1091"/>
      <c r="J231" s="1091"/>
      <c r="K231" s="1091"/>
      <c r="L231" s="1091"/>
      <c r="M231" s="1091"/>
      <c r="N231" s="1091"/>
      <c r="O231" s="1091"/>
      <c r="P231" s="1091"/>
      <c r="Q231" s="1091"/>
      <c r="R231" s="1091"/>
      <c r="S231" s="1091"/>
      <c r="T231" s="1091"/>
      <c r="U231" s="1091"/>
      <c r="V231" s="1091"/>
      <c r="W231" s="1091"/>
      <c r="X231" s="1091"/>
      <c r="Y231" s="1091"/>
    </row>
    <row r="232" spans="1:25" ht="16.5" customHeight="1">
      <c r="A232" s="1091"/>
      <c r="B232" s="1091"/>
      <c r="C232" s="1091"/>
      <c r="D232" s="1091"/>
      <c r="E232" s="1091"/>
      <c r="F232" s="1091"/>
      <c r="G232" s="1091"/>
      <c r="H232" s="1091"/>
      <c r="I232" s="1091"/>
      <c r="J232" s="1091"/>
      <c r="K232" s="1091"/>
      <c r="L232" s="1091"/>
      <c r="M232" s="1091"/>
      <c r="N232" s="1091"/>
      <c r="O232" s="1091"/>
      <c r="P232" s="1091"/>
      <c r="Q232" s="1091"/>
      <c r="R232" s="1091"/>
      <c r="S232" s="1091"/>
      <c r="T232" s="1091"/>
      <c r="U232" s="1091"/>
      <c r="V232" s="1091"/>
      <c r="W232" s="1091"/>
      <c r="X232" s="1091"/>
      <c r="Y232" s="1091"/>
    </row>
    <row r="233" spans="1:25" ht="16.5" customHeight="1">
      <c r="A233" s="1091"/>
      <c r="B233" s="1091"/>
      <c r="C233" s="1091"/>
      <c r="D233" s="1091"/>
      <c r="E233" s="1091"/>
      <c r="F233" s="1091"/>
      <c r="G233" s="1091"/>
      <c r="H233" s="1091"/>
      <c r="I233" s="1091"/>
      <c r="J233" s="1091"/>
      <c r="K233" s="1091"/>
      <c r="L233" s="1091"/>
      <c r="M233" s="1091"/>
      <c r="N233" s="1091"/>
      <c r="O233" s="1091"/>
      <c r="P233" s="1091"/>
      <c r="Q233" s="1091"/>
      <c r="R233" s="1091"/>
      <c r="S233" s="1091"/>
      <c r="T233" s="1091"/>
      <c r="U233" s="1091"/>
      <c r="V233" s="1091"/>
      <c r="W233" s="1091"/>
      <c r="X233" s="1091"/>
      <c r="Y233" s="1091"/>
    </row>
    <row r="234" spans="1:25" ht="16.5" customHeight="1">
      <c r="A234" s="1091"/>
      <c r="B234" s="1091"/>
      <c r="C234" s="1091"/>
      <c r="D234" s="1091"/>
      <c r="E234" s="1091"/>
      <c r="F234" s="1091"/>
      <c r="G234" s="1091"/>
      <c r="H234" s="1091"/>
      <c r="I234" s="1091"/>
      <c r="J234" s="1091"/>
      <c r="K234" s="1091"/>
      <c r="L234" s="1091"/>
      <c r="M234" s="1091"/>
      <c r="N234" s="1091"/>
      <c r="O234" s="1091"/>
      <c r="P234" s="1091"/>
      <c r="Q234" s="1091"/>
      <c r="R234" s="1091"/>
      <c r="S234" s="1091"/>
      <c r="T234" s="1091"/>
      <c r="U234" s="1091"/>
      <c r="V234" s="1091"/>
      <c r="W234" s="1091"/>
      <c r="X234" s="1091"/>
      <c r="Y234" s="1091"/>
    </row>
    <row r="235" spans="1:25" ht="16.5" customHeight="1">
      <c r="A235" s="1091"/>
      <c r="B235" s="1091"/>
      <c r="C235" s="1091"/>
      <c r="D235" s="1091"/>
      <c r="E235" s="1091"/>
      <c r="F235" s="1091"/>
      <c r="G235" s="1091"/>
      <c r="H235" s="1091"/>
      <c r="I235" s="1091"/>
      <c r="J235" s="1091"/>
      <c r="K235" s="1091"/>
      <c r="L235" s="1091"/>
      <c r="M235" s="1091"/>
      <c r="N235" s="1091"/>
      <c r="O235" s="1091"/>
      <c r="P235" s="1091"/>
      <c r="Q235" s="1091"/>
      <c r="R235" s="1091"/>
      <c r="S235" s="1091"/>
      <c r="T235" s="1091"/>
      <c r="U235" s="1091"/>
      <c r="V235" s="1091"/>
      <c r="W235" s="1091"/>
      <c r="X235" s="1091"/>
      <c r="Y235" s="1091"/>
    </row>
    <row r="236" spans="1:25" ht="16.5" customHeight="1">
      <c r="A236" s="1091"/>
      <c r="B236" s="1091"/>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row>
    <row r="237" spans="1:25" ht="16.5" customHeight="1">
      <c r="A237" s="1091"/>
      <c r="B237" s="1091"/>
      <c r="C237" s="1091"/>
      <c r="D237" s="1091"/>
      <c r="E237" s="1091"/>
      <c r="F237" s="1091"/>
      <c r="G237" s="1091"/>
      <c r="H237" s="1091"/>
      <c r="I237" s="1091"/>
      <c r="J237" s="1091"/>
      <c r="K237" s="1091"/>
      <c r="L237" s="1091"/>
      <c r="M237" s="1091"/>
      <c r="N237" s="1091"/>
      <c r="O237" s="1091"/>
      <c r="P237" s="1091"/>
      <c r="Q237" s="1091"/>
      <c r="R237" s="1091"/>
      <c r="S237" s="1091"/>
      <c r="T237" s="1091"/>
      <c r="U237" s="1091"/>
      <c r="V237" s="1091"/>
      <c r="W237" s="1091"/>
      <c r="X237" s="1091"/>
      <c r="Y237" s="1091"/>
    </row>
    <row r="238" spans="1:25" ht="16.5" customHeight="1">
      <c r="A238" s="1091"/>
      <c r="B238" s="1091"/>
      <c r="C238" s="1091"/>
      <c r="D238" s="1091"/>
      <c r="E238" s="1091"/>
      <c r="F238" s="1091"/>
      <c r="G238" s="1091"/>
      <c r="H238" s="1091"/>
      <c r="I238" s="1091"/>
      <c r="J238" s="1091"/>
      <c r="K238" s="1091"/>
      <c r="L238" s="1091"/>
      <c r="M238" s="1091"/>
      <c r="N238" s="1091"/>
      <c r="O238" s="1091"/>
      <c r="P238" s="1091"/>
      <c r="Q238" s="1091"/>
      <c r="R238" s="1091"/>
      <c r="S238" s="1091"/>
      <c r="T238" s="1091"/>
      <c r="U238" s="1091"/>
      <c r="V238" s="1091"/>
      <c r="W238" s="1091"/>
      <c r="X238" s="1091"/>
      <c r="Y238" s="1091"/>
    </row>
    <row r="239" spans="1:25" ht="16.5" customHeight="1">
      <c r="A239" s="1091"/>
      <c r="B239" s="1091"/>
      <c r="C239" s="1091"/>
      <c r="D239" s="1091"/>
      <c r="E239" s="1091"/>
      <c r="F239" s="1091"/>
      <c r="G239" s="1091"/>
      <c r="H239" s="1091"/>
      <c r="I239" s="1091"/>
      <c r="J239" s="1091"/>
      <c r="K239" s="1091"/>
      <c r="L239" s="1091"/>
      <c r="M239" s="1091"/>
      <c r="N239" s="1091"/>
      <c r="O239" s="1091"/>
      <c r="P239" s="1091"/>
      <c r="Q239" s="1091"/>
      <c r="R239" s="1091"/>
      <c r="S239" s="1091"/>
      <c r="T239" s="1091"/>
      <c r="U239" s="1091"/>
      <c r="V239" s="1091"/>
      <c r="W239" s="1091"/>
      <c r="X239" s="1091"/>
      <c r="Y239" s="1091"/>
    </row>
    <row r="240" spans="1:25" ht="16.5" customHeight="1">
      <c r="A240" s="1091"/>
      <c r="B240" s="1091"/>
      <c r="C240" s="1091"/>
      <c r="D240" s="1091"/>
      <c r="E240" s="1091"/>
      <c r="F240" s="1091"/>
      <c r="G240" s="1091"/>
      <c r="H240" s="1091"/>
      <c r="I240" s="1091"/>
      <c r="J240" s="1091"/>
      <c r="K240" s="1091"/>
      <c r="L240" s="1091"/>
      <c r="M240" s="1091"/>
      <c r="N240" s="1091"/>
      <c r="O240" s="1091"/>
      <c r="P240" s="1091"/>
      <c r="Q240" s="1091"/>
      <c r="R240" s="1091"/>
      <c r="S240" s="1091"/>
      <c r="T240" s="1091"/>
      <c r="U240" s="1091"/>
      <c r="V240" s="1091"/>
      <c r="W240" s="1091"/>
      <c r="X240" s="1091"/>
      <c r="Y240" s="1091"/>
    </row>
    <row r="241" spans="1:25" ht="16.5" customHeight="1">
      <c r="A241" s="1091"/>
      <c r="B241" s="1091"/>
      <c r="C241" s="1091"/>
      <c r="D241" s="1091"/>
      <c r="E241" s="1091"/>
      <c r="F241" s="1091"/>
      <c r="G241" s="1091"/>
      <c r="H241" s="1091"/>
      <c r="I241" s="1091"/>
      <c r="J241" s="1091"/>
      <c r="K241" s="1091"/>
      <c r="L241" s="1091"/>
      <c r="M241" s="1091"/>
      <c r="N241" s="1091"/>
      <c r="O241" s="1091"/>
      <c r="P241" s="1091"/>
      <c r="Q241" s="1091"/>
      <c r="R241" s="1091"/>
      <c r="S241" s="1091"/>
      <c r="T241" s="1091"/>
      <c r="U241" s="1091"/>
      <c r="V241" s="1091"/>
      <c r="W241" s="1091"/>
      <c r="X241" s="1091"/>
      <c r="Y241" s="1091"/>
    </row>
    <row r="242" spans="1:25" ht="16.5" customHeight="1">
      <c r="A242" s="1091"/>
      <c r="B242" s="1091"/>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row>
    <row r="243" spans="1:25" ht="16.5" customHeight="1">
      <c r="A243" s="1091"/>
      <c r="B243" s="1091"/>
      <c r="C243" s="1091"/>
      <c r="D243" s="1091"/>
      <c r="E243" s="1091"/>
      <c r="F243" s="1091"/>
      <c r="G243" s="1091"/>
      <c r="H243" s="1091"/>
      <c r="I243" s="1091"/>
      <c r="J243" s="1091"/>
      <c r="K243" s="1091"/>
      <c r="L243" s="1091"/>
      <c r="M243" s="1091"/>
      <c r="N243" s="1091"/>
      <c r="O243" s="1091"/>
      <c r="P243" s="1091"/>
      <c r="Q243" s="1091"/>
      <c r="R243" s="1091"/>
      <c r="S243" s="1091"/>
      <c r="T243" s="1091"/>
      <c r="U243" s="1091"/>
      <c r="V243" s="1091"/>
      <c r="W243" s="1091"/>
      <c r="X243" s="1091"/>
      <c r="Y243" s="1091"/>
    </row>
    <row r="244" spans="1:25" ht="16.5" customHeight="1">
      <c r="A244" s="1091"/>
      <c r="B244" s="1091"/>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row>
    <row r="245" spans="1:25" ht="16.5" customHeight="1">
      <c r="A245" s="1091"/>
      <c r="B245" s="1091"/>
      <c r="C245" s="1091"/>
      <c r="D245" s="1091"/>
      <c r="E245" s="1091"/>
      <c r="F245" s="1091"/>
      <c r="G245" s="1091"/>
      <c r="H245" s="1091"/>
      <c r="I245" s="1091"/>
      <c r="J245" s="1091"/>
      <c r="K245" s="1091"/>
      <c r="L245" s="1091"/>
      <c r="M245" s="1091"/>
      <c r="N245" s="1091"/>
      <c r="O245" s="1091"/>
      <c r="P245" s="1091"/>
      <c r="Q245" s="1091"/>
      <c r="R245" s="1091"/>
      <c r="S245" s="1091"/>
      <c r="T245" s="1091"/>
      <c r="U245" s="1091"/>
      <c r="V245" s="1091"/>
      <c r="W245" s="1091"/>
      <c r="X245" s="1091"/>
      <c r="Y245" s="1091"/>
    </row>
    <row r="246" spans="1:25" ht="16.5" customHeight="1">
      <c r="A246" s="1091"/>
      <c r="B246" s="1091"/>
      <c r="C246" s="1091"/>
      <c r="D246" s="1091"/>
      <c r="E246" s="1091"/>
      <c r="F246" s="1091"/>
      <c r="G246" s="1091"/>
      <c r="H246" s="1091"/>
      <c r="I246" s="1091"/>
      <c r="J246" s="1091"/>
      <c r="K246" s="1091"/>
      <c r="L246" s="1091"/>
      <c r="M246" s="1091"/>
      <c r="N246" s="1091"/>
      <c r="O246" s="1091"/>
      <c r="P246" s="1091"/>
      <c r="Q246" s="1091"/>
      <c r="R246" s="1091"/>
      <c r="S246" s="1091"/>
      <c r="T246" s="1091"/>
      <c r="U246" s="1091"/>
      <c r="V246" s="1091"/>
      <c r="W246" s="1091"/>
      <c r="X246" s="1091"/>
      <c r="Y246" s="1091"/>
    </row>
    <row r="247" spans="1:25" ht="16.5" customHeight="1">
      <c r="A247" s="1091"/>
      <c r="B247" s="1091"/>
      <c r="C247" s="1091"/>
      <c r="D247" s="1091"/>
      <c r="E247" s="1091"/>
      <c r="F247" s="1091"/>
      <c r="G247" s="1091"/>
      <c r="H247" s="1091"/>
      <c r="I247" s="1091"/>
      <c r="J247" s="1091"/>
      <c r="K247" s="1091"/>
      <c r="L247" s="1091"/>
      <c r="M247" s="1091"/>
      <c r="N247" s="1091"/>
      <c r="O247" s="1091"/>
      <c r="P247" s="1091"/>
      <c r="Q247" s="1091"/>
      <c r="R247" s="1091"/>
      <c r="S247" s="1091"/>
      <c r="T247" s="1091"/>
      <c r="U247" s="1091"/>
      <c r="V247" s="1091"/>
      <c r="W247" s="1091"/>
      <c r="X247" s="1091"/>
      <c r="Y247" s="1091"/>
    </row>
    <row r="248" spans="1:25" ht="16.5" customHeight="1">
      <c r="A248" s="1091"/>
      <c r="B248" s="1091"/>
      <c r="C248" s="1091"/>
      <c r="D248" s="1091"/>
      <c r="E248" s="1091"/>
      <c r="F248" s="1091"/>
      <c r="G248" s="1091"/>
      <c r="H248" s="1091"/>
      <c r="I248" s="1091"/>
      <c r="J248" s="1091"/>
      <c r="K248" s="1091"/>
      <c r="L248" s="1091"/>
      <c r="M248" s="1091"/>
      <c r="N248" s="1091"/>
      <c r="O248" s="1091"/>
      <c r="P248" s="1091"/>
      <c r="Q248" s="1091"/>
      <c r="R248" s="1091"/>
      <c r="S248" s="1091"/>
      <c r="T248" s="1091"/>
      <c r="U248" s="1091"/>
      <c r="V248" s="1091"/>
      <c r="W248" s="1091"/>
      <c r="X248" s="1091"/>
      <c r="Y248" s="1091"/>
    </row>
    <row r="249" spans="1:25" ht="16.5" customHeight="1">
      <c r="A249" s="1091"/>
      <c r="B249" s="1091"/>
      <c r="C249" s="1091"/>
      <c r="D249" s="1091"/>
      <c r="E249" s="1091"/>
      <c r="F249" s="1091"/>
      <c r="G249" s="1091"/>
      <c r="H249" s="1091"/>
      <c r="I249" s="1091"/>
      <c r="J249" s="1091"/>
      <c r="K249" s="1091"/>
      <c r="L249" s="1091"/>
      <c r="M249" s="1091"/>
      <c r="N249" s="1091"/>
      <c r="O249" s="1091"/>
      <c r="P249" s="1091"/>
      <c r="Q249" s="1091"/>
      <c r="R249" s="1091"/>
      <c r="S249" s="1091"/>
      <c r="T249" s="1091"/>
      <c r="U249" s="1091"/>
      <c r="V249" s="1091"/>
      <c r="W249" s="1091"/>
      <c r="X249" s="1091"/>
      <c r="Y249" s="1091"/>
    </row>
    <row r="250" spans="1:25" ht="16.5" customHeight="1">
      <c r="A250" s="1091"/>
      <c r="B250" s="1091"/>
      <c r="C250" s="1091"/>
      <c r="D250" s="1091"/>
      <c r="E250" s="1091"/>
      <c r="F250" s="1091"/>
      <c r="G250" s="1091"/>
      <c r="H250" s="1091"/>
      <c r="I250" s="1091"/>
      <c r="J250" s="1091"/>
      <c r="K250" s="1091"/>
      <c r="L250" s="1091"/>
      <c r="M250" s="1091"/>
      <c r="N250" s="1091"/>
      <c r="O250" s="1091"/>
      <c r="P250" s="1091"/>
      <c r="Q250" s="1091"/>
      <c r="R250" s="1091"/>
      <c r="S250" s="1091"/>
      <c r="T250" s="1091"/>
      <c r="U250" s="1091"/>
      <c r="V250" s="1091"/>
      <c r="W250" s="1091"/>
      <c r="X250" s="1091"/>
      <c r="Y250" s="1091"/>
    </row>
    <row r="251" spans="1:25" ht="16.5" customHeight="1">
      <c r="A251" s="1091"/>
      <c r="B251" s="1091"/>
      <c r="C251" s="1091"/>
      <c r="D251" s="1091"/>
      <c r="E251" s="1091"/>
      <c r="F251" s="1091"/>
      <c r="G251" s="1091"/>
      <c r="H251" s="1091"/>
      <c r="I251" s="1091"/>
      <c r="J251" s="1091"/>
      <c r="K251" s="1091"/>
      <c r="L251" s="1091"/>
      <c r="M251" s="1091"/>
      <c r="N251" s="1091"/>
      <c r="O251" s="1091"/>
      <c r="P251" s="1091"/>
      <c r="Q251" s="1091"/>
      <c r="R251" s="1091"/>
      <c r="S251" s="1091"/>
      <c r="T251" s="1091"/>
      <c r="U251" s="1091"/>
      <c r="V251" s="1091"/>
      <c r="W251" s="1091"/>
      <c r="X251" s="1091"/>
      <c r="Y251" s="1091"/>
    </row>
    <row r="252" spans="1:25" ht="16.5" customHeight="1">
      <c r="A252" s="1091"/>
      <c r="B252" s="1091"/>
      <c r="C252" s="1091"/>
      <c r="D252" s="1091"/>
      <c r="E252" s="1091"/>
      <c r="F252" s="1091"/>
      <c r="G252" s="1091"/>
      <c r="H252" s="1091"/>
      <c r="I252" s="1091"/>
      <c r="J252" s="1091"/>
      <c r="K252" s="1091"/>
      <c r="L252" s="1091"/>
      <c r="M252" s="1091"/>
      <c r="N252" s="1091"/>
      <c r="O252" s="1091"/>
      <c r="P252" s="1091"/>
      <c r="Q252" s="1091"/>
      <c r="R252" s="1091"/>
      <c r="S252" s="1091"/>
      <c r="T252" s="1091"/>
      <c r="U252" s="1091"/>
      <c r="V252" s="1091"/>
      <c r="W252" s="1091"/>
      <c r="X252" s="1091"/>
      <c r="Y252" s="1091"/>
    </row>
    <row r="253" spans="1:25" ht="16.5" customHeight="1">
      <c r="A253" s="1091"/>
      <c r="B253" s="1091"/>
      <c r="C253" s="1091"/>
      <c r="D253" s="1091"/>
      <c r="E253" s="1091"/>
      <c r="F253" s="1091"/>
      <c r="G253" s="1091"/>
      <c r="H253" s="1091"/>
      <c r="I253" s="1091"/>
      <c r="J253" s="1091"/>
      <c r="K253" s="1091"/>
      <c r="L253" s="1091"/>
      <c r="M253" s="1091"/>
      <c r="N253" s="1091"/>
      <c r="O253" s="1091"/>
      <c r="P253" s="1091"/>
      <c r="Q253" s="1091"/>
      <c r="R253" s="1091"/>
      <c r="S253" s="1091"/>
      <c r="T253" s="1091"/>
      <c r="U253" s="1091"/>
      <c r="V253" s="1091"/>
      <c r="W253" s="1091"/>
      <c r="X253" s="1091"/>
      <c r="Y253" s="1091"/>
    </row>
    <row r="254" spans="1:25" ht="16.5" customHeight="1">
      <c r="A254" s="1091"/>
      <c r="B254" s="1091"/>
      <c r="C254" s="1091"/>
      <c r="D254" s="1091"/>
      <c r="E254" s="1091"/>
      <c r="F254" s="1091"/>
      <c r="G254" s="1091"/>
      <c r="H254" s="1091"/>
      <c r="I254" s="1091"/>
      <c r="J254" s="1091"/>
      <c r="K254" s="1091"/>
      <c r="L254" s="1091"/>
      <c r="M254" s="1091"/>
      <c r="N254" s="1091"/>
      <c r="O254" s="1091"/>
      <c r="P254" s="1091"/>
      <c r="Q254" s="1091"/>
      <c r="R254" s="1091"/>
      <c r="S254" s="1091"/>
      <c r="T254" s="1091"/>
      <c r="U254" s="1091"/>
      <c r="V254" s="1091"/>
      <c r="W254" s="1091"/>
      <c r="X254" s="1091"/>
      <c r="Y254" s="1091"/>
    </row>
    <row r="255" spans="1:25" ht="16.5" customHeight="1">
      <c r="A255" s="1091"/>
      <c r="B255" s="1091"/>
      <c r="C255" s="1091"/>
      <c r="D255" s="1091"/>
      <c r="E255" s="1091"/>
      <c r="F255" s="1091"/>
      <c r="G255" s="1091"/>
      <c r="H255" s="1091"/>
      <c r="I255" s="1091"/>
      <c r="J255" s="1091"/>
      <c r="K255" s="1091"/>
      <c r="L255" s="1091"/>
      <c r="M255" s="1091"/>
      <c r="N255" s="1091"/>
      <c r="O255" s="1091"/>
      <c r="P255" s="1091"/>
      <c r="Q255" s="1091"/>
      <c r="R255" s="1091"/>
      <c r="S255" s="1091"/>
      <c r="T255" s="1091"/>
      <c r="U255" s="1091"/>
      <c r="V255" s="1091"/>
      <c r="W255" s="1091"/>
      <c r="X255" s="1091"/>
      <c r="Y255" s="1091"/>
    </row>
    <row r="256" spans="1:25" ht="16.5" customHeight="1">
      <c r="A256" s="1091"/>
      <c r="B256" s="1091"/>
      <c r="C256" s="1091"/>
      <c r="D256" s="1091"/>
      <c r="E256" s="1091"/>
      <c r="F256" s="1091"/>
      <c r="G256" s="1091"/>
      <c r="H256" s="1091"/>
      <c r="I256" s="1091"/>
      <c r="J256" s="1091"/>
      <c r="K256" s="1091"/>
      <c r="L256" s="1091"/>
      <c r="M256" s="1091"/>
      <c r="N256" s="1091"/>
      <c r="O256" s="1091"/>
      <c r="P256" s="1091"/>
      <c r="Q256" s="1091"/>
      <c r="R256" s="1091"/>
      <c r="S256" s="1091"/>
      <c r="T256" s="1091"/>
      <c r="U256" s="1091"/>
      <c r="V256" s="1091"/>
      <c r="W256" s="1091"/>
      <c r="X256" s="1091"/>
      <c r="Y256" s="1091"/>
    </row>
    <row r="257" spans="1:25" ht="16.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row>
    <row r="258" spans="1:25" ht="16.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row>
    <row r="259" spans="1:25" ht="16.5" customHeight="1">
      <c r="A259" s="1091"/>
      <c r="B259" s="1091"/>
      <c r="C259" s="1091"/>
      <c r="D259" s="1091"/>
      <c r="E259" s="1091"/>
      <c r="F259" s="1091"/>
      <c r="G259" s="1091"/>
      <c r="H259" s="1091"/>
      <c r="I259" s="1091"/>
      <c r="J259" s="1091"/>
      <c r="K259" s="1091"/>
      <c r="L259" s="1091"/>
      <c r="M259" s="1091"/>
      <c r="N259" s="1091"/>
      <c r="O259" s="1091"/>
      <c r="P259" s="1091"/>
      <c r="Q259" s="1091"/>
      <c r="R259" s="1091"/>
      <c r="S259" s="1091"/>
      <c r="T259" s="1091"/>
      <c r="U259" s="1091"/>
      <c r="V259" s="1091"/>
      <c r="W259" s="1091"/>
      <c r="X259" s="1091"/>
      <c r="Y259" s="1091"/>
    </row>
    <row r="260" spans="1:25" ht="16.5" customHeight="1">
      <c r="A260" s="1091"/>
      <c r="B260" s="1091"/>
      <c r="C260" s="1091"/>
      <c r="D260" s="1091"/>
      <c r="E260" s="1091"/>
      <c r="F260" s="1091"/>
      <c r="G260" s="1091"/>
      <c r="H260" s="1091"/>
      <c r="I260" s="1091"/>
      <c r="J260" s="1091"/>
      <c r="K260" s="1091"/>
      <c r="L260" s="1091"/>
      <c r="M260" s="1091"/>
      <c r="N260" s="1091"/>
      <c r="O260" s="1091"/>
      <c r="P260" s="1091"/>
      <c r="Q260" s="1091"/>
      <c r="R260" s="1091"/>
      <c r="S260" s="1091"/>
      <c r="T260" s="1091"/>
      <c r="U260" s="1091"/>
      <c r="V260" s="1091"/>
      <c r="W260" s="1091"/>
      <c r="X260" s="1091"/>
      <c r="Y260" s="1091"/>
    </row>
    <row r="261" spans="1:25" ht="16.5" customHeight="1">
      <c r="A261" s="1091"/>
      <c r="B261" s="1091"/>
      <c r="C261" s="1091"/>
      <c r="D261" s="1091"/>
      <c r="E261" s="1091"/>
      <c r="F261" s="1091"/>
      <c r="G261" s="1091"/>
      <c r="H261" s="1091"/>
      <c r="I261" s="1091"/>
      <c r="J261" s="1091"/>
      <c r="K261" s="1091"/>
      <c r="L261" s="1091"/>
      <c r="M261" s="1091"/>
      <c r="N261" s="1091"/>
      <c r="O261" s="1091"/>
      <c r="P261" s="1091"/>
      <c r="Q261" s="1091"/>
      <c r="R261" s="1091"/>
      <c r="S261" s="1091"/>
      <c r="T261" s="1091"/>
      <c r="U261" s="1091"/>
      <c r="V261" s="1091"/>
      <c r="W261" s="1091"/>
      <c r="X261" s="1091"/>
      <c r="Y261" s="1091"/>
    </row>
    <row r="262" spans="1:25" ht="16.5" customHeight="1">
      <c r="A262" s="1091"/>
      <c r="B262" s="1091"/>
      <c r="C262" s="1091"/>
      <c r="D262" s="1091"/>
      <c r="E262" s="1091"/>
      <c r="F262" s="1091"/>
      <c r="G262" s="1091"/>
      <c r="H262" s="1091"/>
      <c r="I262" s="1091"/>
      <c r="J262" s="1091"/>
      <c r="K262" s="1091"/>
      <c r="L262" s="1091"/>
      <c r="M262" s="1091"/>
      <c r="N262" s="1091"/>
      <c r="O262" s="1091"/>
      <c r="P262" s="1091"/>
      <c r="Q262" s="1091"/>
      <c r="R262" s="1091"/>
      <c r="S262" s="1091"/>
      <c r="T262" s="1091"/>
      <c r="U262" s="1091"/>
      <c r="V262" s="1091"/>
      <c r="W262" s="1091"/>
      <c r="X262" s="1091"/>
      <c r="Y262" s="1091"/>
    </row>
    <row r="263" spans="1:25" ht="16.5" customHeight="1">
      <c r="A263" s="1091"/>
      <c r="B263" s="1091"/>
      <c r="C263" s="1091"/>
      <c r="D263" s="1091"/>
      <c r="E263" s="1091"/>
      <c r="F263" s="1091"/>
      <c r="G263" s="1091"/>
      <c r="H263" s="1091"/>
      <c r="I263" s="1091"/>
      <c r="J263" s="1091"/>
      <c r="K263" s="1091"/>
      <c r="L263" s="1091"/>
      <c r="M263" s="1091"/>
      <c r="N263" s="1091"/>
      <c r="O263" s="1091"/>
      <c r="P263" s="1091"/>
      <c r="Q263" s="1091"/>
      <c r="R263" s="1091"/>
      <c r="S263" s="1091"/>
      <c r="T263" s="1091"/>
      <c r="U263" s="1091"/>
      <c r="V263" s="1091"/>
      <c r="W263" s="1091"/>
      <c r="X263" s="1091"/>
      <c r="Y263" s="1091"/>
    </row>
    <row r="264" spans="1:25" ht="16.5" customHeight="1">
      <c r="A264" s="1091"/>
      <c r="B264" s="1091"/>
      <c r="C264" s="1091"/>
      <c r="D264" s="1091"/>
      <c r="E264" s="1091"/>
      <c r="F264" s="1091"/>
      <c r="G264" s="1091"/>
      <c r="H264" s="1091"/>
      <c r="I264" s="1091"/>
      <c r="J264" s="1091"/>
      <c r="K264" s="1091"/>
      <c r="L264" s="1091"/>
      <c r="M264" s="1091"/>
      <c r="N264" s="1091"/>
      <c r="O264" s="1091"/>
      <c r="P264" s="1091"/>
      <c r="Q264" s="1091"/>
      <c r="R264" s="1091"/>
      <c r="S264" s="1091"/>
      <c r="T264" s="1091"/>
      <c r="U264" s="1091"/>
      <c r="V264" s="1091"/>
      <c r="W264" s="1091"/>
      <c r="X264" s="1091"/>
      <c r="Y264" s="1091"/>
    </row>
    <row r="265" spans="1:25" ht="16.5" customHeight="1">
      <c r="A265" s="1091"/>
      <c r="B265" s="1091"/>
      <c r="C265" s="1091"/>
      <c r="D265" s="1091"/>
      <c r="E265" s="1091"/>
      <c r="F265" s="1091"/>
      <c r="G265" s="1091"/>
      <c r="H265" s="1091"/>
      <c r="I265" s="1091"/>
      <c r="J265" s="1091"/>
      <c r="K265" s="1091"/>
      <c r="L265" s="1091"/>
      <c r="M265" s="1091"/>
      <c r="N265" s="1091"/>
      <c r="O265" s="1091"/>
      <c r="P265" s="1091"/>
      <c r="Q265" s="1091"/>
      <c r="R265" s="1091"/>
      <c r="S265" s="1091"/>
      <c r="T265" s="1091"/>
      <c r="U265" s="1091"/>
      <c r="V265" s="1091"/>
      <c r="W265" s="1091"/>
      <c r="X265" s="1091"/>
      <c r="Y265" s="1091"/>
    </row>
    <row r="266" spans="1:25" ht="16.5" customHeight="1">
      <c r="A266" s="1091"/>
      <c r="B266" s="1091"/>
      <c r="C266" s="1091"/>
      <c r="D266" s="1091"/>
      <c r="E266" s="1091"/>
      <c r="F266" s="1091"/>
      <c r="G266" s="1091"/>
      <c r="H266" s="1091"/>
      <c r="I266" s="1091"/>
      <c r="J266" s="1091"/>
      <c r="K266" s="1091"/>
      <c r="L266" s="1091"/>
      <c r="M266" s="1091"/>
      <c r="N266" s="1091"/>
      <c r="O266" s="1091"/>
      <c r="P266" s="1091"/>
      <c r="Q266" s="1091"/>
      <c r="R266" s="1091"/>
      <c r="S266" s="1091"/>
      <c r="T266" s="1091"/>
      <c r="U266" s="1091"/>
      <c r="V266" s="1091"/>
      <c r="W266" s="1091"/>
      <c r="X266" s="1091"/>
      <c r="Y266" s="1091"/>
    </row>
    <row r="267" spans="1:25" ht="16.5" customHeight="1">
      <c r="A267" s="1091"/>
      <c r="B267" s="1091"/>
      <c r="C267" s="1091"/>
      <c r="D267" s="1091"/>
      <c r="E267" s="1091"/>
      <c r="F267" s="1091"/>
      <c r="G267" s="1091"/>
      <c r="H267" s="1091"/>
      <c r="I267" s="1091"/>
      <c r="J267" s="1091"/>
      <c r="K267" s="1091"/>
      <c r="L267" s="1091"/>
      <c r="M267" s="1091"/>
      <c r="N267" s="1091"/>
      <c r="O267" s="1091"/>
      <c r="P267" s="1091"/>
      <c r="Q267" s="1091"/>
      <c r="R267" s="1091"/>
      <c r="S267" s="1091"/>
      <c r="T267" s="1091"/>
      <c r="U267" s="1091"/>
      <c r="V267" s="1091"/>
      <c r="W267" s="1091"/>
      <c r="X267" s="1091"/>
      <c r="Y267" s="1091"/>
    </row>
    <row r="268" spans="1:25" ht="16.5" customHeight="1">
      <c r="A268" s="1091"/>
      <c r="B268" s="1091"/>
      <c r="C268" s="1091"/>
      <c r="D268" s="1091"/>
      <c r="E268" s="1091"/>
      <c r="F268" s="1091"/>
      <c r="G268" s="1091"/>
      <c r="H268" s="1091"/>
      <c r="I268" s="1091"/>
      <c r="J268" s="1091"/>
      <c r="K268" s="1091"/>
      <c r="L268" s="1091"/>
      <c r="M268" s="1091"/>
      <c r="N268" s="1091"/>
      <c r="O268" s="1091"/>
      <c r="P268" s="1091"/>
      <c r="Q268" s="1091"/>
      <c r="R268" s="1091"/>
      <c r="S268" s="1091"/>
      <c r="T268" s="1091"/>
      <c r="U268" s="1091"/>
      <c r="V268" s="1091"/>
      <c r="W268" s="1091"/>
      <c r="X268" s="1091"/>
      <c r="Y268" s="1091"/>
    </row>
    <row r="269" spans="1:25" ht="16.5" customHeight="1">
      <c r="A269" s="1091"/>
      <c r="B269" s="1091"/>
      <c r="C269" s="1091"/>
      <c r="D269" s="1091"/>
      <c r="E269" s="1091"/>
      <c r="F269" s="1091"/>
      <c r="G269" s="1091"/>
      <c r="H269" s="1091"/>
      <c r="I269" s="1091"/>
      <c r="J269" s="1091"/>
      <c r="K269" s="1091"/>
      <c r="L269" s="1091"/>
      <c r="M269" s="1091"/>
      <c r="N269" s="1091"/>
      <c r="O269" s="1091"/>
      <c r="P269" s="1091"/>
      <c r="Q269" s="1091"/>
      <c r="R269" s="1091"/>
      <c r="S269" s="1091"/>
      <c r="T269" s="1091"/>
      <c r="U269" s="1091"/>
      <c r="V269" s="1091"/>
      <c r="W269" s="1091"/>
      <c r="X269" s="1091"/>
      <c r="Y269" s="1091"/>
    </row>
    <row r="270" spans="1:25" ht="16.5" customHeight="1">
      <c r="A270" s="1091"/>
      <c r="B270" s="1091"/>
      <c r="C270" s="1091"/>
      <c r="D270" s="1091"/>
      <c r="E270" s="1091"/>
      <c r="F270" s="1091"/>
      <c r="G270" s="1091"/>
      <c r="H270" s="1091"/>
      <c r="I270" s="1091"/>
      <c r="J270" s="1091"/>
      <c r="K270" s="1091"/>
      <c r="L270" s="1091"/>
      <c r="M270" s="1091"/>
      <c r="N270" s="1091"/>
      <c r="O270" s="1091"/>
      <c r="P270" s="1091"/>
      <c r="Q270" s="1091"/>
      <c r="R270" s="1091"/>
      <c r="S270" s="1091"/>
      <c r="T270" s="1091"/>
      <c r="U270" s="1091"/>
      <c r="V270" s="1091"/>
      <c r="W270" s="1091"/>
      <c r="X270" s="1091"/>
      <c r="Y270" s="1091"/>
    </row>
    <row r="271" spans="1:25" ht="16.5" customHeight="1">
      <c r="A271" s="1091"/>
      <c r="B271" s="1091"/>
      <c r="C271" s="1091"/>
      <c r="D271" s="1091"/>
      <c r="E271" s="1091"/>
      <c r="F271" s="1091"/>
      <c r="G271" s="1091"/>
      <c r="H271" s="1091"/>
      <c r="I271" s="1091"/>
      <c r="J271" s="1091"/>
      <c r="K271" s="1091"/>
      <c r="L271" s="1091"/>
      <c r="M271" s="1091"/>
      <c r="N271" s="1091"/>
      <c r="O271" s="1091"/>
      <c r="P271" s="1091"/>
      <c r="Q271" s="1091"/>
      <c r="R271" s="1091"/>
      <c r="S271" s="1091"/>
      <c r="T271" s="1091"/>
      <c r="U271" s="1091"/>
      <c r="V271" s="1091"/>
      <c r="W271" s="1091"/>
      <c r="X271" s="1091"/>
      <c r="Y271" s="1091"/>
    </row>
    <row r="272" spans="1:25" ht="16.5" customHeight="1">
      <c r="A272" s="1091"/>
      <c r="B272" s="1091"/>
      <c r="C272" s="1091"/>
      <c r="D272" s="1091"/>
      <c r="E272" s="1091"/>
      <c r="F272" s="1091"/>
      <c r="G272" s="1091"/>
      <c r="H272" s="1091"/>
      <c r="I272" s="1091"/>
      <c r="J272" s="1091"/>
      <c r="K272" s="1091"/>
      <c r="L272" s="1091"/>
      <c r="M272" s="1091"/>
      <c r="N272" s="1091"/>
      <c r="O272" s="1091"/>
      <c r="P272" s="1091"/>
      <c r="Q272" s="1091"/>
      <c r="R272" s="1091"/>
      <c r="S272" s="1091"/>
      <c r="T272" s="1091"/>
      <c r="U272" s="1091"/>
      <c r="V272" s="1091"/>
      <c r="W272" s="1091"/>
      <c r="X272" s="1091"/>
      <c r="Y272" s="1091"/>
    </row>
    <row r="273" spans="1:25" ht="16.5" customHeight="1">
      <c r="A273" s="1091"/>
      <c r="B273" s="1091"/>
      <c r="C273" s="1091"/>
      <c r="D273" s="1091"/>
      <c r="E273" s="1091"/>
      <c r="F273" s="1091"/>
      <c r="G273" s="1091"/>
      <c r="H273" s="1091"/>
      <c r="I273" s="1091"/>
      <c r="J273" s="1091"/>
      <c r="K273" s="1091"/>
      <c r="L273" s="1091"/>
      <c r="M273" s="1091"/>
      <c r="N273" s="1091"/>
      <c r="O273" s="1091"/>
      <c r="P273" s="1091"/>
      <c r="Q273" s="1091"/>
      <c r="R273" s="1091"/>
      <c r="S273" s="1091"/>
      <c r="T273" s="1091"/>
      <c r="U273" s="1091"/>
      <c r="V273" s="1091"/>
      <c r="W273" s="1091"/>
      <c r="X273" s="1091"/>
      <c r="Y273" s="1091"/>
    </row>
    <row r="274" spans="1:25" ht="16.5" customHeight="1">
      <c r="A274" s="1091"/>
      <c r="B274" s="1091"/>
      <c r="C274" s="1091"/>
      <c r="D274" s="1091"/>
      <c r="E274" s="1091"/>
      <c r="F274" s="1091"/>
      <c r="G274" s="1091"/>
      <c r="H274" s="1091"/>
      <c r="I274" s="1091"/>
      <c r="J274" s="1091"/>
      <c r="K274" s="1091"/>
      <c r="L274" s="1091"/>
      <c r="M274" s="1091"/>
      <c r="N274" s="1091"/>
      <c r="O274" s="1091"/>
      <c r="P274" s="1091"/>
      <c r="Q274" s="1091"/>
      <c r="R274" s="1091"/>
      <c r="S274" s="1091"/>
      <c r="T274" s="1091"/>
      <c r="U274" s="1091"/>
      <c r="V274" s="1091"/>
      <c r="W274" s="1091"/>
      <c r="X274" s="1091"/>
      <c r="Y274" s="1091"/>
    </row>
    <row r="275" spans="1:25" ht="16.5" customHeight="1">
      <c r="A275" s="1091"/>
      <c r="B275" s="1091"/>
      <c r="C275" s="1091"/>
      <c r="D275" s="1091"/>
      <c r="E275" s="1091"/>
      <c r="F275" s="1091"/>
      <c r="G275" s="1091"/>
      <c r="H275" s="1091"/>
      <c r="I275" s="1091"/>
      <c r="J275" s="1091"/>
      <c r="K275" s="1091"/>
      <c r="L275" s="1091"/>
      <c r="M275" s="1091"/>
      <c r="N275" s="1091"/>
      <c r="O275" s="1091"/>
      <c r="P275" s="1091"/>
      <c r="Q275" s="1091"/>
      <c r="R275" s="1091"/>
      <c r="S275" s="1091"/>
      <c r="T275" s="1091"/>
      <c r="U275" s="1091"/>
      <c r="V275" s="1091"/>
      <c r="W275" s="1091"/>
      <c r="X275" s="1091"/>
      <c r="Y275" s="1091"/>
    </row>
    <row r="276" spans="1:25" ht="16.5" customHeight="1">
      <c r="A276" s="1091"/>
      <c r="B276" s="1091"/>
      <c r="C276" s="1091"/>
      <c r="D276" s="1091"/>
      <c r="E276" s="1091"/>
      <c r="F276" s="1091"/>
      <c r="G276" s="1091"/>
      <c r="H276" s="1091"/>
      <c r="I276" s="1091"/>
      <c r="J276" s="1091"/>
      <c r="K276" s="1091"/>
      <c r="L276" s="1091"/>
      <c r="M276" s="1091"/>
      <c r="N276" s="1091"/>
      <c r="O276" s="1091"/>
      <c r="P276" s="1091"/>
      <c r="Q276" s="1091"/>
      <c r="R276" s="1091"/>
      <c r="S276" s="1091"/>
      <c r="T276" s="1091"/>
      <c r="U276" s="1091"/>
      <c r="V276" s="1091"/>
      <c r="W276" s="1091"/>
      <c r="X276" s="1091"/>
      <c r="Y276" s="1091"/>
    </row>
    <row r="277" spans="1:25" ht="16.5" customHeight="1">
      <c r="A277" s="1091"/>
      <c r="B277" s="1091"/>
      <c r="C277" s="1091"/>
      <c r="D277" s="1091"/>
      <c r="E277" s="1091"/>
      <c r="F277" s="1091"/>
      <c r="G277" s="1091"/>
      <c r="H277" s="1091"/>
      <c r="I277" s="1091"/>
      <c r="J277" s="1091"/>
      <c r="K277" s="1091"/>
      <c r="L277" s="1091"/>
      <c r="M277" s="1091"/>
      <c r="N277" s="1091"/>
      <c r="O277" s="1091"/>
      <c r="P277" s="1091"/>
      <c r="Q277" s="1091"/>
      <c r="R277" s="1091"/>
      <c r="S277" s="1091"/>
      <c r="T277" s="1091"/>
      <c r="U277" s="1091"/>
      <c r="V277" s="1091"/>
      <c r="W277" s="1091"/>
      <c r="X277" s="1091"/>
      <c r="Y277" s="1091"/>
    </row>
    <row r="278" spans="1:25" ht="16.5" customHeight="1">
      <c r="A278" s="1091"/>
      <c r="B278" s="1091"/>
      <c r="C278" s="1091"/>
      <c r="D278" s="1091"/>
      <c r="E278" s="1091"/>
      <c r="F278" s="1091"/>
      <c r="G278" s="1091"/>
      <c r="H278" s="1091"/>
      <c r="I278" s="1091"/>
      <c r="J278" s="1091"/>
      <c r="K278" s="1091"/>
      <c r="L278" s="1091"/>
      <c r="M278" s="1091"/>
      <c r="N278" s="1091"/>
      <c r="O278" s="1091"/>
      <c r="P278" s="1091"/>
      <c r="Q278" s="1091"/>
      <c r="R278" s="1091"/>
      <c r="S278" s="1091"/>
      <c r="T278" s="1091"/>
      <c r="U278" s="1091"/>
      <c r="V278" s="1091"/>
      <c r="W278" s="1091"/>
      <c r="X278" s="1091"/>
      <c r="Y278" s="1091"/>
    </row>
    <row r="279" spans="1:25" ht="16.5" customHeight="1">
      <c r="A279" s="1091"/>
      <c r="B279" s="1091"/>
      <c r="C279" s="1091"/>
      <c r="D279" s="1091"/>
      <c r="E279" s="1091"/>
      <c r="F279" s="1091"/>
      <c r="G279" s="1091"/>
      <c r="H279" s="1091"/>
      <c r="I279" s="1091"/>
      <c r="J279" s="1091"/>
      <c r="K279" s="1091"/>
      <c r="L279" s="1091"/>
      <c r="M279" s="1091"/>
      <c r="N279" s="1091"/>
      <c r="O279" s="1091"/>
      <c r="P279" s="1091"/>
      <c r="Q279" s="1091"/>
      <c r="R279" s="1091"/>
      <c r="S279" s="1091"/>
      <c r="T279" s="1091"/>
      <c r="U279" s="1091"/>
      <c r="V279" s="1091"/>
      <c r="W279" s="1091"/>
      <c r="X279" s="1091"/>
      <c r="Y279" s="1091"/>
    </row>
    <row r="280" spans="1:25" ht="16.5" customHeight="1">
      <c r="A280" s="1091"/>
      <c r="B280" s="1091"/>
      <c r="C280" s="1091"/>
      <c r="D280" s="1091"/>
      <c r="E280" s="1091"/>
      <c r="F280" s="1091"/>
      <c r="G280" s="1091"/>
      <c r="H280" s="1091"/>
      <c r="I280" s="1091"/>
      <c r="J280" s="1091"/>
      <c r="K280" s="1091"/>
      <c r="L280" s="1091"/>
      <c r="M280" s="1091"/>
      <c r="N280" s="1091"/>
      <c r="O280" s="1091"/>
      <c r="P280" s="1091"/>
      <c r="Q280" s="1091"/>
      <c r="R280" s="1091"/>
      <c r="S280" s="1091"/>
      <c r="T280" s="1091"/>
      <c r="U280" s="1091"/>
      <c r="V280" s="1091"/>
      <c r="W280" s="1091"/>
      <c r="X280" s="1091"/>
      <c r="Y280" s="1091"/>
    </row>
    <row r="281" spans="1:25" ht="16.5" customHeight="1">
      <c r="A281" s="1091"/>
      <c r="B281" s="1091"/>
      <c r="C281" s="1091"/>
      <c r="D281" s="1091"/>
      <c r="E281" s="1091"/>
      <c r="F281" s="1091"/>
      <c r="G281" s="1091"/>
      <c r="H281" s="1091"/>
      <c r="I281" s="1091"/>
      <c r="J281" s="1091"/>
      <c r="K281" s="1091"/>
      <c r="L281" s="1091"/>
      <c r="M281" s="1091"/>
      <c r="N281" s="1091"/>
      <c r="O281" s="1091"/>
      <c r="P281" s="1091"/>
      <c r="Q281" s="1091"/>
      <c r="R281" s="1091"/>
      <c r="S281" s="1091"/>
      <c r="T281" s="1091"/>
      <c r="U281" s="1091"/>
      <c r="V281" s="1091"/>
      <c r="W281" s="1091"/>
      <c r="X281" s="1091"/>
      <c r="Y281" s="1091"/>
    </row>
    <row r="282" spans="1:25" ht="16.5" customHeight="1">
      <c r="A282" s="1091"/>
      <c r="B282" s="1091"/>
      <c r="C282" s="1091"/>
      <c r="D282" s="1091"/>
      <c r="E282" s="1091"/>
      <c r="F282" s="1091"/>
      <c r="G282" s="1091"/>
      <c r="H282" s="1091"/>
      <c r="I282" s="1091"/>
      <c r="J282" s="1091"/>
      <c r="K282" s="1091"/>
      <c r="L282" s="1091"/>
      <c r="M282" s="1091"/>
      <c r="N282" s="1091"/>
      <c r="O282" s="1091"/>
      <c r="P282" s="1091"/>
      <c r="Q282" s="1091"/>
      <c r="R282" s="1091"/>
      <c r="S282" s="1091"/>
      <c r="T282" s="1091"/>
      <c r="U282" s="1091"/>
      <c r="V282" s="1091"/>
      <c r="W282" s="1091"/>
      <c r="X282" s="1091"/>
      <c r="Y282" s="1091"/>
    </row>
    <row r="283" spans="1:25" ht="16.5" customHeight="1">
      <c r="A283" s="1091"/>
      <c r="B283" s="1091"/>
      <c r="C283" s="1091"/>
      <c r="D283" s="1091"/>
      <c r="E283" s="1091"/>
      <c r="F283" s="1091"/>
      <c r="G283" s="1091"/>
      <c r="H283" s="1091"/>
      <c r="I283" s="1091"/>
      <c r="J283" s="1091"/>
      <c r="K283" s="1091"/>
      <c r="L283" s="1091"/>
      <c r="M283" s="1091"/>
      <c r="N283" s="1091"/>
      <c r="O283" s="1091"/>
      <c r="P283" s="1091"/>
      <c r="Q283" s="1091"/>
      <c r="R283" s="1091"/>
      <c r="S283" s="1091"/>
      <c r="T283" s="1091"/>
      <c r="U283" s="1091"/>
      <c r="V283" s="1091"/>
      <c r="W283" s="1091"/>
      <c r="X283" s="1091"/>
      <c r="Y283" s="1091"/>
    </row>
    <row r="284" spans="1:25" ht="16.5" customHeight="1">
      <c r="A284" s="1091"/>
      <c r="B284" s="1091"/>
      <c r="C284" s="1091"/>
      <c r="D284" s="1091"/>
      <c r="E284" s="1091"/>
      <c r="F284" s="1091"/>
      <c r="G284" s="1091"/>
      <c r="H284" s="1091"/>
      <c r="I284" s="1091"/>
      <c r="J284" s="1091"/>
      <c r="K284" s="1091"/>
      <c r="L284" s="1091"/>
      <c r="M284" s="1091"/>
      <c r="N284" s="1091"/>
      <c r="O284" s="1091"/>
      <c r="P284" s="1091"/>
      <c r="Q284" s="1091"/>
      <c r="R284" s="1091"/>
      <c r="S284" s="1091"/>
      <c r="T284" s="1091"/>
      <c r="U284" s="1091"/>
      <c r="V284" s="1091"/>
      <c r="W284" s="1091"/>
      <c r="X284" s="1091"/>
      <c r="Y284" s="1091"/>
    </row>
    <row r="285" spans="1:25" ht="16.5" customHeight="1">
      <c r="A285" s="1091"/>
      <c r="B285" s="1091"/>
      <c r="C285" s="1091"/>
      <c r="D285" s="1091"/>
      <c r="E285" s="1091"/>
      <c r="F285" s="1091"/>
      <c r="G285" s="1091"/>
      <c r="H285" s="1091"/>
      <c r="I285" s="1091"/>
      <c r="J285" s="1091"/>
      <c r="K285" s="1091"/>
      <c r="L285" s="1091"/>
      <c r="M285" s="1091"/>
      <c r="N285" s="1091"/>
      <c r="O285" s="1091"/>
      <c r="P285" s="1091"/>
      <c r="Q285" s="1091"/>
      <c r="R285" s="1091"/>
      <c r="S285" s="1091"/>
      <c r="T285" s="1091"/>
      <c r="U285" s="1091"/>
      <c r="V285" s="1091"/>
      <c r="W285" s="1091"/>
      <c r="X285" s="1091"/>
      <c r="Y285" s="1091"/>
    </row>
    <row r="286" spans="1:25" ht="16.5" customHeight="1">
      <c r="A286" s="1091"/>
      <c r="B286" s="1091"/>
      <c r="C286" s="1091"/>
      <c r="D286" s="1091"/>
      <c r="E286" s="1091"/>
      <c r="F286" s="1091"/>
      <c r="G286" s="1091"/>
      <c r="H286" s="1091"/>
      <c r="I286" s="1091"/>
      <c r="J286" s="1091"/>
      <c r="K286" s="1091"/>
      <c r="L286" s="1091"/>
      <c r="M286" s="1091"/>
      <c r="N286" s="1091"/>
      <c r="O286" s="1091"/>
      <c r="P286" s="1091"/>
      <c r="Q286" s="1091"/>
      <c r="R286" s="1091"/>
      <c r="S286" s="1091"/>
      <c r="T286" s="1091"/>
      <c r="U286" s="1091"/>
      <c r="V286" s="1091"/>
      <c r="W286" s="1091"/>
      <c r="X286" s="1091"/>
      <c r="Y286" s="1091"/>
    </row>
    <row r="287" spans="1:25" ht="16.5" customHeight="1">
      <c r="A287" s="1091"/>
      <c r="B287" s="1091"/>
      <c r="C287" s="1091"/>
      <c r="D287" s="1091"/>
      <c r="E287" s="1091"/>
      <c r="F287" s="1091"/>
      <c r="G287" s="1091"/>
      <c r="H287" s="1091"/>
      <c r="I287" s="1091"/>
      <c r="J287" s="1091"/>
      <c r="K287" s="1091"/>
      <c r="L287" s="1091"/>
      <c r="M287" s="1091"/>
      <c r="N287" s="1091"/>
      <c r="O287" s="1091"/>
      <c r="P287" s="1091"/>
      <c r="Q287" s="1091"/>
      <c r="R287" s="1091"/>
      <c r="S287" s="1091"/>
      <c r="T287" s="1091"/>
      <c r="U287" s="1091"/>
      <c r="V287" s="1091"/>
      <c r="W287" s="1091"/>
      <c r="X287" s="1091"/>
      <c r="Y287" s="1091"/>
    </row>
    <row r="288" spans="1:25" ht="16.5" customHeight="1">
      <c r="A288" s="1091"/>
      <c r="B288" s="1091"/>
      <c r="C288" s="1091"/>
      <c r="D288" s="1091"/>
      <c r="E288" s="1091"/>
      <c r="F288" s="1091"/>
      <c r="G288" s="1091"/>
      <c r="H288" s="1091"/>
      <c r="I288" s="1091"/>
      <c r="J288" s="1091"/>
      <c r="K288" s="1091"/>
      <c r="L288" s="1091"/>
      <c r="M288" s="1091"/>
      <c r="N288" s="1091"/>
      <c r="O288" s="1091"/>
      <c r="P288" s="1091"/>
      <c r="Q288" s="1091"/>
      <c r="R288" s="1091"/>
      <c r="S288" s="1091"/>
      <c r="T288" s="1091"/>
      <c r="U288" s="1091"/>
      <c r="V288" s="1091"/>
      <c r="W288" s="1091"/>
      <c r="X288" s="1091"/>
      <c r="Y288" s="1091"/>
    </row>
    <row r="289" spans="1:25" ht="16.5" customHeight="1">
      <c r="A289" s="1091"/>
      <c r="B289" s="1091"/>
      <c r="C289" s="1091"/>
      <c r="D289" s="1091"/>
      <c r="E289" s="1091"/>
      <c r="F289" s="1091"/>
      <c r="G289" s="1091"/>
      <c r="H289" s="1091"/>
      <c r="I289" s="1091"/>
      <c r="J289" s="1091"/>
      <c r="K289" s="1091"/>
      <c r="L289" s="1091"/>
      <c r="M289" s="1091"/>
      <c r="N289" s="1091"/>
      <c r="O289" s="1091"/>
      <c r="P289" s="1091"/>
      <c r="Q289" s="1091"/>
      <c r="R289" s="1091"/>
      <c r="S289" s="1091"/>
      <c r="T289" s="1091"/>
      <c r="U289" s="1091"/>
      <c r="V289" s="1091"/>
      <c r="W289" s="1091"/>
      <c r="X289" s="1091"/>
      <c r="Y289" s="1091"/>
    </row>
    <row r="290" spans="1:25" ht="16.5" customHeight="1">
      <c r="A290" s="1091"/>
      <c r="B290" s="1091"/>
      <c r="C290" s="1091"/>
      <c r="D290" s="1091"/>
      <c r="E290" s="1091"/>
      <c r="F290" s="1091"/>
      <c r="G290" s="1091"/>
      <c r="H290" s="1091"/>
      <c r="I290" s="1091"/>
      <c r="J290" s="1091"/>
      <c r="K290" s="1091"/>
      <c r="L290" s="1091"/>
      <c r="M290" s="1091"/>
      <c r="N290" s="1091"/>
      <c r="O290" s="1091"/>
      <c r="P290" s="1091"/>
      <c r="Q290" s="1091"/>
      <c r="R290" s="1091"/>
      <c r="S290" s="1091"/>
      <c r="T290" s="1091"/>
      <c r="U290" s="1091"/>
      <c r="V290" s="1091"/>
      <c r="W290" s="1091"/>
      <c r="X290" s="1091"/>
      <c r="Y290" s="1091"/>
    </row>
    <row r="291" spans="1:25" ht="16.5" customHeight="1">
      <c r="A291" s="1091"/>
      <c r="B291" s="1091"/>
      <c r="C291" s="1091"/>
      <c r="D291" s="1091"/>
      <c r="E291" s="1091"/>
      <c r="F291" s="1091"/>
      <c r="G291" s="1091"/>
      <c r="H291" s="1091"/>
      <c r="I291" s="1091"/>
      <c r="J291" s="1091"/>
      <c r="K291" s="1091"/>
      <c r="L291" s="1091"/>
      <c r="M291" s="1091"/>
      <c r="N291" s="1091"/>
      <c r="O291" s="1091"/>
      <c r="P291" s="1091"/>
      <c r="Q291" s="1091"/>
      <c r="R291" s="1091"/>
      <c r="S291" s="1091"/>
      <c r="T291" s="1091"/>
      <c r="U291" s="1091"/>
      <c r="V291" s="1091"/>
      <c r="W291" s="1091"/>
      <c r="X291" s="1091"/>
      <c r="Y291" s="1091"/>
    </row>
    <row r="292" spans="1:25" ht="16.5" customHeight="1">
      <c r="A292" s="1091"/>
      <c r="B292" s="1091"/>
      <c r="C292" s="1091"/>
      <c r="D292" s="1091"/>
      <c r="E292" s="1091"/>
      <c r="F292" s="1091"/>
      <c r="G292" s="1091"/>
      <c r="H292" s="1091"/>
      <c r="I292" s="1091"/>
      <c r="J292" s="1091"/>
      <c r="K292" s="1091"/>
      <c r="L292" s="1091"/>
      <c r="M292" s="1091"/>
      <c r="N292" s="1091"/>
      <c r="O292" s="1091"/>
      <c r="P292" s="1091"/>
      <c r="Q292" s="1091"/>
      <c r="R292" s="1091"/>
      <c r="S292" s="1091"/>
      <c r="T292" s="1091"/>
      <c r="U292" s="1091"/>
      <c r="V292" s="1091"/>
      <c r="W292" s="1091"/>
      <c r="X292" s="1091"/>
      <c r="Y292" s="1091"/>
    </row>
    <row r="293" spans="1:25" ht="16.5" customHeight="1">
      <c r="A293" s="1091"/>
      <c r="B293" s="1091"/>
      <c r="C293" s="1091"/>
      <c r="D293" s="1091"/>
      <c r="E293" s="1091"/>
      <c r="F293" s="1091"/>
      <c r="G293" s="1091"/>
      <c r="H293" s="1091"/>
      <c r="I293" s="1091"/>
      <c r="J293" s="1091"/>
      <c r="K293" s="1091"/>
      <c r="L293" s="1091"/>
      <c r="M293" s="1091"/>
      <c r="N293" s="1091"/>
      <c r="O293" s="1091"/>
      <c r="P293" s="1091"/>
      <c r="Q293" s="1091"/>
      <c r="R293" s="1091"/>
      <c r="S293" s="1091"/>
      <c r="T293" s="1091"/>
      <c r="U293" s="1091"/>
      <c r="V293" s="1091"/>
      <c r="W293" s="1091"/>
      <c r="X293" s="1091"/>
      <c r="Y293" s="1091"/>
    </row>
    <row r="294" spans="1:25" ht="16.5" customHeight="1">
      <c r="A294" s="1091"/>
      <c r="B294" s="1091"/>
      <c r="C294" s="1091"/>
      <c r="D294" s="1091"/>
      <c r="E294" s="1091"/>
      <c r="F294" s="1091"/>
      <c r="G294" s="1091"/>
      <c r="H294" s="1091"/>
      <c r="I294" s="1091"/>
      <c r="J294" s="1091"/>
      <c r="K294" s="1091"/>
      <c r="L294" s="1091"/>
      <c r="M294" s="1091"/>
      <c r="N294" s="1091"/>
      <c r="O294" s="1091"/>
      <c r="P294" s="1091"/>
      <c r="Q294" s="1091"/>
      <c r="R294" s="1091"/>
      <c r="S294" s="1091"/>
      <c r="T294" s="1091"/>
      <c r="U294" s="1091"/>
      <c r="V294" s="1091"/>
      <c r="W294" s="1091"/>
      <c r="X294" s="1091"/>
      <c r="Y294" s="1091"/>
    </row>
    <row r="295" spans="1:25" ht="16.5" customHeight="1">
      <c r="A295" s="1091"/>
      <c r="B295" s="1091"/>
      <c r="C295" s="1091"/>
      <c r="D295" s="1091"/>
      <c r="E295" s="1091"/>
      <c r="F295" s="1091"/>
      <c r="G295" s="1091"/>
      <c r="H295" s="1091"/>
      <c r="I295" s="1091"/>
      <c r="J295" s="1091"/>
      <c r="K295" s="1091"/>
      <c r="L295" s="1091"/>
      <c r="M295" s="1091"/>
      <c r="N295" s="1091"/>
      <c r="O295" s="1091"/>
      <c r="P295" s="1091"/>
      <c r="Q295" s="1091"/>
      <c r="R295" s="1091"/>
      <c r="S295" s="1091"/>
      <c r="T295" s="1091"/>
      <c r="U295" s="1091"/>
      <c r="V295" s="1091"/>
      <c r="W295" s="1091"/>
      <c r="X295" s="1091"/>
      <c r="Y295" s="1091"/>
    </row>
    <row r="296" spans="1:25" ht="16.5" customHeight="1">
      <c r="A296" s="1091"/>
      <c r="B296" s="1091"/>
      <c r="C296" s="1091"/>
      <c r="D296" s="1091"/>
      <c r="E296" s="1091"/>
      <c r="F296" s="1091"/>
      <c r="G296" s="1091"/>
      <c r="H296" s="1091"/>
      <c r="I296" s="1091"/>
      <c r="J296" s="1091"/>
      <c r="K296" s="1091"/>
      <c r="L296" s="1091"/>
      <c r="M296" s="1091"/>
      <c r="N296" s="1091"/>
      <c r="O296" s="1091"/>
      <c r="P296" s="1091"/>
      <c r="Q296" s="1091"/>
      <c r="R296" s="1091"/>
      <c r="S296" s="1091"/>
      <c r="T296" s="1091"/>
      <c r="U296" s="1091"/>
      <c r="V296" s="1091"/>
      <c r="W296" s="1091"/>
      <c r="X296" s="1091"/>
      <c r="Y296" s="1091"/>
    </row>
    <row r="297" spans="1:25" ht="16.5" customHeight="1">
      <c r="A297" s="1091"/>
      <c r="B297" s="1091"/>
      <c r="C297" s="1091"/>
      <c r="D297" s="1091"/>
      <c r="E297" s="1091"/>
      <c r="F297" s="1091"/>
      <c r="G297" s="1091"/>
      <c r="H297" s="1091"/>
      <c r="I297" s="1091"/>
      <c r="J297" s="1091"/>
      <c r="K297" s="1091"/>
      <c r="L297" s="1091"/>
      <c r="M297" s="1091"/>
      <c r="N297" s="1091"/>
      <c r="O297" s="1091"/>
      <c r="P297" s="1091"/>
      <c r="Q297" s="1091"/>
      <c r="R297" s="1091"/>
      <c r="S297" s="1091"/>
      <c r="T297" s="1091"/>
      <c r="U297" s="1091"/>
      <c r="V297" s="1091"/>
      <c r="W297" s="1091"/>
      <c r="X297" s="1091"/>
      <c r="Y297" s="1091"/>
    </row>
    <row r="298" spans="1:25" ht="16.5" customHeight="1">
      <c r="A298" s="1091"/>
      <c r="B298" s="1091"/>
      <c r="C298" s="1091"/>
      <c r="D298" s="1091"/>
      <c r="E298" s="1091"/>
      <c r="F298" s="1091"/>
      <c r="G298" s="1091"/>
      <c r="H298" s="1091"/>
      <c r="I298" s="1091"/>
      <c r="J298" s="1091"/>
      <c r="K298" s="1091"/>
      <c r="L298" s="1091"/>
      <c r="M298" s="1091"/>
      <c r="N298" s="1091"/>
      <c r="O298" s="1091"/>
      <c r="P298" s="1091"/>
      <c r="Q298" s="1091"/>
      <c r="R298" s="1091"/>
      <c r="S298" s="1091"/>
      <c r="T298" s="1091"/>
      <c r="U298" s="1091"/>
      <c r="V298" s="1091"/>
      <c r="W298" s="1091"/>
      <c r="X298" s="1091"/>
      <c r="Y298" s="1091"/>
    </row>
    <row r="299" spans="1:25" ht="16.5" customHeight="1">
      <c r="A299" s="1091"/>
      <c r="B299" s="1091"/>
      <c r="C299" s="1091"/>
      <c r="D299" s="1091"/>
      <c r="E299" s="1091"/>
      <c r="F299" s="1091"/>
      <c r="G299" s="1091"/>
      <c r="H299" s="1091"/>
      <c r="I299" s="1091"/>
      <c r="J299" s="1091"/>
      <c r="K299" s="1091"/>
      <c r="L299" s="1091"/>
      <c r="M299" s="1091"/>
      <c r="N299" s="1091"/>
      <c r="O299" s="1091"/>
      <c r="P299" s="1091"/>
      <c r="Q299" s="1091"/>
      <c r="R299" s="1091"/>
      <c r="S299" s="1091"/>
      <c r="T299" s="1091"/>
      <c r="U299" s="1091"/>
      <c r="V299" s="1091"/>
      <c r="W299" s="1091"/>
      <c r="X299" s="1091"/>
      <c r="Y299" s="1091"/>
    </row>
    <row r="300" spans="1:25" ht="16.5" customHeight="1">
      <c r="A300" s="1091"/>
      <c r="B300" s="1091"/>
      <c r="C300" s="1091"/>
      <c r="D300" s="1091"/>
      <c r="E300" s="1091"/>
      <c r="F300" s="1091"/>
      <c r="G300" s="1091"/>
      <c r="H300" s="1091"/>
      <c r="I300" s="1091"/>
      <c r="J300" s="1091"/>
      <c r="K300" s="1091"/>
      <c r="L300" s="1091"/>
      <c r="M300" s="1091"/>
      <c r="N300" s="1091"/>
      <c r="O300" s="1091"/>
      <c r="P300" s="1091"/>
      <c r="Q300" s="1091"/>
      <c r="R300" s="1091"/>
      <c r="S300" s="1091"/>
      <c r="T300" s="1091"/>
      <c r="U300" s="1091"/>
      <c r="V300" s="1091"/>
      <c r="W300" s="1091"/>
      <c r="X300" s="1091"/>
      <c r="Y300" s="1091"/>
    </row>
    <row r="301" spans="1:25" ht="16.5" customHeight="1">
      <c r="A301" s="1091"/>
      <c r="B301" s="1091"/>
      <c r="C301" s="1091"/>
      <c r="D301" s="1091"/>
      <c r="E301" s="1091"/>
      <c r="F301" s="1091"/>
      <c r="G301" s="1091"/>
      <c r="H301" s="1091"/>
      <c r="I301" s="1091"/>
      <c r="J301" s="1091"/>
      <c r="K301" s="1091"/>
      <c r="L301" s="1091"/>
      <c r="M301" s="1091"/>
      <c r="N301" s="1091"/>
      <c r="O301" s="1091"/>
      <c r="P301" s="1091"/>
      <c r="Q301" s="1091"/>
      <c r="R301" s="1091"/>
      <c r="S301" s="1091"/>
      <c r="T301" s="1091"/>
      <c r="U301" s="1091"/>
      <c r="V301" s="1091"/>
      <c r="W301" s="1091"/>
      <c r="X301" s="1091"/>
      <c r="Y301" s="1091"/>
    </row>
    <row r="302" spans="1:25" ht="16.5" customHeight="1">
      <c r="A302" s="1091"/>
      <c r="B302" s="1091"/>
      <c r="C302" s="1091"/>
      <c r="D302" s="1091"/>
      <c r="E302" s="1091"/>
      <c r="F302" s="1091"/>
      <c r="G302" s="1091"/>
      <c r="H302" s="1091"/>
      <c r="I302" s="1091"/>
      <c r="J302" s="1091"/>
      <c r="K302" s="1091"/>
      <c r="L302" s="1091"/>
      <c r="M302" s="1091"/>
      <c r="N302" s="1091"/>
      <c r="O302" s="1091"/>
      <c r="P302" s="1091"/>
      <c r="Q302" s="1091"/>
      <c r="R302" s="1091"/>
      <c r="S302" s="1091"/>
      <c r="T302" s="1091"/>
      <c r="U302" s="1091"/>
      <c r="V302" s="1091"/>
      <c r="W302" s="1091"/>
      <c r="X302" s="1091"/>
      <c r="Y302" s="1091"/>
    </row>
    <row r="303" spans="1:25" ht="16.5" customHeight="1">
      <c r="A303" s="1091"/>
      <c r="B303" s="1091"/>
      <c r="C303" s="1091"/>
      <c r="D303" s="1091"/>
      <c r="E303" s="1091"/>
      <c r="F303" s="1091"/>
      <c r="G303" s="1091"/>
      <c r="H303" s="1091"/>
      <c r="I303" s="1091"/>
      <c r="J303" s="1091"/>
      <c r="K303" s="1091"/>
      <c r="L303" s="1091"/>
      <c r="M303" s="1091"/>
      <c r="N303" s="1091"/>
      <c r="O303" s="1091"/>
      <c r="P303" s="1091"/>
      <c r="Q303" s="1091"/>
      <c r="R303" s="1091"/>
      <c r="S303" s="1091"/>
      <c r="T303" s="1091"/>
      <c r="U303" s="1091"/>
      <c r="V303" s="1091"/>
      <c r="W303" s="1091"/>
      <c r="X303" s="1091"/>
      <c r="Y303" s="1091"/>
    </row>
    <row r="304" spans="1:25" ht="16.5" customHeight="1">
      <c r="A304" s="1091"/>
      <c r="B304" s="1091"/>
      <c r="C304" s="1091"/>
      <c r="D304" s="1091"/>
      <c r="E304" s="1091"/>
      <c r="F304" s="1091"/>
      <c r="G304" s="1091"/>
      <c r="H304" s="1091"/>
      <c r="I304" s="1091"/>
      <c r="J304" s="1091"/>
      <c r="K304" s="1091"/>
      <c r="L304" s="1091"/>
      <c r="M304" s="1091"/>
      <c r="N304" s="1091"/>
      <c r="O304" s="1091"/>
      <c r="P304" s="1091"/>
      <c r="Q304" s="1091"/>
      <c r="R304" s="1091"/>
      <c r="S304" s="1091"/>
      <c r="T304" s="1091"/>
      <c r="U304" s="1091"/>
      <c r="V304" s="1091"/>
      <c r="W304" s="1091"/>
      <c r="X304" s="1091"/>
      <c r="Y304" s="1091"/>
    </row>
    <row r="305" spans="1:25" ht="16.5" customHeight="1">
      <c r="A305" s="1091"/>
      <c r="B305" s="1091"/>
      <c r="C305" s="1091"/>
      <c r="D305" s="1091"/>
      <c r="E305" s="1091"/>
      <c r="F305" s="1091"/>
      <c r="G305" s="1091"/>
      <c r="H305" s="1091"/>
      <c r="I305" s="1091"/>
      <c r="J305" s="1091"/>
      <c r="K305" s="1091"/>
      <c r="L305" s="1091"/>
      <c r="M305" s="1091"/>
      <c r="N305" s="1091"/>
      <c r="O305" s="1091"/>
      <c r="P305" s="1091"/>
      <c r="Q305" s="1091"/>
      <c r="R305" s="1091"/>
      <c r="S305" s="1091"/>
      <c r="T305" s="1091"/>
      <c r="U305" s="1091"/>
      <c r="V305" s="1091"/>
      <c r="W305" s="1091"/>
      <c r="X305" s="1091"/>
      <c r="Y305" s="1091"/>
    </row>
    <row r="306" spans="1:25" ht="16.5" customHeight="1">
      <c r="A306" s="1091"/>
      <c r="B306" s="1091"/>
      <c r="C306" s="1091"/>
      <c r="D306" s="1091"/>
      <c r="E306" s="1091"/>
      <c r="F306" s="1091"/>
      <c r="G306" s="1091"/>
      <c r="H306" s="1091"/>
      <c r="I306" s="1091"/>
      <c r="J306" s="1091"/>
      <c r="K306" s="1091"/>
      <c r="L306" s="1091"/>
      <c r="M306" s="1091"/>
      <c r="N306" s="1091"/>
      <c r="O306" s="1091"/>
      <c r="P306" s="1091"/>
      <c r="Q306" s="1091"/>
      <c r="R306" s="1091"/>
      <c r="S306" s="1091"/>
      <c r="T306" s="1091"/>
      <c r="U306" s="1091"/>
      <c r="V306" s="1091"/>
      <c r="W306" s="1091"/>
      <c r="X306" s="1091"/>
      <c r="Y306" s="1091"/>
    </row>
    <row r="307" spans="1:25" ht="16.5" customHeight="1">
      <c r="A307" s="1091"/>
      <c r="B307" s="1091"/>
      <c r="C307" s="1091"/>
      <c r="D307" s="1091"/>
      <c r="E307" s="1091"/>
      <c r="F307" s="1091"/>
      <c r="G307" s="1091"/>
      <c r="H307" s="1091"/>
      <c r="I307" s="1091"/>
      <c r="J307" s="1091"/>
      <c r="K307" s="1091"/>
      <c r="L307" s="1091"/>
      <c r="M307" s="1091"/>
      <c r="N307" s="1091"/>
      <c r="O307" s="1091"/>
      <c r="P307" s="1091"/>
      <c r="Q307" s="1091"/>
      <c r="R307" s="1091"/>
      <c r="S307" s="1091"/>
      <c r="T307" s="1091"/>
      <c r="U307" s="1091"/>
      <c r="V307" s="1091"/>
      <c r="W307" s="1091"/>
      <c r="X307" s="1091"/>
      <c r="Y307" s="1091"/>
    </row>
    <row r="308" spans="1:25" ht="16.5" customHeight="1">
      <c r="A308" s="1091"/>
      <c r="B308" s="1091"/>
      <c r="C308" s="1091"/>
      <c r="D308" s="1091"/>
      <c r="E308" s="1091"/>
      <c r="F308" s="1091"/>
      <c r="G308" s="1091"/>
      <c r="H308" s="1091"/>
      <c r="I308" s="1091"/>
      <c r="J308" s="1091"/>
      <c r="K308" s="1091"/>
      <c r="L308" s="1091"/>
      <c r="M308" s="1091"/>
      <c r="N308" s="1091"/>
      <c r="O308" s="1091"/>
      <c r="P308" s="1091"/>
      <c r="Q308" s="1091"/>
      <c r="R308" s="1091"/>
      <c r="S308" s="1091"/>
      <c r="T308" s="1091"/>
      <c r="U308" s="1091"/>
      <c r="V308" s="1091"/>
      <c r="W308" s="1091"/>
      <c r="X308" s="1091"/>
      <c r="Y308" s="1091"/>
    </row>
    <row r="309" spans="1:25" ht="16.5" customHeight="1">
      <c r="A309" s="1091"/>
      <c r="B309" s="1091"/>
      <c r="C309" s="1091"/>
      <c r="D309" s="1091"/>
      <c r="E309" s="1091"/>
      <c r="F309" s="1091"/>
      <c r="G309" s="1091"/>
      <c r="H309" s="1091"/>
      <c r="I309" s="1091"/>
      <c r="J309" s="1091"/>
      <c r="K309" s="1091"/>
      <c r="L309" s="1091"/>
      <c r="M309" s="1091"/>
      <c r="N309" s="1091"/>
      <c r="O309" s="1091"/>
      <c r="P309" s="1091"/>
      <c r="Q309" s="1091"/>
      <c r="R309" s="1091"/>
      <c r="S309" s="1091"/>
      <c r="T309" s="1091"/>
      <c r="U309" s="1091"/>
      <c r="V309" s="1091"/>
      <c r="W309" s="1091"/>
      <c r="X309" s="1091"/>
      <c r="Y309" s="1091"/>
    </row>
    <row r="310" spans="1:25" ht="16.5" customHeight="1">
      <c r="A310" s="1091"/>
      <c r="B310" s="1091"/>
      <c r="C310" s="1091"/>
      <c r="D310" s="1091"/>
      <c r="E310" s="1091"/>
      <c r="F310" s="1091"/>
      <c r="G310" s="1091"/>
      <c r="H310" s="1091"/>
      <c r="I310" s="1091"/>
      <c r="J310" s="1091"/>
      <c r="K310" s="1091"/>
      <c r="L310" s="1091"/>
      <c r="M310" s="1091"/>
      <c r="N310" s="1091"/>
      <c r="O310" s="1091"/>
      <c r="P310" s="1091"/>
      <c r="Q310" s="1091"/>
      <c r="R310" s="1091"/>
      <c r="S310" s="1091"/>
      <c r="T310" s="1091"/>
      <c r="U310" s="1091"/>
      <c r="V310" s="1091"/>
      <c r="W310" s="1091"/>
      <c r="X310" s="1091"/>
      <c r="Y310" s="1091"/>
    </row>
    <row r="311" spans="1:25" ht="16.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row>
    <row r="312" spans="1:25" ht="16.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row>
    <row r="313" spans="1:25" ht="16.5" customHeight="1">
      <c r="A313" s="1091"/>
      <c r="B313" s="1091"/>
      <c r="C313" s="1091"/>
      <c r="D313" s="1091"/>
      <c r="E313" s="1091"/>
      <c r="F313" s="1091"/>
      <c r="G313" s="1091"/>
      <c r="H313" s="1091"/>
      <c r="I313" s="1091"/>
      <c r="J313" s="1091"/>
      <c r="K313" s="1091"/>
      <c r="L313" s="1091"/>
      <c r="M313" s="1091"/>
      <c r="N313" s="1091"/>
      <c r="O313" s="1091"/>
      <c r="P313" s="1091"/>
      <c r="Q313" s="1091"/>
      <c r="R313" s="1091"/>
      <c r="S313" s="1091"/>
      <c r="T313" s="1091"/>
      <c r="U313" s="1091"/>
      <c r="V313" s="1091"/>
      <c r="W313" s="1091"/>
      <c r="X313" s="1091"/>
      <c r="Y313" s="1091"/>
    </row>
    <row r="314" spans="1:25" ht="16.5" customHeight="1">
      <c r="A314" s="1091"/>
      <c r="B314" s="1091"/>
      <c r="C314" s="1091"/>
      <c r="D314" s="1091"/>
      <c r="E314" s="1091"/>
      <c r="F314" s="1091"/>
      <c r="G314" s="1091"/>
      <c r="H314" s="1091"/>
      <c r="I314" s="1091"/>
      <c r="J314" s="1091"/>
      <c r="K314" s="1091"/>
      <c r="L314" s="1091"/>
      <c r="M314" s="1091"/>
      <c r="N314" s="1091"/>
      <c r="O314" s="1091"/>
      <c r="P314" s="1091"/>
      <c r="Q314" s="1091"/>
      <c r="R314" s="1091"/>
      <c r="S314" s="1091"/>
      <c r="T314" s="1091"/>
      <c r="U314" s="1091"/>
      <c r="V314" s="1091"/>
      <c r="W314" s="1091"/>
      <c r="X314" s="1091"/>
      <c r="Y314" s="1091"/>
    </row>
    <row r="315" spans="1:25" ht="16.5" customHeight="1">
      <c r="A315" s="1091"/>
      <c r="B315" s="1091"/>
      <c r="C315" s="1091"/>
      <c r="D315" s="1091"/>
      <c r="E315" s="1091"/>
      <c r="F315" s="1091"/>
      <c r="G315" s="1091"/>
      <c r="H315" s="1091"/>
      <c r="I315" s="1091"/>
      <c r="J315" s="1091"/>
      <c r="K315" s="1091"/>
      <c r="L315" s="1091"/>
      <c r="M315" s="1091"/>
      <c r="N315" s="1091"/>
      <c r="O315" s="1091"/>
      <c r="P315" s="1091"/>
      <c r="Q315" s="1091"/>
      <c r="R315" s="1091"/>
      <c r="S315" s="1091"/>
      <c r="T315" s="1091"/>
      <c r="U315" s="1091"/>
      <c r="V315" s="1091"/>
      <c r="W315" s="1091"/>
      <c r="X315" s="1091"/>
      <c r="Y315" s="1091"/>
    </row>
    <row r="316" spans="1:25" ht="16.5" customHeight="1">
      <c r="A316" s="1091"/>
      <c r="B316" s="1091"/>
      <c r="C316" s="1091"/>
      <c r="D316" s="1091"/>
      <c r="E316" s="1091"/>
      <c r="F316" s="1091"/>
      <c r="G316" s="1091"/>
      <c r="H316" s="1091"/>
      <c r="I316" s="1091"/>
      <c r="J316" s="1091"/>
      <c r="K316" s="1091"/>
      <c r="L316" s="1091"/>
      <c r="M316" s="1091"/>
      <c r="N316" s="1091"/>
      <c r="O316" s="1091"/>
      <c r="P316" s="1091"/>
      <c r="Q316" s="1091"/>
      <c r="R316" s="1091"/>
      <c r="S316" s="1091"/>
      <c r="T316" s="1091"/>
      <c r="U316" s="1091"/>
      <c r="V316" s="1091"/>
      <c r="W316" s="1091"/>
      <c r="X316" s="1091"/>
      <c r="Y316" s="1091"/>
    </row>
    <row r="317" spans="1:25" ht="16.5" customHeight="1">
      <c r="A317" s="1091"/>
      <c r="B317" s="1091"/>
      <c r="C317" s="1091"/>
      <c r="D317" s="1091"/>
      <c r="E317" s="1091"/>
      <c r="F317" s="1091"/>
      <c r="G317" s="1091"/>
      <c r="H317" s="1091"/>
      <c r="I317" s="1091"/>
      <c r="J317" s="1091"/>
      <c r="K317" s="1091"/>
      <c r="L317" s="1091"/>
      <c r="M317" s="1091"/>
      <c r="N317" s="1091"/>
      <c r="O317" s="1091"/>
      <c r="P317" s="1091"/>
      <c r="Q317" s="1091"/>
      <c r="R317" s="1091"/>
      <c r="S317" s="1091"/>
      <c r="T317" s="1091"/>
      <c r="U317" s="1091"/>
      <c r="V317" s="1091"/>
      <c r="W317" s="1091"/>
      <c r="X317" s="1091"/>
      <c r="Y317" s="1091"/>
    </row>
    <row r="318" spans="1:25" ht="16.5" customHeight="1">
      <c r="A318" s="1091"/>
      <c r="B318" s="1091"/>
      <c r="C318" s="1091"/>
      <c r="D318" s="1091"/>
      <c r="E318" s="1091"/>
      <c r="F318" s="1091"/>
      <c r="G318" s="1091"/>
      <c r="H318" s="1091"/>
      <c r="I318" s="1091"/>
      <c r="J318" s="1091"/>
      <c r="K318" s="1091"/>
      <c r="L318" s="1091"/>
      <c r="M318" s="1091"/>
      <c r="N318" s="1091"/>
      <c r="O318" s="1091"/>
      <c r="P318" s="1091"/>
      <c r="Q318" s="1091"/>
      <c r="R318" s="1091"/>
      <c r="S318" s="1091"/>
      <c r="T318" s="1091"/>
      <c r="U318" s="1091"/>
      <c r="V318" s="1091"/>
      <c r="W318" s="1091"/>
      <c r="X318" s="1091"/>
      <c r="Y318" s="1091"/>
    </row>
    <row r="319" spans="1:25" ht="16.5" customHeight="1">
      <c r="A319" s="1091"/>
      <c r="B319" s="1091"/>
      <c r="C319" s="1091"/>
      <c r="D319" s="1091"/>
      <c r="E319" s="1091"/>
      <c r="F319" s="1091"/>
      <c r="G319" s="1091"/>
      <c r="H319" s="1091"/>
      <c r="I319" s="1091"/>
      <c r="J319" s="1091"/>
      <c r="K319" s="1091"/>
      <c r="L319" s="1091"/>
      <c r="M319" s="1091"/>
      <c r="N319" s="1091"/>
      <c r="O319" s="1091"/>
      <c r="P319" s="1091"/>
      <c r="Q319" s="1091"/>
      <c r="R319" s="1091"/>
      <c r="S319" s="1091"/>
      <c r="T319" s="1091"/>
      <c r="U319" s="1091"/>
      <c r="V319" s="1091"/>
      <c r="W319" s="1091"/>
      <c r="X319" s="1091"/>
      <c r="Y319" s="1091"/>
    </row>
    <row r="320" spans="1:25" ht="16.5" customHeight="1">
      <c r="A320" s="1091"/>
      <c r="B320" s="1091"/>
      <c r="C320" s="1091"/>
      <c r="D320" s="1091"/>
      <c r="E320" s="1091"/>
      <c r="F320" s="1091"/>
      <c r="G320" s="1091"/>
      <c r="H320" s="1091"/>
      <c r="I320" s="1091"/>
      <c r="J320" s="1091"/>
      <c r="K320" s="1091"/>
      <c r="L320" s="1091"/>
      <c r="M320" s="1091"/>
      <c r="N320" s="1091"/>
      <c r="O320" s="1091"/>
      <c r="P320" s="1091"/>
      <c r="Q320" s="1091"/>
      <c r="R320" s="1091"/>
      <c r="S320" s="1091"/>
      <c r="T320" s="1091"/>
      <c r="U320" s="1091"/>
      <c r="V320" s="1091"/>
      <c r="W320" s="1091"/>
      <c r="X320" s="1091"/>
      <c r="Y320" s="1091"/>
    </row>
    <row r="321" spans="1:25" ht="16.5" customHeight="1">
      <c r="A321" s="1091"/>
      <c r="B321" s="1091"/>
      <c r="C321" s="1091"/>
      <c r="D321" s="1091"/>
      <c r="E321" s="1091"/>
      <c r="F321" s="1091"/>
      <c r="G321" s="1091"/>
      <c r="H321" s="1091"/>
      <c r="I321" s="1091"/>
      <c r="J321" s="1091"/>
      <c r="K321" s="1091"/>
      <c r="L321" s="1091"/>
      <c r="M321" s="1091"/>
      <c r="N321" s="1091"/>
      <c r="O321" s="1091"/>
      <c r="P321" s="1091"/>
      <c r="Q321" s="1091"/>
      <c r="R321" s="1091"/>
      <c r="S321" s="1091"/>
      <c r="T321" s="1091"/>
      <c r="U321" s="1091"/>
      <c r="V321" s="1091"/>
      <c r="W321" s="1091"/>
      <c r="X321" s="1091"/>
      <c r="Y321" s="1091"/>
    </row>
    <row r="322" spans="1:25" ht="16.5" customHeight="1">
      <c r="A322" s="1091"/>
      <c r="B322" s="1091"/>
      <c r="C322" s="1091"/>
      <c r="D322" s="1091"/>
      <c r="E322" s="1091"/>
      <c r="F322" s="1091"/>
      <c r="G322" s="1091"/>
      <c r="H322" s="1091"/>
      <c r="I322" s="1091"/>
      <c r="J322" s="1091"/>
      <c r="K322" s="1091"/>
      <c r="L322" s="1091"/>
      <c r="M322" s="1091"/>
      <c r="N322" s="1091"/>
      <c r="O322" s="1091"/>
      <c r="P322" s="1091"/>
      <c r="Q322" s="1091"/>
      <c r="R322" s="1091"/>
      <c r="S322" s="1091"/>
      <c r="T322" s="1091"/>
      <c r="U322" s="1091"/>
      <c r="V322" s="1091"/>
      <c r="W322" s="1091"/>
      <c r="X322" s="1091"/>
      <c r="Y322" s="1091"/>
    </row>
    <row r="323" spans="1:25" ht="16.5" customHeight="1">
      <c r="A323" s="1091"/>
      <c r="B323" s="1091"/>
      <c r="C323" s="1091"/>
      <c r="D323" s="1091"/>
      <c r="E323" s="1091"/>
      <c r="F323" s="1091"/>
      <c r="G323" s="1091"/>
      <c r="H323" s="1091"/>
      <c r="I323" s="1091"/>
      <c r="J323" s="1091"/>
      <c r="K323" s="1091"/>
      <c r="L323" s="1091"/>
      <c r="M323" s="1091"/>
      <c r="N323" s="1091"/>
      <c r="O323" s="1091"/>
      <c r="P323" s="1091"/>
      <c r="Q323" s="1091"/>
      <c r="R323" s="1091"/>
      <c r="S323" s="1091"/>
      <c r="T323" s="1091"/>
      <c r="U323" s="1091"/>
      <c r="V323" s="1091"/>
      <c r="W323" s="1091"/>
      <c r="X323" s="1091"/>
      <c r="Y323" s="1091"/>
    </row>
    <row r="324" spans="1:25" ht="16.5" customHeight="1">
      <c r="A324" s="1091"/>
      <c r="B324" s="1091"/>
      <c r="C324" s="1091"/>
      <c r="D324" s="1091"/>
      <c r="E324" s="1091"/>
      <c r="F324" s="1091"/>
      <c r="G324" s="1091"/>
      <c r="H324" s="1091"/>
      <c r="I324" s="1091"/>
      <c r="J324" s="1091"/>
      <c r="K324" s="1091"/>
      <c r="L324" s="1091"/>
      <c r="M324" s="1091"/>
      <c r="N324" s="1091"/>
      <c r="O324" s="1091"/>
      <c r="P324" s="1091"/>
      <c r="Q324" s="1091"/>
      <c r="R324" s="1091"/>
      <c r="S324" s="1091"/>
      <c r="T324" s="1091"/>
      <c r="U324" s="1091"/>
      <c r="V324" s="1091"/>
      <c r="W324" s="1091"/>
      <c r="X324" s="1091"/>
      <c r="Y324" s="1091"/>
    </row>
    <row r="325" spans="1:25" ht="16.5" customHeight="1">
      <c r="A325" s="1091"/>
      <c r="B325" s="1091"/>
      <c r="C325" s="1091"/>
      <c r="D325" s="1091"/>
      <c r="E325" s="1091"/>
      <c r="F325" s="1091"/>
      <c r="G325" s="1091"/>
      <c r="H325" s="1091"/>
      <c r="I325" s="1091"/>
      <c r="J325" s="1091"/>
      <c r="K325" s="1091"/>
      <c r="L325" s="1091"/>
      <c r="M325" s="1091"/>
      <c r="N325" s="1091"/>
      <c r="O325" s="1091"/>
      <c r="P325" s="1091"/>
      <c r="Q325" s="1091"/>
      <c r="R325" s="1091"/>
      <c r="S325" s="1091"/>
      <c r="T325" s="1091"/>
      <c r="U325" s="1091"/>
      <c r="V325" s="1091"/>
      <c r="W325" s="1091"/>
      <c r="X325" s="1091"/>
      <c r="Y325" s="1091"/>
    </row>
    <row r="326" spans="1:25" ht="16.5" customHeight="1">
      <c r="A326" s="1091"/>
      <c r="B326" s="1091"/>
      <c r="C326" s="1091"/>
      <c r="D326" s="1091"/>
      <c r="E326" s="1091"/>
      <c r="F326" s="1091"/>
      <c r="G326" s="1091"/>
      <c r="H326" s="1091"/>
      <c r="I326" s="1091"/>
      <c r="J326" s="1091"/>
      <c r="K326" s="1091"/>
      <c r="L326" s="1091"/>
      <c r="M326" s="1091"/>
      <c r="N326" s="1091"/>
      <c r="O326" s="1091"/>
      <c r="P326" s="1091"/>
      <c r="Q326" s="1091"/>
      <c r="R326" s="1091"/>
      <c r="S326" s="1091"/>
      <c r="T326" s="1091"/>
      <c r="U326" s="1091"/>
      <c r="V326" s="1091"/>
      <c r="W326" s="1091"/>
      <c r="X326" s="1091"/>
      <c r="Y326" s="1091"/>
    </row>
    <row r="327" spans="1:25" ht="16.5" customHeight="1">
      <c r="A327" s="1091"/>
      <c r="B327" s="1091"/>
      <c r="C327" s="1091"/>
      <c r="D327" s="1091"/>
      <c r="E327" s="1091"/>
      <c r="F327" s="1091"/>
      <c r="G327" s="1091"/>
      <c r="H327" s="1091"/>
      <c r="I327" s="1091"/>
      <c r="J327" s="1091"/>
      <c r="K327" s="1091"/>
      <c r="L327" s="1091"/>
      <c r="M327" s="1091"/>
      <c r="N327" s="1091"/>
      <c r="O327" s="1091"/>
      <c r="P327" s="1091"/>
      <c r="Q327" s="1091"/>
      <c r="R327" s="1091"/>
      <c r="S327" s="1091"/>
      <c r="T327" s="1091"/>
      <c r="U327" s="1091"/>
      <c r="V327" s="1091"/>
      <c r="W327" s="1091"/>
      <c r="X327" s="1091"/>
      <c r="Y327" s="1091"/>
    </row>
    <row r="328" spans="1:25" ht="16.5" customHeight="1">
      <c r="A328" s="1091"/>
      <c r="B328" s="1091"/>
      <c r="C328" s="1091"/>
      <c r="D328" s="1091"/>
      <c r="E328" s="1091"/>
      <c r="F328" s="1091"/>
      <c r="G328" s="1091"/>
      <c r="H328" s="1091"/>
      <c r="I328" s="1091"/>
      <c r="J328" s="1091"/>
      <c r="K328" s="1091"/>
      <c r="L328" s="1091"/>
      <c r="M328" s="1091"/>
      <c r="N328" s="1091"/>
      <c r="O328" s="1091"/>
      <c r="P328" s="1091"/>
      <c r="Q328" s="1091"/>
      <c r="R328" s="1091"/>
      <c r="S328" s="1091"/>
      <c r="T328" s="1091"/>
      <c r="U328" s="1091"/>
      <c r="V328" s="1091"/>
      <c r="W328" s="1091"/>
      <c r="X328" s="1091"/>
      <c r="Y328" s="1091"/>
    </row>
    <row r="329" spans="1:25" ht="16.5" customHeight="1">
      <c r="A329" s="1091"/>
      <c r="B329" s="1091"/>
      <c r="C329" s="1091"/>
      <c r="D329" s="1091"/>
      <c r="E329" s="1091"/>
      <c r="F329" s="1091"/>
      <c r="G329" s="1091"/>
      <c r="H329" s="1091"/>
      <c r="I329" s="1091"/>
      <c r="J329" s="1091"/>
      <c r="K329" s="1091"/>
      <c r="L329" s="1091"/>
      <c r="M329" s="1091"/>
      <c r="N329" s="1091"/>
      <c r="O329" s="1091"/>
      <c r="P329" s="1091"/>
      <c r="Q329" s="1091"/>
      <c r="R329" s="1091"/>
      <c r="S329" s="1091"/>
      <c r="T329" s="1091"/>
      <c r="U329" s="1091"/>
      <c r="V329" s="1091"/>
      <c r="W329" s="1091"/>
      <c r="X329" s="1091"/>
      <c r="Y329" s="1091"/>
    </row>
    <row r="330" spans="1:25" ht="16.5" customHeight="1">
      <c r="A330" s="1091"/>
      <c r="B330" s="1091"/>
      <c r="C330" s="1091"/>
      <c r="D330" s="1091"/>
      <c r="E330" s="1091"/>
      <c r="F330" s="1091"/>
      <c r="G330" s="1091"/>
      <c r="H330" s="1091"/>
      <c r="I330" s="1091"/>
      <c r="J330" s="1091"/>
      <c r="K330" s="1091"/>
      <c r="L330" s="1091"/>
      <c r="M330" s="1091"/>
      <c r="N330" s="1091"/>
      <c r="O330" s="1091"/>
      <c r="P330" s="1091"/>
      <c r="Q330" s="1091"/>
      <c r="R330" s="1091"/>
      <c r="S330" s="1091"/>
      <c r="T330" s="1091"/>
      <c r="U330" s="1091"/>
      <c r="V330" s="1091"/>
      <c r="W330" s="1091"/>
      <c r="X330" s="1091"/>
      <c r="Y330" s="1091"/>
    </row>
    <row r="331" spans="1:25" ht="16.5" customHeight="1">
      <c r="A331" s="1091"/>
      <c r="B331" s="1091"/>
      <c r="C331" s="1091"/>
      <c r="D331" s="1091"/>
      <c r="E331" s="1091"/>
      <c r="F331" s="1091"/>
      <c r="G331" s="1091"/>
      <c r="H331" s="1091"/>
      <c r="I331" s="1091"/>
      <c r="J331" s="1091"/>
      <c r="K331" s="1091"/>
      <c r="L331" s="1091"/>
      <c r="M331" s="1091"/>
      <c r="N331" s="1091"/>
      <c r="O331" s="1091"/>
      <c r="P331" s="1091"/>
      <c r="Q331" s="1091"/>
      <c r="R331" s="1091"/>
      <c r="S331" s="1091"/>
      <c r="T331" s="1091"/>
      <c r="U331" s="1091"/>
      <c r="V331" s="1091"/>
      <c r="W331" s="1091"/>
      <c r="X331" s="1091"/>
      <c r="Y331" s="1091"/>
    </row>
    <row r="332" spans="1:25" ht="16.5" customHeight="1">
      <c r="A332" s="1091"/>
      <c r="B332" s="1091"/>
      <c r="C332" s="1091"/>
      <c r="D332" s="1091"/>
      <c r="E332" s="1091"/>
      <c r="F332" s="1091"/>
      <c r="G332" s="1091"/>
      <c r="H332" s="1091"/>
      <c r="I332" s="1091"/>
      <c r="J332" s="1091"/>
      <c r="K332" s="1091"/>
      <c r="L332" s="1091"/>
      <c r="M332" s="1091"/>
      <c r="N332" s="1091"/>
      <c r="O332" s="1091"/>
      <c r="P332" s="1091"/>
      <c r="Q332" s="1091"/>
      <c r="R332" s="1091"/>
      <c r="S332" s="1091"/>
      <c r="T332" s="1091"/>
      <c r="U332" s="1091"/>
      <c r="V332" s="1091"/>
      <c r="W332" s="1091"/>
      <c r="X332" s="1091"/>
      <c r="Y332" s="1091"/>
    </row>
    <row r="333" spans="1:25" ht="16.5" customHeight="1">
      <c r="A333" s="1091"/>
      <c r="B333" s="1091"/>
      <c r="C333" s="1091"/>
      <c r="D333" s="1091"/>
      <c r="E333" s="1091"/>
      <c r="F333" s="1091"/>
      <c r="G333" s="1091"/>
      <c r="H333" s="1091"/>
      <c r="I333" s="1091"/>
      <c r="J333" s="1091"/>
      <c r="K333" s="1091"/>
      <c r="L333" s="1091"/>
      <c r="M333" s="1091"/>
      <c r="N333" s="1091"/>
      <c r="O333" s="1091"/>
      <c r="P333" s="1091"/>
      <c r="Q333" s="1091"/>
      <c r="R333" s="1091"/>
      <c r="S333" s="1091"/>
      <c r="T333" s="1091"/>
      <c r="U333" s="1091"/>
      <c r="V333" s="1091"/>
      <c r="W333" s="1091"/>
      <c r="X333" s="1091"/>
      <c r="Y333" s="1091"/>
    </row>
    <row r="334" spans="1:25" ht="16.5" customHeight="1">
      <c r="A334" s="1091"/>
      <c r="B334" s="1091"/>
      <c r="C334" s="1091"/>
      <c r="D334" s="1091"/>
      <c r="E334" s="1091"/>
      <c r="F334" s="1091"/>
      <c r="G334" s="1091"/>
      <c r="H334" s="1091"/>
      <c r="I334" s="1091"/>
      <c r="J334" s="1091"/>
      <c r="K334" s="1091"/>
      <c r="L334" s="1091"/>
      <c r="M334" s="1091"/>
      <c r="N334" s="1091"/>
      <c r="O334" s="1091"/>
      <c r="P334" s="1091"/>
      <c r="Q334" s="1091"/>
      <c r="R334" s="1091"/>
      <c r="S334" s="1091"/>
      <c r="T334" s="1091"/>
      <c r="U334" s="1091"/>
      <c r="V334" s="1091"/>
      <c r="W334" s="1091"/>
      <c r="X334" s="1091"/>
      <c r="Y334" s="1091"/>
    </row>
    <row r="335" spans="1:25" ht="16.5" customHeight="1">
      <c r="A335" s="1091"/>
      <c r="B335" s="1091"/>
      <c r="C335" s="1091"/>
      <c r="D335" s="1091"/>
      <c r="E335" s="1091"/>
      <c r="F335" s="1091"/>
      <c r="G335" s="1091"/>
      <c r="H335" s="1091"/>
      <c r="I335" s="1091"/>
      <c r="J335" s="1091"/>
      <c r="K335" s="1091"/>
      <c r="L335" s="1091"/>
      <c r="M335" s="1091"/>
      <c r="N335" s="1091"/>
      <c r="O335" s="1091"/>
      <c r="P335" s="1091"/>
      <c r="Q335" s="1091"/>
      <c r="R335" s="1091"/>
      <c r="S335" s="1091"/>
      <c r="T335" s="1091"/>
      <c r="U335" s="1091"/>
      <c r="V335" s="1091"/>
      <c r="W335" s="1091"/>
      <c r="X335" s="1091"/>
      <c r="Y335" s="1091"/>
    </row>
    <row r="336" spans="1:25" ht="16.5" customHeight="1">
      <c r="A336" s="1091"/>
      <c r="B336" s="1091"/>
      <c r="C336" s="1091"/>
      <c r="D336" s="1091"/>
      <c r="E336" s="1091"/>
      <c r="F336" s="1091"/>
      <c r="G336" s="1091"/>
      <c r="H336" s="1091"/>
      <c r="I336" s="1091"/>
      <c r="J336" s="1091"/>
      <c r="K336" s="1091"/>
      <c r="L336" s="1091"/>
      <c r="M336" s="1091"/>
      <c r="N336" s="1091"/>
      <c r="O336" s="1091"/>
      <c r="P336" s="1091"/>
      <c r="Q336" s="1091"/>
      <c r="R336" s="1091"/>
      <c r="S336" s="1091"/>
      <c r="T336" s="1091"/>
      <c r="U336" s="1091"/>
      <c r="V336" s="1091"/>
      <c r="W336" s="1091"/>
      <c r="X336" s="1091"/>
      <c r="Y336" s="1091"/>
    </row>
    <row r="337" spans="1:25" ht="16.5" customHeight="1">
      <c r="A337" s="1091"/>
      <c r="B337" s="1091"/>
      <c r="C337" s="1091"/>
      <c r="D337" s="1091"/>
      <c r="E337" s="1091"/>
      <c r="F337" s="1091"/>
      <c r="G337" s="1091"/>
      <c r="H337" s="1091"/>
      <c r="I337" s="1091"/>
      <c r="J337" s="1091"/>
      <c r="K337" s="1091"/>
      <c r="L337" s="1091"/>
      <c r="M337" s="1091"/>
      <c r="N337" s="1091"/>
      <c r="O337" s="1091"/>
      <c r="P337" s="1091"/>
      <c r="Q337" s="1091"/>
      <c r="R337" s="1091"/>
      <c r="S337" s="1091"/>
      <c r="T337" s="1091"/>
      <c r="U337" s="1091"/>
      <c r="V337" s="1091"/>
      <c r="W337" s="1091"/>
      <c r="X337" s="1091"/>
      <c r="Y337" s="1091"/>
    </row>
    <row r="338" spans="1:25" ht="16.5" customHeight="1">
      <c r="A338" s="1091"/>
      <c r="B338" s="1091"/>
      <c r="C338" s="1091"/>
      <c r="D338" s="1091"/>
      <c r="E338" s="1091"/>
      <c r="F338" s="1091"/>
      <c r="G338" s="1091"/>
      <c r="H338" s="1091"/>
      <c r="I338" s="1091"/>
      <c r="J338" s="1091"/>
      <c r="K338" s="1091"/>
      <c r="L338" s="1091"/>
      <c r="M338" s="1091"/>
      <c r="N338" s="1091"/>
      <c r="O338" s="1091"/>
      <c r="P338" s="1091"/>
      <c r="Q338" s="1091"/>
      <c r="R338" s="1091"/>
      <c r="S338" s="1091"/>
      <c r="T338" s="1091"/>
      <c r="U338" s="1091"/>
      <c r="V338" s="1091"/>
      <c r="W338" s="1091"/>
      <c r="X338" s="1091"/>
      <c r="Y338" s="1091"/>
    </row>
    <row r="339" spans="1:25" ht="16.5" customHeight="1">
      <c r="A339" s="1091"/>
      <c r="B339" s="1091"/>
      <c r="C339" s="1091"/>
      <c r="D339" s="1091"/>
      <c r="E339" s="1091"/>
      <c r="F339" s="1091"/>
      <c r="G339" s="1091"/>
      <c r="H339" s="1091"/>
      <c r="I339" s="1091"/>
      <c r="J339" s="1091"/>
      <c r="K339" s="1091"/>
      <c r="L339" s="1091"/>
      <c r="M339" s="1091"/>
      <c r="N339" s="1091"/>
      <c r="O339" s="1091"/>
      <c r="P339" s="1091"/>
      <c r="Q339" s="1091"/>
      <c r="R339" s="1091"/>
      <c r="S339" s="1091"/>
      <c r="T339" s="1091"/>
      <c r="U339" s="1091"/>
      <c r="V339" s="1091"/>
      <c r="W339" s="1091"/>
      <c r="X339" s="1091"/>
      <c r="Y339" s="1091"/>
    </row>
    <row r="340" spans="1:25" ht="16.5" customHeight="1">
      <c r="A340" s="1091"/>
      <c r="B340" s="1091"/>
      <c r="C340" s="1091"/>
      <c r="D340" s="1091"/>
      <c r="E340" s="1091"/>
      <c r="F340" s="1091"/>
      <c r="G340" s="1091"/>
      <c r="H340" s="1091"/>
      <c r="I340" s="1091"/>
      <c r="J340" s="1091"/>
      <c r="K340" s="1091"/>
      <c r="L340" s="1091"/>
      <c r="M340" s="1091"/>
      <c r="N340" s="1091"/>
      <c r="O340" s="1091"/>
      <c r="P340" s="1091"/>
      <c r="Q340" s="1091"/>
      <c r="R340" s="1091"/>
      <c r="S340" s="1091"/>
      <c r="T340" s="1091"/>
      <c r="U340" s="1091"/>
      <c r="V340" s="1091"/>
      <c r="W340" s="1091"/>
      <c r="X340" s="1091"/>
      <c r="Y340" s="1091"/>
    </row>
    <row r="341" spans="1:25" ht="16.5" customHeight="1">
      <c r="A341" s="1091"/>
      <c r="B341" s="1091"/>
      <c r="C341" s="1091"/>
      <c r="D341" s="1091"/>
      <c r="E341" s="1091"/>
      <c r="F341" s="1091"/>
      <c r="G341" s="1091"/>
      <c r="H341" s="1091"/>
      <c r="I341" s="1091"/>
      <c r="J341" s="1091"/>
      <c r="K341" s="1091"/>
      <c r="L341" s="1091"/>
      <c r="M341" s="1091"/>
      <c r="N341" s="1091"/>
      <c r="O341" s="1091"/>
      <c r="P341" s="1091"/>
      <c r="Q341" s="1091"/>
      <c r="R341" s="1091"/>
      <c r="S341" s="1091"/>
      <c r="T341" s="1091"/>
      <c r="U341" s="1091"/>
      <c r="V341" s="1091"/>
      <c r="W341" s="1091"/>
      <c r="X341" s="1091"/>
      <c r="Y341" s="1091"/>
    </row>
    <row r="342" spans="1:25" ht="16.5" customHeight="1">
      <c r="A342" s="1091"/>
      <c r="B342" s="1091"/>
      <c r="C342" s="1091"/>
      <c r="D342" s="1091"/>
      <c r="E342" s="1091"/>
      <c r="F342" s="1091"/>
      <c r="G342" s="1091"/>
      <c r="H342" s="1091"/>
      <c r="I342" s="1091"/>
      <c r="J342" s="1091"/>
      <c r="K342" s="1091"/>
      <c r="L342" s="1091"/>
      <c r="M342" s="1091"/>
      <c r="N342" s="1091"/>
      <c r="O342" s="1091"/>
      <c r="P342" s="1091"/>
      <c r="Q342" s="1091"/>
      <c r="R342" s="1091"/>
      <c r="S342" s="1091"/>
      <c r="T342" s="1091"/>
      <c r="U342" s="1091"/>
      <c r="V342" s="1091"/>
      <c r="W342" s="1091"/>
      <c r="X342" s="1091"/>
      <c r="Y342" s="1091"/>
    </row>
    <row r="343" spans="1:25" ht="16.5" customHeight="1">
      <c r="A343" s="1091"/>
      <c r="B343" s="1091"/>
      <c r="C343" s="1091"/>
      <c r="D343" s="1091"/>
      <c r="E343" s="1091"/>
      <c r="F343" s="1091"/>
      <c r="G343" s="1091"/>
      <c r="H343" s="1091"/>
      <c r="I343" s="1091"/>
      <c r="J343" s="1091"/>
      <c r="K343" s="1091"/>
      <c r="L343" s="1091"/>
      <c r="M343" s="1091"/>
      <c r="N343" s="1091"/>
      <c r="O343" s="1091"/>
      <c r="P343" s="1091"/>
      <c r="Q343" s="1091"/>
      <c r="R343" s="1091"/>
      <c r="S343" s="1091"/>
      <c r="T343" s="1091"/>
      <c r="U343" s="1091"/>
      <c r="V343" s="1091"/>
      <c r="W343" s="1091"/>
      <c r="X343" s="1091"/>
      <c r="Y343" s="1091"/>
    </row>
    <row r="344" spans="1:25" ht="16.5" customHeight="1">
      <c r="A344" s="1091"/>
      <c r="B344" s="1091"/>
      <c r="C344" s="1091"/>
      <c r="D344" s="1091"/>
      <c r="E344" s="1091"/>
      <c r="F344" s="1091"/>
      <c r="G344" s="1091"/>
      <c r="H344" s="1091"/>
      <c r="I344" s="1091"/>
      <c r="J344" s="1091"/>
      <c r="K344" s="1091"/>
      <c r="L344" s="1091"/>
      <c r="M344" s="1091"/>
      <c r="N344" s="1091"/>
      <c r="O344" s="1091"/>
      <c r="P344" s="1091"/>
      <c r="Q344" s="1091"/>
      <c r="R344" s="1091"/>
      <c r="S344" s="1091"/>
      <c r="T344" s="1091"/>
      <c r="U344" s="1091"/>
      <c r="V344" s="1091"/>
      <c r="W344" s="1091"/>
      <c r="X344" s="1091"/>
      <c r="Y344" s="1091"/>
    </row>
    <row r="345" spans="1:25" ht="16.5" customHeight="1">
      <c r="A345" s="1091"/>
      <c r="B345" s="1091"/>
      <c r="C345" s="1091"/>
      <c r="D345" s="1091"/>
      <c r="E345" s="1091"/>
      <c r="F345" s="1091"/>
      <c r="G345" s="1091"/>
      <c r="H345" s="1091"/>
      <c r="I345" s="1091"/>
      <c r="J345" s="1091"/>
      <c r="K345" s="1091"/>
      <c r="L345" s="1091"/>
      <c r="M345" s="1091"/>
      <c r="N345" s="1091"/>
      <c r="O345" s="1091"/>
      <c r="P345" s="1091"/>
      <c r="Q345" s="1091"/>
      <c r="R345" s="1091"/>
      <c r="S345" s="1091"/>
      <c r="T345" s="1091"/>
      <c r="U345" s="1091"/>
      <c r="V345" s="1091"/>
      <c r="W345" s="1091"/>
      <c r="X345" s="1091"/>
      <c r="Y345" s="1091"/>
    </row>
    <row r="346" spans="1:25" ht="16.5" customHeight="1">
      <c r="A346" s="1091"/>
      <c r="B346" s="1091"/>
      <c r="C346" s="1091"/>
      <c r="D346" s="1091"/>
      <c r="E346" s="1091"/>
      <c r="F346" s="1091"/>
      <c r="G346" s="1091"/>
      <c r="H346" s="1091"/>
      <c r="I346" s="1091"/>
      <c r="J346" s="1091"/>
      <c r="K346" s="1091"/>
      <c r="L346" s="1091"/>
      <c r="M346" s="1091"/>
      <c r="N346" s="1091"/>
      <c r="O346" s="1091"/>
      <c r="P346" s="1091"/>
      <c r="Q346" s="1091"/>
      <c r="R346" s="1091"/>
      <c r="S346" s="1091"/>
      <c r="T346" s="1091"/>
      <c r="U346" s="1091"/>
      <c r="V346" s="1091"/>
      <c r="W346" s="1091"/>
      <c r="X346" s="1091"/>
      <c r="Y346" s="1091"/>
    </row>
    <row r="347" spans="1:25" ht="16.5" customHeight="1">
      <c r="A347" s="1091"/>
      <c r="B347" s="1091"/>
      <c r="C347" s="1091"/>
      <c r="D347" s="1091"/>
      <c r="E347" s="1091"/>
      <c r="F347" s="1091"/>
      <c r="G347" s="1091"/>
      <c r="H347" s="1091"/>
      <c r="I347" s="1091"/>
      <c r="J347" s="1091"/>
      <c r="K347" s="1091"/>
      <c r="L347" s="1091"/>
      <c r="M347" s="1091"/>
      <c r="N347" s="1091"/>
      <c r="O347" s="1091"/>
      <c r="P347" s="1091"/>
      <c r="Q347" s="1091"/>
      <c r="R347" s="1091"/>
      <c r="S347" s="1091"/>
      <c r="T347" s="1091"/>
      <c r="U347" s="1091"/>
      <c r="V347" s="1091"/>
      <c r="W347" s="1091"/>
      <c r="X347" s="1091"/>
      <c r="Y347" s="1091"/>
    </row>
    <row r="348" spans="1:25" ht="16.5" customHeight="1">
      <c r="A348" s="1091"/>
      <c r="B348" s="1091"/>
      <c r="C348" s="1091"/>
      <c r="D348" s="1091"/>
      <c r="E348" s="1091"/>
      <c r="F348" s="1091"/>
      <c r="G348" s="1091"/>
      <c r="H348" s="1091"/>
      <c r="I348" s="1091"/>
      <c r="J348" s="1091"/>
      <c r="K348" s="1091"/>
      <c r="L348" s="1091"/>
      <c r="M348" s="1091"/>
      <c r="N348" s="1091"/>
      <c r="O348" s="1091"/>
      <c r="P348" s="1091"/>
      <c r="Q348" s="1091"/>
      <c r="R348" s="1091"/>
      <c r="S348" s="1091"/>
      <c r="T348" s="1091"/>
      <c r="U348" s="1091"/>
      <c r="V348" s="1091"/>
      <c r="W348" s="1091"/>
      <c r="X348" s="1091"/>
      <c r="Y348" s="1091"/>
    </row>
    <row r="349" spans="1:25" ht="16.5" customHeight="1">
      <c r="A349" s="1091"/>
      <c r="B349" s="1091"/>
      <c r="C349" s="1091"/>
      <c r="D349" s="1091"/>
      <c r="E349" s="1091"/>
      <c r="F349" s="1091"/>
      <c r="G349" s="1091"/>
      <c r="H349" s="1091"/>
      <c r="I349" s="1091"/>
      <c r="J349" s="1091"/>
      <c r="K349" s="1091"/>
      <c r="L349" s="1091"/>
      <c r="M349" s="1091"/>
      <c r="N349" s="1091"/>
      <c r="O349" s="1091"/>
      <c r="P349" s="1091"/>
      <c r="Q349" s="1091"/>
      <c r="R349" s="1091"/>
      <c r="S349" s="1091"/>
      <c r="T349" s="1091"/>
      <c r="U349" s="1091"/>
      <c r="V349" s="1091"/>
      <c r="W349" s="1091"/>
      <c r="X349" s="1091"/>
      <c r="Y349" s="1091"/>
    </row>
    <row r="350" spans="1:25" ht="16.5" customHeight="1">
      <c r="A350" s="1091"/>
      <c r="B350" s="1091"/>
      <c r="C350" s="1091"/>
      <c r="D350" s="1091"/>
      <c r="E350" s="1091"/>
      <c r="F350" s="1091"/>
      <c r="G350" s="1091"/>
      <c r="H350" s="1091"/>
      <c r="I350" s="1091"/>
      <c r="J350" s="1091"/>
      <c r="K350" s="1091"/>
      <c r="L350" s="1091"/>
      <c r="M350" s="1091"/>
      <c r="N350" s="1091"/>
      <c r="O350" s="1091"/>
      <c r="P350" s="1091"/>
      <c r="Q350" s="1091"/>
      <c r="R350" s="1091"/>
      <c r="S350" s="1091"/>
      <c r="T350" s="1091"/>
      <c r="U350" s="1091"/>
      <c r="V350" s="1091"/>
      <c r="W350" s="1091"/>
      <c r="X350" s="1091"/>
      <c r="Y350" s="1091"/>
    </row>
    <row r="351" spans="1:25" ht="16.5" customHeight="1">
      <c r="A351" s="1091"/>
      <c r="B351" s="1091"/>
      <c r="C351" s="1091"/>
      <c r="D351" s="1091"/>
      <c r="E351" s="1091"/>
      <c r="F351" s="1091"/>
      <c r="G351" s="1091"/>
      <c r="H351" s="1091"/>
      <c r="I351" s="1091"/>
      <c r="J351" s="1091"/>
      <c r="K351" s="1091"/>
      <c r="L351" s="1091"/>
      <c r="M351" s="1091"/>
      <c r="N351" s="1091"/>
      <c r="O351" s="1091"/>
      <c r="P351" s="1091"/>
      <c r="Q351" s="1091"/>
      <c r="R351" s="1091"/>
      <c r="S351" s="1091"/>
      <c r="T351" s="1091"/>
      <c r="U351" s="1091"/>
      <c r="V351" s="1091"/>
      <c r="W351" s="1091"/>
      <c r="X351" s="1091"/>
      <c r="Y351" s="1091"/>
    </row>
    <row r="352" spans="1:25" ht="16.5" customHeight="1">
      <c r="A352" s="1091"/>
      <c r="B352" s="1091"/>
      <c r="C352" s="1091"/>
      <c r="D352" s="1091"/>
      <c r="E352" s="1091"/>
      <c r="F352" s="1091"/>
      <c r="G352" s="1091"/>
      <c r="H352" s="1091"/>
      <c r="I352" s="1091"/>
      <c r="J352" s="1091"/>
      <c r="K352" s="1091"/>
      <c r="L352" s="1091"/>
      <c r="M352" s="1091"/>
      <c r="N352" s="1091"/>
      <c r="O352" s="1091"/>
      <c r="P352" s="1091"/>
      <c r="Q352" s="1091"/>
      <c r="R352" s="1091"/>
      <c r="S352" s="1091"/>
      <c r="T352" s="1091"/>
      <c r="U352" s="1091"/>
      <c r="V352" s="1091"/>
      <c r="W352" s="1091"/>
      <c r="X352" s="1091"/>
      <c r="Y352" s="1091"/>
    </row>
    <row r="353" spans="1:25" ht="16.5" customHeight="1">
      <c r="A353" s="1091"/>
      <c r="B353" s="1091"/>
      <c r="C353" s="1091"/>
      <c r="D353" s="1091"/>
      <c r="E353" s="1091"/>
      <c r="F353" s="1091"/>
      <c r="G353" s="1091"/>
      <c r="H353" s="1091"/>
      <c r="I353" s="1091"/>
      <c r="J353" s="1091"/>
      <c r="K353" s="1091"/>
      <c r="L353" s="1091"/>
      <c r="M353" s="1091"/>
      <c r="N353" s="1091"/>
      <c r="O353" s="1091"/>
      <c r="P353" s="1091"/>
      <c r="Q353" s="1091"/>
      <c r="R353" s="1091"/>
      <c r="S353" s="1091"/>
      <c r="T353" s="1091"/>
      <c r="U353" s="1091"/>
      <c r="V353" s="1091"/>
      <c r="W353" s="1091"/>
      <c r="X353" s="1091"/>
      <c r="Y353" s="1091"/>
    </row>
    <row r="354" spans="1:25" ht="16.5" customHeight="1">
      <c r="A354" s="1091"/>
      <c r="B354" s="1091"/>
      <c r="C354" s="1091"/>
      <c r="D354" s="1091"/>
      <c r="E354" s="1091"/>
      <c r="F354" s="1091"/>
      <c r="G354" s="1091"/>
      <c r="H354" s="1091"/>
      <c r="I354" s="1091"/>
      <c r="J354" s="1091"/>
      <c r="K354" s="1091"/>
      <c r="L354" s="1091"/>
      <c r="M354" s="1091"/>
      <c r="N354" s="1091"/>
      <c r="O354" s="1091"/>
      <c r="P354" s="1091"/>
      <c r="Q354" s="1091"/>
      <c r="R354" s="1091"/>
      <c r="S354" s="1091"/>
      <c r="T354" s="1091"/>
      <c r="U354" s="1091"/>
      <c r="V354" s="1091"/>
      <c r="W354" s="1091"/>
      <c r="X354" s="1091"/>
      <c r="Y354" s="1091"/>
    </row>
    <row r="355" spans="1:25" ht="16.5" customHeight="1">
      <c r="A355" s="1091"/>
      <c r="B355" s="1091"/>
      <c r="C355" s="1091"/>
      <c r="D355" s="1091"/>
      <c r="E355" s="1091"/>
      <c r="F355" s="1091"/>
      <c r="G355" s="1091"/>
      <c r="H355" s="1091"/>
      <c r="I355" s="1091"/>
      <c r="J355" s="1091"/>
      <c r="K355" s="1091"/>
      <c r="L355" s="1091"/>
      <c r="M355" s="1091"/>
      <c r="N355" s="1091"/>
      <c r="O355" s="1091"/>
      <c r="P355" s="1091"/>
      <c r="Q355" s="1091"/>
      <c r="R355" s="1091"/>
      <c r="S355" s="1091"/>
      <c r="T355" s="1091"/>
      <c r="U355" s="1091"/>
      <c r="V355" s="1091"/>
      <c r="W355" s="1091"/>
      <c r="X355" s="1091"/>
      <c r="Y355" s="1091"/>
    </row>
    <row r="356" spans="1:25" ht="16.5" customHeight="1">
      <c r="A356" s="1091"/>
      <c r="B356" s="1091"/>
      <c r="C356" s="1091"/>
      <c r="D356" s="1091"/>
      <c r="E356" s="1091"/>
      <c r="F356" s="1091"/>
      <c r="G356" s="1091"/>
      <c r="H356" s="1091"/>
      <c r="I356" s="1091"/>
      <c r="J356" s="1091"/>
      <c r="K356" s="1091"/>
      <c r="L356" s="1091"/>
      <c r="M356" s="1091"/>
      <c r="N356" s="1091"/>
      <c r="O356" s="1091"/>
      <c r="P356" s="1091"/>
      <c r="Q356" s="1091"/>
      <c r="R356" s="1091"/>
      <c r="S356" s="1091"/>
      <c r="T356" s="1091"/>
      <c r="U356" s="1091"/>
      <c r="V356" s="1091"/>
      <c r="W356" s="1091"/>
      <c r="X356" s="1091"/>
      <c r="Y356" s="1091"/>
    </row>
    <row r="357" spans="1:25" ht="16.5" customHeight="1">
      <c r="A357" s="1091"/>
      <c r="B357" s="1091"/>
      <c r="C357" s="1091"/>
      <c r="D357" s="1091"/>
      <c r="E357" s="1091"/>
      <c r="F357" s="1091"/>
      <c r="G357" s="1091"/>
      <c r="H357" s="1091"/>
      <c r="I357" s="1091"/>
      <c r="J357" s="1091"/>
      <c r="K357" s="1091"/>
      <c r="L357" s="1091"/>
      <c r="M357" s="1091"/>
      <c r="N357" s="1091"/>
      <c r="O357" s="1091"/>
      <c r="P357" s="1091"/>
      <c r="Q357" s="1091"/>
      <c r="R357" s="1091"/>
      <c r="S357" s="1091"/>
      <c r="T357" s="1091"/>
      <c r="U357" s="1091"/>
      <c r="V357" s="1091"/>
      <c r="W357" s="1091"/>
      <c r="X357" s="1091"/>
      <c r="Y357" s="1091"/>
    </row>
    <row r="358" spans="1:25" ht="16.5" customHeight="1">
      <c r="A358" s="1091"/>
      <c r="B358" s="1091"/>
      <c r="C358" s="1091"/>
      <c r="D358" s="1091"/>
      <c r="E358" s="1091"/>
      <c r="F358" s="1091"/>
      <c r="G358" s="1091"/>
      <c r="H358" s="1091"/>
      <c r="I358" s="1091"/>
      <c r="J358" s="1091"/>
      <c r="K358" s="1091"/>
      <c r="L358" s="1091"/>
      <c r="M358" s="1091"/>
      <c r="N358" s="1091"/>
      <c r="O358" s="1091"/>
      <c r="P358" s="1091"/>
      <c r="Q358" s="1091"/>
      <c r="R358" s="1091"/>
      <c r="S358" s="1091"/>
      <c r="T358" s="1091"/>
      <c r="U358" s="1091"/>
      <c r="V358" s="1091"/>
      <c r="W358" s="1091"/>
      <c r="X358" s="1091"/>
      <c r="Y358" s="1091"/>
    </row>
    <row r="359" spans="1:25" ht="16.5" customHeight="1">
      <c r="A359" s="1091"/>
      <c r="B359" s="1091"/>
      <c r="C359" s="1091"/>
      <c r="D359" s="1091"/>
      <c r="E359" s="1091"/>
      <c r="F359" s="1091"/>
      <c r="G359" s="1091"/>
      <c r="H359" s="1091"/>
      <c r="I359" s="1091"/>
      <c r="J359" s="1091"/>
      <c r="K359" s="1091"/>
      <c r="L359" s="1091"/>
      <c r="M359" s="1091"/>
      <c r="N359" s="1091"/>
      <c r="O359" s="1091"/>
      <c r="P359" s="1091"/>
      <c r="Q359" s="1091"/>
      <c r="R359" s="1091"/>
      <c r="S359" s="1091"/>
      <c r="T359" s="1091"/>
      <c r="U359" s="1091"/>
      <c r="V359" s="1091"/>
      <c r="W359" s="1091"/>
      <c r="X359" s="1091"/>
      <c r="Y359" s="1091"/>
    </row>
    <row r="360" spans="1:25" ht="16.5" customHeight="1">
      <c r="A360" s="1091"/>
      <c r="B360" s="1091"/>
      <c r="C360" s="1091"/>
      <c r="D360" s="1091"/>
      <c r="E360" s="1091"/>
      <c r="F360" s="1091"/>
      <c r="G360" s="1091"/>
      <c r="H360" s="1091"/>
      <c r="I360" s="1091"/>
      <c r="J360" s="1091"/>
      <c r="K360" s="1091"/>
      <c r="L360" s="1091"/>
      <c r="M360" s="1091"/>
      <c r="N360" s="1091"/>
      <c r="O360" s="1091"/>
      <c r="P360" s="1091"/>
      <c r="Q360" s="1091"/>
      <c r="R360" s="1091"/>
      <c r="S360" s="1091"/>
      <c r="T360" s="1091"/>
      <c r="U360" s="1091"/>
      <c r="V360" s="1091"/>
      <c r="W360" s="1091"/>
      <c r="X360" s="1091"/>
      <c r="Y360" s="1091"/>
    </row>
    <row r="361" spans="1:25" ht="16.5" customHeight="1">
      <c r="A361" s="1091"/>
      <c r="B361" s="1091"/>
      <c r="C361" s="1091"/>
      <c r="D361" s="1091"/>
      <c r="E361" s="1091"/>
      <c r="F361" s="1091"/>
      <c r="G361" s="1091"/>
      <c r="H361" s="1091"/>
      <c r="I361" s="1091"/>
      <c r="J361" s="1091"/>
      <c r="K361" s="1091"/>
      <c r="L361" s="1091"/>
      <c r="M361" s="1091"/>
      <c r="N361" s="1091"/>
      <c r="O361" s="1091"/>
      <c r="P361" s="1091"/>
      <c r="Q361" s="1091"/>
      <c r="R361" s="1091"/>
      <c r="S361" s="1091"/>
      <c r="T361" s="1091"/>
      <c r="U361" s="1091"/>
      <c r="V361" s="1091"/>
      <c r="W361" s="1091"/>
      <c r="X361" s="1091"/>
      <c r="Y361" s="1091"/>
    </row>
    <row r="362" spans="1:25" ht="16.5" customHeight="1">
      <c r="A362" s="1091"/>
      <c r="B362" s="1091"/>
      <c r="C362" s="1091"/>
      <c r="D362" s="1091"/>
      <c r="E362" s="1091"/>
      <c r="F362" s="1091"/>
      <c r="G362" s="1091"/>
      <c r="H362" s="1091"/>
      <c r="I362" s="1091"/>
      <c r="J362" s="1091"/>
      <c r="K362" s="1091"/>
      <c r="L362" s="1091"/>
      <c r="M362" s="1091"/>
      <c r="N362" s="1091"/>
      <c r="O362" s="1091"/>
      <c r="P362" s="1091"/>
      <c r="Q362" s="1091"/>
      <c r="R362" s="1091"/>
      <c r="S362" s="1091"/>
      <c r="T362" s="1091"/>
      <c r="U362" s="1091"/>
      <c r="V362" s="1091"/>
      <c r="W362" s="1091"/>
      <c r="X362" s="1091"/>
      <c r="Y362" s="1091"/>
    </row>
    <row r="363" spans="1:25" ht="16.5" customHeight="1">
      <c r="A363" s="1091"/>
      <c r="B363" s="1091"/>
      <c r="C363" s="1091"/>
      <c r="D363" s="1091"/>
      <c r="E363" s="1091"/>
      <c r="F363" s="1091"/>
      <c r="G363" s="1091"/>
      <c r="H363" s="1091"/>
      <c r="I363" s="1091"/>
      <c r="J363" s="1091"/>
      <c r="K363" s="1091"/>
      <c r="L363" s="1091"/>
      <c r="M363" s="1091"/>
      <c r="N363" s="1091"/>
      <c r="O363" s="1091"/>
      <c r="P363" s="1091"/>
      <c r="Q363" s="1091"/>
      <c r="R363" s="1091"/>
      <c r="S363" s="1091"/>
      <c r="T363" s="1091"/>
      <c r="U363" s="1091"/>
      <c r="V363" s="1091"/>
      <c r="W363" s="1091"/>
      <c r="X363" s="1091"/>
      <c r="Y363" s="1091"/>
    </row>
    <row r="364" spans="1:25" ht="16.5" customHeight="1">
      <c r="A364" s="1091"/>
      <c r="B364" s="1091"/>
      <c r="C364" s="1091"/>
      <c r="D364" s="1091"/>
      <c r="E364" s="1091"/>
      <c r="F364" s="1091"/>
      <c r="G364" s="1091"/>
      <c r="H364" s="1091"/>
      <c r="I364" s="1091"/>
      <c r="J364" s="1091"/>
      <c r="K364" s="1091"/>
      <c r="L364" s="1091"/>
      <c r="M364" s="1091"/>
      <c r="N364" s="1091"/>
      <c r="O364" s="1091"/>
      <c r="P364" s="1091"/>
      <c r="Q364" s="1091"/>
      <c r="R364" s="1091"/>
      <c r="S364" s="1091"/>
      <c r="T364" s="1091"/>
      <c r="U364" s="1091"/>
      <c r="V364" s="1091"/>
      <c r="W364" s="1091"/>
      <c r="X364" s="1091"/>
      <c r="Y364" s="1091"/>
    </row>
    <row r="365" spans="1:25" ht="16.5" customHeight="1">
      <c r="A365" s="1091"/>
      <c r="B365" s="1091"/>
      <c r="C365" s="1091"/>
      <c r="D365" s="1091"/>
      <c r="E365" s="1091"/>
      <c r="F365" s="1091"/>
      <c r="G365" s="1091"/>
      <c r="H365" s="1091"/>
      <c r="I365" s="1091"/>
      <c r="J365" s="1091"/>
      <c r="K365" s="1091"/>
      <c r="L365" s="1091"/>
      <c r="M365" s="1091"/>
      <c r="N365" s="1091"/>
      <c r="O365" s="1091"/>
      <c r="P365" s="1091"/>
      <c r="Q365" s="1091"/>
      <c r="R365" s="1091"/>
      <c r="S365" s="1091"/>
      <c r="T365" s="1091"/>
      <c r="U365" s="1091"/>
      <c r="V365" s="1091"/>
      <c r="W365" s="1091"/>
      <c r="X365" s="1091"/>
      <c r="Y365" s="1091"/>
    </row>
    <row r="366" spans="1:25" ht="16.5" customHeight="1">
      <c r="A366" s="1091"/>
      <c r="B366" s="1091"/>
      <c r="C366" s="1091"/>
      <c r="D366" s="1091"/>
      <c r="E366" s="1091"/>
      <c r="F366" s="1091"/>
      <c r="G366" s="1091"/>
      <c r="H366" s="1091"/>
      <c r="I366" s="1091"/>
      <c r="J366" s="1091"/>
      <c r="K366" s="1091"/>
      <c r="L366" s="1091"/>
      <c r="M366" s="1091"/>
      <c r="N366" s="1091"/>
      <c r="O366" s="1091"/>
      <c r="P366" s="1091"/>
      <c r="Q366" s="1091"/>
      <c r="R366" s="1091"/>
      <c r="S366" s="1091"/>
      <c r="T366" s="1091"/>
      <c r="U366" s="1091"/>
      <c r="V366" s="1091"/>
      <c r="W366" s="1091"/>
      <c r="X366" s="1091"/>
      <c r="Y366" s="1091"/>
    </row>
    <row r="367" spans="1:25" ht="16.5" customHeight="1">
      <c r="A367" s="1091"/>
      <c r="B367" s="1091"/>
      <c r="C367" s="1091"/>
      <c r="D367" s="1091"/>
      <c r="E367" s="1091"/>
      <c r="F367" s="1091"/>
      <c r="G367" s="1091"/>
      <c r="H367" s="1091"/>
      <c r="I367" s="1091"/>
      <c r="J367" s="1091"/>
      <c r="K367" s="1091"/>
      <c r="L367" s="1091"/>
      <c r="M367" s="1091"/>
      <c r="N367" s="1091"/>
      <c r="O367" s="1091"/>
      <c r="P367" s="1091"/>
      <c r="Q367" s="1091"/>
      <c r="R367" s="1091"/>
      <c r="S367" s="1091"/>
      <c r="T367" s="1091"/>
      <c r="U367" s="1091"/>
      <c r="V367" s="1091"/>
      <c r="W367" s="1091"/>
      <c r="X367" s="1091"/>
      <c r="Y367" s="1091"/>
    </row>
    <row r="368" spans="1:25" ht="16.5" customHeight="1">
      <c r="A368" s="1091"/>
      <c r="B368" s="1091"/>
      <c r="C368" s="1091"/>
      <c r="D368" s="1091"/>
      <c r="E368" s="1091"/>
      <c r="F368" s="1091"/>
      <c r="G368" s="1091"/>
      <c r="H368" s="1091"/>
      <c r="I368" s="1091"/>
      <c r="J368" s="1091"/>
      <c r="K368" s="1091"/>
      <c r="L368" s="1091"/>
      <c r="M368" s="1091"/>
      <c r="N368" s="1091"/>
      <c r="O368" s="1091"/>
      <c r="P368" s="1091"/>
      <c r="Q368" s="1091"/>
      <c r="R368" s="1091"/>
      <c r="S368" s="1091"/>
      <c r="T368" s="1091"/>
      <c r="U368" s="1091"/>
      <c r="V368" s="1091"/>
      <c r="W368" s="1091"/>
      <c r="X368" s="1091"/>
      <c r="Y368" s="1091"/>
    </row>
    <row r="369" spans="1:25" ht="16.5" customHeight="1">
      <c r="A369" s="1091"/>
      <c r="B369" s="1091"/>
      <c r="C369" s="1091"/>
      <c r="D369" s="1091"/>
      <c r="E369" s="1091"/>
      <c r="F369" s="1091"/>
      <c r="G369" s="1091"/>
      <c r="H369" s="1091"/>
      <c r="I369" s="1091"/>
      <c r="J369" s="1091"/>
      <c r="K369" s="1091"/>
      <c r="L369" s="1091"/>
      <c r="M369" s="1091"/>
      <c r="N369" s="1091"/>
      <c r="O369" s="1091"/>
      <c r="P369" s="1091"/>
      <c r="Q369" s="1091"/>
      <c r="R369" s="1091"/>
      <c r="S369" s="1091"/>
      <c r="T369" s="1091"/>
      <c r="U369" s="1091"/>
      <c r="V369" s="1091"/>
      <c r="W369" s="1091"/>
      <c r="X369" s="1091"/>
      <c r="Y369" s="1091"/>
    </row>
    <row r="370" spans="1:25" ht="16.5" customHeight="1">
      <c r="A370" s="1091"/>
      <c r="B370" s="1091"/>
      <c r="C370" s="1091"/>
      <c r="D370" s="1091"/>
      <c r="E370" s="1091"/>
      <c r="F370" s="1091"/>
      <c r="G370" s="1091"/>
      <c r="H370" s="1091"/>
      <c r="I370" s="1091"/>
      <c r="J370" s="1091"/>
      <c r="K370" s="1091"/>
      <c r="L370" s="1091"/>
      <c r="M370" s="1091"/>
      <c r="N370" s="1091"/>
      <c r="O370" s="1091"/>
      <c r="P370" s="1091"/>
      <c r="Q370" s="1091"/>
      <c r="R370" s="1091"/>
      <c r="S370" s="1091"/>
      <c r="T370" s="1091"/>
      <c r="U370" s="1091"/>
      <c r="V370" s="1091"/>
      <c r="W370" s="1091"/>
      <c r="X370" s="1091"/>
      <c r="Y370" s="1091"/>
    </row>
    <row r="371" spans="1:25" ht="16.5" customHeight="1">
      <c r="A371" s="1091"/>
      <c r="B371" s="1091"/>
      <c r="C371" s="1091"/>
      <c r="D371" s="1091"/>
      <c r="E371" s="1091"/>
      <c r="F371" s="1091"/>
      <c r="G371" s="1091"/>
      <c r="H371" s="1091"/>
      <c r="I371" s="1091"/>
      <c r="J371" s="1091"/>
      <c r="K371" s="1091"/>
      <c r="L371" s="1091"/>
      <c r="M371" s="1091"/>
      <c r="N371" s="1091"/>
      <c r="O371" s="1091"/>
      <c r="P371" s="1091"/>
      <c r="Q371" s="1091"/>
      <c r="R371" s="1091"/>
      <c r="S371" s="1091"/>
      <c r="T371" s="1091"/>
      <c r="U371" s="1091"/>
      <c r="V371" s="1091"/>
      <c r="W371" s="1091"/>
      <c r="X371" s="1091"/>
      <c r="Y371" s="1091"/>
    </row>
    <row r="372" spans="1:25" ht="16.5" customHeight="1">
      <c r="A372" s="1091"/>
      <c r="B372" s="1091"/>
      <c r="C372" s="1091"/>
      <c r="D372" s="1091"/>
      <c r="E372" s="1091"/>
      <c r="F372" s="1091"/>
      <c r="G372" s="1091"/>
      <c r="H372" s="1091"/>
      <c r="I372" s="1091"/>
      <c r="J372" s="1091"/>
      <c r="K372" s="1091"/>
      <c r="L372" s="1091"/>
      <c r="M372" s="1091"/>
      <c r="N372" s="1091"/>
      <c r="O372" s="1091"/>
      <c r="P372" s="1091"/>
      <c r="Q372" s="1091"/>
      <c r="R372" s="1091"/>
      <c r="S372" s="1091"/>
      <c r="T372" s="1091"/>
      <c r="U372" s="1091"/>
      <c r="V372" s="1091"/>
      <c r="W372" s="1091"/>
      <c r="X372" s="1091"/>
      <c r="Y372" s="1091"/>
    </row>
    <row r="373" spans="1:25" ht="16.5" customHeight="1">
      <c r="A373" s="1091"/>
      <c r="B373" s="1091"/>
      <c r="C373" s="1091"/>
      <c r="D373" s="1091"/>
      <c r="E373" s="1091"/>
      <c r="F373" s="1091"/>
      <c r="G373" s="1091"/>
      <c r="H373" s="1091"/>
      <c r="I373" s="1091"/>
      <c r="J373" s="1091"/>
      <c r="K373" s="1091"/>
      <c r="L373" s="1091"/>
      <c r="M373" s="1091"/>
      <c r="N373" s="1091"/>
      <c r="O373" s="1091"/>
      <c r="P373" s="1091"/>
      <c r="Q373" s="1091"/>
      <c r="R373" s="1091"/>
      <c r="S373" s="1091"/>
      <c r="T373" s="1091"/>
      <c r="U373" s="1091"/>
      <c r="V373" s="1091"/>
      <c r="W373" s="1091"/>
      <c r="X373" s="1091"/>
      <c r="Y373" s="1091"/>
    </row>
    <row r="374" spans="1:25" ht="16.5" customHeight="1">
      <c r="A374" s="1091"/>
      <c r="B374" s="1091"/>
      <c r="C374" s="1091"/>
      <c r="D374" s="1091"/>
      <c r="E374" s="1091"/>
      <c r="F374" s="1091"/>
      <c r="G374" s="1091"/>
      <c r="H374" s="1091"/>
      <c r="I374" s="1091"/>
      <c r="J374" s="1091"/>
      <c r="K374" s="1091"/>
      <c r="L374" s="1091"/>
      <c r="M374" s="1091"/>
      <c r="N374" s="1091"/>
      <c r="O374" s="1091"/>
      <c r="P374" s="1091"/>
      <c r="Q374" s="1091"/>
      <c r="R374" s="1091"/>
      <c r="S374" s="1091"/>
      <c r="T374" s="1091"/>
      <c r="U374" s="1091"/>
      <c r="V374" s="1091"/>
      <c r="W374" s="1091"/>
      <c r="X374" s="1091"/>
      <c r="Y374" s="1091"/>
    </row>
    <row r="375" spans="1:25" ht="16.5" customHeight="1">
      <c r="A375" s="1091"/>
      <c r="B375" s="1091"/>
      <c r="C375" s="1091"/>
      <c r="D375" s="1091"/>
      <c r="E375" s="1091"/>
      <c r="F375" s="1091"/>
      <c r="G375" s="1091"/>
      <c r="H375" s="1091"/>
      <c r="I375" s="1091"/>
      <c r="J375" s="1091"/>
      <c r="K375" s="1091"/>
      <c r="L375" s="1091"/>
      <c r="M375" s="1091"/>
      <c r="N375" s="1091"/>
      <c r="O375" s="1091"/>
      <c r="P375" s="1091"/>
      <c r="Q375" s="1091"/>
      <c r="R375" s="1091"/>
      <c r="S375" s="1091"/>
      <c r="T375" s="1091"/>
      <c r="U375" s="1091"/>
      <c r="V375" s="1091"/>
      <c r="W375" s="1091"/>
      <c r="X375" s="1091"/>
      <c r="Y375" s="1091"/>
    </row>
    <row r="376" spans="1:25" ht="16.5" customHeight="1">
      <c r="A376" s="1091"/>
      <c r="B376" s="1091"/>
      <c r="C376" s="1091"/>
      <c r="D376" s="1091"/>
      <c r="E376" s="1091"/>
      <c r="F376" s="1091"/>
      <c r="G376" s="1091"/>
      <c r="H376" s="1091"/>
      <c r="I376" s="1091"/>
      <c r="J376" s="1091"/>
      <c r="K376" s="1091"/>
      <c r="L376" s="1091"/>
      <c r="M376" s="1091"/>
      <c r="N376" s="1091"/>
      <c r="O376" s="1091"/>
      <c r="P376" s="1091"/>
      <c r="Q376" s="1091"/>
      <c r="R376" s="1091"/>
      <c r="S376" s="1091"/>
      <c r="T376" s="1091"/>
      <c r="U376" s="1091"/>
      <c r="V376" s="1091"/>
      <c r="W376" s="1091"/>
      <c r="X376" s="1091"/>
      <c r="Y376" s="1091"/>
    </row>
    <row r="377" spans="1:25" ht="16.5" customHeight="1">
      <c r="A377" s="1091"/>
      <c r="B377" s="1091"/>
      <c r="C377" s="1091"/>
      <c r="D377" s="1091"/>
      <c r="E377" s="1091"/>
      <c r="F377" s="1091"/>
      <c r="G377" s="1091"/>
      <c r="H377" s="1091"/>
      <c r="I377" s="1091"/>
      <c r="J377" s="1091"/>
      <c r="K377" s="1091"/>
      <c r="L377" s="1091"/>
      <c r="M377" s="1091"/>
      <c r="N377" s="1091"/>
      <c r="O377" s="1091"/>
      <c r="P377" s="1091"/>
      <c r="Q377" s="1091"/>
      <c r="R377" s="1091"/>
      <c r="S377" s="1091"/>
      <c r="T377" s="1091"/>
      <c r="U377" s="1091"/>
      <c r="V377" s="1091"/>
      <c r="W377" s="1091"/>
      <c r="X377" s="1091"/>
      <c r="Y377" s="1091"/>
    </row>
    <row r="378" spans="1:25" ht="16.5" customHeight="1">
      <c r="A378" s="1091"/>
      <c r="B378" s="1091"/>
      <c r="C378" s="1091"/>
      <c r="D378" s="1091"/>
      <c r="E378" s="1091"/>
      <c r="F378" s="1091"/>
      <c r="G378" s="1091"/>
      <c r="H378" s="1091"/>
      <c r="I378" s="1091"/>
      <c r="J378" s="1091"/>
      <c r="K378" s="1091"/>
      <c r="L378" s="1091"/>
      <c r="M378" s="1091"/>
      <c r="N378" s="1091"/>
      <c r="O378" s="1091"/>
      <c r="P378" s="1091"/>
      <c r="Q378" s="1091"/>
      <c r="R378" s="1091"/>
      <c r="S378" s="1091"/>
      <c r="T378" s="1091"/>
      <c r="U378" s="1091"/>
      <c r="V378" s="1091"/>
      <c r="W378" s="1091"/>
      <c r="X378" s="1091"/>
      <c r="Y378" s="1091"/>
    </row>
    <row r="379" spans="1:25" ht="16.5" customHeight="1">
      <c r="A379" s="1091"/>
      <c r="B379" s="1091"/>
      <c r="C379" s="1091"/>
      <c r="D379" s="1091"/>
      <c r="E379" s="1091"/>
      <c r="F379" s="1091"/>
      <c r="G379" s="1091"/>
      <c r="H379" s="1091"/>
      <c r="I379" s="1091"/>
      <c r="J379" s="1091"/>
      <c r="K379" s="1091"/>
      <c r="L379" s="1091"/>
      <c r="M379" s="1091"/>
      <c r="N379" s="1091"/>
      <c r="O379" s="1091"/>
      <c r="P379" s="1091"/>
      <c r="Q379" s="1091"/>
      <c r="R379" s="1091"/>
      <c r="S379" s="1091"/>
      <c r="T379" s="1091"/>
      <c r="U379" s="1091"/>
      <c r="V379" s="1091"/>
      <c r="W379" s="1091"/>
      <c r="X379" s="1091"/>
      <c r="Y379" s="1091"/>
    </row>
    <row r="380" spans="1:25" ht="16.5" customHeight="1">
      <c r="A380" s="1091"/>
      <c r="B380" s="1091"/>
      <c r="C380" s="1091"/>
      <c r="D380" s="1091"/>
      <c r="E380" s="1091"/>
      <c r="F380" s="1091"/>
      <c r="G380" s="1091"/>
      <c r="H380" s="1091"/>
      <c r="I380" s="1091"/>
      <c r="J380" s="1091"/>
      <c r="K380" s="1091"/>
      <c r="L380" s="1091"/>
      <c r="M380" s="1091"/>
      <c r="N380" s="1091"/>
      <c r="O380" s="1091"/>
      <c r="P380" s="1091"/>
      <c r="Q380" s="1091"/>
      <c r="R380" s="1091"/>
      <c r="S380" s="1091"/>
      <c r="T380" s="1091"/>
      <c r="U380" s="1091"/>
      <c r="V380" s="1091"/>
      <c r="W380" s="1091"/>
      <c r="X380" s="1091"/>
      <c r="Y380" s="1091"/>
    </row>
    <row r="381" spans="1:25" ht="16.5" customHeight="1">
      <c r="A381" s="1091"/>
      <c r="B381" s="1091"/>
      <c r="C381" s="1091"/>
      <c r="D381" s="1091"/>
      <c r="E381" s="1091"/>
      <c r="F381" s="1091"/>
      <c r="G381" s="1091"/>
      <c r="H381" s="1091"/>
      <c r="I381" s="1091"/>
      <c r="J381" s="1091"/>
      <c r="K381" s="1091"/>
      <c r="L381" s="1091"/>
      <c r="M381" s="1091"/>
      <c r="N381" s="1091"/>
      <c r="O381" s="1091"/>
      <c r="P381" s="1091"/>
      <c r="Q381" s="1091"/>
      <c r="R381" s="1091"/>
      <c r="S381" s="1091"/>
      <c r="T381" s="1091"/>
      <c r="U381" s="1091"/>
      <c r="V381" s="1091"/>
      <c r="W381" s="1091"/>
      <c r="X381" s="1091"/>
      <c r="Y381" s="1091"/>
    </row>
    <row r="382" spans="1:25" ht="16.5" customHeight="1">
      <c r="A382" s="1091"/>
      <c r="B382" s="1091"/>
      <c r="C382" s="1091"/>
      <c r="D382" s="1091"/>
      <c r="E382" s="1091"/>
      <c r="F382" s="1091"/>
      <c r="G382" s="1091"/>
      <c r="H382" s="1091"/>
      <c r="I382" s="1091"/>
      <c r="J382" s="1091"/>
      <c r="K382" s="1091"/>
      <c r="L382" s="1091"/>
      <c r="M382" s="1091"/>
      <c r="N382" s="1091"/>
      <c r="O382" s="1091"/>
      <c r="P382" s="1091"/>
      <c r="Q382" s="1091"/>
      <c r="R382" s="1091"/>
      <c r="S382" s="1091"/>
      <c r="T382" s="1091"/>
      <c r="U382" s="1091"/>
      <c r="V382" s="1091"/>
      <c r="W382" s="1091"/>
      <c r="X382" s="1091"/>
      <c r="Y382" s="1091"/>
    </row>
    <row r="383" spans="1:25" ht="16.5" customHeight="1">
      <c r="A383" s="1091"/>
      <c r="B383" s="1091"/>
      <c r="C383" s="1091"/>
      <c r="D383" s="1091"/>
      <c r="E383" s="1091"/>
      <c r="F383" s="1091"/>
      <c r="G383" s="1091"/>
      <c r="H383" s="1091"/>
      <c r="I383" s="1091"/>
      <c r="J383" s="1091"/>
      <c r="K383" s="1091"/>
      <c r="L383" s="1091"/>
      <c r="M383" s="1091"/>
      <c r="N383" s="1091"/>
      <c r="O383" s="1091"/>
      <c r="P383" s="1091"/>
      <c r="Q383" s="1091"/>
      <c r="R383" s="1091"/>
      <c r="S383" s="1091"/>
      <c r="T383" s="1091"/>
      <c r="U383" s="1091"/>
      <c r="V383" s="1091"/>
      <c r="W383" s="1091"/>
      <c r="X383" s="1091"/>
      <c r="Y383" s="1091"/>
    </row>
    <row r="384" spans="1:25" ht="16.5" customHeight="1">
      <c r="A384" s="1091"/>
      <c r="B384" s="1091"/>
      <c r="C384" s="1091"/>
      <c r="D384" s="1091"/>
      <c r="E384" s="1091"/>
      <c r="F384" s="1091"/>
      <c r="G384" s="1091"/>
      <c r="H384" s="1091"/>
      <c r="I384" s="1091"/>
      <c r="J384" s="1091"/>
      <c r="K384" s="1091"/>
      <c r="L384" s="1091"/>
      <c r="M384" s="1091"/>
      <c r="N384" s="1091"/>
      <c r="O384" s="1091"/>
      <c r="P384" s="1091"/>
      <c r="Q384" s="1091"/>
      <c r="R384" s="1091"/>
      <c r="S384" s="1091"/>
      <c r="T384" s="1091"/>
      <c r="U384" s="1091"/>
      <c r="V384" s="1091"/>
      <c r="W384" s="1091"/>
      <c r="X384" s="1091"/>
      <c r="Y384" s="1091"/>
    </row>
    <row r="385" spans="1:25" ht="16.5" customHeight="1">
      <c r="A385" s="1091"/>
      <c r="B385" s="1091"/>
      <c r="C385" s="1091"/>
      <c r="D385" s="1091"/>
      <c r="E385" s="1091"/>
      <c r="F385" s="1091"/>
      <c r="G385" s="1091"/>
      <c r="H385" s="1091"/>
      <c r="I385" s="1091"/>
      <c r="J385" s="1091"/>
      <c r="K385" s="1091"/>
      <c r="L385" s="1091"/>
      <c r="M385" s="1091"/>
      <c r="N385" s="1091"/>
      <c r="O385" s="1091"/>
      <c r="P385" s="1091"/>
      <c r="Q385" s="1091"/>
      <c r="R385" s="1091"/>
      <c r="S385" s="1091"/>
      <c r="T385" s="1091"/>
      <c r="U385" s="1091"/>
      <c r="V385" s="1091"/>
      <c r="W385" s="1091"/>
      <c r="X385" s="1091"/>
      <c r="Y385" s="1091"/>
    </row>
    <row r="386" spans="1:25" ht="16.5" customHeight="1">
      <c r="A386" s="1091"/>
      <c r="B386" s="1091"/>
      <c r="C386" s="1091"/>
      <c r="D386" s="1091"/>
      <c r="E386" s="1091"/>
      <c r="F386" s="1091"/>
      <c r="G386" s="1091"/>
      <c r="H386" s="1091"/>
      <c r="I386" s="1091"/>
      <c r="J386" s="1091"/>
      <c r="K386" s="1091"/>
      <c r="L386" s="1091"/>
      <c r="M386" s="1091"/>
      <c r="N386" s="1091"/>
      <c r="O386" s="1091"/>
      <c r="P386" s="1091"/>
      <c r="Q386" s="1091"/>
      <c r="R386" s="1091"/>
      <c r="S386" s="1091"/>
      <c r="T386" s="1091"/>
      <c r="U386" s="1091"/>
      <c r="V386" s="1091"/>
      <c r="W386" s="1091"/>
      <c r="X386" s="1091"/>
      <c r="Y386" s="1091"/>
    </row>
    <row r="387" spans="1:25" ht="16.5" customHeight="1">
      <c r="A387" s="1091"/>
      <c r="B387" s="1091"/>
      <c r="C387" s="1091"/>
      <c r="D387" s="1091"/>
      <c r="E387" s="1091"/>
      <c r="F387" s="1091"/>
      <c r="G387" s="1091"/>
      <c r="H387" s="1091"/>
      <c r="I387" s="1091"/>
      <c r="J387" s="1091"/>
      <c r="K387" s="1091"/>
      <c r="L387" s="1091"/>
      <c r="M387" s="1091"/>
      <c r="N387" s="1091"/>
      <c r="O387" s="1091"/>
      <c r="P387" s="1091"/>
      <c r="Q387" s="1091"/>
      <c r="R387" s="1091"/>
      <c r="S387" s="1091"/>
      <c r="T387" s="1091"/>
      <c r="U387" s="1091"/>
      <c r="V387" s="1091"/>
      <c r="W387" s="1091"/>
      <c r="X387" s="1091"/>
      <c r="Y387" s="1091"/>
    </row>
    <row r="388" spans="1:25" ht="16.5" customHeight="1">
      <c r="A388" s="1091"/>
      <c r="B388" s="1091"/>
      <c r="C388" s="1091"/>
      <c r="D388" s="1091"/>
      <c r="E388" s="1091"/>
      <c r="F388" s="1091"/>
      <c r="G388" s="1091"/>
      <c r="H388" s="1091"/>
      <c r="I388" s="1091"/>
      <c r="J388" s="1091"/>
      <c r="K388" s="1091"/>
      <c r="L388" s="1091"/>
      <c r="M388" s="1091"/>
      <c r="N388" s="1091"/>
      <c r="O388" s="1091"/>
      <c r="P388" s="1091"/>
      <c r="Q388" s="1091"/>
      <c r="R388" s="1091"/>
      <c r="S388" s="1091"/>
      <c r="T388" s="1091"/>
      <c r="U388" s="1091"/>
      <c r="V388" s="1091"/>
      <c r="W388" s="1091"/>
      <c r="X388" s="1091"/>
      <c r="Y388" s="1091"/>
    </row>
    <row r="389" spans="1:25" ht="16.5" customHeight="1">
      <c r="A389" s="1091"/>
      <c r="B389" s="1091"/>
      <c r="C389" s="1091"/>
      <c r="D389" s="1091"/>
      <c r="E389" s="1091"/>
      <c r="F389" s="1091"/>
      <c r="G389" s="1091"/>
      <c r="H389" s="1091"/>
      <c r="I389" s="1091"/>
      <c r="J389" s="1091"/>
      <c r="K389" s="1091"/>
      <c r="L389" s="1091"/>
      <c r="M389" s="1091"/>
      <c r="N389" s="1091"/>
      <c r="O389" s="1091"/>
      <c r="P389" s="1091"/>
      <c r="Q389" s="1091"/>
      <c r="R389" s="1091"/>
      <c r="S389" s="1091"/>
      <c r="T389" s="1091"/>
      <c r="U389" s="1091"/>
      <c r="V389" s="1091"/>
      <c r="W389" s="1091"/>
      <c r="X389" s="1091"/>
      <c r="Y389" s="1091"/>
    </row>
    <row r="390" spans="1:25" ht="16.5" customHeight="1">
      <c r="A390" s="1091"/>
      <c r="B390" s="1091"/>
      <c r="C390" s="1091"/>
      <c r="D390" s="1091"/>
      <c r="E390" s="1091"/>
      <c r="F390" s="1091"/>
      <c r="G390" s="1091"/>
      <c r="H390" s="1091"/>
      <c r="I390" s="1091"/>
      <c r="J390" s="1091"/>
      <c r="K390" s="1091"/>
      <c r="L390" s="1091"/>
      <c r="M390" s="1091"/>
      <c r="N390" s="1091"/>
      <c r="O390" s="1091"/>
      <c r="P390" s="1091"/>
      <c r="Q390" s="1091"/>
      <c r="R390" s="1091"/>
      <c r="S390" s="1091"/>
      <c r="T390" s="1091"/>
      <c r="U390" s="1091"/>
      <c r="V390" s="1091"/>
      <c r="W390" s="1091"/>
      <c r="X390" s="1091"/>
      <c r="Y390" s="1091"/>
    </row>
    <row r="391" spans="1:25" ht="16.5" customHeight="1">
      <c r="A391" s="1091"/>
      <c r="B391" s="1091"/>
      <c r="C391" s="1091"/>
      <c r="D391" s="1091"/>
      <c r="E391" s="1091"/>
      <c r="F391" s="1091"/>
      <c r="G391" s="1091"/>
      <c r="H391" s="1091"/>
      <c r="I391" s="1091"/>
      <c r="J391" s="1091"/>
      <c r="K391" s="1091"/>
      <c r="L391" s="1091"/>
      <c r="M391" s="1091"/>
      <c r="N391" s="1091"/>
      <c r="O391" s="1091"/>
      <c r="P391" s="1091"/>
      <c r="Q391" s="1091"/>
      <c r="R391" s="1091"/>
      <c r="S391" s="1091"/>
      <c r="T391" s="1091"/>
      <c r="U391" s="1091"/>
      <c r="V391" s="1091"/>
      <c r="W391" s="1091"/>
      <c r="X391" s="1091"/>
      <c r="Y391" s="1091"/>
    </row>
    <row r="392" spans="1:25" ht="16.5" customHeight="1">
      <c r="A392" s="1091"/>
      <c r="B392" s="1091"/>
      <c r="C392" s="1091"/>
      <c r="D392" s="1091"/>
      <c r="E392" s="1091"/>
      <c r="F392" s="1091"/>
      <c r="G392" s="1091"/>
      <c r="H392" s="1091"/>
      <c r="I392" s="1091"/>
      <c r="J392" s="1091"/>
      <c r="K392" s="1091"/>
      <c r="L392" s="1091"/>
      <c r="M392" s="1091"/>
      <c r="N392" s="1091"/>
      <c r="O392" s="1091"/>
      <c r="P392" s="1091"/>
      <c r="Q392" s="1091"/>
      <c r="R392" s="1091"/>
      <c r="S392" s="1091"/>
      <c r="T392" s="1091"/>
      <c r="U392" s="1091"/>
      <c r="V392" s="1091"/>
      <c r="W392" s="1091"/>
      <c r="X392" s="1091"/>
      <c r="Y392" s="1091"/>
    </row>
    <row r="393" spans="1:25" ht="16.5" customHeight="1">
      <c r="A393" s="1091"/>
      <c r="B393" s="1091"/>
      <c r="C393" s="1091"/>
      <c r="D393" s="1091"/>
      <c r="E393" s="1091"/>
      <c r="F393" s="1091"/>
      <c r="G393" s="1091"/>
      <c r="H393" s="1091"/>
      <c r="I393" s="1091"/>
      <c r="J393" s="1091"/>
      <c r="K393" s="1091"/>
      <c r="L393" s="1091"/>
      <c r="M393" s="1091"/>
      <c r="N393" s="1091"/>
      <c r="O393" s="1091"/>
      <c r="P393" s="1091"/>
      <c r="Q393" s="1091"/>
      <c r="R393" s="1091"/>
      <c r="S393" s="1091"/>
      <c r="T393" s="1091"/>
      <c r="U393" s="1091"/>
      <c r="V393" s="1091"/>
      <c r="W393" s="1091"/>
      <c r="X393" s="1091"/>
      <c r="Y393" s="1091"/>
    </row>
    <row r="394" spans="1:25" ht="16.5" customHeight="1">
      <c r="A394" s="1091"/>
      <c r="B394" s="1091"/>
      <c r="C394" s="1091"/>
      <c r="D394" s="1091"/>
      <c r="E394" s="1091"/>
      <c r="F394" s="1091"/>
      <c r="G394" s="1091"/>
      <c r="H394" s="1091"/>
      <c r="I394" s="1091"/>
      <c r="J394" s="1091"/>
      <c r="K394" s="1091"/>
      <c r="L394" s="1091"/>
      <c r="M394" s="1091"/>
      <c r="N394" s="1091"/>
      <c r="O394" s="1091"/>
      <c r="P394" s="1091"/>
      <c r="Q394" s="1091"/>
      <c r="R394" s="1091"/>
      <c r="S394" s="1091"/>
      <c r="T394" s="1091"/>
      <c r="U394" s="1091"/>
      <c r="V394" s="1091"/>
      <c r="W394" s="1091"/>
      <c r="X394" s="1091"/>
      <c r="Y394" s="1091"/>
    </row>
    <row r="395" spans="1:25" ht="16.5" customHeight="1">
      <c r="A395" s="1091"/>
      <c r="B395" s="1091"/>
      <c r="C395" s="1091"/>
      <c r="D395" s="1091"/>
      <c r="E395" s="1091"/>
      <c r="F395" s="1091"/>
      <c r="G395" s="1091"/>
      <c r="H395" s="1091"/>
      <c r="I395" s="1091"/>
      <c r="J395" s="1091"/>
      <c r="K395" s="1091"/>
      <c r="L395" s="1091"/>
      <c r="M395" s="1091"/>
      <c r="N395" s="1091"/>
      <c r="O395" s="1091"/>
      <c r="P395" s="1091"/>
      <c r="Q395" s="1091"/>
      <c r="R395" s="1091"/>
      <c r="S395" s="1091"/>
      <c r="T395" s="1091"/>
      <c r="U395" s="1091"/>
      <c r="V395" s="1091"/>
      <c r="W395" s="1091"/>
      <c r="X395" s="1091"/>
      <c r="Y395" s="1091"/>
    </row>
    <row r="396" spans="1:25" ht="16.5" customHeight="1">
      <c r="A396" s="1091"/>
      <c r="B396" s="1091"/>
      <c r="C396" s="1091"/>
      <c r="D396" s="1091"/>
      <c r="E396" s="1091"/>
      <c r="F396" s="1091"/>
      <c r="G396" s="1091"/>
      <c r="H396" s="1091"/>
      <c r="I396" s="1091"/>
      <c r="J396" s="1091"/>
      <c r="K396" s="1091"/>
      <c r="L396" s="1091"/>
      <c r="M396" s="1091"/>
      <c r="N396" s="1091"/>
      <c r="O396" s="1091"/>
      <c r="P396" s="1091"/>
      <c r="Q396" s="1091"/>
      <c r="R396" s="1091"/>
      <c r="S396" s="1091"/>
      <c r="T396" s="1091"/>
      <c r="U396" s="1091"/>
      <c r="V396" s="1091"/>
      <c r="W396" s="1091"/>
      <c r="X396" s="1091"/>
      <c r="Y396" s="1091"/>
    </row>
    <row r="397" spans="1:25" ht="16.5" customHeight="1">
      <c r="A397" s="1091"/>
      <c r="B397" s="1091"/>
      <c r="C397" s="1091"/>
      <c r="D397" s="1091"/>
      <c r="E397" s="1091"/>
      <c r="F397" s="1091"/>
      <c r="G397" s="1091"/>
      <c r="H397" s="1091"/>
      <c r="I397" s="1091"/>
      <c r="J397" s="1091"/>
      <c r="K397" s="1091"/>
      <c r="L397" s="1091"/>
      <c r="M397" s="1091"/>
      <c r="N397" s="1091"/>
      <c r="O397" s="1091"/>
      <c r="P397" s="1091"/>
      <c r="Q397" s="1091"/>
      <c r="R397" s="1091"/>
      <c r="S397" s="1091"/>
      <c r="T397" s="1091"/>
      <c r="U397" s="1091"/>
      <c r="V397" s="1091"/>
      <c r="W397" s="1091"/>
      <c r="X397" s="1091"/>
      <c r="Y397" s="1091"/>
    </row>
    <row r="398" spans="1:25" ht="16.5" customHeight="1">
      <c r="A398" s="1091"/>
      <c r="B398" s="1091"/>
      <c r="C398" s="1091"/>
      <c r="D398" s="1091"/>
      <c r="E398" s="1091"/>
      <c r="F398" s="1091"/>
      <c r="G398" s="1091"/>
      <c r="H398" s="1091"/>
      <c r="I398" s="1091"/>
      <c r="J398" s="1091"/>
      <c r="K398" s="1091"/>
      <c r="L398" s="1091"/>
      <c r="M398" s="1091"/>
      <c r="N398" s="1091"/>
      <c r="O398" s="1091"/>
      <c r="P398" s="1091"/>
      <c r="Q398" s="1091"/>
      <c r="R398" s="1091"/>
      <c r="S398" s="1091"/>
      <c r="T398" s="1091"/>
      <c r="U398" s="1091"/>
      <c r="V398" s="1091"/>
      <c r="W398" s="1091"/>
      <c r="X398" s="1091"/>
      <c r="Y398" s="1091"/>
    </row>
    <row r="399" spans="1:25" ht="16.5" customHeight="1">
      <c r="A399" s="1091"/>
      <c r="B399" s="1091"/>
      <c r="C399" s="1091"/>
      <c r="D399" s="1091"/>
      <c r="E399" s="1091"/>
      <c r="F399" s="1091"/>
      <c r="G399" s="1091"/>
      <c r="H399" s="1091"/>
      <c r="I399" s="1091"/>
      <c r="J399" s="1091"/>
      <c r="K399" s="1091"/>
      <c r="L399" s="1091"/>
      <c r="M399" s="1091"/>
      <c r="N399" s="1091"/>
      <c r="O399" s="1091"/>
      <c r="P399" s="1091"/>
      <c r="Q399" s="1091"/>
      <c r="R399" s="1091"/>
      <c r="S399" s="1091"/>
      <c r="T399" s="1091"/>
      <c r="U399" s="1091"/>
      <c r="V399" s="1091"/>
      <c r="W399" s="1091"/>
      <c r="X399" s="1091"/>
      <c r="Y399" s="1091"/>
    </row>
    <row r="400" spans="1:25" ht="16.5" customHeight="1">
      <c r="A400" s="1091"/>
      <c r="B400" s="1091"/>
      <c r="C400" s="1091"/>
      <c r="D400" s="1091"/>
      <c r="E400" s="1091"/>
      <c r="F400" s="1091"/>
      <c r="G400" s="1091"/>
      <c r="H400" s="1091"/>
      <c r="I400" s="1091"/>
      <c r="J400" s="1091"/>
      <c r="K400" s="1091"/>
      <c r="L400" s="1091"/>
      <c r="M400" s="1091"/>
      <c r="N400" s="1091"/>
      <c r="O400" s="1091"/>
      <c r="P400" s="1091"/>
      <c r="Q400" s="1091"/>
      <c r="R400" s="1091"/>
      <c r="S400" s="1091"/>
      <c r="T400" s="1091"/>
      <c r="U400" s="1091"/>
      <c r="V400" s="1091"/>
      <c r="W400" s="1091"/>
      <c r="X400" s="1091"/>
      <c r="Y400" s="1091"/>
    </row>
    <row r="401" spans="1:25" ht="16.5" customHeight="1">
      <c r="A401" s="1091"/>
      <c r="B401" s="1091"/>
      <c r="C401" s="1091"/>
      <c r="D401" s="1091"/>
      <c r="E401" s="1091"/>
      <c r="F401" s="1091"/>
      <c r="G401" s="1091"/>
      <c r="H401" s="1091"/>
      <c r="I401" s="1091"/>
      <c r="J401" s="1091"/>
      <c r="K401" s="1091"/>
      <c r="L401" s="1091"/>
      <c r="M401" s="1091"/>
      <c r="N401" s="1091"/>
      <c r="O401" s="1091"/>
      <c r="P401" s="1091"/>
      <c r="Q401" s="1091"/>
      <c r="R401" s="1091"/>
      <c r="S401" s="1091"/>
      <c r="T401" s="1091"/>
      <c r="U401" s="1091"/>
      <c r="V401" s="1091"/>
      <c r="W401" s="1091"/>
      <c r="X401" s="1091"/>
      <c r="Y401" s="1091"/>
    </row>
    <row r="402" spans="1:25" ht="16.5" customHeight="1">
      <c r="A402" s="1091"/>
      <c r="B402" s="1091"/>
      <c r="C402" s="1091"/>
      <c r="D402" s="1091"/>
      <c r="E402" s="1091"/>
      <c r="F402" s="1091"/>
      <c r="G402" s="1091"/>
      <c r="H402" s="1091"/>
      <c r="I402" s="1091"/>
      <c r="J402" s="1091"/>
      <c r="K402" s="1091"/>
      <c r="L402" s="1091"/>
      <c r="M402" s="1091"/>
      <c r="N402" s="1091"/>
      <c r="O402" s="1091"/>
      <c r="P402" s="1091"/>
      <c r="Q402" s="1091"/>
      <c r="R402" s="1091"/>
      <c r="S402" s="1091"/>
      <c r="T402" s="1091"/>
      <c r="U402" s="1091"/>
      <c r="V402" s="1091"/>
      <c r="W402" s="1091"/>
      <c r="X402" s="1091"/>
      <c r="Y402" s="1091"/>
    </row>
    <row r="403" spans="1:25" ht="16.5" customHeight="1">
      <c r="A403" s="1091"/>
      <c r="B403" s="1091"/>
      <c r="C403" s="1091"/>
      <c r="D403" s="1091"/>
      <c r="E403" s="1091"/>
      <c r="F403" s="1091"/>
      <c r="G403" s="1091"/>
      <c r="H403" s="1091"/>
      <c r="I403" s="1091"/>
      <c r="J403" s="1091"/>
      <c r="K403" s="1091"/>
      <c r="L403" s="1091"/>
      <c r="M403" s="1091"/>
      <c r="N403" s="1091"/>
      <c r="O403" s="1091"/>
      <c r="P403" s="1091"/>
      <c r="Q403" s="1091"/>
      <c r="R403" s="1091"/>
      <c r="S403" s="1091"/>
      <c r="T403" s="1091"/>
      <c r="U403" s="1091"/>
      <c r="V403" s="1091"/>
      <c r="W403" s="1091"/>
      <c r="X403" s="1091"/>
      <c r="Y403" s="1091"/>
    </row>
    <row r="404" spans="1:25" ht="16.5" customHeight="1">
      <c r="A404" s="1091"/>
      <c r="B404" s="1091"/>
      <c r="C404" s="1091"/>
      <c r="D404" s="1091"/>
      <c r="E404" s="1091"/>
      <c r="F404" s="1091"/>
      <c r="G404" s="1091"/>
      <c r="H404" s="1091"/>
      <c r="I404" s="1091"/>
      <c r="J404" s="1091"/>
      <c r="K404" s="1091"/>
      <c r="L404" s="1091"/>
      <c r="M404" s="1091"/>
      <c r="N404" s="1091"/>
      <c r="O404" s="1091"/>
      <c r="P404" s="1091"/>
      <c r="Q404" s="1091"/>
      <c r="R404" s="1091"/>
      <c r="S404" s="1091"/>
      <c r="T404" s="1091"/>
      <c r="U404" s="1091"/>
      <c r="V404" s="1091"/>
      <c r="W404" s="1091"/>
      <c r="X404" s="1091"/>
      <c r="Y404" s="1091"/>
    </row>
    <row r="405" spans="1:25" ht="16.5" customHeight="1">
      <c r="A405" s="1091"/>
      <c r="B405" s="1091"/>
      <c r="C405" s="1091"/>
      <c r="D405" s="1091"/>
      <c r="E405" s="1091"/>
      <c r="F405" s="1091"/>
      <c r="G405" s="1091"/>
      <c r="H405" s="1091"/>
      <c r="I405" s="1091"/>
      <c r="J405" s="1091"/>
      <c r="K405" s="1091"/>
      <c r="L405" s="1091"/>
      <c r="M405" s="1091"/>
      <c r="N405" s="1091"/>
      <c r="O405" s="1091"/>
      <c r="P405" s="1091"/>
      <c r="Q405" s="1091"/>
      <c r="R405" s="1091"/>
      <c r="S405" s="1091"/>
      <c r="T405" s="1091"/>
      <c r="U405" s="1091"/>
      <c r="V405" s="1091"/>
      <c r="W405" s="1091"/>
      <c r="X405" s="1091"/>
      <c r="Y405" s="1091"/>
    </row>
    <row r="406" spans="1:25" ht="16.5" customHeight="1">
      <c r="A406" s="1091"/>
      <c r="B406" s="1091"/>
      <c r="C406" s="1091"/>
      <c r="D406" s="1091"/>
      <c r="E406" s="1091"/>
      <c r="F406" s="1091"/>
      <c r="G406" s="1091"/>
      <c r="H406" s="1091"/>
      <c r="I406" s="1091"/>
      <c r="J406" s="1091"/>
      <c r="K406" s="1091"/>
      <c r="L406" s="1091"/>
      <c r="M406" s="1091"/>
      <c r="N406" s="1091"/>
      <c r="O406" s="1091"/>
      <c r="P406" s="1091"/>
      <c r="Q406" s="1091"/>
      <c r="R406" s="1091"/>
      <c r="S406" s="1091"/>
      <c r="T406" s="1091"/>
      <c r="U406" s="1091"/>
      <c r="V406" s="1091"/>
      <c r="W406" s="1091"/>
      <c r="X406" s="1091"/>
      <c r="Y406" s="1091"/>
    </row>
    <row r="407" spans="1:25" ht="16.5" customHeight="1">
      <c r="A407" s="1091"/>
      <c r="B407" s="1091"/>
      <c r="C407" s="1091"/>
      <c r="D407" s="1091"/>
      <c r="E407" s="1091"/>
      <c r="F407" s="1091"/>
      <c r="G407" s="1091"/>
      <c r="H407" s="1091"/>
      <c r="I407" s="1091"/>
      <c r="J407" s="1091"/>
      <c r="K407" s="1091"/>
      <c r="L407" s="1091"/>
      <c r="M407" s="1091"/>
      <c r="N407" s="1091"/>
      <c r="O407" s="1091"/>
      <c r="P407" s="1091"/>
      <c r="Q407" s="1091"/>
      <c r="R407" s="1091"/>
      <c r="S407" s="1091"/>
      <c r="T407" s="1091"/>
      <c r="U407" s="1091"/>
      <c r="V407" s="1091"/>
      <c r="W407" s="1091"/>
      <c r="X407" s="1091"/>
      <c r="Y407" s="1091"/>
    </row>
    <row r="408" spans="1:25" ht="16.5" customHeight="1">
      <c r="A408" s="1091"/>
      <c r="B408" s="1091"/>
      <c r="C408" s="1091"/>
      <c r="D408" s="1091"/>
      <c r="E408" s="1091"/>
      <c r="F408" s="1091"/>
      <c r="G408" s="1091"/>
      <c r="H408" s="1091"/>
      <c r="I408" s="1091"/>
      <c r="J408" s="1091"/>
      <c r="K408" s="1091"/>
      <c r="L408" s="1091"/>
      <c r="M408" s="1091"/>
      <c r="N408" s="1091"/>
      <c r="O408" s="1091"/>
      <c r="P408" s="1091"/>
      <c r="Q408" s="1091"/>
      <c r="R408" s="1091"/>
      <c r="S408" s="1091"/>
      <c r="T408" s="1091"/>
      <c r="U408" s="1091"/>
      <c r="V408" s="1091"/>
      <c r="W408" s="1091"/>
      <c r="X408" s="1091"/>
      <c r="Y408" s="1091"/>
    </row>
    <row r="409" spans="1:25" ht="16.5" customHeight="1">
      <c r="A409" s="1091"/>
      <c r="B409" s="1091"/>
      <c r="C409" s="1091"/>
      <c r="D409" s="1091"/>
      <c r="E409" s="1091"/>
      <c r="F409" s="1091"/>
      <c r="G409" s="1091"/>
      <c r="H409" s="1091"/>
      <c r="I409" s="1091"/>
      <c r="J409" s="1091"/>
      <c r="K409" s="1091"/>
      <c r="L409" s="1091"/>
      <c r="M409" s="1091"/>
      <c r="N409" s="1091"/>
      <c r="O409" s="1091"/>
      <c r="P409" s="1091"/>
      <c r="Q409" s="1091"/>
      <c r="R409" s="1091"/>
      <c r="S409" s="1091"/>
      <c r="T409" s="1091"/>
      <c r="U409" s="1091"/>
      <c r="V409" s="1091"/>
      <c r="W409" s="1091"/>
      <c r="X409" s="1091"/>
      <c r="Y409" s="1091"/>
    </row>
    <row r="410" spans="1:25" ht="16.5" customHeight="1">
      <c r="A410" s="1091"/>
      <c r="B410" s="1091"/>
      <c r="C410" s="1091"/>
      <c r="D410" s="1091"/>
      <c r="E410" s="1091"/>
      <c r="F410" s="1091"/>
      <c r="G410" s="1091"/>
      <c r="H410" s="1091"/>
      <c r="I410" s="1091"/>
      <c r="J410" s="1091"/>
      <c r="K410" s="1091"/>
      <c r="L410" s="1091"/>
      <c r="M410" s="1091"/>
      <c r="N410" s="1091"/>
      <c r="O410" s="1091"/>
      <c r="P410" s="1091"/>
      <c r="Q410" s="1091"/>
      <c r="R410" s="1091"/>
      <c r="S410" s="1091"/>
      <c r="T410" s="1091"/>
      <c r="U410" s="1091"/>
      <c r="V410" s="1091"/>
      <c r="W410" s="1091"/>
      <c r="X410" s="1091"/>
      <c r="Y410" s="1091"/>
    </row>
    <row r="411" spans="1:25" ht="16.5" customHeight="1">
      <c r="A411" s="1091"/>
      <c r="B411" s="1091"/>
      <c r="C411" s="1091"/>
      <c r="D411" s="1091"/>
      <c r="E411" s="1091"/>
      <c r="F411" s="1091"/>
      <c r="G411" s="1091"/>
      <c r="H411" s="1091"/>
      <c r="I411" s="1091"/>
      <c r="J411" s="1091"/>
      <c r="K411" s="1091"/>
      <c r="L411" s="1091"/>
      <c r="M411" s="1091"/>
      <c r="N411" s="1091"/>
      <c r="O411" s="1091"/>
      <c r="P411" s="1091"/>
      <c r="Q411" s="1091"/>
      <c r="R411" s="1091"/>
      <c r="S411" s="1091"/>
      <c r="T411" s="1091"/>
      <c r="U411" s="1091"/>
      <c r="V411" s="1091"/>
      <c r="W411" s="1091"/>
      <c r="X411" s="1091"/>
      <c r="Y411" s="1091"/>
    </row>
    <row r="412" spans="1:25" ht="16.5" customHeight="1">
      <c r="A412" s="1091"/>
      <c r="B412" s="1091"/>
      <c r="C412" s="1091"/>
      <c r="D412" s="1091"/>
      <c r="E412" s="1091"/>
      <c r="F412" s="1091"/>
      <c r="G412" s="1091"/>
      <c r="H412" s="1091"/>
      <c r="I412" s="1091"/>
      <c r="J412" s="1091"/>
      <c r="K412" s="1091"/>
      <c r="L412" s="1091"/>
      <c r="M412" s="1091"/>
      <c r="N412" s="1091"/>
      <c r="O412" s="1091"/>
      <c r="P412" s="1091"/>
      <c r="Q412" s="1091"/>
      <c r="R412" s="1091"/>
      <c r="S412" s="1091"/>
      <c r="T412" s="1091"/>
      <c r="U412" s="1091"/>
      <c r="V412" s="1091"/>
      <c r="W412" s="1091"/>
      <c r="X412" s="1091"/>
      <c r="Y412" s="1091"/>
    </row>
    <row r="413" spans="1:25" ht="16.5" customHeight="1">
      <c r="A413" s="1091"/>
      <c r="B413" s="1091"/>
      <c r="C413" s="1091"/>
      <c r="D413" s="1091"/>
      <c r="E413" s="1091"/>
      <c r="F413" s="1091"/>
      <c r="G413" s="1091"/>
      <c r="H413" s="1091"/>
      <c r="I413" s="1091"/>
      <c r="J413" s="1091"/>
      <c r="K413" s="1091"/>
      <c r="L413" s="1091"/>
      <c r="M413" s="1091"/>
      <c r="N413" s="1091"/>
      <c r="O413" s="1091"/>
      <c r="P413" s="1091"/>
      <c r="Q413" s="1091"/>
      <c r="R413" s="1091"/>
      <c r="S413" s="1091"/>
      <c r="T413" s="1091"/>
      <c r="U413" s="1091"/>
      <c r="V413" s="1091"/>
      <c r="W413" s="1091"/>
      <c r="X413" s="1091"/>
      <c r="Y413" s="1091"/>
    </row>
    <row r="414" spans="1:25" ht="16.5" customHeight="1">
      <c r="A414" s="1091"/>
      <c r="B414" s="1091"/>
      <c r="C414" s="1091"/>
      <c r="D414" s="1091"/>
      <c r="E414" s="1091"/>
      <c r="F414" s="1091"/>
      <c r="G414" s="1091"/>
      <c r="H414" s="1091"/>
      <c r="I414" s="1091"/>
      <c r="J414" s="1091"/>
      <c r="K414" s="1091"/>
      <c r="L414" s="1091"/>
      <c r="M414" s="1091"/>
      <c r="N414" s="1091"/>
      <c r="O414" s="1091"/>
      <c r="P414" s="1091"/>
      <c r="Q414" s="1091"/>
      <c r="R414" s="1091"/>
      <c r="S414" s="1091"/>
      <c r="T414" s="1091"/>
      <c r="U414" s="1091"/>
      <c r="V414" s="1091"/>
      <c r="W414" s="1091"/>
      <c r="X414" s="1091"/>
      <c r="Y414" s="1091"/>
    </row>
    <row r="415" spans="1:25" ht="16.5" customHeight="1">
      <c r="A415" s="1091"/>
      <c r="B415" s="1091"/>
      <c r="C415" s="1091"/>
      <c r="D415" s="1091"/>
      <c r="E415" s="1091"/>
      <c r="F415" s="1091"/>
      <c r="G415" s="1091"/>
      <c r="H415" s="1091"/>
      <c r="I415" s="1091"/>
      <c r="J415" s="1091"/>
      <c r="K415" s="1091"/>
      <c r="L415" s="1091"/>
      <c r="M415" s="1091"/>
      <c r="N415" s="1091"/>
      <c r="O415" s="1091"/>
      <c r="P415" s="1091"/>
      <c r="Q415" s="1091"/>
      <c r="R415" s="1091"/>
      <c r="S415" s="1091"/>
      <c r="T415" s="1091"/>
      <c r="U415" s="1091"/>
      <c r="V415" s="1091"/>
      <c r="W415" s="1091"/>
      <c r="X415" s="1091"/>
      <c r="Y415" s="1091"/>
    </row>
    <row r="416" spans="1:25" ht="16.5" customHeight="1">
      <c r="A416" s="1091"/>
      <c r="B416" s="1091"/>
      <c r="C416" s="1091"/>
      <c r="D416" s="1091"/>
      <c r="E416" s="1091"/>
      <c r="F416" s="1091"/>
      <c r="G416" s="1091"/>
      <c r="H416" s="1091"/>
      <c r="I416" s="1091"/>
      <c r="J416" s="1091"/>
      <c r="K416" s="1091"/>
      <c r="L416" s="1091"/>
      <c r="M416" s="1091"/>
      <c r="N416" s="1091"/>
      <c r="O416" s="1091"/>
      <c r="P416" s="1091"/>
      <c r="Q416" s="1091"/>
      <c r="R416" s="1091"/>
      <c r="S416" s="1091"/>
      <c r="T416" s="1091"/>
      <c r="U416" s="1091"/>
      <c r="V416" s="1091"/>
      <c r="W416" s="1091"/>
      <c r="X416" s="1091"/>
      <c r="Y416" s="1091"/>
    </row>
    <row r="417" spans="1:25" ht="16.5" customHeight="1">
      <c r="A417" s="1091"/>
      <c r="B417" s="1091"/>
      <c r="C417" s="1091"/>
      <c r="D417" s="1091"/>
      <c r="E417" s="1091"/>
      <c r="F417" s="1091"/>
      <c r="G417" s="1091"/>
      <c r="H417" s="1091"/>
      <c r="I417" s="1091"/>
      <c r="J417" s="1091"/>
      <c r="K417" s="1091"/>
      <c r="L417" s="1091"/>
      <c r="M417" s="1091"/>
      <c r="N417" s="1091"/>
      <c r="O417" s="1091"/>
      <c r="P417" s="1091"/>
      <c r="Q417" s="1091"/>
      <c r="R417" s="1091"/>
      <c r="S417" s="1091"/>
      <c r="T417" s="1091"/>
      <c r="U417" s="1091"/>
      <c r="V417" s="1091"/>
      <c r="W417" s="1091"/>
      <c r="X417" s="1091"/>
      <c r="Y417" s="1091"/>
    </row>
    <row r="418" spans="1:25" ht="16.5" customHeight="1">
      <c r="A418" s="1091"/>
      <c r="B418" s="1091"/>
      <c r="C418" s="1091"/>
      <c r="D418" s="1091"/>
      <c r="E418" s="1091"/>
      <c r="F418" s="1091"/>
      <c r="G418" s="1091"/>
      <c r="H418" s="1091"/>
      <c r="I418" s="1091"/>
      <c r="J418" s="1091"/>
      <c r="K418" s="1091"/>
      <c r="L418" s="1091"/>
      <c r="M418" s="1091"/>
      <c r="N418" s="1091"/>
      <c r="O418" s="1091"/>
      <c r="P418" s="1091"/>
      <c r="Q418" s="1091"/>
      <c r="R418" s="1091"/>
      <c r="S418" s="1091"/>
      <c r="T418" s="1091"/>
      <c r="U418" s="1091"/>
      <c r="V418" s="1091"/>
      <c r="W418" s="1091"/>
      <c r="X418" s="1091"/>
      <c r="Y418" s="1091"/>
    </row>
    <row r="419" spans="1:25" ht="16.5" customHeight="1">
      <c r="A419" s="1091"/>
      <c r="B419" s="1091"/>
      <c r="C419" s="1091"/>
      <c r="D419" s="1091"/>
      <c r="E419" s="1091"/>
      <c r="F419" s="1091"/>
      <c r="G419" s="1091"/>
      <c r="H419" s="1091"/>
      <c r="I419" s="1091"/>
      <c r="J419" s="1091"/>
      <c r="K419" s="1091"/>
      <c r="L419" s="1091"/>
      <c r="M419" s="1091"/>
      <c r="N419" s="1091"/>
      <c r="O419" s="1091"/>
      <c r="P419" s="1091"/>
      <c r="Q419" s="1091"/>
      <c r="R419" s="1091"/>
      <c r="S419" s="1091"/>
      <c r="T419" s="1091"/>
      <c r="U419" s="1091"/>
      <c r="V419" s="1091"/>
      <c r="W419" s="1091"/>
      <c r="X419" s="1091"/>
      <c r="Y419" s="1091"/>
    </row>
    <row r="420" spans="1:25" ht="16.5" customHeight="1">
      <c r="A420" s="1091"/>
      <c r="B420" s="1091"/>
      <c r="C420" s="1091"/>
      <c r="D420" s="1091"/>
      <c r="E420" s="1091"/>
      <c r="F420" s="1091"/>
      <c r="G420" s="1091"/>
      <c r="H420" s="1091"/>
      <c r="I420" s="1091"/>
      <c r="J420" s="1091"/>
      <c r="K420" s="1091"/>
      <c r="L420" s="1091"/>
      <c r="M420" s="1091"/>
      <c r="N420" s="1091"/>
      <c r="O420" s="1091"/>
      <c r="P420" s="1091"/>
      <c r="Q420" s="1091"/>
      <c r="R420" s="1091"/>
      <c r="S420" s="1091"/>
      <c r="T420" s="1091"/>
      <c r="U420" s="1091"/>
      <c r="V420" s="1091"/>
      <c r="W420" s="1091"/>
      <c r="X420" s="1091"/>
      <c r="Y420" s="1091"/>
    </row>
    <row r="421" spans="1:25" ht="16.5" customHeight="1">
      <c r="A421" s="1091"/>
      <c r="B421" s="1091"/>
      <c r="C421" s="1091"/>
      <c r="D421" s="1091"/>
      <c r="E421" s="1091"/>
      <c r="F421" s="1091"/>
      <c r="G421" s="1091"/>
      <c r="H421" s="1091"/>
      <c r="I421" s="1091"/>
      <c r="J421" s="1091"/>
      <c r="K421" s="1091"/>
      <c r="L421" s="1091"/>
      <c r="M421" s="1091"/>
      <c r="N421" s="1091"/>
      <c r="O421" s="1091"/>
      <c r="P421" s="1091"/>
      <c r="Q421" s="1091"/>
      <c r="R421" s="1091"/>
      <c r="S421" s="1091"/>
      <c r="T421" s="1091"/>
      <c r="U421" s="1091"/>
      <c r="V421" s="1091"/>
      <c r="W421" s="1091"/>
      <c r="X421" s="1091"/>
      <c r="Y421" s="1091"/>
    </row>
    <row r="422" spans="1:25" ht="16.5" customHeight="1">
      <c r="A422" s="1091"/>
      <c r="B422" s="1091"/>
      <c r="C422" s="1091"/>
      <c r="D422" s="1091"/>
      <c r="E422" s="1091"/>
      <c r="F422" s="1091"/>
      <c r="G422" s="1091"/>
      <c r="H422" s="1091"/>
      <c r="I422" s="1091"/>
      <c r="J422" s="1091"/>
      <c r="K422" s="1091"/>
      <c r="L422" s="1091"/>
      <c r="M422" s="1091"/>
      <c r="N422" s="1091"/>
      <c r="O422" s="1091"/>
      <c r="P422" s="1091"/>
      <c r="Q422" s="1091"/>
      <c r="R422" s="1091"/>
      <c r="S422" s="1091"/>
      <c r="T422" s="1091"/>
      <c r="U422" s="1091"/>
      <c r="V422" s="1091"/>
      <c r="W422" s="1091"/>
      <c r="X422" s="1091"/>
      <c r="Y422" s="1091"/>
    </row>
    <row r="423" spans="1:25" ht="16.5" customHeight="1">
      <c r="A423" s="1091"/>
      <c r="B423" s="1091"/>
      <c r="C423" s="1091"/>
      <c r="D423" s="1091"/>
      <c r="E423" s="1091"/>
      <c r="F423" s="1091"/>
      <c r="G423" s="1091"/>
      <c r="H423" s="1091"/>
      <c r="I423" s="1091"/>
      <c r="J423" s="1091"/>
      <c r="K423" s="1091"/>
      <c r="L423" s="1091"/>
      <c r="M423" s="1091"/>
      <c r="N423" s="1091"/>
      <c r="O423" s="1091"/>
      <c r="P423" s="1091"/>
      <c r="Q423" s="1091"/>
      <c r="R423" s="1091"/>
      <c r="S423" s="1091"/>
      <c r="T423" s="1091"/>
      <c r="U423" s="1091"/>
      <c r="V423" s="1091"/>
      <c r="W423" s="1091"/>
      <c r="X423" s="1091"/>
      <c r="Y423" s="1091"/>
    </row>
    <row r="424" spans="1:25" ht="16.5" customHeight="1">
      <c r="A424" s="1091"/>
      <c r="B424" s="1091"/>
      <c r="C424" s="1091"/>
      <c r="D424" s="1091"/>
      <c r="E424" s="1091"/>
      <c r="F424" s="1091"/>
      <c r="G424" s="1091"/>
      <c r="H424" s="1091"/>
      <c r="I424" s="1091"/>
      <c r="J424" s="1091"/>
      <c r="K424" s="1091"/>
      <c r="L424" s="1091"/>
      <c r="M424" s="1091"/>
      <c r="N424" s="1091"/>
      <c r="O424" s="1091"/>
      <c r="P424" s="1091"/>
      <c r="Q424" s="1091"/>
      <c r="R424" s="1091"/>
      <c r="S424" s="1091"/>
      <c r="T424" s="1091"/>
      <c r="U424" s="1091"/>
      <c r="V424" s="1091"/>
      <c r="W424" s="1091"/>
      <c r="X424" s="1091"/>
      <c r="Y424" s="1091"/>
    </row>
    <row r="425" spans="1:25" ht="16.5" customHeight="1">
      <c r="A425" s="1091"/>
      <c r="B425" s="1091"/>
      <c r="C425" s="1091"/>
      <c r="D425" s="1091"/>
      <c r="E425" s="1091"/>
      <c r="F425" s="1091"/>
      <c r="G425" s="1091"/>
      <c r="H425" s="1091"/>
      <c r="I425" s="1091"/>
      <c r="J425" s="1091"/>
      <c r="K425" s="1091"/>
      <c r="L425" s="1091"/>
      <c r="M425" s="1091"/>
      <c r="N425" s="1091"/>
      <c r="O425" s="1091"/>
      <c r="P425" s="1091"/>
      <c r="Q425" s="1091"/>
      <c r="R425" s="1091"/>
      <c r="S425" s="1091"/>
      <c r="T425" s="1091"/>
      <c r="U425" s="1091"/>
      <c r="V425" s="1091"/>
      <c r="W425" s="1091"/>
      <c r="X425" s="1091"/>
      <c r="Y425" s="1091"/>
    </row>
    <row r="426" spans="1:25" ht="16.5" customHeight="1">
      <c r="A426" s="1091"/>
      <c r="B426" s="1091"/>
      <c r="C426" s="1091"/>
      <c r="D426" s="1091"/>
      <c r="E426" s="1091"/>
      <c r="F426" s="1091"/>
      <c r="G426" s="1091"/>
      <c r="H426" s="1091"/>
      <c r="I426" s="1091"/>
      <c r="J426" s="1091"/>
      <c r="K426" s="1091"/>
      <c r="L426" s="1091"/>
      <c r="M426" s="1091"/>
      <c r="N426" s="1091"/>
      <c r="O426" s="1091"/>
      <c r="P426" s="1091"/>
      <c r="Q426" s="1091"/>
      <c r="R426" s="1091"/>
      <c r="S426" s="1091"/>
      <c r="T426" s="1091"/>
      <c r="U426" s="1091"/>
      <c r="V426" s="1091"/>
      <c r="W426" s="1091"/>
      <c r="X426" s="1091"/>
      <c r="Y426" s="1091"/>
    </row>
    <row r="427" spans="1:25" ht="16.5" customHeight="1">
      <c r="A427" s="1091"/>
      <c r="B427" s="1091"/>
      <c r="C427" s="1091"/>
      <c r="D427" s="1091"/>
      <c r="E427" s="1091"/>
      <c r="F427" s="1091"/>
      <c r="G427" s="1091"/>
      <c r="H427" s="1091"/>
      <c r="I427" s="1091"/>
      <c r="J427" s="1091"/>
      <c r="K427" s="1091"/>
      <c r="L427" s="1091"/>
      <c r="M427" s="1091"/>
      <c r="N427" s="1091"/>
      <c r="O427" s="1091"/>
      <c r="P427" s="1091"/>
      <c r="Q427" s="1091"/>
      <c r="R427" s="1091"/>
      <c r="S427" s="1091"/>
      <c r="T427" s="1091"/>
      <c r="U427" s="1091"/>
      <c r="V427" s="1091"/>
      <c r="W427" s="1091"/>
      <c r="X427" s="1091"/>
      <c r="Y427" s="1091"/>
    </row>
    <row r="428" spans="1:25" ht="16.5" customHeight="1">
      <c r="A428" s="1091"/>
      <c r="B428" s="1091"/>
      <c r="C428" s="1091"/>
      <c r="D428" s="1091"/>
      <c r="E428" s="1091"/>
      <c r="F428" s="1091"/>
      <c r="G428" s="1091"/>
      <c r="H428" s="1091"/>
      <c r="I428" s="1091"/>
      <c r="J428" s="1091"/>
      <c r="K428" s="1091"/>
      <c r="L428" s="1091"/>
      <c r="M428" s="1091"/>
      <c r="N428" s="1091"/>
      <c r="O428" s="1091"/>
      <c r="P428" s="1091"/>
      <c r="Q428" s="1091"/>
      <c r="R428" s="1091"/>
      <c r="S428" s="1091"/>
      <c r="T428" s="1091"/>
      <c r="U428" s="1091"/>
      <c r="V428" s="1091"/>
      <c r="W428" s="1091"/>
      <c r="X428" s="1091"/>
      <c r="Y428" s="1091"/>
    </row>
    <row r="429" spans="1:25" ht="16.5" customHeight="1">
      <c r="A429" s="1091"/>
      <c r="B429" s="1091"/>
      <c r="C429" s="1091"/>
      <c r="D429" s="1091"/>
      <c r="E429" s="1091"/>
      <c r="F429" s="1091"/>
      <c r="G429" s="1091"/>
      <c r="H429" s="1091"/>
      <c r="I429" s="1091"/>
      <c r="J429" s="1091"/>
      <c r="K429" s="1091"/>
      <c r="L429" s="1091"/>
      <c r="M429" s="1091"/>
      <c r="N429" s="1091"/>
      <c r="O429" s="1091"/>
      <c r="P429" s="1091"/>
      <c r="Q429" s="1091"/>
      <c r="R429" s="1091"/>
      <c r="S429" s="1091"/>
      <c r="T429" s="1091"/>
      <c r="U429" s="1091"/>
      <c r="V429" s="1091"/>
      <c r="W429" s="1091"/>
      <c r="X429" s="1091"/>
      <c r="Y429" s="1091"/>
    </row>
    <row r="430" spans="1:25" ht="16.5" customHeight="1">
      <c r="A430" s="1091"/>
      <c r="B430" s="1091"/>
      <c r="C430" s="1091"/>
      <c r="D430" s="1091"/>
      <c r="E430" s="1091"/>
      <c r="F430" s="1091"/>
      <c r="G430" s="1091"/>
      <c r="H430" s="1091"/>
      <c r="I430" s="1091"/>
      <c r="J430" s="1091"/>
      <c r="K430" s="1091"/>
      <c r="L430" s="1091"/>
      <c r="M430" s="1091"/>
      <c r="N430" s="1091"/>
      <c r="O430" s="1091"/>
      <c r="P430" s="1091"/>
      <c r="Q430" s="1091"/>
      <c r="R430" s="1091"/>
      <c r="S430" s="1091"/>
      <c r="T430" s="1091"/>
      <c r="U430" s="1091"/>
      <c r="V430" s="1091"/>
      <c r="W430" s="1091"/>
      <c r="X430" s="1091"/>
      <c r="Y430" s="1091"/>
    </row>
    <row r="431" spans="1:25" ht="16.5" customHeight="1">
      <c r="A431" s="1091"/>
      <c r="B431" s="1091"/>
      <c r="C431" s="1091"/>
      <c r="D431" s="1091"/>
      <c r="E431" s="1091"/>
      <c r="F431" s="1091"/>
      <c r="G431" s="1091"/>
      <c r="H431" s="1091"/>
      <c r="I431" s="1091"/>
      <c r="J431" s="1091"/>
      <c r="K431" s="1091"/>
      <c r="L431" s="1091"/>
      <c r="M431" s="1091"/>
      <c r="N431" s="1091"/>
      <c r="O431" s="1091"/>
      <c r="P431" s="1091"/>
      <c r="Q431" s="1091"/>
      <c r="R431" s="1091"/>
      <c r="S431" s="1091"/>
      <c r="T431" s="1091"/>
      <c r="U431" s="1091"/>
      <c r="V431" s="1091"/>
      <c r="W431" s="1091"/>
      <c r="X431" s="1091"/>
      <c r="Y431" s="1091"/>
    </row>
    <row r="432" spans="1:25" ht="16.5" customHeight="1">
      <c r="A432" s="1091"/>
      <c r="B432" s="1091"/>
      <c r="C432" s="1091"/>
      <c r="D432" s="1091"/>
      <c r="E432" s="1091"/>
      <c r="F432" s="1091"/>
      <c r="G432" s="1091"/>
      <c r="H432" s="1091"/>
      <c r="I432" s="1091"/>
      <c r="J432" s="1091"/>
      <c r="K432" s="1091"/>
      <c r="L432" s="1091"/>
      <c r="M432" s="1091"/>
      <c r="N432" s="1091"/>
      <c r="O432" s="1091"/>
      <c r="P432" s="1091"/>
      <c r="Q432" s="1091"/>
      <c r="R432" s="1091"/>
      <c r="S432" s="1091"/>
      <c r="T432" s="1091"/>
      <c r="U432" s="1091"/>
      <c r="V432" s="1091"/>
      <c r="W432" s="1091"/>
      <c r="X432" s="1091"/>
      <c r="Y432" s="1091"/>
    </row>
    <row r="433" spans="1:25" ht="16.5" customHeight="1">
      <c r="A433" s="1091"/>
      <c r="B433" s="1091"/>
      <c r="C433" s="1091"/>
      <c r="D433" s="1091"/>
      <c r="E433" s="1091"/>
      <c r="F433" s="1091"/>
      <c r="G433" s="1091"/>
      <c r="H433" s="1091"/>
      <c r="I433" s="1091"/>
      <c r="J433" s="1091"/>
      <c r="K433" s="1091"/>
      <c r="L433" s="1091"/>
      <c r="M433" s="1091"/>
      <c r="N433" s="1091"/>
      <c r="O433" s="1091"/>
      <c r="P433" s="1091"/>
      <c r="Q433" s="1091"/>
      <c r="R433" s="1091"/>
      <c r="S433" s="1091"/>
      <c r="T433" s="1091"/>
      <c r="U433" s="1091"/>
      <c r="V433" s="1091"/>
      <c r="W433" s="1091"/>
      <c r="X433" s="1091"/>
      <c r="Y433" s="1091"/>
    </row>
    <row r="434" spans="1:25" ht="16.5" customHeight="1">
      <c r="A434" s="1091"/>
      <c r="B434" s="1091"/>
      <c r="C434" s="1091"/>
      <c r="D434" s="1091"/>
      <c r="E434" s="1091"/>
      <c r="F434" s="1091"/>
      <c r="G434" s="1091"/>
      <c r="H434" s="1091"/>
      <c r="I434" s="1091"/>
      <c r="J434" s="1091"/>
      <c r="K434" s="1091"/>
      <c r="L434" s="1091"/>
      <c r="M434" s="1091"/>
      <c r="N434" s="1091"/>
      <c r="O434" s="1091"/>
      <c r="P434" s="1091"/>
      <c r="Q434" s="1091"/>
      <c r="R434" s="1091"/>
      <c r="S434" s="1091"/>
      <c r="T434" s="1091"/>
      <c r="U434" s="1091"/>
      <c r="V434" s="1091"/>
      <c r="W434" s="1091"/>
      <c r="X434" s="1091"/>
      <c r="Y434" s="1091"/>
    </row>
    <row r="435" spans="1:25" ht="16.5" customHeight="1">
      <c r="A435" s="1091"/>
      <c r="B435" s="1091"/>
      <c r="C435" s="1091"/>
      <c r="D435" s="1091"/>
      <c r="E435" s="1091"/>
      <c r="F435" s="1091"/>
      <c r="G435" s="1091"/>
      <c r="H435" s="1091"/>
      <c r="I435" s="1091"/>
      <c r="J435" s="1091"/>
      <c r="K435" s="1091"/>
      <c r="L435" s="1091"/>
      <c r="M435" s="1091"/>
      <c r="N435" s="1091"/>
      <c r="O435" s="1091"/>
      <c r="P435" s="1091"/>
      <c r="Q435" s="1091"/>
      <c r="R435" s="1091"/>
      <c r="S435" s="1091"/>
      <c r="T435" s="1091"/>
      <c r="U435" s="1091"/>
      <c r="V435" s="1091"/>
      <c r="W435" s="1091"/>
      <c r="X435" s="1091"/>
      <c r="Y435" s="1091"/>
    </row>
    <row r="436" spans="1:25" ht="16.5" customHeight="1">
      <c r="A436" s="1091"/>
      <c r="B436" s="1091"/>
      <c r="C436" s="1091"/>
      <c r="D436" s="1091"/>
      <c r="E436" s="1091"/>
      <c r="F436" s="1091"/>
      <c r="G436" s="1091"/>
      <c r="H436" s="1091"/>
      <c r="I436" s="1091"/>
      <c r="J436" s="1091"/>
      <c r="K436" s="1091"/>
      <c r="L436" s="1091"/>
      <c r="M436" s="1091"/>
      <c r="N436" s="1091"/>
      <c r="O436" s="1091"/>
      <c r="P436" s="1091"/>
      <c r="Q436" s="1091"/>
      <c r="R436" s="1091"/>
      <c r="S436" s="1091"/>
      <c r="T436" s="1091"/>
      <c r="U436" s="1091"/>
      <c r="V436" s="1091"/>
      <c r="W436" s="1091"/>
      <c r="X436" s="1091"/>
      <c r="Y436" s="1091"/>
    </row>
    <row r="437" spans="1:25" ht="16.5" customHeight="1">
      <c r="A437" s="1091"/>
      <c r="B437" s="1091"/>
      <c r="C437" s="1091"/>
      <c r="D437" s="1091"/>
      <c r="E437" s="1091"/>
      <c r="F437" s="1091"/>
      <c r="G437" s="1091"/>
      <c r="H437" s="1091"/>
      <c r="I437" s="1091"/>
      <c r="J437" s="1091"/>
      <c r="K437" s="1091"/>
      <c r="L437" s="1091"/>
      <c r="M437" s="1091"/>
      <c r="N437" s="1091"/>
      <c r="O437" s="1091"/>
      <c r="P437" s="1091"/>
      <c r="Q437" s="1091"/>
      <c r="R437" s="1091"/>
      <c r="S437" s="1091"/>
      <c r="T437" s="1091"/>
      <c r="U437" s="1091"/>
      <c r="V437" s="1091"/>
      <c r="W437" s="1091"/>
      <c r="X437" s="1091"/>
      <c r="Y437" s="1091"/>
    </row>
    <row r="438" spans="1:25" ht="16.5" customHeight="1">
      <c r="A438" s="1091"/>
      <c r="B438" s="1091"/>
      <c r="C438" s="1091"/>
      <c r="D438" s="1091"/>
      <c r="E438" s="1091"/>
      <c r="F438" s="1091"/>
      <c r="G438" s="1091"/>
      <c r="H438" s="1091"/>
      <c r="I438" s="1091"/>
      <c r="J438" s="1091"/>
      <c r="K438" s="1091"/>
      <c r="L438" s="1091"/>
      <c r="M438" s="1091"/>
      <c r="N438" s="1091"/>
      <c r="O438" s="1091"/>
      <c r="P438" s="1091"/>
      <c r="Q438" s="1091"/>
      <c r="R438" s="1091"/>
      <c r="S438" s="1091"/>
      <c r="T438" s="1091"/>
      <c r="U438" s="1091"/>
      <c r="V438" s="1091"/>
      <c r="W438" s="1091"/>
      <c r="X438" s="1091"/>
      <c r="Y438" s="1091"/>
    </row>
    <row r="439" spans="1:25" ht="16.5" customHeight="1">
      <c r="A439" s="1091"/>
      <c r="B439" s="1091"/>
      <c r="C439" s="1091"/>
      <c r="D439" s="1091"/>
      <c r="E439" s="1091"/>
      <c r="F439" s="1091"/>
      <c r="G439" s="1091"/>
      <c r="H439" s="1091"/>
      <c r="I439" s="1091"/>
      <c r="J439" s="1091"/>
      <c r="K439" s="1091"/>
      <c r="L439" s="1091"/>
      <c r="M439" s="1091"/>
      <c r="N439" s="1091"/>
      <c r="O439" s="1091"/>
      <c r="P439" s="1091"/>
      <c r="Q439" s="1091"/>
      <c r="R439" s="1091"/>
      <c r="S439" s="1091"/>
      <c r="T439" s="1091"/>
      <c r="U439" s="1091"/>
      <c r="V439" s="1091"/>
      <c r="W439" s="1091"/>
      <c r="X439" s="1091"/>
      <c r="Y439" s="1091"/>
    </row>
    <row r="440" spans="1:25" ht="16.5" customHeight="1">
      <c r="A440" s="1091"/>
      <c r="B440" s="1091"/>
      <c r="C440" s="1091"/>
      <c r="D440" s="1091"/>
      <c r="E440" s="1091"/>
      <c r="F440" s="1091"/>
      <c r="G440" s="1091"/>
      <c r="H440" s="1091"/>
      <c r="I440" s="1091"/>
      <c r="J440" s="1091"/>
      <c r="K440" s="1091"/>
      <c r="L440" s="1091"/>
      <c r="M440" s="1091"/>
      <c r="N440" s="1091"/>
      <c r="O440" s="1091"/>
      <c r="P440" s="1091"/>
      <c r="Q440" s="1091"/>
      <c r="R440" s="1091"/>
      <c r="S440" s="1091"/>
      <c r="T440" s="1091"/>
      <c r="U440" s="1091"/>
      <c r="V440" s="1091"/>
      <c r="W440" s="1091"/>
      <c r="X440" s="1091"/>
      <c r="Y440" s="1091"/>
    </row>
    <row r="441" spans="1:25" ht="16.5" customHeight="1">
      <c r="A441" s="1091"/>
      <c r="B441" s="1091"/>
      <c r="C441" s="1091"/>
      <c r="D441" s="1091"/>
      <c r="E441" s="1091"/>
      <c r="F441" s="1091"/>
      <c r="G441" s="1091"/>
      <c r="H441" s="1091"/>
      <c r="I441" s="1091"/>
      <c r="J441" s="1091"/>
      <c r="K441" s="1091"/>
      <c r="L441" s="1091"/>
      <c r="M441" s="1091"/>
      <c r="N441" s="1091"/>
      <c r="O441" s="1091"/>
      <c r="P441" s="1091"/>
      <c r="Q441" s="1091"/>
      <c r="R441" s="1091"/>
      <c r="S441" s="1091"/>
      <c r="T441" s="1091"/>
      <c r="U441" s="1091"/>
      <c r="V441" s="1091"/>
      <c r="W441" s="1091"/>
      <c r="X441" s="1091"/>
      <c r="Y441" s="1091"/>
    </row>
    <row r="442" spans="1:25" ht="16.5" customHeight="1">
      <c r="A442" s="1091"/>
      <c r="B442" s="1091"/>
      <c r="C442" s="1091"/>
      <c r="D442" s="1091"/>
      <c r="E442" s="1091"/>
      <c r="F442" s="1091"/>
      <c r="G442" s="1091"/>
      <c r="H442" s="1091"/>
      <c r="I442" s="1091"/>
      <c r="J442" s="1091"/>
      <c r="K442" s="1091"/>
      <c r="L442" s="1091"/>
      <c r="M442" s="1091"/>
      <c r="N442" s="1091"/>
      <c r="O442" s="1091"/>
      <c r="P442" s="1091"/>
      <c r="Q442" s="1091"/>
      <c r="R442" s="1091"/>
      <c r="S442" s="1091"/>
      <c r="T442" s="1091"/>
      <c r="U442" s="1091"/>
      <c r="V442" s="1091"/>
      <c r="W442" s="1091"/>
      <c r="X442" s="1091"/>
      <c r="Y442" s="1091"/>
    </row>
    <row r="443" spans="1:25" ht="16.5" customHeight="1">
      <c r="A443" s="1091"/>
      <c r="B443" s="1091"/>
      <c r="C443" s="1091"/>
      <c r="D443" s="1091"/>
      <c r="E443" s="1091"/>
      <c r="F443" s="1091"/>
      <c r="G443" s="1091"/>
      <c r="H443" s="1091"/>
      <c r="I443" s="1091"/>
      <c r="J443" s="1091"/>
      <c r="K443" s="1091"/>
      <c r="L443" s="1091"/>
      <c r="M443" s="1091"/>
      <c r="N443" s="1091"/>
      <c r="O443" s="1091"/>
      <c r="P443" s="1091"/>
      <c r="Q443" s="1091"/>
      <c r="R443" s="1091"/>
      <c r="S443" s="1091"/>
      <c r="T443" s="1091"/>
      <c r="U443" s="1091"/>
      <c r="V443" s="1091"/>
      <c r="W443" s="1091"/>
      <c r="X443" s="1091"/>
      <c r="Y443" s="1091"/>
    </row>
    <row r="444" spans="1:25" ht="16.5" customHeight="1">
      <c r="A444" s="1091"/>
      <c r="B444" s="1091"/>
      <c r="C444" s="1091"/>
      <c r="D444" s="1091"/>
      <c r="E444" s="1091"/>
      <c r="F444" s="1091"/>
      <c r="G444" s="1091"/>
      <c r="H444" s="1091"/>
      <c r="I444" s="1091"/>
      <c r="J444" s="1091"/>
      <c r="K444" s="1091"/>
      <c r="L444" s="1091"/>
      <c r="M444" s="1091"/>
      <c r="N444" s="1091"/>
      <c r="O444" s="1091"/>
      <c r="P444" s="1091"/>
      <c r="Q444" s="1091"/>
      <c r="R444" s="1091"/>
      <c r="S444" s="1091"/>
      <c r="T444" s="1091"/>
      <c r="U444" s="1091"/>
      <c r="V444" s="1091"/>
      <c r="W444" s="1091"/>
      <c r="X444" s="1091"/>
      <c r="Y444" s="1091"/>
    </row>
    <row r="445" spans="1:25" ht="16.5" customHeight="1">
      <c r="A445" s="1091"/>
      <c r="B445" s="1091"/>
      <c r="C445" s="1091"/>
      <c r="D445" s="1091"/>
      <c r="E445" s="1091"/>
      <c r="F445" s="1091"/>
      <c r="G445" s="1091"/>
      <c r="H445" s="1091"/>
      <c r="I445" s="1091"/>
      <c r="J445" s="1091"/>
      <c r="K445" s="1091"/>
      <c r="L445" s="1091"/>
      <c r="M445" s="1091"/>
      <c r="N445" s="1091"/>
      <c r="O445" s="1091"/>
      <c r="P445" s="1091"/>
      <c r="Q445" s="1091"/>
      <c r="R445" s="1091"/>
      <c r="S445" s="1091"/>
      <c r="T445" s="1091"/>
      <c r="U445" s="1091"/>
      <c r="V445" s="1091"/>
      <c r="W445" s="1091"/>
      <c r="X445" s="1091"/>
      <c r="Y445" s="1091"/>
    </row>
    <row r="446" spans="1:25" ht="16.5" customHeight="1">
      <c r="A446" s="1091"/>
      <c r="B446" s="1091"/>
      <c r="C446" s="1091"/>
      <c r="D446" s="1091"/>
      <c r="E446" s="1091"/>
      <c r="F446" s="1091"/>
      <c r="G446" s="1091"/>
      <c r="H446" s="1091"/>
      <c r="I446" s="1091"/>
      <c r="J446" s="1091"/>
      <c r="K446" s="1091"/>
      <c r="L446" s="1091"/>
      <c r="M446" s="1091"/>
      <c r="N446" s="1091"/>
      <c r="O446" s="1091"/>
      <c r="P446" s="1091"/>
      <c r="Q446" s="1091"/>
      <c r="R446" s="1091"/>
      <c r="S446" s="1091"/>
      <c r="T446" s="1091"/>
      <c r="U446" s="1091"/>
      <c r="V446" s="1091"/>
      <c r="W446" s="1091"/>
      <c r="X446" s="1091"/>
      <c r="Y446" s="1091"/>
    </row>
    <row r="447" spans="1:25" ht="16.5" customHeight="1">
      <c r="A447" s="1091"/>
      <c r="B447" s="1091"/>
      <c r="C447" s="1091"/>
      <c r="D447" s="1091"/>
      <c r="E447" s="1091"/>
      <c r="F447" s="1091"/>
      <c r="G447" s="1091"/>
      <c r="H447" s="1091"/>
      <c r="I447" s="1091"/>
      <c r="J447" s="1091"/>
      <c r="K447" s="1091"/>
      <c r="L447" s="1091"/>
      <c r="M447" s="1091"/>
      <c r="N447" s="1091"/>
      <c r="O447" s="1091"/>
      <c r="P447" s="1091"/>
      <c r="Q447" s="1091"/>
      <c r="R447" s="1091"/>
      <c r="S447" s="1091"/>
      <c r="T447" s="1091"/>
      <c r="U447" s="1091"/>
      <c r="V447" s="1091"/>
      <c r="W447" s="1091"/>
      <c r="X447" s="1091"/>
      <c r="Y447" s="1091"/>
    </row>
    <row r="448" spans="1:25" ht="16.5" customHeight="1">
      <c r="A448" s="1091"/>
      <c r="B448" s="1091"/>
      <c r="C448" s="1091"/>
      <c r="D448" s="1091"/>
      <c r="E448" s="1091"/>
      <c r="F448" s="1091"/>
      <c r="G448" s="1091"/>
      <c r="H448" s="1091"/>
      <c r="I448" s="1091"/>
      <c r="J448" s="1091"/>
      <c r="K448" s="1091"/>
      <c r="L448" s="1091"/>
      <c r="M448" s="1091"/>
      <c r="N448" s="1091"/>
      <c r="O448" s="1091"/>
      <c r="P448" s="1091"/>
      <c r="Q448" s="1091"/>
      <c r="R448" s="1091"/>
      <c r="S448" s="1091"/>
      <c r="T448" s="1091"/>
      <c r="U448" s="1091"/>
      <c r="V448" s="1091"/>
      <c r="W448" s="1091"/>
      <c r="X448" s="1091"/>
      <c r="Y448" s="1091"/>
    </row>
    <row r="449" spans="1:25" ht="16.5" customHeight="1">
      <c r="A449" s="1091"/>
      <c r="B449" s="1091"/>
      <c r="C449" s="1091"/>
      <c r="D449" s="1091"/>
      <c r="E449" s="1091"/>
      <c r="F449" s="1091"/>
      <c r="G449" s="1091"/>
      <c r="H449" s="1091"/>
      <c r="I449" s="1091"/>
      <c r="J449" s="1091"/>
      <c r="K449" s="1091"/>
      <c r="L449" s="1091"/>
      <c r="M449" s="1091"/>
      <c r="N449" s="1091"/>
      <c r="O449" s="1091"/>
      <c r="P449" s="1091"/>
      <c r="Q449" s="1091"/>
      <c r="R449" s="1091"/>
      <c r="S449" s="1091"/>
      <c r="T449" s="1091"/>
      <c r="U449" s="1091"/>
      <c r="V449" s="1091"/>
      <c r="W449" s="1091"/>
      <c r="X449" s="1091"/>
      <c r="Y449" s="1091"/>
    </row>
    <row r="450" spans="1:25" ht="16.5" customHeight="1">
      <c r="A450" s="1091"/>
      <c r="B450" s="1091"/>
      <c r="C450" s="1091"/>
      <c r="D450" s="1091"/>
      <c r="E450" s="1091"/>
      <c r="F450" s="1091"/>
      <c r="G450" s="1091"/>
      <c r="H450" s="1091"/>
      <c r="I450" s="1091"/>
      <c r="J450" s="1091"/>
      <c r="K450" s="1091"/>
      <c r="L450" s="1091"/>
      <c r="M450" s="1091"/>
      <c r="N450" s="1091"/>
      <c r="O450" s="1091"/>
      <c r="P450" s="1091"/>
      <c r="Q450" s="1091"/>
      <c r="R450" s="1091"/>
      <c r="S450" s="1091"/>
      <c r="T450" s="1091"/>
      <c r="U450" s="1091"/>
      <c r="V450" s="1091"/>
      <c r="W450" s="1091"/>
      <c r="X450" s="1091"/>
      <c r="Y450" s="1091"/>
    </row>
    <row r="451" spans="1:25" ht="16.5" customHeight="1">
      <c r="A451" s="1091"/>
      <c r="B451" s="1091"/>
      <c r="C451" s="1091"/>
      <c r="D451" s="1091"/>
      <c r="E451" s="1091"/>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row>
    <row r="452" spans="1:25" ht="16.5" customHeight="1">
      <c r="A452" s="1091"/>
      <c r="B452" s="1091"/>
      <c r="C452" s="1091"/>
      <c r="D452" s="1091"/>
      <c r="E452" s="1091"/>
      <c r="F452" s="1091"/>
      <c r="G452" s="1091"/>
      <c r="H452" s="1091"/>
      <c r="I452" s="1091"/>
      <c r="J452" s="1091"/>
      <c r="K452" s="1091"/>
      <c r="L452" s="1091"/>
      <c r="M452" s="1091"/>
      <c r="N452" s="1091"/>
      <c r="O452" s="1091"/>
      <c r="P452" s="1091"/>
      <c r="Q452" s="1091"/>
      <c r="R452" s="1091"/>
      <c r="S452" s="1091"/>
      <c r="T452" s="1091"/>
      <c r="U452" s="1091"/>
      <c r="V452" s="1091"/>
      <c r="W452" s="1091"/>
      <c r="X452" s="1091"/>
      <c r="Y452" s="1091"/>
    </row>
    <row r="453" spans="1:25" ht="16.5" customHeight="1">
      <c r="A453" s="1091"/>
      <c r="B453" s="1091"/>
      <c r="C453" s="1091"/>
      <c r="D453" s="1091"/>
      <c r="E453" s="1091"/>
      <c r="F453" s="1091"/>
      <c r="G453" s="1091"/>
      <c r="H453" s="1091"/>
      <c r="I453" s="1091"/>
      <c r="J453" s="1091"/>
      <c r="K453" s="1091"/>
      <c r="L453" s="1091"/>
      <c r="M453" s="1091"/>
      <c r="N453" s="1091"/>
      <c r="O453" s="1091"/>
      <c r="P453" s="1091"/>
      <c r="Q453" s="1091"/>
      <c r="R453" s="1091"/>
      <c r="S453" s="1091"/>
      <c r="T453" s="1091"/>
      <c r="U453" s="1091"/>
      <c r="V453" s="1091"/>
      <c r="W453" s="1091"/>
      <c r="X453" s="1091"/>
      <c r="Y453" s="1091"/>
    </row>
    <row r="454" spans="1:25" ht="16.5" customHeight="1">
      <c r="A454" s="1091"/>
      <c r="B454" s="1091"/>
      <c r="C454" s="1091"/>
      <c r="D454" s="1091"/>
      <c r="E454" s="1091"/>
      <c r="F454" s="1091"/>
      <c r="G454" s="1091"/>
      <c r="H454" s="1091"/>
      <c r="I454" s="1091"/>
      <c r="J454" s="1091"/>
      <c r="K454" s="1091"/>
      <c r="L454" s="1091"/>
      <c r="M454" s="1091"/>
      <c r="N454" s="1091"/>
      <c r="O454" s="1091"/>
      <c r="P454" s="1091"/>
      <c r="Q454" s="1091"/>
      <c r="R454" s="1091"/>
      <c r="S454" s="1091"/>
      <c r="T454" s="1091"/>
      <c r="U454" s="1091"/>
      <c r="V454" s="1091"/>
      <c r="W454" s="1091"/>
      <c r="X454" s="1091"/>
      <c r="Y454" s="1091"/>
    </row>
    <row r="455" spans="1:25" ht="16.5" customHeight="1">
      <c r="A455" s="1091"/>
      <c r="B455" s="1091"/>
      <c r="C455" s="1091"/>
      <c r="D455" s="1091"/>
      <c r="E455" s="1091"/>
      <c r="F455" s="1091"/>
      <c r="G455" s="1091"/>
      <c r="H455" s="1091"/>
      <c r="I455" s="1091"/>
      <c r="J455" s="1091"/>
      <c r="K455" s="1091"/>
      <c r="L455" s="1091"/>
      <c r="M455" s="1091"/>
      <c r="N455" s="1091"/>
      <c r="O455" s="1091"/>
      <c r="P455" s="1091"/>
      <c r="Q455" s="1091"/>
      <c r="R455" s="1091"/>
      <c r="S455" s="1091"/>
      <c r="T455" s="1091"/>
      <c r="U455" s="1091"/>
      <c r="V455" s="1091"/>
      <c r="W455" s="1091"/>
      <c r="X455" s="1091"/>
      <c r="Y455" s="1091"/>
    </row>
    <row r="456" spans="1:25" ht="16.5" customHeight="1">
      <c r="A456" s="1091"/>
      <c r="B456" s="1091"/>
      <c r="C456" s="1091"/>
      <c r="D456" s="1091"/>
      <c r="E456" s="1091"/>
      <c r="F456" s="1091"/>
      <c r="G456" s="1091"/>
      <c r="H456" s="1091"/>
      <c r="I456" s="1091"/>
      <c r="J456" s="1091"/>
      <c r="K456" s="1091"/>
      <c r="L456" s="1091"/>
      <c r="M456" s="1091"/>
      <c r="N456" s="1091"/>
      <c r="O456" s="1091"/>
      <c r="P456" s="1091"/>
      <c r="Q456" s="1091"/>
      <c r="R456" s="1091"/>
      <c r="S456" s="1091"/>
      <c r="T456" s="1091"/>
      <c r="U456" s="1091"/>
      <c r="V456" s="1091"/>
      <c r="W456" s="1091"/>
      <c r="X456" s="1091"/>
      <c r="Y456" s="1091"/>
    </row>
    <row r="457" spans="1:25" ht="16.5" customHeight="1">
      <c r="A457" s="1091"/>
      <c r="B457" s="1091"/>
      <c r="C457" s="1091"/>
      <c r="D457" s="1091"/>
      <c r="E457" s="1091"/>
      <c r="F457" s="1091"/>
      <c r="G457" s="1091"/>
      <c r="H457" s="1091"/>
      <c r="I457" s="1091"/>
      <c r="J457" s="1091"/>
      <c r="K457" s="1091"/>
      <c r="L457" s="1091"/>
      <c r="M457" s="1091"/>
      <c r="N457" s="1091"/>
      <c r="O457" s="1091"/>
      <c r="P457" s="1091"/>
      <c r="Q457" s="1091"/>
      <c r="R457" s="1091"/>
      <c r="S457" s="1091"/>
      <c r="T457" s="1091"/>
      <c r="U457" s="1091"/>
      <c r="V457" s="1091"/>
      <c r="W457" s="1091"/>
      <c r="X457" s="1091"/>
      <c r="Y457" s="1091"/>
    </row>
    <row r="458" spans="1:25" ht="16.5" customHeight="1">
      <c r="A458" s="1091"/>
      <c r="B458" s="1091"/>
      <c r="C458" s="1091"/>
      <c r="D458" s="1091"/>
      <c r="E458" s="1091"/>
      <c r="F458" s="1091"/>
      <c r="G458" s="1091"/>
      <c r="H458" s="1091"/>
      <c r="I458" s="1091"/>
      <c r="J458" s="1091"/>
      <c r="K458" s="1091"/>
      <c r="L458" s="1091"/>
      <c r="M458" s="1091"/>
      <c r="N458" s="1091"/>
      <c r="O458" s="1091"/>
      <c r="P458" s="1091"/>
      <c r="Q458" s="1091"/>
      <c r="R458" s="1091"/>
      <c r="S458" s="1091"/>
      <c r="T458" s="1091"/>
      <c r="U458" s="1091"/>
      <c r="V458" s="1091"/>
      <c r="W458" s="1091"/>
      <c r="X458" s="1091"/>
      <c r="Y458" s="1091"/>
    </row>
    <row r="459" spans="1:25" ht="16.5" customHeight="1">
      <c r="A459" s="1091"/>
      <c r="B459" s="1091"/>
      <c r="C459" s="1091"/>
      <c r="D459" s="1091"/>
      <c r="E459" s="1091"/>
      <c r="F459" s="1091"/>
      <c r="G459" s="1091"/>
      <c r="H459" s="1091"/>
      <c r="I459" s="1091"/>
      <c r="J459" s="1091"/>
      <c r="K459" s="1091"/>
      <c r="L459" s="1091"/>
      <c r="M459" s="1091"/>
      <c r="N459" s="1091"/>
      <c r="O459" s="1091"/>
      <c r="P459" s="1091"/>
      <c r="Q459" s="1091"/>
      <c r="R459" s="1091"/>
      <c r="S459" s="1091"/>
      <c r="T459" s="1091"/>
      <c r="U459" s="1091"/>
      <c r="V459" s="1091"/>
      <c r="W459" s="1091"/>
      <c r="X459" s="1091"/>
      <c r="Y459" s="1091"/>
    </row>
    <row r="460" spans="1:25" ht="16.5" customHeight="1">
      <c r="A460" s="1091"/>
      <c r="B460" s="1091"/>
      <c r="C460" s="1091"/>
      <c r="D460" s="1091"/>
      <c r="E460" s="1091"/>
      <c r="F460" s="1091"/>
      <c r="G460" s="1091"/>
      <c r="H460" s="1091"/>
      <c r="I460" s="1091"/>
      <c r="J460" s="1091"/>
      <c r="K460" s="1091"/>
      <c r="L460" s="1091"/>
      <c r="M460" s="1091"/>
      <c r="N460" s="1091"/>
      <c r="O460" s="1091"/>
      <c r="P460" s="1091"/>
      <c r="Q460" s="1091"/>
      <c r="R460" s="1091"/>
      <c r="S460" s="1091"/>
      <c r="T460" s="1091"/>
      <c r="U460" s="1091"/>
      <c r="V460" s="1091"/>
      <c r="W460" s="1091"/>
      <c r="X460" s="1091"/>
      <c r="Y460" s="1091"/>
    </row>
    <row r="461" spans="1:25" ht="16.5" customHeight="1">
      <c r="A461" s="1091"/>
      <c r="B461" s="1091"/>
      <c r="C461" s="1091"/>
      <c r="D461" s="1091"/>
      <c r="E461" s="1091"/>
      <c r="F461" s="1091"/>
      <c r="G461" s="1091"/>
      <c r="H461" s="1091"/>
      <c r="I461" s="1091"/>
      <c r="J461" s="1091"/>
      <c r="K461" s="1091"/>
      <c r="L461" s="1091"/>
      <c r="M461" s="1091"/>
      <c r="N461" s="1091"/>
      <c r="O461" s="1091"/>
      <c r="P461" s="1091"/>
      <c r="Q461" s="1091"/>
      <c r="R461" s="1091"/>
      <c r="S461" s="1091"/>
      <c r="T461" s="1091"/>
      <c r="U461" s="1091"/>
      <c r="V461" s="1091"/>
      <c r="W461" s="1091"/>
      <c r="X461" s="1091"/>
      <c r="Y461" s="1091"/>
    </row>
    <row r="462" spans="1:25" ht="16.5" customHeight="1">
      <c r="A462" s="1091"/>
      <c r="B462" s="1091"/>
      <c r="C462" s="1091"/>
      <c r="D462" s="1091"/>
      <c r="E462" s="1091"/>
      <c r="F462" s="1091"/>
      <c r="G462" s="1091"/>
      <c r="H462" s="1091"/>
      <c r="I462" s="1091"/>
      <c r="J462" s="1091"/>
      <c r="K462" s="1091"/>
      <c r="L462" s="1091"/>
      <c r="M462" s="1091"/>
      <c r="N462" s="1091"/>
      <c r="O462" s="1091"/>
      <c r="P462" s="1091"/>
      <c r="Q462" s="1091"/>
      <c r="R462" s="1091"/>
      <c r="S462" s="1091"/>
      <c r="T462" s="1091"/>
      <c r="U462" s="1091"/>
      <c r="V462" s="1091"/>
      <c r="W462" s="1091"/>
      <c r="X462" s="1091"/>
      <c r="Y462" s="1091"/>
    </row>
    <row r="463" spans="1:25" ht="16.5" customHeight="1">
      <c r="A463" s="1091"/>
      <c r="B463" s="1091"/>
      <c r="C463" s="1091"/>
      <c r="D463" s="1091"/>
      <c r="E463" s="1091"/>
      <c r="F463" s="1091"/>
      <c r="G463" s="1091"/>
      <c r="H463" s="1091"/>
      <c r="I463" s="1091"/>
      <c r="J463" s="1091"/>
      <c r="K463" s="1091"/>
      <c r="L463" s="1091"/>
      <c r="M463" s="1091"/>
      <c r="N463" s="1091"/>
      <c r="O463" s="1091"/>
      <c r="P463" s="1091"/>
      <c r="Q463" s="1091"/>
      <c r="R463" s="1091"/>
      <c r="S463" s="1091"/>
      <c r="T463" s="1091"/>
      <c r="U463" s="1091"/>
      <c r="V463" s="1091"/>
      <c r="W463" s="1091"/>
      <c r="X463" s="1091"/>
      <c r="Y463" s="1091"/>
    </row>
    <row r="464" spans="1:25" ht="16.5" customHeight="1">
      <c r="A464" s="1091"/>
      <c r="B464" s="1091"/>
      <c r="C464" s="1091"/>
      <c r="D464" s="1091"/>
      <c r="E464" s="1091"/>
      <c r="F464" s="1091"/>
      <c r="G464" s="1091"/>
      <c r="H464" s="1091"/>
      <c r="I464" s="1091"/>
      <c r="J464" s="1091"/>
      <c r="K464" s="1091"/>
      <c r="L464" s="1091"/>
      <c r="M464" s="1091"/>
      <c r="N464" s="1091"/>
      <c r="O464" s="1091"/>
      <c r="P464" s="1091"/>
      <c r="Q464" s="1091"/>
      <c r="R464" s="1091"/>
      <c r="S464" s="1091"/>
      <c r="T464" s="1091"/>
      <c r="U464" s="1091"/>
      <c r="V464" s="1091"/>
      <c r="W464" s="1091"/>
      <c r="X464" s="1091"/>
      <c r="Y464" s="1091"/>
    </row>
    <row r="465" spans="1:25" ht="16.5" customHeight="1">
      <c r="A465" s="1091"/>
      <c r="B465" s="1091"/>
      <c r="C465" s="1091"/>
      <c r="D465" s="1091"/>
      <c r="E465" s="1091"/>
      <c r="F465" s="1091"/>
      <c r="G465" s="1091"/>
      <c r="H465" s="1091"/>
      <c r="I465" s="1091"/>
      <c r="J465" s="1091"/>
      <c r="K465" s="1091"/>
      <c r="L465" s="1091"/>
      <c r="M465" s="1091"/>
      <c r="N465" s="1091"/>
      <c r="O465" s="1091"/>
      <c r="P465" s="1091"/>
      <c r="Q465" s="1091"/>
      <c r="R465" s="1091"/>
      <c r="S465" s="1091"/>
      <c r="T465" s="1091"/>
      <c r="U465" s="1091"/>
      <c r="V465" s="1091"/>
      <c r="W465" s="1091"/>
      <c r="X465" s="1091"/>
      <c r="Y465" s="1091"/>
    </row>
    <row r="466" spans="1:25" ht="16.5" customHeight="1">
      <c r="A466" s="1091"/>
      <c r="B466" s="1091"/>
      <c r="C466" s="1091"/>
      <c r="D466" s="1091"/>
      <c r="E466" s="1091"/>
      <c r="F466" s="1091"/>
      <c r="G466" s="1091"/>
      <c r="H466" s="1091"/>
      <c r="I466" s="1091"/>
      <c r="J466" s="1091"/>
      <c r="K466" s="1091"/>
      <c r="L466" s="1091"/>
      <c r="M466" s="1091"/>
      <c r="N466" s="1091"/>
      <c r="O466" s="1091"/>
      <c r="P466" s="1091"/>
      <c r="Q466" s="1091"/>
      <c r="R466" s="1091"/>
      <c r="S466" s="1091"/>
      <c r="T466" s="1091"/>
      <c r="U466" s="1091"/>
      <c r="V466" s="1091"/>
      <c r="W466" s="1091"/>
      <c r="X466" s="1091"/>
      <c r="Y466" s="1091"/>
    </row>
    <row r="467" spans="1:25" ht="16.5" customHeight="1">
      <c r="A467" s="1091"/>
      <c r="B467" s="1091"/>
      <c r="C467" s="1091"/>
      <c r="D467" s="1091"/>
      <c r="E467" s="1091"/>
      <c r="F467" s="1091"/>
      <c r="G467" s="1091"/>
      <c r="H467" s="1091"/>
      <c r="I467" s="1091"/>
      <c r="J467" s="1091"/>
      <c r="K467" s="1091"/>
      <c r="L467" s="1091"/>
      <c r="M467" s="1091"/>
      <c r="N467" s="1091"/>
      <c r="O467" s="1091"/>
      <c r="P467" s="1091"/>
      <c r="Q467" s="1091"/>
      <c r="R467" s="1091"/>
      <c r="S467" s="1091"/>
      <c r="T467" s="1091"/>
      <c r="U467" s="1091"/>
      <c r="V467" s="1091"/>
      <c r="W467" s="1091"/>
      <c r="X467" s="1091"/>
      <c r="Y467" s="1091"/>
    </row>
    <row r="468" spans="1:25" ht="16.5" customHeight="1">
      <c r="A468" s="1091"/>
      <c r="B468" s="1091"/>
      <c r="C468" s="1091"/>
      <c r="D468" s="1091"/>
      <c r="E468" s="1091"/>
      <c r="F468" s="1091"/>
      <c r="G468" s="1091"/>
      <c r="H468" s="1091"/>
      <c r="I468" s="1091"/>
      <c r="J468" s="1091"/>
      <c r="K468" s="1091"/>
      <c r="L468" s="1091"/>
      <c r="M468" s="1091"/>
      <c r="N468" s="1091"/>
      <c r="O468" s="1091"/>
      <c r="P468" s="1091"/>
      <c r="Q468" s="1091"/>
      <c r="R468" s="1091"/>
      <c r="S468" s="1091"/>
      <c r="T468" s="1091"/>
      <c r="U468" s="1091"/>
      <c r="V468" s="1091"/>
      <c r="W468" s="1091"/>
      <c r="X468" s="1091"/>
      <c r="Y468" s="1091"/>
    </row>
    <row r="469" spans="1:25" ht="16.5" customHeight="1">
      <c r="A469" s="1091"/>
      <c r="B469" s="1091"/>
      <c r="C469" s="1091"/>
      <c r="D469" s="1091"/>
      <c r="E469" s="1091"/>
      <c r="F469" s="1091"/>
      <c r="G469" s="1091"/>
      <c r="H469" s="1091"/>
      <c r="I469" s="1091"/>
      <c r="J469" s="1091"/>
      <c r="K469" s="1091"/>
      <c r="L469" s="1091"/>
      <c r="M469" s="1091"/>
      <c r="N469" s="1091"/>
      <c r="O469" s="1091"/>
      <c r="P469" s="1091"/>
      <c r="Q469" s="1091"/>
      <c r="R469" s="1091"/>
      <c r="S469" s="1091"/>
      <c r="T469" s="1091"/>
      <c r="U469" s="1091"/>
      <c r="V469" s="1091"/>
      <c r="W469" s="1091"/>
      <c r="X469" s="1091"/>
      <c r="Y469" s="1091"/>
    </row>
    <row r="470" spans="1:25" ht="16.5" customHeight="1">
      <c r="A470" s="1091"/>
      <c r="B470" s="1091"/>
      <c r="C470" s="1091"/>
      <c r="D470" s="1091"/>
      <c r="E470" s="1091"/>
      <c r="F470" s="1091"/>
      <c r="G470" s="1091"/>
      <c r="H470" s="1091"/>
      <c r="I470" s="1091"/>
      <c r="J470" s="1091"/>
      <c r="K470" s="1091"/>
      <c r="L470" s="1091"/>
      <c r="M470" s="1091"/>
      <c r="N470" s="1091"/>
      <c r="O470" s="1091"/>
      <c r="P470" s="1091"/>
      <c r="Q470" s="1091"/>
      <c r="R470" s="1091"/>
      <c r="S470" s="1091"/>
      <c r="T470" s="1091"/>
      <c r="U470" s="1091"/>
      <c r="V470" s="1091"/>
      <c r="W470" s="1091"/>
      <c r="X470" s="1091"/>
      <c r="Y470" s="1091"/>
    </row>
    <row r="471" spans="1:25" ht="16.5" customHeight="1">
      <c r="A471" s="1091"/>
      <c r="B471" s="1091"/>
      <c r="C471" s="1091"/>
      <c r="D471" s="1091"/>
      <c r="E471" s="1091"/>
      <c r="F471" s="1091"/>
      <c r="G471" s="1091"/>
      <c r="H471" s="1091"/>
      <c r="I471" s="1091"/>
      <c r="J471" s="1091"/>
      <c r="K471" s="1091"/>
      <c r="L471" s="1091"/>
      <c r="M471" s="1091"/>
      <c r="N471" s="1091"/>
      <c r="O471" s="1091"/>
      <c r="P471" s="1091"/>
      <c r="Q471" s="1091"/>
      <c r="R471" s="1091"/>
      <c r="S471" s="1091"/>
      <c r="T471" s="1091"/>
      <c r="U471" s="1091"/>
      <c r="V471" s="1091"/>
      <c r="W471" s="1091"/>
      <c r="X471" s="1091"/>
      <c r="Y471" s="1091"/>
    </row>
    <row r="472" spans="1:25" ht="16.5" customHeight="1">
      <c r="A472" s="1091"/>
      <c r="B472" s="1091"/>
      <c r="C472" s="1091"/>
      <c r="D472" s="1091"/>
      <c r="E472" s="1091"/>
      <c r="F472" s="1091"/>
      <c r="G472" s="1091"/>
      <c r="H472" s="1091"/>
      <c r="I472" s="1091"/>
      <c r="J472" s="1091"/>
      <c r="K472" s="1091"/>
      <c r="L472" s="1091"/>
      <c r="M472" s="1091"/>
      <c r="N472" s="1091"/>
      <c r="O472" s="1091"/>
      <c r="P472" s="1091"/>
      <c r="Q472" s="1091"/>
      <c r="R472" s="1091"/>
      <c r="S472" s="1091"/>
      <c r="T472" s="1091"/>
      <c r="U472" s="1091"/>
      <c r="V472" s="1091"/>
      <c r="W472" s="1091"/>
      <c r="X472" s="1091"/>
      <c r="Y472" s="1091"/>
    </row>
    <row r="473" spans="1:25" ht="16.5" customHeight="1">
      <c r="A473" s="1091"/>
      <c r="B473" s="1091"/>
      <c r="C473" s="1091"/>
      <c r="D473" s="1091"/>
      <c r="E473" s="1091"/>
      <c r="F473" s="1091"/>
      <c r="G473" s="1091"/>
      <c r="H473" s="1091"/>
      <c r="I473" s="1091"/>
      <c r="J473" s="1091"/>
      <c r="K473" s="1091"/>
      <c r="L473" s="1091"/>
      <c r="M473" s="1091"/>
      <c r="N473" s="1091"/>
      <c r="O473" s="1091"/>
      <c r="P473" s="1091"/>
      <c r="Q473" s="1091"/>
      <c r="R473" s="1091"/>
      <c r="S473" s="1091"/>
      <c r="T473" s="1091"/>
      <c r="U473" s="1091"/>
      <c r="V473" s="1091"/>
      <c r="W473" s="1091"/>
      <c r="X473" s="1091"/>
      <c r="Y473" s="1091"/>
    </row>
    <row r="474" spans="1:25" ht="16.5" customHeight="1">
      <c r="A474" s="1091"/>
      <c r="B474" s="1091"/>
      <c r="C474" s="1091"/>
      <c r="D474" s="1091"/>
      <c r="E474" s="1091"/>
      <c r="F474" s="1091"/>
      <c r="G474" s="1091"/>
      <c r="H474" s="1091"/>
      <c r="I474" s="1091"/>
      <c r="J474" s="1091"/>
      <c r="K474" s="1091"/>
      <c r="L474" s="1091"/>
      <c r="M474" s="1091"/>
      <c r="N474" s="1091"/>
      <c r="O474" s="1091"/>
      <c r="P474" s="1091"/>
      <c r="Q474" s="1091"/>
      <c r="R474" s="1091"/>
      <c r="S474" s="1091"/>
      <c r="T474" s="1091"/>
      <c r="U474" s="1091"/>
      <c r="V474" s="1091"/>
      <c r="W474" s="1091"/>
      <c r="X474" s="1091"/>
      <c r="Y474" s="1091"/>
    </row>
    <row r="475" spans="1:25" ht="16.5" customHeight="1">
      <c r="A475" s="1091"/>
      <c r="B475" s="1091"/>
      <c r="C475" s="1091"/>
      <c r="D475" s="1091"/>
      <c r="E475" s="1091"/>
      <c r="F475" s="1091"/>
      <c r="G475" s="1091"/>
      <c r="H475" s="1091"/>
      <c r="I475" s="1091"/>
      <c r="J475" s="1091"/>
      <c r="K475" s="1091"/>
      <c r="L475" s="1091"/>
      <c r="M475" s="1091"/>
      <c r="N475" s="1091"/>
      <c r="O475" s="1091"/>
      <c r="P475" s="1091"/>
      <c r="Q475" s="1091"/>
      <c r="R475" s="1091"/>
      <c r="S475" s="1091"/>
      <c r="T475" s="1091"/>
      <c r="U475" s="1091"/>
      <c r="V475" s="1091"/>
      <c r="W475" s="1091"/>
      <c r="X475" s="1091"/>
      <c r="Y475" s="1091"/>
    </row>
    <row r="476" spans="1:25" ht="16.5" customHeight="1">
      <c r="A476" s="1091"/>
      <c r="B476" s="1091"/>
      <c r="C476" s="1091"/>
      <c r="D476" s="1091"/>
      <c r="E476" s="1091"/>
      <c r="F476" s="1091"/>
      <c r="G476" s="1091"/>
      <c r="H476" s="1091"/>
      <c r="I476" s="1091"/>
      <c r="J476" s="1091"/>
      <c r="K476" s="1091"/>
      <c r="L476" s="1091"/>
      <c r="M476" s="1091"/>
      <c r="N476" s="1091"/>
      <c r="O476" s="1091"/>
      <c r="P476" s="1091"/>
      <c r="Q476" s="1091"/>
      <c r="R476" s="1091"/>
      <c r="S476" s="1091"/>
      <c r="T476" s="1091"/>
      <c r="U476" s="1091"/>
      <c r="V476" s="1091"/>
      <c r="W476" s="1091"/>
      <c r="X476" s="1091"/>
      <c r="Y476" s="1091"/>
    </row>
    <row r="477" spans="1:25" ht="16.5" customHeight="1">
      <c r="A477" s="1091"/>
      <c r="B477" s="1091"/>
      <c r="C477" s="1091"/>
      <c r="D477" s="1091"/>
      <c r="E477" s="1091"/>
      <c r="F477" s="1091"/>
      <c r="G477" s="1091"/>
      <c r="H477" s="1091"/>
      <c r="I477" s="1091"/>
      <c r="J477" s="1091"/>
      <c r="K477" s="1091"/>
      <c r="L477" s="1091"/>
      <c r="M477" s="1091"/>
      <c r="N477" s="1091"/>
      <c r="O477" s="1091"/>
      <c r="P477" s="1091"/>
      <c r="Q477" s="1091"/>
      <c r="R477" s="1091"/>
      <c r="S477" s="1091"/>
      <c r="T477" s="1091"/>
      <c r="U477" s="1091"/>
      <c r="V477" s="1091"/>
      <c r="W477" s="1091"/>
      <c r="X477" s="1091"/>
      <c r="Y477" s="1091"/>
    </row>
    <row r="478" spans="1:25" ht="16.5" customHeight="1">
      <c r="A478" s="1091"/>
      <c r="B478" s="1091"/>
      <c r="C478" s="1091"/>
      <c r="D478" s="1091"/>
      <c r="E478" s="1091"/>
      <c r="F478" s="1091"/>
      <c r="G478" s="1091"/>
      <c r="H478" s="1091"/>
      <c r="I478" s="1091"/>
      <c r="J478" s="1091"/>
      <c r="K478" s="1091"/>
      <c r="L478" s="1091"/>
      <c r="M478" s="1091"/>
      <c r="N478" s="1091"/>
      <c r="O478" s="1091"/>
      <c r="P478" s="1091"/>
      <c r="Q478" s="1091"/>
      <c r="R478" s="1091"/>
      <c r="S478" s="1091"/>
      <c r="T478" s="1091"/>
      <c r="U478" s="1091"/>
      <c r="V478" s="1091"/>
      <c r="W478" s="1091"/>
      <c r="X478" s="1091"/>
      <c r="Y478" s="1091"/>
    </row>
    <row r="479" spans="1:25" ht="16.5" customHeight="1">
      <c r="A479" s="1091"/>
      <c r="B479" s="1091"/>
      <c r="C479" s="1091"/>
      <c r="D479" s="1091"/>
      <c r="E479" s="1091"/>
      <c r="F479" s="1091"/>
      <c r="G479" s="1091"/>
      <c r="H479" s="1091"/>
      <c r="I479" s="1091"/>
      <c r="J479" s="1091"/>
      <c r="K479" s="1091"/>
      <c r="L479" s="1091"/>
      <c r="M479" s="1091"/>
      <c r="N479" s="1091"/>
      <c r="O479" s="1091"/>
      <c r="P479" s="1091"/>
      <c r="Q479" s="1091"/>
      <c r="R479" s="1091"/>
      <c r="S479" s="1091"/>
      <c r="T479" s="1091"/>
      <c r="U479" s="1091"/>
      <c r="V479" s="1091"/>
      <c r="W479" s="1091"/>
      <c r="X479" s="1091"/>
      <c r="Y479" s="1091"/>
    </row>
    <row r="480" spans="1:25" ht="16.5" customHeight="1">
      <c r="A480" s="1091"/>
      <c r="B480" s="1091"/>
      <c r="C480" s="1091"/>
      <c r="D480" s="1091"/>
      <c r="E480" s="1091"/>
      <c r="F480" s="1091"/>
      <c r="G480" s="1091"/>
      <c r="H480" s="1091"/>
      <c r="I480" s="1091"/>
      <c r="J480" s="1091"/>
      <c r="K480" s="1091"/>
      <c r="L480" s="1091"/>
      <c r="M480" s="1091"/>
      <c r="N480" s="1091"/>
      <c r="O480" s="1091"/>
      <c r="P480" s="1091"/>
      <c r="Q480" s="1091"/>
      <c r="R480" s="1091"/>
      <c r="S480" s="1091"/>
      <c r="T480" s="1091"/>
      <c r="U480" s="1091"/>
      <c r="V480" s="1091"/>
      <c r="W480" s="1091"/>
      <c r="X480" s="1091"/>
      <c r="Y480" s="1091"/>
    </row>
    <row r="481" spans="1:25" ht="16.5" customHeight="1">
      <c r="A481" s="1091"/>
      <c r="B481" s="1091"/>
      <c r="C481" s="1091"/>
      <c r="D481" s="1091"/>
      <c r="E481" s="1091"/>
      <c r="F481" s="1091"/>
      <c r="G481" s="1091"/>
      <c r="H481" s="1091"/>
      <c r="I481" s="1091"/>
      <c r="J481" s="1091"/>
      <c r="K481" s="1091"/>
      <c r="L481" s="1091"/>
      <c r="M481" s="1091"/>
      <c r="N481" s="1091"/>
      <c r="O481" s="1091"/>
      <c r="P481" s="1091"/>
      <c r="Q481" s="1091"/>
      <c r="R481" s="1091"/>
      <c r="S481" s="1091"/>
      <c r="T481" s="1091"/>
      <c r="U481" s="1091"/>
      <c r="V481" s="1091"/>
      <c r="W481" s="1091"/>
      <c r="X481" s="1091"/>
      <c r="Y481" s="1091"/>
    </row>
    <row r="482" spans="1:25" ht="16.5" customHeight="1">
      <c r="A482" s="1091"/>
      <c r="B482" s="1091"/>
      <c r="C482" s="1091"/>
      <c r="D482" s="1091"/>
      <c r="E482" s="1091"/>
      <c r="F482" s="1091"/>
      <c r="G482" s="1091"/>
      <c r="H482" s="1091"/>
      <c r="I482" s="1091"/>
      <c r="J482" s="1091"/>
      <c r="K482" s="1091"/>
      <c r="L482" s="1091"/>
      <c r="M482" s="1091"/>
      <c r="N482" s="1091"/>
      <c r="O482" s="1091"/>
      <c r="P482" s="1091"/>
      <c r="Q482" s="1091"/>
      <c r="R482" s="1091"/>
      <c r="S482" s="1091"/>
      <c r="T482" s="1091"/>
      <c r="U482" s="1091"/>
      <c r="V482" s="1091"/>
      <c r="W482" s="1091"/>
      <c r="X482" s="1091"/>
      <c r="Y482" s="1091"/>
    </row>
    <row r="483" spans="1:25" ht="16.5" customHeight="1">
      <c r="A483" s="1091"/>
      <c r="B483" s="1091"/>
      <c r="C483" s="1091"/>
      <c r="D483" s="1091"/>
      <c r="E483" s="1091"/>
      <c r="F483" s="1091"/>
      <c r="G483" s="1091"/>
      <c r="H483" s="1091"/>
      <c r="I483" s="1091"/>
      <c r="J483" s="1091"/>
      <c r="K483" s="1091"/>
      <c r="L483" s="1091"/>
      <c r="M483" s="1091"/>
      <c r="N483" s="1091"/>
      <c r="O483" s="1091"/>
      <c r="P483" s="1091"/>
      <c r="Q483" s="1091"/>
      <c r="R483" s="1091"/>
      <c r="S483" s="1091"/>
      <c r="T483" s="1091"/>
      <c r="U483" s="1091"/>
      <c r="V483" s="1091"/>
      <c r="W483" s="1091"/>
      <c r="X483" s="1091"/>
      <c r="Y483" s="1091"/>
    </row>
    <row r="484" spans="1:25" ht="16.5" customHeight="1">
      <c r="A484" s="1091"/>
      <c r="B484" s="1091"/>
      <c r="C484" s="1091"/>
      <c r="D484" s="1091"/>
      <c r="E484" s="1091"/>
      <c r="F484" s="1091"/>
      <c r="G484" s="1091"/>
      <c r="H484" s="1091"/>
      <c r="I484" s="1091"/>
      <c r="J484" s="1091"/>
      <c r="K484" s="1091"/>
      <c r="L484" s="1091"/>
      <c r="M484" s="1091"/>
      <c r="N484" s="1091"/>
      <c r="O484" s="1091"/>
      <c r="P484" s="1091"/>
      <c r="Q484" s="1091"/>
      <c r="R484" s="1091"/>
      <c r="S484" s="1091"/>
      <c r="T484" s="1091"/>
      <c r="U484" s="1091"/>
      <c r="V484" s="1091"/>
      <c r="W484" s="1091"/>
      <c r="X484" s="1091"/>
      <c r="Y484" s="1091"/>
    </row>
    <row r="485" spans="1:25" ht="16.5" customHeight="1">
      <c r="A485" s="1091"/>
      <c r="B485" s="1091"/>
      <c r="C485" s="1091"/>
      <c r="D485" s="1091"/>
      <c r="E485" s="1091"/>
      <c r="F485" s="1091"/>
      <c r="G485" s="1091"/>
      <c r="H485" s="1091"/>
      <c r="I485" s="1091"/>
      <c r="J485" s="1091"/>
      <c r="K485" s="1091"/>
      <c r="L485" s="1091"/>
      <c r="M485" s="1091"/>
      <c r="N485" s="1091"/>
      <c r="O485" s="1091"/>
      <c r="P485" s="1091"/>
      <c r="Q485" s="1091"/>
      <c r="R485" s="1091"/>
      <c r="S485" s="1091"/>
      <c r="T485" s="1091"/>
      <c r="U485" s="1091"/>
      <c r="V485" s="1091"/>
      <c r="W485" s="1091"/>
      <c r="X485" s="1091"/>
      <c r="Y485" s="1091"/>
    </row>
    <row r="486" spans="1:25" ht="16.5" customHeight="1">
      <c r="A486" s="1091"/>
      <c r="B486" s="1091"/>
      <c r="C486" s="1091"/>
      <c r="D486" s="1091"/>
      <c r="E486" s="1091"/>
      <c r="F486" s="1091"/>
      <c r="G486" s="1091"/>
      <c r="H486" s="1091"/>
      <c r="I486" s="1091"/>
      <c r="J486" s="1091"/>
      <c r="K486" s="1091"/>
      <c r="L486" s="1091"/>
      <c r="M486" s="1091"/>
      <c r="N486" s="1091"/>
      <c r="O486" s="1091"/>
      <c r="P486" s="1091"/>
      <c r="Q486" s="1091"/>
      <c r="R486" s="1091"/>
      <c r="S486" s="1091"/>
      <c r="T486" s="1091"/>
      <c r="U486" s="1091"/>
      <c r="V486" s="1091"/>
      <c r="W486" s="1091"/>
      <c r="X486" s="1091"/>
      <c r="Y486" s="1091"/>
    </row>
    <row r="487" spans="1:25" ht="16.5" customHeight="1">
      <c r="A487" s="1091"/>
      <c r="B487" s="1091"/>
      <c r="C487" s="1091"/>
      <c r="D487" s="1091"/>
      <c r="E487" s="1091"/>
      <c r="F487" s="1091"/>
      <c r="G487" s="1091"/>
      <c r="H487" s="1091"/>
      <c r="I487" s="1091"/>
      <c r="J487" s="1091"/>
      <c r="K487" s="1091"/>
      <c r="L487" s="1091"/>
      <c r="M487" s="1091"/>
      <c r="N487" s="1091"/>
      <c r="O487" s="1091"/>
      <c r="P487" s="1091"/>
      <c r="Q487" s="1091"/>
      <c r="R487" s="1091"/>
      <c r="S487" s="1091"/>
      <c r="T487" s="1091"/>
      <c r="U487" s="1091"/>
      <c r="V487" s="1091"/>
      <c r="W487" s="1091"/>
      <c r="X487" s="1091"/>
      <c r="Y487" s="1091"/>
    </row>
    <row r="488" spans="1:25" ht="16.5" customHeight="1">
      <c r="A488" s="1091"/>
      <c r="B488" s="1091"/>
      <c r="C488" s="1091"/>
      <c r="D488" s="1091"/>
      <c r="E488" s="1091"/>
      <c r="F488" s="1091"/>
      <c r="G488" s="1091"/>
      <c r="H488" s="1091"/>
      <c r="I488" s="1091"/>
      <c r="J488" s="1091"/>
      <c r="K488" s="1091"/>
      <c r="L488" s="1091"/>
      <c r="M488" s="1091"/>
      <c r="N488" s="1091"/>
      <c r="O488" s="1091"/>
      <c r="P488" s="1091"/>
      <c r="Q488" s="1091"/>
      <c r="R488" s="1091"/>
      <c r="S488" s="1091"/>
      <c r="T488" s="1091"/>
      <c r="U488" s="1091"/>
      <c r="V488" s="1091"/>
      <c r="W488" s="1091"/>
      <c r="X488" s="1091"/>
      <c r="Y488" s="1091"/>
    </row>
    <row r="489" spans="1:25" ht="16.5" customHeight="1">
      <c r="A489" s="1091"/>
      <c r="B489" s="1091"/>
      <c r="C489" s="1091"/>
      <c r="D489" s="1091"/>
      <c r="E489" s="1091"/>
      <c r="F489" s="1091"/>
      <c r="G489" s="1091"/>
      <c r="H489" s="1091"/>
      <c r="I489" s="1091"/>
      <c r="J489" s="1091"/>
      <c r="K489" s="1091"/>
      <c r="L489" s="1091"/>
      <c r="M489" s="1091"/>
      <c r="N489" s="1091"/>
      <c r="O489" s="1091"/>
      <c r="P489" s="1091"/>
      <c r="Q489" s="1091"/>
      <c r="R489" s="1091"/>
      <c r="S489" s="1091"/>
      <c r="T489" s="1091"/>
      <c r="U489" s="1091"/>
      <c r="V489" s="1091"/>
      <c r="W489" s="1091"/>
      <c r="X489" s="1091"/>
      <c r="Y489" s="1091"/>
    </row>
    <row r="490" spans="1:25" ht="16.5" customHeight="1">
      <c r="A490" s="1091"/>
      <c r="B490" s="1091"/>
      <c r="C490" s="1091"/>
      <c r="D490" s="1091"/>
      <c r="E490" s="1091"/>
      <c r="F490" s="1091"/>
      <c r="G490" s="1091"/>
      <c r="H490" s="1091"/>
      <c r="I490" s="1091"/>
      <c r="J490" s="1091"/>
      <c r="K490" s="1091"/>
      <c r="L490" s="1091"/>
      <c r="M490" s="1091"/>
      <c r="N490" s="1091"/>
      <c r="O490" s="1091"/>
      <c r="P490" s="1091"/>
      <c r="Q490" s="1091"/>
      <c r="R490" s="1091"/>
      <c r="S490" s="1091"/>
      <c r="T490" s="1091"/>
      <c r="U490" s="1091"/>
      <c r="V490" s="1091"/>
      <c r="W490" s="1091"/>
      <c r="X490" s="1091"/>
      <c r="Y490" s="1091"/>
    </row>
    <row r="491" spans="1:25" ht="16.5" customHeight="1">
      <c r="A491" s="1091"/>
      <c r="B491" s="1091"/>
      <c r="C491" s="1091"/>
      <c r="D491" s="1091"/>
      <c r="E491" s="1091"/>
      <c r="F491" s="1091"/>
      <c r="G491" s="1091"/>
      <c r="H491" s="1091"/>
      <c r="I491" s="1091"/>
      <c r="J491" s="1091"/>
      <c r="K491" s="1091"/>
      <c r="L491" s="1091"/>
      <c r="M491" s="1091"/>
      <c r="N491" s="1091"/>
      <c r="O491" s="1091"/>
      <c r="P491" s="1091"/>
      <c r="Q491" s="1091"/>
      <c r="R491" s="1091"/>
      <c r="S491" s="1091"/>
      <c r="T491" s="1091"/>
      <c r="U491" s="1091"/>
      <c r="V491" s="1091"/>
      <c r="W491" s="1091"/>
      <c r="X491" s="1091"/>
      <c r="Y491" s="1091"/>
    </row>
    <row r="492" spans="1:25" ht="16.5" customHeight="1">
      <c r="A492" s="1091"/>
      <c r="B492" s="1091"/>
      <c r="C492" s="1091"/>
      <c r="D492" s="1091"/>
      <c r="E492" s="1091"/>
      <c r="F492" s="1091"/>
      <c r="G492" s="1091"/>
      <c r="H492" s="1091"/>
      <c r="I492" s="1091"/>
      <c r="J492" s="1091"/>
      <c r="K492" s="1091"/>
      <c r="L492" s="1091"/>
      <c r="M492" s="1091"/>
      <c r="N492" s="1091"/>
      <c r="O492" s="1091"/>
      <c r="P492" s="1091"/>
      <c r="Q492" s="1091"/>
      <c r="R492" s="1091"/>
      <c r="S492" s="1091"/>
      <c r="T492" s="1091"/>
      <c r="U492" s="1091"/>
      <c r="V492" s="1091"/>
      <c r="W492" s="1091"/>
      <c r="X492" s="1091"/>
      <c r="Y492" s="1091"/>
    </row>
    <row r="493" spans="1:25" ht="16.5" customHeight="1">
      <c r="A493" s="1091"/>
      <c r="B493" s="1091"/>
      <c r="C493" s="1091"/>
      <c r="D493" s="1091"/>
      <c r="E493" s="1091"/>
      <c r="F493" s="1091"/>
      <c r="G493" s="1091"/>
      <c r="H493" s="1091"/>
      <c r="I493" s="1091"/>
      <c r="J493" s="1091"/>
      <c r="K493" s="1091"/>
      <c r="L493" s="1091"/>
      <c r="M493" s="1091"/>
      <c r="N493" s="1091"/>
      <c r="O493" s="1091"/>
      <c r="P493" s="1091"/>
      <c r="Q493" s="1091"/>
      <c r="R493" s="1091"/>
      <c r="S493" s="1091"/>
      <c r="T493" s="1091"/>
      <c r="U493" s="1091"/>
      <c r="V493" s="1091"/>
      <c r="W493" s="1091"/>
      <c r="X493" s="1091"/>
      <c r="Y493" s="1091"/>
    </row>
    <row r="494" spans="1:25" ht="16.5" customHeight="1">
      <c r="A494" s="1091"/>
      <c r="B494" s="1091"/>
      <c r="C494" s="1091"/>
      <c r="D494" s="1091"/>
      <c r="E494" s="1091"/>
      <c r="F494" s="1091"/>
      <c r="G494" s="1091"/>
      <c r="H494" s="1091"/>
      <c r="I494" s="1091"/>
      <c r="J494" s="1091"/>
      <c r="K494" s="1091"/>
      <c r="L494" s="1091"/>
      <c r="M494" s="1091"/>
      <c r="N494" s="1091"/>
      <c r="O494" s="1091"/>
      <c r="P494" s="1091"/>
      <c r="Q494" s="1091"/>
      <c r="R494" s="1091"/>
      <c r="S494" s="1091"/>
      <c r="T494" s="1091"/>
      <c r="U494" s="1091"/>
      <c r="V494" s="1091"/>
      <c r="W494" s="1091"/>
      <c r="X494" s="1091"/>
      <c r="Y494" s="1091"/>
    </row>
    <row r="495" spans="1:25" ht="16.5" customHeight="1">
      <c r="A495" s="1091"/>
      <c r="B495" s="1091"/>
      <c r="C495" s="1091"/>
      <c r="D495" s="1091"/>
      <c r="E495" s="1091"/>
      <c r="F495" s="1091"/>
      <c r="G495" s="1091"/>
      <c r="H495" s="1091"/>
      <c r="I495" s="1091"/>
      <c r="J495" s="1091"/>
      <c r="K495" s="1091"/>
      <c r="L495" s="1091"/>
      <c r="M495" s="1091"/>
      <c r="N495" s="1091"/>
      <c r="O495" s="1091"/>
      <c r="P495" s="1091"/>
      <c r="Q495" s="1091"/>
      <c r="R495" s="1091"/>
      <c r="S495" s="1091"/>
      <c r="T495" s="1091"/>
      <c r="U495" s="1091"/>
      <c r="V495" s="1091"/>
      <c r="W495" s="1091"/>
      <c r="X495" s="1091"/>
      <c r="Y495" s="1091"/>
    </row>
    <row r="496" spans="1:25" ht="16.5" customHeight="1">
      <c r="A496" s="1091"/>
      <c r="B496" s="1091"/>
      <c r="C496" s="1091"/>
      <c r="D496" s="1091"/>
      <c r="E496" s="1091"/>
      <c r="F496" s="1091"/>
      <c r="G496" s="1091"/>
      <c r="H496" s="1091"/>
      <c r="I496" s="1091"/>
      <c r="J496" s="1091"/>
      <c r="K496" s="1091"/>
      <c r="L496" s="1091"/>
      <c r="M496" s="1091"/>
      <c r="N496" s="1091"/>
      <c r="O496" s="1091"/>
      <c r="P496" s="1091"/>
      <c r="Q496" s="1091"/>
      <c r="R496" s="1091"/>
      <c r="S496" s="1091"/>
      <c r="T496" s="1091"/>
      <c r="U496" s="1091"/>
      <c r="V496" s="1091"/>
      <c r="W496" s="1091"/>
      <c r="X496" s="1091"/>
      <c r="Y496" s="1091"/>
    </row>
    <row r="497" spans="1:25" ht="16.5" customHeight="1">
      <c r="A497" s="1091"/>
      <c r="B497" s="1091"/>
      <c r="C497" s="1091"/>
      <c r="D497" s="1091"/>
      <c r="E497" s="1091"/>
      <c r="F497" s="1091"/>
      <c r="G497" s="1091"/>
      <c r="H497" s="1091"/>
      <c r="I497" s="1091"/>
      <c r="J497" s="1091"/>
      <c r="K497" s="1091"/>
      <c r="L497" s="1091"/>
      <c r="M497" s="1091"/>
      <c r="N497" s="1091"/>
      <c r="O497" s="1091"/>
      <c r="P497" s="1091"/>
      <c r="Q497" s="1091"/>
      <c r="R497" s="1091"/>
      <c r="S497" s="1091"/>
      <c r="T497" s="1091"/>
      <c r="U497" s="1091"/>
      <c r="V497" s="1091"/>
      <c r="W497" s="1091"/>
      <c r="X497" s="1091"/>
      <c r="Y497" s="1091"/>
    </row>
    <row r="498" spans="1:25" ht="16.5" customHeight="1">
      <c r="A498" s="1091"/>
      <c r="B498" s="1091"/>
      <c r="C498" s="1091"/>
      <c r="D498" s="1091"/>
      <c r="E498" s="1091"/>
      <c r="F498" s="1091"/>
      <c r="G498" s="1091"/>
      <c r="H498" s="1091"/>
      <c r="I498" s="1091"/>
      <c r="J498" s="1091"/>
      <c r="K498" s="1091"/>
      <c r="L498" s="1091"/>
      <c r="M498" s="1091"/>
      <c r="N498" s="1091"/>
      <c r="O498" s="1091"/>
      <c r="P498" s="1091"/>
      <c r="Q498" s="1091"/>
      <c r="R498" s="1091"/>
      <c r="S498" s="1091"/>
      <c r="T498" s="1091"/>
      <c r="U498" s="1091"/>
      <c r="V498" s="1091"/>
      <c r="W498" s="1091"/>
      <c r="X498" s="1091"/>
      <c r="Y498" s="1091"/>
    </row>
    <row r="499" spans="1:25" ht="16.5" customHeight="1">
      <c r="A499" s="1091"/>
      <c r="B499" s="1091"/>
      <c r="C499" s="1091"/>
      <c r="D499" s="1091"/>
      <c r="E499" s="1091"/>
      <c r="F499" s="1091"/>
      <c r="G499" s="1091"/>
      <c r="H499" s="1091"/>
      <c r="I499" s="1091"/>
      <c r="J499" s="1091"/>
      <c r="K499" s="1091"/>
      <c r="L499" s="1091"/>
      <c r="M499" s="1091"/>
      <c r="N499" s="1091"/>
      <c r="O499" s="1091"/>
      <c r="P499" s="1091"/>
      <c r="Q499" s="1091"/>
      <c r="R499" s="1091"/>
      <c r="S499" s="1091"/>
      <c r="T499" s="1091"/>
      <c r="U499" s="1091"/>
      <c r="V499" s="1091"/>
      <c r="W499" s="1091"/>
      <c r="X499" s="1091"/>
      <c r="Y499" s="1091"/>
    </row>
    <row r="500" spans="1:25" ht="16.5" customHeight="1">
      <c r="A500" s="1091"/>
      <c r="B500" s="1091"/>
      <c r="C500" s="1091"/>
      <c r="D500" s="1091"/>
      <c r="E500" s="1091"/>
      <c r="F500" s="1091"/>
      <c r="G500" s="1091"/>
      <c r="H500" s="1091"/>
      <c r="I500" s="1091"/>
      <c r="J500" s="1091"/>
      <c r="K500" s="1091"/>
      <c r="L500" s="1091"/>
      <c r="M500" s="1091"/>
      <c r="N500" s="1091"/>
      <c r="O500" s="1091"/>
      <c r="P500" s="1091"/>
      <c r="Q500" s="1091"/>
      <c r="R500" s="1091"/>
      <c r="S500" s="1091"/>
      <c r="T500" s="1091"/>
      <c r="U500" s="1091"/>
      <c r="V500" s="1091"/>
      <c r="W500" s="1091"/>
      <c r="X500" s="1091"/>
      <c r="Y500" s="1091"/>
    </row>
    <row r="501" spans="1:25" ht="16.5" customHeight="1">
      <c r="A501" s="1091"/>
      <c r="B501" s="1091"/>
      <c r="C501" s="1091"/>
      <c r="D501" s="1091"/>
      <c r="E501" s="1091"/>
      <c r="F501" s="1091"/>
      <c r="G501" s="1091"/>
      <c r="H501" s="1091"/>
      <c r="I501" s="1091"/>
      <c r="J501" s="1091"/>
      <c r="K501" s="1091"/>
      <c r="L501" s="1091"/>
      <c r="M501" s="1091"/>
      <c r="N501" s="1091"/>
      <c r="O501" s="1091"/>
      <c r="P501" s="1091"/>
      <c r="Q501" s="1091"/>
      <c r="R501" s="1091"/>
      <c r="S501" s="1091"/>
      <c r="T501" s="1091"/>
      <c r="U501" s="1091"/>
      <c r="V501" s="1091"/>
      <c r="W501" s="1091"/>
      <c r="X501" s="1091"/>
      <c r="Y501" s="1091"/>
    </row>
    <row r="502" spans="1:25" ht="16.5" customHeight="1">
      <c r="A502" s="1091"/>
      <c r="B502" s="1091"/>
      <c r="C502" s="1091"/>
      <c r="D502" s="1091"/>
      <c r="E502" s="1091"/>
      <c r="F502" s="1091"/>
      <c r="G502" s="1091"/>
      <c r="H502" s="1091"/>
      <c r="I502" s="1091"/>
      <c r="J502" s="1091"/>
      <c r="K502" s="1091"/>
      <c r="L502" s="1091"/>
      <c r="M502" s="1091"/>
      <c r="N502" s="1091"/>
      <c r="O502" s="1091"/>
      <c r="P502" s="1091"/>
      <c r="Q502" s="1091"/>
      <c r="R502" s="1091"/>
      <c r="S502" s="1091"/>
      <c r="T502" s="1091"/>
      <c r="U502" s="1091"/>
      <c r="V502" s="1091"/>
      <c r="W502" s="1091"/>
      <c r="X502" s="1091"/>
      <c r="Y502" s="1091"/>
    </row>
    <row r="503" spans="1:25" ht="16.5" customHeight="1">
      <c r="A503" s="1091"/>
      <c r="B503" s="1091"/>
      <c r="C503" s="1091"/>
      <c r="D503" s="1091"/>
      <c r="E503" s="1091"/>
      <c r="F503" s="1091"/>
      <c r="G503" s="1091"/>
      <c r="H503" s="1091"/>
      <c r="I503" s="1091"/>
      <c r="J503" s="1091"/>
      <c r="K503" s="1091"/>
      <c r="L503" s="1091"/>
      <c r="M503" s="1091"/>
      <c r="N503" s="1091"/>
      <c r="O503" s="1091"/>
      <c r="P503" s="1091"/>
      <c r="Q503" s="1091"/>
      <c r="R503" s="1091"/>
      <c r="S503" s="1091"/>
      <c r="T503" s="1091"/>
      <c r="U503" s="1091"/>
      <c r="V503" s="1091"/>
      <c r="W503" s="1091"/>
      <c r="X503" s="1091"/>
      <c r="Y503" s="1091"/>
    </row>
    <row r="504" spans="1:25" ht="16.5" customHeight="1">
      <c r="A504" s="1091"/>
      <c r="B504" s="1091"/>
      <c r="C504" s="1091"/>
      <c r="D504" s="1091"/>
      <c r="E504" s="1091"/>
      <c r="F504" s="1091"/>
      <c r="G504" s="1091"/>
      <c r="H504" s="1091"/>
      <c r="I504" s="1091"/>
      <c r="J504" s="1091"/>
      <c r="K504" s="1091"/>
      <c r="L504" s="1091"/>
      <c r="M504" s="1091"/>
      <c r="N504" s="1091"/>
      <c r="O504" s="1091"/>
      <c r="P504" s="1091"/>
      <c r="Q504" s="1091"/>
      <c r="R504" s="1091"/>
      <c r="S504" s="1091"/>
      <c r="T504" s="1091"/>
      <c r="U504" s="1091"/>
      <c r="V504" s="1091"/>
      <c r="W504" s="1091"/>
      <c r="X504" s="1091"/>
      <c r="Y504" s="1091"/>
    </row>
    <row r="505" spans="1:25" ht="16.5" customHeight="1">
      <c r="A505" s="1091"/>
      <c r="B505" s="1091"/>
      <c r="C505" s="1091"/>
      <c r="D505" s="1091"/>
      <c r="E505" s="1091"/>
      <c r="F505" s="1091"/>
      <c r="G505" s="1091"/>
      <c r="H505" s="1091"/>
      <c r="I505" s="1091"/>
      <c r="J505" s="1091"/>
      <c r="K505" s="1091"/>
      <c r="L505" s="1091"/>
      <c r="M505" s="1091"/>
      <c r="N505" s="1091"/>
      <c r="O505" s="1091"/>
      <c r="P505" s="1091"/>
      <c r="Q505" s="1091"/>
      <c r="R505" s="1091"/>
      <c r="S505" s="1091"/>
      <c r="T505" s="1091"/>
      <c r="U505" s="1091"/>
      <c r="V505" s="1091"/>
      <c r="W505" s="1091"/>
      <c r="X505" s="1091"/>
      <c r="Y505" s="1091"/>
    </row>
    <row r="506" spans="1:25" ht="16.5" customHeight="1">
      <c r="A506" s="1091"/>
      <c r="B506" s="1091"/>
      <c r="C506" s="1091"/>
      <c r="D506" s="1091"/>
      <c r="E506" s="1091"/>
      <c r="F506" s="1091"/>
      <c r="G506" s="1091"/>
      <c r="H506" s="1091"/>
      <c r="I506" s="1091"/>
      <c r="J506" s="1091"/>
      <c r="K506" s="1091"/>
      <c r="L506" s="1091"/>
      <c r="M506" s="1091"/>
      <c r="N506" s="1091"/>
      <c r="O506" s="1091"/>
      <c r="P506" s="1091"/>
      <c r="Q506" s="1091"/>
      <c r="R506" s="1091"/>
      <c r="S506" s="1091"/>
      <c r="T506" s="1091"/>
      <c r="U506" s="1091"/>
      <c r="V506" s="1091"/>
      <c r="W506" s="1091"/>
      <c r="X506" s="1091"/>
      <c r="Y506" s="1091"/>
    </row>
    <row r="507" spans="1:25" ht="16.5" customHeight="1">
      <c r="A507" s="1091"/>
      <c r="B507" s="1091"/>
      <c r="C507" s="1091"/>
      <c r="D507" s="1091"/>
      <c r="E507" s="1091"/>
      <c r="F507" s="1091"/>
      <c r="G507" s="1091"/>
      <c r="H507" s="1091"/>
      <c r="I507" s="1091"/>
      <c r="J507" s="1091"/>
      <c r="K507" s="1091"/>
      <c r="L507" s="1091"/>
      <c r="M507" s="1091"/>
      <c r="N507" s="1091"/>
      <c r="O507" s="1091"/>
      <c r="P507" s="1091"/>
      <c r="Q507" s="1091"/>
      <c r="R507" s="1091"/>
      <c r="S507" s="1091"/>
      <c r="T507" s="1091"/>
      <c r="U507" s="1091"/>
      <c r="V507" s="1091"/>
      <c r="W507" s="1091"/>
      <c r="X507" s="1091"/>
      <c r="Y507" s="1091"/>
    </row>
    <row r="508" spans="1:25" ht="16.5" customHeight="1">
      <c r="A508" s="1091"/>
      <c r="B508" s="1091"/>
      <c r="C508" s="1091"/>
      <c r="D508" s="1091"/>
      <c r="E508" s="1091"/>
      <c r="F508" s="1091"/>
      <c r="G508" s="1091"/>
      <c r="H508" s="1091"/>
      <c r="I508" s="1091"/>
      <c r="J508" s="1091"/>
      <c r="K508" s="1091"/>
      <c r="L508" s="1091"/>
      <c r="M508" s="1091"/>
      <c r="N508" s="1091"/>
      <c r="O508" s="1091"/>
      <c r="P508" s="1091"/>
      <c r="Q508" s="1091"/>
      <c r="R508" s="1091"/>
      <c r="S508" s="1091"/>
      <c r="T508" s="1091"/>
      <c r="U508" s="1091"/>
      <c r="V508" s="1091"/>
      <c r="W508" s="1091"/>
      <c r="X508" s="1091"/>
      <c r="Y508" s="1091"/>
    </row>
    <row r="509" spans="1:25" ht="16.5" customHeight="1">
      <c r="A509" s="1091"/>
      <c r="B509" s="1091"/>
      <c r="C509" s="1091"/>
      <c r="D509" s="1091"/>
      <c r="E509" s="1091"/>
      <c r="F509" s="1091"/>
      <c r="G509" s="1091"/>
      <c r="H509" s="1091"/>
      <c r="I509" s="1091"/>
      <c r="J509" s="1091"/>
      <c r="K509" s="1091"/>
      <c r="L509" s="1091"/>
      <c r="M509" s="1091"/>
      <c r="N509" s="1091"/>
      <c r="O509" s="1091"/>
      <c r="P509" s="1091"/>
      <c r="Q509" s="1091"/>
      <c r="R509" s="1091"/>
      <c r="S509" s="1091"/>
      <c r="T509" s="1091"/>
      <c r="U509" s="1091"/>
      <c r="V509" s="1091"/>
      <c r="W509" s="1091"/>
      <c r="X509" s="1091"/>
      <c r="Y509" s="1091"/>
    </row>
    <row r="510" spans="1:25" ht="16.5" customHeight="1">
      <c r="A510" s="1091"/>
      <c r="B510" s="1091"/>
      <c r="C510" s="1091"/>
      <c r="D510" s="1091"/>
      <c r="E510" s="1091"/>
      <c r="F510" s="1091"/>
      <c r="G510" s="1091"/>
      <c r="H510" s="1091"/>
      <c r="I510" s="1091"/>
      <c r="J510" s="1091"/>
      <c r="K510" s="1091"/>
      <c r="L510" s="1091"/>
      <c r="M510" s="1091"/>
      <c r="N510" s="1091"/>
      <c r="O510" s="1091"/>
      <c r="P510" s="1091"/>
      <c r="Q510" s="1091"/>
      <c r="R510" s="1091"/>
      <c r="S510" s="1091"/>
      <c r="T510" s="1091"/>
      <c r="U510" s="1091"/>
      <c r="V510" s="1091"/>
      <c r="W510" s="1091"/>
      <c r="X510" s="1091"/>
      <c r="Y510" s="1091"/>
    </row>
    <row r="511" spans="1:25" ht="16.5" customHeight="1">
      <c r="A511" s="1091"/>
      <c r="B511" s="1091"/>
      <c r="C511" s="1091"/>
      <c r="D511" s="1091"/>
      <c r="E511" s="1091"/>
      <c r="F511" s="1091"/>
      <c r="G511" s="1091"/>
      <c r="H511" s="1091"/>
      <c r="I511" s="1091"/>
      <c r="J511" s="1091"/>
      <c r="K511" s="1091"/>
      <c r="L511" s="1091"/>
      <c r="M511" s="1091"/>
      <c r="N511" s="1091"/>
      <c r="O511" s="1091"/>
      <c r="P511" s="1091"/>
      <c r="Q511" s="1091"/>
      <c r="R511" s="1091"/>
      <c r="S511" s="1091"/>
      <c r="T511" s="1091"/>
      <c r="U511" s="1091"/>
      <c r="V511" s="1091"/>
      <c r="W511" s="1091"/>
      <c r="X511" s="1091"/>
      <c r="Y511" s="1091"/>
    </row>
    <row r="512" spans="1:25" ht="16.5" customHeight="1">
      <c r="A512" s="1091"/>
      <c r="B512" s="1091"/>
      <c r="C512" s="1091"/>
      <c r="D512" s="1091"/>
      <c r="E512" s="1091"/>
      <c r="F512" s="1091"/>
      <c r="G512" s="1091"/>
      <c r="H512" s="1091"/>
      <c r="I512" s="1091"/>
      <c r="J512" s="1091"/>
      <c r="K512" s="1091"/>
      <c r="L512" s="1091"/>
      <c r="M512" s="1091"/>
      <c r="N512" s="1091"/>
      <c r="O512" s="1091"/>
      <c r="P512" s="1091"/>
      <c r="Q512" s="1091"/>
      <c r="R512" s="1091"/>
      <c r="S512" s="1091"/>
      <c r="T512" s="1091"/>
      <c r="U512" s="1091"/>
      <c r="V512" s="1091"/>
      <c r="W512" s="1091"/>
      <c r="X512" s="1091"/>
      <c r="Y512" s="1091"/>
    </row>
    <row r="513" spans="1:25" ht="16.5" customHeight="1">
      <c r="A513" s="1091"/>
      <c r="B513" s="1091"/>
      <c r="C513" s="1091"/>
      <c r="D513" s="1091"/>
      <c r="E513" s="1091"/>
      <c r="F513" s="1091"/>
      <c r="G513" s="1091"/>
      <c r="H513" s="1091"/>
      <c r="I513" s="1091"/>
      <c r="J513" s="1091"/>
      <c r="K513" s="1091"/>
      <c r="L513" s="1091"/>
      <c r="M513" s="1091"/>
      <c r="N513" s="1091"/>
      <c r="O513" s="1091"/>
      <c r="P513" s="1091"/>
      <c r="Q513" s="1091"/>
      <c r="R513" s="1091"/>
      <c r="S513" s="1091"/>
      <c r="T513" s="1091"/>
      <c r="U513" s="1091"/>
      <c r="V513" s="1091"/>
      <c r="W513" s="1091"/>
      <c r="X513" s="1091"/>
      <c r="Y513" s="1091"/>
    </row>
    <row r="514" spans="1:25" ht="16.5" customHeight="1">
      <c r="A514" s="1091"/>
      <c r="B514" s="1091"/>
      <c r="C514" s="1091"/>
      <c r="D514" s="1091"/>
      <c r="E514" s="1091"/>
      <c r="F514" s="1091"/>
      <c r="G514" s="1091"/>
      <c r="H514" s="1091"/>
      <c r="I514" s="1091"/>
      <c r="J514" s="1091"/>
      <c r="K514" s="1091"/>
      <c r="L514" s="1091"/>
      <c r="M514" s="1091"/>
      <c r="N514" s="1091"/>
      <c r="O514" s="1091"/>
      <c r="P514" s="1091"/>
      <c r="Q514" s="1091"/>
      <c r="R514" s="1091"/>
      <c r="S514" s="1091"/>
      <c r="T514" s="1091"/>
      <c r="U514" s="1091"/>
      <c r="V514" s="1091"/>
      <c r="W514" s="1091"/>
      <c r="X514" s="1091"/>
      <c r="Y514" s="1091"/>
    </row>
    <row r="515" spans="1:25" ht="16.5" customHeight="1">
      <c r="A515" s="1091"/>
      <c r="B515" s="1091"/>
      <c r="C515" s="1091"/>
      <c r="D515" s="1091"/>
      <c r="E515" s="1091"/>
      <c r="F515" s="1091"/>
      <c r="G515" s="1091"/>
      <c r="H515" s="1091"/>
      <c r="I515" s="1091"/>
      <c r="J515" s="1091"/>
      <c r="K515" s="1091"/>
      <c r="L515" s="1091"/>
      <c r="M515" s="1091"/>
      <c r="N515" s="1091"/>
      <c r="O515" s="1091"/>
      <c r="P515" s="1091"/>
      <c r="Q515" s="1091"/>
      <c r="R515" s="1091"/>
      <c r="S515" s="1091"/>
      <c r="T515" s="1091"/>
      <c r="U515" s="1091"/>
      <c r="V515" s="1091"/>
      <c r="W515" s="1091"/>
      <c r="X515" s="1091"/>
      <c r="Y515" s="1091"/>
    </row>
    <row r="516" spans="1:25" ht="16.5" customHeight="1">
      <c r="A516" s="1091"/>
      <c r="B516" s="1091"/>
      <c r="C516" s="1091"/>
      <c r="D516" s="1091"/>
      <c r="E516" s="1091"/>
      <c r="F516" s="1091"/>
      <c r="G516" s="1091"/>
      <c r="H516" s="1091"/>
      <c r="I516" s="1091"/>
      <c r="J516" s="1091"/>
      <c r="K516" s="1091"/>
      <c r="L516" s="1091"/>
      <c r="M516" s="1091"/>
      <c r="N516" s="1091"/>
      <c r="O516" s="1091"/>
      <c r="P516" s="1091"/>
      <c r="Q516" s="1091"/>
      <c r="R516" s="1091"/>
      <c r="S516" s="1091"/>
      <c r="T516" s="1091"/>
      <c r="U516" s="1091"/>
      <c r="V516" s="1091"/>
      <c r="W516" s="1091"/>
      <c r="X516" s="1091"/>
      <c r="Y516" s="1091"/>
    </row>
    <row r="517" spans="1:25" ht="16.5" customHeight="1">
      <c r="A517" s="1091"/>
      <c r="B517" s="1091"/>
      <c r="C517" s="1091"/>
      <c r="D517" s="1091"/>
      <c r="E517" s="1091"/>
      <c r="F517" s="1091"/>
      <c r="G517" s="1091"/>
      <c r="H517" s="1091"/>
      <c r="I517" s="1091"/>
      <c r="J517" s="1091"/>
      <c r="K517" s="1091"/>
      <c r="L517" s="1091"/>
      <c r="M517" s="1091"/>
      <c r="N517" s="1091"/>
      <c r="O517" s="1091"/>
      <c r="P517" s="1091"/>
      <c r="Q517" s="1091"/>
      <c r="R517" s="1091"/>
      <c r="S517" s="1091"/>
      <c r="T517" s="1091"/>
      <c r="U517" s="1091"/>
      <c r="V517" s="1091"/>
      <c r="W517" s="1091"/>
      <c r="X517" s="1091"/>
      <c r="Y517" s="1091"/>
    </row>
    <row r="518" spans="1:25" ht="16.5" customHeight="1">
      <c r="A518" s="1091"/>
      <c r="B518" s="1091"/>
      <c r="C518" s="1091"/>
      <c r="D518" s="1091"/>
      <c r="E518" s="1091"/>
      <c r="F518" s="1091"/>
      <c r="G518" s="1091"/>
      <c r="H518" s="1091"/>
      <c r="I518" s="1091"/>
      <c r="J518" s="1091"/>
      <c r="K518" s="1091"/>
      <c r="L518" s="1091"/>
      <c r="M518" s="1091"/>
      <c r="N518" s="1091"/>
      <c r="O518" s="1091"/>
      <c r="P518" s="1091"/>
      <c r="Q518" s="1091"/>
      <c r="R518" s="1091"/>
      <c r="S518" s="1091"/>
      <c r="T518" s="1091"/>
      <c r="U518" s="1091"/>
      <c r="V518" s="1091"/>
      <c r="W518" s="1091"/>
      <c r="X518" s="1091"/>
      <c r="Y518" s="1091"/>
    </row>
    <row r="519" spans="1:25" ht="16.5" customHeight="1">
      <c r="A519" s="1091"/>
      <c r="B519" s="1091"/>
      <c r="C519" s="1091"/>
      <c r="D519" s="1091"/>
      <c r="E519" s="1091"/>
      <c r="F519" s="1091"/>
      <c r="G519" s="1091"/>
      <c r="H519" s="1091"/>
      <c r="I519" s="1091"/>
      <c r="J519" s="1091"/>
      <c r="K519" s="1091"/>
      <c r="L519" s="1091"/>
      <c r="M519" s="1091"/>
      <c r="N519" s="1091"/>
      <c r="O519" s="1091"/>
      <c r="P519" s="1091"/>
      <c r="Q519" s="1091"/>
      <c r="R519" s="1091"/>
      <c r="S519" s="1091"/>
      <c r="T519" s="1091"/>
      <c r="U519" s="1091"/>
      <c r="V519" s="1091"/>
      <c r="W519" s="1091"/>
      <c r="X519" s="1091"/>
      <c r="Y519" s="1091"/>
    </row>
    <row r="520" spans="1:25" ht="16.5" customHeight="1">
      <c r="A520" s="1091"/>
      <c r="B520" s="1091"/>
      <c r="C520" s="1091"/>
      <c r="D520" s="1091"/>
      <c r="E520" s="1091"/>
      <c r="F520" s="1091"/>
      <c r="G520" s="1091"/>
      <c r="H520" s="1091"/>
      <c r="I520" s="1091"/>
      <c r="J520" s="1091"/>
      <c r="K520" s="1091"/>
      <c r="L520" s="1091"/>
      <c r="M520" s="1091"/>
      <c r="N520" s="1091"/>
      <c r="O520" s="1091"/>
      <c r="P520" s="1091"/>
      <c r="Q520" s="1091"/>
      <c r="R520" s="1091"/>
      <c r="S520" s="1091"/>
      <c r="T520" s="1091"/>
      <c r="U520" s="1091"/>
      <c r="V520" s="1091"/>
      <c r="W520" s="1091"/>
      <c r="X520" s="1091"/>
      <c r="Y520" s="1091"/>
    </row>
    <row r="521" spans="1:25" ht="16.5" customHeight="1">
      <c r="A521" s="1091"/>
      <c r="B521" s="1091"/>
      <c r="C521" s="1091"/>
      <c r="D521" s="1091"/>
      <c r="E521" s="1091"/>
      <c r="F521" s="1091"/>
      <c r="G521" s="1091"/>
      <c r="H521" s="1091"/>
      <c r="I521" s="1091"/>
      <c r="J521" s="1091"/>
      <c r="K521" s="1091"/>
      <c r="L521" s="1091"/>
      <c r="M521" s="1091"/>
      <c r="N521" s="1091"/>
      <c r="O521" s="1091"/>
      <c r="P521" s="1091"/>
      <c r="Q521" s="1091"/>
      <c r="R521" s="1091"/>
      <c r="S521" s="1091"/>
      <c r="T521" s="1091"/>
      <c r="U521" s="1091"/>
      <c r="V521" s="1091"/>
      <c r="W521" s="1091"/>
      <c r="X521" s="1091"/>
      <c r="Y521" s="1091"/>
    </row>
    <row r="522" spans="1:25" ht="16.5" customHeight="1">
      <c r="A522" s="1091"/>
      <c r="B522" s="1091"/>
      <c r="C522" s="1091"/>
      <c r="D522" s="1091"/>
      <c r="E522" s="1091"/>
      <c r="F522" s="1091"/>
      <c r="G522" s="1091"/>
      <c r="H522" s="1091"/>
      <c r="I522" s="1091"/>
      <c r="J522" s="1091"/>
      <c r="K522" s="1091"/>
      <c r="L522" s="1091"/>
      <c r="M522" s="1091"/>
      <c r="N522" s="1091"/>
      <c r="O522" s="1091"/>
      <c r="P522" s="1091"/>
      <c r="Q522" s="1091"/>
      <c r="R522" s="1091"/>
      <c r="S522" s="1091"/>
      <c r="T522" s="1091"/>
      <c r="U522" s="1091"/>
      <c r="V522" s="1091"/>
      <c r="W522" s="1091"/>
      <c r="X522" s="1091"/>
      <c r="Y522" s="1091"/>
    </row>
    <row r="523" spans="1:25" ht="16.5" customHeight="1">
      <c r="A523" s="1091"/>
      <c r="B523" s="1091"/>
      <c r="C523" s="1091"/>
      <c r="D523" s="1091"/>
      <c r="E523" s="1091"/>
      <c r="F523" s="1091"/>
      <c r="G523" s="1091"/>
      <c r="H523" s="1091"/>
      <c r="I523" s="1091"/>
      <c r="J523" s="1091"/>
      <c r="K523" s="1091"/>
      <c r="L523" s="1091"/>
      <c r="M523" s="1091"/>
      <c r="N523" s="1091"/>
      <c r="O523" s="1091"/>
      <c r="P523" s="1091"/>
      <c r="Q523" s="1091"/>
      <c r="R523" s="1091"/>
      <c r="S523" s="1091"/>
      <c r="T523" s="1091"/>
      <c r="U523" s="1091"/>
      <c r="V523" s="1091"/>
      <c r="W523" s="1091"/>
      <c r="X523" s="1091"/>
      <c r="Y523" s="1091"/>
    </row>
    <row r="524" spans="1:25" ht="16.5" customHeight="1">
      <c r="A524" s="1091"/>
      <c r="B524" s="1091"/>
      <c r="C524" s="1091"/>
      <c r="D524" s="1091"/>
      <c r="E524" s="1091"/>
      <c r="F524" s="1091"/>
      <c r="G524" s="1091"/>
      <c r="H524" s="1091"/>
      <c r="I524" s="1091"/>
      <c r="J524" s="1091"/>
      <c r="K524" s="1091"/>
      <c r="L524" s="1091"/>
      <c r="M524" s="1091"/>
      <c r="N524" s="1091"/>
      <c r="O524" s="1091"/>
      <c r="P524" s="1091"/>
      <c r="Q524" s="1091"/>
      <c r="R524" s="1091"/>
      <c r="S524" s="1091"/>
      <c r="T524" s="1091"/>
      <c r="U524" s="1091"/>
      <c r="V524" s="1091"/>
      <c r="W524" s="1091"/>
      <c r="X524" s="1091"/>
      <c r="Y524" s="1091"/>
    </row>
    <row r="525" spans="1:25" ht="16.5" customHeight="1">
      <c r="A525" s="1091"/>
      <c r="B525" s="1091"/>
      <c r="C525" s="1091"/>
      <c r="D525" s="1091"/>
      <c r="E525" s="1091"/>
      <c r="F525" s="1091"/>
      <c r="G525" s="1091"/>
      <c r="H525" s="1091"/>
      <c r="I525" s="1091"/>
      <c r="J525" s="1091"/>
      <c r="K525" s="1091"/>
      <c r="L525" s="1091"/>
      <c r="M525" s="1091"/>
      <c r="N525" s="1091"/>
      <c r="O525" s="1091"/>
      <c r="P525" s="1091"/>
      <c r="Q525" s="1091"/>
      <c r="R525" s="1091"/>
      <c r="S525" s="1091"/>
      <c r="T525" s="1091"/>
      <c r="U525" s="1091"/>
      <c r="V525" s="1091"/>
      <c r="W525" s="1091"/>
      <c r="X525" s="1091"/>
      <c r="Y525" s="1091"/>
    </row>
    <row r="526" spans="1:25" ht="16.5" customHeight="1">
      <c r="A526" s="1091"/>
      <c r="B526" s="1091"/>
      <c r="C526" s="1091"/>
      <c r="D526" s="1091"/>
      <c r="E526" s="1091"/>
      <c r="F526" s="1091"/>
      <c r="G526" s="1091"/>
      <c r="H526" s="1091"/>
      <c r="I526" s="1091"/>
      <c r="J526" s="1091"/>
      <c r="K526" s="1091"/>
      <c r="L526" s="1091"/>
      <c r="M526" s="1091"/>
      <c r="N526" s="1091"/>
      <c r="O526" s="1091"/>
      <c r="P526" s="1091"/>
      <c r="Q526" s="1091"/>
      <c r="R526" s="1091"/>
      <c r="S526" s="1091"/>
      <c r="T526" s="1091"/>
      <c r="U526" s="1091"/>
      <c r="V526" s="1091"/>
      <c r="W526" s="1091"/>
      <c r="X526" s="1091"/>
      <c r="Y526" s="1091"/>
    </row>
    <row r="527" spans="1:25" ht="16.5" customHeight="1">
      <c r="A527" s="1091"/>
      <c r="B527" s="1091"/>
      <c r="C527" s="1091"/>
      <c r="D527" s="1091"/>
      <c r="E527" s="1091"/>
      <c r="F527" s="1091"/>
      <c r="G527" s="1091"/>
      <c r="H527" s="1091"/>
      <c r="I527" s="1091"/>
      <c r="J527" s="1091"/>
      <c r="K527" s="1091"/>
      <c r="L527" s="1091"/>
      <c r="M527" s="1091"/>
      <c r="N527" s="1091"/>
      <c r="O527" s="1091"/>
      <c r="P527" s="1091"/>
      <c r="Q527" s="1091"/>
      <c r="R527" s="1091"/>
      <c r="S527" s="1091"/>
      <c r="T527" s="1091"/>
      <c r="U527" s="1091"/>
      <c r="V527" s="1091"/>
      <c r="W527" s="1091"/>
      <c r="X527" s="1091"/>
      <c r="Y527" s="1091"/>
    </row>
    <row r="528" spans="1:25" ht="16.5" customHeight="1">
      <c r="A528" s="1091"/>
      <c r="B528" s="1091"/>
      <c r="C528" s="1091"/>
      <c r="D528" s="1091"/>
      <c r="E528" s="1091"/>
      <c r="F528" s="1091"/>
      <c r="G528" s="1091"/>
      <c r="H528" s="1091"/>
      <c r="I528" s="1091"/>
      <c r="J528" s="1091"/>
      <c r="K528" s="1091"/>
      <c r="L528" s="1091"/>
      <c r="M528" s="1091"/>
      <c r="N528" s="1091"/>
      <c r="O528" s="1091"/>
      <c r="P528" s="1091"/>
      <c r="Q528" s="1091"/>
      <c r="R528" s="1091"/>
      <c r="S528" s="1091"/>
      <c r="T528" s="1091"/>
      <c r="U528" s="1091"/>
      <c r="V528" s="1091"/>
      <c r="W528" s="1091"/>
      <c r="X528" s="1091"/>
      <c r="Y528" s="1091"/>
    </row>
    <row r="529" spans="1:25" ht="16.5" customHeight="1">
      <c r="A529" s="1091"/>
      <c r="B529" s="1091"/>
      <c r="C529" s="1091"/>
      <c r="D529" s="1091"/>
      <c r="E529" s="1091"/>
      <c r="F529" s="1091"/>
      <c r="G529" s="1091"/>
      <c r="H529" s="1091"/>
      <c r="I529" s="1091"/>
      <c r="J529" s="1091"/>
      <c r="K529" s="1091"/>
      <c r="L529" s="1091"/>
      <c r="M529" s="1091"/>
      <c r="N529" s="1091"/>
      <c r="O529" s="1091"/>
      <c r="P529" s="1091"/>
      <c r="Q529" s="1091"/>
      <c r="R529" s="1091"/>
      <c r="S529" s="1091"/>
      <c r="T529" s="1091"/>
      <c r="U529" s="1091"/>
      <c r="V529" s="1091"/>
      <c r="W529" s="1091"/>
      <c r="X529" s="1091"/>
      <c r="Y529" s="1091"/>
    </row>
    <row r="530" spans="1:25" ht="16.5" customHeight="1">
      <c r="A530" s="1091"/>
      <c r="B530" s="1091"/>
      <c r="C530" s="1091"/>
      <c r="D530" s="1091"/>
      <c r="E530" s="1091"/>
      <c r="F530" s="1091"/>
      <c r="G530" s="1091"/>
      <c r="H530" s="1091"/>
      <c r="I530" s="1091"/>
      <c r="J530" s="1091"/>
      <c r="K530" s="1091"/>
      <c r="L530" s="1091"/>
      <c r="M530" s="1091"/>
      <c r="N530" s="1091"/>
      <c r="O530" s="1091"/>
      <c r="P530" s="1091"/>
      <c r="Q530" s="1091"/>
      <c r="R530" s="1091"/>
      <c r="S530" s="1091"/>
      <c r="T530" s="1091"/>
      <c r="U530" s="1091"/>
      <c r="V530" s="1091"/>
      <c r="W530" s="1091"/>
      <c r="X530" s="1091"/>
      <c r="Y530" s="1091"/>
    </row>
    <row r="531" spans="1:25" ht="16.5" customHeight="1">
      <c r="A531" s="1091"/>
      <c r="B531" s="1091"/>
      <c r="C531" s="1091"/>
      <c r="D531" s="1091"/>
      <c r="E531" s="1091"/>
      <c r="F531" s="1091"/>
      <c r="G531" s="1091"/>
      <c r="H531" s="1091"/>
      <c r="I531" s="1091"/>
      <c r="J531" s="1091"/>
      <c r="K531" s="1091"/>
      <c r="L531" s="1091"/>
      <c r="M531" s="1091"/>
      <c r="N531" s="1091"/>
      <c r="O531" s="1091"/>
      <c r="P531" s="1091"/>
      <c r="Q531" s="1091"/>
      <c r="R531" s="1091"/>
      <c r="S531" s="1091"/>
      <c r="T531" s="1091"/>
      <c r="U531" s="1091"/>
      <c r="V531" s="1091"/>
      <c r="W531" s="1091"/>
      <c r="X531" s="1091"/>
      <c r="Y531" s="1091"/>
    </row>
    <row r="532" spans="1:25" ht="16.5" customHeight="1">
      <c r="A532" s="1091"/>
      <c r="B532" s="1091"/>
      <c r="C532" s="1091"/>
      <c r="D532" s="1091"/>
      <c r="E532" s="1091"/>
      <c r="F532" s="1091"/>
      <c r="G532" s="1091"/>
      <c r="H532" s="1091"/>
      <c r="I532" s="1091"/>
      <c r="J532" s="1091"/>
      <c r="K532" s="1091"/>
      <c r="L532" s="1091"/>
      <c r="M532" s="1091"/>
      <c r="N532" s="1091"/>
      <c r="O532" s="1091"/>
      <c r="P532" s="1091"/>
      <c r="Q532" s="1091"/>
      <c r="R532" s="1091"/>
      <c r="S532" s="1091"/>
      <c r="T532" s="1091"/>
      <c r="U532" s="1091"/>
      <c r="V532" s="1091"/>
      <c r="W532" s="1091"/>
      <c r="X532" s="1091"/>
      <c r="Y532" s="1091"/>
    </row>
    <row r="533" spans="1:25" ht="16.5" customHeight="1">
      <c r="A533" s="1091"/>
      <c r="B533" s="1091"/>
      <c r="C533" s="1091"/>
      <c r="D533" s="1091"/>
      <c r="E533" s="1091"/>
      <c r="F533" s="1091"/>
      <c r="G533" s="1091"/>
      <c r="H533" s="1091"/>
      <c r="I533" s="1091"/>
      <c r="J533" s="1091"/>
      <c r="K533" s="1091"/>
      <c r="L533" s="1091"/>
      <c r="M533" s="1091"/>
      <c r="N533" s="1091"/>
      <c r="O533" s="1091"/>
      <c r="P533" s="1091"/>
      <c r="Q533" s="1091"/>
      <c r="R533" s="1091"/>
      <c r="S533" s="1091"/>
      <c r="T533" s="1091"/>
      <c r="U533" s="1091"/>
      <c r="V533" s="1091"/>
      <c r="W533" s="1091"/>
      <c r="X533" s="1091"/>
      <c r="Y533" s="1091"/>
    </row>
    <row r="534" spans="1:25" ht="16.5" customHeight="1">
      <c r="A534" s="1091"/>
      <c r="B534" s="1091"/>
      <c r="C534" s="1091"/>
      <c r="D534" s="1091"/>
      <c r="E534" s="1091"/>
      <c r="F534" s="1091"/>
      <c r="G534" s="1091"/>
      <c r="H534" s="1091"/>
      <c r="I534" s="1091"/>
      <c r="J534" s="1091"/>
      <c r="K534" s="1091"/>
      <c r="L534" s="1091"/>
      <c r="M534" s="1091"/>
      <c r="N534" s="1091"/>
      <c r="O534" s="1091"/>
      <c r="P534" s="1091"/>
      <c r="Q534" s="1091"/>
      <c r="R534" s="1091"/>
      <c r="S534" s="1091"/>
      <c r="T534" s="1091"/>
      <c r="U534" s="1091"/>
      <c r="V534" s="1091"/>
      <c r="W534" s="1091"/>
      <c r="X534" s="1091"/>
      <c r="Y534" s="1091"/>
    </row>
    <row r="535" spans="1:25" ht="16.5" customHeight="1">
      <c r="A535" s="1091"/>
      <c r="B535" s="1091"/>
      <c r="C535" s="1091"/>
      <c r="D535" s="1091"/>
      <c r="E535" s="1091"/>
      <c r="F535" s="1091"/>
      <c r="G535" s="1091"/>
      <c r="H535" s="1091"/>
      <c r="I535" s="1091"/>
      <c r="J535" s="1091"/>
      <c r="K535" s="1091"/>
      <c r="L535" s="1091"/>
      <c r="M535" s="1091"/>
      <c r="N535" s="1091"/>
      <c r="O535" s="1091"/>
      <c r="P535" s="1091"/>
      <c r="Q535" s="1091"/>
      <c r="R535" s="1091"/>
      <c r="S535" s="1091"/>
      <c r="T535" s="1091"/>
      <c r="U535" s="1091"/>
      <c r="V535" s="1091"/>
      <c r="W535" s="1091"/>
      <c r="X535" s="1091"/>
      <c r="Y535" s="1091"/>
    </row>
    <row r="536" spans="1:25" ht="16.5" customHeight="1">
      <c r="A536" s="1091"/>
      <c r="B536" s="1091"/>
      <c r="C536" s="1091"/>
      <c r="D536" s="1091"/>
      <c r="E536" s="1091"/>
      <c r="F536" s="1091"/>
      <c r="G536" s="1091"/>
      <c r="H536" s="1091"/>
      <c r="I536" s="1091"/>
      <c r="J536" s="1091"/>
      <c r="K536" s="1091"/>
      <c r="L536" s="1091"/>
      <c r="M536" s="1091"/>
      <c r="N536" s="1091"/>
      <c r="O536" s="1091"/>
      <c r="P536" s="1091"/>
      <c r="Q536" s="1091"/>
      <c r="R536" s="1091"/>
      <c r="S536" s="1091"/>
      <c r="T536" s="1091"/>
      <c r="U536" s="1091"/>
      <c r="V536" s="1091"/>
      <c r="W536" s="1091"/>
      <c r="X536" s="1091"/>
      <c r="Y536" s="1091"/>
    </row>
    <row r="537" spans="1:25" ht="16.5" customHeight="1">
      <c r="A537" s="1091"/>
      <c r="B537" s="1091"/>
      <c r="C537" s="1091"/>
      <c r="D537" s="1091"/>
      <c r="E537" s="1091"/>
      <c r="F537" s="1091"/>
      <c r="G537" s="1091"/>
      <c r="H537" s="1091"/>
      <c r="I537" s="1091"/>
      <c r="J537" s="1091"/>
      <c r="K537" s="1091"/>
      <c r="L537" s="1091"/>
      <c r="M537" s="1091"/>
      <c r="N537" s="1091"/>
      <c r="O537" s="1091"/>
      <c r="P537" s="1091"/>
      <c r="Q537" s="1091"/>
      <c r="R537" s="1091"/>
      <c r="S537" s="1091"/>
      <c r="T537" s="1091"/>
      <c r="U537" s="1091"/>
      <c r="V537" s="1091"/>
      <c r="W537" s="1091"/>
      <c r="X537" s="1091"/>
      <c r="Y537" s="1091"/>
    </row>
    <row r="538" spans="1:25" ht="16.5" customHeight="1">
      <c r="A538" s="1091"/>
      <c r="B538" s="1091"/>
      <c r="C538" s="1091"/>
      <c r="D538" s="1091"/>
      <c r="E538" s="1091"/>
      <c r="F538" s="1091"/>
      <c r="G538" s="1091"/>
      <c r="H538" s="1091"/>
      <c r="I538" s="1091"/>
      <c r="J538" s="1091"/>
      <c r="K538" s="1091"/>
      <c r="L538" s="1091"/>
      <c r="M538" s="1091"/>
      <c r="N538" s="1091"/>
      <c r="O538" s="1091"/>
      <c r="P538" s="1091"/>
      <c r="Q538" s="1091"/>
      <c r="R538" s="1091"/>
      <c r="S538" s="1091"/>
      <c r="T538" s="1091"/>
      <c r="U538" s="1091"/>
      <c r="V538" s="1091"/>
      <c r="W538" s="1091"/>
      <c r="X538" s="1091"/>
      <c r="Y538" s="1091"/>
    </row>
    <row r="539" spans="1:25" ht="16.5" customHeight="1">
      <c r="A539" s="1091"/>
      <c r="B539" s="1091"/>
      <c r="C539" s="1091"/>
      <c r="D539" s="1091"/>
      <c r="E539" s="1091"/>
      <c r="F539" s="1091"/>
      <c r="G539" s="1091"/>
      <c r="H539" s="1091"/>
      <c r="I539" s="1091"/>
      <c r="J539" s="1091"/>
      <c r="K539" s="1091"/>
      <c r="L539" s="1091"/>
      <c r="M539" s="1091"/>
      <c r="N539" s="1091"/>
      <c r="O539" s="1091"/>
      <c r="P539" s="1091"/>
      <c r="Q539" s="1091"/>
      <c r="R539" s="1091"/>
      <c r="S539" s="1091"/>
      <c r="T539" s="1091"/>
      <c r="U539" s="1091"/>
      <c r="V539" s="1091"/>
      <c r="W539" s="1091"/>
      <c r="X539" s="1091"/>
      <c r="Y539" s="1091"/>
    </row>
    <row r="540" spans="1:25" ht="16.5" customHeight="1">
      <c r="A540" s="1091"/>
      <c r="B540" s="1091"/>
      <c r="C540" s="1091"/>
      <c r="D540" s="1091"/>
      <c r="E540" s="1091"/>
      <c r="F540" s="1091"/>
      <c r="G540" s="1091"/>
      <c r="H540" s="1091"/>
      <c r="I540" s="1091"/>
      <c r="J540" s="1091"/>
      <c r="K540" s="1091"/>
      <c r="L540" s="1091"/>
      <c r="M540" s="1091"/>
      <c r="N540" s="1091"/>
      <c r="O540" s="1091"/>
      <c r="P540" s="1091"/>
      <c r="Q540" s="1091"/>
      <c r="R540" s="1091"/>
      <c r="S540" s="1091"/>
      <c r="T540" s="1091"/>
      <c r="U540" s="1091"/>
      <c r="V540" s="1091"/>
      <c r="W540" s="1091"/>
      <c r="X540" s="1091"/>
      <c r="Y540" s="1091"/>
    </row>
    <row r="541" spans="1:25" ht="16.5" customHeight="1">
      <c r="A541" s="1091"/>
      <c r="B541" s="1091"/>
      <c r="C541" s="1091"/>
      <c r="D541" s="1091"/>
      <c r="E541" s="1091"/>
      <c r="F541" s="1091"/>
      <c r="G541" s="1091"/>
      <c r="H541" s="1091"/>
      <c r="I541" s="1091"/>
      <c r="J541" s="1091"/>
      <c r="K541" s="1091"/>
      <c r="L541" s="1091"/>
      <c r="M541" s="1091"/>
      <c r="N541" s="1091"/>
      <c r="O541" s="1091"/>
      <c r="P541" s="1091"/>
      <c r="Q541" s="1091"/>
      <c r="R541" s="1091"/>
      <c r="S541" s="1091"/>
      <c r="T541" s="1091"/>
      <c r="U541" s="1091"/>
      <c r="V541" s="1091"/>
      <c r="W541" s="1091"/>
      <c r="X541" s="1091"/>
      <c r="Y541" s="1091"/>
    </row>
    <row r="542" spans="1:25" ht="16.5" customHeight="1">
      <c r="A542" s="1091"/>
      <c r="B542" s="1091"/>
      <c r="C542" s="1091"/>
      <c r="D542" s="1091"/>
      <c r="E542" s="1091"/>
      <c r="F542" s="1091"/>
      <c r="G542" s="1091"/>
      <c r="H542" s="1091"/>
      <c r="I542" s="1091"/>
      <c r="J542" s="1091"/>
      <c r="K542" s="1091"/>
      <c r="L542" s="1091"/>
      <c r="M542" s="1091"/>
      <c r="N542" s="1091"/>
      <c r="O542" s="1091"/>
      <c r="P542" s="1091"/>
      <c r="Q542" s="1091"/>
      <c r="R542" s="1091"/>
      <c r="S542" s="1091"/>
      <c r="T542" s="1091"/>
      <c r="U542" s="1091"/>
      <c r="V542" s="1091"/>
      <c r="W542" s="1091"/>
      <c r="X542" s="1091"/>
      <c r="Y542" s="1091"/>
    </row>
    <row r="543" spans="1:25" ht="16.5" customHeight="1">
      <c r="A543" s="1091"/>
      <c r="B543" s="1091"/>
      <c r="C543" s="1091"/>
      <c r="D543" s="1091"/>
      <c r="E543" s="1091"/>
      <c r="F543" s="1091"/>
      <c r="G543" s="1091"/>
      <c r="H543" s="1091"/>
      <c r="I543" s="1091"/>
      <c r="J543" s="1091"/>
      <c r="K543" s="1091"/>
      <c r="L543" s="1091"/>
      <c r="M543" s="1091"/>
      <c r="N543" s="1091"/>
      <c r="O543" s="1091"/>
      <c r="P543" s="1091"/>
      <c r="Q543" s="1091"/>
      <c r="R543" s="1091"/>
      <c r="S543" s="1091"/>
      <c r="T543" s="1091"/>
      <c r="U543" s="1091"/>
      <c r="V543" s="1091"/>
      <c r="W543" s="1091"/>
      <c r="X543" s="1091"/>
      <c r="Y543" s="1091"/>
    </row>
    <row r="544" spans="1:25" ht="16.5" customHeight="1">
      <c r="A544" s="1091"/>
      <c r="B544" s="1091"/>
      <c r="C544" s="1091"/>
      <c r="D544" s="1091"/>
      <c r="E544" s="1091"/>
      <c r="F544" s="1091"/>
      <c r="G544" s="1091"/>
      <c r="H544" s="1091"/>
      <c r="I544" s="1091"/>
      <c r="J544" s="1091"/>
      <c r="K544" s="1091"/>
      <c r="L544" s="1091"/>
      <c r="M544" s="1091"/>
      <c r="N544" s="1091"/>
      <c r="O544" s="1091"/>
      <c r="P544" s="1091"/>
      <c r="Q544" s="1091"/>
      <c r="R544" s="1091"/>
      <c r="S544" s="1091"/>
      <c r="T544" s="1091"/>
      <c r="U544" s="1091"/>
      <c r="V544" s="1091"/>
      <c r="W544" s="1091"/>
      <c r="X544" s="1091"/>
      <c r="Y544" s="1091"/>
    </row>
    <row r="545" spans="1:25" ht="16.5" customHeight="1">
      <c r="A545" s="1091"/>
      <c r="B545" s="1091"/>
      <c r="C545" s="1091"/>
      <c r="D545" s="1091"/>
      <c r="E545" s="1091"/>
      <c r="F545" s="1091"/>
      <c r="G545" s="1091"/>
      <c r="H545" s="1091"/>
      <c r="I545" s="1091"/>
      <c r="J545" s="1091"/>
      <c r="K545" s="1091"/>
      <c r="L545" s="1091"/>
      <c r="M545" s="1091"/>
      <c r="N545" s="1091"/>
      <c r="O545" s="1091"/>
      <c r="P545" s="1091"/>
      <c r="Q545" s="1091"/>
      <c r="R545" s="1091"/>
      <c r="S545" s="1091"/>
      <c r="T545" s="1091"/>
      <c r="U545" s="1091"/>
      <c r="V545" s="1091"/>
      <c r="W545" s="1091"/>
      <c r="X545" s="1091"/>
      <c r="Y545" s="1091"/>
    </row>
    <row r="546" spans="1:25" ht="16.5" customHeight="1">
      <c r="A546" s="1091"/>
      <c r="B546" s="1091"/>
      <c r="C546" s="1091"/>
      <c r="D546" s="1091"/>
      <c r="E546" s="1091"/>
      <c r="F546" s="1091"/>
      <c r="G546" s="1091"/>
      <c r="H546" s="1091"/>
      <c r="I546" s="1091"/>
      <c r="J546" s="1091"/>
      <c r="K546" s="1091"/>
      <c r="L546" s="1091"/>
      <c r="M546" s="1091"/>
      <c r="N546" s="1091"/>
      <c r="O546" s="1091"/>
      <c r="P546" s="1091"/>
      <c r="Q546" s="1091"/>
      <c r="R546" s="1091"/>
      <c r="S546" s="1091"/>
      <c r="T546" s="1091"/>
      <c r="U546" s="1091"/>
      <c r="V546" s="1091"/>
      <c r="W546" s="1091"/>
      <c r="X546" s="1091"/>
      <c r="Y546" s="1091"/>
    </row>
    <row r="547" spans="1:25" ht="16.5" customHeight="1">
      <c r="A547" s="1091"/>
      <c r="B547" s="1091"/>
      <c r="C547" s="1091"/>
      <c r="D547" s="1091"/>
      <c r="E547" s="1091"/>
      <c r="F547" s="1091"/>
      <c r="G547" s="1091"/>
      <c r="H547" s="1091"/>
      <c r="I547" s="1091"/>
      <c r="J547" s="1091"/>
      <c r="K547" s="1091"/>
      <c r="L547" s="1091"/>
      <c r="M547" s="1091"/>
      <c r="N547" s="1091"/>
      <c r="O547" s="1091"/>
      <c r="P547" s="1091"/>
      <c r="Q547" s="1091"/>
      <c r="R547" s="1091"/>
      <c r="S547" s="1091"/>
      <c r="T547" s="1091"/>
      <c r="U547" s="1091"/>
      <c r="V547" s="1091"/>
      <c r="W547" s="1091"/>
      <c r="X547" s="1091"/>
      <c r="Y547" s="1091"/>
    </row>
    <row r="548" spans="1:25" ht="16.5" customHeight="1">
      <c r="A548" s="1091"/>
      <c r="B548" s="1091"/>
      <c r="C548" s="1091"/>
      <c r="D548" s="1091"/>
      <c r="E548" s="1091"/>
      <c r="F548" s="1091"/>
      <c r="G548" s="1091"/>
      <c r="H548" s="1091"/>
      <c r="I548" s="1091"/>
      <c r="J548" s="1091"/>
      <c r="K548" s="1091"/>
      <c r="L548" s="1091"/>
      <c r="M548" s="1091"/>
      <c r="N548" s="1091"/>
      <c r="O548" s="1091"/>
      <c r="P548" s="1091"/>
      <c r="Q548" s="1091"/>
      <c r="R548" s="1091"/>
      <c r="S548" s="1091"/>
      <c r="T548" s="1091"/>
      <c r="U548" s="1091"/>
      <c r="V548" s="1091"/>
      <c r="W548" s="1091"/>
      <c r="X548" s="1091"/>
      <c r="Y548" s="1091"/>
    </row>
    <row r="549" spans="1:25" ht="16.5" customHeight="1">
      <c r="A549" s="1091"/>
      <c r="B549" s="1091"/>
      <c r="C549" s="1091"/>
      <c r="D549" s="1091"/>
      <c r="E549" s="1091"/>
      <c r="F549" s="1091"/>
      <c r="G549" s="1091"/>
      <c r="H549" s="1091"/>
      <c r="I549" s="1091"/>
      <c r="J549" s="1091"/>
      <c r="K549" s="1091"/>
      <c r="L549" s="1091"/>
      <c r="M549" s="1091"/>
      <c r="N549" s="1091"/>
      <c r="O549" s="1091"/>
      <c r="P549" s="1091"/>
      <c r="Q549" s="1091"/>
      <c r="R549" s="1091"/>
      <c r="S549" s="1091"/>
      <c r="T549" s="1091"/>
      <c r="U549" s="1091"/>
      <c r="V549" s="1091"/>
      <c r="W549" s="1091"/>
      <c r="X549" s="1091"/>
      <c r="Y549" s="1091"/>
    </row>
    <row r="550" spans="1:25" ht="16.5" customHeight="1">
      <c r="A550" s="1091"/>
      <c r="B550" s="1091"/>
      <c r="C550" s="1091"/>
      <c r="D550" s="1091"/>
      <c r="E550" s="1091"/>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row>
    <row r="551" spans="1:25" ht="16.5" customHeight="1">
      <c r="A551" s="1091"/>
      <c r="B551" s="1091"/>
      <c r="C551" s="1091"/>
      <c r="D551" s="1091"/>
      <c r="E551" s="1091"/>
      <c r="F551" s="1091"/>
      <c r="G551" s="1091"/>
      <c r="H551" s="1091"/>
      <c r="I551" s="1091"/>
      <c r="J551" s="1091"/>
      <c r="K551" s="1091"/>
      <c r="L551" s="1091"/>
      <c r="M551" s="1091"/>
      <c r="N551" s="1091"/>
      <c r="O551" s="1091"/>
      <c r="P551" s="1091"/>
      <c r="Q551" s="1091"/>
      <c r="R551" s="1091"/>
      <c r="S551" s="1091"/>
      <c r="T551" s="1091"/>
      <c r="U551" s="1091"/>
      <c r="V551" s="1091"/>
      <c r="W551" s="1091"/>
      <c r="X551" s="1091"/>
      <c r="Y551" s="1091"/>
    </row>
    <row r="552" spans="1:25" ht="16.5" customHeight="1">
      <c r="A552" s="1091"/>
      <c r="B552" s="1091"/>
      <c r="C552" s="1091"/>
      <c r="D552" s="1091"/>
      <c r="E552" s="1091"/>
      <c r="F552" s="1091"/>
      <c r="G552" s="1091"/>
      <c r="H552" s="1091"/>
      <c r="I552" s="1091"/>
      <c r="J552" s="1091"/>
      <c r="K552" s="1091"/>
      <c r="L552" s="1091"/>
      <c r="M552" s="1091"/>
      <c r="N552" s="1091"/>
      <c r="O552" s="1091"/>
      <c r="P552" s="1091"/>
      <c r="Q552" s="1091"/>
      <c r="R552" s="1091"/>
      <c r="S552" s="1091"/>
      <c r="T552" s="1091"/>
      <c r="U552" s="1091"/>
      <c r="V552" s="1091"/>
      <c r="W552" s="1091"/>
      <c r="X552" s="1091"/>
      <c r="Y552" s="1091"/>
    </row>
    <row r="553" spans="1:25" ht="16.5" customHeight="1">
      <c r="A553" s="1091"/>
      <c r="B553" s="1091"/>
      <c r="C553" s="1091"/>
      <c r="D553" s="1091"/>
      <c r="E553" s="1091"/>
      <c r="F553" s="1091"/>
      <c r="G553" s="1091"/>
      <c r="H553" s="1091"/>
      <c r="I553" s="1091"/>
      <c r="J553" s="1091"/>
      <c r="K553" s="1091"/>
      <c r="L553" s="1091"/>
      <c r="M553" s="1091"/>
      <c r="N553" s="1091"/>
      <c r="O553" s="1091"/>
      <c r="P553" s="1091"/>
      <c r="Q553" s="1091"/>
      <c r="R553" s="1091"/>
      <c r="S553" s="1091"/>
      <c r="T553" s="1091"/>
      <c r="U553" s="1091"/>
      <c r="V553" s="1091"/>
      <c r="W553" s="1091"/>
      <c r="X553" s="1091"/>
      <c r="Y553" s="1091"/>
    </row>
    <row r="554" spans="1:25" ht="16.5" customHeight="1">
      <c r="A554" s="1091"/>
      <c r="B554" s="1091"/>
      <c r="C554" s="1091"/>
      <c r="D554" s="1091"/>
      <c r="E554" s="1091"/>
      <c r="F554" s="1091"/>
      <c r="G554" s="1091"/>
      <c r="H554" s="1091"/>
      <c r="I554" s="1091"/>
      <c r="J554" s="1091"/>
      <c r="K554" s="1091"/>
      <c r="L554" s="1091"/>
      <c r="M554" s="1091"/>
      <c r="N554" s="1091"/>
      <c r="O554" s="1091"/>
      <c r="P554" s="1091"/>
      <c r="Q554" s="1091"/>
      <c r="R554" s="1091"/>
      <c r="S554" s="1091"/>
      <c r="T554" s="1091"/>
      <c r="U554" s="1091"/>
      <c r="V554" s="1091"/>
      <c r="W554" s="1091"/>
      <c r="X554" s="1091"/>
      <c r="Y554" s="1091"/>
    </row>
    <row r="555" spans="1:25" ht="16.5" customHeight="1">
      <c r="A555" s="1091"/>
      <c r="B555" s="1091"/>
      <c r="C555" s="1091"/>
      <c r="D555" s="1091"/>
      <c r="E555" s="1091"/>
      <c r="F555" s="1091"/>
      <c r="G555" s="1091"/>
      <c r="H555" s="1091"/>
      <c r="I555" s="1091"/>
      <c r="J555" s="1091"/>
      <c r="K555" s="1091"/>
      <c r="L555" s="1091"/>
      <c r="M555" s="1091"/>
      <c r="N555" s="1091"/>
      <c r="O555" s="1091"/>
      <c r="P555" s="1091"/>
      <c r="Q555" s="1091"/>
      <c r="R555" s="1091"/>
      <c r="S555" s="1091"/>
      <c r="T555" s="1091"/>
      <c r="U555" s="1091"/>
      <c r="V555" s="1091"/>
      <c r="W555" s="1091"/>
      <c r="X555" s="1091"/>
      <c r="Y555" s="1091"/>
    </row>
    <row r="556" spans="1:25" ht="16.5" customHeight="1">
      <c r="A556" s="1091"/>
      <c r="B556" s="1091"/>
      <c r="C556" s="1091"/>
      <c r="D556" s="1091"/>
      <c r="E556" s="1091"/>
      <c r="F556" s="1091"/>
      <c r="G556" s="1091"/>
      <c r="H556" s="1091"/>
      <c r="I556" s="1091"/>
      <c r="J556" s="1091"/>
      <c r="K556" s="1091"/>
      <c r="L556" s="1091"/>
      <c r="M556" s="1091"/>
      <c r="N556" s="1091"/>
      <c r="O556" s="1091"/>
      <c r="P556" s="1091"/>
      <c r="Q556" s="1091"/>
      <c r="R556" s="1091"/>
      <c r="S556" s="1091"/>
      <c r="T556" s="1091"/>
      <c r="U556" s="1091"/>
      <c r="V556" s="1091"/>
      <c r="W556" s="1091"/>
      <c r="X556" s="1091"/>
      <c r="Y556" s="1091"/>
    </row>
    <row r="557" spans="1:25" ht="16.5" customHeight="1">
      <c r="A557" s="1091"/>
      <c r="B557" s="1091"/>
      <c r="C557" s="1091"/>
      <c r="D557" s="1091"/>
      <c r="E557" s="1091"/>
      <c r="F557" s="1091"/>
      <c r="G557" s="1091"/>
      <c r="H557" s="1091"/>
      <c r="I557" s="1091"/>
      <c r="J557" s="1091"/>
      <c r="K557" s="1091"/>
      <c r="L557" s="1091"/>
      <c r="M557" s="1091"/>
      <c r="N557" s="1091"/>
      <c r="O557" s="1091"/>
      <c r="P557" s="1091"/>
      <c r="Q557" s="1091"/>
      <c r="R557" s="1091"/>
      <c r="S557" s="1091"/>
      <c r="T557" s="1091"/>
      <c r="U557" s="1091"/>
      <c r="V557" s="1091"/>
      <c r="W557" s="1091"/>
      <c r="X557" s="1091"/>
      <c r="Y557" s="1091"/>
    </row>
    <row r="558" spans="1:25" ht="16.5" customHeight="1">
      <c r="A558" s="1091"/>
      <c r="B558" s="1091"/>
      <c r="C558" s="1091"/>
      <c r="D558" s="1091"/>
      <c r="E558" s="1091"/>
      <c r="F558" s="1091"/>
      <c r="G558" s="1091"/>
      <c r="H558" s="1091"/>
      <c r="I558" s="1091"/>
      <c r="J558" s="1091"/>
      <c r="K558" s="1091"/>
      <c r="L558" s="1091"/>
      <c r="M558" s="1091"/>
      <c r="N558" s="1091"/>
      <c r="O558" s="1091"/>
      <c r="P558" s="1091"/>
      <c r="Q558" s="1091"/>
      <c r="R558" s="1091"/>
      <c r="S558" s="1091"/>
      <c r="T558" s="1091"/>
      <c r="U558" s="1091"/>
      <c r="V558" s="1091"/>
      <c r="W558" s="1091"/>
      <c r="X558" s="1091"/>
      <c r="Y558" s="1091"/>
    </row>
    <row r="559" spans="1:25" ht="16.5" customHeight="1">
      <c r="A559" s="1091"/>
      <c r="B559" s="1091"/>
      <c r="C559" s="1091"/>
      <c r="D559" s="1091"/>
      <c r="E559" s="1091"/>
      <c r="F559" s="1091"/>
      <c r="G559" s="1091"/>
      <c r="H559" s="1091"/>
      <c r="I559" s="1091"/>
      <c r="J559" s="1091"/>
      <c r="K559" s="1091"/>
      <c r="L559" s="1091"/>
      <c r="M559" s="1091"/>
      <c r="N559" s="1091"/>
      <c r="O559" s="1091"/>
      <c r="P559" s="1091"/>
      <c r="Q559" s="1091"/>
      <c r="R559" s="1091"/>
      <c r="S559" s="1091"/>
      <c r="T559" s="1091"/>
      <c r="U559" s="1091"/>
      <c r="V559" s="1091"/>
      <c r="W559" s="1091"/>
      <c r="X559" s="1091"/>
      <c r="Y559" s="1091"/>
    </row>
    <row r="560" spans="1:25" ht="16.5" customHeight="1">
      <c r="A560" s="1091"/>
      <c r="B560" s="1091"/>
      <c r="C560" s="1091"/>
      <c r="D560" s="1091"/>
      <c r="E560" s="1091"/>
      <c r="F560" s="1091"/>
      <c r="G560" s="1091"/>
      <c r="H560" s="1091"/>
      <c r="I560" s="1091"/>
      <c r="J560" s="1091"/>
      <c r="K560" s="1091"/>
      <c r="L560" s="1091"/>
      <c r="M560" s="1091"/>
      <c r="N560" s="1091"/>
      <c r="O560" s="1091"/>
      <c r="P560" s="1091"/>
      <c r="Q560" s="1091"/>
      <c r="R560" s="1091"/>
      <c r="S560" s="1091"/>
      <c r="T560" s="1091"/>
      <c r="U560" s="1091"/>
      <c r="V560" s="1091"/>
      <c r="W560" s="1091"/>
      <c r="X560" s="1091"/>
      <c r="Y560" s="1091"/>
    </row>
    <row r="561" spans="1:25" ht="16.5" customHeight="1">
      <c r="A561" s="1091"/>
      <c r="B561" s="1091"/>
      <c r="C561" s="1091"/>
      <c r="D561" s="1091"/>
      <c r="E561" s="1091"/>
      <c r="F561" s="1091"/>
      <c r="G561" s="1091"/>
      <c r="H561" s="1091"/>
      <c r="I561" s="1091"/>
      <c r="J561" s="1091"/>
      <c r="K561" s="1091"/>
      <c r="L561" s="1091"/>
      <c r="M561" s="1091"/>
      <c r="N561" s="1091"/>
      <c r="O561" s="1091"/>
      <c r="P561" s="1091"/>
      <c r="Q561" s="1091"/>
      <c r="R561" s="1091"/>
      <c r="S561" s="1091"/>
      <c r="T561" s="1091"/>
      <c r="U561" s="1091"/>
      <c r="V561" s="1091"/>
      <c r="W561" s="1091"/>
      <c r="X561" s="1091"/>
      <c r="Y561" s="1091"/>
    </row>
    <row r="562" spans="1:25" ht="16.5" customHeight="1">
      <c r="A562" s="1091"/>
      <c r="B562" s="1091"/>
      <c r="C562" s="1091"/>
      <c r="D562" s="1091"/>
      <c r="E562" s="1091"/>
      <c r="F562" s="1091"/>
      <c r="G562" s="1091"/>
      <c r="H562" s="1091"/>
      <c r="I562" s="1091"/>
      <c r="J562" s="1091"/>
      <c r="K562" s="1091"/>
      <c r="L562" s="1091"/>
      <c r="M562" s="1091"/>
      <c r="N562" s="1091"/>
      <c r="O562" s="1091"/>
      <c r="P562" s="1091"/>
      <c r="Q562" s="1091"/>
      <c r="R562" s="1091"/>
      <c r="S562" s="1091"/>
      <c r="T562" s="1091"/>
      <c r="U562" s="1091"/>
      <c r="V562" s="1091"/>
      <c r="W562" s="1091"/>
      <c r="X562" s="1091"/>
      <c r="Y562" s="1091"/>
    </row>
    <row r="563" spans="1:25" ht="16.5" customHeight="1">
      <c r="A563" s="1091"/>
      <c r="B563" s="1091"/>
      <c r="C563" s="1091"/>
      <c r="D563" s="1091"/>
      <c r="E563" s="1091"/>
      <c r="F563" s="1091"/>
      <c r="G563" s="1091"/>
      <c r="H563" s="1091"/>
      <c r="I563" s="1091"/>
      <c r="J563" s="1091"/>
      <c r="K563" s="1091"/>
      <c r="L563" s="1091"/>
      <c r="M563" s="1091"/>
      <c r="N563" s="1091"/>
      <c r="O563" s="1091"/>
      <c r="P563" s="1091"/>
      <c r="Q563" s="1091"/>
      <c r="R563" s="1091"/>
      <c r="S563" s="1091"/>
      <c r="T563" s="1091"/>
      <c r="U563" s="1091"/>
      <c r="V563" s="1091"/>
      <c r="W563" s="1091"/>
      <c r="X563" s="1091"/>
      <c r="Y563" s="1091"/>
    </row>
    <row r="564" spans="1:25" ht="16.5" customHeight="1">
      <c r="A564" s="1091"/>
      <c r="B564" s="1091"/>
      <c r="C564" s="1091"/>
      <c r="D564" s="1091"/>
      <c r="E564" s="1091"/>
      <c r="F564" s="1091"/>
      <c r="G564" s="1091"/>
      <c r="H564" s="1091"/>
      <c r="I564" s="1091"/>
      <c r="J564" s="1091"/>
      <c r="K564" s="1091"/>
      <c r="L564" s="1091"/>
      <c r="M564" s="1091"/>
      <c r="N564" s="1091"/>
      <c r="O564" s="1091"/>
      <c r="P564" s="1091"/>
      <c r="Q564" s="1091"/>
      <c r="R564" s="1091"/>
      <c r="S564" s="1091"/>
      <c r="T564" s="1091"/>
      <c r="U564" s="1091"/>
      <c r="V564" s="1091"/>
      <c r="W564" s="1091"/>
      <c r="X564" s="1091"/>
      <c r="Y564" s="1091"/>
    </row>
    <row r="565" spans="1:25" ht="16.5" customHeight="1">
      <c r="A565" s="1091"/>
      <c r="B565" s="1091"/>
      <c r="C565" s="1091"/>
      <c r="D565" s="1091"/>
      <c r="E565" s="1091"/>
      <c r="F565" s="1091"/>
      <c r="G565" s="1091"/>
      <c r="H565" s="1091"/>
      <c r="I565" s="1091"/>
      <c r="J565" s="1091"/>
      <c r="K565" s="1091"/>
      <c r="L565" s="1091"/>
      <c r="M565" s="1091"/>
      <c r="N565" s="1091"/>
      <c r="O565" s="1091"/>
      <c r="P565" s="1091"/>
      <c r="Q565" s="1091"/>
      <c r="R565" s="1091"/>
      <c r="S565" s="1091"/>
      <c r="T565" s="1091"/>
      <c r="U565" s="1091"/>
      <c r="V565" s="1091"/>
      <c r="W565" s="1091"/>
      <c r="X565" s="1091"/>
      <c r="Y565" s="1091"/>
    </row>
    <row r="566" spans="1:25" ht="16.5" customHeight="1">
      <c r="A566" s="1091"/>
      <c r="B566" s="1091"/>
      <c r="C566" s="1091"/>
      <c r="D566" s="1091"/>
      <c r="E566" s="1091"/>
      <c r="F566" s="1091"/>
      <c r="G566" s="1091"/>
      <c r="H566" s="1091"/>
      <c r="I566" s="1091"/>
      <c r="J566" s="1091"/>
      <c r="K566" s="1091"/>
      <c r="L566" s="1091"/>
      <c r="M566" s="1091"/>
      <c r="N566" s="1091"/>
      <c r="O566" s="1091"/>
      <c r="P566" s="1091"/>
      <c r="Q566" s="1091"/>
      <c r="R566" s="1091"/>
      <c r="S566" s="1091"/>
      <c r="T566" s="1091"/>
      <c r="U566" s="1091"/>
      <c r="V566" s="1091"/>
      <c r="W566" s="1091"/>
      <c r="X566" s="1091"/>
      <c r="Y566" s="1091"/>
    </row>
    <row r="567" spans="1:25" ht="16.5" customHeight="1">
      <c r="A567" s="1091"/>
      <c r="B567" s="1091"/>
      <c r="C567" s="1091"/>
      <c r="D567" s="1091"/>
      <c r="E567" s="1091"/>
      <c r="F567" s="1091"/>
      <c r="G567" s="1091"/>
      <c r="H567" s="1091"/>
      <c r="I567" s="1091"/>
      <c r="J567" s="1091"/>
      <c r="K567" s="1091"/>
      <c r="L567" s="1091"/>
      <c r="M567" s="1091"/>
      <c r="N567" s="1091"/>
      <c r="O567" s="1091"/>
      <c r="P567" s="1091"/>
      <c r="Q567" s="1091"/>
      <c r="R567" s="1091"/>
      <c r="S567" s="1091"/>
      <c r="T567" s="1091"/>
      <c r="U567" s="1091"/>
      <c r="V567" s="1091"/>
      <c r="W567" s="1091"/>
      <c r="X567" s="1091"/>
      <c r="Y567" s="1091"/>
    </row>
    <row r="568" spans="1:25" ht="16.5" customHeight="1">
      <c r="A568" s="1091"/>
      <c r="B568" s="1091"/>
      <c r="C568" s="1091"/>
      <c r="D568" s="1091"/>
      <c r="E568" s="1091"/>
      <c r="F568" s="1091"/>
      <c r="G568" s="1091"/>
      <c r="H568" s="1091"/>
      <c r="I568" s="1091"/>
      <c r="J568" s="1091"/>
      <c r="K568" s="1091"/>
      <c r="L568" s="1091"/>
      <c r="M568" s="1091"/>
      <c r="N568" s="1091"/>
      <c r="O568" s="1091"/>
      <c r="P568" s="1091"/>
      <c r="Q568" s="1091"/>
      <c r="R568" s="1091"/>
      <c r="S568" s="1091"/>
      <c r="T568" s="1091"/>
      <c r="U568" s="1091"/>
      <c r="V568" s="1091"/>
      <c r="W568" s="1091"/>
      <c r="X568" s="1091"/>
      <c r="Y568" s="1091"/>
    </row>
    <row r="569" spans="1:25" ht="16.5" customHeight="1">
      <c r="A569" s="1091"/>
      <c r="B569" s="1091"/>
      <c r="C569" s="1091"/>
      <c r="D569" s="1091"/>
      <c r="E569" s="1091"/>
      <c r="F569" s="1091"/>
      <c r="G569" s="1091"/>
      <c r="H569" s="1091"/>
      <c r="I569" s="1091"/>
      <c r="J569" s="1091"/>
      <c r="K569" s="1091"/>
      <c r="L569" s="1091"/>
      <c r="M569" s="1091"/>
      <c r="N569" s="1091"/>
      <c r="O569" s="1091"/>
      <c r="P569" s="1091"/>
      <c r="Q569" s="1091"/>
      <c r="R569" s="1091"/>
      <c r="S569" s="1091"/>
      <c r="T569" s="1091"/>
      <c r="U569" s="1091"/>
      <c r="V569" s="1091"/>
      <c r="W569" s="1091"/>
      <c r="X569" s="1091"/>
      <c r="Y569" s="1091"/>
    </row>
    <row r="570" spans="1:25" ht="16.5" customHeight="1">
      <c r="A570" s="1091"/>
      <c r="B570" s="1091"/>
      <c r="C570" s="1091"/>
      <c r="D570" s="1091"/>
      <c r="E570" s="1091"/>
      <c r="F570" s="1091"/>
      <c r="G570" s="1091"/>
      <c r="H570" s="1091"/>
      <c r="I570" s="1091"/>
      <c r="J570" s="1091"/>
      <c r="K570" s="1091"/>
      <c r="L570" s="1091"/>
      <c r="M570" s="1091"/>
      <c r="N570" s="1091"/>
      <c r="O570" s="1091"/>
      <c r="P570" s="1091"/>
      <c r="Q570" s="1091"/>
      <c r="R570" s="1091"/>
      <c r="S570" s="1091"/>
      <c r="T570" s="1091"/>
      <c r="U570" s="1091"/>
      <c r="V570" s="1091"/>
      <c r="W570" s="1091"/>
      <c r="X570" s="1091"/>
      <c r="Y570" s="1091"/>
    </row>
    <row r="571" spans="1:25" ht="16.5" customHeight="1">
      <c r="A571" s="1091"/>
      <c r="B571" s="1091"/>
      <c r="C571" s="1091"/>
      <c r="D571" s="1091"/>
      <c r="E571" s="1091"/>
      <c r="F571" s="1091"/>
      <c r="G571" s="1091"/>
      <c r="H571" s="1091"/>
      <c r="I571" s="1091"/>
      <c r="J571" s="1091"/>
      <c r="K571" s="1091"/>
      <c r="L571" s="1091"/>
      <c r="M571" s="1091"/>
      <c r="N571" s="1091"/>
      <c r="O571" s="1091"/>
      <c r="P571" s="1091"/>
      <c r="Q571" s="1091"/>
      <c r="R571" s="1091"/>
      <c r="S571" s="1091"/>
      <c r="T571" s="1091"/>
      <c r="U571" s="1091"/>
      <c r="V571" s="1091"/>
      <c r="W571" s="1091"/>
      <c r="X571" s="1091"/>
      <c r="Y571" s="1091"/>
    </row>
    <row r="572" spans="1:25" ht="16.5" customHeight="1">
      <c r="A572" s="1091"/>
      <c r="B572" s="1091"/>
      <c r="C572" s="1091"/>
      <c r="D572" s="1091"/>
      <c r="E572" s="1091"/>
      <c r="F572" s="1091"/>
      <c r="G572" s="1091"/>
      <c r="H572" s="1091"/>
      <c r="I572" s="1091"/>
      <c r="J572" s="1091"/>
      <c r="K572" s="1091"/>
      <c r="L572" s="1091"/>
      <c r="M572" s="1091"/>
      <c r="N572" s="1091"/>
      <c r="O572" s="1091"/>
      <c r="P572" s="1091"/>
      <c r="Q572" s="1091"/>
      <c r="R572" s="1091"/>
      <c r="S572" s="1091"/>
      <c r="T572" s="1091"/>
      <c r="U572" s="1091"/>
      <c r="V572" s="1091"/>
      <c r="W572" s="1091"/>
      <c r="X572" s="1091"/>
      <c r="Y572" s="1091"/>
    </row>
    <row r="573" spans="1:25" ht="16.5" customHeight="1">
      <c r="A573" s="1091"/>
      <c r="B573" s="1091"/>
      <c r="C573" s="1091"/>
      <c r="D573" s="1091"/>
      <c r="E573" s="1091"/>
      <c r="F573" s="1091"/>
      <c r="G573" s="1091"/>
      <c r="H573" s="1091"/>
      <c r="I573" s="1091"/>
      <c r="J573" s="1091"/>
      <c r="K573" s="1091"/>
      <c r="L573" s="1091"/>
      <c r="M573" s="1091"/>
      <c r="N573" s="1091"/>
      <c r="O573" s="1091"/>
      <c r="P573" s="1091"/>
      <c r="Q573" s="1091"/>
      <c r="R573" s="1091"/>
      <c r="S573" s="1091"/>
      <c r="T573" s="1091"/>
      <c r="U573" s="1091"/>
      <c r="V573" s="1091"/>
      <c r="W573" s="1091"/>
      <c r="X573" s="1091"/>
      <c r="Y573" s="1091"/>
    </row>
    <row r="574" spans="1:25" ht="16.5" customHeight="1">
      <c r="A574" s="1091"/>
      <c r="B574" s="1091"/>
      <c r="C574" s="1091"/>
      <c r="D574" s="1091"/>
      <c r="E574" s="1091"/>
      <c r="F574" s="1091"/>
      <c r="G574" s="1091"/>
      <c r="H574" s="1091"/>
      <c r="I574" s="1091"/>
      <c r="J574" s="1091"/>
      <c r="K574" s="1091"/>
      <c r="L574" s="1091"/>
      <c r="M574" s="1091"/>
      <c r="N574" s="1091"/>
      <c r="O574" s="1091"/>
      <c r="P574" s="1091"/>
      <c r="Q574" s="1091"/>
      <c r="R574" s="1091"/>
      <c r="S574" s="1091"/>
      <c r="T574" s="1091"/>
      <c r="U574" s="1091"/>
      <c r="V574" s="1091"/>
      <c r="W574" s="1091"/>
      <c r="X574" s="1091"/>
      <c r="Y574" s="1091"/>
    </row>
    <row r="575" spans="1:25" ht="16.5" customHeight="1">
      <c r="A575" s="1091"/>
      <c r="B575" s="1091"/>
      <c r="C575" s="1091"/>
      <c r="D575" s="1091"/>
      <c r="E575" s="1091"/>
      <c r="F575" s="1091"/>
      <c r="G575" s="1091"/>
      <c r="H575" s="1091"/>
      <c r="I575" s="1091"/>
      <c r="J575" s="1091"/>
      <c r="K575" s="1091"/>
      <c r="L575" s="1091"/>
      <c r="M575" s="1091"/>
      <c r="N575" s="1091"/>
      <c r="O575" s="1091"/>
      <c r="P575" s="1091"/>
      <c r="Q575" s="1091"/>
      <c r="R575" s="1091"/>
      <c r="S575" s="1091"/>
      <c r="T575" s="1091"/>
      <c r="U575" s="1091"/>
      <c r="V575" s="1091"/>
      <c r="W575" s="1091"/>
      <c r="X575" s="1091"/>
      <c r="Y575" s="1091"/>
    </row>
    <row r="576" spans="1:25" ht="16.5" customHeight="1">
      <c r="A576" s="1091"/>
      <c r="B576" s="1091"/>
      <c r="C576" s="1091"/>
      <c r="D576" s="1091"/>
      <c r="E576" s="1091"/>
      <c r="F576" s="1091"/>
      <c r="G576" s="1091"/>
      <c r="H576" s="1091"/>
      <c r="I576" s="1091"/>
      <c r="J576" s="1091"/>
      <c r="K576" s="1091"/>
      <c r="L576" s="1091"/>
      <c r="M576" s="1091"/>
      <c r="N576" s="1091"/>
      <c r="O576" s="1091"/>
      <c r="P576" s="1091"/>
      <c r="Q576" s="1091"/>
      <c r="R576" s="1091"/>
      <c r="S576" s="1091"/>
      <c r="T576" s="1091"/>
      <c r="U576" s="1091"/>
      <c r="V576" s="1091"/>
      <c r="W576" s="1091"/>
      <c r="X576" s="1091"/>
      <c r="Y576" s="1091"/>
    </row>
    <row r="577" spans="1:25" ht="16.5" customHeight="1">
      <c r="A577" s="1091"/>
      <c r="B577" s="1091"/>
      <c r="C577" s="1091"/>
      <c r="D577" s="1091"/>
      <c r="E577" s="1091"/>
      <c r="F577" s="1091"/>
      <c r="G577" s="1091"/>
      <c r="H577" s="1091"/>
      <c r="I577" s="1091"/>
      <c r="J577" s="1091"/>
      <c r="K577" s="1091"/>
      <c r="L577" s="1091"/>
      <c r="M577" s="1091"/>
      <c r="N577" s="1091"/>
      <c r="O577" s="1091"/>
      <c r="P577" s="1091"/>
      <c r="Q577" s="1091"/>
      <c r="R577" s="1091"/>
      <c r="S577" s="1091"/>
      <c r="T577" s="1091"/>
      <c r="U577" s="1091"/>
      <c r="V577" s="1091"/>
      <c r="W577" s="1091"/>
      <c r="X577" s="1091"/>
      <c r="Y577" s="1091"/>
    </row>
    <row r="578" spans="1:25" ht="16.5" customHeight="1">
      <c r="A578" s="1091"/>
      <c r="B578" s="1091"/>
      <c r="C578" s="1091"/>
      <c r="D578" s="1091"/>
      <c r="E578" s="1091"/>
      <c r="F578" s="1091"/>
      <c r="G578" s="1091"/>
      <c r="H578" s="1091"/>
      <c r="I578" s="1091"/>
      <c r="J578" s="1091"/>
      <c r="K578" s="1091"/>
      <c r="L578" s="1091"/>
      <c r="M578" s="1091"/>
      <c r="N578" s="1091"/>
      <c r="O578" s="1091"/>
      <c r="P578" s="1091"/>
      <c r="Q578" s="1091"/>
      <c r="R578" s="1091"/>
      <c r="S578" s="1091"/>
      <c r="T578" s="1091"/>
      <c r="U578" s="1091"/>
      <c r="V578" s="1091"/>
      <c r="W578" s="1091"/>
      <c r="X578" s="1091"/>
      <c r="Y578" s="1091"/>
    </row>
    <row r="579" spans="1:25" ht="16.5" customHeight="1">
      <c r="A579" s="1091"/>
      <c r="B579" s="1091"/>
      <c r="C579" s="1091"/>
      <c r="D579" s="1091"/>
      <c r="E579" s="1091"/>
      <c r="F579" s="1091"/>
      <c r="G579" s="1091"/>
      <c r="H579" s="1091"/>
      <c r="I579" s="1091"/>
      <c r="J579" s="1091"/>
      <c r="K579" s="1091"/>
      <c r="L579" s="1091"/>
      <c r="M579" s="1091"/>
      <c r="N579" s="1091"/>
      <c r="O579" s="1091"/>
      <c r="P579" s="1091"/>
      <c r="Q579" s="1091"/>
      <c r="R579" s="1091"/>
      <c r="S579" s="1091"/>
      <c r="T579" s="1091"/>
      <c r="U579" s="1091"/>
      <c r="V579" s="1091"/>
      <c r="W579" s="1091"/>
      <c r="X579" s="1091"/>
      <c r="Y579" s="1091"/>
    </row>
    <row r="580" spans="1:25" ht="16.5" customHeight="1">
      <c r="A580" s="1091"/>
      <c r="B580" s="1091"/>
      <c r="C580" s="1091"/>
      <c r="D580" s="1091"/>
      <c r="E580" s="1091"/>
      <c r="F580" s="1091"/>
      <c r="G580" s="1091"/>
      <c r="H580" s="1091"/>
      <c r="I580" s="1091"/>
      <c r="J580" s="1091"/>
      <c r="K580" s="1091"/>
      <c r="L580" s="1091"/>
      <c r="M580" s="1091"/>
      <c r="N580" s="1091"/>
      <c r="O580" s="1091"/>
      <c r="P580" s="1091"/>
      <c r="Q580" s="1091"/>
      <c r="R580" s="1091"/>
      <c r="S580" s="1091"/>
      <c r="T580" s="1091"/>
      <c r="U580" s="1091"/>
      <c r="V580" s="1091"/>
      <c r="W580" s="1091"/>
      <c r="X580" s="1091"/>
      <c r="Y580" s="1091"/>
    </row>
    <row r="581" spans="1:25" ht="16.5" customHeight="1">
      <c r="A581" s="1091"/>
      <c r="B581" s="1091"/>
      <c r="C581" s="1091"/>
      <c r="D581" s="1091"/>
      <c r="E581" s="1091"/>
      <c r="F581" s="1091"/>
      <c r="G581" s="1091"/>
      <c r="H581" s="1091"/>
      <c r="I581" s="1091"/>
      <c r="J581" s="1091"/>
      <c r="K581" s="1091"/>
      <c r="L581" s="1091"/>
      <c r="M581" s="1091"/>
      <c r="N581" s="1091"/>
      <c r="O581" s="1091"/>
      <c r="P581" s="1091"/>
      <c r="Q581" s="1091"/>
      <c r="R581" s="1091"/>
      <c r="S581" s="1091"/>
      <c r="T581" s="1091"/>
      <c r="U581" s="1091"/>
      <c r="V581" s="1091"/>
      <c r="W581" s="1091"/>
      <c r="X581" s="1091"/>
      <c r="Y581" s="1091"/>
    </row>
    <row r="582" spans="1:25" ht="16.5" customHeight="1">
      <c r="A582" s="1091"/>
      <c r="B582" s="1091"/>
      <c r="C582" s="1091"/>
      <c r="D582" s="1091"/>
      <c r="E582" s="1091"/>
      <c r="F582" s="1091"/>
      <c r="G582" s="1091"/>
      <c r="H582" s="1091"/>
      <c r="I582" s="1091"/>
      <c r="J582" s="1091"/>
      <c r="K582" s="1091"/>
      <c r="L582" s="1091"/>
      <c r="M582" s="1091"/>
      <c r="N582" s="1091"/>
      <c r="O582" s="1091"/>
      <c r="P582" s="1091"/>
      <c r="Q582" s="1091"/>
      <c r="R582" s="1091"/>
      <c r="S582" s="1091"/>
      <c r="T582" s="1091"/>
      <c r="U582" s="1091"/>
      <c r="V582" s="1091"/>
      <c r="W582" s="1091"/>
      <c r="X582" s="1091"/>
      <c r="Y582" s="1091"/>
    </row>
    <row r="583" spans="1:25" ht="16.5" customHeight="1">
      <c r="A583" s="1091"/>
      <c r="B583" s="1091"/>
      <c r="C583" s="1091"/>
      <c r="D583" s="1091"/>
      <c r="E583" s="1091"/>
      <c r="F583" s="1091"/>
      <c r="G583" s="1091"/>
      <c r="H583" s="1091"/>
      <c r="I583" s="1091"/>
      <c r="J583" s="1091"/>
      <c r="K583" s="1091"/>
      <c r="L583" s="1091"/>
      <c r="M583" s="1091"/>
      <c r="N583" s="1091"/>
      <c r="O583" s="1091"/>
      <c r="P583" s="1091"/>
      <c r="Q583" s="1091"/>
      <c r="R583" s="1091"/>
      <c r="S583" s="1091"/>
      <c r="T583" s="1091"/>
      <c r="U583" s="1091"/>
      <c r="V583" s="1091"/>
      <c r="W583" s="1091"/>
      <c r="X583" s="1091"/>
      <c r="Y583" s="1091"/>
    </row>
    <row r="584" spans="1:25" ht="16.5" customHeight="1">
      <c r="A584" s="1091"/>
      <c r="B584" s="1091"/>
      <c r="C584" s="1091"/>
      <c r="D584" s="1091"/>
      <c r="E584" s="1091"/>
      <c r="F584" s="1091"/>
      <c r="G584" s="1091"/>
      <c r="H584" s="1091"/>
      <c r="I584" s="1091"/>
      <c r="J584" s="1091"/>
      <c r="K584" s="1091"/>
      <c r="L584" s="1091"/>
      <c r="M584" s="1091"/>
      <c r="N584" s="1091"/>
      <c r="O584" s="1091"/>
      <c r="P584" s="1091"/>
      <c r="Q584" s="1091"/>
      <c r="R584" s="1091"/>
      <c r="S584" s="1091"/>
      <c r="T584" s="1091"/>
      <c r="U584" s="1091"/>
      <c r="V584" s="1091"/>
      <c r="W584" s="1091"/>
      <c r="X584" s="1091"/>
      <c r="Y584" s="1091"/>
    </row>
    <row r="585" spans="1:25" ht="16.5" customHeight="1">
      <c r="A585" s="1091"/>
      <c r="B585" s="1091"/>
      <c r="C585" s="1091"/>
      <c r="D585" s="1091"/>
      <c r="E585" s="1091"/>
      <c r="F585" s="1091"/>
      <c r="G585" s="1091"/>
      <c r="H585" s="1091"/>
      <c r="I585" s="1091"/>
      <c r="J585" s="1091"/>
      <c r="K585" s="1091"/>
      <c r="L585" s="1091"/>
      <c r="M585" s="1091"/>
      <c r="N585" s="1091"/>
      <c r="O585" s="1091"/>
      <c r="P585" s="1091"/>
      <c r="Q585" s="1091"/>
      <c r="R585" s="1091"/>
      <c r="S585" s="1091"/>
      <c r="T585" s="1091"/>
      <c r="U585" s="1091"/>
      <c r="V585" s="1091"/>
      <c r="W585" s="1091"/>
      <c r="X585" s="1091"/>
      <c r="Y585" s="1091"/>
    </row>
    <row r="586" spans="1:25" ht="16.5" customHeight="1">
      <c r="A586" s="1091"/>
      <c r="B586" s="1091"/>
      <c r="C586" s="1091"/>
      <c r="D586" s="1091"/>
      <c r="E586" s="1091"/>
      <c r="F586" s="1091"/>
      <c r="G586" s="1091"/>
      <c r="H586" s="1091"/>
      <c r="I586" s="1091"/>
      <c r="J586" s="1091"/>
      <c r="K586" s="1091"/>
      <c r="L586" s="1091"/>
      <c r="M586" s="1091"/>
      <c r="N586" s="1091"/>
      <c r="O586" s="1091"/>
      <c r="P586" s="1091"/>
      <c r="Q586" s="1091"/>
      <c r="R586" s="1091"/>
      <c r="S586" s="1091"/>
      <c r="T586" s="1091"/>
      <c r="U586" s="1091"/>
      <c r="V586" s="1091"/>
      <c r="W586" s="1091"/>
      <c r="X586" s="1091"/>
      <c r="Y586" s="1091"/>
    </row>
    <row r="587" spans="1:25" ht="16.5" customHeight="1">
      <c r="A587" s="1091"/>
      <c r="B587" s="1091"/>
      <c r="C587" s="1091"/>
      <c r="D587" s="1091"/>
      <c r="E587" s="1091"/>
      <c r="F587" s="1091"/>
      <c r="G587" s="1091"/>
      <c r="H587" s="1091"/>
      <c r="I587" s="1091"/>
      <c r="J587" s="1091"/>
      <c r="K587" s="1091"/>
      <c r="L587" s="1091"/>
      <c r="M587" s="1091"/>
      <c r="N587" s="1091"/>
      <c r="O587" s="1091"/>
      <c r="P587" s="1091"/>
      <c r="Q587" s="1091"/>
      <c r="R587" s="1091"/>
      <c r="S587" s="1091"/>
      <c r="T587" s="1091"/>
      <c r="U587" s="1091"/>
      <c r="V587" s="1091"/>
      <c r="W587" s="1091"/>
      <c r="X587" s="1091"/>
      <c r="Y587" s="1091"/>
    </row>
    <row r="588" spans="1:25" ht="16.5" customHeight="1">
      <c r="A588" s="1091"/>
      <c r="B588" s="1091"/>
      <c r="C588" s="1091"/>
      <c r="D588" s="1091"/>
      <c r="E588" s="1091"/>
      <c r="F588" s="1091"/>
      <c r="G588" s="1091"/>
      <c r="H588" s="1091"/>
      <c r="I588" s="1091"/>
      <c r="J588" s="1091"/>
      <c r="K588" s="1091"/>
      <c r="L588" s="1091"/>
      <c r="M588" s="1091"/>
      <c r="N588" s="1091"/>
      <c r="O588" s="1091"/>
      <c r="P588" s="1091"/>
      <c r="Q588" s="1091"/>
      <c r="R588" s="1091"/>
      <c r="S588" s="1091"/>
      <c r="T588" s="1091"/>
      <c r="U588" s="1091"/>
      <c r="V588" s="1091"/>
      <c r="W588" s="1091"/>
      <c r="X588" s="1091"/>
      <c r="Y588" s="1091"/>
    </row>
    <row r="589" spans="1:25" ht="16.5" customHeight="1">
      <c r="A589" s="1091"/>
      <c r="B589" s="1091"/>
      <c r="C589" s="1091"/>
      <c r="D589" s="1091"/>
      <c r="E589" s="1091"/>
      <c r="F589" s="1091"/>
      <c r="G589" s="1091"/>
      <c r="H589" s="1091"/>
      <c r="I589" s="1091"/>
      <c r="J589" s="1091"/>
      <c r="K589" s="1091"/>
      <c r="L589" s="1091"/>
      <c r="M589" s="1091"/>
      <c r="N589" s="1091"/>
      <c r="O589" s="1091"/>
      <c r="P589" s="1091"/>
      <c r="Q589" s="1091"/>
      <c r="R589" s="1091"/>
      <c r="S589" s="1091"/>
      <c r="T589" s="1091"/>
      <c r="U589" s="1091"/>
      <c r="V589" s="1091"/>
      <c r="W589" s="1091"/>
      <c r="X589" s="1091"/>
      <c r="Y589" s="1091"/>
    </row>
    <row r="590" spans="1:25" ht="16.5" customHeight="1">
      <c r="A590" s="1091"/>
      <c r="B590" s="1091"/>
      <c r="C590" s="1091"/>
      <c r="D590" s="1091"/>
      <c r="E590" s="1091"/>
      <c r="F590" s="1091"/>
      <c r="G590" s="1091"/>
      <c r="H590" s="1091"/>
      <c r="I590" s="1091"/>
      <c r="J590" s="1091"/>
      <c r="K590" s="1091"/>
      <c r="L590" s="1091"/>
      <c r="M590" s="1091"/>
      <c r="N590" s="1091"/>
      <c r="O590" s="1091"/>
      <c r="P590" s="1091"/>
      <c r="Q590" s="1091"/>
      <c r="R590" s="1091"/>
      <c r="S590" s="1091"/>
      <c r="T590" s="1091"/>
      <c r="U590" s="1091"/>
      <c r="V590" s="1091"/>
      <c r="W590" s="1091"/>
      <c r="X590" s="1091"/>
      <c r="Y590" s="1091"/>
    </row>
    <row r="591" spans="1:25" ht="16.5" customHeight="1">
      <c r="A591" s="1091"/>
      <c r="B591" s="1091"/>
      <c r="C591" s="1091"/>
      <c r="D591" s="1091"/>
      <c r="E591" s="1091"/>
      <c r="F591" s="1091"/>
      <c r="G591" s="1091"/>
      <c r="H591" s="1091"/>
      <c r="I591" s="1091"/>
      <c r="J591" s="1091"/>
      <c r="K591" s="1091"/>
      <c r="L591" s="1091"/>
      <c r="M591" s="1091"/>
      <c r="N591" s="1091"/>
      <c r="O591" s="1091"/>
      <c r="P591" s="1091"/>
      <c r="Q591" s="1091"/>
      <c r="R591" s="1091"/>
      <c r="S591" s="1091"/>
      <c r="T591" s="1091"/>
      <c r="U591" s="1091"/>
      <c r="V591" s="1091"/>
      <c r="W591" s="1091"/>
      <c r="X591" s="1091"/>
      <c r="Y591" s="1091"/>
    </row>
    <row r="592" spans="1:25" ht="16.5" customHeight="1">
      <c r="A592" s="1091"/>
      <c r="B592" s="1091"/>
      <c r="C592" s="1091"/>
      <c r="D592" s="1091"/>
      <c r="E592" s="1091"/>
      <c r="F592" s="1091"/>
      <c r="G592" s="1091"/>
      <c r="H592" s="1091"/>
      <c r="I592" s="1091"/>
      <c r="J592" s="1091"/>
      <c r="K592" s="1091"/>
      <c r="L592" s="1091"/>
      <c r="M592" s="1091"/>
      <c r="N592" s="1091"/>
      <c r="O592" s="1091"/>
      <c r="P592" s="1091"/>
      <c r="Q592" s="1091"/>
      <c r="R592" s="1091"/>
      <c r="S592" s="1091"/>
      <c r="T592" s="1091"/>
      <c r="U592" s="1091"/>
      <c r="V592" s="1091"/>
      <c r="W592" s="1091"/>
      <c r="X592" s="1091"/>
      <c r="Y592" s="1091"/>
    </row>
    <row r="593" spans="1:25" ht="16.5" customHeight="1">
      <c r="A593" s="1091"/>
      <c r="B593" s="1091"/>
      <c r="C593" s="1091"/>
      <c r="D593" s="1091"/>
      <c r="E593" s="1091"/>
      <c r="F593" s="1091"/>
      <c r="G593" s="1091"/>
      <c r="H593" s="1091"/>
      <c r="I593" s="1091"/>
      <c r="J593" s="1091"/>
      <c r="K593" s="1091"/>
      <c r="L593" s="1091"/>
      <c r="M593" s="1091"/>
      <c r="N593" s="1091"/>
      <c r="O593" s="1091"/>
      <c r="P593" s="1091"/>
      <c r="Q593" s="1091"/>
      <c r="R593" s="1091"/>
      <c r="S593" s="1091"/>
      <c r="T593" s="1091"/>
      <c r="U593" s="1091"/>
      <c r="V593" s="1091"/>
      <c r="W593" s="1091"/>
      <c r="X593" s="1091"/>
      <c r="Y593" s="1091"/>
    </row>
    <row r="594" spans="1:25" ht="16.5" customHeight="1">
      <c r="A594" s="1091"/>
      <c r="B594" s="1091"/>
      <c r="C594" s="1091"/>
      <c r="D594" s="1091"/>
      <c r="E594" s="1091"/>
      <c r="F594" s="1091"/>
      <c r="G594" s="1091"/>
      <c r="H594" s="1091"/>
      <c r="I594" s="1091"/>
      <c r="J594" s="1091"/>
      <c r="K594" s="1091"/>
      <c r="L594" s="1091"/>
      <c r="M594" s="1091"/>
      <c r="N594" s="1091"/>
      <c r="O594" s="1091"/>
      <c r="P594" s="1091"/>
      <c r="Q594" s="1091"/>
      <c r="R594" s="1091"/>
      <c r="S594" s="1091"/>
      <c r="T594" s="1091"/>
      <c r="U594" s="1091"/>
      <c r="V594" s="1091"/>
      <c r="W594" s="1091"/>
      <c r="X594" s="1091"/>
      <c r="Y594" s="1091"/>
    </row>
    <row r="595" spans="1:25" ht="16.5" customHeight="1">
      <c r="A595" s="1091"/>
      <c r="B595" s="1091"/>
      <c r="C595" s="1091"/>
      <c r="D595" s="1091"/>
      <c r="E595" s="1091"/>
      <c r="F595" s="1091"/>
      <c r="G595" s="1091"/>
      <c r="H595" s="1091"/>
      <c r="I595" s="1091"/>
      <c r="J595" s="1091"/>
      <c r="K595" s="1091"/>
      <c r="L595" s="1091"/>
      <c r="M595" s="1091"/>
      <c r="N595" s="1091"/>
      <c r="O595" s="1091"/>
      <c r="P595" s="1091"/>
      <c r="Q595" s="1091"/>
      <c r="R595" s="1091"/>
      <c r="S595" s="1091"/>
      <c r="T595" s="1091"/>
      <c r="U595" s="1091"/>
      <c r="V595" s="1091"/>
      <c r="W595" s="1091"/>
      <c r="X595" s="1091"/>
      <c r="Y595" s="1091"/>
    </row>
    <row r="596" spans="1:25" ht="16.5" customHeight="1">
      <c r="A596" s="1091"/>
      <c r="B596" s="1091"/>
      <c r="C596" s="1091"/>
      <c r="D596" s="1091"/>
      <c r="E596" s="1091"/>
      <c r="F596" s="1091"/>
      <c r="G596" s="1091"/>
      <c r="H596" s="1091"/>
      <c r="I596" s="1091"/>
      <c r="J596" s="1091"/>
      <c r="K596" s="1091"/>
      <c r="L596" s="1091"/>
      <c r="M596" s="1091"/>
      <c r="N596" s="1091"/>
      <c r="O596" s="1091"/>
      <c r="P596" s="1091"/>
      <c r="Q596" s="1091"/>
      <c r="R596" s="1091"/>
      <c r="S596" s="1091"/>
      <c r="T596" s="1091"/>
      <c r="U596" s="1091"/>
      <c r="V596" s="1091"/>
      <c r="W596" s="1091"/>
      <c r="X596" s="1091"/>
      <c r="Y596" s="1091"/>
    </row>
    <row r="597" spans="1:25" ht="16.5" customHeight="1">
      <c r="A597" s="1091"/>
      <c r="B597" s="1091"/>
      <c r="C597" s="1091"/>
      <c r="D597" s="1091"/>
      <c r="E597" s="1091"/>
      <c r="F597" s="1091"/>
      <c r="G597" s="1091"/>
      <c r="H597" s="1091"/>
      <c r="I597" s="1091"/>
      <c r="J597" s="1091"/>
      <c r="K597" s="1091"/>
      <c r="L597" s="1091"/>
      <c r="M597" s="1091"/>
      <c r="N597" s="1091"/>
      <c r="O597" s="1091"/>
      <c r="P597" s="1091"/>
      <c r="Q597" s="1091"/>
      <c r="R597" s="1091"/>
      <c r="S597" s="1091"/>
      <c r="T597" s="1091"/>
      <c r="U597" s="1091"/>
      <c r="V597" s="1091"/>
      <c r="W597" s="1091"/>
      <c r="X597" s="1091"/>
      <c r="Y597" s="1091"/>
    </row>
    <row r="598" spans="1:25" ht="16.5" customHeight="1">
      <c r="A598" s="1091"/>
      <c r="B598" s="1091"/>
      <c r="C598" s="1091"/>
      <c r="D598" s="1091"/>
      <c r="E598" s="1091"/>
      <c r="F598" s="1091"/>
      <c r="G598" s="1091"/>
      <c r="H598" s="1091"/>
      <c r="I598" s="1091"/>
      <c r="J598" s="1091"/>
      <c r="K598" s="1091"/>
      <c r="L598" s="1091"/>
      <c r="M598" s="1091"/>
      <c r="N598" s="1091"/>
      <c r="O598" s="1091"/>
      <c r="P598" s="1091"/>
      <c r="Q598" s="1091"/>
      <c r="R598" s="1091"/>
      <c r="S598" s="1091"/>
      <c r="T598" s="1091"/>
      <c r="U598" s="1091"/>
      <c r="V598" s="1091"/>
      <c r="W598" s="1091"/>
      <c r="X598" s="1091"/>
      <c r="Y598" s="1091"/>
    </row>
    <row r="599" spans="1:25" ht="16.5" customHeight="1">
      <c r="A599" s="1091"/>
      <c r="B599" s="1091"/>
      <c r="C599" s="1091"/>
      <c r="D599" s="1091"/>
      <c r="E599" s="1091"/>
      <c r="F599" s="1091"/>
      <c r="G599" s="1091"/>
      <c r="H599" s="1091"/>
      <c r="I599" s="1091"/>
      <c r="J599" s="1091"/>
      <c r="K599" s="1091"/>
      <c r="L599" s="1091"/>
      <c r="M599" s="1091"/>
      <c r="N599" s="1091"/>
      <c r="O599" s="1091"/>
      <c r="P599" s="1091"/>
      <c r="Q599" s="1091"/>
      <c r="R599" s="1091"/>
      <c r="S599" s="1091"/>
      <c r="T599" s="1091"/>
      <c r="U599" s="1091"/>
      <c r="V599" s="1091"/>
      <c r="W599" s="1091"/>
      <c r="X599" s="1091"/>
      <c r="Y599" s="1091"/>
    </row>
    <row r="600" spans="1:25" ht="16.5" customHeight="1">
      <c r="A600" s="1091"/>
      <c r="B600" s="1091"/>
      <c r="C600" s="1091"/>
      <c r="D600" s="1091"/>
      <c r="E600" s="1091"/>
      <c r="F600" s="1091"/>
      <c r="G600" s="1091"/>
      <c r="H600" s="1091"/>
      <c r="I600" s="1091"/>
      <c r="J600" s="1091"/>
      <c r="K600" s="1091"/>
      <c r="L600" s="1091"/>
      <c r="M600" s="1091"/>
      <c r="N600" s="1091"/>
      <c r="O600" s="1091"/>
      <c r="P600" s="1091"/>
      <c r="Q600" s="1091"/>
      <c r="R600" s="1091"/>
      <c r="S600" s="1091"/>
      <c r="T600" s="1091"/>
      <c r="U600" s="1091"/>
      <c r="V600" s="1091"/>
      <c r="W600" s="1091"/>
      <c r="X600" s="1091"/>
      <c r="Y600" s="1091"/>
    </row>
    <row r="601" spans="1:25" ht="16.5" customHeight="1">
      <c r="A601" s="1091"/>
      <c r="B601" s="1091"/>
      <c r="C601" s="1091"/>
      <c r="D601" s="1091"/>
      <c r="E601" s="1091"/>
      <c r="F601" s="1091"/>
      <c r="G601" s="1091"/>
      <c r="H601" s="1091"/>
      <c r="I601" s="1091"/>
      <c r="J601" s="1091"/>
      <c r="K601" s="1091"/>
      <c r="L601" s="1091"/>
      <c r="M601" s="1091"/>
      <c r="N601" s="1091"/>
      <c r="O601" s="1091"/>
      <c r="P601" s="1091"/>
      <c r="Q601" s="1091"/>
      <c r="R601" s="1091"/>
      <c r="S601" s="1091"/>
      <c r="T601" s="1091"/>
      <c r="U601" s="1091"/>
      <c r="V601" s="1091"/>
      <c r="W601" s="1091"/>
      <c r="X601" s="1091"/>
      <c r="Y601" s="1091"/>
    </row>
    <row r="602" spans="1:25" ht="16.5" customHeight="1">
      <c r="A602" s="1091"/>
      <c r="B602" s="1091"/>
      <c r="C602" s="1091"/>
      <c r="D602" s="1091"/>
      <c r="E602" s="1091"/>
      <c r="F602" s="1091"/>
      <c r="G602" s="1091"/>
      <c r="H602" s="1091"/>
      <c r="I602" s="1091"/>
      <c r="J602" s="1091"/>
      <c r="K602" s="1091"/>
      <c r="L602" s="1091"/>
      <c r="M602" s="1091"/>
      <c r="N602" s="1091"/>
      <c r="O602" s="1091"/>
      <c r="P602" s="1091"/>
      <c r="Q602" s="1091"/>
      <c r="R602" s="1091"/>
      <c r="S602" s="1091"/>
      <c r="T602" s="1091"/>
      <c r="U602" s="1091"/>
      <c r="V602" s="1091"/>
      <c r="W602" s="1091"/>
      <c r="X602" s="1091"/>
      <c r="Y602" s="1091"/>
    </row>
    <row r="603" spans="1:25" ht="16.5" customHeight="1">
      <c r="A603" s="1091"/>
      <c r="B603" s="1091"/>
      <c r="C603" s="1091"/>
      <c r="D603" s="1091"/>
      <c r="E603" s="1091"/>
      <c r="F603" s="1091"/>
      <c r="G603" s="1091"/>
      <c r="H603" s="1091"/>
      <c r="I603" s="1091"/>
      <c r="J603" s="1091"/>
      <c r="K603" s="1091"/>
      <c r="L603" s="1091"/>
      <c r="M603" s="1091"/>
      <c r="N603" s="1091"/>
      <c r="O603" s="1091"/>
      <c r="P603" s="1091"/>
      <c r="Q603" s="1091"/>
      <c r="R603" s="1091"/>
      <c r="S603" s="1091"/>
      <c r="T603" s="1091"/>
      <c r="U603" s="1091"/>
      <c r="V603" s="1091"/>
      <c r="W603" s="1091"/>
      <c r="X603" s="1091"/>
      <c r="Y603" s="1091"/>
    </row>
    <row r="604" spans="1:25" ht="16.5" customHeight="1">
      <c r="A604" s="1091"/>
      <c r="B604" s="1091"/>
      <c r="C604" s="1091"/>
      <c r="D604" s="1091"/>
      <c r="E604" s="1091"/>
      <c r="F604" s="1091"/>
      <c r="G604" s="1091"/>
      <c r="H604" s="1091"/>
      <c r="I604" s="1091"/>
      <c r="J604" s="1091"/>
      <c r="K604" s="1091"/>
      <c r="L604" s="1091"/>
      <c r="M604" s="1091"/>
      <c r="N604" s="1091"/>
      <c r="O604" s="1091"/>
      <c r="P604" s="1091"/>
      <c r="Q604" s="1091"/>
      <c r="R604" s="1091"/>
      <c r="S604" s="1091"/>
      <c r="T604" s="1091"/>
      <c r="U604" s="1091"/>
      <c r="V604" s="1091"/>
      <c r="W604" s="1091"/>
      <c r="X604" s="1091"/>
      <c r="Y604" s="1091"/>
    </row>
    <row r="605" spans="1:25" ht="16.5" customHeight="1">
      <c r="A605" s="1091"/>
      <c r="B605" s="1091"/>
      <c r="C605" s="1091"/>
      <c r="D605" s="1091"/>
      <c r="E605" s="1091"/>
      <c r="F605" s="1091"/>
      <c r="G605" s="1091"/>
      <c r="H605" s="1091"/>
      <c r="I605" s="1091"/>
      <c r="J605" s="1091"/>
      <c r="K605" s="1091"/>
      <c r="L605" s="1091"/>
      <c r="M605" s="1091"/>
      <c r="N605" s="1091"/>
      <c r="O605" s="1091"/>
      <c r="P605" s="1091"/>
      <c r="Q605" s="1091"/>
      <c r="R605" s="1091"/>
      <c r="S605" s="1091"/>
      <c r="T605" s="1091"/>
      <c r="U605" s="1091"/>
      <c r="V605" s="1091"/>
      <c r="W605" s="1091"/>
      <c r="X605" s="1091"/>
      <c r="Y605" s="1091"/>
    </row>
    <row r="606" spans="1:25" ht="16.5" customHeight="1">
      <c r="A606" s="1091"/>
      <c r="B606" s="1091"/>
      <c r="C606" s="1091"/>
      <c r="D606" s="1091"/>
      <c r="E606" s="1091"/>
      <c r="F606" s="1091"/>
      <c r="G606" s="1091"/>
      <c r="H606" s="1091"/>
      <c r="I606" s="1091"/>
      <c r="J606" s="1091"/>
      <c r="K606" s="1091"/>
      <c r="L606" s="1091"/>
      <c r="M606" s="1091"/>
      <c r="N606" s="1091"/>
      <c r="O606" s="1091"/>
      <c r="P606" s="1091"/>
      <c r="Q606" s="1091"/>
      <c r="R606" s="1091"/>
      <c r="S606" s="1091"/>
      <c r="T606" s="1091"/>
      <c r="U606" s="1091"/>
      <c r="V606" s="1091"/>
      <c r="W606" s="1091"/>
      <c r="X606" s="1091"/>
      <c r="Y606" s="1091"/>
    </row>
    <row r="607" spans="1:25" ht="16.5" customHeight="1">
      <c r="A607" s="1091"/>
      <c r="B607" s="1091"/>
      <c r="C607" s="1091"/>
      <c r="D607" s="1091"/>
      <c r="E607" s="1091"/>
      <c r="F607" s="1091"/>
      <c r="G607" s="1091"/>
      <c r="H607" s="1091"/>
      <c r="I607" s="1091"/>
      <c r="J607" s="1091"/>
      <c r="K607" s="1091"/>
      <c r="L607" s="1091"/>
      <c r="M607" s="1091"/>
      <c r="N607" s="1091"/>
      <c r="O607" s="1091"/>
      <c r="P607" s="1091"/>
      <c r="Q607" s="1091"/>
      <c r="R607" s="1091"/>
      <c r="S607" s="1091"/>
      <c r="T607" s="1091"/>
      <c r="U607" s="1091"/>
      <c r="V607" s="1091"/>
      <c r="W607" s="1091"/>
      <c r="X607" s="1091"/>
      <c r="Y607" s="1091"/>
    </row>
    <row r="608" spans="1:25" ht="16.5" customHeight="1">
      <c r="A608" s="1091"/>
      <c r="B608" s="1091"/>
      <c r="C608" s="1091"/>
      <c r="D608" s="1091"/>
      <c r="E608" s="1091"/>
      <c r="F608" s="1091"/>
      <c r="G608" s="1091"/>
      <c r="H608" s="1091"/>
      <c r="I608" s="1091"/>
      <c r="J608" s="1091"/>
      <c r="K608" s="1091"/>
      <c r="L608" s="1091"/>
      <c r="M608" s="1091"/>
      <c r="N608" s="1091"/>
      <c r="O608" s="1091"/>
      <c r="P608" s="1091"/>
      <c r="Q608" s="1091"/>
      <c r="R608" s="1091"/>
      <c r="S608" s="1091"/>
      <c r="T608" s="1091"/>
      <c r="U608" s="1091"/>
      <c r="V608" s="1091"/>
      <c r="W608" s="1091"/>
      <c r="X608" s="1091"/>
      <c r="Y608" s="1091"/>
    </row>
    <row r="609" spans="1:25" ht="16.5" customHeight="1">
      <c r="A609" s="1091"/>
      <c r="B609" s="1091"/>
      <c r="C609" s="1091"/>
      <c r="D609" s="1091"/>
      <c r="E609" s="1091"/>
      <c r="F609" s="1091"/>
      <c r="G609" s="1091"/>
      <c r="H609" s="1091"/>
      <c r="I609" s="1091"/>
      <c r="J609" s="1091"/>
      <c r="K609" s="1091"/>
      <c r="L609" s="1091"/>
      <c r="M609" s="1091"/>
      <c r="N609" s="1091"/>
      <c r="O609" s="1091"/>
      <c r="P609" s="1091"/>
      <c r="Q609" s="1091"/>
      <c r="R609" s="1091"/>
      <c r="S609" s="1091"/>
      <c r="T609" s="1091"/>
      <c r="U609" s="1091"/>
      <c r="V609" s="1091"/>
      <c r="W609" s="1091"/>
      <c r="X609" s="1091"/>
      <c r="Y609" s="1091"/>
    </row>
    <row r="610" spans="1:25" ht="16.5" customHeight="1">
      <c r="A610" s="1091"/>
      <c r="B610" s="1091"/>
      <c r="C610" s="1091"/>
      <c r="D610" s="1091"/>
      <c r="E610" s="1091"/>
      <c r="F610" s="1091"/>
      <c r="G610" s="1091"/>
      <c r="H610" s="1091"/>
      <c r="I610" s="1091"/>
      <c r="J610" s="1091"/>
      <c r="K610" s="1091"/>
      <c r="L610" s="1091"/>
      <c r="M610" s="1091"/>
      <c r="N610" s="1091"/>
      <c r="O610" s="1091"/>
      <c r="P610" s="1091"/>
      <c r="Q610" s="1091"/>
      <c r="R610" s="1091"/>
      <c r="S610" s="1091"/>
      <c r="T610" s="1091"/>
      <c r="U610" s="1091"/>
      <c r="V610" s="1091"/>
      <c r="W610" s="1091"/>
      <c r="X610" s="1091"/>
      <c r="Y610" s="1091"/>
    </row>
    <row r="611" spans="1:25" ht="16.5" customHeight="1">
      <c r="A611" s="1091"/>
      <c r="B611" s="1091"/>
      <c r="C611" s="1091"/>
      <c r="D611" s="1091"/>
      <c r="E611" s="1091"/>
      <c r="F611" s="1091"/>
      <c r="G611" s="1091"/>
      <c r="H611" s="1091"/>
      <c r="I611" s="1091"/>
      <c r="J611" s="1091"/>
      <c r="K611" s="1091"/>
      <c r="L611" s="1091"/>
      <c r="M611" s="1091"/>
      <c r="N611" s="1091"/>
      <c r="O611" s="1091"/>
      <c r="P611" s="1091"/>
      <c r="Q611" s="1091"/>
      <c r="R611" s="1091"/>
      <c r="S611" s="1091"/>
      <c r="T611" s="1091"/>
      <c r="U611" s="1091"/>
      <c r="V611" s="1091"/>
      <c r="W611" s="1091"/>
      <c r="X611" s="1091"/>
      <c r="Y611" s="1091"/>
    </row>
    <row r="612" spans="1:25" ht="16.5" customHeight="1">
      <c r="A612" s="1091"/>
      <c r="B612" s="1091"/>
      <c r="C612" s="1091"/>
      <c r="D612" s="1091"/>
      <c r="E612" s="1091"/>
      <c r="F612" s="1091"/>
      <c r="G612" s="1091"/>
      <c r="H612" s="1091"/>
      <c r="I612" s="1091"/>
      <c r="J612" s="1091"/>
      <c r="K612" s="1091"/>
      <c r="L612" s="1091"/>
      <c r="M612" s="1091"/>
      <c r="N612" s="1091"/>
      <c r="O612" s="1091"/>
      <c r="P612" s="1091"/>
      <c r="Q612" s="1091"/>
      <c r="R612" s="1091"/>
      <c r="S612" s="1091"/>
      <c r="T612" s="1091"/>
      <c r="U612" s="1091"/>
      <c r="V612" s="1091"/>
      <c r="W612" s="1091"/>
      <c r="X612" s="1091"/>
      <c r="Y612" s="1091"/>
    </row>
    <row r="613" spans="1:25" ht="16.5" customHeight="1">
      <c r="A613" s="1091"/>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row>
    <row r="614" spans="1:25" ht="16.5" customHeight="1">
      <c r="A614" s="1091"/>
      <c r="B614" s="1091"/>
      <c r="C614" s="1091"/>
      <c r="D614" s="1091"/>
      <c r="E614" s="1091"/>
      <c r="F614" s="1091"/>
      <c r="G614" s="1091"/>
      <c r="H614" s="1091"/>
      <c r="I614" s="1091"/>
      <c r="J614" s="1091"/>
      <c r="K614" s="1091"/>
      <c r="L614" s="1091"/>
      <c r="M614" s="1091"/>
      <c r="N614" s="1091"/>
      <c r="O614" s="1091"/>
      <c r="P614" s="1091"/>
      <c r="Q614" s="1091"/>
      <c r="R614" s="1091"/>
      <c r="S614" s="1091"/>
      <c r="T614" s="1091"/>
      <c r="U614" s="1091"/>
      <c r="V614" s="1091"/>
      <c r="W614" s="1091"/>
      <c r="X614" s="1091"/>
      <c r="Y614" s="1091"/>
    </row>
    <row r="615" spans="1:25" ht="16.5" customHeight="1">
      <c r="A615" s="1091"/>
      <c r="B615" s="1091"/>
      <c r="C615" s="1091"/>
      <c r="D615" s="1091"/>
      <c r="E615" s="1091"/>
      <c r="F615" s="1091"/>
      <c r="G615" s="1091"/>
      <c r="H615" s="1091"/>
      <c r="I615" s="1091"/>
      <c r="J615" s="1091"/>
      <c r="K615" s="1091"/>
      <c r="L615" s="1091"/>
      <c r="M615" s="1091"/>
      <c r="N615" s="1091"/>
      <c r="O615" s="1091"/>
      <c r="P615" s="1091"/>
      <c r="Q615" s="1091"/>
      <c r="R615" s="1091"/>
      <c r="S615" s="1091"/>
      <c r="T615" s="1091"/>
      <c r="U615" s="1091"/>
      <c r="V615" s="1091"/>
      <c r="W615" s="1091"/>
      <c r="X615" s="1091"/>
      <c r="Y615" s="1091"/>
    </row>
    <row r="616" spans="1:25" ht="16.5" customHeight="1">
      <c r="A616" s="1091"/>
      <c r="B616" s="1091"/>
      <c r="C616" s="1091"/>
      <c r="D616" s="1091"/>
      <c r="E616" s="1091"/>
      <c r="F616" s="1091"/>
      <c r="G616" s="1091"/>
      <c r="H616" s="1091"/>
      <c r="I616" s="1091"/>
      <c r="J616" s="1091"/>
      <c r="K616" s="1091"/>
      <c r="L616" s="1091"/>
      <c r="M616" s="1091"/>
      <c r="N616" s="1091"/>
      <c r="O616" s="1091"/>
      <c r="P616" s="1091"/>
      <c r="Q616" s="1091"/>
      <c r="R616" s="1091"/>
      <c r="S616" s="1091"/>
      <c r="T616" s="1091"/>
      <c r="U616" s="1091"/>
      <c r="V616" s="1091"/>
      <c r="W616" s="1091"/>
      <c r="X616" s="1091"/>
      <c r="Y616" s="1091"/>
    </row>
    <row r="617" spans="1:25" ht="16.5" customHeight="1">
      <c r="A617" s="1091"/>
      <c r="B617" s="1091"/>
      <c r="C617" s="1091"/>
      <c r="D617" s="1091"/>
      <c r="E617" s="1091"/>
      <c r="F617" s="1091"/>
      <c r="G617" s="1091"/>
      <c r="H617" s="1091"/>
      <c r="I617" s="1091"/>
      <c r="J617" s="1091"/>
      <c r="K617" s="1091"/>
      <c r="L617" s="1091"/>
      <c r="M617" s="1091"/>
      <c r="N617" s="1091"/>
      <c r="O617" s="1091"/>
      <c r="P617" s="1091"/>
      <c r="Q617" s="1091"/>
      <c r="R617" s="1091"/>
      <c r="S617" s="1091"/>
      <c r="T617" s="1091"/>
      <c r="U617" s="1091"/>
      <c r="V617" s="1091"/>
      <c r="W617" s="1091"/>
      <c r="X617" s="1091"/>
      <c r="Y617" s="1091"/>
    </row>
    <row r="618" spans="1:25" ht="16.5" customHeight="1">
      <c r="A618" s="1091"/>
      <c r="B618" s="1091"/>
      <c r="C618" s="1091"/>
      <c r="D618" s="1091"/>
      <c r="E618" s="1091"/>
      <c r="F618" s="1091"/>
      <c r="G618" s="1091"/>
      <c r="H618" s="1091"/>
      <c r="I618" s="1091"/>
      <c r="J618" s="1091"/>
      <c r="K618" s="1091"/>
      <c r="L618" s="1091"/>
      <c r="M618" s="1091"/>
      <c r="N618" s="1091"/>
      <c r="O618" s="1091"/>
      <c r="P618" s="1091"/>
      <c r="Q618" s="1091"/>
      <c r="R618" s="1091"/>
      <c r="S618" s="1091"/>
      <c r="T618" s="1091"/>
      <c r="U618" s="1091"/>
      <c r="V618" s="1091"/>
      <c r="W618" s="1091"/>
      <c r="X618" s="1091"/>
      <c r="Y618" s="1091"/>
    </row>
    <row r="619" spans="1:25" ht="16.5" customHeight="1">
      <c r="A619" s="1091"/>
      <c r="B619" s="1091"/>
      <c r="C619" s="1091"/>
      <c r="D619" s="1091"/>
      <c r="E619" s="1091"/>
      <c r="F619" s="1091"/>
      <c r="G619" s="1091"/>
      <c r="H619" s="1091"/>
      <c r="I619" s="1091"/>
      <c r="J619" s="1091"/>
      <c r="K619" s="1091"/>
      <c r="L619" s="1091"/>
      <c r="M619" s="1091"/>
      <c r="N619" s="1091"/>
      <c r="O619" s="1091"/>
      <c r="P619" s="1091"/>
      <c r="Q619" s="1091"/>
      <c r="R619" s="1091"/>
      <c r="S619" s="1091"/>
      <c r="T619" s="1091"/>
      <c r="U619" s="1091"/>
      <c r="V619" s="1091"/>
      <c r="W619" s="1091"/>
      <c r="X619" s="1091"/>
      <c r="Y619" s="1091"/>
    </row>
    <row r="620" spans="1:25" ht="16.5" customHeight="1">
      <c r="A620" s="1091"/>
      <c r="B620" s="1091"/>
      <c r="C620" s="1091"/>
      <c r="D620" s="1091"/>
      <c r="E620" s="1091"/>
      <c r="F620" s="1091"/>
      <c r="G620" s="1091"/>
      <c r="H620" s="1091"/>
      <c r="I620" s="1091"/>
      <c r="J620" s="1091"/>
      <c r="K620" s="1091"/>
      <c r="L620" s="1091"/>
      <c r="M620" s="1091"/>
      <c r="N620" s="1091"/>
      <c r="O620" s="1091"/>
      <c r="P620" s="1091"/>
      <c r="Q620" s="1091"/>
      <c r="R620" s="1091"/>
      <c r="S620" s="1091"/>
      <c r="T620" s="1091"/>
      <c r="U620" s="1091"/>
      <c r="V620" s="1091"/>
      <c r="W620" s="1091"/>
      <c r="X620" s="1091"/>
      <c r="Y620" s="1091"/>
    </row>
    <row r="621" spans="1:25" ht="16.5" customHeight="1">
      <c r="A621" s="1091"/>
      <c r="B621" s="1091"/>
      <c r="C621" s="1091"/>
      <c r="D621" s="1091"/>
      <c r="E621" s="1091"/>
      <c r="F621" s="1091"/>
      <c r="G621" s="1091"/>
      <c r="H621" s="1091"/>
      <c r="I621" s="1091"/>
      <c r="J621" s="1091"/>
      <c r="K621" s="1091"/>
      <c r="L621" s="1091"/>
      <c r="M621" s="1091"/>
      <c r="N621" s="1091"/>
      <c r="O621" s="1091"/>
      <c r="P621" s="1091"/>
      <c r="Q621" s="1091"/>
      <c r="R621" s="1091"/>
      <c r="S621" s="1091"/>
      <c r="T621" s="1091"/>
      <c r="U621" s="1091"/>
      <c r="V621" s="1091"/>
      <c r="W621" s="1091"/>
      <c r="X621" s="1091"/>
      <c r="Y621" s="1091"/>
    </row>
    <row r="622" spans="1:25" ht="16.5" customHeight="1">
      <c r="A622" s="1091"/>
      <c r="B622" s="1091"/>
      <c r="C622" s="1091"/>
      <c r="D622" s="1091"/>
      <c r="E622" s="1091"/>
      <c r="F622" s="1091"/>
      <c r="G622" s="1091"/>
      <c r="H622" s="1091"/>
      <c r="I622" s="1091"/>
      <c r="J622" s="1091"/>
      <c r="K622" s="1091"/>
      <c r="L622" s="1091"/>
      <c r="M622" s="1091"/>
      <c r="N622" s="1091"/>
      <c r="O622" s="1091"/>
      <c r="P622" s="1091"/>
      <c r="Q622" s="1091"/>
      <c r="R622" s="1091"/>
      <c r="S622" s="1091"/>
      <c r="T622" s="1091"/>
      <c r="U622" s="1091"/>
      <c r="V622" s="1091"/>
      <c r="W622" s="1091"/>
      <c r="X622" s="1091"/>
      <c r="Y622" s="1091"/>
    </row>
    <row r="623" spans="1:25" ht="16.5" customHeight="1">
      <c r="A623" s="1091"/>
      <c r="B623" s="1091"/>
      <c r="C623" s="1091"/>
      <c r="D623" s="1091"/>
      <c r="E623" s="1091"/>
      <c r="F623" s="1091"/>
      <c r="G623" s="1091"/>
      <c r="H623" s="1091"/>
      <c r="I623" s="1091"/>
      <c r="J623" s="1091"/>
      <c r="K623" s="1091"/>
      <c r="L623" s="1091"/>
      <c r="M623" s="1091"/>
      <c r="N623" s="1091"/>
      <c r="O623" s="1091"/>
      <c r="P623" s="1091"/>
      <c r="Q623" s="1091"/>
      <c r="R623" s="1091"/>
      <c r="S623" s="1091"/>
      <c r="T623" s="1091"/>
      <c r="U623" s="1091"/>
      <c r="V623" s="1091"/>
      <c r="W623" s="1091"/>
      <c r="X623" s="1091"/>
      <c r="Y623" s="1091"/>
    </row>
    <row r="624" spans="1:25" ht="16.5" customHeight="1">
      <c r="A624" s="1091"/>
      <c r="B624" s="1091"/>
      <c r="C624" s="1091"/>
      <c r="D624" s="1091"/>
      <c r="E624" s="1091"/>
      <c r="F624" s="1091"/>
      <c r="G624" s="1091"/>
      <c r="H624" s="1091"/>
      <c r="I624" s="1091"/>
      <c r="J624" s="1091"/>
      <c r="K624" s="1091"/>
      <c r="L624" s="1091"/>
      <c r="M624" s="1091"/>
      <c r="N624" s="1091"/>
      <c r="O624" s="1091"/>
      <c r="P624" s="1091"/>
      <c r="Q624" s="1091"/>
      <c r="R624" s="1091"/>
      <c r="S624" s="1091"/>
      <c r="T624" s="1091"/>
      <c r="U624" s="1091"/>
      <c r="V624" s="1091"/>
      <c r="W624" s="1091"/>
      <c r="X624" s="1091"/>
      <c r="Y624" s="1091"/>
    </row>
    <row r="625" spans="1:25" ht="16.5" customHeight="1">
      <c r="A625" s="1091"/>
      <c r="B625" s="1091"/>
      <c r="C625" s="1091"/>
      <c r="D625" s="1091"/>
      <c r="E625" s="1091"/>
      <c r="F625" s="1091"/>
      <c r="G625" s="1091"/>
      <c r="H625" s="1091"/>
      <c r="I625" s="1091"/>
      <c r="J625" s="1091"/>
      <c r="K625" s="1091"/>
      <c r="L625" s="1091"/>
      <c r="M625" s="1091"/>
      <c r="N625" s="1091"/>
      <c r="O625" s="1091"/>
      <c r="P625" s="1091"/>
      <c r="Q625" s="1091"/>
      <c r="R625" s="1091"/>
      <c r="S625" s="1091"/>
      <c r="T625" s="1091"/>
      <c r="U625" s="1091"/>
      <c r="V625" s="1091"/>
      <c r="W625" s="1091"/>
      <c r="X625" s="1091"/>
      <c r="Y625" s="1091"/>
    </row>
    <row r="626" spans="1:25" ht="16.5" customHeight="1">
      <c r="A626" s="1091"/>
      <c r="B626" s="1091"/>
      <c r="C626" s="1091"/>
      <c r="D626" s="1091"/>
      <c r="E626" s="1091"/>
      <c r="F626" s="1091"/>
      <c r="G626" s="1091"/>
      <c r="H626" s="1091"/>
      <c r="I626" s="1091"/>
      <c r="J626" s="1091"/>
      <c r="K626" s="1091"/>
      <c r="L626" s="1091"/>
      <c r="M626" s="1091"/>
      <c r="N626" s="1091"/>
      <c r="O626" s="1091"/>
      <c r="P626" s="1091"/>
      <c r="Q626" s="1091"/>
      <c r="R626" s="1091"/>
      <c r="S626" s="1091"/>
      <c r="T626" s="1091"/>
      <c r="U626" s="1091"/>
      <c r="V626" s="1091"/>
      <c r="W626" s="1091"/>
      <c r="X626" s="1091"/>
      <c r="Y626" s="1091"/>
    </row>
    <row r="627" spans="1:25" ht="16.5" customHeight="1">
      <c r="A627" s="1091"/>
      <c r="B627" s="1091"/>
      <c r="C627" s="1091"/>
      <c r="D627" s="1091"/>
      <c r="E627" s="1091"/>
      <c r="F627" s="1091"/>
      <c r="G627" s="1091"/>
      <c r="H627" s="1091"/>
      <c r="I627" s="1091"/>
      <c r="J627" s="1091"/>
      <c r="K627" s="1091"/>
      <c r="L627" s="1091"/>
      <c r="M627" s="1091"/>
      <c r="N627" s="1091"/>
      <c r="O627" s="1091"/>
      <c r="P627" s="1091"/>
      <c r="Q627" s="1091"/>
      <c r="R627" s="1091"/>
      <c r="S627" s="1091"/>
      <c r="T627" s="1091"/>
      <c r="U627" s="1091"/>
      <c r="V627" s="1091"/>
      <c r="W627" s="1091"/>
      <c r="X627" s="1091"/>
      <c r="Y627" s="1091"/>
    </row>
    <row r="628" spans="1:25" ht="16.5" customHeight="1">
      <c r="A628" s="1091"/>
      <c r="B628" s="1091"/>
      <c r="C628" s="1091"/>
      <c r="D628" s="1091"/>
      <c r="E628" s="1091"/>
      <c r="F628" s="1091"/>
      <c r="G628" s="1091"/>
      <c r="H628" s="1091"/>
      <c r="I628" s="1091"/>
      <c r="J628" s="1091"/>
      <c r="K628" s="1091"/>
      <c r="L628" s="1091"/>
      <c r="M628" s="1091"/>
      <c r="N628" s="1091"/>
      <c r="O628" s="1091"/>
      <c r="P628" s="1091"/>
      <c r="Q628" s="1091"/>
      <c r="R628" s="1091"/>
      <c r="S628" s="1091"/>
      <c r="T628" s="1091"/>
      <c r="U628" s="1091"/>
      <c r="V628" s="1091"/>
      <c r="W628" s="1091"/>
      <c r="X628" s="1091"/>
      <c r="Y628" s="1091"/>
    </row>
    <row r="629" spans="1:25" ht="16.5" customHeight="1">
      <c r="A629" s="1091"/>
      <c r="B629" s="1091"/>
      <c r="C629" s="1091"/>
      <c r="D629" s="1091"/>
      <c r="E629" s="1091"/>
      <c r="F629" s="1091"/>
      <c r="G629" s="1091"/>
      <c r="H629" s="1091"/>
      <c r="I629" s="1091"/>
      <c r="J629" s="1091"/>
      <c r="K629" s="1091"/>
      <c r="L629" s="1091"/>
      <c r="M629" s="1091"/>
      <c r="N629" s="1091"/>
      <c r="O629" s="1091"/>
      <c r="P629" s="1091"/>
      <c r="Q629" s="1091"/>
      <c r="R629" s="1091"/>
      <c r="S629" s="1091"/>
      <c r="T629" s="1091"/>
      <c r="U629" s="1091"/>
      <c r="V629" s="1091"/>
      <c r="W629" s="1091"/>
      <c r="X629" s="1091"/>
      <c r="Y629" s="1091"/>
    </row>
    <row r="630" spans="1:25" ht="16.5" customHeight="1">
      <c r="A630" s="1091"/>
      <c r="B630" s="1091"/>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row>
    <row r="631" spans="1:25" ht="16.5" customHeight="1">
      <c r="A631" s="1091"/>
      <c r="B631" s="1091"/>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row>
    <row r="632" spans="1:25" ht="16.5" customHeight="1">
      <c r="A632" s="1091"/>
      <c r="B632" s="1091"/>
      <c r="C632" s="1091"/>
      <c r="D632" s="1091"/>
      <c r="E632" s="1091"/>
      <c r="F632" s="1091"/>
      <c r="G632" s="1091"/>
      <c r="H632" s="1091"/>
      <c r="I632" s="1091"/>
      <c r="J632" s="1091"/>
      <c r="K632" s="1091"/>
      <c r="L632" s="1091"/>
      <c r="M632" s="1091"/>
      <c r="N632" s="1091"/>
      <c r="O632" s="1091"/>
      <c r="P632" s="1091"/>
      <c r="Q632" s="1091"/>
      <c r="R632" s="1091"/>
      <c r="S632" s="1091"/>
      <c r="T632" s="1091"/>
      <c r="U632" s="1091"/>
      <c r="V632" s="1091"/>
      <c r="W632" s="1091"/>
      <c r="X632" s="1091"/>
      <c r="Y632" s="1091"/>
    </row>
    <row r="633" spans="1:25" ht="16.5" customHeight="1">
      <c r="A633" s="1091"/>
      <c r="B633" s="1091"/>
      <c r="C633" s="1091"/>
      <c r="D633" s="1091"/>
      <c r="E633" s="1091"/>
      <c r="F633" s="1091"/>
      <c r="G633" s="1091"/>
      <c r="H633" s="1091"/>
      <c r="I633" s="1091"/>
      <c r="J633" s="1091"/>
      <c r="K633" s="1091"/>
      <c r="L633" s="1091"/>
      <c r="M633" s="1091"/>
      <c r="N633" s="1091"/>
      <c r="O633" s="1091"/>
      <c r="P633" s="1091"/>
      <c r="Q633" s="1091"/>
      <c r="R633" s="1091"/>
      <c r="S633" s="1091"/>
      <c r="T633" s="1091"/>
      <c r="U633" s="1091"/>
      <c r="V633" s="1091"/>
      <c r="W633" s="1091"/>
      <c r="X633" s="1091"/>
      <c r="Y633" s="1091"/>
    </row>
    <row r="634" spans="1:25" ht="16.5" customHeight="1">
      <c r="A634" s="1091"/>
      <c r="B634" s="1091"/>
      <c r="C634" s="1091"/>
      <c r="D634" s="1091"/>
      <c r="E634" s="1091"/>
      <c r="F634" s="1091"/>
      <c r="G634" s="1091"/>
      <c r="H634" s="1091"/>
      <c r="I634" s="1091"/>
      <c r="J634" s="1091"/>
      <c r="K634" s="1091"/>
      <c r="L634" s="1091"/>
      <c r="M634" s="1091"/>
      <c r="N634" s="1091"/>
      <c r="O634" s="1091"/>
      <c r="P634" s="1091"/>
      <c r="Q634" s="1091"/>
      <c r="R634" s="1091"/>
      <c r="S634" s="1091"/>
      <c r="T634" s="1091"/>
      <c r="U634" s="1091"/>
      <c r="V634" s="1091"/>
      <c r="W634" s="1091"/>
      <c r="X634" s="1091"/>
      <c r="Y634" s="1091"/>
    </row>
    <row r="635" spans="1:25" ht="16.5" customHeight="1">
      <c r="A635" s="1091"/>
      <c r="B635" s="1091"/>
      <c r="C635" s="1091"/>
      <c r="D635" s="1091"/>
      <c r="E635" s="1091"/>
      <c r="F635" s="1091"/>
      <c r="G635" s="1091"/>
      <c r="H635" s="1091"/>
      <c r="I635" s="1091"/>
      <c r="J635" s="1091"/>
      <c r="K635" s="1091"/>
      <c r="L635" s="1091"/>
      <c r="M635" s="1091"/>
      <c r="N635" s="1091"/>
      <c r="O635" s="1091"/>
      <c r="P635" s="1091"/>
      <c r="Q635" s="1091"/>
      <c r="R635" s="1091"/>
      <c r="S635" s="1091"/>
      <c r="T635" s="1091"/>
      <c r="U635" s="1091"/>
      <c r="V635" s="1091"/>
      <c r="W635" s="1091"/>
      <c r="X635" s="1091"/>
      <c r="Y635" s="1091"/>
    </row>
    <row r="636" spans="1:25" ht="16.5" customHeight="1">
      <c r="A636" s="1091"/>
      <c r="B636" s="1091"/>
      <c r="C636" s="1091"/>
      <c r="D636" s="1091"/>
      <c r="E636" s="1091"/>
      <c r="F636" s="1091"/>
      <c r="G636" s="1091"/>
      <c r="H636" s="1091"/>
      <c r="I636" s="1091"/>
      <c r="J636" s="1091"/>
      <c r="K636" s="1091"/>
      <c r="L636" s="1091"/>
      <c r="M636" s="1091"/>
      <c r="N636" s="1091"/>
      <c r="O636" s="1091"/>
      <c r="P636" s="1091"/>
      <c r="Q636" s="1091"/>
      <c r="R636" s="1091"/>
      <c r="S636" s="1091"/>
      <c r="T636" s="1091"/>
      <c r="U636" s="1091"/>
      <c r="V636" s="1091"/>
      <c r="W636" s="1091"/>
      <c r="X636" s="1091"/>
      <c r="Y636" s="1091"/>
    </row>
    <row r="637" spans="1:25" ht="16.5" customHeight="1">
      <c r="A637" s="1091"/>
      <c r="B637" s="1091"/>
      <c r="C637" s="1091"/>
      <c r="D637" s="1091"/>
      <c r="E637" s="1091"/>
      <c r="F637" s="1091"/>
      <c r="G637" s="1091"/>
      <c r="H637" s="1091"/>
      <c r="I637" s="1091"/>
      <c r="J637" s="1091"/>
      <c r="K637" s="1091"/>
      <c r="L637" s="1091"/>
      <c r="M637" s="1091"/>
      <c r="N637" s="1091"/>
      <c r="O637" s="1091"/>
      <c r="P637" s="1091"/>
      <c r="Q637" s="1091"/>
      <c r="R637" s="1091"/>
      <c r="S637" s="1091"/>
      <c r="T637" s="1091"/>
      <c r="U637" s="1091"/>
      <c r="V637" s="1091"/>
      <c r="W637" s="1091"/>
      <c r="X637" s="1091"/>
      <c r="Y637" s="1091"/>
    </row>
    <row r="638" spans="1:25" ht="16.5" customHeight="1">
      <c r="A638" s="1091"/>
      <c r="B638" s="1091"/>
      <c r="C638" s="1091"/>
      <c r="D638" s="1091"/>
      <c r="E638" s="1091"/>
      <c r="F638" s="1091"/>
      <c r="G638" s="1091"/>
      <c r="H638" s="1091"/>
      <c r="I638" s="1091"/>
      <c r="J638" s="1091"/>
      <c r="K638" s="1091"/>
      <c r="L638" s="1091"/>
      <c r="M638" s="1091"/>
      <c r="N638" s="1091"/>
      <c r="O638" s="1091"/>
      <c r="P638" s="1091"/>
      <c r="Q638" s="1091"/>
      <c r="R638" s="1091"/>
      <c r="S638" s="1091"/>
      <c r="T638" s="1091"/>
      <c r="U638" s="1091"/>
      <c r="V638" s="1091"/>
      <c r="W638" s="1091"/>
      <c r="X638" s="1091"/>
      <c r="Y638" s="1091"/>
    </row>
    <row r="639" spans="1:25" ht="16.5" customHeight="1">
      <c r="A639" s="1091"/>
      <c r="B639" s="1091"/>
      <c r="C639" s="1091"/>
      <c r="D639" s="1091"/>
      <c r="E639" s="1091"/>
      <c r="F639" s="1091"/>
      <c r="G639" s="1091"/>
      <c r="H639" s="1091"/>
      <c r="I639" s="1091"/>
      <c r="J639" s="1091"/>
      <c r="K639" s="1091"/>
      <c r="L639" s="1091"/>
      <c r="M639" s="1091"/>
      <c r="N639" s="1091"/>
      <c r="O639" s="1091"/>
      <c r="P639" s="1091"/>
      <c r="Q639" s="1091"/>
      <c r="R639" s="1091"/>
      <c r="S639" s="1091"/>
      <c r="T639" s="1091"/>
      <c r="U639" s="1091"/>
      <c r="V639" s="1091"/>
      <c r="W639" s="1091"/>
      <c r="X639" s="1091"/>
      <c r="Y639" s="1091"/>
    </row>
    <row r="640" spans="1:25" ht="16.5" customHeight="1">
      <c r="A640" s="1091"/>
      <c r="B640" s="1091"/>
      <c r="C640" s="1091"/>
      <c r="D640" s="1091"/>
      <c r="E640" s="1091"/>
      <c r="F640" s="1091"/>
      <c r="G640" s="1091"/>
      <c r="H640" s="1091"/>
      <c r="I640" s="1091"/>
      <c r="J640" s="1091"/>
      <c r="K640" s="1091"/>
      <c r="L640" s="1091"/>
      <c r="M640" s="1091"/>
      <c r="N640" s="1091"/>
      <c r="O640" s="1091"/>
      <c r="P640" s="1091"/>
      <c r="Q640" s="1091"/>
      <c r="R640" s="1091"/>
      <c r="S640" s="1091"/>
      <c r="T640" s="1091"/>
      <c r="U640" s="1091"/>
      <c r="V640" s="1091"/>
      <c r="W640" s="1091"/>
      <c r="X640" s="1091"/>
      <c r="Y640" s="1091"/>
    </row>
    <row r="641" spans="1:25" ht="16.5" customHeight="1">
      <c r="A641" s="1091"/>
      <c r="B641" s="1091"/>
      <c r="C641" s="1091"/>
      <c r="D641" s="1091"/>
      <c r="E641" s="1091"/>
      <c r="F641" s="1091"/>
      <c r="G641" s="1091"/>
      <c r="H641" s="1091"/>
      <c r="I641" s="1091"/>
      <c r="J641" s="1091"/>
      <c r="K641" s="1091"/>
      <c r="L641" s="1091"/>
      <c r="M641" s="1091"/>
      <c r="N641" s="1091"/>
      <c r="O641" s="1091"/>
      <c r="P641" s="1091"/>
      <c r="Q641" s="1091"/>
      <c r="R641" s="1091"/>
      <c r="S641" s="1091"/>
      <c r="T641" s="1091"/>
      <c r="U641" s="1091"/>
      <c r="V641" s="1091"/>
      <c r="W641" s="1091"/>
      <c r="X641" s="1091"/>
      <c r="Y641" s="1091"/>
    </row>
    <row r="642" spans="1:25" ht="16.5" customHeight="1">
      <c r="A642" s="1091"/>
      <c r="B642" s="1091"/>
      <c r="C642" s="1091"/>
      <c r="D642" s="1091"/>
      <c r="E642" s="1091"/>
      <c r="F642" s="1091"/>
      <c r="G642" s="1091"/>
      <c r="H642" s="1091"/>
      <c r="I642" s="1091"/>
      <c r="J642" s="1091"/>
      <c r="K642" s="1091"/>
      <c r="L642" s="1091"/>
      <c r="M642" s="1091"/>
      <c r="N642" s="1091"/>
      <c r="O642" s="1091"/>
      <c r="P642" s="1091"/>
      <c r="Q642" s="1091"/>
      <c r="R642" s="1091"/>
      <c r="S642" s="1091"/>
      <c r="T642" s="1091"/>
      <c r="U642" s="1091"/>
      <c r="V642" s="1091"/>
      <c r="W642" s="1091"/>
      <c r="X642" s="1091"/>
      <c r="Y642" s="1091"/>
    </row>
    <row r="643" spans="1:25" ht="16.5" customHeight="1">
      <c r="A643" s="1091"/>
      <c r="B643" s="1091"/>
      <c r="C643" s="1091"/>
      <c r="D643" s="1091"/>
      <c r="E643" s="1091"/>
      <c r="F643" s="1091"/>
      <c r="G643" s="1091"/>
      <c r="H643" s="1091"/>
      <c r="I643" s="1091"/>
      <c r="J643" s="1091"/>
      <c r="K643" s="1091"/>
      <c r="L643" s="1091"/>
      <c r="M643" s="1091"/>
      <c r="N643" s="1091"/>
      <c r="O643" s="1091"/>
      <c r="P643" s="1091"/>
      <c r="Q643" s="1091"/>
      <c r="R643" s="1091"/>
      <c r="S643" s="1091"/>
      <c r="T643" s="1091"/>
      <c r="U643" s="1091"/>
      <c r="V643" s="1091"/>
      <c r="W643" s="1091"/>
      <c r="X643" s="1091"/>
      <c r="Y643" s="1091"/>
    </row>
    <row r="644" spans="1:25" ht="16.5" customHeight="1">
      <c r="A644" s="1091"/>
      <c r="B644" s="1091"/>
      <c r="C644" s="1091"/>
      <c r="D644" s="1091"/>
      <c r="E644" s="1091"/>
      <c r="F644" s="1091"/>
      <c r="G644" s="1091"/>
      <c r="H644" s="1091"/>
      <c r="I644" s="1091"/>
      <c r="J644" s="1091"/>
      <c r="K644" s="1091"/>
      <c r="L644" s="1091"/>
      <c r="M644" s="1091"/>
      <c r="N644" s="1091"/>
      <c r="O644" s="1091"/>
      <c r="P644" s="1091"/>
      <c r="Q644" s="1091"/>
      <c r="R644" s="1091"/>
      <c r="S644" s="1091"/>
      <c r="T644" s="1091"/>
      <c r="U644" s="1091"/>
      <c r="V644" s="1091"/>
      <c r="W644" s="1091"/>
      <c r="X644" s="1091"/>
      <c r="Y644" s="1091"/>
    </row>
    <row r="645" spans="1:25" ht="16.5" customHeight="1">
      <c r="A645" s="1091"/>
      <c r="B645" s="1091"/>
      <c r="C645" s="1091"/>
      <c r="D645" s="1091"/>
      <c r="E645" s="1091"/>
      <c r="F645" s="1091"/>
      <c r="G645" s="1091"/>
      <c r="H645" s="1091"/>
      <c r="I645" s="1091"/>
      <c r="J645" s="1091"/>
      <c r="K645" s="1091"/>
      <c r="L645" s="1091"/>
      <c r="M645" s="1091"/>
      <c r="N645" s="1091"/>
      <c r="O645" s="1091"/>
      <c r="P645" s="1091"/>
      <c r="Q645" s="1091"/>
      <c r="R645" s="1091"/>
      <c r="S645" s="1091"/>
      <c r="T645" s="1091"/>
      <c r="U645" s="1091"/>
      <c r="V645" s="1091"/>
      <c r="W645" s="1091"/>
      <c r="X645" s="1091"/>
      <c r="Y645" s="1091"/>
    </row>
    <row r="646" spans="1:25" ht="16.5" customHeight="1">
      <c r="A646" s="1091"/>
      <c r="B646" s="1091"/>
      <c r="C646" s="1091"/>
      <c r="D646" s="1091"/>
      <c r="E646" s="1091"/>
      <c r="F646" s="1091"/>
      <c r="G646" s="1091"/>
      <c r="H646" s="1091"/>
      <c r="I646" s="1091"/>
      <c r="J646" s="1091"/>
      <c r="K646" s="1091"/>
      <c r="L646" s="1091"/>
      <c r="M646" s="1091"/>
      <c r="N646" s="1091"/>
      <c r="O646" s="1091"/>
      <c r="P646" s="1091"/>
      <c r="Q646" s="1091"/>
      <c r="R646" s="1091"/>
      <c r="S646" s="1091"/>
      <c r="T646" s="1091"/>
      <c r="U646" s="1091"/>
      <c r="V646" s="1091"/>
      <c r="W646" s="1091"/>
      <c r="X646" s="1091"/>
      <c r="Y646" s="1091"/>
    </row>
    <row r="647" spans="1:25" ht="16.5" customHeight="1">
      <c r="A647" s="1091"/>
      <c r="B647" s="1091"/>
      <c r="C647" s="1091"/>
      <c r="D647" s="1091"/>
      <c r="E647" s="1091"/>
      <c r="F647" s="1091"/>
      <c r="G647" s="1091"/>
      <c r="H647" s="1091"/>
      <c r="I647" s="1091"/>
      <c r="J647" s="1091"/>
      <c r="K647" s="1091"/>
      <c r="L647" s="1091"/>
      <c r="M647" s="1091"/>
      <c r="N647" s="1091"/>
      <c r="O647" s="1091"/>
      <c r="P647" s="1091"/>
      <c r="Q647" s="1091"/>
      <c r="R647" s="1091"/>
      <c r="S647" s="1091"/>
      <c r="T647" s="1091"/>
      <c r="U647" s="1091"/>
      <c r="V647" s="1091"/>
      <c r="W647" s="1091"/>
      <c r="X647" s="1091"/>
      <c r="Y647" s="1091"/>
    </row>
    <row r="648" spans="1:25" ht="16.5" customHeight="1">
      <c r="A648" s="1091"/>
      <c r="B648" s="1091"/>
      <c r="C648" s="1091"/>
      <c r="D648" s="1091"/>
      <c r="E648" s="1091"/>
      <c r="F648" s="1091"/>
      <c r="G648" s="1091"/>
      <c r="H648" s="1091"/>
      <c r="I648" s="1091"/>
      <c r="J648" s="1091"/>
      <c r="K648" s="1091"/>
      <c r="L648" s="1091"/>
      <c r="M648" s="1091"/>
      <c r="N648" s="1091"/>
      <c r="O648" s="1091"/>
      <c r="P648" s="1091"/>
      <c r="Q648" s="1091"/>
      <c r="R648" s="1091"/>
      <c r="S648" s="1091"/>
      <c r="T648" s="1091"/>
      <c r="U648" s="1091"/>
      <c r="V648" s="1091"/>
      <c r="W648" s="1091"/>
      <c r="X648" s="1091"/>
      <c r="Y648" s="1091"/>
    </row>
    <row r="649" spans="1:25" ht="16.5" customHeight="1">
      <c r="A649" s="1091"/>
      <c r="B649" s="1091"/>
      <c r="C649" s="1091"/>
      <c r="D649" s="1091"/>
      <c r="E649" s="1091"/>
      <c r="F649" s="1091"/>
      <c r="G649" s="1091"/>
      <c r="H649" s="1091"/>
      <c r="I649" s="1091"/>
      <c r="J649" s="1091"/>
      <c r="K649" s="1091"/>
      <c r="L649" s="1091"/>
      <c r="M649" s="1091"/>
      <c r="N649" s="1091"/>
      <c r="O649" s="1091"/>
      <c r="P649" s="1091"/>
      <c r="Q649" s="1091"/>
      <c r="R649" s="1091"/>
      <c r="S649" s="1091"/>
      <c r="T649" s="1091"/>
      <c r="U649" s="1091"/>
      <c r="V649" s="1091"/>
      <c r="W649" s="1091"/>
      <c r="X649" s="1091"/>
      <c r="Y649" s="1091"/>
    </row>
    <row r="650" spans="1:25" ht="16.5" customHeight="1">
      <c r="A650" s="1091"/>
      <c r="B650" s="1091"/>
      <c r="C650" s="1091"/>
      <c r="D650" s="1091"/>
      <c r="E650" s="1091"/>
      <c r="F650" s="1091"/>
      <c r="G650" s="1091"/>
      <c r="H650" s="1091"/>
      <c r="I650" s="1091"/>
      <c r="J650" s="1091"/>
      <c r="K650" s="1091"/>
      <c r="L650" s="1091"/>
      <c r="M650" s="1091"/>
      <c r="N650" s="1091"/>
      <c r="O650" s="1091"/>
      <c r="P650" s="1091"/>
      <c r="Q650" s="1091"/>
      <c r="R650" s="1091"/>
      <c r="S650" s="1091"/>
      <c r="T650" s="1091"/>
      <c r="U650" s="1091"/>
      <c r="V650" s="1091"/>
      <c r="W650" s="1091"/>
      <c r="X650" s="1091"/>
      <c r="Y650" s="1091"/>
    </row>
    <row r="651" spans="1:25" ht="16.5" customHeight="1">
      <c r="A651" s="1091"/>
      <c r="B651" s="1091"/>
      <c r="C651" s="1091"/>
      <c r="D651" s="1091"/>
      <c r="E651" s="1091"/>
      <c r="F651" s="1091"/>
      <c r="G651" s="1091"/>
      <c r="H651" s="1091"/>
      <c r="I651" s="1091"/>
      <c r="J651" s="1091"/>
      <c r="K651" s="1091"/>
      <c r="L651" s="1091"/>
      <c r="M651" s="1091"/>
      <c r="N651" s="1091"/>
      <c r="O651" s="1091"/>
      <c r="P651" s="1091"/>
      <c r="Q651" s="1091"/>
      <c r="R651" s="1091"/>
      <c r="S651" s="1091"/>
      <c r="T651" s="1091"/>
      <c r="U651" s="1091"/>
      <c r="V651" s="1091"/>
      <c r="W651" s="1091"/>
      <c r="X651" s="1091"/>
      <c r="Y651" s="1091"/>
    </row>
    <row r="652" spans="1:25" ht="16.5" customHeight="1">
      <c r="A652" s="1091"/>
      <c r="B652" s="1091"/>
      <c r="C652" s="1091"/>
      <c r="D652" s="1091"/>
      <c r="E652" s="1091"/>
      <c r="F652" s="1091"/>
      <c r="G652" s="1091"/>
      <c r="H652" s="1091"/>
      <c r="I652" s="1091"/>
      <c r="J652" s="1091"/>
      <c r="K652" s="1091"/>
      <c r="L652" s="1091"/>
      <c r="M652" s="1091"/>
      <c r="N652" s="1091"/>
      <c r="O652" s="1091"/>
      <c r="P652" s="1091"/>
      <c r="Q652" s="1091"/>
      <c r="R652" s="1091"/>
      <c r="S652" s="1091"/>
      <c r="T652" s="1091"/>
      <c r="U652" s="1091"/>
      <c r="V652" s="1091"/>
      <c r="W652" s="1091"/>
      <c r="X652" s="1091"/>
      <c r="Y652" s="1091"/>
    </row>
    <row r="653" spans="1:25" ht="16.5" customHeight="1">
      <c r="A653" s="1091"/>
      <c r="B653" s="1091"/>
      <c r="C653" s="1091"/>
      <c r="D653" s="1091"/>
      <c r="E653" s="1091"/>
      <c r="F653" s="1091"/>
      <c r="G653" s="1091"/>
      <c r="H653" s="1091"/>
      <c r="I653" s="1091"/>
      <c r="J653" s="1091"/>
      <c r="K653" s="1091"/>
      <c r="L653" s="1091"/>
      <c r="M653" s="1091"/>
      <c r="N653" s="1091"/>
      <c r="O653" s="1091"/>
      <c r="P653" s="1091"/>
      <c r="Q653" s="1091"/>
      <c r="R653" s="1091"/>
      <c r="S653" s="1091"/>
      <c r="T653" s="1091"/>
      <c r="U653" s="1091"/>
      <c r="V653" s="1091"/>
      <c r="W653" s="1091"/>
      <c r="X653" s="1091"/>
      <c r="Y653" s="1091"/>
    </row>
    <row r="654" spans="1:25" ht="16.5" customHeight="1">
      <c r="A654" s="1091"/>
      <c r="B654" s="1091"/>
      <c r="C654" s="1091"/>
      <c r="D654" s="1091"/>
      <c r="E654" s="1091"/>
      <c r="F654" s="1091"/>
      <c r="G654" s="1091"/>
      <c r="H654" s="1091"/>
      <c r="I654" s="1091"/>
      <c r="J654" s="1091"/>
      <c r="K654" s="1091"/>
      <c r="L654" s="1091"/>
      <c r="M654" s="1091"/>
      <c r="N654" s="1091"/>
      <c r="O654" s="1091"/>
      <c r="P654" s="1091"/>
      <c r="Q654" s="1091"/>
      <c r="R654" s="1091"/>
      <c r="S654" s="1091"/>
      <c r="T654" s="1091"/>
      <c r="U654" s="1091"/>
      <c r="V654" s="1091"/>
      <c r="W654" s="1091"/>
      <c r="X654" s="1091"/>
      <c r="Y654" s="1091"/>
    </row>
    <row r="655" spans="1:25" ht="16.5" customHeight="1">
      <c r="A655" s="1091"/>
      <c r="B655" s="1091"/>
      <c r="C655" s="1091"/>
      <c r="D655" s="1091"/>
      <c r="E655" s="1091"/>
      <c r="F655" s="1091"/>
      <c r="G655" s="1091"/>
      <c r="H655" s="1091"/>
      <c r="I655" s="1091"/>
      <c r="J655" s="1091"/>
      <c r="K655" s="1091"/>
      <c r="L655" s="1091"/>
      <c r="M655" s="1091"/>
      <c r="N655" s="1091"/>
      <c r="O655" s="1091"/>
      <c r="P655" s="1091"/>
      <c r="Q655" s="1091"/>
      <c r="R655" s="1091"/>
      <c r="S655" s="1091"/>
      <c r="T655" s="1091"/>
      <c r="U655" s="1091"/>
      <c r="V655" s="1091"/>
      <c r="W655" s="1091"/>
      <c r="X655" s="1091"/>
      <c r="Y655" s="1091"/>
    </row>
    <row r="656" spans="1:25" ht="16.5" customHeight="1">
      <c r="A656" s="1091"/>
      <c r="B656" s="1091"/>
      <c r="C656" s="1091"/>
      <c r="D656" s="1091"/>
      <c r="E656" s="1091"/>
      <c r="F656" s="1091"/>
      <c r="G656" s="1091"/>
      <c r="H656" s="1091"/>
      <c r="I656" s="1091"/>
      <c r="J656" s="1091"/>
      <c r="K656" s="1091"/>
      <c r="L656" s="1091"/>
      <c r="M656" s="1091"/>
      <c r="N656" s="1091"/>
      <c r="O656" s="1091"/>
      <c r="P656" s="1091"/>
      <c r="Q656" s="1091"/>
      <c r="R656" s="1091"/>
      <c r="S656" s="1091"/>
      <c r="T656" s="1091"/>
      <c r="U656" s="1091"/>
      <c r="V656" s="1091"/>
      <c r="W656" s="1091"/>
      <c r="X656" s="1091"/>
      <c r="Y656" s="1091"/>
    </row>
    <row r="657" spans="1:25" ht="16.5" customHeight="1">
      <c r="A657" s="1091"/>
      <c r="B657" s="1091"/>
      <c r="C657" s="1091"/>
      <c r="D657" s="1091"/>
      <c r="E657" s="1091"/>
      <c r="F657" s="1091"/>
      <c r="G657" s="1091"/>
      <c r="H657" s="1091"/>
      <c r="I657" s="1091"/>
      <c r="J657" s="1091"/>
      <c r="K657" s="1091"/>
      <c r="L657" s="1091"/>
      <c r="M657" s="1091"/>
      <c r="N657" s="1091"/>
      <c r="O657" s="1091"/>
      <c r="P657" s="1091"/>
      <c r="Q657" s="1091"/>
      <c r="R657" s="1091"/>
      <c r="S657" s="1091"/>
      <c r="T657" s="1091"/>
      <c r="U657" s="1091"/>
      <c r="V657" s="1091"/>
      <c r="W657" s="1091"/>
      <c r="X657" s="1091"/>
      <c r="Y657" s="1091"/>
    </row>
    <row r="658" spans="1:25" ht="16.5" customHeight="1">
      <c r="A658" s="1091"/>
      <c r="B658" s="1091"/>
      <c r="C658" s="1091"/>
      <c r="D658" s="1091"/>
      <c r="E658" s="1091"/>
      <c r="F658" s="1091"/>
      <c r="G658" s="1091"/>
      <c r="H658" s="1091"/>
      <c r="I658" s="1091"/>
      <c r="J658" s="1091"/>
      <c r="K658" s="1091"/>
      <c r="L658" s="1091"/>
      <c r="M658" s="1091"/>
      <c r="N658" s="1091"/>
      <c r="O658" s="1091"/>
      <c r="P658" s="1091"/>
      <c r="Q658" s="1091"/>
      <c r="R658" s="1091"/>
      <c r="S658" s="1091"/>
      <c r="T658" s="1091"/>
      <c r="U658" s="1091"/>
      <c r="V658" s="1091"/>
      <c r="W658" s="1091"/>
      <c r="X658" s="1091"/>
      <c r="Y658" s="1091"/>
    </row>
    <row r="659" spans="1:25" ht="16.5" customHeight="1">
      <c r="A659" s="1091"/>
      <c r="B659" s="1091"/>
      <c r="C659" s="1091"/>
      <c r="D659" s="1091"/>
      <c r="E659" s="1091"/>
      <c r="F659" s="1091"/>
      <c r="G659" s="1091"/>
      <c r="H659" s="1091"/>
      <c r="I659" s="1091"/>
      <c r="J659" s="1091"/>
      <c r="K659" s="1091"/>
      <c r="L659" s="1091"/>
      <c r="M659" s="1091"/>
      <c r="N659" s="1091"/>
      <c r="O659" s="1091"/>
      <c r="P659" s="1091"/>
      <c r="Q659" s="1091"/>
      <c r="R659" s="1091"/>
      <c r="S659" s="1091"/>
      <c r="T659" s="1091"/>
      <c r="U659" s="1091"/>
      <c r="V659" s="1091"/>
      <c r="W659" s="1091"/>
      <c r="X659" s="1091"/>
      <c r="Y659" s="1091"/>
    </row>
    <row r="660" spans="1:25" ht="16.5" customHeight="1">
      <c r="A660" s="1091"/>
      <c r="B660" s="1091"/>
      <c r="C660" s="1091"/>
      <c r="D660" s="1091"/>
      <c r="E660" s="1091"/>
      <c r="F660" s="1091"/>
      <c r="G660" s="1091"/>
      <c r="H660" s="1091"/>
      <c r="I660" s="1091"/>
      <c r="J660" s="1091"/>
      <c r="K660" s="1091"/>
      <c r="L660" s="1091"/>
      <c r="M660" s="1091"/>
      <c r="N660" s="1091"/>
      <c r="O660" s="1091"/>
      <c r="P660" s="1091"/>
      <c r="Q660" s="1091"/>
      <c r="R660" s="1091"/>
      <c r="S660" s="1091"/>
      <c r="T660" s="1091"/>
      <c r="U660" s="1091"/>
      <c r="V660" s="1091"/>
      <c r="W660" s="1091"/>
      <c r="X660" s="1091"/>
      <c r="Y660" s="1091"/>
    </row>
    <row r="661" spans="1:25" ht="16.5" customHeight="1">
      <c r="A661" s="1091"/>
      <c r="B661" s="1091"/>
      <c r="C661" s="1091"/>
      <c r="D661" s="1091"/>
      <c r="E661" s="1091"/>
      <c r="F661" s="1091"/>
      <c r="G661" s="1091"/>
      <c r="H661" s="1091"/>
      <c r="I661" s="1091"/>
      <c r="J661" s="1091"/>
      <c r="K661" s="1091"/>
      <c r="L661" s="1091"/>
      <c r="M661" s="1091"/>
      <c r="N661" s="1091"/>
      <c r="O661" s="1091"/>
      <c r="P661" s="1091"/>
      <c r="Q661" s="1091"/>
      <c r="R661" s="1091"/>
      <c r="S661" s="1091"/>
      <c r="T661" s="1091"/>
      <c r="U661" s="1091"/>
      <c r="V661" s="1091"/>
      <c r="W661" s="1091"/>
      <c r="X661" s="1091"/>
      <c r="Y661" s="1091"/>
    </row>
    <row r="662" spans="1:25" ht="16.5" customHeight="1">
      <c r="A662" s="1091"/>
      <c r="B662" s="1091"/>
      <c r="C662" s="1091"/>
      <c r="D662" s="1091"/>
      <c r="E662" s="1091"/>
      <c r="F662" s="1091"/>
      <c r="G662" s="1091"/>
      <c r="H662" s="1091"/>
      <c r="I662" s="1091"/>
      <c r="J662" s="1091"/>
      <c r="K662" s="1091"/>
      <c r="L662" s="1091"/>
      <c r="M662" s="1091"/>
      <c r="N662" s="1091"/>
      <c r="O662" s="1091"/>
      <c r="P662" s="1091"/>
      <c r="Q662" s="1091"/>
      <c r="R662" s="1091"/>
      <c r="S662" s="1091"/>
      <c r="T662" s="1091"/>
      <c r="U662" s="1091"/>
      <c r="V662" s="1091"/>
      <c r="W662" s="1091"/>
      <c r="X662" s="1091"/>
      <c r="Y662" s="1091"/>
    </row>
    <row r="663" spans="1:25" ht="16.5" customHeight="1">
      <c r="A663" s="1091"/>
      <c r="B663" s="1091"/>
      <c r="C663" s="1091"/>
      <c r="D663" s="1091"/>
      <c r="E663" s="1091"/>
      <c r="F663" s="1091"/>
      <c r="G663" s="1091"/>
      <c r="H663" s="1091"/>
      <c r="I663" s="1091"/>
      <c r="J663" s="1091"/>
      <c r="K663" s="1091"/>
      <c r="L663" s="1091"/>
      <c r="M663" s="1091"/>
      <c r="N663" s="1091"/>
      <c r="O663" s="1091"/>
      <c r="P663" s="1091"/>
      <c r="Q663" s="1091"/>
      <c r="R663" s="1091"/>
      <c r="S663" s="1091"/>
      <c r="T663" s="1091"/>
      <c r="U663" s="1091"/>
      <c r="V663" s="1091"/>
      <c r="W663" s="1091"/>
      <c r="X663" s="1091"/>
      <c r="Y663" s="1091"/>
    </row>
    <row r="664" spans="1:25" ht="16.5" customHeight="1">
      <c r="A664" s="1091"/>
      <c r="B664" s="1091"/>
      <c r="C664" s="1091"/>
      <c r="D664" s="1091"/>
      <c r="E664" s="1091"/>
      <c r="F664" s="1091"/>
      <c r="G664" s="1091"/>
      <c r="H664" s="1091"/>
      <c r="I664" s="1091"/>
      <c r="J664" s="1091"/>
      <c r="K664" s="1091"/>
      <c r="L664" s="1091"/>
      <c r="M664" s="1091"/>
      <c r="N664" s="1091"/>
      <c r="O664" s="1091"/>
      <c r="P664" s="1091"/>
      <c r="Q664" s="1091"/>
      <c r="R664" s="1091"/>
      <c r="S664" s="1091"/>
      <c r="T664" s="1091"/>
      <c r="U664" s="1091"/>
      <c r="V664" s="1091"/>
      <c r="W664" s="1091"/>
      <c r="X664" s="1091"/>
      <c r="Y664" s="1091"/>
    </row>
    <row r="665" spans="1:25" ht="16.5" customHeight="1">
      <c r="A665" s="1091"/>
      <c r="B665" s="1091"/>
      <c r="C665" s="1091"/>
      <c r="D665" s="1091"/>
      <c r="E665" s="1091"/>
      <c r="F665" s="1091"/>
      <c r="G665" s="1091"/>
      <c r="H665" s="1091"/>
      <c r="I665" s="1091"/>
      <c r="J665" s="1091"/>
      <c r="K665" s="1091"/>
      <c r="L665" s="1091"/>
      <c r="M665" s="1091"/>
      <c r="N665" s="1091"/>
      <c r="O665" s="1091"/>
      <c r="P665" s="1091"/>
      <c r="Q665" s="1091"/>
      <c r="R665" s="1091"/>
      <c r="S665" s="1091"/>
      <c r="T665" s="1091"/>
      <c r="U665" s="1091"/>
      <c r="V665" s="1091"/>
      <c r="W665" s="1091"/>
      <c r="X665" s="1091"/>
      <c r="Y665" s="1091"/>
    </row>
    <row r="666" spans="1:25" ht="16.5" customHeight="1">
      <c r="A666" s="1091"/>
      <c r="B666" s="1091"/>
      <c r="C666" s="1091"/>
      <c r="D666" s="1091"/>
      <c r="E666" s="1091"/>
      <c r="F666" s="1091"/>
      <c r="G666" s="1091"/>
      <c r="H666" s="1091"/>
      <c r="I666" s="1091"/>
      <c r="J666" s="1091"/>
      <c r="K666" s="1091"/>
      <c r="L666" s="1091"/>
      <c r="M666" s="1091"/>
      <c r="N666" s="1091"/>
      <c r="O666" s="1091"/>
      <c r="P666" s="1091"/>
      <c r="Q666" s="1091"/>
      <c r="R666" s="1091"/>
      <c r="S666" s="1091"/>
      <c r="T666" s="1091"/>
      <c r="U666" s="1091"/>
      <c r="V666" s="1091"/>
      <c r="W666" s="1091"/>
      <c r="X666" s="1091"/>
      <c r="Y666" s="1091"/>
    </row>
    <row r="667" spans="1:25" ht="16.5" customHeight="1">
      <c r="A667" s="1091"/>
      <c r="B667" s="1091"/>
      <c r="C667" s="1091"/>
      <c r="D667" s="1091"/>
      <c r="E667" s="1091"/>
      <c r="F667" s="1091"/>
      <c r="G667" s="1091"/>
      <c r="H667" s="1091"/>
      <c r="I667" s="1091"/>
      <c r="J667" s="1091"/>
      <c r="K667" s="1091"/>
      <c r="L667" s="1091"/>
      <c r="M667" s="1091"/>
      <c r="N667" s="1091"/>
      <c r="O667" s="1091"/>
      <c r="P667" s="1091"/>
      <c r="Q667" s="1091"/>
      <c r="R667" s="1091"/>
      <c r="S667" s="1091"/>
      <c r="T667" s="1091"/>
      <c r="U667" s="1091"/>
      <c r="V667" s="1091"/>
      <c r="W667" s="1091"/>
      <c r="X667" s="1091"/>
      <c r="Y667" s="1091"/>
    </row>
    <row r="668" spans="1:25" ht="16.5" customHeight="1">
      <c r="A668" s="1091"/>
      <c r="B668" s="1091"/>
      <c r="C668" s="1091"/>
      <c r="D668" s="1091"/>
      <c r="E668" s="1091"/>
      <c r="F668" s="1091"/>
      <c r="G668" s="1091"/>
      <c r="H668" s="1091"/>
      <c r="I668" s="1091"/>
      <c r="J668" s="1091"/>
      <c r="K668" s="1091"/>
      <c r="L668" s="1091"/>
      <c r="M668" s="1091"/>
      <c r="N668" s="1091"/>
      <c r="O668" s="1091"/>
      <c r="P668" s="1091"/>
      <c r="Q668" s="1091"/>
      <c r="R668" s="1091"/>
      <c r="S668" s="1091"/>
      <c r="T668" s="1091"/>
      <c r="U668" s="1091"/>
      <c r="V668" s="1091"/>
      <c r="W668" s="1091"/>
      <c r="X668" s="1091"/>
      <c r="Y668" s="1091"/>
    </row>
    <row r="669" spans="1:25" ht="16.5" customHeight="1">
      <c r="A669" s="1091"/>
      <c r="B669" s="1091"/>
      <c r="C669" s="1091"/>
      <c r="D669" s="1091"/>
      <c r="E669" s="1091"/>
      <c r="F669" s="1091"/>
      <c r="G669" s="1091"/>
      <c r="H669" s="1091"/>
      <c r="I669" s="1091"/>
      <c r="J669" s="1091"/>
      <c r="K669" s="1091"/>
      <c r="L669" s="1091"/>
      <c r="M669" s="1091"/>
      <c r="N669" s="1091"/>
      <c r="O669" s="1091"/>
      <c r="P669" s="1091"/>
      <c r="Q669" s="1091"/>
      <c r="R669" s="1091"/>
      <c r="S669" s="1091"/>
      <c r="T669" s="1091"/>
      <c r="U669" s="1091"/>
      <c r="V669" s="1091"/>
      <c r="W669" s="1091"/>
      <c r="X669" s="1091"/>
      <c r="Y669" s="1091"/>
    </row>
    <row r="670" spans="1:25" ht="16.5" customHeight="1">
      <c r="A670" s="1091"/>
      <c r="B670" s="1091"/>
      <c r="C670" s="1091"/>
      <c r="D670" s="1091"/>
      <c r="E670" s="1091"/>
      <c r="F670" s="1091"/>
      <c r="G670" s="1091"/>
      <c r="H670" s="1091"/>
      <c r="I670" s="1091"/>
      <c r="J670" s="1091"/>
      <c r="K670" s="1091"/>
      <c r="L670" s="1091"/>
      <c r="M670" s="1091"/>
      <c r="N670" s="1091"/>
      <c r="O670" s="1091"/>
      <c r="P670" s="1091"/>
      <c r="Q670" s="1091"/>
      <c r="R670" s="1091"/>
      <c r="S670" s="1091"/>
      <c r="T670" s="1091"/>
      <c r="U670" s="1091"/>
      <c r="V670" s="1091"/>
      <c r="W670" s="1091"/>
      <c r="X670" s="1091"/>
      <c r="Y670" s="1091"/>
    </row>
    <row r="671" spans="1:25" ht="16.5" customHeight="1">
      <c r="A671" s="1091"/>
      <c r="B671" s="1091"/>
      <c r="C671" s="1091"/>
      <c r="D671" s="1091"/>
      <c r="E671" s="1091"/>
      <c r="F671" s="1091"/>
      <c r="G671" s="1091"/>
      <c r="H671" s="1091"/>
      <c r="I671" s="1091"/>
      <c r="J671" s="1091"/>
      <c r="K671" s="1091"/>
      <c r="L671" s="1091"/>
      <c r="M671" s="1091"/>
      <c r="N671" s="1091"/>
      <c r="O671" s="1091"/>
      <c r="P671" s="1091"/>
      <c r="Q671" s="1091"/>
      <c r="R671" s="1091"/>
      <c r="S671" s="1091"/>
      <c r="T671" s="1091"/>
      <c r="U671" s="1091"/>
      <c r="V671" s="1091"/>
      <c r="W671" s="1091"/>
      <c r="X671" s="1091"/>
      <c r="Y671" s="1091"/>
    </row>
    <row r="672" spans="1:25" ht="16.5" customHeight="1">
      <c r="A672" s="1091"/>
      <c r="B672" s="1091"/>
      <c r="C672" s="1091"/>
      <c r="D672" s="1091"/>
      <c r="E672" s="1091"/>
      <c r="F672" s="1091"/>
      <c r="G672" s="1091"/>
      <c r="H672" s="1091"/>
      <c r="I672" s="1091"/>
      <c r="J672" s="1091"/>
      <c r="K672" s="1091"/>
      <c r="L672" s="1091"/>
      <c r="M672" s="1091"/>
      <c r="N672" s="1091"/>
      <c r="O672" s="1091"/>
      <c r="P672" s="1091"/>
      <c r="Q672" s="1091"/>
      <c r="R672" s="1091"/>
      <c r="S672" s="1091"/>
      <c r="T672" s="1091"/>
      <c r="U672" s="1091"/>
      <c r="V672" s="1091"/>
      <c r="W672" s="1091"/>
      <c r="X672" s="1091"/>
      <c r="Y672" s="1091"/>
    </row>
    <row r="673" spans="1:25" ht="16.5" customHeight="1">
      <c r="A673" s="1091"/>
      <c r="B673" s="1091"/>
      <c r="C673" s="1091"/>
      <c r="D673" s="1091"/>
      <c r="E673" s="1091"/>
      <c r="F673" s="1091"/>
      <c r="G673" s="1091"/>
      <c r="H673" s="1091"/>
      <c r="I673" s="1091"/>
      <c r="J673" s="1091"/>
      <c r="K673" s="1091"/>
      <c r="L673" s="1091"/>
      <c r="M673" s="1091"/>
      <c r="N673" s="1091"/>
      <c r="O673" s="1091"/>
      <c r="P673" s="1091"/>
      <c r="Q673" s="1091"/>
      <c r="R673" s="1091"/>
      <c r="S673" s="1091"/>
      <c r="T673" s="1091"/>
      <c r="U673" s="1091"/>
      <c r="V673" s="1091"/>
      <c r="W673" s="1091"/>
      <c r="X673" s="1091"/>
      <c r="Y673" s="1091"/>
    </row>
    <row r="674" spans="1:25" ht="16.5" customHeight="1">
      <c r="A674" s="1091"/>
      <c r="B674" s="1091"/>
      <c r="C674" s="1091"/>
      <c r="D674" s="1091"/>
      <c r="E674" s="1091"/>
      <c r="F674" s="1091"/>
      <c r="G674" s="1091"/>
      <c r="H674" s="1091"/>
      <c r="I674" s="1091"/>
      <c r="J674" s="1091"/>
      <c r="K674" s="1091"/>
      <c r="L674" s="1091"/>
      <c r="M674" s="1091"/>
      <c r="N674" s="1091"/>
      <c r="O674" s="1091"/>
      <c r="P674" s="1091"/>
      <c r="Q674" s="1091"/>
      <c r="R674" s="1091"/>
      <c r="S674" s="1091"/>
      <c r="T674" s="1091"/>
      <c r="U674" s="1091"/>
      <c r="V674" s="1091"/>
      <c r="W674" s="1091"/>
      <c r="X674" s="1091"/>
      <c r="Y674" s="1091"/>
    </row>
    <row r="675" spans="1:25" ht="16.5" customHeight="1">
      <c r="A675" s="1091"/>
      <c r="B675" s="1091"/>
      <c r="C675" s="1091"/>
      <c r="D675" s="1091"/>
      <c r="E675" s="1091"/>
      <c r="F675" s="1091"/>
      <c r="G675" s="1091"/>
      <c r="H675" s="1091"/>
      <c r="I675" s="1091"/>
      <c r="J675" s="1091"/>
      <c r="K675" s="1091"/>
      <c r="L675" s="1091"/>
      <c r="M675" s="1091"/>
      <c r="N675" s="1091"/>
      <c r="O675" s="1091"/>
      <c r="P675" s="1091"/>
      <c r="Q675" s="1091"/>
      <c r="R675" s="1091"/>
      <c r="S675" s="1091"/>
      <c r="T675" s="1091"/>
      <c r="U675" s="1091"/>
      <c r="V675" s="1091"/>
      <c r="W675" s="1091"/>
      <c r="X675" s="1091"/>
      <c r="Y675" s="1091"/>
    </row>
    <row r="676" spans="1:25" ht="16.5" customHeight="1">
      <c r="A676" s="1091"/>
      <c r="B676" s="1091"/>
      <c r="C676" s="1091"/>
      <c r="D676" s="1091"/>
      <c r="E676" s="1091"/>
      <c r="F676" s="1091"/>
      <c r="G676" s="1091"/>
      <c r="H676" s="1091"/>
      <c r="I676" s="1091"/>
      <c r="J676" s="1091"/>
      <c r="K676" s="1091"/>
      <c r="L676" s="1091"/>
      <c r="M676" s="1091"/>
      <c r="N676" s="1091"/>
      <c r="O676" s="1091"/>
      <c r="P676" s="1091"/>
      <c r="Q676" s="1091"/>
      <c r="R676" s="1091"/>
      <c r="S676" s="1091"/>
      <c r="T676" s="1091"/>
      <c r="U676" s="1091"/>
      <c r="V676" s="1091"/>
      <c r="W676" s="1091"/>
      <c r="X676" s="1091"/>
      <c r="Y676" s="1091"/>
    </row>
    <row r="677" spans="1:25" ht="16.5" customHeight="1">
      <c r="A677" s="1091"/>
      <c r="B677" s="1091"/>
      <c r="C677" s="1091"/>
      <c r="D677" s="1091"/>
      <c r="E677" s="1091"/>
      <c r="F677" s="1091"/>
      <c r="G677" s="1091"/>
      <c r="H677" s="1091"/>
      <c r="I677" s="1091"/>
      <c r="J677" s="1091"/>
      <c r="K677" s="1091"/>
      <c r="L677" s="1091"/>
      <c r="M677" s="1091"/>
      <c r="N677" s="1091"/>
      <c r="O677" s="1091"/>
      <c r="P677" s="1091"/>
      <c r="Q677" s="1091"/>
      <c r="R677" s="1091"/>
      <c r="S677" s="1091"/>
      <c r="T677" s="1091"/>
      <c r="U677" s="1091"/>
      <c r="V677" s="1091"/>
      <c r="W677" s="1091"/>
      <c r="X677" s="1091"/>
      <c r="Y677" s="1091"/>
    </row>
    <row r="678" spans="1:25" ht="16.5" customHeight="1">
      <c r="A678" s="1091"/>
      <c r="B678" s="1091"/>
      <c r="C678" s="1091"/>
      <c r="D678" s="1091"/>
      <c r="E678" s="1091"/>
      <c r="F678" s="1091"/>
      <c r="G678" s="1091"/>
      <c r="H678" s="1091"/>
      <c r="I678" s="1091"/>
      <c r="J678" s="1091"/>
      <c r="K678" s="1091"/>
      <c r="L678" s="1091"/>
      <c r="M678" s="1091"/>
      <c r="N678" s="1091"/>
      <c r="O678" s="1091"/>
      <c r="P678" s="1091"/>
      <c r="Q678" s="1091"/>
      <c r="R678" s="1091"/>
      <c r="S678" s="1091"/>
      <c r="T678" s="1091"/>
      <c r="U678" s="1091"/>
      <c r="V678" s="1091"/>
      <c r="W678" s="1091"/>
      <c r="X678" s="1091"/>
      <c r="Y678" s="1091"/>
    </row>
    <row r="679" spans="1:25" ht="16.5" customHeight="1">
      <c r="A679" s="1091"/>
      <c r="B679" s="1091"/>
      <c r="C679" s="1091"/>
      <c r="D679" s="1091"/>
      <c r="E679" s="1091"/>
      <c r="F679" s="1091"/>
      <c r="G679" s="1091"/>
      <c r="H679" s="1091"/>
      <c r="I679" s="1091"/>
      <c r="J679" s="1091"/>
      <c r="K679" s="1091"/>
      <c r="L679" s="1091"/>
      <c r="M679" s="1091"/>
      <c r="N679" s="1091"/>
      <c r="O679" s="1091"/>
      <c r="P679" s="1091"/>
      <c r="Q679" s="1091"/>
      <c r="R679" s="1091"/>
      <c r="S679" s="1091"/>
      <c r="T679" s="1091"/>
      <c r="U679" s="1091"/>
      <c r="V679" s="1091"/>
      <c r="W679" s="1091"/>
      <c r="X679" s="1091"/>
      <c r="Y679" s="1091"/>
    </row>
    <row r="680" spans="1:25" ht="16.5" customHeight="1">
      <c r="A680" s="1091"/>
      <c r="B680" s="1091"/>
      <c r="C680" s="1091"/>
      <c r="D680" s="1091"/>
      <c r="E680" s="1091"/>
      <c r="F680" s="1091"/>
      <c r="G680" s="1091"/>
      <c r="H680" s="1091"/>
      <c r="I680" s="1091"/>
      <c r="J680" s="1091"/>
      <c r="K680" s="1091"/>
      <c r="L680" s="1091"/>
      <c r="M680" s="1091"/>
      <c r="N680" s="1091"/>
      <c r="O680" s="1091"/>
      <c r="P680" s="1091"/>
      <c r="Q680" s="1091"/>
      <c r="R680" s="1091"/>
      <c r="S680" s="1091"/>
      <c r="T680" s="1091"/>
      <c r="U680" s="1091"/>
      <c r="V680" s="1091"/>
      <c r="W680" s="1091"/>
      <c r="X680" s="1091"/>
      <c r="Y680" s="1091"/>
    </row>
    <row r="681" spans="1:25" ht="16.5" customHeight="1">
      <c r="A681" s="1091"/>
      <c r="B681" s="1091"/>
      <c r="C681" s="1091"/>
      <c r="D681" s="1091"/>
      <c r="E681" s="1091"/>
      <c r="F681" s="1091"/>
      <c r="G681" s="1091"/>
      <c r="H681" s="1091"/>
      <c r="I681" s="1091"/>
      <c r="J681" s="1091"/>
      <c r="K681" s="1091"/>
      <c r="L681" s="1091"/>
      <c r="M681" s="1091"/>
      <c r="N681" s="1091"/>
      <c r="O681" s="1091"/>
      <c r="P681" s="1091"/>
      <c r="Q681" s="1091"/>
      <c r="R681" s="1091"/>
      <c r="S681" s="1091"/>
      <c r="T681" s="1091"/>
      <c r="U681" s="1091"/>
      <c r="V681" s="1091"/>
      <c r="W681" s="1091"/>
      <c r="X681" s="1091"/>
      <c r="Y681" s="1091"/>
    </row>
    <row r="682" spans="1:25" ht="16.5" customHeight="1">
      <c r="A682" s="1091"/>
      <c r="B682" s="1091"/>
      <c r="C682" s="1091"/>
      <c r="D682" s="1091"/>
      <c r="E682" s="1091"/>
      <c r="F682" s="1091"/>
      <c r="G682" s="1091"/>
      <c r="H682" s="1091"/>
      <c r="I682" s="1091"/>
      <c r="J682" s="1091"/>
      <c r="K682" s="1091"/>
      <c r="L682" s="1091"/>
      <c r="M682" s="1091"/>
      <c r="N682" s="1091"/>
      <c r="O682" s="1091"/>
      <c r="P682" s="1091"/>
      <c r="Q682" s="1091"/>
      <c r="R682" s="1091"/>
      <c r="S682" s="1091"/>
      <c r="T682" s="1091"/>
      <c r="U682" s="1091"/>
      <c r="V682" s="1091"/>
      <c r="W682" s="1091"/>
      <c r="X682" s="1091"/>
      <c r="Y682" s="1091"/>
    </row>
    <row r="683" spans="1:25" ht="16.5" customHeight="1">
      <c r="A683" s="1091"/>
      <c r="B683" s="1091"/>
      <c r="C683" s="1091"/>
      <c r="D683" s="1091"/>
      <c r="E683" s="1091"/>
      <c r="F683" s="1091"/>
      <c r="G683" s="1091"/>
      <c r="H683" s="1091"/>
      <c r="I683" s="1091"/>
      <c r="J683" s="1091"/>
      <c r="K683" s="1091"/>
      <c r="L683" s="1091"/>
      <c r="M683" s="1091"/>
      <c r="N683" s="1091"/>
      <c r="O683" s="1091"/>
      <c r="P683" s="1091"/>
      <c r="Q683" s="1091"/>
      <c r="R683" s="1091"/>
      <c r="S683" s="1091"/>
      <c r="T683" s="1091"/>
      <c r="U683" s="1091"/>
      <c r="V683" s="1091"/>
      <c r="W683" s="1091"/>
      <c r="X683" s="1091"/>
      <c r="Y683" s="1091"/>
    </row>
    <row r="684" spans="1:25" ht="16.5" customHeight="1">
      <c r="A684" s="1091"/>
      <c r="B684" s="1091"/>
      <c r="C684" s="1091"/>
      <c r="D684" s="1091"/>
      <c r="E684" s="1091"/>
      <c r="F684" s="1091"/>
      <c r="G684" s="1091"/>
      <c r="H684" s="1091"/>
      <c r="I684" s="1091"/>
      <c r="J684" s="1091"/>
      <c r="K684" s="1091"/>
      <c r="L684" s="1091"/>
      <c r="M684" s="1091"/>
      <c r="N684" s="1091"/>
      <c r="O684" s="1091"/>
      <c r="P684" s="1091"/>
      <c r="Q684" s="1091"/>
      <c r="R684" s="1091"/>
      <c r="S684" s="1091"/>
      <c r="T684" s="1091"/>
      <c r="U684" s="1091"/>
      <c r="V684" s="1091"/>
      <c r="W684" s="1091"/>
      <c r="X684" s="1091"/>
      <c r="Y684" s="1091"/>
    </row>
    <row r="685" spans="1:25" ht="16.5" customHeight="1">
      <c r="A685" s="1091"/>
      <c r="B685" s="1091"/>
      <c r="C685" s="1091"/>
      <c r="D685" s="1091"/>
      <c r="E685" s="1091"/>
      <c r="F685" s="1091"/>
      <c r="G685" s="1091"/>
      <c r="H685" s="1091"/>
      <c r="I685" s="1091"/>
      <c r="J685" s="1091"/>
      <c r="K685" s="1091"/>
      <c r="L685" s="1091"/>
      <c r="M685" s="1091"/>
      <c r="N685" s="1091"/>
      <c r="O685" s="1091"/>
      <c r="P685" s="1091"/>
      <c r="Q685" s="1091"/>
      <c r="R685" s="1091"/>
      <c r="S685" s="1091"/>
      <c r="T685" s="1091"/>
      <c r="U685" s="1091"/>
      <c r="V685" s="1091"/>
      <c r="W685" s="1091"/>
      <c r="X685" s="1091"/>
      <c r="Y685" s="1091"/>
    </row>
    <row r="686" spans="1:25" ht="16.5" customHeight="1">
      <c r="A686" s="1091"/>
      <c r="B686" s="1091"/>
      <c r="C686" s="1091"/>
      <c r="D686" s="1091"/>
      <c r="E686" s="1091"/>
      <c r="F686" s="1091"/>
      <c r="G686" s="1091"/>
      <c r="H686" s="1091"/>
      <c r="I686" s="1091"/>
      <c r="J686" s="1091"/>
      <c r="K686" s="1091"/>
      <c r="L686" s="1091"/>
      <c r="M686" s="1091"/>
      <c r="N686" s="1091"/>
      <c r="O686" s="1091"/>
      <c r="P686" s="1091"/>
      <c r="Q686" s="1091"/>
      <c r="R686" s="1091"/>
      <c r="S686" s="1091"/>
      <c r="T686" s="1091"/>
      <c r="U686" s="1091"/>
      <c r="V686" s="1091"/>
      <c r="W686" s="1091"/>
      <c r="X686" s="1091"/>
      <c r="Y686" s="1091"/>
    </row>
    <row r="687" spans="1:25" ht="16.5" customHeight="1">
      <c r="A687" s="1091"/>
      <c r="B687" s="1091"/>
      <c r="C687" s="1091"/>
      <c r="D687" s="1091"/>
      <c r="E687" s="1091"/>
      <c r="F687" s="1091"/>
      <c r="G687" s="1091"/>
      <c r="H687" s="1091"/>
      <c r="I687" s="1091"/>
      <c r="J687" s="1091"/>
      <c r="K687" s="1091"/>
      <c r="L687" s="1091"/>
      <c r="M687" s="1091"/>
      <c r="N687" s="1091"/>
      <c r="O687" s="1091"/>
      <c r="P687" s="1091"/>
      <c r="Q687" s="1091"/>
      <c r="R687" s="1091"/>
      <c r="S687" s="1091"/>
      <c r="T687" s="1091"/>
      <c r="U687" s="1091"/>
      <c r="V687" s="1091"/>
      <c r="W687" s="1091"/>
      <c r="X687" s="1091"/>
      <c r="Y687" s="1091"/>
    </row>
    <row r="688" spans="1:25" ht="16.5" customHeight="1">
      <c r="A688" s="1091"/>
      <c r="B688" s="1091"/>
      <c r="C688" s="1091"/>
      <c r="D688" s="1091"/>
      <c r="E688" s="1091"/>
      <c r="F688" s="1091"/>
      <c r="G688" s="1091"/>
      <c r="H688" s="1091"/>
      <c r="I688" s="1091"/>
      <c r="J688" s="1091"/>
      <c r="K688" s="1091"/>
      <c r="L688" s="1091"/>
      <c r="M688" s="1091"/>
      <c r="N688" s="1091"/>
      <c r="O688" s="1091"/>
      <c r="P688" s="1091"/>
      <c r="Q688" s="1091"/>
      <c r="R688" s="1091"/>
      <c r="S688" s="1091"/>
      <c r="T688" s="1091"/>
      <c r="U688" s="1091"/>
      <c r="V688" s="1091"/>
      <c r="W688" s="1091"/>
      <c r="X688" s="1091"/>
      <c r="Y688" s="1091"/>
    </row>
    <row r="689" spans="1:25" ht="16.5" customHeight="1">
      <c r="A689" s="1091"/>
      <c r="B689" s="1091"/>
      <c r="C689" s="1091"/>
      <c r="D689" s="1091"/>
      <c r="E689" s="1091"/>
      <c r="F689" s="1091"/>
      <c r="G689" s="1091"/>
      <c r="H689" s="1091"/>
      <c r="I689" s="1091"/>
      <c r="J689" s="1091"/>
      <c r="K689" s="1091"/>
      <c r="L689" s="1091"/>
      <c r="M689" s="1091"/>
      <c r="N689" s="1091"/>
      <c r="O689" s="1091"/>
      <c r="P689" s="1091"/>
      <c r="Q689" s="1091"/>
      <c r="R689" s="1091"/>
      <c r="S689" s="1091"/>
      <c r="T689" s="1091"/>
      <c r="U689" s="1091"/>
      <c r="V689" s="1091"/>
      <c r="W689" s="1091"/>
      <c r="X689" s="1091"/>
      <c r="Y689" s="1091"/>
    </row>
    <row r="690" spans="1:25" ht="16.5" customHeight="1">
      <c r="A690" s="1091"/>
      <c r="B690" s="1091"/>
      <c r="C690" s="1091"/>
      <c r="D690" s="1091"/>
      <c r="E690" s="1091"/>
      <c r="F690" s="1091"/>
      <c r="G690" s="1091"/>
      <c r="H690" s="1091"/>
      <c r="I690" s="1091"/>
      <c r="J690" s="1091"/>
      <c r="K690" s="1091"/>
      <c r="L690" s="1091"/>
      <c r="M690" s="1091"/>
      <c r="N690" s="1091"/>
      <c r="O690" s="1091"/>
      <c r="P690" s="1091"/>
      <c r="Q690" s="1091"/>
      <c r="R690" s="1091"/>
      <c r="S690" s="1091"/>
      <c r="T690" s="1091"/>
      <c r="U690" s="1091"/>
      <c r="V690" s="1091"/>
      <c r="W690" s="1091"/>
      <c r="X690" s="1091"/>
      <c r="Y690" s="1091"/>
    </row>
    <row r="691" spans="1:25" ht="16.5" customHeight="1">
      <c r="A691" s="1091"/>
      <c r="B691" s="1091"/>
      <c r="C691" s="1091"/>
      <c r="D691" s="1091"/>
      <c r="E691" s="1091"/>
      <c r="F691" s="1091"/>
      <c r="G691" s="1091"/>
      <c r="H691" s="1091"/>
      <c r="I691" s="1091"/>
      <c r="J691" s="1091"/>
      <c r="K691" s="1091"/>
      <c r="L691" s="1091"/>
      <c r="M691" s="1091"/>
      <c r="N691" s="1091"/>
      <c r="O691" s="1091"/>
      <c r="P691" s="1091"/>
      <c r="Q691" s="1091"/>
      <c r="R691" s="1091"/>
      <c r="S691" s="1091"/>
      <c r="T691" s="1091"/>
      <c r="U691" s="1091"/>
      <c r="V691" s="1091"/>
      <c r="W691" s="1091"/>
      <c r="X691" s="1091"/>
      <c r="Y691" s="1091"/>
    </row>
    <row r="692" spans="1:25" ht="16.5" customHeight="1">
      <c r="A692" s="1091"/>
      <c r="B692" s="1091"/>
      <c r="C692" s="1091"/>
      <c r="D692" s="1091"/>
      <c r="E692" s="1091"/>
      <c r="F692" s="1091"/>
      <c r="G692" s="1091"/>
      <c r="H692" s="1091"/>
      <c r="I692" s="1091"/>
      <c r="J692" s="1091"/>
      <c r="K692" s="1091"/>
      <c r="L692" s="1091"/>
      <c r="M692" s="1091"/>
      <c r="N692" s="1091"/>
      <c r="O692" s="1091"/>
      <c r="P692" s="1091"/>
      <c r="Q692" s="1091"/>
      <c r="R692" s="1091"/>
      <c r="S692" s="1091"/>
      <c r="T692" s="1091"/>
      <c r="U692" s="1091"/>
      <c r="V692" s="1091"/>
      <c r="W692" s="1091"/>
      <c r="X692" s="1091"/>
      <c r="Y692" s="1091"/>
    </row>
    <row r="693" spans="1:25" ht="16.5" customHeight="1">
      <c r="A693" s="1091"/>
      <c r="B693" s="1091"/>
      <c r="C693" s="1091"/>
      <c r="D693" s="1091"/>
      <c r="E693" s="1091"/>
      <c r="F693" s="1091"/>
      <c r="G693" s="1091"/>
      <c r="H693" s="1091"/>
      <c r="I693" s="1091"/>
      <c r="J693" s="1091"/>
      <c r="K693" s="1091"/>
      <c r="L693" s="1091"/>
      <c r="M693" s="1091"/>
      <c r="N693" s="1091"/>
      <c r="O693" s="1091"/>
      <c r="P693" s="1091"/>
      <c r="Q693" s="1091"/>
      <c r="R693" s="1091"/>
      <c r="S693" s="1091"/>
      <c r="T693" s="1091"/>
      <c r="U693" s="1091"/>
      <c r="V693" s="1091"/>
      <c r="W693" s="1091"/>
      <c r="X693" s="1091"/>
      <c r="Y693" s="1091"/>
    </row>
    <row r="694" spans="1:25" ht="16.5" customHeight="1">
      <c r="A694" s="1091"/>
      <c r="B694" s="1091"/>
      <c r="C694" s="1091"/>
      <c r="D694" s="1091"/>
      <c r="E694" s="1091"/>
      <c r="F694" s="1091"/>
      <c r="G694" s="1091"/>
      <c r="H694" s="1091"/>
      <c r="I694" s="1091"/>
      <c r="J694" s="1091"/>
      <c r="K694" s="1091"/>
      <c r="L694" s="1091"/>
      <c r="M694" s="1091"/>
      <c r="N694" s="1091"/>
      <c r="O694" s="1091"/>
      <c r="P694" s="1091"/>
      <c r="Q694" s="1091"/>
      <c r="R694" s="1091"/>
      <c r="S694" s="1091"/>
      <c r="T694" s="1091"/>
      <c r="U694" s="1091"/>
      <c r="V694" s="1091"/>
      <c r="W694" s="1091"/>
      <c r="X694" s="1091"/>
      <c r="Y694" s="1091"/>
    </row>
    <row r="695" spans="1:25" ht="16.5" customHeight="1">
      <c r="A695" s="1091"/>
      <c r="B695" s="1091"/>
      <c r="C695" s="1091"/>
      <c r="D695" s="1091"/>
      <c r="E695" s="1091"/>
      <c r="F695" s="1091"/>
      <c r="G695" s="1091"/>
      <c r="H695" s="1091"/>
      <c r="I695" s="1091"/>
      <c r="J695" s="1091"/>
      <c r="K695" s="1091"/>
      <c r="L695" s="1091"/>
      <c r="M695" s="1091"/>
      <c r="N695" s="1091"/>
      <c r="O695" s="1091"/>
      <c r="P695" s="1091"/>
      <c r="Q695" s="1091"/>
      <c r="R695" s="1091"/>
      <c r="S695" s="1091"/>
      <c r="T695" s="1091"/>
      <c r="U695" s="1091"/>
      <c r="V695" s="1091"/>
      <c r="W695" s="1091"/>
      <c r="X695" s="1091"/>
      <c r="Y695" s="1091"/>
    </row>
    <row r="696" spans="1:25" ht="16.5" customHeight="1">
      <c r="A696" s="1091"/>
      <c r="B696" s="1091"/>
      <c r="C696" s="1091"/>
      <c r="D696" s="1091"/>
      <c r="E696" s="1091"/>
      <c r="F696" s="1091"/>
      <c r="G696" s="1091"/>
      <c r="H696" s="1091"/>
      <c r="I696" s="1091"/>
      <c r="J696" s="1091"/>
      <c r="K696" s="1091"/>
      <c r="L696" s="1091"/>
      <c r="M696" s="1091"/>
      <c r="N696" s="1091"/>
      <c r="O696" s="1091"/>
      <c r="P696" s="1091"/>
      <c r="Q696" s="1091"/>
      <c r="R696" s="1091"/>
      <c r="S696" s="1091"/>
      <c r="T696" s="1091"/>
      <c r="U696" s="1091"/>
      <c r="V696" s="1091"/>
      <c r="W696" s="1091"/>
      <c r="X696" s="1091"/>
      <c r="Y696" s="1091"/>
    </row>
    <row r="697" spans="1:25" ht="16.5" customHeight="1">
      <c r="A697" s="1091"/>
      <c r="B697" s="1091"/>
      <c r="C697" s="1091"/>
      <c r="D697" s="1091"/>
      <c r="E697" s="1091"/>
      <c r="F697" s="1091"/>
      <c r="G697" s="1091"/>
      <c r="H697" s="1091"/>
      <c r="I697" s="1091"/>
      <c r="J697" s="1091"/>
      <c r="K697" s="1091"/>
      <c r="L697" s="1091"/>
      <c r="M697" s="1091"/>
      <c r="N697" s="1091"/>
      <c r="O697" s="1091"/>
      <c r="P697" s="1091"/>
      <c r="Q697" s="1091"/>
      <c r="R697" s="1091"/>
      <c r="S697" s="1091"/>
      <c r="T697" s="1091"/>
      <c r="U697" s="1091"/>
      <c r="V697" s="1091"/>
      <c r="W697" s="1091"/>
      <c r="X697" s="1091"/>
      <c r="Y697" s="1091"/>
    </row>
    <row r="698" spans="1:25" ht="16.5" customHeight="1">
      <c r="A698" s="1091"/>
      <c r="B698" s="1091"/>
      <c r="C698" s="1091"/>
      <c r="D698" s="1091"/>
      <c r="E698" s="1091"/>
      <c r="F698" s="1091"/>
      <c r="G698" s="1091"/>
      <c r="H698" s="1091"/>
      <c r="I698" s="1091"/>
      <c r="J698" s="1091"/>
      <c r="K698" s="1091"/>
      <c r="L698" s="1091"/>
      <c r="M698" s="1091"/>
      <c r="N698" s="1091"/>
      <c r="O698" s="1091"/>
      <c r="P698" s="1091"/>
      <c r="Q698" s="1091"/>
      <c r="R698" s="1091"/>
      <c r="S698" s="1091"/>
      <c r="T698" s="1091"/>
      <c r="U698" s="1091"/>
      <c r="V698" s="1091"/>
      <c r="W698" s="1091"/>
      <c r="X698" s="1091"/>
      <c r="Y698" s="1091"/>
    </row>
    <row r="699" spans="1:25" ht="16.5" customHeight="1">
      <c r="A699" s="1091"/>
      <c r="B699" s="1091"/>
      <c r="C699" s="1091"/>
      <c r="D699" s="1091"/>
      <c r="E699" s="1091"/>
      <c r="F699" s="1091"/>
      <c r="G699" s="1091"/>
      <c r="H699" s="1091"/>
      <c r="I699" s="1091"/>
      <c r="J699" s="1091"/>
      <c r="K699" s="1091"/>
      <c r="L699" s="1091"/>
      <c r="M699" s="1091"/>
      <c r="N699" s="1091"/>
      <c r="O699" s="1091"/>
      <c r="P699" s="1091"/>
      <c r="Q699" s="1091"/>
      <c r="R699" s="1091"/>
      <c r="S699" s="1091"/>
      <c r="T699" s="1091"/>
      <c r="U699" s="1091"/>
      <c r="V699" s="1091"/>
      <c r="W699" s="1091"/>
      <c r="X699" s="1091"/>
      <c r="Y699" s="1091"/>
    </row>
    <row r="700" spans="1:25" ht="16.5" customHeight="1">
      <c r="A700" s="1091"/>
      <c r="B700" s="1091"/>
      <c r="C700" s="1091"/>
      <c r="D700" s="1091"/>
      <c r="E700" s="1091"/>
      <c r="F700" s="1091"/>
      <c r="G700" s="1091"/>
      <c r="H700" s="1091"/>
      <c r="I700" s="1091"/>
      <c r="J700" s="1091"/>
      <c r="K700" s="1091"/>
      <c r="L700" s="1091"/>
      <c r="M700" s="1091"/>
      <c r="N700" s="1091"/>
      <c r="O700" s="1091"/>
      <c r="P700" s="1091"/>
      <c r="Q700" s="1091"/>
      <c r="R700" s="1091"/>
      <c r="S700" s="1091"/>
      <c r="T700" s="1091"/>
      <c r="U700" s="1091"/>
      <c r="V700" s="1091"/>
      <c r="W700" s="1091"/>
      <c r="X700" s="1091"/>
      <c r="Y700" s="1091"/>
    </row>
    <row r="701" spans="1:25" ht="16.5" customHeight="1">
      <c r="A701" s="1091"/>
      <c r="B701" s="1091"/>
      <c r="C701" s="1091"/>
      <c r="D701" s="1091"/>
      <c r="E701" s="1091"/>
      <c r="F701" s="1091"/>
      <c r="G701" s="1091"/>
      <c r="H701" s="1091"/>
      <c r="I701" s="1091"/>
      <c r="J701" s="1091"/>
      <c r="K701" s="1091"/>
      <c r="L701" s="1091"/>
      <c r="M701" s="1091"/>
      <c r="N701" s="1091"/>
      <c r="O701" s="1091"/>
      <c r="P701" s="1091"/>
      <c r="Q701" s="1091"/>
      <c r="R701" s="1091"/>
      <c r="S701" s="1091"/>
      <c r="T701" s="1091"/>
      <c r="U701" s="1091"/>
      <c r="V701" s="1091"/>
      <c r="W701" s="1091"/>
      <c r="X701" s="1091"/>
      <c r="Y701" s="1091"/>
    </row>
    <row r="702" spans="1:25" ht="16.5" customHeight="1">
      <c r="A702" s="1091"/>
      <c r="B702" s="1091"/>
      <c r="C702" s="1091"/>
      <c r="D702" s="1091"/>
      <c r="E702" s="1091"/>
      <c r="F702" s="1091"/>
      <c r="G702" s="1091"/>
      <c r="H702" s="1091"/>
      <c r="I702" s="1091"/>
      <c r="J702" s="1091"/>
      <c r="K702" s="1091"/>
      <c r="L702" s="1091"/>
      <c r="M702" s="1091"/>
      <c r="N702" s="1091"/>
      <c r="O702" s="1091"/>
      <c r="P702" s="1091"/>
      <c r="Q702" s="1091"/>
      <c r="R702" s="1091"/>
      <c r="S702" s="1091"/>
      <c r="T702" s="1091"/>
      <c r="U702" s="1091"/>
      <c r="V702" s="1091"/>
      <c r="W702" s="1091"/>
      <c r="X702" s="1091"/>
      <c r="Y702" s="1091"/>
    </row>
    <row r="703" spans="1:25" ht="16.5" customHeight="1">
      <c r="A703" s="1091"/>
      <c r="B703" s="1091"/>
      <c r="C703" s="1091"/>
      <c r="D703" s="1091"/>
      <c r="E703" s="1091"/>
      <c r="F703" s="1091"/>
      <c r="G703" s="1091"/>
      <c r="H703" s="1091"/>
      <c r="I703" s="1091"/>
      <c r="J703" s="1091"/>
      <c r="K703" s="1091"/>
      <c r="L703" s="1091"/>
      <c r="M703" s="1091"/>
      <c r="N703" s="1091"/>
      <c r="O703" s="1091"/>
      <c r="P703" s="1091"/>
      <c r="Q703" s="1091"/>
      <c r="R703" s="1091"/>
      <c r="S703" s="1091"/>
      <c r="T703" s="1091"/>
      <c r="U703" s="1091"/>
      <c r="V703" s="1091"/>
      <c r="W703" s="1091"/>
      <c r="X703" s="1091"/>
      <c r="Y703" s="1091"/>
    </row>
    <row r="704" spans="1:25" ht="16.5" customHeight="1">
      <c r="A704" s="1091"/>
      <c r="B704" s="1091"/>
      <c r="C704" s="1091"/>
      <c r="D704" s="1091"/>
      <c r="E704" s="1091"/>
      <c r="F704" s="1091"/>
      <c r="G704" s="1091"/>
      <c r="H704" s="1091"/>
      <c r="I704" s="1091"/>
      <c r="J704" s="1091"/>
      <c r="K704" s="1091"/>
      <c r="L704" s="1091"/>
      <c r="M704" s="1091"/>
      <c r="N704" s="1091"/>
      <c r="O704" s="1091"/>
      <c r="P704" s="1091"/>
      <c r="Q704" s="1091"/>
      <c r="R704" s="1091"/>
      <c r="S704" s="1091"/>
      <c r="T704" s="1091"/>
      <c r="U704" s="1091"/>
      <c r="V704" s="1091"/>
      <c r="W704" s="1091"/>
      <c r="X704" s="1091"/>
      <c r="Y704" s="1091"/>
    </row>
    <row r="705" spans="1:25" ht="16.5" customHeight="1">
      <c r="A705" s="1091"/>
      <c r="B705" s="1091"/>
      <c r="C705" s="1091"/>
      <c r="D705" s="1091"/>
      <c r="E705" s="1091"/>
      <c r="F705" s="1091"/>
      <c r="G705" s="1091"/>
      <c r="H705" s="1091"/>
      <c r="I705" s="1091"/>
      <c r="J705" s="1091"/>
      <c r="K705" s="1091"/>
      <c r="L705" s="1091"/>
      <c r="M705" s="1091"/>
      <c r="N705" s="1091"/>
      <c r="O705" s="1091"/>
      <c r="P705" s="1091"/>
      <c r="Q705" s="1091"/>
      <c r="R705" s="1091"/>
      <c r="S705" s="1091"/>
      <c r="T705" s="1091"/>
      <c r="U705" s="1091"/>
      <c r="V705" s="1091"/>
      <c r="W705" s="1091"/>
      <c r="X705" s="1091"/>
      <c r="Y705" s="1091"/>
    </row>
    <row r="706" spans="1:25" ht="16.5" customHeight="1">
      <c r="A706" s="1091"/>
      <c r="B706" s="1091"/>
      <c r="C706" s="1091"/>
      <c r="D706" s="1091"/>
      <c r="E706" s="1091"/>
      <c r="F706" s="1091"/>
      <c r="G706" s="1091"/>
      <c r="H706" s="1091"/>
      <c r="I706" s="1091"/>
      <c r="J706" s="1091"/>
      <c r="K706" s="1091"/>
      <c r="L706" s="1091"/>
      <c r="M706" s="1091"/>
      <c r="N706" s="1091"/>
      <c r="O706" s="1091"/>
      <c r="P706" s="1091"/>
      <c r="Q706" s="1091"/>
      <c r="R706" s="1091"/>
      <c r="S706" s="1091"/>
      <c r="T706" s="1091"/>
      <c r="U706" s="1091"/>
      <c r="V706" s="1091"/>
      <c r="W706" s="1091"/>
      <c r="X706" s="1091"/>
      <c r="Y706" s="1091"/>
    </row>
    <row r="707" spans="1:25" ht="16.5" customHeight="1">
      <c r="A707" s="1091"/>
      <c r="B707" s="1091"/>
      <c r="C707" s="1091"/>
      <c r="D707" s="1091"/>
      <c r="E707" s="1091"/>
      <c r="F707" s="1091"/>
      <c r="G707" s="1091"/>
      <c r="H707" s="1091"/>
      <c r="I707" s="1091"/>
      <c r="J707" s="1091"/>
      <c r="K707" s="1091"/>
      <c r="L707" s="1091"/>
      <c r="M707" s="1091"/>
      <c r="N707" s="1091"/>
      <c r="O707" s="1091"/>
      <c r="P707" s="1091"/>
      <c r="Q707" s="1091"/>
      <c r="R707" s="1091"/>
      <c r="S707" s="1091"/>
      <c r="T707" s="1091"/>
      <c r="U707" s="1091"/>
      <c r="V707" s="1091"/>
      <c r="W707" s="1091"/>
      <c r="X707" s="1091"/>
      <c r="Y707" s="1091"/>
    </row>
    <row r="708" spans="1:25" ht="16.5" customHeight="1">
      <c r="A708" s="1091"/>
      <c r="B708" s="1091"/>
      <c r="C708" s="1091"/>
      <c r="D708" s="1091"/>
      <c r="E708" s="1091"/>
      <c r="F708" s="1091"/>
      <c r="G708" s="1091"/>
      <c r="H708" s="1091"/>
      <c r="I708" s="1091"/>
      <c r="J708" s="1091"/>
      <c r="K708" s="1091"/>
      <c r="L708" s="1091"/>
      <c r="M708" s="1091"/>
      <c r="N708" s="1091"/>
      <c r="O708" s="1091"/>
      <c r="P708" s="1091"/>
      <c r="Q708" s="1091"/>
      <c r="R708" s="1091"/>
      <c r="S708" s="1091"/>
      <c r="T708" s="1091"/>
      <c r="U708" s="1091"/>
      <c r="V708" s="1091"/>
      <c r="W708" s="1091"/>
      <c r="X708" s="1091"/>
      <c r="Y708" s="1091"/>
    </row>
    <row r="709" spans="1:25" ht="16.5" customHeight="1">
      <c r="A709" s="1091"/>
      <c r="B709" s="1091"/>
      <c r="C709" s="1091"/>
      <c r="D709" s="1091"/>
      <c r="E709" s="1091"/>
      <c r="F709" s="1091"/>
      <c r="G709" s="1091"/>
      <c r="H709" s="1091"/>
      <c r="I709" s="1091"/>
      <c r="J709" s="1091"/>
      <c r="K709" s="1091"/>
      <c r="L709" s="1091"/>
      <c r="M709" s="1091"/>
      <c r="N709" s="1091"/>
      <c r="O709" s="1091"/>
      <c r="P709" s="1091"/>
      <c r="Q709" s="1091"/>
      <c r="R709" s="1091"/>
      <c r="S709" s="1091"/>
      <c r="T709" s="1091"/>
      <c r="U709" s="1091"/>
      <c r="V709" s="1091"/>
      <c r="W709" s="1091"/>
      <c r="X709" s="1091"/>
      <c r="Y709" s="1091"/>
    </row>
    <row r="710" spans="1:25" ht="16.5" customHeight="1">
      <c r="A710" s="1091"/>
      <c r="B710" s="1091"/>
      <c r="C710" s="1091"/>
      <c r="D710" s="1091"/>
      <c r="E710" s="1091"/>
      <c r="F710" s="1091"/>
      <c r="G710" s="1091"/>
      <c r="H710" s="1091"/>
      <c r="I710" s="1091"/>
      <c r="J710" s="1091"/>
      <c r="K710" s="1091"/>
      <c r="L710" s="1091"/>
      <c r="M710" s="1091"/>
      <c r="N710" s="1091"/>
      <c r="O710" s="1091"/>
      <c r="P710" s="1091"/>
      <c r="Q710" s="1091"/>
      <c r="R710" s="1091"/>
      <c r="S710" s="1091"/>
      <c r="T710" s="1091"/>
      <c r="U710" s="1091"/>
      <c r="V710" s="1091"/>
      <c r="W710" s="1091"/>
      <c r="X710" s="1091"/>
      <c r="Y710" s="1091"/>
    </row>
    <row r="711" spans="1:25" ht="16.5" customHeight="1">
      <c r="A711" s="1091"/>
      <c r="B711" s="1091"/>
      <c r="C711" s="1091"/>
      <c r="D711" s="1091"/>
      <c r="E711" s="1091"/>
      <c r="F711" s="1091"/>
      <c r="G711" s="1091"/>
      <c r="H711" s="1091"/>
      <c r="I711" s="1091"/>
      <c r="J711" s="1091"/>
      <c r="K711" s="1091"/>
      <c r="L711" s="1091"/>
      <c r="M711" s="1091"/>
      <c r="N711" s="1091"/>
      <c r="O711" s="1091"/>
      <c r="P711" s="1091"/>
      <c r="Q711" s="1091"/>
      <c r="R711" s="1091"/>
      <c r="S711" s="1091"/>
      <c r="T711" s="1091"/>
      <c r="U711" s="1091"/>
      <c r="V711" s="1091"/>
      <c r="W711" s="1091"/>
      <c r="X711" s="1091"/>
      <c r="Y711" s="1091"/>
    </row>
    <row r="712" spans="1:25" ht="16.5" customHeight="1">
      <c r="A712" s="1091"/>
      <c r="B712" s="1091"/>
      <c r="C712" s="1091"/>
      <c r="D712" s="1091"/>
      <c r="E712" s="1091"/>
      <c r="F712" s="1091"/>
      <c r="G712" s="1091"/>
      <c r="H712" s="1091"/>
      <c r="I712" s="1091"/>
      <c r="J712" s="1091"/>
      <c r="K712" s="1091"/>
      <c r="L712" s="1091"/>
      <c r="M712" s="1091"/>
      <c r="N712" s="1091"/>
      <c r="O712" s="1091"/>
      <c r="P712" s="1091"/>
      <c r="Q712" s="1091"/>
      <c r="R712" s="1091"/>
      <c r="S712" s="1091"/>
      <c r="T712" s="1091"/>
      <c r="U712" s="1091"/>
      <c r="V712" s="1091"/>
      <c r="W712" s="1091"/>
      <c r="X712" s="1091"/>
      <c r="Y712" s="1091"/>
    </row>
    <row r="713" spans="1:25" ht="16.5" customHeight="1">
      <c r="A713" s="1091"/>
      <c r="B713" s="1091"/>
      <c r="C713" s="1091"/>
      <c r="D713" s="1091"/>
      <c r="E713" s="1091"/>
      <c r="F713" s="1091"/>
      <c r="G713" s="1091"/>
      <c r="H713" s="1091"/>
      <c r="I713" s="1091"/>
      <c r="J713" s="1091"/>
      <c r="K713" s="1091"/>
      <c r="L713" s="1091"/>
      <c r="M713" s="1091"/>
      <c r="N713" s="1091"/>
      <c r="O713" s="1091"/>
      <c r="P713" s="1091"/>
      <c r="Q713" s="1091"/>
      <c r="R713" s="1091"/>
      <c r="S713" s="1091"/>
      <c r="T713" s="1091"/>
      <c r="U713" s="1091"/>
      <c r="V713" s="1091"/>
      <c r="W713" s="1091"/>
      <c r="X713" s="1091"/>
      <c r="Y713" s="1091"/>
    </row>
    <row r="714" spans="1:25" ht="16.5" customHeight="1">
      <c r="A714" s="1091"/>
      <c r="B714" s="1091"/>
      <c r="C714" s="1091"/>
      <c r="D714" s="1091"/>
      <c r="E714" s="1091"/>
      <c r="F714" s="1091"/>
      <c r="G714" s="1091"/>
      <c r="H714" s="1091"/>
      <c r="I714" s="1091"/>
      <c r="J714" s="1091"/>
      <c r="K714" s="1091"/>
      <c r="L714" s="1091"/>
      <c r="M714" s="1091"/>
      <c r="N714" s="1091"/>
      <c r="O714" s="1091"/>
      <c r="P714" s="1091"/>
      <c r="Q714" s="1091"/>
      <c r="R714" s="1091"/>
      <c r="S714" s="1091"/>
      <c r="T714" s="1091"/>
      <c r="U714" s="1091"/>
      <c r="V714" s="1091"/>
      <c r="W714" s="1091"/>
      <c r="X714" s="1091"/>
      <c r="Y714" s="1091"/>
    </row>
    <row r="715" spans="1:25" ht="16.5" customHeight="1">
      <c r="A715" s="1091"/>
      <c r="B715" s="1091"/>
      <c r="C715" s="1091"/>
      <c r="D715" s="1091"/>
      <c r="E715" s="1091"/>
      <c r="F715" s="1091"/>
      <c r="G715" s="1091"/>
      <c r="H715" s="1091"/>
      <c r="I715" s="1091"/>
      <c r="J715" s="1091"/>
      <c r="K715" s="1091"/>
      <c r="L715" s="1091"/>
      <c r="M715" s="1091"/>
      <c r="N715" s="1091"/>
      <c r="O715" s="1091"/>
      <c r="P715" s="1091"/>
      <c r="Q715" s="1091"/>
      <c r="R715" s="1091"/>
      <c r="S715" s="1091"/>
      <c r="T715" s="1091"/>
      <c r="U715" s="1091"/>
      <c r="V715" s="1091"/>
      <c r="W715" s="1091"/>
      <c r="X715" s="1091"/>
      <c r="Y715" s="1091"/>
    </row>
    <row r="716" spans="1:25" ht="16.5" customHeight="1">
      <c r="A716" s="1091"/>
      <c r="B716" s="1091"/>
      <c r="C716" s="1091"/>
      <c r="D716" s="1091"/>
      <c r="E716" s="1091"/>
      <c r="F716" s="1091"/>
      <c r="G716" s="1091"/>
      <c r="H716" s="1091"/>
      <c r="I716" s="1091"/>
      <c r="J716" s="1091"/>
      <c r="K716" s="1091"/>
      <c r="L716" s="1091"/>
      <c r="M716" s="1091"/>
      <c r="N716" s="1091"/>
      <c r="O716" s="1091"/>
      <c r="P716" s="1091"/>
      <c r="Q716" s="1091"/>
      <c r="R716" s="1091"/>
      <c r="S716" s="1091"/>
      <c r="T716" s="1091"/>
      <c r="U716" s="1091"/>
      <c r="V716" s="1091"/>
      <c r="W716" s="1091"/>
      <c r="X716" s="1091"/>
      <c r="Y716" s="1091"/>
    </row>
    <row r="717" spans="1:25" ht="16.5" customHeight="1">
      <c r="A717" s="1091"/>
      <c r="B717" s="1091"/>
      <c r="C717" s="1091"/>
      <c r="D717" s="1091"/>
      <c r="E717" s="1091"/>
      <c r="F717" s="1091"/>
      <c r="G717" s="1091"/>
      <c r="H717" s="1091"/>
      <c r="I717" s="1091"/>
      <c r="J717" s="1091"/>
      <c r="K717" s="1091"/>
      <c r="L717" s="1091"/>
      <c r="M717" s="1091"/>
      <c r="N717" s="1091"/>
      <c r="O717" s="1091"/>
      <c r="P717" s="1091"/>
      <c r="Q717" s="1091"/>
      <c r="R717" s="1091"/>
      <c r="S717" s="1091"/>
      <c r="T717" s="1091"/>
      <c r="U717" s="1091"/>
      <c r="V717" s="1091"/>
      <c r="W717" s="1091"/>
      <c r="X717" s="1091"/>
      <c r="Y717" s="1091"/>
    </row>
    <row r="718" spans="1:25" ht="16.5" customHeight="1">
      <c r="A718" s="1091"/>
      <c r="B718" s="1091"/>
      <c r="C718" s="1091"/>
      <c r="D718" s="1091"/>
      <c r="E718" s="1091"/>
      <c r="F718" s="1091"/>
      <c r="G718" s="1091"/>
      <c r="H718" s="1091"/>
      <c r="I718" s="1091"/>
      <c r="J718" s="1091"/>
      <c r="K718" s="1091"/>
      <c r="L718" s="1091"/>
      <c r="M718" s="1091"/>
      <c r="N718" s="1091"/>
      <c r="O718" s="1091"/>
      <c r="P718" s="1091"/>
      <c r="Q718" s="1091"/>
      <c r="R718" s="1091"/>
      <c r="S718" s="1091"/>
      <c r="T718" s="1091"/>
      <c r="U718" s="1091"/>
      <c r="V718" s="1091"/>
      <c r="W718" s="1091"/>
      <c r="X718" s="1091"/>
      <c r="Y718" s="1091"/>
    </row>
    <row r="719" spans="1:25" ht="16.5" customHeight="1">
      <c r="A719" s="1091"/>
      <c r="B719" s="1091"/>
      <c r="C719" s="1091"/>
      <c r="D719" s="1091"/>
      <c r="E719" s="1091"/>
      <c r="F719" s="1091"/>
      <c r="G719" s="1091"/>
      <c r="H719" s="1091"/>
      <c r="I719" s="1091"/>
      <c r="J719" s="1091"/>
      <c r="K719" s="1091"/>
      <c r="L719" s="1091"/>
      <c r="M719" s="1091"/>
      <c r="N719" s="1091"/>
      <c r="O719" s="1091"/>
      <c r="P719" s="1091"/>
      <c r="Q719" s="1091"/>
      <c r="R719" s="1091"/>
      <c r="S719" s="1091"/>
      <c r="T719" s="1091"/>
      <c r="U719" s="1091"/>
      <c r="V719" s="1091"/>
      <c r="W719" s="1091"/>
      <c r="X719" s="1091"/>
      <c r="Y719" s="1091"/>
    </row>
    <row r="720" spans="1:25" ht="16.5" customHeight="1">
      <c r="A720" s="1091"/>
      <c r="B720" s="1091"/>
      <c r="C720" s="1091"/>
      <c r="D720" s="1091"/>
      <c r="E720" s="1091"/>
      <c r="F720" s="1091"/>
      <c r="G720" s="1091"/>
      <c r="H720" s="1091"/>
      <c r="I720" s="1091"/>
      <c r="J720" s="1091"/>
      <c r="K720" s="1091"/>
      <c r="L720" s="1091"/>
      <c r="M720" s="1091"/>
      <c r="N720" s="1091"/>
      <c r="O720" s="1091"/>
      <c r="P720" s="1091"/>
      <c r="Q720" s="1091"/>
      <c r="R720" s="1091"/>
      <c r="S720" s="1091"/>
      <c r="T720" s="1091"/>
      <c r="U720" s="1091"/>
      <c r="V720" s="1091"/>
      <c r="W720" s="1091"/>
      <c r="X720" s="1091"/>
      <c r="Y720" s="1091"/>
    </row>
    <row r="721" spans="1:25" ht="16.5" customHeight="1">
      <c r="A721" s="1091"/>
      <c r="B721" s="1091"/>
      <c r="C721" s="1091"/>
      <c r="D721" s="1091"/>
      <c r="E721" s="1091"/>
      <c r="F721" s="1091"/>
      <c r="G721" s="1091"/>
      <c r="H721" s="1091"/>
      <c r="I721" s="1091"/>
      <c r="J721" s="1091"/>
      <c r="K721" s="1091"/>
      <c r="L721" s="1091"/>
      <c r="M721" s="1091"/>
      <c r="N721" s="1091"/>
      <c r="O721" s="1091"/>
      <c r="P721" s="1091"/>
      <c r="Q721" s="1091"/>
      <c r="R721" s="1091"/>
      <c r="S721" s="1091"/>
      <c r="T721" s="1091"/>
      <c r="U721" s="1091"/>
      <c r="V721" s="1091"/>
      <c r="W721" s="1091"/>
      <c r="X721" s="1091"/>
      <c r="Y721" s="1091"/>
    </row>
    <row r="722" spans="1:25" ht="16.5" customHeight="1">
      <c r="A722" s="1091"/>
      <c r="B722" s="1091"/>
      <c r="C722" s="1091"/>
      <c r="D722" s="1091"/>
      <c r="E722" s="1091"/>
      <c r="F722" s="1091"/>
      <c r="G722" s="1091"/>
      <c r="H722" s="1091"/>
      <c r="I722" s="1091"/>
      <c r="J722" s="1091"/>
      <c r="K722" s="1091"/>
      <c r="L722" s="1091"/>
      <c r="M722" s="1091"/>
      <c r="N722" s="1091"/>
      <c r="O722" s="1091"/>
      <c r="P722" s="1091"/>
      <c r="Q722" s="1091"/>
      <c r="R722" s="1091"/>
      <c r="S722" s="1091"/>
      <c r="T722" s="1091"/>
      <c r="U722" s="1091"/>
      <c r="V722" s="1091"/>
      <c r="W722" s="1091"/>
      <c r="X722" s="1091"/>
      <c r="Y722" s="1091"/>
    </row>
    <row r="723" spans="1:25" ht="16.5" customHeight="1">
      <c r="A723" s="1091"/>
      <c r="B723" s="1091"/>
      <c r="C723" s="1091"/>
      <c r="D723" s="1091"/>
      <c r="E723" s="1091"/>
      <c r="F723" s="1091"/>
      <c r="G723" s="1091"/>
      <c r="H723" s="1091"/>
      <c r="I723" s="1091"/>
      <c r="J723" s="1091"/>
      <c r="K723" s="1091"/>
      <c r="L723" s="1091"/>
      <c r="M723" s="1091"/>
      <c r="N723" s="1091"/>
      <c r="O723" s="1091"/>
      <c r="P723" s="1091"/>
      <c r="Q723" s="1091"/>
      <c r="R723" s="1091"/>
      <c r="S723" s="1091"/>
      <c r="T723" s="1091"/>
      <c r="U723" s="1091"/>
      <c r="V723" s="1091"/>
      <c r="W723" s="1091"/>
      <c r="X723" s="1091"/>
      <c r="Y723" s="1091"/>
    </row>
    <row r="724" spans="1:25" ht="16.5" customHeight="1">
      <c r="A724" s="1091"/>
      <c r="B724" s="1091"/>
      <c r="C724" s="1091"/>
      <c r="D724" s="1091"/>
      <c r="E724" s="1091"/>
      <c r="F724" s="1091"/>
      <c r="G724" s="1091"/>
      <c r="H724" s="1091"/>
      <c r="I724" s="1091"/>
      <c r="J724" s="1091"/>
      <c r="K724" s="1091"/>
      <c r="L724" s="1091"/>
      <c r="M724" s="1091"/>
      <c r="N724" s="1091"/>
      <c r="O724" s="1091"/>
      <c r="P724" s="1091"/>
      <c r="Q724" s="1091"/>
      <c r="R724" s="1091"/>
      <c r="S724" s="1091"/>
      <c r="T724" s="1091"/>
      <c r="U724" s="1091"/>
      <c r="V724" s="1091"/>
      <c r="W724" s="1091"/>
      <c r="X724" s="1091"/>
      <c r="Y724" s="1091"/>
    </row>
    <row r="725" spans="1:25" ht="16.5" customHeight="1">
      <c r="A725" s="1091"/>
      <c r="B725" s="1091"/>
      <c r="C725" s="1091"/>
      <c r="D725" s="1091"/>
      <c r="E725" s="1091"/>
      <c r="F725" s="1091"/>
      <c r="G725" s="1091"/>
      <c r="H725" s="1091"/>
      <c r="I725" s="1091"/>
      <c r="J725" s="1091"/>
      <c r="K725" s="1091"/>
      <c r="L725" s="1091"/>
      <c r="M725" s="1091"/>
      <c r="N725" s="1091"/>
      <c r="O725" s="1091"/>
      <c r="P725" s="1091"/>
      <c r="Q725" s="1091"/>
      <c r="R725" s="1091"/>
      <c r="S725" s="1091"/>
      <c r="T725" s="1091"/>
      <c r="U725" s="1091"/>
      <c r="V725" s="1091"/>
      <c r="W725" s="1091"/>
      <c r="X725" s="1091"/>
      <c r="Y725" s="1091"/>
    </row>
    <row r="726" spans="1:25" ht="16.5" customHeight="1">
      <c r="A726" s="1091"/>
      <c r="B726" s="1091"/>
      <c r="C726" s="1091"/>
      <c r="D726" s="1091"/>
      <c r="E726" s="1091"/>
      <c r="F726" s="1091"/>
      <c r="G726" s="1091"/>
      <c r="H726" s="1091"/>
      <c r="I726" s="1091"/>
      <c r="J726" s="1091"/>
      <c r="K726" s="1091"/>
      <c r="L726" s="1091"/>
      <c r="M726" s="1091"/>
      <c r="N726" s="1091"/>
      <c r="O726" s="1091"/>
      <c r="P726" s="1091"/>
      <c r="Q726" s="1091"/>
      <c r="R726" s="1091"/>
      <c r="S726" s="1091"/>
      <c r="T726" s="1091"/>
      <c r="U726" s="1091"/>
      <c r="V726" s="1091"/>
      <c r="W726" s="1091"/>
      <c r="X726" s="1091"/>
      <c r="Y726" s="1091"/>
    </row>
    <row r="727" spans="1:25" ht="16.5" customHeight="1">
      <c r="A727" s="1091"/>
      <c r="B727" s="1091"/>
      <c r="C727" s="1091"/>
      <c r="D727" s="1091"/>
      <c r="E727" s="1091"/>
      <c r="F727" s="1091"/>
      <c r="G727" s="1091"/>
      <c r="H727" s="1091"/>
      <c r="I727" s="1091"/>
      <c r="J727" s="1091"/>
      <c r="K727" s="1091"/>
      <c r="L727" s="1091"/>
      <c r="M727" s="1091"/>
      <c r="N727" s="1091"/>
      <c r="O727" s="1091"/>
      <c r="P727" s="1091"/>
      <c r="Q727" s="1091"/>
      <c r="R727" s="1091"/>
      <c r="S727" s="1091"/>
      <c r="T727" s="1091"/>
      <c r="U727" s="1091"/>
      <c r="V727" s="1091"/>
      <c r="W727" s="1091"/>
      <c r="X727" s="1091"/>
      <c r="Y727" s="1091"/>
    </row>
    <row r="728" spans="1:25" ht="16.5" customHeight="1">
      <c r="A728" s="1091"/>
      <c r="B728" s="1091"/>
      <c r="C728" s="1091"/>
      <c r="D728" s="1091"/>
      <c r="E728" s="1091"/>
      <c r="F728" s="1091"/>
      <c r="G728" s="1091"/>
      <c r="H728" s="1091"/>
      <c r="I728" s="1091"/>
      <c r="J728" s="1091"/>
      <c r="K728" s="1091"/>
      <c r="L728" s="1091"/>
      <c r="M728" s="1091"/>
      <c r="N728" s="1091"/>
      <c r="O728" s="1091"/>
      <c r="P728" s="1091"/>
      <c r="Q728" s="1091"/>
      <c r="R728" s="1091"/>
      <c r="S728" s="1091"/>
      <c r="T728" s="1091"/>
      <c r="U728" s="1091"/>
      <c r="V728" s="1091"/>
      <c r="W728" s="1091"/>
      <c r="X728" s="1091"/>
      <c r="Y728" s="1091"/>
    </row>
    <row r="729" spans="1:25" ht="16.5" customHeight="1">
      <c r="A729" s="1091"/>
      <c r="B729" s="1091"/>
      <c r="C729" s="1091"/>
      <c r="D729" s="1091"/>
      <c r="E729" s="1091"/>
      <c r="F729" s="1091"/>
      <c r="G729" s="1091"/>
      <c r="H729" s="1091"/>
      <c r="I729" s="1091"/>
      <c r="J729" s="1091"/>
      <c r="K729" s="1091"/>
      <c r="L729" s="1091"/>
      <c r="M729" s="1091"/>
      <c r="N729" s="1091"/>
      <c r="O729" s="1091"/>
      <c r="P729" s="1091"/>
      <c r="Q729" s="1091"/>
      <c r="R729" s="1091"/>
      <c r="S729" s="1091"/>
      <c r="T729" s="1091"/>
      <c r="U729" s="1091"/>
      <c r="V729" s="1091"/>
      <c r="W729" s="1091"/>
      <c r="X729" s="1091"/>
      <c r="Y729" s="1091"/>
    </row>
    <row r="730" spans="1:25" ht="16.5" customHeight="1">
      <c r="A730" s="1091"/>
      <c r="B730" s="1091"/>
      <c r="C730" s="1091"/>
      <c r="D730" s="1091"/>
      <c r="E730" s="1091"/>
      <c r="F730" s="1091"/>
      <c r="G730" s="1091"/>
      <c r="H730" s="1091"/>
      <c r="I730" s="1091"/>
      <c r="J730" s="1091"/>
      <c r="K730" s="1091"/>
      <c r="L730" s="1091"/>
      <c r="M730" s="1091"/>
      <c r="N730" s="1091"/>
      <c r="O730" s="1091"/>
      <c r="P730" s="1091"/>
      <c r="Q730" s="1091"/>
      <c r="R730" s="1091"/>
      <c r="S730" s="1091"/>
      <c r="T730" s="1091"/>
      <c r="U730" s="1091"/>
      <c r="V730" s="1091"/>
      <c r="W730" s="1091"/>
      <c r="X730" s="1091"/>
      <c r="Y730" s="1091"/>
    </row>
    <row r="731" spans="1:25" ht="16.5" customHeight="1">
      <c r="A731" s="1091"/>
      <c r="B731" s="1091"/>
      <c r="C731" s="1091"/>
      <c r="D731" s="1091"/>
      <c r="E731" s="1091"/>
      <c r="F731" s="1091"/>
      <c r="G731" s="1091"/>
      <c r="H731" s="1091"/>
      <c r="I731" s="1091"/>
      <c r="J731" s="1091"/>
      <c r="K731" s="1091"/>
      <c r="L731" s="1091"/>
      <c r="M731" s="1091"/>
      <c r="N731" s="1091"/>
      <c r="O731" s="1091"/>
      <c r="P731" s="1091"/>
      <c r="Q731" s="1091"/>
      <c r="R731" s="1091"/>
      <c r="S731" s="1091"/>
      <c r="T731" s="1091"/>
      <c r="U731" s="1091"/>
      <c r="V731" s="1091"/>
      <c r="W731" s="1091"/>
      <c r="X731" s="1091"/>
      <c r="Y731" s="1091"/>
    </row>
    <row r="732" spans="1:25" ht="16.5" customHeight="1">
      <c r="A732" s="1091"/>
      <c r="B732" s="1091"/>
      <c r="C732" s="1091"/>
      <c r="D732" s="1091"/>
      <c r="E732" s="1091"/>
      <c r="F732" s="1091"/>
      <c r="G732" s="1091"/>
      <c r="H732" s="1091"/>
      <c r="I732" s="1091"/>
      <c r="J732" s="1091"/>
      <c r="K732" s="1091"/>
      <c r="L732" s="1091"/>
      <c r="M732" s="1091"/>
      <c r="N732" s="1091"/>
      <c r="O732" s="1091"/>
      <c r="P732" s="1091"/>
      <c r="Q732" s="1091"/>
      <c r="R732" s="1091"/>
      <c r="S732" s="1091"/>
      <c r="T732" s="1091"/>
      <c r="U732" s="1091"/>
      <c r="V732" s="1091"/>
      <c r="W732" s="1091"/>
      <c r="X732" s="1091"/>
      <c r="Y732" s="1091"/>
    </row>
    <row r="733" spans="1:25" ht="16.5" customHeight="1">
      <c r="A733" s="1091"/>
      <c r="B733" s="1091"/>
      <c r="C733" s="1091"/>
      <c r="D733" s="1091"/>
      <c r="E733" s="1091"/>
      <c r="F733" s="1091"/>
      <c r="G733" s="1091"/>
      <c r="H733" s="1091"/>
      <c r="I733" s="1091"/>
      <c r="J733" s="1091"/>
      <c r="K733" s="1091"/>
      <c r="L733" s="1091"/>
      <c r="M733" s="1091"/>
      <c r="N733" s="1091"/>
      <c r="O733" s="1091"/>
      <c r="P733" s="1091"/>
      <c r="Q733" s="1091"/>
      <c r="R733" s="1091"/>
      <c r="S733" s="1091"/>
      <c r="T733" s="1091"/>
      <c r="U733" s="1091"/>
      <c r="V733" s="1091"/>
      <c r="W733" s="1091"/>
      <c r="X733" s="1091"/>
      <c r="Y733" s="1091"/>
    </row>
    <row r="734" spans="1:25" ht="16.5" customHeight="1">
      <c r="A734" s="1091"/>
      <c r="B734" s="1091"/>
      <c r="C734" s="1091"/>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row>
    <row r="735" spans="1:25" ht="16.5" customHeight="1">
      <c r="A735" s="1091"/>
      <c r="B735" s="1091"/>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row>
    <row r="736" spans="1:25" ht="16.5" customHeight="1">
      <c r="A736" s="1091"/>
      <c r="B736" s="1091"/>
      <c r="C736" s="1091"/>
      <c r="D736" s="1091"/>
      <c r="E736" s="1091"/>
      <c r="F736" s="1091"/>
      <c r="G736" s="1091"/>
      <c r="H736" s="1091"/>
      <c r="I736" s="1091"/>
      <c r="J736" s="1091"/>
      <c r="K736" s="1091"/>
      <c r="L736" s="1091"/>
      <c r="M736" s="1091"/>
      <c r="N736" s="1091"/>
      <c r="O736" s="1091"/>
      <c r="P736" s="1091"/>
      <c r="Q736" s="1091"/>
      <c r="R736" s="1091"/>
      <c r="S736" s="1091"/>
      <c r="T736" s="1091"/>
      <c r="U736" s="1091"/>
      <c r="V736" s="1091"/>
      <c r="W736" s="1091"/>
      <c r="X736" s="1091"/>
      <c r="Y736" s="1091"/>
    </row>
    <row r="737" spans="1:25" ht="16.5" customHeight="1">
      <c r="A737" s="1091"/>
      <c r="B737" s="1091"/>
      <c r="C737" s="1091"/>
      <c r="D737" s="1091"/>
      <c r="E737" s="1091"/>
      <c r="F737" s="1091"/>
      <c r="G737" s="1091"/>
      <c r="H737" s="1091"/>
      <c r="I737" s="1091"/>
      <c r="J737" s="1091"/>
      <c r="K737" s="1091"/>
      <c r="L737" s="1091"/>
      <c r="M737" s="1091"/>
      <c r="N737" s="1091"/>
      <c r="O737" s="1091"/>
      <c r="P737" s="1091"/>
      <c r="Q737" s="1091"/>
      <c r="R737" s="1091"/>
      <c r="S737" s="1091"/>
      <c r="T737" s="1091"/>
      <c r="U737" s="1091"/>
      <c r="V737" s="1091"/>
      <c r="W737" s="1091"/>
      <c r="X737" s="1091"/>
      <c r="Y737" s="1091"/>
    </row>
    <row r="738" spans="1:25" ht="16.5" customHeight="1">
      <c r="A738" s="1091"/>
      <c r="B738" s="1091"/>
      <c r="C738" s="1091"/>
      <c r="D738" s="1091"/>
      <c r="E738" s="1091"/>
      <c r="F738" s="1091"/>
      <c r="G738" s="1091"/>
      <c r="H738" s="1091"/>
      <c r="I738" s="1091"/>
      <c r="J738" s="1091"/>
      <c r="K738" s="1091"/>
      <c r="L738" s="1091"/>
      <c r="M738" s="1091"/>
      <c r="N738" s="1091"/>
      <c r="O738" s="1091"/>
      <c r="P738" s="1091"/>
      <c r="Q738" s="1091"/>
      <c r="R738" s="1091"/>
      <c r="S738" s="1091"/>
      <c r="T738" s="1091"/>
      <c r="U738" s="1091"/>
      <c r="V738" s="1091"/>
      <c r="W738" s="1091"/>
      <c r="X738" s="1091"/>
      <c r="Y738" s="1091"/>
    </row>
    <row r="739" spans="1:25" ht="16.5" customHeight="1">
      <c r="A739" s="1091"/>
      <c r="B739" s="1091"/>
      <c r="C739" s="1091"/>
      <c r="D739" s="1091"/>
      <c r="E739" s="1091"/>
      <c r="F739" s="1091"/>
      <c r="G739" s="1091"/>
      <c r="H739" s="1091"/>
      <c r="I739" s="1091"/>
      <c r="J739" s="1091"/>
      <c r="K739" s="1091"/>
      <c r="L739" s="1091"/>
      <c r="M739" s="1091"/>
      <c r="N739" s="1091"/>
      <c r="O739" s="1091"/>
      <c r="P739" s="1091"/>
      <c r="Q739" s="1091"/>
      <c r="R739" s="1091"/>
      <c r="S739" s="1091"/>
      <c r="T739" s="1091"/>
      <c r="U739" s="1091"/>
      <c r="V739" s="1091"/>
      <c r="W739" s="1091"/>
      <c r="X739" s="1091"/>
      <c r="Y739" s="1091"/>
    </row>
    <row r="740" spans="1:25" ht="16.5" customHeight="1">
      <c r="A740" s="1091"/>
      <c r="B740" s="1091"/>
      <c r="C740" s="1091"/>
      <c r="D740" s="1091"/>
      <c r="E740" s="1091"/>
      <c r="F740" s="1091"/>
      <c r="G740" s="1091"/>
      <c r="H740" s="1091"/>
      <c r="I740" s="1091"/>
      <c r="J740" s="1091"/>
      <c r="K740" s="1091"/>
      <c r="L740" s="1091"/>
      <c r="M740" s="1091"/>
      <c r="N740" s="1091"/>
      <c r="O740" s="1091"/>
      <c r="P740" s="1091"/>
      <c r="Q740" s="1091"/>
      <c r="R740" s="1091"/>
      <c r="S740" s="1091"/>
      <c r="T740" s="1091"/>
      <c r="U740" s="1091"/>
      <c r="V740" s="1091"/>
      <c r="W740" s="1091"/>
      <c r="X740" s="1091"/>
      <c r="Y740" s="1091"/>
    </row>
    <row r="741" spans="1:25" ht="16.5" customHeight="1">
      <c r="A741" s="1091"/>
      <c r="B741" s="1091"/>
      <c r="C741" s="1091"/>
      <c r="D741" s="1091"/>
      <c r="E741" s="1091"/>
      <c r="F741" s="1091"/>
      <c r="G741" s="1091"/>
      <c r="H741" s="1091"/>
      <c r="I741" s="1091"/>
      <c r="J741" s="1091"/>
      <c r="K741" s="1091"/>
      <c r="L741" s="1091"/>
      <c r="M741" s="1091"/>
      <c r="N741" s="1091"/>
      <c r="O741" s="1091"/>
      <c r="P741" s="1091"/>
      <c r="Q741" s="1091"/>
      <c r="R741" s="1091"/>
      <c r="S741" s="1091"/>
      <c r="T741" s="1091"/>
      <c r="U741" s="1091"/>
      <c r="V741" s="1091"/>
      <c r="W741" s="1091"/>
      <c r="X741" s="1091"/>
      <c r="Y741" s="1091"/>
    </row>
    <row r="742" spans="1:25" ht="16.5" customHeight="1">
      <c r="A742" s="1091"/>
      <c r="B742" s="1091"/>
      <c r="C742" s="1091"/>
      <c r="D742" s="1091"/>
      <c r="E742" s="1091"/>
      <c r="F742" s="1091"/>
      <c r="G742" s="1091"/>
      <c r="H742" s="1091"/>
      <c r="I742" s="1091"/>
      <c r="J742" s="1091"/>
      <c r="K742" s="1091"/>
      <c r="L742" s="1091"/>
      <c r="M742" s="1091"/>
      <c r="N742" s="1091"/>
      <c r="O742" s="1091"/>
      <c r="P742" s="1091"/>
      <c r="Q742" s="1091"/>
      <c r="R742" s="1091"/>
      <c r="S742" s="1091"/>
      <c r="T742" s="1091"/>
      <c r="U742" s="1091"/>
      <c r="V742" s="1091"/>
      <c r="W742" s="1091"/>
      <c r="X742" s="1091"/>
      <c r="Y742" s="1091"/>
    </row>
    <row r="743" spans="1:25" ht="16.5" customHeight="1">
      <c r="A743" s="1091"/>
      <c r="B743" s="1091"/>
      <c r="C743" s="1091"/>
      <c r="D743" s="1091"/>
      <c r="E743" s="1091"/>
      <c r="F743" s="1091"/>
      <c r="G743" s="1091"/>
      <c r="H743" s="1091"/>
      <c r="I743" s="1091"/>
      <c r="J743" s="1091"/>
      <c r="K743" s="1091"/>
      <c r="L743" s="1091"/>
      <c r="M743" s="1091"/>
      <c r="N743" s="1091"/>
      <c r="O743" s="1091"/>
      <c r="P743" s="1091"/>
      <c r="Q743" s="1091"/>
      <c r="R743" s="1091"/>
      <c r="S743" s="1091"/>
      <c r="T743" s="1091"/>
      <c r="U743" s="1091"/>
      <c r="V743" s="1091"/>
      <c r="W743" s="1091"/>
      <c r="X743" s="1091"/>
      <c r="Y743" s="1091"/>
    </row>
    <row r="744" spans="1:25" ht="16.5" customHeight="1">
      <c r="A744" s="1091"/>
      <c r="B744" s="1091"/>
      <c r="C744" s="1091"/>
      <c r="D744" s="1091"/>
      <c r="E744" s="1091"/>
      <c r="F744" s="1091"/>
      <c r="G744" s="1091"/>
      <c r="H744" s="1091"/>
      <c r="I744" s="1091"/>
      <c r="J744" s="1091"/>
      <c r="K744" s="1091"/>
      <c r="L744" s="1091"/>
      <c r="M744" s="1091"/>
      <c r="N744" s="1091"/>
      <c r="O744" s="1091"/>
      <c r="P744" s="1091"/>
      <c r="Q744" s="1091"/>
      <c r="R744" s="1091"/>
      <c r="S744" s="1091"/>
      <c r="T744" s="1091"/>
      <c r="U744" s="1091"/>
      <c r="V744" s="1091"/>
      <c r="W744" s="1091"/>
      <c r="X744" s="1091"/>
      <c r="Y744" s="1091"/>
    </row>
    <row r="745" spans="1:25" ht="16.5" customHeight="1">
      <c r="A745" s="1091"/>
      <c r="B745" s="1091"/>
      <c r="C745" s="1091"/>
      <c r="D745" s="1091"/>
      <c r="E745" s="1091"/>
      <c r="F745" s="1091"/>
      <c r="G745" s="1091"/>
      <c r="H745" s="1091"/>
      <c r="I745" s="1091"/>
      <c r="J745" s="1091"/>
      <c r="K745" s="1091"/>
      <c r="L745" s="1091"/>
      <c r="M745" s="1091"/>
      <c r="N745" s="1091"/>
      <c r="O745" s="1091"/>
      <c r="P745" s="1091"/>
      <c r="Q745" s="1091"/>
      <c r="R745" s="1091"/>
      <c r="S745" s="1091"/>
      <c r="T745" s="1091"/>
      <c r="U745" s="1091"/>
      <c r="V745" s="1091"/>
      <c r="W745" s="1091"/>
      <c r="X745" s="1091"/>
      <c r="Y745" s="1091"/>
    </row>
    <row r="746" spans="1:25" ht="16.5" customHeight="1">
      <c r="A746" s="1091"/>
      <c r="B746" s="1091"/>
      <c r="C746" s="1091"/>
      <c r="D746" s="1091"/>
      <c r="E746" s="1091"/>
      <c r="F746" s="1091"/>
      <c r="G746" s="1091"/>
      <c r="H746" s="1091"/>
      <c r="I746" s="1091"/>
      <c r="J746" s="1091"/>
      <c r="K746" s="1091"/>
      <c r="L746" s="1091"/>
      <c r="M746" s="1091"/>
      <c r="N746" s="1091"/>
      <c r="O746" s="1091"/>
      <c r="P746" s="1091"/>
      <c r="Q746" s="1091"/>
      <c r="R746" s="1091"/>
      <c r="S746" s="1091"/>
      <c r="T746" s="1091"/>
      <c r="U746" s="1091"/>
      <c r="V746" s="1091"/>
      <c r="W746" s="1091"/>
      <c r="X746" s="1091"/>
      <c r="Y746" s="1091"/>
    </row>
    <row r="747" spans="1:25" ht="16.5" customHeight="1">
      <c r="A747" s="1091"/>
      <c r="B747" s="1091"/>
      <c r="C747" s="1091"/>
      <c r="D747" s="1091"/>
      <c r="E747" s="1091"/>
      <c r="F747" s="1091"/>
      <c r="G747" s="1091"/>
      <c r="H747" s="1091"/>
      <c r="I747" s="1091"/>
      <c r="J747" s="1091"/>
      <c r="K747" s="1091"/>
      <c r="L747" s="1091"/>
      <c r="M747" s="1091"/>
      <c r="N747" s="1091"/>
      <c r="O747" s="1091"/>
      <c r="P747" s="1091"/>
      <c r="Q747" s="1091"/>
      <c r="R747" s="1091"/>
      <c r="S747" s="1091"/>
      <c r="T747" s="1091"/>
      <c r="U747" s="1091"/>
      <c r="V747" s="1091"/>
      <c r="W747" s="1091"/>
      <c r="X747" s="1091"/>
      <c r="Y747" s="1091"/>
    </row>
    <row r="748" spans="1:25" ht="16.5" customHeight="1">
      <c r="A748" s="1091"/>
      <c r="B748" s="1091"/>
      <c r="C748" s="1091"/>
      <c r="D748" s="1091"/>
      <c r="E748" s="1091"/>
      <c r="F748" s="1091"/>
      <c r="G748" s="1091"/>
      <c r="H748" s="1091"/>
      <c r="I748" s="1091"/>
      <c r="J748" s="1091"/>
      <c r="K748" s="1091"/>
      <c r="L748" s="1091"/>
      <c r="M748" s="1091"/>
      <c r="N748" s="1091"/>
      <c r="O748" s="1091"/>
      <c r="P748" s="1091"/>
      <c r="Q748" s="1091"/>
      <c r="R748" s="1091"/>
      <c r="S748" s="1091"/>
      <c r="T748" s="1091"/>
      <c r="U748" s="1091"/>
      <c r="V748" s="1091"/>
      <c r="W748" s="1091"/>
      <c r="X748" s="1091"/>
      <c r="Y748" s="1091"/>
    </row>
    <row r="749" spans="1:25" ht="16.5" customHeight="1">
      <c r="A749" s="1091"/>
      <c r="B749" s="1091"/>
      <c r="C749" s="1091"/>
      <c r="D749" s="1091"/>
      <c r="E749" s="1091"/>
      <c r="F749" s="1091"/>
      <c r="G749" s="1091"/>
      <c r="H749" s="1091"/>
      <c r="I749" s="1091"/>
      <c r="J749" s="1091"/>
      <c r="K749" s="1091"/>
      <c r="L749" s="1091"/>
      <c r="M749" s="1091"/>
      <c r="N749" s="1091"/>
      <c r="O749" s="1091"/>
      <c r="P749" s="1091"/>
      <c r="Q749" s="1091"/>
      <c r="R749" s="1091"/>
      <c r="S749" s="1091"/>
      <c r="T749" s="1091"/>
      <c r="U749" s="1091"/>
      <c r="V749" s="1091"/>
      <c r="W749" s="1091"/>
      <c r="X749" s="1091"/>
      <c r="Y749" s="1091"/>
    </row>
    <row r="750" spans="1:25" ht="16.5" customHeight="1">
      <c r="A750" s="1091"/>
      <c r="B750" s="1091"/>
      <c r="C750" s="1091"/>
      <c r="D750" s="1091"/>
      <c r="E750" s="1091"/>
      <c r="F750" s="1091"/>
      <c r="G750" s="1091"/>
      <c r="H750" s="1091"/>
      <c r="I750" s="1091"/>
      <c r="J750" s="1091"/>
      <c r="K750" s="1091"/>
      <c r="L750" s="1091"/>
      <c r="M750" s="1091"/>
      <c r="N750" s="1091"/>
      <c r="O750" s="1091"/>
      <c r="P750" s="1091"/>
      <c r="Q750" s="1091"/>
      <c r="R750" s="1091"/>
      <c r="S750" s="1091"/>
      <c r="T750" s="1091"/>
      <c r="U750" s="1091"/>
      <c r="V750" s="1091"/>
      <c r="W750" s="1091"/>
      <c r="X750" s="1091"/>
      <c r="Y750" s="1091"/>
    </row>
    <row r="751" spans="1:25" ht="16.5" customHeight="1">
      <c r="A751" s="1091"/>
      <c r="B751" s="1091"/>
      <c r="C751" s="1091"/>
      <c r="D751" s="1091"/>
      <c r="E751" s="1091"/>
      <c r="F751" s="1091"/>
      <c r="G751" s="1091"/>
      <c r="H751" s="1091"/>
      <c r="I751" s="1091"/>
      <c r="J751" s="1091"/>
      <c r="K751" s="1091"/>
      <c r="L751" s="1091"/>
      <c r="M751" s="1091"/>
      <c r="N751" s="1091"/>
      <c r="O751" s="1091"/>
      <c r="P751" s="1091"/>
      <c r="Q751" s="1091"/>
      <c r="R751" s="1091"/>
      <c r="S751" s="1091"/>
      <c r="T751" s="1091"/>
      <c r="U751" s="1091"/>
      <c r="V751" s="1091"/>
      <c r="W751" s="1091"/>
      <c r="X751" s="1091"/>
      <c r="Y751" s="1091"/>
    </row>
    <row r="752" spans="1:25" ht="16.5" customHeight="1">
      <c r="A752" s="1091"/>
      <c r="B752" s="1091"/>
      <c r="C752" s="1091"/>
      <c r="D752" s="1091"/>
      <c r="E752" s="1091"/>
      <c r="F752" s="1091"/>
      <c r="G752" s="1091"/>
      <c r="H752" s="1091"/>
      <c r="I752" s="1091"/>
      <c r="J752" s="1091"/>
      <c r="K752" s="1091"/>
      <c r="L752" s="1091"/>
      <c r="M752" s="1091"/>
      <c r="N752" s="1091"/>
      <c r="O752" s="1091"/>
      <c r="P752" s="1091"/>
      <c r="Q752" s="1091"/>
      <c r="R752" s="1091"/>
      <c r="S752" s="1091"/>
      <c r="T752" s="1091"/>
      <c r="U752" s="1091"/>
      <c r="V752" s="1091"/>
      <c r="W752" s="1091"/>
      <c r="X752" s="1091"/>
      <c r="Y752" s="1091"/>
    </row>
    <row r="753" spans="1:25" ht="16.5" customHeight="1">
      <c r="A753" s="1091"/>
      <c r="B753" s="1091"/>
      <c r="C753" s="1091"/>
      <c r="D753" s="1091"/>
      <c r="E753" s="1091"/>
      <c r="F753" s="1091"/>
      <c r="G753" s="1091"/>
      <c r="H753" s="1091"/>
      <c r="I753" s="1091"/>
      <c r="J753" s="1091"/>
      <c r="K753" s="1091"/>
      <c r="L753" s="1091"/>
      <c r="M753" s="1091"/>
      <c r="N753" s="1091"/>
      <c r="O753" s="1091"/>
      <c r="P753" s="1091"/>
      <c r="Q753" s="1091"/>
      <c r="R753" s="1091"/>
      <c r="S753" s="1091"/>
      <c r="T753" s="1091"/>
      <c r="U753" s="1091"/>
      <c r="V753" s="1091"/>
      <c r="W753" s="1091"/>
      <c r="X753" s="1091"/>
      <c r="Y753" s="1091"/>
    </row>
    <row r="754" spans="1:25" ht="16.5" customHeight="1">
      <c r="A754" s="1091"/>
      <c r="B754" s="1091"/>
      <c r="C754" s="1091"/>
      <c r="D754" s="1091"/>
      <c r="E754" s="1091"/>
      <c r="F754" s="1091"/>
      <c r="G754" s="1091"/>
      <c r="H754" s="1091"/>
      <c r="I754" s="1091"/>
      <c r="J754" s="1091"/>
      <c r="K754" s="1091"/>
      <c r="L754" s="1091"/>
      <c r="M754" s="1091"/>
      <c r="N754" s="1091"/>
      <c r="O754" s="1091"/>
      <c r="P754" s="1091"/>
      <c r="Q754" s="1091"/>
      <c r="R754" s="1091"/>
      <c r="S754" s="1091"/>
      <c r="T754" s="1091"/>
      <c r="U754" s="1091"/>
      <c r="V754" s="1091"/>
      <c r="W754" s="1091"/>
      <c r="X754" s="1091"/>
      <c r="Y754" s="1091"/>
    </row>
    <row r="755" spans="1:25" ht="16.5" customHeight="1">
      <c r="A755" s="1091"/>
      <c r="B755" s="1091"/>
      <c r="C755" s="1091"/>
      <c r="D755" s="1091"/>
      <c r="E755" s="1091"/>
      <c r="F755" s="1091"/>
      <c r="G755" s="1091"/>
      <c r="H755" s="1091"/>
      <c r="I755" s="1091"/>
      <c r="J755" s="1091"/>
      <c r="K755" s="1091"/>
      <c r="L755" s="1091"/>
      <c r="M755" s="1091"/>
      <c r="N755" s="1091"/>
      <c r="O755" s="1091"/>
      <c r="P755" s="1091"/>
      <c r="Q755" s="1091"/>
      <c r="R755" s="1091"/>
      <c r="S755" s="1091"/>
      <c r="T755" s="1091"/>
      <c r="U755" s="1091"/>
      <c r="V755" s="1091"/>
      <c r="W755" s="1091"/>
      <c r="X755" s="1091"/>
      <c r="Y755" s="1091"/>
    </row>
    <row r="756" spans="1:25" ht="16.5" customHeight="1">
      <c r="A756" s="1091"/>
      <c r="B756" s="1091"/>
      <c r="C756" s="1091"/>
      <c r="D756" s="1091"/>
      <c r="E756" s="1091"/>
      <c r="F756" s="1091"/>
      <c r="G756" s="1091"/>
      <c r="H756" s="1091"/>
      <c r="I756" s="1091"/>
      <c r="J756" s="1091"/>
      <c r="K756" s="1091"/>
      <c r="L756" s="1091"/>
      <c r="M756" s="1091"/>
      <c r="N756" s="1091"/>
      <c r="O756" s="1091"/>
      <c r="P756" s="1091"/>
      <c r="Q756" s="1091"/>
      <c r="R756" s="1091"/>
      <c r="S756" s="1091"/>
      <c r="T756" s="1091"/>
      <c r="U756" s="1091"/>
      <c r="V756" s="1091"/>
      <c r="W756" s="1091"/>
      <c r="X756" s="1091"/>
      <c r="Y756" s="1091"/>
    </row>
    <row r="757" spans="1:25" ht="16.5" customHeight="1">
      <c r="A757" s="1091"/>
      <c r="B757" s="1091"/>
      <c r="C757" s="1091"/>
      <c r="D757" s="1091"/>
      <c r="E757" s="1091"/>
      <c r="F757" s="1091"/>
      <c r="G757" s="1091"/>
      <c r="H757" s="1091"/>
      <c r="I757" s="1091"/>
      <c r="J757" s="1091"/>
      <c r="K757" s="1091"/>
      <c r="L757" s="1091"/>
      <c r="M757" s="1091"/>
      <c r="N757" s="1091"/>
      <c r="O757" s="1091"/>
      <c r="P757" s="1091"/>
      <c r="Q757" s="1091"/>
      <c r="R757" s="1091"/>
      <c r="S757" s="1091"/>
      <c r="T757" s="1091"/>
      <c r="U757" s="1091"/>
      <c r="V757" s="1091"/>
      <c r="W757" s="1091"/>
      <c r="X757" s="1091"/>
      <c r="Y757" s="1091"/>
    </row>
    <row r="758" spans="1:25" ht="16.5" customHeight="1">
      <c r="A758" s="1091"/>
      <c r="B758" s="1091"/>
      <c r="C758" s="1091"/>
      <c r="D758" s="1091"/>
      <c r="E758" s="1091"/>
      <c r="F758" s="1091"/>
      <c r="G758" s="1091"/>
      <c r="H758" s="1091"/>
      <c r="I758" s="1091"/>
      <c r="J758" s="1091"/>
      <c r="K758" s="1091"/>
      <c r="L758" s="1091"/>
      <c r="M758" s="1091"/>
      <c r="N758" s="1091"/>
      <c r="O758" s="1091"/>
      <c r="P758" s="1091"/>
      <c r="Q758" s="1091"/>
      <c r="R758" s="1091"/>
      <c r="S758" s="1091"/>
      <c r="T758" s="1091"/>
      <c r="U758" s="1091"/>
      <c r="V758" s="1091"/>
      <c r="W758" s="1091"/>
      <c r="X758" s="1091"/>
      <c r="Y758" s="1091"/>
    </row>
    <row r="759" spans="1:25" ht="16.5" customHeight="1">
      <c r="A759" s="1091"/>
      <c r="B759" s="1091"/>
      <c r="C759" s="1091"/>
      <c r="D759" s="1091"/>
      <c r="E759" s="1091"/>
      <c r="F759" s="1091"/>
      <c r="G759" s="1091"/>
      <c r="H759" s="1091"/>
      <c r="I759" s="1091"/>
      <c r="J759" s="1091"/>
      <c r="K759" s="1091"/>
      <c r="L759" s="1091"/>
      <c r="M759" s="1091"/>
      <c r="N759" s="1091"/>
      <c r="O759" s="1091"/>
      <c r="P759" s="1091"/>
      <c r="Q759" s="1091"/>
      <c r="R759" s="1091"/>
      <c r="S759" s="1091"/>
      <c r="T759" s="1091"/>
      <c r="U759" s="1091"/>
      <c r="V759" s="1091"/>
      <c r="W759" s="1091"/>
      <c r="X759" s="1091"/>
      <c r="Y759" s="1091"/>
    </row>
    <row r="760" spans="1:25" ht="16.5" customHeight="1">
      <c r="A760" s="1091"/>
      <c r="B760" s="1091"/>
      <c r="C760" s="1091"/>
      <c r="D760" s="1091"/>
      <c r="E760" s="1091"/>
      <c r="F760" s="1091"/>
      <c r="G760" s="1091"/>
      <c r="H760" s="1091"/>
      <c r="I760" s="1091"/>
      <c r="J760" s="1091"/>
      <c r="K760" s="1091"/>
      <c r="L760" s="1091"/>
      <c r="M760" s="1091"/>
      <c r="N760" s="1091"/>
      <c r="O760" s="1091"/>
      <c r="P760" s="1091"/>
      <c r="Q760" s="1091"/>
      <c r="R760" s="1091"/>
      <c r="S760" s="1091"/>
      <c r="T760" s="1091"/>
      <c r="U760" s="1091"/>
      <c r="V760" s="1091"/>
      <c r="W760" s="1091"/>
      <c r="X760" s="1091"/>
      <c r="Y760" s="1091"/>
    </row>
    <row r="761" spans="1:25" ht="16.5" customHeight="1">
      <c r="A761" s="1091"/>
      <c r="B761" s="1091"/>
      <c r="C761" s="1091"/>
      <c r="D761" s="1091"/>
      <c r="E761" s="1091"/>
      <c r="F761" s="1091"/>
      <c r="G761" s="1091"/>
      <c r="H761" s="1091"/>
      <c r="I761" s="1091"/>
      <c r="J761" s="1091"/>
      <c r="K761" s="1091"/>
      <c r="L761" s="1091"/>
      <c r="M761" s="1091"/>
      <c r="N761" s="1091"/>
      <c r="O761" s="1091"/>
      <c r="P761" s="1091"/>
      <c r="Q761" s="1091"/>
      <c r="R761" s="1091"/>
      <c r="S761" s="1091"/>
      <c r="T761" s="1091"/>
      <c r="U761" s="1091"/>
      <c r="V761" s="1091"/>
      <c r="W761" s="1091"/>
      <c r="X761" s="1091"/>
      <c r="Y761" s="1091"/>
    </row>
    <row r="762" spans="1:25" ht="16.5" customHeight="1">
      <c r="A762" s="1091"/>
      <c r="B762" s="1091"/>
      <c r="C762" s="1091"/>
      <c r="D762" s="1091"/>
      <c r="E762" s="1091"/>
      <c r="F762" s="1091"/>
      <c r="G762" s="1091"/>
      <c r="H762" s="1091"/>
      <c r="I762" s="1091"/>
      <c r="J762" s="1091"/>
      <c r="K762" s="1091"/>
      <c r="L762" s="1091"/>
      <c r="M762" s="1091"/>
      <c r="N762" s="1091"/>
      <c r="O762" s="1091"/>
      <c r="P762" s="1091"/>
      <c r="Q762" s="1091"/>
      <c r="R762" s="1091"/>
      <c r="S762" s="1091"/>
      <c r="T762" s="1091"/>
      <c r="U762" s="1091"/>
      <c r="V762" s="1091"/>
      <c r="W762" s="1091"/>
      <c r="X762" s="1091"/>
      <c r="Y762" s="1091"/>
    </row>
    <row r="763" spans="1:25" ht="16.5" customHeight="1">
      <c r="A763" s="1091"/>
      <c r="B763" s="1091"/>
      <c r="C763" s="1091"/>
      <c r="D763" s="1091"/>
      <c r="E763" s="1091"/>
      <c r="F763" s="1091"/>
      <c r="G763" s="1091"/>
      <c r="H763" s="1091"/>
      <c r="I763" s="1091"/>
      <c r="J763" s="1091"/>
      <c r="K763" s="1091"/>
      <c r="L763" s="1091"/>
      <c r="M763" s="1091"/>
      <c r="N763" s="1091"/>
      <c r="O763" s="1091"/>
      <c r="P763" s="1091"/>
      <c r="Q763" s="1091"/>
      <c r="R763" s="1091"/>
      <c r="S763" s="1091"/>
      <c r="T763" s="1091"/>
      <c r="U763" s="1091"/>
      <c r="V763" s="1091"/>
      <c r="W763" s="1091"/>
      <c r="X763" s="1091"/>
      <c r="Y763" s="1091"/>
    </row>
    <row r="764" spans="1:25" ht="16.5" customHeight="1">
      <c r="A764" s="1091"/>
      <c r="B764" s="1091"/>
      <c r="C764" s="1091"/>
      <c r="D764" s="1091"/>
      <c r="E764" s="1091"/>
      <c r="F764" s="1091"/>
      <c r="G764" s="1091"/>
      <c r="H764" s="1091"/>
      <c r="I764" s="1091"/>
      <c r="J764" s="1091"/>
      <c r="K764" s="1091"/>
      <c r="L764" s="1091"/>
      <c r="M764" s="1091"/>
      <c r="N764" s="1091"/>
      <c r="O764" s="1091"/>
      <c r="P764" s="1091"/>
      <c r="Q764" s="1091"/>
      <c r="R764" s="1091"/>
      <c r="S764" s="1091"/>
      <c r="T764" s="1091"/>
      <c r="U764" s="1091"/>
      <c r="V764" s="1091"/>
      <c r="W764" s="1091"/>
      <c r="X764" s="1091"/>
      <c r="Y764" s="1091"/>
    </row>
    <row r="765" spans="1:25" ht="16.5" customHeight="1">
      <c r="A765" s="1091"/>
      <c r="B765" s="1091"/>
      <c r="C765" s="1091"/>
      <c r="D765" s="1091"/>
      <c r="E765" s="1091"/>
      <c r="F765" s="1091"/>
      <c r="G765" s="1091"/>
      <c r="H765" s="1091"/>
      <c r="I765" s="1091"/>
      <c r="J765" s="1091"/>
      <c r="K765" s="1091"/>
      <c r="L765" s="1091"/>
      <c r="M765" s="1091"/>
      <c r="N765" s="1091"/>
      <c r="O765" s="1091"/>
      <c r="P765" s="1091"/>
      <c r="Q765" s="1091"/>
      <c r="R765" s="1091"/>
      <c r="S765" s="1091"/>
      <c r="T765" s="1091"/>
      <c r="U765" s="1091"/>
      <c r="V765" s="1091"/>
      <c r="W765" s="1091"/>
      <c r="X765" s="1091"/>
      <c r="Y765" s="1091"/>
    </row>
    <row r="766" spans="1:25" ht="16.5" customHeight="1">
      <c r="A766" s="1091"/>
      <c r="B766" s="1091"/>
      <c r="C766" s="1091"/>
      <c r="D766" s="1091"/>
      <c r="E766" s="1091"/>
      <c r="F766" s="1091"/>
      <c r="G766" s="1091"/>
      <c r="H766" s="1091"/>
      <c r="I766" s="1091"/>
      <c r="J766" s="1091"/>
      <c r="K766" s="1091"/>
      <c r="L766" s="1091"/>
      <c r="M766" s="1091"/>
      <c r="N766" s="1091"/>
      <c r="O766" s="1091"/>
      <c r="P766" s="1091"/>
      <c r="Q766" s="1091"/>
      <c r="R766" s="1091"/>
      <c r="S766" s="1091"/>
      <c r="T766" s="1091"/>
      <c r="U766" s="1091"/>
      <c r="V766" s="1091"/>
      <c r="W766" s="1091"/>
      <c r="X766" s="1091"/>
      <c r="Y766" s="1091"/>
    </row>
    <row r="767" spans="1:25" ht="16.5" customHeight="1">
      <c r="A767" s="1091"/>
      <c r="B767" s="1091"/>
      <c r="C767" s="1091"/>
      <c r="D767" s="1091"/>
      <c r="E767" s="1091"/>
      <c r="F767" s="1091"/>
      <c r="G767" s="1091"/>
      <c r="H767" s="1091"/>
      <c r="I767" s="1091"/>
      <c r="J767" s="1091"/>
      <c r="K767" s="1091"/>
      <c r="L767" s="1091"/>
      <c r="M767" s="1091"/>
      <c r="N767" s="1091"/>
      <c r="O767" s="1091"/>
      <c r="P767" s="1091"/>
      <c r="Q767" s="1091"/>
      <c r="R767" s="1091"/>
      <c r="S767" s="1091"/>
      <c r="T767" s="1091"/>
      <c r="U767" s="1091"/>
      <c r="V767" s="1091"/>
      <c r="W767" s="1091"/>
      <c r="X767" s="1091"/>
      <c r="Y767" s="1091"/>
    </row>
    <row r="768" spans="1:25" ht="16.5" customHeight="1">
      <c r="A768" s="1091"/>
      <c r="B768" s="1091"/>
      <c r="C768" s="1091"/>
      <c r="D768" s="1091"/>
      <c r="E768" s="1091"/>
      <c r="F768" s="1091"/>
      <c r="G768" s="1091"/>
      <c r="H768" s="1091"/>
      <c r="I768" s="1091"/>
      <c r="J768" s="1091"/>
      <c r="K768" s="1091"/>
      <c r="L768" s="1091"/>
      <c r="M768" s="1091"/>
      <c r="N768" s="1091"/>
      <c r="O768" s="1091"/>
      <c r="P768" s="1091"/>
      <c r="Q768" s="1091"/>
      <c r="R768" s="1091"/>
      <c r="S768" s="1091"/>
      <c r="T768" s="1091"/>
      <c r="U768" s="1091"/>
      <c r="V768" s="1091"/>
      <c r="W768" s="1091"/>
      <c r="X768" s="1091"/>
      <c r="Y768" s="1091"/>
    </row>
    <row r="769" spans="1:25" ht="16.5" customHeight="1">
      <c r="A769" s="1091"/>
      <c r="B769" s="1091"/>
      <c r="C769" s="1091"/>
      <c r="D769" s="1091"/>
      <c r="E769" s="1091"/>
      <c r="F769" s="1091"/>
      <c r="G769" s="1091"/>
      <c r="H769" s="1091"/>
      <c r="I769" s="1091"/>
      <c r="J769" s="1091"/>
      <c r="K769" s="1091"/>
      <c r="L769" s="1091"/>
      <c r="M769" s="1091"/>
      <c r="N769" s="1091"/>
      <c r="O769" s="1091"/>
      <c r="P769" s="1091"/>
      <c r="Q769" s="1091"/>
      <c r="R769" s="1091"/>
      <c r="S769" s="1091"/>
      <c r="T769" s="1091"/>
      <c r="U769" s="1091"/>
      <c r="V769" s="1091"/>
      <c r="W769" s="1091"/>
      <c r="X769" s="1091"/>
      <c r="Y769" s="1091"/>
    </row>
    <row r="770" spans="1:25" ht="16.5" customHeight="1">
      <c r="A770" s="1091"/>
      <c r="B770" s="1091"/>
      <c r="C770" s="1091"/>
      <c r="D770" s="1091"/>
      <c r="E770" s="1091"/>
      <c r="F770" s="1091"/>
      <c r="G770" s="1091"/>
      <c r="H770" s="1091"/>
      <c r="I770" s="1091"/>
      <c r="J770" s="1091"/>
      <c r="K770" s="1091"/>
      <c r="L770" s="1091"/>
      <c r="M770" s="1091"/>
      <c r="N770" s="1091"/>
      <c r="O770" s="1091"/>
      <c r="P770" s="1091"/>
      <c r="Q770" s="1091"/>
      <c r="R770" s="1091"/>
      <c r="S770" s="1091"/>
      <c r="T770" s="1091"/>
      <c r="U770" s="1091"/>
      <c r="V770" s="1091"/>
      <c r="W770" s="1091"/>
      <c r="X770" s="1091"/>
      <c r="Y770" s="1091"/>
    </row>
    <row r="771" spans="1:25" ht="16.5" customHeight="1">
      <c r="A771" s="1091"/>
      <c r="B771" s="1091"/>
      <c r="C771" s="1091"/>
      <c r="D771" s="1091"/>
      <c r="E771" s="1091"/>
      <c r="F771" s="1091"/>
      <c r="G771" s="1091"/>
      <c r="H771" s="1091"/>
      <c r="I771" s="1091"/>
      <c r="J771" s="1091"/>
      <c r="K771" s="1091"/>
      <c r="L771" s="1091"/>
      <c r="M771" s="1091"/>
      <c r="N771" s="1091"/>
      <c r="O771" s="1091"/>
      <c r="P771" s="1091"/>
      <c r="Q771" s="1091"/>
      <c r="R771" s="1091"/>
      <c r="S771" s="1091"/>
      <c r="T771" s="1091"/>
      <c r="U771" s="1091"/>
      <c r="V771" s="1091"/>
      <c r="W771" s="1091"/>
      <c r="X771" s="1091"/>
      <c r="Y771" s="1091"/>
    </row>
    <row r="772" spans="1:25" ht="16.5" customHeight="1">
      <c r="A772" s="1091"/>
      <c r="B772" s="1091"/>
      <c r="C772" s="1091"/>
      <c r="D772" s="1091"/>
      <c r="E772" s="1091"/>
      <c r="F772" s="1091"/>
      <c r="G772" s="1091"/>
      <c r="H772" s="1091"/>
      <c r="I772" s="1091"/>
      <c r="J772" s="1091"/>
      <c r="K772" s="1091"/>
      <c r="L772" s="1091"/>
      <c r="M772" s="1091"/>
      <c r="N772" s="1091"/>
      <c r="O772" s="1091"/>
      <c r="P772" s="1091"/>
      <c r="Q772" s="1091"/>
      <c r="R772" s="1091"/>
      <c r="S772" s="1091"/>
      <c r="T772" s="1091"/>
      <c r="U772" s="1091"/>
      <c r="V772" s="1091"/>
      <c r="W772" s="1091"/>
      <c r="X772" s="1091"/>
      <c r="Y772" s="1091"/>
    </row>
    <row r="773" spans="1:25" ht="16.5" customHeight="1">
      <c r="A773" s="1091"/>
      <c r="B773" s="1091"/>
      <c r="C773" s="1091"/>
      <c r="D773" s="1091"/>
      <c r="E773" s="1091"/>
      <c r="F773" s="1091"/>
      <c r="G773" s="1091"/>
      <c r="H773" s="1091"/>
      <c r="I773" s="1091"/>
      <c r="J773" s="1091"/>
      <c r="K773" s="1091"/>
      <c r="L773" s="1091"/>
      <c r="M773" s="1091"/>
      <c r="N773" s="1091"/>
      <c r="O773" s="1091"/>
      <c r="P773" s="1091"/>
      <c r="Q773" s="1091"/>
      <c r="R773" s="1091"/>
      <c r="S773" s="1091"/>
      <c r="T773" s="1091"/>
      <c r="U773" s="1091"/>
      <c r="V773" s="1091"/>
      <c r="W773" s="1091"/>
      <c r="X773" s="1091"/>
      <c r="Y773" s="1091"/>
    </row>
    <row r="774" spans="1:25" ht="16.5" customHeight="1">
      <c r="A774" s="1091"/>
      <c r="B774" s="1091"/>
      <c r="C774" s="1091"/>
      <c r="D774" s="1091"/>
      <c r="E774" s="1091"/>
      <c r="F774" s="1091"/>
      <c r="G774" s="1091"/>
      <c r="H774" s="1091"/>
      <c r="I774" s="1091"/>
      <c r="J774" s="1091"/>
      <c r="K774" s="1091"/>
      <c r="L774" s="1091"/>
      <c r="M774" s="1091"/>
      <c r="N774" s="1091"/>
      <c r="O774" s="1091"/>
      <c r="P774" s="1091"/>
      <c r="Q774" s="1091"/>
      <c r="R774" s="1091"/>
      <c r="S774" s="1091"/>
      <c r="T774" s="1091"/>
      <c r="U774" s="1091"/>
      <c r="V774" s="1091"/>
      <c r="W774" s="1091"/>
      <c r="X774" s="1091"/>
      <c r="Y774" s="1091"/>
    </row>
    <row r="775" spans="1:25" ht="16.5" customHeight="1">
      <c r="A775" s="1091"/>
      <c r="B775" s="1091"/>
      <c r="C775" s="1091"/>
      <c r="D775" s="1091"/>
      <c r="E775" s="1091"/>
      <c r="F775" s="1091"/>
      <c r="G775" s="1091"/>
      <c r="H775" s="1091"/>
      <c r="I775" s="1091"/>
      <c r="J775" s="1091"/>
      <c r="K775" s="1091"/>
      <c r="L775" s="1091"/>
      <c r="M775" s="1091"/>
      <c r="N775" s="1091"/>
      <c r="O775" s="1091"/>
      <c r="P775" s="1091"/>
      <c r="Q775" s="1091"/>
      <c r="R775" s="1091"/>
      <c r="S775" s="1091"/>
      <c r="T775" s="1091"/>
      <c r="U775" s="1091"/>
      <c r="V775" s="1091"/>
      <c r="W775" s="1091"/>
      <c r="X775" s="1091"/>
      <c r="Y775" s="1091"/>
    </row>
    <row r="776" spans="1:25" ht="16.5" customHeight="1">
      <c r="A776" s="1091"/>
      <c r="B776" s="1091"/>
      <c r="C776" s="1091"/>
      <c r="D776" s="1091"/>
      <c r="E776" s="1091"/>
      <c r="F776" s="1091"/>
      <c r="G776" s="1091"/>
      <c r="H776" s="1091"/>
      <c r="I776" s="1091"/>
      <c r="J776" s="1091"/>
      <c r="K776" s="1091"/>
      <c r="L776" s="1091"/>
      <c r="M776" s="1091"/>
      <c r="N776" s="1091"/>
      <c r="O776" s="1091"/>
      <c r="P776" s="1091"/>
      <c r="Q776" s="1091"/>
      <c r="R776" s="1091"/>
      <c r="S776" s="1091"/>
      <c r="T776" s="1091"/>
      <c r="U776" s="1091"/>
      <c r="V776" s="1091"/>
      <c r="W776" s="1091"/>
      <c r="X776" s="1091"/>
      <c r="Y776" s="1091"/>
    </row>
    <row r="777" spans="1:25" ht="16.5" customHeight="1">
      <c r="A777" s="1091"/>
      <c r="B777" s="1091"/>
      <c r="C777" s="1091"/>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row>
    <row r="778" spans="1:25" ht="16.5" customHeight="1">
      <c r="A778" s="1091"/>
      <c r="B778" s="109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row>
    <row r="779" spans="1:25" ht="16.5" customHeight="1">
      <c r="A779" s="1091"/>
      <c r="B779" s="1091"/>
      <c r="C779" s="1091"/>
      <c r="D779" s="1091"/>
      <c r="E779" s="1091"/>
      <c r="F779" s="1091"/>
      <c r="G779" s="1091"/>
      <c r="H779" s="1091"/>
      <c r="I779" s="1091"/>
      <c r="J779" s="1091"/>
      <c r="K779" s="1091"/>
      <c r="L779" s="1091"/>
      <c r="M779" s="1091"/>
      <c r="N779" s="1091"/>
      <c r="O779" s="1091"/>
      <c r="P779" s="1091"/>
      <c r="Q779" s="1091"/>
      <c r="R779" s="1091"/>
      <c r="S779" s="1091"/>
      <c r="T779" s="1091"/>
      <c r="U779" s="1091"/>
      <c r="V779" s="1091"/>
      <c r="W779" s="1091"/>
      <c r="X779" s="1091"/>
      <c r="Y779" s="1091"/>
    </row>
    <row r="780" spans="1:25" ht="16.5" customHeight="1">
      <c r="A780" s="1091"/>
      <c r="B780" s="1091"/>
      <c r="C780" s="1091"/>
      <c r="D780" s="1091"/>
      <c r="E780" s="1091"/>
      <c r="F780" s="1091"/>
      <c r="G780" s="1091"/>
      <c r="H780" s="1091"/>
      <c r="I780" s="1091"/>
      <c r="J780" s="1091"/>
      <c r="K780" s="1091"/>
      <c r="L780" s="1091"/>
      <c r="M780" s="1091"/>
      <c r="N780" s="1091"/>
      <c r="O780" s="1091"/>
      <c r="P780" s="1091"/>
      <c r="Q780" s="1091"/>
      <c r="R780" s="1091"/>
      <c r="S780" s="1091"/>
      <c r="T780" s="1091"/>
      <c r="U780" s="1091"/>
      <c r="V780" s="1091"/>
      <c r="W780" s="1091"/>
      <c r="X780" s="1091"/>
      <c r="Y780" s="1091"/>
    </row>
    <row r="781" spans="1:25" ht="16.5" customHeight="1">
      <c r="A781" s="1091"/>
      <c r="B781" s="1091"/>
      <c r="C781" s="1091"/>
      <c r="D781" s="1091"/>
      <c r="E781" s="1091"/>
      <c r="F781" s="1091"/>
      <c r="G781" s="1091"/>
      <c r="H781" s="1091"/>
      <c r="I781" s="1091"/>
      <c r="J781" s="1091"/>
      <c r="K781" s="1091"/>
      <c r="L781" s="1091"/>
      <c r="M781" s="1091"/>
      <c r="N781" s="1091"/>
      <c r="O781" s="1091"/>
      <c r="P781" s="1091"/>
      <c r="Q781" s="1091"/>
      <c r="R781" s="1091"/>
      <c r="S781" s="1091"/>
      <c r="T781" s="1091"/>
      <c r="U781" s="1091"/>
      <c r="V781" s="1091"/>
      <c r="W781" s="1091"/>
      <c r="X781" s="1091"/>
      <c r="Y781" s="1091"/>
    </row>
    <row r="782" spans="1:25" ht="16.5" customHeight="1">
      <c r="A782" s="1091"/>
      <c r="B782" s="1091"/>
      <c r="C782" s="1091"/>
      <c r="D782" s="1091"/>
      <c r="E782" s="1091"/>
      <c r="F782" s="1091"/>
      <c r="G782" s="1091"/>
      <c r="H782" s="1091"/>
      <c r="I782" s="1091"/>
      <c r="J782" s="1091"/>
      <c r="K782" s="1091"/>
      <c r="L782" s="1091"/>
      <c r="M782" s="1091"/>
      <c r="N782" s="1091"/>
      <c r="O782" s="1091"/>
      <c r="P782" s="1091"/>
      <c r="Q782" s="1091"/>
      <c r="R782" s="1091"/>
      <c r="S782" s="1091"/>
      <c r="T782" s="1091"/>
      <c r="U782" s="1091"/>
      <c r="V782" s="1091"/>
      <c r="W782" s="1091"/>
      <c r="X782" s="1091"/>
      <c r="Y782" s="1091"/>
    </row>
    <row r="783" spans="1:25" ht="16.5" customHeight="1">
      <c r="A783" s="1091"/>
      <c r="B783" s="1091"/>
      <c r="C783" s="1091"/>
      <c r="D783" s="1091"/>
      <c r="E783" s="1091"/>
      <c r="F783" s="1091"/>
      <c r="G783" s="1091"/>
      <c r="H783" s="1091"/>
      <c r="I783" s="1091"/>
      <c r="J783" s="1091"/>
      <c r="K783" s="1091"/>
      <c r="L783" s="1091"/>
      <c r="M783" s="1091"/>
      <c r="N783" s="1091"/>
      <c r="O783" s="1091"/>
      <c r="P783" s="1091"/>
      <c r="Q783" s="1091"/>
      <c r="R783" s="1091"/>
      <c r="S783" s="1091"/>
      <c r="T783" s="1091"/>
      <c r="U783" s="1091"/>
      <c r="V783" s="1091"/>
      <c r="W783" s="1091"/>
      <c r="X783" s="1091"/>
      <c r="Y783" s="1091"/>
    </row>
    <row r="784" spans="1:25" ht="16.5" customHeight="1">
      <c r="A784" s="1091"/>
      <c r="B784" s="1091"/>
      <c r="C784" s="1091"/>
      <c r="D784" s="1091"/>
      <c r="E784" s="1091"/>
      <c r="F784" s="1091"/>
      <c r="G784" s="1091"/>
      <c r="H784" s="1091"/>
      <c r="I784" s="1091"/>
      <c r="J784" s="1091"/>
      <c r="K784" s="1091"/>
      <c r="L784" s="1091"/>
      <c r="M784" s="1091"/>
      <c r="N784" s="1091"/>
      <c r="O784" s="1091"/>
      <c r="P784" s="1091"/>
      <c r="Q784" s="1091"/>
      <c r="R784" s="1091"/>
      <c r="S784" s="1091"/>
      <c r="T784" s="1091"/>
      <c r="U784" s="1091"/>
      <c r="V784" s="1091"/>
      <c r="W784" s="1091"/>
      <c r="X784" s="1091"/>
      <c r="Y784" s="1091"/>
    </row>
    <row r="785" spans="1:25" ht="16.5" customHeight="1">
      <c r="A785" s="1091"/>
      <c r="B785" s="1091"/>
      <c r="C785" s="1091"/>
      <c r="D785" s="1091"/>
      <c r="E785" s="1091"/>
      <c r="F785" s="1091"/>
      <c r="G785" s="1091"/>
      <c r="H785" s="1091"/>
      <c r="I785" s="1091"/>
      <c r="J785" s="1091"/>
      <c r="K785" s="1091"/>
      <c r="L785" s="1091"/>
      <c r="M785" s="1091"/>
      <c r="N785" s="1091"/>
      <c r="O785" s="1091"/>
      <c r="P785" s="1091"/>
      <c r="Q785" s="1091"/>
      <c r="R785" s="1091"/>
      <c r="S785" s="1091"/>
      <c r="T785" s="1091"/>
      <c r="U785" s="1091"/>
      <c r="V785" s="1091"/>
      <c r="W785" s="1091"/>
      <c r="X785" s="1091"/>
      <c r="Y785" s="1091"/>
    </row>
    <row r="786" spans="1:25" ht="16.5" customHeight="1">
      <c r="A786" s="1091"/>
      <c r="B786" s="1091"/>
      <c r="C786" s="1091"/>
      <c r="D786" s="1091"/>
      <c r="E786" s="1091"/>
      <c r="F786" s="1091"/>
      <c r="G786" s="1091"/>
      <c r="H786" s="1091"/>
      <c r="I786" s="1091"/>
      <c r="J786" s="1091"/>
      <c r="K786" s="1091"/>
      <c r="L786" s="1091"/>
      <c r="M786" s="1091"/>
      <c r="N786" s="1091"/>
      <c r="O786" s="1091"/>
      <c r="P786" s="1091"/>
      <c r="Q786" s="1091"/>
      <c r="R786" s="1091"/>
      <c r="S786" s="1091"/>
      <c r="T786" s="1091"/>
      <c r="U786" s="1091"/>
      <c r="V786" s="1091"/>
      <c r="W786" s="1091"/>
      <c r="X786" s="1091"/>
      <c r="Y786" s="1091"/>
    </row>
    <row r="787" spans="1:25" ht="16.5" customHeight="1">
      <c r="A787" s="1091"/>
      <c r="B787" s="1091"/>
      <c r="C787" s="1091"/>
      <c r="D787" s="1091"/>
      <c r="E787" s="1091"/>
      <c r="F787" s="1091"/>
      <c r="G787" s="1091"/>
      <c r="H787" s="1091"/>
      <c r="I787" s="1091"/>
      <c r="J787" s="1091"/>
      <c r="K787" s="1091"/>
      <c r="L787" s="1091"/>
      <c r="M787" s="1091"/>
      <c r="N787" s="1091"/>
      <c r="O787" s="1091"/>
      <c r="P787" s="1091"/>
      <c r="Q787" s="1091"/>
      <c r="R787" s="1091"/>
      <c r="S787" s="1091"/>
      <c r="T787" s="1091"/>
      <c r="U787" s="1091"/>
      <c r="V787" s="1091"/>
      <c r="W787" s="1091"/>
      <c r="X787" s="1091"/>
      <c r="Y787" s="1091"/>
    </row>
    <row r="788" spans="1:25" ht="16.5" customHeight="1">
      <c r="A788" s="1091"/>
      <c r="B788" s="1091"/>
      <c r="C788" s="1091"/>
      <c r="D788" s="1091"/>
      <c r="E788" s="1091"/>
      <c r="F788" s="1091"/>
      <c r="G788" s="1091"/>
      <c r="H788" s="1091"/>
      <c r="I788" s="1091"/>
      <c r="J788" s="1091"/>
      <c r="K788" s="1091"/>
      <c r="L788" s="1091"/>
      <c r="M788" s="1091"/>
      <c r="N788" s="1091"/>
      <c r="O788" s="1091"/>
      <c r="P788" s="1091"/>
      <c r="Q788" s="1091"/>
      <c r="R788" s="1091"/>
      <c r="S788" s="1091"/>
      <c r="T788" s="1091"/>
      <c r="U788" s="1091"/>
      <c r="V788" s="1091"/>
      <c r="W788" s="1091"/>
      <c r="X788" s="1091"/>
      <c r="Y788" s="1091"/>
    </row>
    <row r="789" spans="1:25" ht="16.5" customHeight="1">
      <c r="A789" s="1091"/>
      <c r="B789" s="1091"/>
      <c r="C789" s="1091"/>
      <c r="D789" s="1091"/>
      <c r="E789" s="1091"/>
      <c r="F789" s="1091"/>
      <c r="G789" s="1091"/>
      <c r="H789" s="1091"/>
      <c r="I789" s="1091"/>
      <c r="J789" s="1091"/>
      <c r="K789" s="1091"/>
      <c r="L789" s="1091"/>
      <c r="M789" s="1091"/>
      <c r="N789" s="1091"/>
      <c r="O789" s="1091"/>
      <c r="P789" s="1091"/>
      <c r="Q789" s="1091"/>
      <c r="R789" s="1091"/>
      <c r="S789" s="1091"/>
      <c r="T789" s="1091"/>
      <c r="U789" s="1091"/>
      <c r="V789" s="1091"/>
      <c r="W789" s="1091"/>
      <c r="X789" s="1091"/>
      <c r="Y789" s="1091"/>
    </row>
    <row r="790" spans="1:25" ht="16.5" customHeight="1">
      <c r="A790" s="1091"/>
      <c r="B790" s="1091"/>
      <c r="C790" s="1091"/>
      <c r="D790" s="1091"/>
      <c r="E790" s="1091"/>
      <c r="F790" s="1091"/>
      <c r="G790" s="1091"/>
      <c r="H790" s="1091"/>
      <c r="I790" s="1091"/>
      <c r="J790" s="1091"/>
      <c r="K790" s="1091"/>
      <c r="L790" s="1091"/>
      <c r="M790" s="1091"/>
      <c r="N790" s="1091"/>
      <c r="O790" s="1091"/>
      <c r="P790" s="1091"/>
      <c r="Q790" s="1091"/>
      <c r="R790" s="1091"/>
      <c r="S790" s="1091"/>
      <c r="T790" s="1091"/>
      <c r="U790" s="1091"/>
      <c r="V790" s="1091"/>
      <c r="W790" s="1091"/>
      <c r="X790" s="1091"/>
      <c r="Y790" s="1091"/>
    </row>
    <row r="791" spans="1:25" ht="16.5" customHeight="1">
      <c r="A791" s="1091"/>
      <c r="B791" s="1091"/>
      <c r="C791" s="1091"/>
      <c r="D791" s="1091"/>
      <c r="E791" s="1091"/>
      <c r="F791" s="1091"/>
      <c r="G791" s="1091"/>
      <c r="H791" s="1091"/>
      <c r="I791" s="1091"/>
      <c r="J791" s="1091"/>
      <c r="K791" s="1091"/>
      <c r="L791" s="1091"/>
      <c r="M791" s="1091"/>
      <c r="N791" s="1091"/>
      <c r="O791" s="1091"/>
      <c r="P791" s="1091"/>
      <c r="Q791" s="1091"/>
      <c r="R791" s="1091"/>
      <c r="S791" s="1091"/>
      <c r="T791" s="1091"/>
      <c r="U791" s="1091"/>
      <c r="V791" s="1091"/>
      <c r="W791" s="1091"/>
      <c r="X791" s="1091"/>
      <c r="Y791" s="1091"/>
    </row>
    <row r="792" spans="1:25" ht="16.5" customHeight="1">
      <c r="A792" s="1091"/>
      <c r="B792" s="1091"/>
      <c r="C792" s="1091"/>
      <c r="D792" s="1091"/>
      <c r="E792" s="1091"/>
      <c r="F792" s="1091"/>
      <c r="G792" s="1091"/>
      <c r="H792" s="1091"/>
      <c r="I792" s="1091"/>
      <c r="J792" s="1091"/>
      <c r="K792" s="1091"/>
      <c r="L792" s="1091"/>
      <c r="M792" s="1091"/>
      <c r="N792" s="1091"/>
      <c r="O792" s="1091"/>
      <c r="P792" s="1091"/>
      <c r="Q792" s="1091"/>
      <c r="R792" s="1091"/>
      <c r="S792" s="1091"/>
      <c r="T792" s="1091"/>
      <c r="U792" s="1091"/>
      <c r="V792" s="1091"/>
      <c r="W792" s="1091"/>
      <c r="X792" s="1091"/>
      <c r="Y792" s="1091"/>
    </row>
    <row r="793" spans="1:25" ht="16.5" customHeight="1">
      <c r="A793" s="1091"/>
      <c r="B793" s="1091"/>
      <c r="C793" s="1091"/>
      <c r="D793" s="1091"/>
      <c r="E793" s="1091"/>
      <c r="F793" s="1091"/>
      <c r="G793" s="1091"/>
      <c r="H793" s="1091"/>
      <c r="I793" s="1091"/>
      <c r="J793" s="1091"/>
      <c r="K793" s="1091"/>
      <c r="L793" s="1091"/>
      <c r="M793" s="1091"/>
      <c r="N793" s="1091"/>
      <c r="O793" s="1091"/>
      <c r="P793" s="1091"/>
      <c r="Q793" s="1091"/>
      <c r="R793" s="1091"/>
      <c r="S793" s="1091"/>
      <c r="T793" s="1091"/>
      <c r="U793" s="1091"/>
      <c r="V793" s="1091"/>
      <c r="W793" s="1091"/>
      <c r="X793" s="1091"/>
      <c r="Y793" s="1091"/>
    </row>
    <row r="794" spans="1:25" ht="16.5" customHeight="1">
      <c r="A794" s="1091"/>
      <c r="B794" s="1091"/>
      <c r="C794" s="1091"/>
      <c r="D794" s="1091"/>
      <c r="E794" s="1091"/>
      <c r="F794" s="1091"/>
      <c r="G794" s="1091"/>
      <c r="H794" s="1091"/>
      <c r="I794" s="1091"/>
      <c r="J794" s="1091"/>
      <c r="K794" s="1091"/>
      <c r="L794" s="1091"/>
      <c r="M794" s="1091"/>
      <c r="N794" s="1091"/>
      <c r="O794" s="1091"/>
      <c r="P794" s="1091"/>
      <c r="Q794" s="1091"/>
      <c r="R794" s="1091"/>
      <c r="S794" s="1091"/>
      <c r="T794" s="1091"/>
      <c r="U794" s="1091"/>
      <c r="V794" s="1091"/>
      <c r="W794" s="1091"/>
      <c r="X794" s="1091"/>
      <c r="Y794" s="1091"/>
    </row>
    <row r="795" spans="1:25" ht="16.5" customHeight="1">
      <c r="A795" s="1091"/>
      <c r="B795" s="1091"/>
      <c r="C795" s="1091"/>
      <c r="D795" s="1091"/>
      <c r="E795" s="1091"/>
      <c r="F795" s="1091"/>
      <c r="G795" s="1091"/>
      <c r="H795" s="1091"/>
      <c r="I795" s="1091"/>
      <c r="J795" s="1091"/>
      <c r="K795" s="1091"/>
      <c r="L795" s="1091"/>
      <c r="M795" s="1091"/>
      <c r="N795" s="1091"/>
      <c r="O795" s="1091"/>
      <c r="P795" s="1091"/>
      <c r="Q795" s="1091"/>
      <c r="R795" s="1091"/>
      <c r="S795" s="1091"/>
      <c r="T795" s="1091"/>
      <c r="U795" s="1091"/>
      <c r="V795" s="1091"/>
      <c r="W795" s="1091"/>
      <c r="X795" s="1091"/>
      <c r="Y795" s="1091"/>
    </row>
    <row r="796" spans="1:25" ht="16.5" customHeight="1">
      <c r="A796" s="1091"/>
      <c r="B796" s="1091"/>
      <c r="C796" s="1091"/>
      <c r="D796" s="1091"/>
      <c r="E796" s="1091"/>
      <c r="F796" s="1091"/>
      <c r="G796" s="1091"/>
      <c r="H796" s="1091"/>
      <c r="I796" s="1091"/>
      <c r="J796" s="1091"/>
      <c r="K796" s="1091"/>
      <c r="L796" s="1091"/>
      <c r="M796" s="1091"/>
      <c r="N796" s="1091"/>
      <c r="O796" s="1091"/>
      <c r="P796" s="1091"/>
      <c r="Q796" s="1091"/>
      <c r="R796" s="1091"/>
      <c r="S796" s="1091"/>
      <c r="T796" s="1091"/>
      <c r="U796" s="1091"/>
      <c r="V796" s="1091"/>
      <c r="W796" s="1091"/>
      <c r="X796" s="1091"/>
      <c r="Y796" s="1091"/>
    </row>
    <row r="797" spans="1:25" ht="16.5" customHeight="1">
      <c r="A797" s="1091"/>
      <c r="B797" s="1091"/>
      <c r="C797" s="1091"/>
      <c r="D797" s="1091"/>
      <c r="E797" s="1091"/>
      <c r="F797" s="1091"/>
      <c r="G797" s="1091"/>
      <c r="H797" s="1091"/>
      <c r="I797" s="1091"/>
      <c r="J797" s="1091"/>
      <c r="K797" s="1091"/>
      <c r="L797" s="1091"/>
      <c r="M797" s="1091"/>
      <c r="N797" s="1091"/>
      <c r="O797" s="1091"/>
      <c r="P797" s="1091"/>
      <c r="Q797" s="1091"/>
      <c r="R797" s="1091"/>
      <c r="S797" s="1091"/>
      <c r="T797" s="1091"/>
      <c r="U797" s="1091"/>
      <c r="V797" s="1091"/>
      <c r="W797" s="1091"/>
      <c r="X797" s="1091"/>
      <c r="Y797" s="1091"/>
    </row>
    <row r="798" spans="1:25" ht="16.5" customHeight="1">
      <c r="A798" s="1091"/>
      <c r="B798" s="1091"/>
      <c r="C798" s="1091"/>
      <c r="D798" s="1091"/>
      <c r="E798" s="1091"/>
      <c r="F798" s="1091"/>
      <c r="G798" s="1091"/>
      <c r="H798" s="1091"/>
      <c r="I798" s="1091"/>
      <c r="J798" s="1091"/>
      <c r="K798" s="1091"/>
      <c r="L798" s="1091"/>
      <c r="M798" s="1091"/>
      <c r="N798" s="1091"/>
      <c r="O798" s="1091"/>
      <c r="P798" s="1091"/>
      <c r="Q798" s="1091"/>
      <c r="R798" s="1091"/>
      <c r="S798" s="1091"/>
      <c r="T798" s="1091"/>
      <c r="U798" s="1091"/>
      <c r="V798" s="1091"/>
      <c r="W798" s="1091"/>
      <c r="X798" s="1091"/>
      <c r="Y798" s="1091"/>
    </row>
    <row r="799" spans="1:25" ht="16.5" customHeight="1">
      <c r="A799" s="1091"/>
      <c r="B799" s="1091"/>
      <c r="C799" s="1091"/>
      <c r="D799" s="1091"/>
      <c r="E799" s="1091"/>
      <c r="F799" s="1091"/>
      <c r="G799" s="1091"/>
      <c r="H799" s="1091"/>
      <c r="I799" s="1091"/>
      <c r="J799" s="1091"/>
      <c r="K799" s="1091"/>
      <c r="L799" s="1091"/>
      <c r="M799" s="1091"/>
      <c r="N799" s="1091"/>
      <c r="O799" s="1091"/>
      <c r="P799" s="1091"/>
      <c r="Q799" s="1091"/>
      <c r="R799" s="1091"/>
      <c r="S799" s="1091"/>
      <c r="T799" s="1091"/>
      <c r="U799" s="1091"/>
      <c r="V799" s="1091"/>
      <c r="W799" s="1091"/>
      <c r="X799" s="1091"/>
      <c r="Y799" s="1091"/>
    </row>
    <row r="800" spans="1:25" ht="16.5" customHeight="1">
      <c r="A800" s="1091"/>
      <c r="B800" s="1091"/>
      <c r="C800" s="1091"/>
      <c r="D800" s="1091"/>
      <c r="E800" s="1091"/>
      <c r="F800" s="1091"/>
      <c r="G800" s="1091"/>
      <c r="H800" s="1091"/>
      <c r="I800" s="1091"/>
      <c r="J800" s="1091"/>
      <c r="K800" s="1091"/>
      <c r="L800" s="1091"/>
      <c r="M800" s="1091"/>
      <c r="N800" s="1091"/>
      <c r="O800" s="1091"/>
      <c r="P800" s="1091"/>
      <c r="Q800" s="1091"/>
      <c r="R800" s="1091"/>
      <c r="S800" s="1091"/>
      <c r="T800" s="1091"/>
      <c r="U800" s="1091"/>
      <c r="V800" s="1091"/>
      <c r="W800" s="1091"/>
      <c r="X800" s="1091"/>
      <c r="Y800" s="1091"/>
    </row>
    <row r="801" spans="1:25" ht="16.5" customHeight="1">
      <c r="A801" s="1091"/>
      <c r="B801" s="1091"/>
      <c r="C801" s="1091"/>
      <c r="D801" s="1091"/>
      <c r="E801" s="1091"/>
      <c r="F801" s="1091"/>
      <c r="G801" s="1091"/>
      <c r="H801" s="1091"/>
      <c r="I801" s="1091"/>
      <c r="J801" s="1091"/>
      <c r="K801" s="1091"/>
      <c r="L801" s="1091"/>
      <c r="M801" s="1091"/>
      <c r="N801" s="1091"/>
      <c r="O801" s="1091"/>
      <c r="P801" s="1091"/>
      <c r="Q801" s="1091"/>
      <c r="R801" s="1091"/>
      <c r="S801" s="1091"/>
      <c r="T801" s="1091"/>
      <c r="U801" s="1091"/>
      <c r="V801" s="1091"/>
      <c r="W801" s="1091"/>
      <c r="X801" s="1091"/>
      <c r="Y801" s="1091"/>
    </row>
    <row r="802" spans="1:25" ht="16.5" customHeight="1">
      <c r="A802" s="1091"/>
      <c r="B802" s="1091"/>
      <c r="C802" s="1091"/>
      <c r="D802" s="1091"/>
      <c r="E802" s="1091"/>
      <c r="F802" s="1091"/>
      <c r="G802" s="1091"/>
      <c r="H802" s="1091"/>
      <c r="I802" s="1091"/>
      <c r="J802" s="1091"/>
      <c r="K802" s="1091"/>
      <c r="L802" s="1091"/>
      <c r="M802" s="1091"/>
      <c r="N802" s="1091"/>
      <c r="O802" s="1091"/>
      <c r="P802" s="1091"/>
      <c r="Q802" s="1091"/>
      <c r="R802" s="1091"/>
      <c r="S802" s="1091"/>
      <c r="T802" s="1091"/>
      <c r="U802" s="1091"/>
      <c r="V802" s="1091"/>
      <c r="W802" s="1091"/>
      <c r="X802" s="1091"/>
      <c r="Y802" s="1091"/>
    </row>
    <row r="803" spans="1:25" ht="16.5" customHeight="1">
      <c r="A803" s="1091"/>
      <c r="B803" s="1091"/>
      <c r="C803" s="1091"/>
      <c r="D803" s="1091"/>
      <c r="E803" s="1091"/>
      <c r="F803" s="1091"/>
      <c r="G803" s="1091"/>
      <c r="H803" s="1091"/>
      <c r="I803" s="1091"/>
      <c r="J803" s="1091"/>
      <c r="K803" s="1091"/>
      <c r="L803" s="1091"/>
      <c r="M803" s="1091"/>
      <c r="N803" s="1091"/>
      <c r="O803" s="1091"/>
      <c r="P803" s="1091"/>
      <c r="Q803" s="1091"/>
      <c r="R803" s="1091"/>
      <c r="S803" s="1091"/>
      <c r="T803" s="1091"/>
      <c r="U803" s="1091"/>
      <c r="V803" s="1091"/>
      <c r="W803" s="1091"/>
      <c r="X803" s="1091"/>
      <c r="Y803" s="1091"/>
    </row>
    <row r="804" spans="1:25" ht="16.5" customHeight="1">
      <c r="A804" s="1091"/>
      <c r="B804" s="1091"/>
      <c r="C804" s="1091"/>
      <c r="D804" s="1091"/>
      <c r="E804" s="1091"/>
      <c r="F804" s="1091"/>
      <c r="G804" s="1091"/>
      <c r="H804" s="1091"/>
      <c r="I804" s="1091"/>
      <c r="J804" s="1091"/>
      <c r="K804" s="1091"/>
      <c r="L804" s="1091"/>
      <c r="M804" s="1091"/>
      <c r="N804" s="1091"/>
      <c r="O804" s="1091"/>
      <c r="P804" s="1091"/>
      <c r="Q804" s="1091"/>
      <c r="R804" s="1091"/>
      <c r="S804" s="1091"/>
      <c r="T804" s="1091"/>
      <c r="U804" s="1091"/>
      <c r="V804" s="1091"/>
      <c r="W804" s="1091"/>
      <c r="X804" s="1091"/>
      <c r="Y804" s="1091"/>
    </row>
    <row r="805" spans="1:25" ht="16.5" customHeight="1">
      <c r="A805" s="1091"/>
      <c r="B805" s="1091"/>
      <c r="C805" s="1091"/>
      <c r="D805" s="1091"/>
      <c r="E805" s="1091"/>
      <c r="F805" s="1091"/>
      <c r="G805" s="1091"/>
      <c r="H805" s="1091"/>
      <c r="I805" s="1091"/>
      <c r="J805" s="1091"/>
      <c r="K805" s="1091"/>
      <c r="L805" s="1091"/>
      <c r="M805" s="1091"/>
      <c r="N805" s="1091"/>
      <c r="O805" s="1091"/>
      <c r="P805" s="1091"/>
      <c r="Q805" s="1091"/>
      <c r="R805" s="1091"/>
      <c r="S805" s="1091"/>
      <c r="T805" s="1091"/>
      <c r="U805" s="1091"/>
      <c r="V805" s="1091"/>
      <c r="W805" s="1091"/>
      <c r="X805" s="1091"/>
      <c r="Y805" s="1091"/>
    </row>
    <row r="806" spans="1:25" ht="16.5" customHeight="1">
      <c r="A806" s="1091"/>
      <c r="B806" s="1091"/>
      <c r="C806" s="1091"/>
      <c r="D806" s="1091"/>
      <c r="E806" s="1091"/>
      <c r="F806" s="1091"/>
      <c r="G806" s="1091"/>
      <c r="H806" s="1091"/>
      <c r="I806" s="1091"/>
      <c r="J806" s="1091"/>
      <c r="K806" s="1091"/>
      <c r="L806" s="1091"/>
      <c r="M806" s="1091"/>
      <c r="N806" s="1091"/>
      <c r="O806" s="1091"/>
      <c r="P806" s="1091"/>
      <c r="Q806" s="1091"/>
      <c r="R806" s="1091"/>
      <c r="S806" s="1091"/>
      <c r="T806" s="1091"/>
      <c r="U806" s="1091"/>
      <c r="V806" s="1091"/>
      <c r="W806" s="1091"/>
      <c r="X806" s="1091"/>
      <c r="Y806" s="1091"/>
    </row>
    <row r="807" spans="1:25" ht="16.5" customHeight="1">
      <c r="A807" s="1091"/>
      <c r="B807" s="1091"/>
      <c r="C807" s="1091"/>
      <c r="D807" s="1091"/>
      <c r="E807" s="1091"/>
      <c r="F807" s="1091"/>
      <c r="G807" s="1091"/>
      <c r="H807" s="1091"/>
      <c r="I807" s="1091"/>
      <c r="J807" s="1091"/>
      <c r="K807" s="1091"/>
      <c r="L807" s="1091"/>
      <c r="M807" s="1091"/>
      <c r="N807" s="1091"/>
      <c r="O807" s="1091"/>
      <c r="P807" s="1091"/>
      <c r="Q807" s="1091"/>
      <c r="R807" s="1091"/>
      <c r="S807" s="1091"/>
      <c r="T807" s="1091"/>
      <c r="U807" s="1091"/>
      <c r="V807" s="1091"/>
      <c r="W807" s="1091"/>
      <c r="X807" s="1091"/>
      <c r="Y807" s="1091"/>
    </row>
    <row r="808" spans="1:25" ht="16.5" customHeight="1">
      <c r="A808" s="1091"/>
      <c r="B808" s="1091"/>
      <c r="C808" s="1091"/>
      <c r="D808" s="1091"/>
      <c r="E808" s="1091"/>
      <c r="F808" s="1091"/>
      <c r="G808" s="1091"/>
      <c r="H808" s="1091"/>
      <c r="I808" s="1091"/>
      <c r="J808" s="1091"/>
      <c r="K808" s="1091"/>
      <c r="L808" s="1091"/>
      <c r="M808" s="1091"/>
      <c r="N808" s="1091"/>
      <c r="O808" s="1091"/>
      <c r="P808" s="1091"/>
      <c r="Q808" s="1091"/>
      <c r="R808" s="1091"/>
      <c r="S808" s="1091"/>
      <c r="T808" s="1091"/>
      <c r="U808" s="1091"/>
      <c r="V808" s="1091"/>
      <c r="W808" s="1091"/>
      <c r="X808" s="1091"/>
      <c r="Y808" s="1091"/>
    </row>
    <row r="809" spans="1:25" ht="16.5" customHeight="1">
      <c r="A809" s="1091"/>
      <c r="B809" s="1091"/>
      <c r="C809" s="1091"/>
      <c r="D809" s="1091"/>
      <c r="E809" s="1091"/>
      <c r="F809" s="1091"/>
      <c r="G809" s="1091"/>
      <c r="H809" s="1091"/>
      <c r="I809" s="1091"/>
      <c r="J809" s="1091"/>
      <c r="K809" s="1091"/>
      <c r="L809" s="1091"/>
      <c r="M809" s="1091"/>
      <c r="N809" s="1091"/>
      <c r="O809" s="1091"/>
      <c r="P809" s="1091"/>
      <c r="Q809" s="1091"/>
      <c r="R809" s="1091"/>
      <c r="S809" s="1091"/>
      <c r="T809" s="1091"/>
      <c r="U809" s="1091"/>
      <c r="V809" s="1091"/>
      <c r="W809" s="1091"/>
      <c r="X809" s="1091"/>
      <c r="Y809" s="1091"/>
    </row>
    <row r="810" spans="1:25" ht="16.5" customHeight="1">
      <c r="A810" s="1091"/>
      <c r="B810" s="1091"/>
      <c r="C810" s="1091"/>
      <c r="D810" s="1091"/>
      <c r="E810" s="1091"/>
      <c r="F810" s="1091"/>
      <c r="G810" s="1091"/>
      <c r="H810" s="1091"/>
      <c r="I810" s="1091"/>
      <c r="J810" s="1091"/>
      <c r="K810" s="1091"/>
      <c r="L810" s="1091"/>
      <c r="M810" s="1091"/>
      <c r="N810" s="1091"/>
      <c r="O810" s="1091"/>
      <c r="P810" s="1091"/>
      <c r="Q810" s="1091"/>
      <c r="R810" s="1091"/>
      <c r="S810" s="1091"/>
      <c r="T810" s="1091"/>
      <c r="U810" s="1091"/>
      <c r="V810" s="1091"/>
      <c r="W810" s="1091"/>
      <c r="X810" s="1091"/>
      <c r="Y810" s="1091"/>
    </row>
    <row r="811" spans="1:25" ht="16.5" customHeight="1">
      <c r="A811" s="1091"/>
      <c r="B811" s="1091"/>
      <c r="C811" s="1091"/>
      <c r="D811" s="1091"/>
      <c r="E811" s="1091"/>
      <c r="F811" s="1091"/>
      <c r="G811" s="1091"/>
      <c r="H811" s="1091"/>
      <c r="I811" s="1091"/>
      <c r="J811" s="1091"/>
      <c r="K811" s="1091"/>
      <c r="L811" s="1091"/>
      <c r="M811" s="1091"/>
      <c r="N811" s="1091"/>
      <c r="O811" s="1091"/>
      <c r="P811" s="1091"/>
      <c r="Q811" s="1091"/>
      <c r="R811" s="1091"/>
      <c r="S811" s="1091"/>
      <c r="T811" s="1091"/>
      <c r="U811" s="1091"/>
      <c r="V811" s="1091"/>
      <c r="W811" s="1091"/>
      <c r="X811" s="1091"/>
      <c r="Y811" s="1091"/>
    </row>
    <row r="812" spans="1:25" ht="16.5" customHeight="1">
      <c r="A812" s="1091"/>
      <c r="B812" s="1091"/>
      <c r="C812" s="1091"/>
      <c r="D812" s="1091"/>
      <c r="E812" s="1091"/>
      <c r="F812" s="1091"/>
      <c r="G812" s="1091"/>
      <c r="H812" s="1091"/>
      <c r="I812" s="1091"/>
      <c r="J812" s="1091"/>
      <c r="K812" s="1091"/>
      <c r="L812" s="1091"/>
      <c r="M812" s="1091"/>
      <c r="N812" s="1091"/>
      <c r="O812" s="1091"/>
      <c r="P812" s="1091"/>
      <c r="Q812" s="1091"/>
      <c r="R812" s="1091"/>
      <c r="S812" s="1091"/>
      <c r="T812" s="1091"/>
      <c r="U812" s="1091"/>
      <c r="V812" s="1091"/>
      <c r="W812" s="1091"/>
      <c r="X812" s="1091"/>
      <c r="Y812" s="1091"/>
    </row>
    <row r="813" spans="1:25" ht="16.5" customHeight="1">
      <c r="A813" s="1091"/>
      <c r="B813" s="1091"/>
      <c r="C813" s="1091"/>
      <c r="D813" s="1091"/>
      <c r="E813" s="1091"/>
      <c r="F813" s="1091"/>
      <c r="G813" s="1091"/>
      <c r="H813" s="1091"/>
      <c r="I813" s="1091"/>
      <c r="J813" s="1091"/>
      <c r="K813" s="1091"/>
      <c r="L813" s="1091"/>
      <c r="M813" s="1091"/>
      <c r="N813" s="1091"/>
      <c r="O813" s="1091"/>
      <c r="P813" s="1091"/>
      <c r="Q813" s="1091"/>
      <c r="R813" s="1091"/>
      <c r="S813" s="1091"/>
      <c r="T813" s="1091"/>
      <c r="U813" s="1091"/>
      <c r="V813" s="1091"/>
      <c r="W813" s="1091"/>
      <c r="X813" s="1091"/>
      <c r="Y813" s="1091"/>
    </row>
    <row r="814" spans="1:25" ht="16.5" customHeight="1">
      <c r="A814" s="1091"/>
      <c r="B814" s="1091"/>
      <c r="C814" s="1091"/>
      <c r="D814" s="1091"/>
      <c r="E814" s="1091"/>
      <c r="F814" s="1091"/>
      <c r="G814" s="1091"/>
      <c r="H814" s="1091"/>
      <c r="I814" s="1091"/>
      <c r="J814" s="1091"/>
      <c r="K814" s="1091"/>
      <c r="L814" s="1091"/>
      <c r="M814" s="1091"/>
      <c r="N814" s="1091"/>
      <c r="O814" s="1091"/>
      <c r="P814" s="1091"/>
      <c r="Q814" s="1091"/>
      <c r="R814" s="1091"/>
      <c r="S814" s="1091"/>
      <c r="T814" s="1091"/>
      <c r="U814" s="1091"/>
      <c r="V814" s="1091"/>
      <c r="W814" s="1091"/>
      <c r="X814" s="1091"/>
      <c r="Y814" s="1091"/>
    </row>
    <row r="815" spans="1:25" ht="16.5" customHeight="1">
      <c r="A815" s="1091"/>
      <c r="B815" s="1091"/>
      <c r="C815" s="1091"/>
      <c r="D815" s="1091"/>
      <c r="E815" s="1091"/>
      <c r="F815" s="1091"/>
      <c r="G815" s="1091"/>
      <c r="H815" s="1091"/>
      <c r="I815" s="1091"/>
      <c r="J815" s="1091"/>
      <c r="K815" s="1091"/>
      <c r="L815" s="1091"/>
      <c r="M815" s="1091"/>
      <c r="N815" s="1091"/>
      <c r="O815" s="1091"/>
      <c r="P815" s="1091"/>
      <c r="Q815" s="1091"/>
      <c r="R815" s="1091"/>
      <c r="S815" s="1091"/>
      <c r="T815" s="1091"/>
      <c r="U815" s="1091"/>
      <c r="V815" s="1091"/>
      <c r="W815" s="1091"/>
      <c r="X815" s="1091"/>
      <c r="Y815" s="1091"/>
    </row>
    <row r="816" spans="1:25" ht="16.5" customHeight="1">
      <c r="A816" s="1091"/>
      <c r="B816" s="1091"/>
      <c r="C816" s="1091"/>
      <c r="D816" s="1091"/>
      <c r="E816" s="1091"/>
      <c r="F816" s="1091"/>
      <c r="G816" s="1091"/>
      <c r="H816" s="1091"/>
      <c r="I816" s="1091"/>
      <c r="J816" s="1091"/>
      <c r="K816" s="1091"/>
      <c r="L816" s="1091"/>
      <c r="M816" s="1091"/>
      <c r="N816" s="1091"/>
      <c r="O816" s="1091"/>
      <c r="P816" s="1091"/>
      <c r="Q816" s="1091"/>
      <c r="R816" s="1091"/>
      <c r="S816" s="1091"/>
      <c r="T816" s="1091"/>
      <c r="U816" s="1091"/>
      <c r="V816" s="1091"/>
      <c r="W816" s="1091"/>
      <c r="X816" s="1091"/>
      <c r="Y816" s="1091"/>
    </row>
    <row r="817" spans="1:25" ht="16.5" customHeight="1">
      <c r="A817" s="1091"/>
      <c r="B817" s="1091"/>
      <c r="C817" s="1091"/>
      <c r="D817" s="1091"/>
      <c r="E817" s="1091"/>
      <c r="F817" s="1091"/>
      <c r="G817" s="1091"/>
      <c r="H817" s="1091"/>
      <c r="I817" s="1091"/>
      <c r="J817" s="1091"/>
      <c r="K817" s="1091"/>
      <c r="L817" s="1091"/>
      <c r="M817" s="1091"/>
      <c r="N817" s="1091"/>
      <c r="O817" s="1091"/>
      <c r="P817" s="1091"/>
      <c r="Q817" s="1091"/>
      <c r="R817" s="1091"/>
      <c r="S817" s="1091"/>
      <c r="T817" s="1091"/>
      <c r="U817" s="1091"/>
      <c r="V817" s="1091"/>
      <c r="W817" s="1091"/>
      <c r="X817" s="1091"/>
      <c r="Y817" s="1091"/>
    </row>
    <row r="818" spans="1:25" ht="16.5" customHeight="1">
      <c r="A818" s="1091"/>
      <c r="B818" s="1091"/>
      <c r="C818" s="1091"/>
      <c r="D818" s="1091"/>
      <c r="E818" s="1091"/>
      <c r="F818" s="1091"/>
      <c r="G818" s="1091"/>
      <c r="H818" s="1091"/>
      <c r="I818" s="1091"/>
      <c r="J818" s="1091"/>
      <c r="K818" s="1091"/>
      <c r="L818" s="1091"/>
      <c r="M818" s="1091"/>
      <c r="N818" s="1091"/>
      <c r="O818" s="1091"/>
      <c r="P818" s="1091"/>
      <c r="Q818" s="1091"/>
      <c r="R818" s="1091"/>
      <c r="S818" s="1091"/>
      <c r="T818" s="1091"/>
      <c r="U818" s="1091"/>
      <c r="V818" s="1091"/>
      <c r="W818" s="1091"/>
      <c r="X818" s="1091"/>
      <c r="Y818" s="1091"/>
    </row>
    <row r="819" spans="1:25" ht="16.5" customHeight="1">
      <c r="A819" s="1091"/>
      <c r="B819" s="1091"/>
      <c r="C819" s="1091"/>
      <c r="D819" s="1091"/>
      <c r="E819" s="1091"/>
      <c r="F819" s="1091"/>
      <c r="G819" s="1091"/>
      <c r="H819" s="1091"/>
      <c r="I819" s="1091"/>
      <c r="J819" s="1091"/>
      <c r="K819" s="1091"/>
      <c r="L819" s="1091"/>
      <c r="M819" s="1091"/>
      <c r="N819" s="1091"/>
      <c r="O819" s="1091"/>
      <c r="P819" s="1091"/>
      <c r="Q819" s="1091"/>
      <c r="R819" s="1091"/>
      <c r="S819" s="1091"/>
      <c r="T819" s="1091"/>
      <c r="U819" s="1091"/>
      <c r="V819" s="1091"/>
      <c r="W819" s="1091"/>
      <c r="X819" s="1091"/>
      <c r="Y819" s="1091"/>
    </row>
    <row r="820" spans="1:25" ht="16.5" customHeight="1">
      <c r="A820" s="1091"/>
      <c r="B820" s="1091"/>
      <c r="C820" s="1091"/>
      <c r="D820" s="1091"/>
      <c r="E820" s="1091"/>
      <c r="F820" s="1091"/>
      <c r="G820" s="1091"/>
      <c r="H820" s="1091"/>
      <c r="I820" s="1091"/>
      <c r="J820" s="1091"/>
      <c r="K820" s="1091"/>
      <c r="L820" s="1091"/>
      <c r="M820" s="1091"/>
      <c r="N820" s="1091"/>
      <c r="O820" s="1091"/>
      <c r="P820" s="1091"/>
      <c r="Q820" s="1091"/>
      <c r="R820" s="1091"/>
      <c r="S820" s="1091"/>
      <c r="T820" s="1091"/>
      <c r="U820" s="1091"/>
      <c r="V820" s="1091"/>
      <c r="W820" s="1091"/>
      <c r="X820" s="1091"/>
      <c r="Y820" s="1091"/>
    </row>
    <row r="821" spans="1:25" ht="16.5" customHeight="1">
      <c r="A821" s="1091"/>
      <c r="B821" s="1091"/>
      <c r="C821" s="1091"/>
      <c r="D821" s="1091"/>
      <c r="E821" s="1091"/>
      <c r="F821" s="1091"/>
      <c r="G821" s="1091"/>
      <c r="H821" s="1091"/>
      <c r="I821" s="1091"/>
      <c r="J821" s="1091"/>
      <c r="K821" s="1091"/>
      <c r="L821" s="1091"/>
      <c r="M821" s="1091"/>
      <c r="N821" s="1091"/>
      <c r="O821" s="1091"/>
      <c r="P821" s="1091"/>
      <c r="Q821" s="1091"/>
      <c r="R821" s="1091"/>
      <c r="S821" s="1091"/>
      <c r="T821" s="1091"/>
      <c r="U821" s="1091"/>
      <c r="V821" s="1091"/>
      <c r="W821" s="1091"/>
      <c r="X821" s="1091"/>
      <c r="Y821" s="1091"/>
    </row>
    <row r="822" spans="1:25" ht="16.5" customHeight="1">
      <c r="A822" s="1091"/>
      <c r="B822" s="1091"/>
      <c r="C822" s="1091"/>
      <c r="D822" s="1091"/>
      <c r="E822" s="1091"/>
      <c r="F822" s="1091"/>
      <c r="G822" s="1091"/>
      <c r="H822" s="1091"/>
      <c r="I822" s="1091"/>
      <c r="J822" s="1091"/>
      <c r="K822" s="1091"/>
      <c r="L822" s="1091"/>
      <c r="M822" s="1091"/>
      <c r="N822" s="1091"/>
      <c r="O822" s="1091"/>
      <c r="P822" s="1091"/>
      <c r="Q822" s="1091"/>
      <c r="R822" s="1091"/>
      <c r="S822" s="1091"/>
      <c r="T822" s="1091"/>
      <c r="U822" s="1091"/>
      <c r="V822" s="1091"/>
      <c r="W822" s="1091"/>
      <c r="X822" s="1091"/>
      <c r="Y822" s="1091"/>
    </row>
    <row r="823" spans="1:25" ht="16.5" customHeight="1">
      <c r="A823" s="1091"/>
      <c r="B823" s="1091"/>
      <c r="C823" s="1091"/>
      <c r="D823" s="1091"/>
      <c r="E823" s="1091"/>
      <c r="F823" s="1091"/>
      <c r="G823" s="1091"/>
      <c r="H823" s="1091"/>
      <c r="I823" s="1091"/>
      <c r="J823" s="1091"/>
      <c r="K823" s="1091"/>
      <c r="L823" s="1091"/>
      <c r="M823" s="1091"/>
      <c r="N823" s="1091"/>
      <c r="O823" s="1091"/>
      <c r="P823" s="1091"/>
      <c r="Q823" s="1091"/>
      <c r="R823" s="1091"/>
      <c r="S823" s="1091"/>
      <c r="T823" s="1091"/>
      <c r="U823" s="1091"/>
      <c r="V823" s="1091"/>
      <c r="W823" s="1091"/>
      <c r="X823" s="1091"/>
      <c r="Y823" s="1091"/>
    </row>
    <row r="824" spans="1:25" ht="16.5" customHeight="1">
      <c r="A824" s="1091"/>
      <c r="B824" s="1091"/>
      <c r="C824" s="1091"/>
      <c r="D824" s="1091"/>
      <c r="E824" s="1091"/>
      <c r="F824" s="1091"/>
      <c r="G824" s="1091"/>
      <c r="H824" s="1091"/>
      <c r="I824" s="1091"/>
      <c r="J824" s="1091"/>
      <c r="K824" s="1091"/>
      <c r="L824" s="1091"/>
      <c r="M824" s="1091"/>
      <c r="N824" s="1091"/>
      <c r="O824" s="1091"/>
      <c r="P824" s="1091"/>
      <c r="Q824" s="1091"/>
      <c r="R824" s="1091"/>
      <c r="S824" s="1091"/>
      <c r="T824" s="1091"/>
      <c r="U824" s="1091"/>
      <c r="V824" s="1091"/>
      <c r="W824" s="1091"/>
      <c r="X824" s="1091"/>
      <c r="Y824" s="1091"/>
    </row>
    <row r="825" spans="1:25" ht="16.5" customHeight="1">
      <c r="A825" s="1091"/>
      <c r="B825" s="1091"/>
      <c r="C825" s="1091"/>
      <c r="D825" s="1091"/>
      <c r="E825" s="1091"/>
      <c r="F825" s="1091"/>
      <c r="G825" s="1091"/>
      <c r="H825" s="1091"/>
      <c r="I825" s="1091"/>
      <c r="J825" s="1091"/>
      <c r="K825" s="1091"/>
      <c r="L825" s="1091"/>
      <c r="M825" s="1091"/>
      <c r="N825" s="1091"/>
      <c r="O825" s="1091"/>
      <c r="P825" s="1091"/>
      <c r="Q825" s="1091"/>
      <c r="R825" s="1091"/>
      <c r="S825" s="1091"/>
      <c r="T825" s="1091"/>
      <c r="U825" s="1091"/>
      <c r="V825" s="1091"/>
      <c r="W825" s="1091"/>
      <c r="X825" s="1091"/>
      <c r="Y825" s="1091"/>
    </row>
    <row r="826" spans="1:25" ht="16.5" customHeight="1">
      <c r="A826" s="1091"/>
      <c r="B826" s="1091"/>
      <c r="C826" s="1091"/>
      <c r="D826" s="1091"/>
      <c r="E826" s="1091"/>
      <c r="F826" s="1091"/>
      <c r="G826" s="1091"/>
      <c r="H826" s="1091"/>
      <c r="I826" s="1091"/>
      <c r="J826" s="1091"/>
      <c r="K826" s="1091"/>
      <c r="L826" s="1091"/>
      <c r="M826" s="1091"/>
      <c r="N826" s="1091"/>
      <c r="O826" s="1091"/>
      <c r="P826" s="1091"/>
      <c r="Q826" s="1091"/>
      <c r="R826" s="1091"/>
      <c r="S826" s="1091"/>
      <c r="T826" s="1091"/>
      <c r="U826" s="1091"/>
      <c r="V826" s="1091"/>
      <c r="W826" s="1091"/>
      <c r="X826" s="1091"/>
      <c r="Y826" s="1091"/>
    </row>
    <row r="827" spans="1:25" ht="16.5" customHeight="1">
      <c r="A827" s="1091"/>
      <c r="B827" s="1091"/>
      <c r="C827" s="1091"/>
      <c r="D827" s="1091"/>
      <c r="E827" s="1091"/>
      <c r="F827" s="1091"/>
      <c r="G827" s="1091"/>
      <c r="H827" s="1091"/>
      <c r="I827" s="1091"/>
      <c r="J827" s="1091"/>
      <c r="K827" s="1091"/>
      <c r="L827" s="1091"/>
      <c r="M827" s="1091"/>
      <c r="N827" s="1091"/>
      <c r="O827" s="1091"/>
      <c r="P827" s="1091"/>
      <c r="Q827" s="1091"/>
      <c r="R827" s="1091"/>
      <c r="S827" s="1091"/>
      <c r="T827" s="1091"/>
      <c r="U827" s="1091"/>
      <c r="V827" s="1091"/>
      <c r="W827" s="1091"/>
      <c r="X827" s="1091"/>
      <c r="Y827" s="1091"/>
    </row>
    <row r="828" spans="1:25" ht="16.5" customHeight="1">
      <c r="A828" s="1091"/>
      <c r="B828" s="1091"/>
      <c r="C828" s="1091"/>
      <c r="D828" s="1091"/>
      <c r="E828" s="1091"/>
      <c r="F828" s="1091"/>
      <c r="G828" s="1091"/>
      <c r="H828" s="1091"/>
      <c r="I828" s="1091"/>
      <c r="J828" s="1091"/>
      <c r="K828" s="1091"/>
      <c r="L828" s="1091"/>
      <c r="M828" s="1091"/>
      <c r="N828" s="1091"/>
      <c r="O828" s="1091"/>
      <c r="P828" s="1091"/>
      <c r="Q828" s="1091"/>
      <c r="R828" s="1091"/>
      <c r="S828" s="1091"/>
      <c r="T828" s="1091"/>
      <c r="U828" s="1091"/>
      <c r="V828" s="1091"/>
      <c r="W828" s="1091"/>
      <c r="X828" s="1091"/>
      <c r="Y828" s="1091"/>
    </row>
    <row r="829" spans="1:25" ht="16.5" customHeight="1">
      <c r="A829" s="1091"/>
      <c r="B829" s="1091"/>
      <c r="C829" s="1091"/>
      <c r="D829" s="1091"/>
      <c r="E829" s="1091"/>
      <c r="F829" s="1091"/>
      <c r="G829" s="1091"/>
      <c r="H829" s="1091"/>
      <c r="I829" s="1091"/>
      <c r="J829" s="1091"/>
      <c r="K829" s="1091"/>
      <c r="L829" s="1091"/>
      <c r="M829" s="1091"/>
      <c r="N829" s="1091"/>
      <c r="O829" s="1091"/>
      <c r="P829" s="1091"/>
      <c r="Q829" s="1091"/>
      <c r="R829" s="1091"/>
      <c r="S829" s="1091"/>
      <c r="T829" s="1091"/>
      <c r="U829" s="1091"/>
      <c r="V829" s="1091"/>
      <c r="W829" s="1091"/>
      <c r="X829" s="1091"/>
      <c r="Y829" s="1091"/>
    </row>
    <row r="830" spans="1:25" ht="16.5" customHeight="1">
      <c r="A830" s="1091"/>
      <c r="B830" s="1091"/>
      <c r="C830" s="1091"/>
      <c r="D830" s="1091"/>
      <c r="E830" s="1091"/>
      <c r="F830" s="1091"/>
      <c r="G830" s="1091"/>
      <c r="H830" s="1091"/>
      <c r="I830" s="1091"/>
      <c r="J830" s="1091"/>
      <c r="K830" s="1091"/>
      <c r="L830" s="1091"/>
      <c r="M830" s="1091"/>
      <c r="N830" s="1091"/>
      <c r="O830" s="1091"/>
      <c r="P830" s="1091"/>
      <c r="Q830" s="1091"/>
      <c r="R830" s="1091"/>
      <c r="S830" s="1091"/>
      <c r="T830" s="1091"/>
      <c r="U830" s="1091"/>
      <c r="V830" s="1091"/>
      <c r="W830" s="1091"/>
      <c r="X830" s="1091"/>
      <c r="Y830" s="1091"/>
    </row>
    <row r="831" spans="1:25" ht="16.5" customHeight="1">
      <c r="A831" s="1091"/>
      <c r="B831" s="1091"/>
      <c r="C831" s="1091"/>
      <c r="D831" s="1091"/>
      <c r="E831" s="1091"/>
      <c r="F831" s="1091"/>
      <c r="G831" s="1091"/>
      <c r="H831" s="1091"/>
      <c r="I831" s="1091"/>
      <c r="J831" s="1091"/>
      <c r="K831" s="1091"/>
      <c r="L831" s="1091"/>
      <c r="M831" s="1091"/>
      <c r="N831" s="1091"/>
      <c r="O831" s="1091"/>
      <c r="P831" s="1091"/>
      <c r="Q831" s="1091"/>
      <c r="R831" s="1091"/>
      <c r="S831" s="1091"/>
      <c r="T831" s="1091"/>
      <c r="U831" s="1091"/>
      <c r="V831" s="1091"/>
      <c r="W831" s="1091"/>
      <c r="X831" s="1091"/>
      <c r="Y831" s="1091"/>
    </row>
    <row r="832" spans="1:25" ht="16.5" customHeight="1">
      <c r="A832" s="1091"/>
      <c r="B832" s="1091"/>
      <c r="C832" s="1091"/>
      <c r="D832" s="1091"/>
      <c r="E832" s="1091"/>
      <c r="F832" s="1091"/>
      <c r="G832" s="1091"/>
      <c r="H832" s="1091"/>
      <c r="I832" s="1091"/>
      <c r="J832" s="1091"/>
      <c r="K832" s="1091"/>
      <c r="L832" s="1091"/>
      <c r="M832" s="1091"/>
      <c r="N832" s="1091"/>
      <c r="O832" s="1091"/>
      <c r="P832" s="1091"/>
      <c r="Q832" s="1091"/>
      <c r="R832" s="1091"/>
      <c r="S832" s="1091"/>
      <c r="T832" s="1091"/>
      <c r="U832" s="1091"/>
      <c r="V832" s="1091"/>
      <c r="W832" s="1091"/>
      <c r="X832" s="1091"/>
      <c r="Y832" s="1091"/>
    </row>
    <row r="833" spans="1:25" ht="16.5" customHeight="1">
      <c r="A833" s="1091"/>
      <c r="B833" s="1091"/>
      <c r="C833" s="1091"/>
      <c r="D833" s="1091"/>
      <c r="E833" s="1091"/>
      <c r="F833" s="1091"/>
      <c r="G833" s="1091"/>
      <c r="H833" s="1091"/>
      <c r="I833" s="1091"/>
      <c r="J833" s="1091"/>
      <c r="K833" s="1091"/>
      <c r="L833" s="1091"/>
      <c r="M833" s="1091"/>
      <c r="N833" s="1091"/>
      <c r="O833" s="1091"/>
      <c r="P833" s="1091"/>
      <c r="Q833" s="1091"/>
      <c r="R833" s="1091"/>
      <c r="S833" s="1091"/>
      <c r="T833" s="1091"/>
      <c r="U833" s="1091"/>
      <c r="V833" s="1091"/>
      <c r="W833" s="1091"/>
      <c r="X833" s="1091"/>
      <c r="Y833" s="1091"/>
    </row>
    <row r="834" spans="1:25" ht="16.5" customHeight="1">
      <c r="A834" s="1091"/>
      <c r="B834" s="1091"/>
      <c r="C834" s="1091"/>
      <c r="D834" s="1091"/>
      <c r="E834" s="1091"/>
      <c r="F834" s="1091"/>
      <c r="G834" s="1091"/>
      <c r="H834" s="1091"/>
      <c r="I834" s="1091"/>
      <c r="J834" s="1091"/>
      <c r="K834" s="1091"/>
      <c r="L834" s="1091"/>
      <c r="M834" s="1091"/>
      <c r="N834" s="1091"/>
      <c r="O834" s="1091"/>
      <c r="P834" s="1091"/>
      <c r="Q834" s="1091"/>
      <c r="R834" s="1091"/>
      <c r="S834" s="1091"/>
      <c r="T834" s="1091"/>
      <c r="U834" s="1091"/>
      <c r="V834" s="1091"/>
      <c r="W834" s="1091"/>
      <c r="X834" s="1091"/>
      <c r="Y834" s="1091"/>
    </row>
    <row r="835" spans="1:25" ht="16.5" customHeight="1">
      <c r="A835" s="1091"/>
      <c r="B835" s="1091"/>
      <c r="C835" s="1091"/>
      <c r="D835" s="1091"/>
      <c r="E835" s="1091"/>
      <c r="F835" s="1091"/>
      <c r="G835" s="1091"/>
      <c r="H835" s="1091"/>
      <c r="I835" s="1091"/>
      <c r="J835" s="1091"/>
      <c r="K835" s="1091"/>
      <c r="L835" s="1091"/>
      <c r="M835" s="1091"/>
      <c r="N835" s="1091"/>
      <c r="O835" s="1091"/>
      <c r="P835" s="1091"/>
      <c r="Q835" s="1091"/>
      <c r="R835" s="1091"/>
      <c r="S835" s="1091"/>
      <c r="T835" s="1091"/>
      <c r="U835" s="1091"/>
      <c r="V835" s="1091"/>
      <c r="W835" s="1091"/>
      <c r="X835" s="1091"/>
      <c r="Y835" s="1091"/>
    </row>
    <row r="836" spans="1:25" ht="16.5" customHeight="1">
      <c r="A836" s="1091"/>
      <c r="B836" s="1091"/>
      <c r="C836" s="1091"/>
      <c r="D836" s="1091"/>
      <c r="E836" s="1091"/>
      <c r="F836" s="1091"/>
      <c r="G836" s="1091"/>
      <c r="H836" s="1091"/>
      <c r="I836" s="1091"/>
      <c r="J836" s="1091"/>
      <c r="K836" s="1091"/>
      <c r="L836" s="1091"/>
      <c r="M836" s="1091"/>
      <c r="N836" s="1091"/>
      <c r="O836" s="1091"/>
      <c r="P836" s="1091"/>
      <c r="Q836" s="1091"/>
      <c r="R836" s="1091"/>
      <c r="S836" s="1091"/>
      <c r="T836" s="1091"/>
      <c r="U836" s="1091"/>
      <c r="V836" s="1091"/>
      <c r="W836" s="1091"/>
      <c r="X836" s="1091"/>
      <c r="Y836" s="1091"/>
    </row>
    <row r="837" spans="1:25" ht="16.5" customHeight="1">
      <c r="A837" s="1091"/>
      <c r="B837" s="1091"/>
      <c r="C837" s="1091"/>
      <c r="D837" s="1091"/>
      <c r="E837" s="1091"/>
      <c r="F837" s="1091"/>
      <c r="G837" s="1091"/>
      <c r="H837" s="1091"/>
      <c r="I837" s="1091"/>
      <c r="J837" s="1091"/>
      <c r="K837" s="1091"/>
      <c r="L837" s="1091"/>
      <c r="M837" s="1091"/>
      <c r="N837" s="1091"/>
      <c r="O837" s="1091"/>
      <c r="P837" s="1091"/>
      <c r="Q837" s="1091"/>
      <c r="R837" s="1091"/>
      <c r="S837" s="1091"/>
      <c r="T837" s="1091"/>
      <c r="U837" s="1091"/>
      <c r="V837" s="1091"/>
      <c r="W837" s="1091"/>
      <c r="X837" s="1091"/>
      <c r="Y837" s="1091"/>
    </row>
    <row r="838" spans="1:25" ht="16.5" customHeight="1">
      <c r="A838" s="1091"/>
      <c r="B838" s="1091"/>
      <c r="C838" s="1091"/>
      <c r="D838" s="1091"/>
      <c r="E838" s="1091"/>
      <c r="F838" s="1091"/>
      <c r="G838" s="1091"/>
      <c r="H838" s="1091"/>
      <c r="I838" s="1091"/>
      <c r="J838" s="1091"/>
      <c r="K838" s="1091"/>
      <c r="L838" s="1091"/>
      <c r="M838" s="1091"/>
      <c r="N838" s="1091"/>
      <c r="O838" s="1091"/>
      <c r="P838" s="1091"/>
      <c r="Q838" s="1091"/>
      <c r="R838" s="1091"/>
      <c r="S838" s="1091"/>
      <c r="T838" s="1091"/>
      <c r="U838" s="1091"/>
      <c r="V838" s="1091"/>
      <c r="W838" s="1091"/>
      <c r="X838" s="1091"/>
      <c r="Y838" s="1091"/>
    </row>
    <row r="839" spans="1:25" ht="16.5" customHeight="1">
      <c r="A839" s="1091"/>
      <c r="B839" s="1091"/>
      <c r="C839" s="1091"/>
      <c r="D839" s="1091"/>
      <c r="E839" s="1091"/>
      <c r="F839" s="1091"/>
      <c r="G839" s="1091"/>
      <c r="H839" s="1091"/>
      <c r="I839" s="1091"/>
      <c r="J839" s="1091"/>
      <c r="K839" s="1091"/>
      <c r="L839" s="1091"/>
      <c r="M839" s="1091"/>
      <c r="N839" s="1091"/>
      <c r="O839" s="1091"/>
      <c r="P839" s="1091"/>
      <c r="Q839" s="1091"/>
      <c r="R839" s="1091"/>
      <c r="S839" s="1091"/>
      <c r="T839" s="1091"/>
      <c r="U839" s="1091"/>
      <c r="V839" s="1091"/>
      <c r="W839" s="1091"/>
      <c r="X839" s="1091"/>
      <c r="Y839" s="1091"/>
    </row>
    <row r="840" spans="1:25" ht="16.5" customHeight="1">
      <c r="A840" s="1091"/>
      <c r="B840" s="1091"/>
      <c r="C840" s="1091"/>
      <c r="D840" s="1091"/>
      <c r="E840" s="1091"/>
      <c r="F840" s="1091"/>
      <c r="G840" s="1091"/>
      <c r="H840" s="1091"/>
      <c r="I840" s="1091"/>
      <c r="J840" s="1091"/>
      <c r="K840" s="1091"/>
      <c r="L840" s="1091"/>
      <c r="M840" s="1091"/>
      <c r="N840" s="1091"/>
      <c r="O840" s="1091"/>
      <c r="P840" s="1091"/>
      <c r="Q840" s="1091"/>
      <c r="R840" s="1091"/>
      <c r="S840" s="1091"/>
      <c r="T840" s="1091"/>
      <c r="U840" s="1091"/>
      <c r="V840" s="1091"/>
      <c r="W840" s="1091"/>
      <c r="X840" s="1091"/>
      <c r="Y840" s="1091"/>
    </row>
    <row r="841" spans="1:25" ht="16.5" customHeight="1">
      <c r="A841" s="1091"/>
      <c r="B841" s="1091"/>
      <c r="C841" s="1091"/>
      <c r="D841" s="1091"/>
      <c r="E841" s="1091"/>
      <c r="F841" s="1091"/>
      <c r="G841" s="1091"/>
      <c r="H841" s="1091"/>
      <c r="I841" s="1091"/>
      <c r="J841" s="1091"/>
      <c r="K841" s="1091"/>
      <c r="L841" s="1091"/>
      <c r="M841" s="1091"/>
      <c r="N841" s="1091"/>
      <c r="O841" s="1091"/>
      <c r="P841" s="1091"/>
      <c r="Q841" s="1091"/>
      <c r="R841" s="1091"/>
      <c r="S841" s="1091"/>
      <c r="T841" s="1091"/>
      <c r="U841" s="1091"/>
      <c r="V841" s="1091"/>
      <c r="W841" s="1091"/>
      <c r="X841" s="1091"/>
      <c r="Y841" s="1091"/>
    </row>
    <row r="842" spans="1:25" ht="16.5" customHeight="1">
      <c r="A842" s="1091"/>
      <c r="B842" s="1091"/>
      <c r="C842" s="1091"/>
      <c r="D842" s="1091"/>
      <c r="E842" s="1091"/>
      <c r="F842" s="1091"/>
      <c r="G842" s="1091"/>
      <c r="H842" s="1091"/>
      <c r="I842" s="1091"/>
      <c r="J842" s="1091"/>
      <c r="K842" s="1091"/>
      <c r="L842" s="1091"/>
      <c r="M842" s="1091"/>
      <c r="N842" s="1091"/>
      <c r="O842" s="1091"/>
      <c r="P842" s="1091"/>
      <c r="Q842" s="1091"/>
      <c r="R842" s="1091"/>
      <c r="S842" s="1091"/>
      <c r="T842" s="1091"/>
      <c r="U842" s="1091"/>
      <c r="V842" s="1091"/>
      <c r="W842" s="1091"/>
      <c r="X842" s="1091"/>
      <c r="Y842" s="1091"/>
    </row>
    <row r="843" spans="1:25" ht="16.5" customHeight="1">
      <c r="A843" s="1091"/>
      <c r="B843" s="1091"/>
      <c r="C843" s="1091"/>
      <c r="D843" s="1091"/>
      <c r="E843" s="1091"/>
      <c r="F843" s="1091"/>
      <c r="G843" s="1091"/>
      <c r="H843" s="1091"/>
      <c r="I843" s="1091"/>
      <c r="J843" s="1091"/>
      <c r="K843" s="1091"/>
      <c r="L843" s="1091"/>
      <c r="M843" s="1091"/>
      <c r="N843" s="1091"/>
      <c r="O843" s="1091"/>
      <c r="P843" s="1091"/>
      <c r="Q843" s="1091"/>
      <c r="R843" s="1091"/>
      <c r="S843" s="1091"/>
      <c r="T843" s="1091"/>
      <c r="U843" s="1091"/>
      <c r="V843" s="1091"/>
      <c r="W843" s="1091"/>
      <c r="X843" s="1091"/>
      <c r="Y843" s="1091"/>
    </row>
    <row r="844" spans="1:25" ht="16.5" customHeight="1">
      <c r="A844" s="1091"/>
      <c r="B844" s="1091"/>
      <c r="C844" s="1091"/>
      <c r="D844" s="1091"/>
      <c r="E844" s="1091"/>
      <c r="F844" s="1091"/>
      <c r="G844" s="1091"/>
      <c r="H844" s="1091"/>
      <c r="I844" s="1091"/>
      <c r="J844" s="1091"/>
      <c r="K844" s="1091"/>
      <c r="L844" s="1091"/>
      <c r="M844" s="1091"/>
      <c r="N844" s="1091"/>
      <c r="O844" s="1091"/>
      <c r="P844" s="1091"/>
      <c r="Q844" s="1091"/>
      <c r="R844" s="1091"/>
      <c r="S844" s="1091"/>
      <c r="T844" s="1091"/>
      <c r="U844" s="1091"/>
      <c r="V844" s="1091"/>
      <c r="W844" s="1091"/>
      <c r="X844" s="1091"/>
      <c r="Y844" s="1091"/>
    </row>
    <row r="845" spans="1:25" ht="16.5" customHeight="1">
      <c r="A845" s="1091"/>
      <c r="B845" s="1091"/>
      <c r="C845" s="1091"/>
      <c r="D845" s="1091"/>
      <c r="E845" s="1091"/>
      <c r="F845" s="1091"/>
      <c r="G845" s="1091"/>
      <c r="H845" s="1091"/>
      <c r="I845" s="1091"/>
      <c r="J845" s="1091"/>
      <c r="K845" s="1091"/>
      <c r="L845" s="1091"/>
      <c r="M845" s="1091"/>
      <c r="N845" s="1091"/>
      <c r="O845" s="1091"/>
      <c r="P845" s="1091"/>
      <c r="Q845" s="1091"/>
      <c r="R845" s="1091"/>
      <c r="S845" s="1091"/>
      <c r="T845" s="1091"/>
      <c r="U845" s="1091"/>
      <c r="V845" s="1091"/>
      <c r="W845" s="1091"/>
      <c r="X845" s="1091"/>
      <c r="Y845" s="1091"/>
    </row>
    <row r="846" spans="1:25" ht="16.5" customHeight="1">
      <c r="A846" s="1091"/>
      <c r="B846" s="1091"/>
      <c r="C846" s="1091"/>
      <c r="D846" s="1091"/>
      <c r="E846" s="1091"/>
      <c r="F846" s="1091"/>
      <c r="G846" s="1091"/>
      <c r="H846" s="1091"/>
      <c r="I846" s="1091"/>
      <c r="J846" s="1091"/>
      <c r="K846" s="1091"/>
      <c r="L846" s="1091"/>
      <c r="M846" s="1091"/>
      <c r="N846" s="1091"/>
      <c r="O846" s="1091"/>
      <c r="P846" s="1091"/>
      <c r="Q846" s="1091"/>
      <c r="R846" s="1091"/>
      <c r="S846" s="1091"/>
      <c r="T846" s="1091"/>
      <c r="U846" s="1091"/>
      <c r="V846" s="1091"/>
      <c r="W846" s="1091"/>
      <c r="X846" s="1091"/>
      <c r="Y846" s="1091"/>
    </row>
    <row r="847" spans="1:25" ht="16.5" customHeight="1">
      <c r="A847" s="1091"/>
      <c r="B847" s="1091"/>
      <c r="C847" s="1091"/>
      <c r="D847" s="1091"/>
      <c r="E847" s="1091"/>
      <c r="F847" s="1091"/>
      <c r="G847" s="1091"/>
      <c r="H847" s="1091"/>
      <c r="I847" s="1091"/>
      <c r="J847" s="1091"/>
      <c r="K847" s="1091"/>
      <c r="L847" s="1091"/>
      <c r="M847" s="1091"/>
      <c r="N847" s="1091"/>
      <c r="O847" s="1091"/>
      <c r="P847" s="1091"/>
      <c r="Q847" s="1091"/>
      <c r="R847" s="1091"/>
      <c r="S847" s="1091"/>
      <c r="T847" s="1091"/>
      <c r="U847" s="1091"/>
      <c r="V847" s="1091"/>
      <c r="W847" s="1091"/>
      <c r="X847" s="1091"/>
      <c r="Y847" s="1091"/>
    </row>
    <row r="848" spans="1:25" ht="16.5" customHeight="1">
      <c r="A848" s="1091"/>
      <c r="B848" s="1091"/>
      <c r="C848" s="1091"/>
      <c r="D848" s="1091"/>
      <c r="E848" s="1091"/>
      <c r="F848" s="1091"/>
      <c r="G848" s="1091"/>
      <c r="H848" s="1091"/>
      <c r="I848" s="1091"/>
      <c r="J848" s="1091"/>
      <c r="K848" s="1091"/>
      <c r="L848" s="1091"/>
      <c r="M848" s="1091"/>
      <c r="N848" s="1091"/>
      <c r="O848" s="1091"/>
      <c r="P848" s="1091"/>
      <c r="Q848" s="1091"/>
      <c r="R848" s="1091"/>
      <c r="S848" s="1091"/>
      <c r="T848" s="1091"/>
      <c r="U848" s="1091"/>
      <c r="V848" s="1091"/>
      <c r="W848" s="1091"/>
      <c r="X848" s="1091"/>
      <c r="Y848" s="1091"/>
    </row>
    <row r="849" spans="1:25" ht="16.5" customHeight="1">
      <c r="A849" s="1091"/>
      <c r="B849" s="1091"/>
      <c r="C849" s="1091"/>
      <c r="D849" s="1091"/>
      <c r="E849" s="1091"/>
      <c r="F849" s="1091"/>
      <c r="G849" s="1091"/>
      <c r="H849" s="1091"/>
      <c r="I849" s="1091"/>
      <c r="J849" s="1091"/>
      <c r="K849" s="1091"/>
      <c r="L849" s="1091"/>
      <c r="M849" s="1091"/>
      <c r="N849" s="1091"/>
      <c r="O849" s="1091"/>
      <c r="P849" s="1091"/>
      <c r="Q849" s="1091"/>
      <c r="R849" s="1091"/>
      <c r="S849" s="1091"/>
      <c r="T849" s="1091"/>
      <c r="U849" s="1091"/>
      <c r="V849" s="1091"/>
      <c r="W849" s="1091"/>
      <c r="X849" s="1091"/>
      <c r="Y849" s="1091"/>
    </row>
    <row r="850" spans="1:25" ht="16.5" customHeight="1">
      <c r="A850" s="1091"/>
      <c r="B850" s="1091"/>
      <c r="C850" s="1091"/>
      <c r="D850" s="1091"/>
      <c r="E850" s="1091"/>
      <c r="F850" s="1091"/>
      <c r="G850" s="1091"/>
      <c r="H850" s="1091"/>
      <c r="I850" s="1091"/>
      <c r="J850" s="1091"/>
      <c r="K850" s="1091"/>
      <c r="L850" s="1091"/>
      <c r="M850" s="1091"/>
      <c r="N850" s="1091"/>
      <c r="O850" s="1091"/>
      <c r="P850" s="1091"/>
      <c r="Q850" s="1091"/>
      <c r="R850" s="1091"/>
      <c r="S850" s="1091"/>
      <c r="T850" s="1091"/>
      <c r="U850" s="1091"/>
      <c r="V850" s="1091"/>
      <c r="W850" s="1091"/>
      <c r="X850" s="1091"/>
      <c r="Y850" s="1091"/>
    </row>
    <row r="851" spans="1:25" ht="16.5" customHeight="1">
      <c r="A851" s="1091"/>
      <c r="B851" s="1091"/>
      <c r="C851" s="1091"/>
      <c r="D851" s="1091"/>
      <c r="E851" s="1091"/>
      <c r="F851" s="1091"/>
      <c r="G851" s="1091"/>
      <c r="H851" s="1091"/>
      <c r="I851" s="1091"/>
      <c r="J851" s="1091"/>
      <c r="K851" s="1091"/>
      <c r="L851" s="1091"/>
      <c r="M851" s="1091"/>
      <c r="N851" s="1091"/>
      <c r="O851" s="1091"/>
      <c r="P851" s="1091"/>
      <c r="Q851" s="1091"/>
      <c r="R851" s="1091"/>
      <c r="S851" s="1091"/>
      <c r="T851" s="1091"/>
      <c r="U851" s="1091"/>
      <c r="V851" s="1091"/>
      <c r="W851" s="1091"/>
      <c r="X851" s="1091"/>
      <c r="Y851" s="1091"/>
    </row>
    <row r="852" spans="1:25" ht="16.5" customHeight="1">
      <c r="A852" s="1091"/>
      <c r="B852" s="1091"/>
      <c r="C852" s="1091"/>
      <c r="D852" s="1091"/>
      <c r="E852" s="1091"/>
      <c r="F852" s="1091"/>
      <c r="G852" s="1091"/>
      <c r="H852" s="1091"/>
      <c r="I852" s="1091"/>
      <c r="J852" s="1091"/>
      <c r="K852" s="1091"/>
      <c r="L852" s="1091"/>
      <c r="M852" s="1091"/>
      <c r="N852" s="1091"/>
      <c r="O852" s="1091"/>
      <c r="P852" s="1091"/>
      <c r="Q852" s="1091"/>
      <c r="R852" s="1091"/>
      <c r="S852" s="1091"/>
      <c r="T852" s="1091"/>
      <c r="U852" s="1091"/>
      <c r="V852" s="1091"/>
      <c r="W852" s="1091"/>
      <c r="X852" s="1091"/>
      <c r="Y852" s="1091"/>
    </row>
    <row r="853" spans="1:25" ht="16.5" customHeight="1">
      <c r="A853" s="1091"/>
      <c r="B853" s="1091"/>
      <c r="C853" s="1091"/>
      <c r="D853" s="1091"/>
      <c r="E853" s="1091"/>
      <c r="F853" s="1091"/>
      <c r="G853" s="1091"/>
      <c r="H853" s="1091"/>
      <c r="I853" s="1091"/>
      <c r="J853" s="1091"/>
      <c r="K853" s="1091"/>
      <c r="L853" s="1091"/>
      <c r="M853" s="1091"/>
      <c r="N853" s="1091"/>
      <c r="O853" s="1091"/>
      <c r="P853" s="1091"/>
      <c r="Q853" s="1091"/>
      <c r="R853" s="1091"/>
      <c r="S853" s="1091"/>
      <c r="T853" s="1091"/>
      <c r="U853" s="1091"/>
      <c r="V853" s="1091"/>
      <c r="W853" s="1091"/>
      <c r="X853" s="1091"/>
      <c r="Y853" s="1091"/>
    </row>
    <row r="854" spans="1:25" ht="16.5" customHeight="1">
      <c r="A854" s="1091"/>
      <c r="B854" s="1091"/>
      <c r="C854" s="1091"/>
      <c r="D854" s="1091"/>
      <c r="E854" s="1091"/>
      <c r="F854" s="1091"/>
      <c r="G854" s="1091"/>
      <c r="H854" s="1091"/>
      <c r="I854" s="1091"/>
      <c r="J854" s="1091"/>
      <c r="K854" s="1091"/>
      <c r="L854" s="1091"/>
      <c r="M854" s="1091"/>
      <c r="N854" s="1091"/>
      <c r="O854" s="1091"/>
      <c r="P854" s="1091"/>
      <c r="Q854" s="1091"/>
      <c r="R854" s="1091"/>
      <c r="S854" s="1091"/>
      <c r="T854" s="1091"/>
      <c r="U854" s="1091"/>
      <c r="V854" s="1091"/>
      <c r="W854" s="1091"/>
      <c r="X854" s="1091"/>
      <c r="Y854" s="1091"/>
    </row>
    <row r="855" spans="1:25" ht="16.5" customHeight="1">
      <c r="A855" s="1091"/>
      <c r="B855" s="1091"/>
      <c r="C855" s="1091"/>
      <c r="D855" s="1091"/>
      <c r="E855" s="1091"/>
      <c r="F855" s="1091"/>
      <c r="G855" s="1091"/>
      <c r="H855" s="1091"/>
      <c r="I855" s="1091"/>
      <c r="J855" s="1091"/>
      <c r="K855" s="1091"/>
      <c r="L855" s="1091"/>
      <c r="M855" s="1091"/>
      <c r="N855" s="1091"/>
      <c r="O855" s="1091"/>
      <c r="P855" s="1091"/>
      <c r="Q855" s="1091"/>
      <c r="R855" s="1091"/>
      <c r="S855" s="1091"/>
      <c r="T855" s="1091"/>
      <c r="U855" s="1091"/>
      <c r="V855" s="1091"/>
      <c r="W855" s="1091"/>
      <c r="X855" s="1091"/>
      <c r="Y855" s="1091"/>
    </row>
    <row r="856" spans="1:25" ht="16.5" customHeight="1">
      <c r="A856" s="1091"/>
      <c r="B856" s="1091"/>
      <c r="C856" s="1091"/>
      <c r="D856" s="1091"/>
      <c r="E856" s="1091"/>
      <c r="F856" s="1091"/>
      <c r="G856" s="1091"/>
      <c r="H856" s="1091"/>
      <c r="I856" s="1091"/>
      <c r="J856" s="1091"/>
      <c r="K856" s="1091"/>
      <c r="L856" s="1091"/>
      <c r="M856" s="1091"/>
      <c r="N856" s="1091"/>
      <c r="O856" s="1091"/>
      <c r="P856" s="1091"/>
      <c r="Q856" s="1091"/>
      <c r="R856" s="1091"/>
      <c r="S856" s="1091"/>
      <c r="T856" s="1091"/>
      <c r="U856" s="1091"/>
      <c r="V856" s="1091"/>
      <c r="W856" s="1091"/>
      <c r="X856" s="1091"/>
      <c r="Y856" s="1091"/>
    </row>
    <row r="857" spans="1:25" ht="16.5" customHeight="1">
      <c r="A857" s="1091"/>
      <c r="B857" s="1091"/>
      <c r="C857" s="1091"/>
      <c r="D857" s="1091"/>
      <c r="E857" s="1091"/>
      <c r="F857" s="1091"/>
      <c r="G857" s="1091"/>
      <c r="H857" s="1091"/>
      <c r="I857" s="1091"/>
      <c r="J857" s="1091"/>
      <c r="K857" s="1091"/>
      <c r="L857" s="1091"/>
      <c r="M857" s="1091"/>
      <c r="N857" s="1091"/>
      <c r="O857" s="1091"/>
      <c r="P857" s="1091"/>
      <c r="Q857" s="1091"/>
      <c r="R857" s="1091"/>
      <c r="S857" s="1091"/>
      <c r="T857" s="1091"/>
      <c r="U857" s="1091"/>
      <c r="V857" s="1091"/>
      <c r="W857" s="1091"/>
      <c r="X857" s="1091"/>
      <c r="Y857" s="1091"/>
    </row>
    <row r="858" spans="1:25" ht="16.5" customHeight="1">
      <c r="A858" s="1091"/>
      <c r="B858" s="1091"/>
      <c r="C858" s="1091"/>
      <c r="D858" s="1091"/>
      <c r="E858" s="1091"/>
      <c r="F858" s="1091"/>
      <c r="G858" s="1091"/>
      <c r="H858" s="1091"/>
      <c r="I858" s="1091"/>
      <c r="J858" s="1091"/>
      <c r="K858" s="1091"/>
      <c r="L858" s="1091"/>
      <c r="M858" s="1091"/>
      <c r="N858" s="1091"/>
      <c r="O858" s="1091"/>
      <c r="P858" s="1091"/>
      <c r="Q858" s="1091"/>
      <c r="R858" s="1091"/>
      <c r="S858" s="1091"/>
      <c r="T858" s="1091"/>
      <c r="U858" s="1091"/>
      <c r="V858" s="1091"/>
      <c r="W858" s="1091"/>
      <c r="X858" s="1091"/>
      <c r="Y858" s="1091"/>
    </row>
    <row r="859" spans="1:25" ht="16.5" customHeight="1">
      <c r="A859" s="1091"/>
      <c r="B859" s="1091"/>
      <c r="C859" s="1091"/>
      <c r="D859" s="1091"/>
      <c r="E859" s="1091"/>
      <c r="F859" s="1091"/>
      <c r="G859" s="1091"/>
      <c r="H859" s="1091"/>
      <c r="I859" s="1091"/>
      <c r="J859" s="1091"/>
      <c r="K859" s="1091"/>
      <c r="L859" s="1091"/>
      <c r="M859" s="1091"/>
      <c r="N859" s="1091"/>
      <c r="O859" s="1091"/>
      <c r="P859" s="1091"/>
      <c r="Q859" s="1091"/>
      <c r="R859" s="1091"/>
      <c r="S859" s="1091"/>
      <c r="T859" s="1091"/>
      <c r="U859" s="1091"/>
      <c r="V859" s="1091"/>
      <c r="W859" s="1091"/>
      <c r="X859" s="1091"/>
      <c r="Y859" s="1091"/>
    </row>
    <row r="860" spans="1:25" ht="16.5" customHeight="1">
      <c r="A860" s="1091"/>
      <c r="B860" s="1091"/>
      <c r="C860" s="1091"/>
      <c r="D860" s="1091"/>
      <c r="E860" s="1091"/>
      <c r="F860" s="1091"/>
      <c r="G860" s="1091"/>
      <c r="H860" s="1091"/>
      <c r="I860" s="1091"/>
      <c r="J860" s="1091"/>
      <c r="K860" s="1091"/>
      <c r="L860" s="1091"/>
      <c r="M860" s="1091"/>
      <c r="N860" s="1091"/>
      <c r="O860" s="1091"/>
      <c r="P860" s="1091"/>
      <c r="Q860" s="1091"/>
      <c r="R860" s="1091"/>
      <c r="S860" s="1091"/>
      <c r="T860" s="1091"/>
      <c r="U860" s="1091"/>
      <c r="V860" s="1091"/>
      <c r="W860" s="1091"/>
      <c r="X860" s="1091"/>
      <c r="Y860" s="1091"/>
    </row>
    <row r="861" spans="1:25" ht="16.5" customHeight="1">
      <c r="A861" s="1091"/>
      <c r="B861" s="1091"/>
      <c r="C861" s="1091"/>
      <c r="D861" s="1091"/>
      <c r="E861" s="1091"/>
      <c r="F861" s="1091"/>
      <c r="G861" s="1091"/>
      <c r="H861" s="1091"/>
      <c r="I861" s="1091"/>
      <c r="J861" s="1091"/>
      <c r="K861" s="1091"/>
      <c r="L861" s="1091"/>
      <c r="M861" s="1091"/>
      <c r="N861" s="1091"/>
      <c r="O861" s="1091"/>
      <c r="P861" s="1091"/>
      <c r="Q861" s="1091"/>
      <c r="R861" s="1091"/>
      <c r="S861" s="1091"/>
      <c r="T861" s="1091"/>
      <c r="U861" s="1091"/>
      <c r="V861" s="1091"/>
      <c r="W861" s="1091"/>
      <c r="X861" s="1091"/>
      <c r="Y861" s="1091"/>
    </row>
    <row r="862" spans="1:25" ht="16.5" customHeight="1">
      <c r="A862" s="1091"/>
      <c r="B862" s="1091"/>
      <c r="C862" s="1091"/>
      <c r="D862" s="1091"/>
      <c r="E862" s="1091"/>
      <c r="F862" s="1091"/>
      <c r="G862" s="1091"/>
      <c r="H862" s="1091"/>
      <c r="I862" s="1091"/>
      <c r="J862" s="1091"/>
      <c r="K862" s="1091"/>
      <c r="L862" s="1091"/>
      <c r="M862" s="1091"/>
      <c r="N862" s="1091"/>
      <c r="O862" s="1091"/>
      <c r="P862" s="1091"/>
      <c r="Q862" s="1091"/>
      <c r="R862" s="1091"/>
      <c r="S862" s="1091"/>
      <c r="T862" s="1091"/>
      <c r="U862" s="1091"/>
      <c r="V862" s="1091"/>
      <c r="W862" s="1091"/>
      <c r="X862" s="1091"/>
      <c r="Y862" s="1091"/>
    </row>
    <row r="863" spans="1:25" ht="16.5" customHeight="1">
      <c r="A863" s="1091"/>
      <c r="B863" s="1091"/>
      <c r="C863" s="1091"/>
      <c r="D863" s="1091"/>
      <c r="E863" s="1091"/>
      <c r="F863" s="1091"/>
      <c r="G863" s="1091"/>
      <c r="H863" s="1091"/>
      <c r="I863" s="1091"/>
      <c r="J863" s="1091"/>
      <c r="K863" s="1091"/>
      <c r="L863" s="1091"/>
      <c r="M863" s="1091"/>
      <c r="N863" s="1091"/>
      <c r="O863" s="1091"/>
      <c r="P863" s="1091"/>
      <c r="Q863" s="1091"/>
      <c r="R863" s="1091"/>
      <c r="S863" s="1091"/>
      <c r="T863" s="1091"/>
      <c r="U863" s="1091"/>
      <c r="V863" s="1091"/>
      <c r="W863" s="1091"/>
      <c r="X863" s="1091"/>
      <c r="Y863" s="1091"/>
    </row>
    <row r="864" spans="1:25" ht="16.5" customHeight="1">
      <c r="A864" s="1091"/>
      <c r="B864" s="1091"/>
      <c r="C864" s="1091"/>
      <c r="D864" s="1091"/>
      <c r="E864" s="1091"/>
      <c r="F864" s="1091"/>
      <c r="G864" s="1091"/>
      <c r="H864" s="1091"/>
      <c r="I864" s="1091"/>
      <c r="J864" s="1091"/>
      <c r="K864" s="1091"/>
      <c r="L864" s="1091"/>
      <c r="M864" s="1091"/>
      <c r="N864" s="1091"/>
      <c r="O864" s="1091"/>
      <c r="P864" s="1091"/>
      <c r="Q864" s="1091"/>
      <c r="R864" s="1091"/>
      <c r="S864" s="1091"/>
      <c r="T864" s="1091"/>
      <c r="U864" s="1091"/>
      <c r="V864" s="1091"/>
      <c r="W864" s="1091"/>
      <c r="X864" s="1091"/>
      <c r="Y864" s="1091"/>
    </row>
    <row r="865" spans="1:25" ht="16.5" customHeight="1">
      <c r="A865" s="1091"/>
      <c r="B865" s="1091"/>
      <c r="C865" s="1091"/>
      <c r="D865" s="1091"/>
      <c r="E865" s="1091"/>
      <c r="F865" s="1091"/>
      <c r="G865" s="1091"/>
      <c r="H865" s="1091"/>
      <c r="I865" s="1091"/>
      <c r="J865" s="1091"/>
      <c r="K865" s="1091"/>
      <c r="L865" s="1091"/>
      <c r="M865" s="1091"/>
      <c r="N865" s="1091"/>
      <c r="O865" s="1091"/>
      <c r="P865" s="1091"/>
      <c r="Q865" s="1091"/>
      <c r="R865" s="1091"/>
      <c r="S865" s="1091"/>
      <c r="T865" s="1091"/>
      <c r="U865" s="1091"/>
      <c r="V865" s="1091"/>
      <c r="W865" s="1091"/>
      <c r="X865" s="1091"/>
      <c r="Y865" s="1091"/>
    </row>
    <row r="866" spans="1:25" ht="16.5" customHeight="1">
      <c r="A866" s="1091"/>
      <c r="B866" s="1091"/>
      <c r="C866" s="1091"/>
      <c r="D866" s="1091"/>
      <c r="E866" s="1091"/>
      <c r="F866" s="1091"/>
      <c r="G866" s="1091"/>
      <c r="H866" s="1091"/>
      <c r="I866" s="1091"/>
      <c r="J866" s="1091"/>
      <c r="K866" s="1091"/>
      <c r="L866" s="1091"/>
      <c r="M866" s="1091"/>
      <c r="N866" s="1091"/>
      <c r="O866" s="1091"/>
      <c r="P866" s="1091"/>
      <c r="Q866" s="1091"/>
      <c r="R866" s="1091"/>
      <c r="S866" s="1091"/>
      <c r="T866" s="1091"/>
      <c r="U866" s="1091"/>
      <c r="V866" s="1091"/>
      <c r="W866" s="1091"/>
      <c r="X866" s="1091"/>
      <c r="Y866" s="1091"/>
    </row>
    <row r="867" spans="1:25" ht="16.5" customHeight="1">
      <c r="A867" s="1091"/>
      <c r="B867" s="1091"/>
      <c r="C867" s="1091"/>
      <c r="D867" s="1091"/>
      <c r="E867" s="1091"/>
      <c r="F867" s="1091"/>
      <c r="G867" s="1091"/>
      <c r="H867" s="1091"/>
      <c r="I867" s="1091"/>
      <c r="J867" s="1091"/>
      <c r="K867" s="1091"/>
      <c r="L867" s="1091"/>
      <c r="M867" s="1091"/>
      <c r="N867" s="1091"/>
      <c r="O867" s="1091"/>
      <c r="P867" s="1091"/>
      <c r="Q867" s="1091"/>
      <c r="R867" s="1091"/>
      <c r="S867" s="1091"/>
      <c r="T867" s="1091"/>
      <c r="U867" s="1091"/>
      <c r="V867" s="1091"/>
      <c r="W867" s="1091"/>
      <c r="X867" s="1091"/>
      <c r="Y867" s="1091"/>
    </row>
    <row r="868" spans="1:25" ht="16.5" customHeight="1">
      <c r="A868" s="1091"/>
      <c r="B868" s="1091"/>
      <c r="C868" s="1091"/>
      <c r="D868" s="1091"/>
      <c r="E868" s="1091"/>
      <c r="F868" s="1091"/>
      <c r="G868" s="1091"/>
      <c r="H868" s="1091"/>
      <c r="I868" s="1091"/>
      <c r="J868" s="1091"/>
      <c r="K868" s="1091"/>
      <c r="L868" s="1091"/>
      <c r="M868" s="1091"/>
      <c r="N868" s="1091"/>
      <c r="O868" s="1091"/>
      <c r="P868" s="1091"/>
      <c r="Q868" s="1091"/>
      <c r="R868" s="1091"/>
      <c r="S868" s="1091"/>
      <c r="T868" s="1091"/>
      <c r="U868" s="1091"/>
      <c r="V868" s="1091"/>
      <c r="W868" s="1091"/>
      <c r="X868" s="1091"/>
      <c r="Y868" s="1091"/>
    </row>
    <row r="869" spans="1:25" ht="16.5" customHeight="1">
      <c r="A869" s="1091"/>
      <c r="B869" s="1091"/>
      <c r="C869" s="1091"/>
      <c r="D869" s="1091"/>
      <c r="E869" s="1091"/>
      <c r="F869" s="1091"/>
      <c r="G869" s="1091"/>
      <c r="H869" s="1091"/>
      <c r="I869" s="1091"/>
      <c r="J869" s="1091"/>
      <c r="K869" s="1091"/>
      <c r="L869" s="1091"/>
      <c r="M869" s="1091"/>
      <c r="N869" s="1091"/>
      <c r="O869" s="1091"/>
      <c r="P869" s="1091"/>
      <c r="Q869" s="1091"/>
      <c r="R869" s="1091"/>
      <c r="S869" s="1091"/>
      <c r="T869" s="1091"/>
      <c r="U869" s="1091"/>
      <c r="V869" s="1091"/>
      <c r="W869" s="1091"/>
      <c r="X869" s="1091"/>
      <c r="Y869" s="1091"/>
    </row>
    <row r="870" spans="1:25" ht="16.5" customHeight="1">
      <c r="A870" s="1091"/>
      <c r="B870" s="1091"/>
      <c r="C870" s="1091"/>
      <c r="D870" s="1091"/>
      <c r="E870" s="1091"/>
      <c r="F870" s="1091"/>
      <c r="G870" s="1091"/>
      <c r="H870" s="1091"/>
      <c r="I870" s="1091"/>
      <c r="J870" s="1091"/>
      <c r="K870" s="1091"/>
      <c r="L870" s="1091"/>
      <c r="M870" s="1091"/>
      <c r="N870" s="1091"/>
      <c r="O870" s="1091"/>
      <c r="P870" s="1091"/>
      <c r="Q870" s="1091"/>
      <c r="R870" s="1091"/>
      <c r="S870" s="1091"/>
      <c r="T870" s="1091"/>
      <c r="U870" s="1091"/>
      <c r="V870" s="1091"/>
      <c r="W870" s="1091"/>
      <c r="X870" s="1091"/>
      <c r="Y870" s="1091"/>
    </row>
    <row r="871" spans="1:25" ht="16.5" customHeight="1">
      <c r="A871" s="1091"/>
      <c r="B871" s="1091"/>
      <c r="C871" s="1091"/>
      <c r="D871" s="1091"/>
      <c r="E871" s="1091"/>
      <c r="F871" s="1091"/>
      <c r="G871" s="1091"/>
      <c r="H871" s="1091"/>
      <c r="I871" s="1091"/>
      <c r="J871" s="1091"/>
      <c r="K871" s="1091"/>
      <c r="L871" s="1091"/>
      <c r="M871" s="1091"/>
      <c r="N871" s="1091"/>
      <c r="O871" s="1091"/>
      <c r="P871" s="1091"/>
      <c r="Q871" s="1091"/>
      <c r="R871" s="1091"/>
      <c r="S871" s="1091"/>
      <c r="T871" s="1091"/>
      <c r="U871" s="1091"/>
      <c r="V871" s="1091"/>
      <c r="W871" s="1091"/>
      <c r="X871" s="1091"/>
      <c r="Y871" s="1091"/>
    </row>
    <row r="872" spans="1:25" ht="16.5" customHeight="1">
      <c r="A872" s="1091"/>
      <c r="B872" s="1091"/>
      <c r="C872" s="1091"/>
      <c r="D872" s="1091"/>
      <c r="E872" s="1091"/>
      <c r="F872" s="1091"/>
      <c r="G872" s="1091"/>
      <c r="H872" s="1091"/>
      <c r="I872" s="1091"/>
      <c r="J872" s="1091"/>
      <c r="K872" s="1091"/>
      <c r="L872" s="1091"/>
      <c r="M872" s="1091"/>
      <c r="N872" s="1091"/>
      <c r="O872" s="1091"/>
      <c r="P872" s="1091"/>
      <c r="Q872" s="1091"/>
      <c r="R872" s="1091"/>
      <c r="S872" s="1091"/>
      <c r="T872" s="1091"/>
      <c r="U872" s="1091"/>
      <c r="V872" s="1091"/>
      <c r="W872" s="1091"/>
      <c r="X872" s="1091"/>
      <c r="Y872" s="1091"/>
    </row>
    <row r="873" spans="1:25" ht="16.5" customHeight="1">
      <c r="A873" s="1091"/>
      <c r="B873" s="1091"/>
      <c r="C873" s="1091"/>
      <c r="D873" s="1091"/>
      <c r="E873" s="1091"/>
      <c r="F873" s="1091"/>
      <c r="G873" s="1091"/>
      <c r="H873" s="1091"/>
      <c r="I873" s="1091"/>
      <c r="J873" s="1091"/>
      <c r="K873" s="1091"/>
      <c r="L873" s="1091"/>
      <c r="M873" s="1091"/>
      <c r="N873" s="1091"/>
      <c r="O873" s="1091"/>
      <c r="P873" s="1091"/>
      <c r="Q873" s="1091"/>
      <c r="R873" s="1091"/>
      <c r="S873" s="1091"/>
      <c r="T873" s="1091"/>
      <c r="U873" s="1091"/>
      <c r="V873" s="1091"/>
      <c r="W873" s="1091"/>
      <c r="X873" s="1091"/>
      <c r="Y873" s="1091"/>
    </row>
    <row r="874" spans="1:25" ht="16.5" customHeight="1">
      <c r="A874" s="1091"/>
      <c r="B874" s="1091"/>
      <c r="C874" s="1091"/>
      <c r="D874" s="1091"/>
      <c r="E874" s="1091"/>
      <c r="F874" s="1091"/>
      <c r="G874" s="1091"/>
      <c r="H874" s="1091"/>
      <c r="I874" s="1091"/>
      <c r="J874" s="1091"/>
      <c r="K874" s="1091"/>
      <c r="L874" s="1091"/>
      <c r="M874" s="1091"/>
      <c r="N874" s="1091"/>
      <c r="O874" s="1091"/>
      <c r="P874" s="1091"/>
      <c r="Q874" s="1091"/>
      <c r="R874" s="1091"/>
      <c r="S874" s="1091"/>
      <c r="T874" s="1091"/>
      <c r="U874" s="1091"/>
      <c r="V874" s="1091"/>
      <c r="W874" s="1091"/>
      <c r="X874" s="1091"/>
      <c r="Y874" s="1091"/>
    </row>
    <row r="875" spans="1:25" ht="16.5" customHeight="1">
      <c r="A875" s="1091"/>
      <c r="B875" s="1091"/>
      <c r="C875" s="1091"/>
      <c r="D875" s="1091"/>
      <c r="E875" s="1091"/>
      <c r="F875" s="1091"/>
      <c r="G875" s="1091"/>
      <c r="H875" s="1091"/>
      <c r="I875" s="1091"/>
      <c r="J875" s="1091"/>
      <c r="K875" s="1091"/>
      <c r="L875" s="1091"/>
      <c r="M875" s="1091"/>
      <c r="N875" s="1091"/>
      <c r="O875" s="1091"/>
      <c r="P875" s="1091"/>
      <c r="Q875" s="1091"/>
      <c r="R875" s="1091"/>
      <c r="S875" s="1091"/>
      <c r="T875" s="1091"/>
      <c r="U875" s="1091"/>
      <c r="V875" s="1091"/>
      <c r="W875" s="1091"/>
      <c r="X875" s="1091"/>
      <c r="Y875" s="1091"/>
    </row>
    <row r="876" spans="1:25" ht="16.5" customHeight="1">
      <c r="A876" s="1091"/>
      <c r="B876" s="1091"/>
      <c r="C876" s="1091"/>
      <c r="D876" s="1091"/>
      <c r="E876" s="1091"/>
      <c r="F876" s="1091"/>
      <c r="G876" s="1091"/>
      <c r="H876" s="1091"/>
      <c r="I876" s="1091"/>
      <c r="J876" s="1091"/>
      <c r="K876" s="1091"/>
      <c r="L876" s="1091"/>
      <c r="M876" s="1091"/>
      <c r="N876" s="1091"/>
      <c r="O876" s="1091"/>
      <c r="P876" s="1091"/>
      <c r="Q876" s="1091"/>
      <c r="R876" s="1091"/>
      <c r="S876" s="1091"/>
      <c r="T876" s="1091"/>
      <c r="U876" s="1091"/>
      <c r="V876" s="1091"/>
      <c r="W876" s="1091"/>
      <c r="X876" s="1091"/>
      <c r="Y876" s="1091"/>
    </row>
    <row r="877" spans="1:25" ht="16.5" customHeight="1">
      <c r="A877" s="1091"/>
      <c r="B877" s="1091"/>
      <c r="C877" s="1091"/>
      <c r="D877" s="1091"/>
      <c r="E877" s="1091"/>
      <c r="F877" s="1091"/>
      <c r="G877" s="1091"/>
      <c r="H877" s="1091"/>
      <c r="I877" s="1091"/>
      <c r="J877" s="1091"/>
      <c r="K877" s="1091"/>
      <c r="L877" s="1091"/>
      <c r="M877" s="1091"/>
      <c r="N877" s="1091"/>
      <c r="O877" s="1091"/>
      <c r="P877" s="1091"/>
      <c r="Q877" s="1091"/>
      <c r="R877" s="1091"/>
      <c r="S877" s="1091"/>
      <c r="T877" s="1091"/>
      <c r="U877" s="1091"/>
      <c r="V877" s="1091"/>
      <c r="W877" s="1091"/>
      <c r="X877" s="1091"/>
      <c r="Y877" s="1091"/>
    </row>
    <row r="878" spans="1:25" ht="16.5" customHeight="1">
      <c r="A878" s="1091"/>
      <c r="B878" s="1091"/>
      <c r="C878" s="1091"/>
      <c r="D878" s="1091"/>
      <c r="E878" s="1091"/>
      <c r="F878" s="1091"/>
      <c r="G878" s="1091"/>
      <c r="H878" s="1091"/>
      <c r="I878" s="1091"/>
      <c r="J878" s="1091"/>
      <c r="K878" s="1091"/>
      <c r="L878" s="1091"/>
      <c r="M878" s="1091"/>
      <c r="N878" s="1091"/>
      <c r="O878" s="1091"/>
      <c r="P878" s="1091"/>
      <c r="Q878" s="1091"/>
      <c r="R878" s="1091"/>
      <c r="S878" s="1091"/>
      <c r="T878" s="1091"/>
      <c r="U878" s="1091"/>
      <c r="V878" s="1091"/>
      <c r="W878" s="1091"/>
      <c r="X878" s="1091"/>
      <c r="Y878" s="1091"/>
    </row>
    <row r="879" spans="1:25" ht="16.5" customHeight="1">
      <c r="A879" s="1091"/>
      <c r="B879" s="1091"/>
      <c r="C879" s="1091"/>
      <c r="D879" s="1091"/>
      <c r="E879" s="1091"/>
      <c r="F879" s="1091"/>
      <c r="G879" s="1091"/>
      <c r="H879" s="1091"/>
      <c r="I879" s="1091"/>
      <c r="J879" s="1091"/>
      <c r="K879" s="1091"/>
      <c r="L879" s="1091"/>
      <c r="M879" s="1091"/>
      <c r="N879" s="1091"/>
      <c r="O879" s="1091"/>
      <c r="P879" s="1091"/>
      <c r="Q879" s="1091"/>
      <c r="R879" s="1091"/>
      <c r="S879" s="1091"/>
      <c r="T879" s="1091"/>
      <c r="U879" s="1091"/>
      <c r="V879" s="1091"/>
      <c r="W879" s="1091"/>
      <c r="X879" s="1091"/>
      <c r="Y879" s="1091"/>
    </row>
    <row r="880" spans="1:25" ht="16.5" customHeight="1">
      <c r="A880" s="1091"/>
      <c r="B880" s="1091"/>
      <c r="C880" s="1091"/>
      <c r="D880" s="1091"/>
      <c r="E880" s="1091"/>
      <c r="F880" s="1091"/>
      <c r="G880" s="1091"/>
      <c r="H880" s="1091"/>
      <c r="I880" s="1091"/>
      <c r="J880" s="1091"/>
      <c r="K880" s="1091"/>
      <c r="L880" s="1091"/>
      <c r="M880" s="1091"/>
      <c r="N880" s="1091"/>
      <c r="O880" s="1091"/>
      <c r="P880" s="1091"/>
      <c r="Q880" s="1091"/>
      <c r="R880" s="1091"/>
      <c r="S880" s="1091"/>
      <c r="T880" s="1091"/>
      <c r="U880" s="1091"/>
      <c r="V880" s="1091"/>
      <c r="W880" s="1091"/>
      <c r="X880" s="1091"/>
      <c r="Y880" s="1091"/>
    </row>
    <row r="881" spans="1:25" ht="16.5" customHeight="1">
      <c r="A881" s="1091"/>
      <c r="B881" s="1091"/>
      <c r="C881" s="1091"/>
      <c r="D881" s="1091"/>
      <c r="E881" s="1091"/>
      <c r="F881" s="1091"/>
      <c r="G881" s="1091"/>
      <c r="H881" s="1091"/>
      <c r="I881" s="1091"/>
      <c r="J881" s="1091"/>
      <c r="K881" s="1091"/>
      <c r="L881" s="1091"/>
      <c r="M881" s="1091"/>
      <c r="N881" s="1091"/>
      <c r="O881" s="1091"/>
      <c r="P881" s="1091"/>
      <c r="Q881" s="1091"/>
      <c r="R881" s="1091"/>
      <c r="S881" s="1091"/>
      <c r="T881" s="1091"/>
      <c r="U881" s="1091"/>
      <c r="V881" s="1091"/>
      <c r="W881" s="1091"/>
      <c r="X881" s="1091"/>
      <c r="Y881" s="1091"/>
    </row>
    <row r="882" spans="1:25" ht="16.5" customHeight="1">
      <c r="A882" s="1091"/>
      <c r="B882" s="1091"/>
      <c r="C882" s="1091"/>
      <c r="D882" s="1091"/>
      <c r="E882" s="1091"/>
      <c r="F882" s="1091"/>
      <c r="G882" s="1091"/>
      <c r="H882" s="1091"/>
      <c r="I882" s="1091"/>
      <c r="J882" s="1091"/>
      <c r="K882" s="1091"/>
      <c r="L882" s="1091"/>
      <c r="M882" s="1091"/>
      <c r="N882" s="1091"/>
      <c r="O882" s="1091"/>
      <c r="P882" s="1091"/>
      <c r="Q882" s="1091"/>
      <c r="R882" s="1091"/>
      <c r="S882" s="1091"/>
      <c r="T882" s="1091"/>
      <c r="U882" s="1091"/>
      <c r="V882" s="1091"/>
      <c r="W882" s="1091"/>
      <c r="X882" s="1091"/>
      <c r="Y882" s="1091"/>
    </row>
    <row r="883" spans="1:25" ht="16.5" customHeight="1">
      <c r="A883" s="1091"/>
      <c r="B883" s="1091"/>
      <c r="C883" s="1091"/>
      <c r="D883" s="1091"/>
      <c r="E883" s="1091"/>
      <c r="F883" s="1091"/>
      <c r="G883" s="1091"/>
      <c r="H883" s="1091"/>
      <c r="I883" s="1091"/>
      <c r="J883" s="1091"/>
      <c r="K883" s="1091"/>
      <c r="L883" s="1091"/>
      <c r="M883" s="1091"/>
      <c r="N883" s="1091"/>
      <c r="O883" s="1091"/>
      <c r="P883" s="1091"/>
      <c r="Q883" s="1091"/>
      <c r="R883" s="1091"/>
      <c r="S883" s="1091"/>
      <c r="T883" s="1091"/>
      <c r="U883" s="1091"/>
      <c r="V883" s="1091"/>
      <c r="W883" s="1091"/>
      <c r="X883" s="1091"/>
      <c r="Y883" s="1091"/>
    </row>
    <row r="884" spans="1:25" ht="16.5" customHeight="1">
      <c r="A884" s="1091"/>
      <c r="B884" s="1091"/>
      <c r="C884" s="1091"/>
      <c r="D884" s="1091"/>
      <c r="E884" s="1091"/>
      <c r="F884" s="1091"/>
      <c r="G884" s="1091"/>
      <c r="H884" s="1091"/>
      <c r="I884" s="1091"/>
      <c r="J884" s="1091"/>
      <c r="K884" s="1091"/>
      <c r="L884" s="1091"/>
      <c r="M884" s="1091"/>
      <c r="N884" s="1091"/>
      <c r="O884" s="1091"/>
      <c r="P884" s="1091"/>
      <c r="Q884" s="1091"/>
      <c r="R884" s="1091"/>
      <c r="S884" s="1091"/>
      <c r="T884" s="1091"/>
      <c r="U884" s="1091"/>
      <c r="V884" s="1091"/>
      <c r="W884" s="1091"/>
      <c r="X884" s="1091"/>
      <c r="Y884" s="1091"/>
    </row>
    <row r="885" spans="1:25" ht="16.5" customHeight="1">
      <c r="A885" s="1091"/>
      <c r="B885" s="1091"/>
      <c r="C885" s="1091"/>
      <c r="D885" s="1091"/>
      <c r="E885" s="1091"/>
      <c r="F885" s="1091"/>
      <c r="G885" s="1091"/>
      <c r="H885" s="1091"/>
      <c r="I885" s="1091"/>
      <c r="J885" s="1091"/>
      <c r="K885" s="1091"/>
      <c r="L885" s="1091"/>
      <c r="M885" s="1091"/>
      <c r="N885" s="1091"/>
      <c r="O885" s="1091"/>
      <c r="P885" s="1091"/>
      <c r="Q885" s="1091"/>
      <c r="R885" s="1091"/>
      <c r="S885" s="1091"/>
      <c r="T885" s="1091"/>
      <c r="U885" s="1091"/>
      <c r="V885" s="1091"/>
      <c r="W885" s="1091"/>
      <c r="X885" s="1091"/>
      <c r="Y885" s="1091"/>
    </row>
    <row r="886" spans="1:25" ht="16.5" customHeight="1">
      <c r="A886" s="1091"/>
      <c r="B886" s="1091"/>
      <c r="C886" s="1091"/>
      <c r="D886" s="1091"/>
      <c r="E886" s="1091"/>
      <c r="F886" s="1091"/>
      <c r="G886" s="1091"/>
      <c r="H886" s="1091"/>
      <c r="I886" s="1091"/>
      <c r="J886" s="1091"/>
      <c r="K886" s="1091"/>
      <c r="L886" s="1091"/>
      <c r="M886" s="1091"/>
      <c r="N886" s="1091"/>
      <c r="O886" s="1091"/>
      <c r="P886" s="1091"/>
      <c r="Q886" s="1091"/>
      <c r="R886" s="1091"/>
      <c r="S886" s="1091"/>
      <c r="T886" s="1091"/>
      <c r="U886" s="1091"/>
      <c r="V886" s="1091"/>
      <c r="W886" s="1091"/>
      <c r="X886" s="1091"/>
      <c r="Y886" s="1091"/>
    </row>
    <row r="887" spans="1:25" ht="16.5" customHeight="1">
      <c r="A887" s="1091"/>
      <c r="B887" s="1091"/>
      <c r="C887" s="1091"/>
      <c r="D887" s="1091"/>
      <c r="E887" s="1091"/>
      <c r="F887" s="1091"/>
      <c r="G887" s="1091"/>
      <c r="H887" s="1091"/>
      <c r="I887" s="1091"/>
      <c r="J887" s="1091"/>
      <c r="K887" s="1091"/>
      <c r="L887" s="1091"/>
      <c r="M887" s="1091"/>
      <c r="N887" s="1091"/>
      <c r="O887" s="1091"/>
      <c r="P887" s="1091"/>
      <c r="Q887" s="1091"/>
      <c r="R887" s="1091"/>
      <c r="S887" s="1091"/>
      <c r="T887" s="1091"/>
      <c r="U887" s="1091"/>
      <c r="V887" s="1091"/>
      <c r="W887" s="1091"/>
      <c r="X887" s="1091"/>
      <c r="Y887" s="1091"/>
    </row>
    <row r="888" spans="1:25" ht="16.5" customHeight="1">
      <c r="A888" s="1091"/>
      <c r="B888" s="1091"/>
      <c r="C888" s="1091"/>
      <c r="D888" s="1091"/>
      <c r="E888" s="1091"/>
      <c r="F888" s="1091"/>
      <c r="G888" s="1091"/>
      <c r="H888" s="1091"/>
      <c r="I888" s="1091"/>
      <c r="J888" s="1091"/>
      <c r="K888" s="1091"/>
      <c r="L888" s="1091"/>
      <c r="M888" s="1091"/>
      <c r="N888" s="1091"/>
      <c r="O888" s="1091"/>
      <c r="P888" s="1091"/>
      <c r="Q888" s="1091"/>
      <c r="R888" s="1091"/>
      <c r="S888" s="1091"/>
      <c r="T888" s="1091"/>
      <c r="U888" s="1091"/>
      <c r="V888" s="1091"/>
      <c r="W888" s="1091"/>
      <c r="X888" s="1091"/>
      <c r="Y888" s="1091"/>
    </row>
    <row r="889" spans="1:25" ht="16.5" customHeight="1">
      <c r="A889" s="1091"/>
      <c r="B889" s="1091"/>
      <c r="C889" s="1091"/>
      <c r="D889" s="1091"/>
      <c r="E889" s="1091"/>
      <c r="F889" s="1091"/>
      <c r="G889" s="1091"/>
      <c r="H889" s="1091"/>
      <c r="I889" s="1091"/>
      <c r="J889" s="1091"/>
      <c r="K889" s="1091"/>
      <c r="L889" s="1091"/>
      <c r="M889" s="1091"/>
      <c r="N889" s="1091"/>
      <c r="O889" s="1091"/>
      <c r="P889" s="1091"/>
      <c r="Q889" s="1091"/>
      <c r="R889" s="1091"/>
      <c r="S889" s="1091"/>
      <c r="T889" s="1091"/>
      <c r="U889" s="1091"/>
      <c r="V889" s="1091"/>
      <c r="W889" s="1091"/>
      <c r="X889" s="1091"/>
      <c r="Y889" s="1091"/>
    </row>
    <row r="890" spans="1:25" ht="16.5" customHeight="1">
      <c r="A890" s="1091"/>
      <c r="B890" s="1091"/>
      <c r="C890" s="1091"/>
      <c r="D890" s="1091"/>
      <c r="E890" s="1091"/>
      <c r="F890" s="1091"/>
      <c r="G890" s="1091"/>
      <c r="H890" s="1091"/>
      <c r="I890" s="1091"/>
      <c r="J890" s="1091"/>
      <c r="K890" s="1091"/>
      <c r="L890" s="1091"/>
      <c r="M890" s="1091"/>
      <c r="N890" s="1091"/>
      <c r="O890" s="1091"/>
      <c r="P890" s="1091"/>
      <c r="Q890" s="1091"/>
      <c r="R890" s="1091"/>
      <c r="S890" s="1091"/>
      <c r="T890" s="1091"/>
      <c r="U890" s="1091"/>
      <c r="V890" s="1091"/>
      <c r="W890" s="1091"/>
      <c r="X890" s="1091"/>
      <c r="Y890" s="1091"/>
    </row>
    <row r="891" spans="1:25" ht="16.5" customHeight="1">
      <c r="A891" s="1091"/>
      <c r="B891" s="1091"/>
      <c r="C891" s="1091"/>
      <c r="D891" s="1091"/>
      <c r="E891" s="1091"/>
      <c r="F891" s="1091"/>
      <c r="G891" s="1091"/>
      <c r="H891" s="1091"/>
      <c r="I891" s="1091"/>
      <c r="J891" s="1091"/>
      <c r="K891" s="1091"/>
      <c r="L891" s="1091"/>
      <c r="M891" s="1091"/>
      <c r="N891" s="1091"/>
      <c r="O891" s="1091"/>
      <c r="P891" s="1091"/>
      <c r="Q891" s="1091"/>
      <c r="R891" s="1091"/>
      <c r="S891" s="1091"/>
      <c r="T891" s="1091"/>
      <c r="U891" s="1091"/>
      <c r="V891" s="1091"/>
      <c r="W891" s="1091"/>
      <c r="X891" s="1091"/>
      <c r="Y891" s="1091"/>
    </row>
    <row r="892" spans="1:25" ht="16.5" customHeight="1">
      <c r="A892" s="1091"/>
      <c r="B892" s="1091"/>
      <c r="C892" s="1091"/>
      <c r="D892" s="1091"/>
      <c r="E892" s="1091"/>
      <c r="F892" s="1091"/>
      <c r="G892" s="1091"/>
      <c r="H892" s="1091"/>
      <c r="I892" s="1091"/>
      <c r="J892" s="1091"/>
      <c r="K892" s="1091"/>
      <c r="L892" s="1091"/>
      <c r="M892" s="1091"/>
      <c r="N892" s="1091"/>
      <c r="O892" s="1091"/>
      <c r="P892" s="1091"/>
      <c r="Q892" s="1091"/>
      <c r="R892" s="1091"/>
      <c r="S892" s="1091"/>
      <c r="T892" s="1091"/>
      <c r="U892" s="1091"/>
      <c r="V892" s="1091"/>
      <c r="W892" s="1091"/>
      <c r="X892" s="1091"/>
      <c r="Y892" s="1091"/>
    </row>
    <row r="893" spans="1:25" ht="16.5" customHeight="1">
      <c r="A893" s="1091"/>
      <c r="B893" s="1091"/>
      <c r="C893" s="1091"/>
      <c r="D893" s="1091"/>
      <c r="E893" s="1091"/>
      <c r="F893" s="1091"/>
      <c r="G893" s="1091"/>
      <c r="H893" s="1091"/>
      <c r="I893" s="1091"/>
      <c r="J893" s="1091"/>
      <c r="K893" s="1091"/>
      <c r="L893" s="1091"/>
      <c r="M893" s="1091"/>
      <c r="N893" s="1091"/>
      <c r="O893" s="1091"/>
      <c r="P893" s="1091"/>
      <c r="Q893" s="1091"/>
      <c r="R893" s="1091"/>
      <c r="S893" s="1091"/>
      <c r="T893" s="1091"/>
      <c r="U893" s="1091"/>
      <c r="V893" s="1091"/>
      <c r="W893" s="1091"/>
      <c r="X893" s="1091"/>
      <c r="Y893" s="1091"/>
    </row>
    <row r="894" spans="1:25" ht="16.5" customHeight="1">
      <c r="A894" s="1091"/>
      <c r="B894" s="1091"/>
      <c r="C894" s="1091"/>
      <c r="D894" s="1091"/>
      <c r="E894" s="1091"/>
      <c r="F894" s="1091"/>
      <c r="G894" s="1091"/>
      <c r="H894" s="1091"/>
      <c r="I894" s="1091"/>
      <c r="J894" s="1091"/>
      <c r="K894" s="1091"/>
      <c r="L894" s="1091"/>
      <c r="M894" s="1091"/>
      <c r="N894" s="1091"/>
      <c r="O894" s="1091"/>
      <c r="P894" s="1091"/>
      <c r="Q894" s="1091"/>
      <c r="R894" s="1091"/>
      <c r="S894" s="1091"/>
      <c r="T894" s="1091"/>
      <c r="U894" s="1091"/>
      <c r="V894" s="1091"/>
      <c r="W894" s="1091"/>
      <c r="X894" s="1091"/>
      <c r="Y894" s="1091"/>
    </row>
    <row r="895" spans="1:25" ht="16.5" customHeight="1">
      <c r="A895" s="1091"/>
      <c r="B895" s="1091"/>
      <c r="C895" s="1091"/>
      <c r="D895" s="1091"/>
      <c r="E895" s="1091"/>
      <c r="F895" s="1091"/>
      <c r="G895" s="1091"/>
      <c r="H895" s="1091"/>
      <c r="I895" s="1091"/>
      <c r="J895" s="1091"/>
      <c r="K895" s="1091"/>
      <c r="L895" s="1091"/>
      <c r="M895" s="1091"/>
      <c r="N895" s="1091"/>
      <c r="O895" s="1091"/>
      <c r="P895" s="1091"/>
      <c r="Q895" s="1091"/>
      <c r="R895" s="1091"/>
      <c r="S895" s="1091"/>
      <c r="T895" s="1091"/>
      <c r="U895" s="1091"/>
      <c r="V895" s="1091"/>
      <c r="W895" s="1091"/>
      <c r="X895" s="1091"/>
      <c r="Y895" s="1091"/>
    </row>
    <row r="896" spans="1:25" ht="16.5" customHeight="1">
      <c r="A896" s="1091"/>
      <c r="B896" s="1091"/>
      <c r="C896" s="1091"/>
      <c r="D896" s="1091"/>
      <c r="E896" s="1091"/>
      <c r="F896" s="1091"/>
      <c r="G896" s="1091"/>
      <c r="H896" s="1091"/>
      <c r="I896" s="1091"/>
      <c r="J896" s="1091"/>
      <c r="K896" s="1091"/>
      <c r="L896" s="1091"/>
      <c r="M896" s="1091"/>
      <c r="N896" s="1091"/>
      <c r="O896" s="1091"/>
      <c r="P896" s="1091"/>
      <c r="Q896" s="1091"/>
      <c r="R896" s="1091"/>
      <c r="S896" s="1091"/>
      <c r="T896" s="1091"/>
      <c r="U896" s="1091"/>
      <c r="V896" s="1091"/>
      <c r="W896" s="1091"/>
      <c r="X896" s="1091"/>
      <c r="Y896" s="1091"/>
    </row>
    <row r="897" spans="1:25" ht="16.5" customHeight="1">
      <c r="A897" s="1091"/>
      <c r="B897" s="1091"/>
      <c r="C897" s="1091"/>
      <c r="D897" s="1091"/>
      <c r="E897" s="1091"/>
      <c r="F897" s="1091"/>
      <c r="G897" s="1091"/>
      <c r="H897" s="1091"/>
      <c r="I897" s="1091"/>
      <c r="J897" s="1091"/>
      <c r="K897" s="1091"/>
      <c r="L897" s="1091"/>
      <c r="M897" s="1091"/>
      <c r="N897" s="1091"/>
      <c r="O897" s="1091"/>
      <c r="P897" s="1091"/>
      <c r="Q897" s="1091"/>
      <c r="R897" s="1091"/>
      <c r="S897" s="1091"/>
      <c r="T897" s="1091"/>
      <c r="U897" s="1091"/>
      <c r="V897" s="1091"/>
      <c r="W897" s="1091"/>
      <c r="X897" s="1091"/>
      <c r="Y897" s="1091"/>
    </row>
    <row r="898" spans="1:25" ht="16.5" customHeight="1">
      <c r="A898" s="1091"/>
      <c r="B898" s="1091"/>
      <c r="C898" s="1091"/>
      <c r="D898" s="1091"/>
      <c r="E898" s="1091"/>
      <c r="F898" s="1091"/>
      <c r="G898" s="1091"/>
      <c r="H898" s="1091"/>
      <c r="I898" s="1091"/>
      <c r="J898" s="1091"/>
      <c r="K898" s="1091"/>
      <c r="L898" s="1091"/>
      <c r="M898" s="1091"/>
      <c r="N898" s="1091"/>
      <c r="O898" s="1091"/>
      <c r="P898" s="1091"/>
      <c r="Q898" s="1091"/>
      <c r="R898" s="1091"/>
      <c r="S898" s="1091"/>
      <c r="T898" s="1091"/>
      <c r="U898" s="1091"/>
      <c r="V898" s="1091"/>
      <c r="W898" s="1091"/>
      <c r="X898" s="1091"/>
      <c r="Y898" s="1091"/>
    </row>
    <row r="899" spans="1:25" ht="16.5" customHeight="1">
      <c r="A899" s="1091"/>
      <c r="B899" s="1091"/>
      <c r="C899" s="1091"/>
      <c r="D899" s="1091"/>
      <c r="E899" s="1091"/>
      <c r="F899" s="1091"/>
      <c r="G899" s="1091"/>
      <c r="H899" s="1091"/>
      <c r="I899" s="1091"/>
      <c r="J899" s="1091"/>
      <c r="K899" s="1091"/>
      <c r="L899" s="1091"/>
      <c r="M899" s="1091"/>
      <c r="N899" s="1091"/>
      <c r="O899" s="1091"/>
      <c r="P899" s="1091"/>
      <c r="Q899" s="1091"/>
      <c r="R899" s="1091"/>
      <c r="S899" s="1091"/>
      <c r="T899" s="1091"/>
      <c r="U899" s="1091"/>
      <c r="V899" s="1091"/>
      <c r="W899" s="1091"/>
      <c r="X899" s="1091"/>
      <c r="Y899" s="1091"/>
    </row>
    <row r="900" spans="1:25" ht="16.5" customHeight="1">
      <c r="A900" s="1091"/>
      <c r="B900" s="1091"/>
      <c r="C900" s="1091"/>
      <c r="D900" s="1091"/>
      <c r="E900" s="1091"/>
      <c r="F900" s="1091"/>
      <c r="G900" s="1091"/>
      <c r="H900" s="1091"/>
      <c r="I900" s="1091"/>
      <c r="J900" s="1091"/>
      <c r="K900" s="1091"/>
      <c r="L900" s="1091"/>
      <c r="M900" s="1091"/>
      <c r="N900" s="1091"/>
      <c r="O900" s="1091"/>
      <c r="P900" s="1091"/>
      <c r="Q900" s="1091"/>
      <c r="R900" s="1091"/>
      <c r="S900" s="1091"/>
      <c r="T900" s="1091"/>
      <c r="U900" s="1091"/>
      <c r="V900" s="1091"/>
      <c r="W900" s="1091"/>
      <c r="X900" s="1091"/>
      <c r="Y900" s="1091"/>
    </row>
    <row r="901" spans="1:25" ht="16.5" customHeight="1">
      <c r="A901" s="1091"/>
      <c r="B901" s="1091"/>
      <c r="C901" s="1091"/>
      <c r="D901" s="1091"/>
      <c r="E901" s="1091"/>
      <c r="F901" s="1091"/>
      <c r="G901" s="1091"/>
      <c r="H901" s="1091"/>
      <c r="I901" s="1091"/>
      <c r="J901" s="1091"/>
      <c r="K901" s="1091"/>
      <c r="L901" s="1091"/>
      <c r="M901" s="1091"/>
      <c r="N901" s="1091"/>
      <c r="O901" s="1091"/>
      <c r="P901" s="1091"/>
      <c r="Q901" s="1091"/>
      <c r="R901" s="1091"/>
      <c r="S901" s="1091"/>
      <c r="T901" s="1091"/>
      <c r="U901" s="1091"/>
      <c r="V901" s="1091"/>
      <c r="W901" s="1091"/>
      <c r="X901" s="1091"/>
      <c r="Y901" s="1091"/>
    </row>
    <row r="902" spans="1:25" ht="16.5" customHeight="1">
      <c r="A902" s="1091"/>
      <c r="B902" s="1091"/>
      <c r="C902" s="1091"/>
      <c r="D902" s="1091"/>
      <c r="E902" s="1091"/>
      <c r="F902" s="1091"/>
      <c r="G902" s="1091"/>
      <c r="H902" s="1091"/>
      <c r="I902" s="1091"/>
      <c r="J902" s="1091"/>
      <c r="K902" s="1091"/>
      <c r="L902" s="1091"/>
      <c r="M902" s="1091"/>
      <c r="N902" s="1091"/>
      <c r="O902" s="1091"/>
      <c r="P902" s="1091"/>
      <c r="Q902" s="1091"/>
      <c r="R902" s="1091"/>
      <c r="S902" s="1091"/>
      <c r="T902" s="1091"/>
      <c r="U902" s="1091"/>
      <c r="V902" s="1091"/>
      <c r="W902" s="1091"/>
      <c r="X902" s="1091"/>
      <c r="Y902" s="1091"/>
    </row>
    <row r="903" spans="1:25" ht="16.5" customHeight="1">
      <c r="A903" s="1091"/>
      <c r="B903" s="1091"/>
      <c r="C903" s="1091"/>
      <c r="D903" s="1091"/>
      <c r="E903" s="1091"/>
      <c r="F903" s="1091"/>
      <c r="G903" s="1091"/>
      <c r="H903" s="1091"/>
      <c r="I903" s="1091"/>
      <c r="J903" s="1091"/>
      <c r="K903" s="1091"/>
      <c r="L903" s="1091"/>
      <c r="M903" s="1091"/>
      <c r="N903" s="1091"/>
      <c r="O903" s="1091"/>
      <c r="P903" s="1091"/>
      <c r="Q903" s="1091"/>
      <c r="R903" s="1091"/>
      <c r="S903" s="1091"/>
      <c r="T903" s="1091"/>
      <c r="U903" s="1091"/>
      <c r="V903" s="1091"/>
      <c r="W903" s="1091"/>
      <c r="X903" s="1091"/>
      <c r="Y903" s="1091"/>
    </row>
    <row r="904" spans="1:25" ht="16.5" customHeight="1">
      <c r="A904" s="1091"/>
      <c r="B904" s="1091"/>
      <c r="C904" s="1091"/>
      <c r="D904" s="1091"/>
      <c r="E904" s="1091"/>
      <c r="F904" s="1091"/>
      <c r="G904" s="1091"/>
      <c r="H904" s="1091"/>
      <c r="I904" s="1091"/>
      <c r="J904" s="1091"/>
      <c r="K904" s="1091"/>
      <c r="L904" s="1091"/>
      <c r="M904" s="1091"/>
      <c r="N904" s="1091"/>
      <c r="O904" s="1091"/>
      <c r="P904" s="1091"/>
      <c r="Q904" s="1091"/>
      <c r="R904" s="1091"/>
      <c r="S904" s="1091"/>
      <c r="T904" s="1091"/>
      <c r="U904" s="1091"/>
      <c r="V904" s="1091"/>
      <c r="W904" s="1091"/>
      <c r="X904" s="1091"/>
      <c r="Y904" s="1091"/>
    </row>
    <row r="905" spans="1:25" ht="16.5" customHeight="1">
      <c r="A905" s="1091"/>
      <c r="B905" s="1091"/>
      <c r="C905" s="1091"/>
      <c r="D905" s="1091"/>
      <c r="E905" s="1091"/>
      <c r="F905" s="1091"/>
      <c r="G905" s="1091"/>
      <c r="H905" s="1091"/>
      <c r="I905" s="1091"/>
      <c r="J905" s="1091"/>
      <c r="K905" s="1091"/>
      <c r="L905" s="1091"/>
      <c r="M905" s="1091"/>
      <c r="N905" s="1091"/>
      <c r="O905" s="1091"/>
      <c r="P905" s="1091"/>
      <c r="Q905" s="1091"/>
      <c r="R905" s="1091"/>
      <c r="S905" s="1091"/>
      <c r="T905" s="1091"/>
      <c r="U905" s="1091"/>
      <c r="V905" s="1091"/>
      <c r="W905" s="1091"/>
      <c r="X905" s="1091"/>
      <c r="Y905" s="1091"/>
    </row>
    <row r="906" spans="1:25" ht="16.5" customHeight="1">
      <c r="A906" s="1091"/>
      <c r="B906" s="1091"/>
      <c r="C906" s="1091"/>
      <c r="D906" s="1091"/>
      <c r="E906" s="1091"/>
      <c r="F906" s="1091"/>
      <c r="G906" s="1091"/>
      <c r="H906" s="1091"/>
      <c r="I906" s="1091"/>
      <c r="J906" s="1091"/>
      <c r="K906" s="1091"/>
      <c r="L906" s="1091"/>
      <c r="M906" s="1091"/>
      <c r="N906" s="1091"/>
      <c r="O906" s="1091"/>
      <c r="P906" s="1091"/>
      <c r="Q906" s="1091"/>
      <c r="R906" s="1091"/>
      <c r="S906" s="1091"/>
      <c r="T906" s="1091"/>
      <c r="U906" s="1091"/>
      <c r="V906" s="1091"/>
      <c r="W906" s="1091"/>
      <c r="X906" s="1091"/>
      <c r="Y906" s="1091"/>
    </row>
    <row r="907" spans="1:25" ht="16.5" customHeight="1">
      <c r="A907" s="1091"/>
      <c r="B907" s="1091"/>
      <c r="C907" s="1091"/>
      <c r="D907" s="1091"/>
      <c r="E907" s="1091"/>
      <c r="F907" s="1091"/>
      <c r="G907" s="1091"/>
      <c r="H907" s="1091"/>
      <c r="I907" s="1091"/>
      <c r="J907" s="1091"/>
      <c r="K907" s="1091"/>
      <c r="L907" s="1091"/>
      <c r="M907" s="1091"/>
      <c r="N907" s="1091"/>
      <c r="O907" s="1091"/>
      <c r="P907" s="1091"/>
      <c r="Q907" s="1091"/>
      <c r="R907" s="1091"/>
      <c r="S907" s="1091"/>
      <c r="T907" s="1091"/>
      <c r="U907" s="1091"/>
      <c r="V907" s="1091"/>
      <c r="W907" s="1091"/>
      <c r="X907" s="1091"/>
      <c r="Y907" s="1091"/>
    </row>
    <row r="908" spans="1:25" ht="16.5" customHeight="1">
      <c r="A908" s="1091"/>
      <c r="B908" s="1091"/>
      <c r="C908" s="1091"/>
      <c r="D908" s="1091"/>
      <c r="E908" s="1091"/>
      <c r="F908" s="1091"/>
      <c r="G908" s="1091"/>
      <c r="H908" s="1091"/>
      <c r="I908" s="1091"/>
      <c r="J908" s="1091"/>
      <c r="K908" s="1091"/>
      <c r="L908" s="1091"/>
      <c r="M908" s="1091"/>
      <c r="N908" s="1091"/>
      <c r="O908" s="1091"/>
      <c r="P908" s="1091"/>
      <c r="Q908" s="1091"/>
      <c r="R908" s="1091"/>
      <c r="S908" s="1091"/>
      <c r="T908" s="1091"/>
      <c r="U908" s="1091"/>
      <c r="V908" s="1091"/>
      <c r="W908" s="1091"/>
      <c r="X908" s="1091"/>
      <c r="Y908" s="1091"/>
    </row>
    <row r="909" spans="1:25" ht="16.5" customHeight="1">
      <c r="A909" s="1091"/>
      <c r="B909" s="1091"/>
      <c r="C909" s="1091"/>
      <c r="D909" s="1091"/>
      <c r="E909" s="1091"/>
      <c r="F909" s="1091"/>
      <c r="G909" s="1091"/>
      <c r="H909" s="1091"/>
      <c r="I909" s="1091"/>
      <c r="J909" s="1091"/>
      <c r="K909" s="1091"/>
      <c r="L909" s="1091"/>
      <c r="M909" s="1091"/>
      <c r="N909" s="1091"/>
      <c r="O909" s="1091"/>
      <c r="P909" s="1091"/>
      <c r="Q909" s="1091"/>
      <c r="R909" s="1091"/>
      <c r="S909" s="1091"/>
      <c r="T909" s="1091"/>
      <c r="U909" s="1091"/>
      <c r="V909" s="1091"/>
      <c r="W909" s="1091"/>
      <c r="X909" s="1091"/>
      <c r="Y909" s="1091"/>
    </row>
    <row r="910" spans="1:25" ht="16.5" customHeight="1">
      <c r="A910" s="1091"/>
      <c r="B910" s="1091"/>
      <c r="C910" s="1091"/>
      <c r="D910" s="1091"/>
      <c r="E910" s="1091"/>
      <c r="F910" s="1091"/>
      <c r="G910" s="1091"/>
      <c r="H910" s="1091"/>
      <c r="I910" s="1091"/>
      <c r="J910" s="1091"/>
      <c r="K910" s="1091"/>
      <c r="L910" s="1091"/>
      <c r="M910" s="1091"/>
      <c r="N910" s="1091"/>
      <c r="O910" s="1091"/>
      <c r="P910" s="1091"/>
      <c r="Q910" s="1091"/>
      <c r="R910" s="1091"/>
      <c r="S910" s="1091"/>
      <c r="T910" s="1091"/>
      <c r="U910" s="1091"/>
      <c r="V910" s="1091"/>
      <c r="W910" s="1091"/>
      <c r="X910" s="1091"/>
      <c r="Y910" s="1091"/>
    </row>
    <row r="911" spans="1:25" ht="16.5" customHeight="1">
      <c r="A911" s="1091"/>
      <c r="B911" s="1091"/>
      <c r="C911" s="1091"/>
      <c r="D911" s="1091"/>
      <c r="E911" s="1091"/>
      <c r="F911" s="1091"/>
      <c r="G911" s="1091"/>
      <c r="H911" s="1091"/>
      <c r="I911" s="1091"/>
      <c r="J911" s="1091"/>
      <c r="K911" s="1091"/>
      <c r="L911" s="1091"/>
      <c r="M911" s="1091"/>
      <c r="N911" s="1091"/>
      <c r="O911" s="1091"/>
      <c r="P911" s="1091"/>
      <c r="Q911" s="1091"/>
      <c r="R911" s="1091"/>
      <c r="S911" s="1091"/>
      <c r="T911" s="1091"/>
      <c r="U911" s="1091"/>
      <c r="V911" s="1091"/>
      <c r="W911" s="1091"/>
      <c r="X911" s="1091"/>
      <c r="Y911" s="1091"/>
    </row>
    <row r="912" spans="1:25" ht="16.5" customHeight="1">
      <c r="A912" s="1091"/>
      <c r="B912" s="1091"/>
      <c r="C912" s="1091"/>
      <c r="D912" s="1091"/>
      <c r="E912" s="1091"/>
      <c r="F912" s="1091"/>
      <c r="G912" s="1091"/>
      <c r="H912" s="1091"/>
      <c r="I912" s="1091"/>
      <c r="J912" s="1091"/>
      <c r="K912" s="1091"/>
      <c r="L912" s="1091"/>
      <c r="M912" s="1091"/>
      <c r="N912" s="1091"/>
      <c r="O912" s="1091"/>
      <c r="P912" s="1091"/>
      <c r="Q912" s="1091"/>
      <c r="R912" s="1091"/>
      <c r="S912" s="1091"/>
      <c r="T912" s="1091"/>
      <c r="U912" s="1091"/>
      <c r="V912" s="1091"/>
      <c r="W912" s="1091"/>
      <c r="X912" s="1091"/>
      <c r="Y912" s="1091"/>
    </row>
    <row r="913" spans="1:25" ht="16.5" customHeight="1">
      <c r="A913" s="1091"/>
      <c r="B913" s="1091"/>
      <c r="C913" s="1091"/>
      <c r="D913" s="1091"/>
      <c r="E913" s="1091"/>
      <c r="F913" s="1091"/>
      <c r="G913" s="1091"/>
      <c r="H913" s="1091"/>
      <c r="I913" s="1091"/>
      <c r="J913" s="1091"/>
      <c r="K913" s="1091"/>
      <c r="L913" s="1091"/>
      <c r="M913" s="1091"/>
      <c r="N913" s="1091"/>
      <c r="O913" s="1091"/>
      <c r="P913" s="1091"/>
      <c r="Q913" s="1091"/>
      <c r="R913" s="1091"/>
      <c r="S913" s="1091"/>
      <c r="T913" s="1091"/>
      <c r="U913" s="1091"/>
      <c r="V913" s="1091"/>
      <c r="W913" s="1091"/>
      <c r="X913" s="1091"/>
      <c r="Y913" s="1091"/>
    </row>
    <row r="914" spans="1:25" ht="16.5" customHeight="1">
      <c r="A914" s="1091"/>
      <c r="B914" s="1091"/>
      <c r="C914" s="1091"/>
      <c r="D914" s="1091"/>
      <c r="E914" s="1091"/>
      <c r="F914" s="1091"/>
      <c r="G914" s="1091"/>
      <c r="H914" s="1091"/>
      <c r="I914" s="1091"/>
      <c r="J914" s="1091"/>
      <c r="K914" s="1091"/>
      <c r="L914" s="1091"/>
      <c r="M914" s="1091"/>
      <c r="N914" s="1091"/>
      <c r="O914" s="1091"/>
      <c r="P914" s="1091"/>
      <c r="Q914" s="1091"/>
      <c r="R914" s="1091"/>
      <c r="S914" s="1091"/>
      <c r="T914" s="1091"/>
      <c r="U914" s="1091"/>
      <c r="V914" s="1091"/>
      <c r="W914" s="1091"/>
      <c r="X914" s="1091"/>
      <c r="Y914" s="1091"/>
    </row>
    <row r="915" spans="1:25" ht="16.5" customHeight="1">
      <c r="A915" s="1091"/>
      <c r="B915" s="1091"/>
      <c r="C915" s="1091"/>
      <c r="D915" s="1091"/>
      <c r="E915" s="1091"/>
      <c r="F915" s="1091"/>
      <c r="G915" s="1091"/>
      <c r="H915" s="1091"/>
      <c r="I915" s="1091"/>
      <c r="J915" s="1091"/>
      <c r="K915" s="1091"/>
      <c r="L915" s="1091"/>
      <c r="M915" s="1091"/>
      <c r="N915" s="1091"/>
      <c r="O915" s="1091"/>
      <c r="P915" s="1091"/>
      <c r="Q915" s="1091"/>
      <c r="R915" s="1091"/>
      <c r="S915" s="1091"/>
      <c r="T915" s="1091"/>
      <c r="U915" s="1091"/>
      <c r="V915" s="1091"/>
      <c r="W915" s="1091"/>
      <c r="X915" s="1091"/>
      <c r="Y915" s="1091"/>
    </row>
    <row r="916" spans="1:25" ht="16.5" customHeight="1">
      <c r="A916" s="1091"/>
      <c r="B916" s="1091"/>
      <c r="C916" s="1091"/>
      <c r="D916" s="1091"/>
      <c r="E916" s="1091"/>
      <c r="F916" s="1091"/>
      <c r="G916" s="1091"/>
      <c r="H916" s="1091"/>
      <c r="I916" s="1091"/>
      <c r="J916" s="1091"/>
      <c r="K916" s="1091"/>
      <c r="L916" s="1091"/>
      <c r="M916" s="1091"/>
      <c r="N916" s="1091"/>
      <c r="O916" s="1091"/>
      <c r="P916" s="1091"/>
      <c r="Q916" s="1091"/>
      <c r="R916" s="1091"/>
      <c r="S916" s="1091"/>
      <c r="T916" s="1091"/>
      <c r="U916" s="1091"/>
      <c r="V916" s="1091"/>
      <c r="W916" s="1091"/>
      <c r="X916" s="1091"/>
      <c r="Y916" s="1091"/>
    </row>
    <row r="917" spans="1:25" ht="16.5" customHeight="1">
      <c r="A917" s="1091"/>
      <c r="B917" s="1091"/>
      <c r="C917" s="1091"/>
      <c r="D917" s="1091"/>
      <c r="E917" s="1091"/>
      <c r="F917" s="1091"/>
      <c r="G917" s="1091"/>
      <c r="H917" s="1091"/>
      <c r="I917" s="1091"/>
      <c r="J917" s="1091"/>
      <c r="K917" s="1091"/>
      <c r="L917" s="1091"/>
      <c r="M917" s="1091"/>
      <c r="N917" s="1091"/>
      <c r="O917" s="1091"/>
      <c r="P917" s="1091"/>
      <c r="Q917" s="1091"/>
      <c r="R917" s="1091"/>
      <c r="S917" s="1091"/>
      <c r="T917" s="1091"/>
      <c r="U917" s="1091"/>
      <c r="V917" s="1091"/>
      <c r="W917" s="1091"/>
      <c r="X917" s="1091"/>
      <c r="Y917" s="1091"/>
    </row>
    <row r="918" spans="1:25" ht="16.5" customHeight="1">
      <c r="A918" s="1091"/>
      <c r="B918" s="1091"/>
      <c r="C918" s="1091"/>
      <c r="D918" s="1091"/>
      <c r="E918" s="1091"/>
      <c r="F918" s="1091"/>
      <c r="G918" s="1091"/>
      <c r="H918" s="1091"/>
      <c r="I918" s="1091"/>
      <c r="J918" s="1091"/>
      <c r="K918" s="1091"/>
      <c r="L918" s="1091"/>
      <c r="M918" s="1091"/>
      <c r="N918" s="1091"/>
      <c r="O918" s="1091"/>
      <c r="P918" s="1091"/>
      <c r="Q918" s="1091"/>
      <c r="R918" s="1091"/>
      <c r="S918" s="1091"/>
      <c r="T918" s="1091"/>
      <c r="U918" s="1091"/>
      <c r="V918" s="1091"/>
      <c r="W918" s="1091"/>
      <c r="X918" s="1091"/>
      <c r="Y918" s="1091"/>
    </row>
    <row r="919" spans="1:25" ht="16.5" customHeight="1">
      <c r="A919" s="1091"/>
      <c r="B919" s="1091"/>
      <c r="C919" s="1091"/>
      <c r="D919" s="1091"/>
      <c r="E919" s="1091"/>
      <c r="F919" s="1091"/>
      <c r="G919" s="1091"/>
      <c r="H919" s="1091"/>
      <c r="I919" s="1091"/>
      <c r="J919" s="1091"/>
      <c r="K919" s="1091"/>
      <c r="L919" s="1091"/>
      <c r="M919" s="1091"/>
      <c r="N919" s="1091"/>
      <c r="O919" s="1091"/>
      <c r="P919" s="1091"/>
      <c r="Q919" s="1091"/>
      <c r="R919" s="1091"/>
      <c r="S919" s="1091"/>
      <c r="T919" s="1091"/>
      <c r="U919" s="1091"/>
      <c r="V919" s="1091"/>
      <c r="W919" s="1091"/>
      <c r="X919" s="1091"/>
      <c r="Y919" s="1091"/>
    </row>
    <row r="920" spans="1:25" ht="16.5" customHeight="1">
      <c r="A920" s="1091"/>
      <c r="B920" s="1091"/>
      <c r="C920" s="1091"/>
      <c r="D920" s="1091"/>
      <c r="E920" s="1091"/>
      <c r="F920" s="1091"/>
      <c r="G920" s="1091"/>
      <c r="H920" s="1091"/>
      <c r="I920" s="1091"/>
      <c r="J920" s="1091"/>
      <c r="K920" s="1091"/>
      <c r="L920" s="1091"/>
      <c r="M920" s="1091"/>
      <c r="N920" s="1091"/>
      <c r="O920" s="1091"/>
      <c r="P920" s="1091"/>
      <c r="Q920" s="1091"/>
      <c r="R920" s="1091"/>
      <c r="S920" s="1091"/>
      <c r="T920" s="1091"/>
      <c r="U920" s="1091"/>
      <c r="V920" s="1091"/>
      <c r="W920" s="1091"/>
      <c r="X920" s="1091"/>
      <c r="Y920" s="1091"/>
    </row>
    <row r="921" spans="1:25" ht="16.5" customHeight="1">
      <c r="A921" s="1091"/>
      <c r="B921" s="1091"/>
      <c r="C921" s="1091"/>
      <c r="D921" s="1091"/>
      <c r="E921" s="1091"/>
      <c r="F921" s="1091"/>
      <c r="G921" s="1091"/>
      <c r="H921" s="1091"/>
      <c r="I921" s="1091"/>
      <c r="J921" s="1091"/>
      <c r="K921" s="1091"/>
      <c r="L921" s="1091"/>
      <c r="M921" s="1091"/>
      <c r="N921" s="1091"/>
      <c r="O921" s="1091"/>
      <c r="P921" s="1091"/>
      <c r="Q921" s="1091"/>
      <c r="R921" s="1091"/>
      <c r="S921" s="1091"/>
      <c r="T921" s="1091"/>
      <c r="U921" s="1091"/>
      <c r="V921" s="1091"/>
      <c r="W921" s="1091"/>
      <c r="X921" s="1091"/>
      <c r="Y921" s="1091"/>
    </row>
    <row r="922" spans="1:25" ht="16.5" customHeight="1">
      <c r="A922" s="1091"/>
      <c r="B922" s="1091"/>
      <c r="C922" s="1091"/>
      <c r="D922" s="1091"/>
      <c r="E922" s="1091"/>
      <c r="F922" s="1091"/>
      <c r="G922" s="1091"/>
      <c r="H922" s="1091"/>
      <c r="I922" s="1091"/>
      <c r="J922" s="1091"/>
      <c r="K922" s="1091"/>
      <c r="L922" s="1091"/>
      <c r="M922" s="1091"/>
      <c r="N922" s="1091"/>
      <c r="O922" s="1091"/>
      <c r="P922" s="1091"/>
      <c r="Q922" s="1091"/>
      <c r="R922" s="1091"/>
      <c r="S922" s="1091"/>
      <c r="T922" s="1091"/>
      <c r="U922" s="1091"/>
      <c r="V922" s="1091"/>
      <c r="W922" s="1091"/>
      <c r="X922" s="1091"/>
      <c r="Y922" s="1091"/>
    </row>
    <row r="923" spans="1:25" ht="16.5" customHeight="1">
      <c r="A923" s="1091"/>
      <c r="B923" s="1091"/>
      <c r="C923" s="1091"/>
      <c r="D923" s="1091"/>
      <c r="E923" s="1091"/>
      <c r="F923" s="1091"/>
      <c r="G923" s="1091"/>
      <c r="H923" s="1091"/>
      <c r="I923" s="1091"/>
      <c r="J923" s="1091"/>
      <c r="K923" s="1091"/>
      <c r="L923" s="1091"/>
      <c r="M923" s="1091"/>
      <c r="N923" s="1091"/>
      <c r="O923" s="1091"/>
      <c r="P923" s="1091"/>
      <c r="Q923" s="1091"/>
      <c r="R923" s="1091"/>
      <c r="S923" s="1091"/>
      <c r="T923" s="1091"/>
      <c r="U923" s="1091"/>
      <c r="V923" s="1091"/>
      <c r="W923" s="1091"/>
      <c r="X923" s="1091"/>
      <c r="Y923" s="1091"/>
    </row>
    <row r="924" spans="1:25" ht="16.5" customHeight="1">
      <c r="A924" s="1091"/>
      <c r="B924" s="1091"/>
      <c r="C924" s="1091"/>
      <c r="D924" s="1091"/>
      <c r="E924" s="1091"/>
      <c r="F924" s="1091"/>
      <c r="G924" s="1091"/>
      <c r="H924" s="1091"/>
      <c r="I924" s="1091"/>
      <c r="J924" s="1091"/>
      <c r="K924" s="1091"/>
      <c r="L924" s="1091"/>
      <c r="M924" s="1091"/>
      <c r="N924" s="1091"/>
      <c r="O924" s="1091"/>
      <c r="P924" s="1091"/>
      <c r="Q924" s="1091"/>
      <c r="R924" s="1091"/>
      <c r="S924" s="1091"/>
      <c r="T924" s="1091"/>
      <c r="U924" s="1091"/>
      <c r="V924" s="1091"/>
      <c r="W924" s="1091"/>
      <c r="X924" s="1091"/>
      <c r="Y924" s="1091"/>
    </row>
    <row r="925" spans="1:25" ht="16.5" customHeight="1">
      <c r="A925" s="1091"/>
      <c r="B925" s="1091"/>
      <c r="C925" s="1091"/>
      <c r="D925" s="1091"/>
      <c r="E925" s="1091"/>
      <c r="F925" s="1091"/>
      <c r="G925" s="1091"/>
      <c r="H925" s="1091"/>
      <c r="I925" s="1091"/>
      <c r="J925" s="1091"/>
      <c r="K925" s="1091"/>
      <c r="L925" s="1091"/>
      <c r="M925" s="1091"/>
      <c r="N925" s="1091"/>
      <c r="O925" s="1091"/>
      <c r="P925" s="1091"/>
      <c r="Q925" s="1091"/>
      <c r="R925" s="1091"/>
      <c r="S925" s="1091"/>
      <c r="T925" s="1091"/>
      <c r="U925" s="1091"/>
      <c r="V925" s="1091"/>
      <c r="W925" s="1091"/>
      <c r="X925" s="1091"/>
      <c r="Y925" s="1091"/>
    </row>
    <row r="926" spans="1:25" ht="16.5" customHeight="1">
      <c r="A926" s="1091"/>
      <c r="B926" s="1091"/>
      <c r="C926" s="1091"/>
      <c r="D926" s="1091"/>
      <c r="E926" s="1091"/>
      <c r="F926" s="1091"/>
      <c r="G926" s="1091"/>
      <c r="H926" s="1091"/>
      <c r="I926" s="1091"/>
      <c r="J926" s="1091"/>
      <c r="K926" s="1091"/>
      <c r="L926" s="1091"/>
      <c r="M926" s="1091"/>
      <c r="N926" s="1091"/>
      <c r="O926" s="1091"/>
      <c r="P926" s="1091"/>
      <c r="Q926" s="1091"/>
      <c r="R926" s="1091"/>
      <c r="S926" s="1091"/>
      <c r="T926" s="1091"/>
      <c r="U926" s="1091"/>
      <c r="V926" s="1091"/>
      <c r="W926" s="1091"/>
      <c r="X926" s="1091"/>
      <c r="Y926" s="1091"/>
    </row>
    <row r="927" spans="1:25" ht="16.5" customHeight="1">
      <c r="A927" s="1091"/>
      <c r="B927" s="1091"/>
      <c r="C927" s="1091"/>
      <c r="D927" s="1091"/>
      <c r="E927" s="1091"/>
      <c r="F927" s="1091"/>
      <c r="G927" s="1091"/>
      <c r="H927" s="1091"/>
      <c r="I927" s="1091"/>
      <c r="J927" s="1091"/>
      <c r="K927" s="1091"/>
      <c r="L927" s="1091"/>
      <c r="M927" s="1091"/>
      <c r="N927" s="1091"/>
      <c r="O927" s="1091"/>
      <c r="P927" s="1091"/>
      <c r="Q927" s="1091"/>
      <c r="R927" s="1091"/>
      <c r="S927" s="1091"/>
      <c r="T927" s="1091"/>
      <c r="U927" s="1091"/>
      <c r="V927" s="1091"/>
      <c r="W927" s="1091"/>
      <c r="X927" s="1091"/>
      <c r="Y927" s="1091"/>
    </row>
    <row r="928" spans="1:25" ht="16.5" customHeight="1">
      <c r="A928" s="1091"/>
      <c r="B928" s="1091"/>
      <c r="C928" s="1091"/>
      <c r="D928" s="1091"/>
      <c r="E928" s="1091"/>
      <c r="F928" s="1091"/>
      <c r="G928" s="1091"/>
      <c r="H928" s="1091"/>
      <c r="I928" s="1091"/>
      <c r="J928" s="1091"/>
      <c r="K928" s="1091"/>
      <c r="L928" s="1091"/>
      <c r="M928" s="1091"/>
      <c r="N928" s="1091"/>
      <c r="O928" s="1091"/>
      <c r="P928" s="1091"/>
      <c r="Q928" s="1091"/>
      <c r="R928" s="1091"/>
      <c r="S928" s="1091"/>
      <c r="T928" s="1091"/>
      <c r="U928" s="1091"/>
      <c r="V928" s="1091"/>
      <c r="W928" s="1091"/>
      <c r="X928" s="1091"/>
      <c r="Y928" s="1091"/>
    </row>
    <row r="929" spans="1:25" ht="16.5" customHeight="1">
      <c r="A929" s="1091"/>
      <c r="B929" s="1091"/>
      <c r="C929" s="1091"/>
      <c r="D929" s="1091"/>
      <c r="E929" s="1091"/>
      <c r="F929" s="1091"/>
      <c r="G929" s="1091"/>
      <c r="H929" s="1091"/>
      <c r="I929" s="1091"/>
      <c r="J929" s="1091"/>
      <c r="K929" s="1091"/>
      <c r="L929" s="1091"/>
      <c r="M929" s="1091"/>
      <c r="N929" s="1091"/>
      <c r="O929" s="1091"/>
      <c r="P929" s="1091"/>
      <c r="Q929" s="1091"/>
      <c r="R929" s="1091"/>
      <c r="S929" s="1091"/>
      <c r="T929" s="1091"/>
      <c r="U929" s="1091"/>
      <c r="V929" s="1091"/>
      <c r="W929" s="1091"/>
      <c r="X929" s="1091"/>
      <c r="Y929" s="1091"/>
    </row>
    <row r="930" spans="1:25" ht="16.5" customHeight="1">
      <c r="A930" s="1091"/>
      <c r="B930" s="1091"/>
      <c r="C930" s="1091"/>
      <c r="D930" s="1091"/>
      <c r="E930" s="1091"/>
      <c r="F930" s="1091"/>
      <c r="G930" s="1091"/>
      <c r="H930" s="1091"/>
      <c r="I930" s="1091"/>
      <c r="J930" s="1091"/>
      <c r="K930" s="1091"/>
      <c r="L930" s="1091"/>
      <c r="M930" s="1091"/>
      <c r="N930" s="1091"/>
      <c r="O930" s="1091"/>
      <c r="P930" s="1091"/>
      <c r="Q930" s="1091"/>
      <c r="R930" s="1091"/>
      <c r="S930" s="1091"/>
      <c r="T930" s="1091"/>
      <c r="U930" s="1091"/>
      <c r="V930" s="1091"/>
      <c r="W930" s="1091"/>
      <c r="X930" s="1091"/>
      <c r="Y930" s="1091"/>
    </row>
    <row r="931" spans="1:25" ht="16.5" customHeight="1">
      <c r="A931" s="1091"/>
      <c r="B931" s="1091"/>
      <c r="C931" s="1091"/>
      <c r="D931" s="1091"/>
      <c r="E931" s="1091"/>
      <c r="F931" s="1091"/>
      <c r="G931" s="1091"/>
      <c r="H931" s="1091"/>
      <c r="I931" s="1091"/>
      <c r="J931" s="1091"/>
      <c r="K931" s="1091"/>
      <c r="L931" s="1091"/>
      <c r="M931" s="1091"/>
      <c r="N931" s="1091"/>
      <c r="O931" s="1091"/>
      <c r="P931" s="1091"/>
      <c r="Q931" s="1091"/>
      <c r="R931" s="1091"/>
      <c r="S931" s="1091"/>
      <c r="T931" s="1091"/>
      <c r="U931" s="1091"/>
      <c r="V931" s="1091"/>
      <c r="W931" s="1091"/>
      <c r="X931" s="1091"/>
      <c r="Y931" s="1091"/>
    </row>
    <row r="932" spans="1:25" ht="16.5" customHeight="1">
      <c r="A932" s="1091"/>
      <c r="B932" s="1091"/>
      <c r="C932" s="1091"/>
      <c r="D932" s="1091"/>
      <c r="E932" s="1091"/>
      <c r="F932" s="1091"/>
      <c r="G932" s="1091"/>
      <c r="H932" s="1091"/>
      <c r="I932" s="1091"/>
      <c r="J932" s="1091"/>
      <c r="K932" s="1091"/>
      <c r="L932" s="1091"/>
      <c r="M932" s="1091"/>
      <c r="N932" s="1091"/>
      <c r="O932" s="1091"/>
      <c r="P932" s="1091"/>
      <c r="Q932" s="1091"/>
      <c r="R932" s="1091"/>
      <c r="S932" s="1091"/>
      <c r="T932" s="1091"/>
      <c r="U932" s="1091"/>
      <c r="V932" s="1091"/>
      <c r="W932" s="1091"/>
      <c r="X932" s="1091"/>
      <c r="Y932" s="1091"/>
    </row>
    <row r="933" spans="1:25" ht="16.5" customHeight="1">
      <c r="A933" s="1091"/>
      <c r="B933" s="1091"/>
      <c r="C933" s="1091"/>
      <c r="D933" s="1091"/>
      <c r="E933" s="1091"/>
      <c r="F933" s="1091"/>
      <c r="G933" s="1091"/>
      <c r="H933" s="1091"/>
      <c r="I933" s="1091"/>
      <c r="J933" s="1091"/>
      <c r="K933" s="1091"/>
      <c r="L933" s="1091"/>
      <c r="M933" s="1091"/>
      <c r="N933" s="1091"/>
      <c r="O933" s="1091"/>
      <c r="P933" s="1091"/>
      <c r="Q933" s="1091"/>
      <c r="R933" s="1091"/>
      <c r="S933" s="1091"/>
      <c r="T933" s="1091"/>
      <c r="U933" s="1091"/>
      <c r="V933" s="1091"/>
      <c r="W933" s="1091"/>
      <c r="X933" s="1091"/>
      <c r="Y933" s="1091"/>
    </row>
    <row r="934" spans="1:25" ht="16.5" customHeight="1">
      <c r="A934" s="1091"/>
      <c r="B934" s="1091"/>
      <c r="C934" s="1091"/>
      <c r="D934" s="1091"/>
      <c r="E934" s="1091"/>
      <c r="F934" s="1091"/>
      <c r="G934" s="1091"/>
      <c r="H934" s="1091"/>
      <c r="I934" s="1091"/>
      <c r="J934" s="1091"/>
      <c r="K934" s="1091"/>
      <c r="L934" s="1091"/>
      <c r="M934" s="1091"/>
      <c r="N934" s="1091"/>
      <c r="O934" s="1091"/>
      <c r="P934" s="1091"/>
      <c r="Q934" s="1091"/>
      <c r="R934" s="1091"/>
      <c r="S934" s="1091"/>
      <c r="T934" s="1091"/>
      <c r="U934" s="1091"/>
      <c r="V934" s="1091"/>
      <c r="W934" s="1091"/>
      <c r="X934" s="1091"/>
      <c r="Y934" s="1091"/>
    </row>
    <row r="935" spans="1:25" ht="16.5" customHeight="1">
      <c r="A935" s="1091"/>
      <c r="B935" s="1091"/>
      <c r="C935" s="1091"/>
      <c r="D935" s="1091"/>
      <c r="E935" s="1091"/>
      <c r="F935" s="1091"/>
      <c r="G935" s="1091"/>
      <c r="H935" s="1091"/>
      <c r="I935" s="1091"/>
      <c r="J935" s="1091"/>
      <c r="K935" s="1091"/>
      <c r="L935" s="1091"/>
      <c r="M935" s="1091"/>
      <c r="N935" s="1091"/>
      <c r="O935" s="1091"/>
      <c r="P935" s="1091"/>
      <c r="Q935" s="1091"/>
      <c r="R935" s="1091"/>
      <c r="S935" s="1091"/>
      <c r="T935" s="1091"/>
      <c r="U935" s="1091"/>
      <c r="V935" s="1091"/>
      <c r="W935" s="1091"/>
      <c r="X935" s="1091"/>
      <c r="Y935" s="1091"/>
    </row>
    <row r="936" spans="1:25" ht="16.5" customHeight="1">
      <c r="A936" s="1091"/>
      <c r="B936" s="1091"/>
      <c r="C936" s="1091"/>
      <c r="D936" s="1091"/>
      <c r="E936" s="1091"/>
      <c r="F936" s="1091"/>
      <c r="G936" s="1091"/>
      <c r="H936" s="1091"/>
      <c r="I936" s="1091"/>
      <c r="J936" s="1091"/>
      <c r="K936" s="1091"/>
      <c r="L936" s="1091"/>
      <c r="M936" s="1091"/>
      <c r="N936" s="1091"/>
      <c r="O936" s="1091"/>
      <c r="P936" s="1091"/>
      <c r="Q936" s="1091"/>
      <c r="R936" s="1091"/>
      <c r="S936" s="1091"/>
      <c r="T936" s="1091"/>
      <c r="U936" s="1091"/>
      <c r="V936" s="1091"/>
      <c r="W936" s="1091"/>
      <c r="X936" s="1091"/>
      <c r="Y936" s="1091"/>
    </row>
    <row r="937" spans="1:25" ht="16.5" customHeight="1">
      <c r="A937" s="1091"/>
      <c r="B937" s="1091"/>
      <c r="C937" s="1091"/>
      <c r="D937" s="1091"/>
      <c r="E937" s="1091"/>
      <c r="F937" s="1091"/>
      <c r="G937" s="1091"/>
      <c r="H937" s="1091"/>
      <c r="I937" s="1091"/>
      <c r="J937" s="1091"/>
      <c r="K937" s="1091"/>
      <c r="L937" s="1091"/>
      <c r="M937" s="1091"/>
      <c r="N937" s="1091"/>
      <c r="O937" s="1091"/>
      <c r="P937" s="1091"/>
      <c r="Q937" s="1091"/>
      <c r="R937" s="1091"/>
      <c r="S937" s="1091"/>
      <c r="T937" s="1091"/>
      <c r="U937" s="1091"/>
      <c r="V937" s="1091"/>
      <c r="W937" s="1091"/>
      <c r="X937" s="1091"/>
      <c r="Y937" s="1091"/>
    </row>
    <row r="938" spans="1:25" ht="16.5" customHeight="1">
      <c r="A938" s="1091"/>
      <c r="B938" s="1091"/>
      <c r="C938" s="1091"/>
      <c r="D938" s="1091"/>
      <c r="E938" s="1091"/>
      <c r="F938" s="1091"/>
      <c r="G938" s="1091"/>
      <c r="H938" s="1091"/>
      <c r="I938" s="1091"/>
      <c r="J938" s="1091"/>
      <c r="K938" s="1091"/>
      <c r="L938" s="1091"/>
      <c r="M938" s="1091"/>
      <c r="N938" s="1091"/>
      <c r="O938" s="1091"/>
      <c r="P938" s="1091"/>
      <c r="Q938" s="1091"/>
      <c r="R938" s="1091"/>
      <c r="S938" s="1091"/>
      <c r="T938" s="1091"/>
      <c r="U938" s="1091"/>
      <c r="V938" s="1091"/>
      <c r="W938" s="1091"/>
      <c r="X938" s="1091"/>
      <c r="Y938" s="1091"/>
    </row>
    <row r="939" spans="1:25" ht="16.5" customHeight="1">
      <c r="A939" s="1091"/>
      <c r="B939" s="1091"/>
      <c r="C939" s="1091"/>
      <c r="D939" s="1091"/>
      <c r="E939" s="1091"/>
      <c r="F939" s="1091"/>
      <c r="G939" s="1091"/>
      <c r="H939" s="1091"/>
      <c r="I939" s="1091"/>
      <c r="J939" s="1091"/>
      <c r="K939" s="1091"/>
      <c r="L939" s="1091"/>
      <c r="M939" s="1091"/>
      <c r="N939" s="1091"/>
      <c r="O939" s="1091"/>
      <c r="P939" s="1091"/>
      <c r="Q939" s="1091"/>
      <c r="R939" s="1091"/>
      <c r="S939" s="1091"/>
      <c r="T939" s="1091"/>
      <c r="U939" s="1091"/>
      <c r="V939" s="1091"/>
      <c r="W939" s="1091"/>
      <c r="X939" s="1091"/>
      <c r="Y939" s="1091"/>
    </row>
    <row r="940" spans="1:25" ht="16.5" customHeight="1">
      <c r="A940" s="1091"/>
      <c r="B940" s="1091"/>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row>
    <row r="941" spans="1:25" ht="16.5" customHeight="1">
      <c r="A941" s="1091"/>
      <c r="B941" s="1091"/>
      <c r="C941" s="1091"/>
      <c r="D941" s="1091"/>
      <c r="E941" s="1091"/>
      <c r="F941" s="1091"/>
      <c r="G941" s="1091"/>
      <c r="H941" s="1091"/>
      <c r="I941" s="1091"/>
      <c r="J941" s="1091"/>
      <c r="K941" s="1091"/>
      <c r="L941" s="1091"/>
      <c r="M941" s="1091"/>
      <c r="N941" s="1091"/>
      <c r="O941" s="1091"/>
      <c r="P941" s="1091"/>
      <c r="Q941" s="1091"/>
      <c r="R941" s="1091"/>
      <c r="S941" s="1091"/>
      <c r="T941" s="1091"/>
      <c r="U941" s="1091"/>
      <c r="V941" s="1091"/>
      <c r="W941" s="1091"/>
      <c r="X941" s="1091"/>
      <c r="Y941" s="1091"/>
    </row>
    <row r="942" spans="1:25" ht="16.5" customHeight="1">
      <c r="A942" s="1091"/>
      <c r="B942" s="1091"/>
      <c r="C942" s="1091"/>
      <c r="D942" s="1091"/>
      <c r="E942" s="1091"/>
      <c r="F942" s="1091"/>
      <c r="G942" s="1091"/>
      <c r="H942" s="1091"/>
      <c r="I942" s="1091"/>
      <c r="J942" s="1091"/>
      <c r="K942" s="1091"/>
      <c r="L942" s="1091"/>
      <c r="M942" s="1091"/>
      <c r="N942" s="1091"/>
      <c r="O942" s="1091"/>
      <c r="P942" s="1091"/>
      <c r="Q942" s="1091"/>
      <c r="R942" s="1091"/>
      <c r="S942" s="1091"/>
      <c r="T942" s="1091"/>
      <c r="U942" s="1091"/>
      <c r="V942" s="1091"/>
      <c r="W942" s="1091"/>
      <c r="X942" s="1091"/>
      <c r="Y942" s="1091"/>
    </row>
    <row r="943" spans="1:25" ht="16.5" customHeight="1">
      <c r="A943" s="1091"/>
      <c r="B943" s="1091"/>
      <c r="C943" s="1091"/>
      <c r="D943" s="1091"/>
      <c r="E943" s="1091"/>
      <c r="F943" s="1091"/>
      <c r="G943" s="1091"/>
      <c r="H943" s="1091"/>
      <c r="I943" s="1091"/>
      <c r="J943" s="1091"/>
      <c r="K943" s="1091"/>
      <c r="L943" s="1091"/>
      <c r="M943" s="1091"/>
      <c r="N943" s="1091"/>
      <c r="O943" s="1091"/>
      <c r="P943" s="1091"/>
      <c r="Q943" s="1091"/>
      <c r="R943" s="1091"/>
      <c r="S943" s="1091"/>
      <c r="T943" s="1091"/>
      <c r="U943" s="1091"/>
      <c r="V943" s="1091"/>
      <c r="W943" s="1091"/>
      <c r="X943" s="1091"/>
      <c r="Y943" s="1091"/>
    </row>
    <row r="944" spans="1:25" ht="16.5" customHeight="1">
      <c r="A944" s="1091"/>
      <c r="B944" s="1091"/>
      <c r="C944" s="1091"/>
      <c r="D944" s="1091"/>
      <c r="E944" s="1091"/>
      <c r="F944" s="1091"/>
      <c r="G944" s="1091"/>
      <c r="H944" s="1091"/>
      <c r="I944" s="1091"/>
      <c r="J944" s="1091"/>
      <c r="K944" s="1091"/>
      <c r="L944" s="1091"/>
      <c r="M944" s="1091"/>
      <c r="N944" s="1091"/>
      <c r="O944" s="1091"/>
      <c r="P944" s="1091"/>
      <c r="Q944" s="1091"/>
      <c r="R944" s="1091"/>
      <c r="S944" s="1091"/>
      <c r="T944" s="1091"/>
      <c r="U944" s="1091"/>
      <c r="V944" s="1091"/>
      <c r="W944" s="1091"/>
      <c r="X944" s="1091"/>
      <c r="Y944" s="1091"/>
    </row>
    <row r="945" spans="1:25" ht="16.5" customHeight="1">
      <c r="A945" s="1091"/>
      <c r="B945" s="1091"/>
      <c r="C945" s="1091"/>
      <c r="D945" s="1091"/>
      <c r="E945" s="1091"/>
      <c r="F945" s="1091"/>
      <c r="G945" s="1091"/>
      <c r="H945" s="1091"/>
      <c r="I945" s="1091"/>
      <c r="J945" s="1091"/>
      <c r="K945" s="1091"/>
      <c r="L945" s="1091"/>
      <c r="M945" s="1091"/>
      <c r="N945" s="1091"/>
      <c r="O945" s="1091"/>
      <c r="P945" s="1091"/>
      <c r="Q945" s="1091"/>
      <c r="R945" s="1091"/>
      <c r="S945" s="1091"/>
      <c r="T945" s="1091"/>
      <c r="U945" s="1091"/>
      <c r="V945" s="1091"/>
      <c r="W945" s="1091"/>
      <c r="X945" s="1091"/>
      <c r="Y945" s="1091"/>
    </row>
    <row r="946" spans="1:25" ht="16.5" customHeight="1">
      <c r="A946" s="1091"/>
      <c r="B946" s="1091"/>
      <c r="C946" s="1091"/>
      <c r="D946" s="1091"/>
      <c r="E946" s="1091"/>
      <c r="F946" s="1091"/>
      <c r="G946" s="1091"/>
      <c r="H946" s="1091"/>
      <c r="I946" s="1091"/>
      <c r="J946" s="1091"/>
      <c r="K946" s="1091"/>
      <c r="L946" s="1091"/>
      <c r="M946" s="1091"/>
      <c r="N946" s="1091"/>
      <c r="O946" s="1091"/>
      <c r="P946" s="1091"/>
      <c r="Q946" s="1091"/>
      <c r="R946" s="1091"/>
      <c r="S946" s="1091"/>
      <c r="T946" s="1091"/>
      <c r="U946" s="1091"/>
      <c r="V946" s="1091"/>
      <c r="W946" s="1091"/>
      <c r="X946" s="1091"/>
      <c r="Y946" s="1091"/>
    </row>
    <row r="947" spans="1:25" ht="16.5" customHeight="1">
      <c r="A947" s="1091"/>
      <c r="B947" s="1091"/>
      <c r="C947" s="1091"/>
      <c r="D947" s="1091"/>
      <c r="E947" s="1091"/>
      <c r="F947" s="1091"/>
      <c r="G947" s="1091"/>
      <c r="H947" s="1091"/>
      <c r="I947" s="1091"/>
      <c r="J947" s="1091"/>
      <c r="K947" s="1091"/>
      <c r="L947" s="1091"/>
      <c r="M947" s="1091"/>
      <c r="N947" s="1091"/>
      <c r="O947" s="1091"/>
      <c r="P947" s="1091"/>
      <c r="Q947" s="1091"/>
      <c r="R947" s="1091"/>
      <c r="S947" s="1091"/>
      <c r="T947" s="1091"/>
      <c r="U947" s="1091"/>
      <c r="V947" s="1091"/>
      <c r="W947" s="1091"/>
      <c r="X947" s="1091"/>
      <c r="Y947" s="1091"/>
    </row>
    <row r="948" spans="1:25" ht="16.5" customHeight="1">
      <c r="A948" s="1091"/>
      <c r="B948" s="1091"/>
      <c r="C948" s="1091"/>
      <c r="D948" s="1091"/>
      <c r="E948" s="1091"/>
      <c r="F948" s="1091"/>
      <c r="G948" s="1091"/>
      <c r="H948" s="1091"/>
      <c r="I948" s="1091"/>
      <c r="J948" s="1091"/>
      <c r="K948" s="1091"/>
      <c r="L948" s="1091"/>
      <c r="M948" s="1091"/>
      <c r="N948" s="1091"/>
      <c r="O948" s="1091"/>
      <c r="P948" s="1091"/>
      <c r="Q948" s="1091"/>
      <c r="R948" s="1091"/>
      <c r="S948" s="1091"/>
      <c r="T948" s="1091"/>
      <c r="U948" s="1091"/>
      <c r="V948" s="1091"/>
      <c r="W948" s="1091"/>
      <c r="X948" s="1091"/>
      <c r="Y948" s="1091"/>
    </row>
    <row r="949" spans="1:25" ht="16.5" customHeight="1">
      <c r="A949" s="1091"/>
      <c r="B949" s="1091"/>
      <c r="C949" s="1091"/>
      <c r="D949" s="1091"/>
      <c r="E949" s="1091"/>
      <c r="F949" s="1091"/>
      <c r="G949" s="1091"/>
      <c r="H949" s="1091"/>
      <c r="I949" s="1091"/>
      <c r="J949" s="1091"/>
      <c r="K949" s="1091"/>
      <c r="L949" s="1091"/>
      <c r="M949" s="1091"/>
      <c r="N949" s="1091"/>
      <c r="O949" s="1091"/>
      <c r="P949" s="1091"/>
      <c r="Q949" s="1091"/>
      <c r="R949" s="1091"/>
      <c r="S949" s="1091"/>
      <c r="T949" s="1091"/>
      <c r="U949" s="1091"/>
      <c r="V949" s="1091"/>
      <c r="W949" s="1091"/>
      <c r="X949" s="1091"/>
      <c r="Y949" s="1091"/>
    </row>
    <row r="950" spans="1:25" ht="16.5" customHeight="1">
      <c r="A950" s="1091"/>
      <c r="B950" s="1091"/>
      <c r="C950" s="1091"/>
      <c r="D950" s="1091"/>
      <c r="E950" s="1091"/>
      <c r="F950" s="1091"/>
      <c r="G950" s="1091"/>
      <c r="H950" s="1091"/>
      <c r="I950" s="1091"/>
      <c r="J950" s="1091"/>
      <c r="K950" s="1091"/>
      <c r="L950" s="1091"/>
      <c r="M950" s="1091"/>
      <c r="N950" s="1091"/>
      <c r="O950" s="1091"/>
      <c r="P950" s="1091"/>
      <c r="Q950" s="1091"/>
      <c r="R950" s="1091"/>
      <c r="S950" s="1091"/>
      <c r="T950" s="1091"/>
      <c r="U950" s="1091"/>
      <c r="V950" s="1091"/>
      <c r="W950" s="1091"/>
      <c r="X950" s="1091"/>
      <c r="Y950" s="1091"/>
    </row>
    <row r="951" spans="1:25" ht="16.5" customHeight="1">
      <c r="A951" s="1091"/>
      <c r="B951" s="1091"/>
      <c r="C951" s="1091"/>
      <c r="D951" s="1091"/>
      <c r="E951" s="1091"/>
      <c r="F951" s="1091"/>
      <c r="G951" s="1091"/>
      <c r="H951" s="1091"/>
      <c r="I951" s="1091"/>
      <c r="J951" s="1091"/>
      <c r="K951" s="1091"/>
      <c r="L951" s="1091"/>
      <c r="M951" s="1091"/>
      <c r="N951" s="1091"/>
      <c r="O951" s="1091"/>
      <c r="P951" s="1091"/>
      <c r="Q951" s="1091"/>
      <c r="R951" s="1091"/>
      <c r="S951" s="1091"/>
      <c r="T951" s="1091"/>
      <c r="U951" s="1091"/>
      <c r="V951" s="1091"/>
      <c r="W951" s="1091"/>
      <c r="X951" s="1091"/>
      <c r="Y951" s="1091"/>
    </row>
    <row r="952" spans="1:25" ht="16.5" customHeight="1">
      <c r="A952" s="1091"/>
      <c r="B952" s="1091"/>
      <c r="C952" s="1091"/>
      <c r="D952" s="1091"/>
      <c r="E952" s="1091"/>
      <c r="F952" s="1091"/>
      <c r="G952" s="1091"/>
      <c r="H952" s="1091"/>
      <c r="I952" s="1091"/>
      <c r="J952" s="1091"/>
      <c r="K952" s="1091"/>
      <c r="L952" s="1091"/>
      <c r="M952" s="1091"/>
      <c r="N952" s="1091"/>
      <c r="O952" s="1091"/>
      <c r="P952" s="1091"/>
      <c r="Q952" s="1091"/>
      <c r="R952" s="1091"/>
      <c r="S952" s="1091"/>
      <c r="T952" s="1091"/>
      <c r="U952" s="1091"/>
      <c r="V952" s="1091"/>
      <c r="W952" s="1091"/>
      <c r="X952" s="1091"/>
      <c r="Y952" s="1091"/>
    </row>
    <row r="953" spans="1:25" ht="16.5" customHeight="1">
      <c r="A953" s="1091"/>
      <c r="B953" s="1091"/>
      <c r="C953" s="1091"/>
      <c r="D953" s="1091"/>
      <c r="E953" s="1091"/>
      <c r="F953" s="1091"/>
      <c r="G953" s="1091"/>
      <c r="H953" s="1091"/>
      <c r="I953" s="1091"/>
      <c r="J953" s="1091"/>
      <c r="K953" s="1091"/>
      <c r="L953" s="1091"/>
      <c r="M953" s="1091"/>
      <c r="N953" s="1091"/>
      <c r="O953" s="1091"/>
      <c r="P953" s="1091"/>
      <c r="Q953" s="1091"/>
      <c r="R953" s="1091"/>
      <c r="S953" s="1091"/>
      <c r="T953" s="1091"/>
      <c r="U953" s="1091"/>
      <c r="V953" s="1091"/>
      <c r="W953" s="1091"/>
      <c r="X953" s="1091"/>
      <c r="Y953" s="1091"/>
    </row>
    <row r="954" spans="1:25" ht="16.5" customHeight="1">
      <c r="A954" s="1091"/>
      <c r="B954" s="1091"/>
      <c r="C954" s="1091"/>
      <c r="D954" s="1091"/>
      <c r="E954" s="1091"/>
      <c r="F954" s="1091"/>
      <c r="G954" s="1091"/>
      <c r="H954" s="1091"/>
      <c r="I954" s="1091"/>
      <c r="J954" s="1091"/>
      <c r="K954" s="1091"/>
      <c r="L954" s="1091"/>
      <c r="M954" s="1091"/>
      <c r="N954" s="1091"/>
      <c r="O954" s="1091"/>
      <c r="P954" s="1091"/>
      <c r="Q954" s="1091"/>
      <c r="R954" s="1091"/>
      <c r="S954" s="1091"/>
      <c r="T954" s="1091"/>
      <c r="U954" s="1091"/>
      <c r="V954" s="1091"/>
      <c r="W954" s="1091"/>
      <c r="X954" s="1091"/>
      <c r="Y954" s="1091"/>
    </row>
    <row r="955" spans="1:25" ht="16.5" customHeight="1">
      <c r="A955" s="1091"/>
      <c r="B955" s="1091"/>
      <c r="C955" s="1091"/>
      <c r="D955" s="1091"/>
      <c r="E955" s="1091"/>
      <c r="F955" s="1091"/>
      <c r="G955" s="1091"/>
      <c r="H955" s="1091"/>
      <c r="I955" s="1091"/>
      <c r="J955" s="1091"/>
      <c r="K955" s="1091"/>
      <c r="L955" s="1091"/>
      <c r="M955" s="1091"/>
      <c r="N955" s="1091"/>
      <c r="O955" s="1091"/>
      <c r="P955" s="1091"/>
      <c r="Q955" s="1091"/>
      <c r="R955" s="1091"/>
      <c r="S955" s="1091"/>
      <c r="T955" s="1091"/>
      <c r="U955" s="1091"/>
      <c r="V955" s="1091"/>
      <c r="W955" s="1091"/>
      <c r="X955" s="1091"/>
      <c r="Y955" s="1091"/>
    </row>
    <row r="956" spans="1:25" ht="16.5" customHeight="1">
      <c r="A956" s="1091"/>
      <c r="B956" s="1091"/>
      <c r="C956" s="1091"/>
      <c r="D956" s="1091"/>
      <c r="E956" s="1091"/>
      <c r="F956" s="1091"/>
      <c r="G956" s="1091"/>
      <c r="H956" s="1091"/>
      <c r="I956" s="1091"/>
      <c r="J956" s="1091"/>
      <c r="K956" s="1091"/>
      <c r="L956" s="1091"/>
      <c r="M956" s="1091"/>
      <c r="N956" s="1091"/>
      <c r="O956" s="1091"/>
      <c r="P956" s="1091"/>
      <c r="Q956" s="1091"/>
      <c r="R956" s="1091"/>
      <c r="S956" s="1091"/>
      <c r="T956" s="1091"/>
      <c r="U956" s="1091"/>
      <c r="V956" s="1091"/>
      <c r="W956" s="1091"/>
      <c r="X956" s="1091"/>
      <c r="Y956" s="1091"/>
    </row>
    <row r="957" spans="1:25" ht="16.5" customHeight="1">
      <c r="A957" s="1091"/>
      <c r="B957" s="1091"/>
      <c r="C957" s="1091"/>
      <c r="D957" s="1091"/>
      <c r="E957" s="1091"/>
      <c r="F957" s="1091"/>
      <c r="G957" s="1091"/>
      <c r="H957" s="1091"/>
      <c r="I957" s="1091"/>
      <c r="J957" s="1091"/>
      <c r="K957" s="1091"/>
      <c r="L957" s="1091"/>
      <c r="M957" s="1091"/>
      <c r="N957" s="1091"/>
      <c r="O957" s="1091"/>
      <c r="P957" s="1091"/>
      <c r="Q957" s="1091"/>
      <c r="R957" s="1091"/>
      <c r="S957" s="1091"/>
      <c r="T957" s="1091"/>
      <c r="U957" s="1091"/>
      <c r="V957" s="1091"/>
      <c r="W957" s="1091"/>
      <c r="X957" s="1091"/>
      <c r="Y957" s="1091"/>
    </row>
    <row r="958" spans="1:25" ht="16.5" customHeight="1">
      <c r="A958" s="1091"/>
      <c r="B958" s="1091"/>
      <c r="C958" s="1091"/>
      <c r="D958" s="1091"/>
      <c r="E958" s="1091"/>
      <c r="F958" s="1091"/>
      <c r="G958" s="1091"/>
      <c r="H958" s="1091"/>
      <c r="I958" s="1091"/>
      <c r="J958" s="1091"/>
      <c r="K958" s="1091"/>
      <c r="L958" s="1091"/>
      <c r="M958" s="1091"/>
      <c r="N958" s="1091"/>
      <c r="O958" s="1091"/>
      <c r="P958" s="1091"/>
      <c r="Q958" s="1091"/>
      <c r="R958" s="1091"/>
      <c r="S958" s="1091"/>
      <c r="T958" s="1091"/>
      <c r="U958" s="1091"/>
      <c r="V958" s="1091"/>
      <c r="W958" s="1091"/>
      <c r="X958" s="1091"/>
      <c r="Y958" s="1091"/>
    </row>
    <row r="959" spans="1:25" ht="16.5" customHeight="1">
      <c r="A959" s="1091"/>
      <c r="B959" s="1091"/>
      <c r="C959" s="1091"/>
      <c r="D959" s="1091"/>
      <c r="E959" s="1091"/>
      <c r="F959" s="1091"/>
      <c r="G959" s="1091"/>
      <c r="H959" s="1091"/>
      <c r="I959" s="1091"/>
      <c r="J959" s="1091"/>
      <c r="K959" s="1091"/>
      <c r="L959" s="1091"/>
      <c r="M959" s="1091"/>
      <c r="N959" s="1091"/>
      <c r="O959" s="1091"/>
      <c r="P959" s="1091"/>
      <c r="Q959" s="1091"/>
      <c r="R959" s="1091"/>
      <c r="S959" s="1091"/>
      <c r="T959" s="1091"/>
      <c r="U959" s="1091"/>
      <c r="V959" s="1091"/>
      <c r="W959" s="1091"/>
      <c r="X959" s="1091"/>
      <c r="Y959" s="1091"/>
    </row>
    <row r="960" spans="1:25" ht="16.5" customHeight="1">
      <c r="A960" s="1091"/>
      <c r="B960" s="1091"/>
      <c r="C960" s="1091"/>
      <c r="D960" s="1091"/>
      <c r="E960" s="1091"/>
      <c r="F960" s="1091"/>
      <c r="G960" s="1091"/>
      <c r="H960" s="1091"/>
      <c r="I960" s="1091"/>
      <c r="J960" s="1091"/>
      <c r="K960" s="1091"/>
      <c r="L960" s="1091"/>
      <c r="M960" s="1091"/>
      <c r="N960" s="1091"/>
      <c r="O960" s="1091"/>
      <c r="P960" s="1091"/>
      <c r="Q960" s="1091"/>
      <c r="R960" s="1091"/>
      <c r="S960" s="1091"/>
      <c r="T960" s="1091"/>
      <c r="U960" s="1091"/>
      <c r="V960" s="1091"/>
      <c r="W960" s="1091"/>
      <c r="X960" s="1091"/>
      <c r="Y960" s="1091"/>
    </row>
    <row r="961" spans="1:25" ht="16.5" customHeight="1">
      <c r="A961" s="1091"/>
      <c r="B961" s="1091"/>
      <c r="C961" s="1091"/>
      <c r="D961" s="1091"/>
      <c r="E961" s="1091"/>
      <c r="F961" s="1091"/>
      <c r="G961" s="1091"/>
      <c r="H961" s="1091"/>
      <c r="I961" s="1091"/>
      <c r="J961" s="1091"/>
      <c r="K961" s="1091"/>
      <c r="L961" s="1091"/>
      <c r="M961" s="1091"/>
      <c r="N961" s="1091"/>
      <c r="O961" s="1091"/>
      <c r="P961" s="1091"/>
      <c r="Q961" s="1091"/>
      <c r="R961" s="1091"/>
      <c r="S961" s="1091"/>
      <c r="T961" s="1091"/>
      <c r="U961" s="1091"/>
      <c r="V961" s="1091"/>
      <c r="W961" s="1091"/>
      <c r="X961" s="1091"/>
      <c r="Y961" s="1091"/>
    </row>
    <row r="962" spans="1:25" ht="16.5" customHeight="1">
      <c r="A962" s="1091"/>
      <c r="B962" s="1091"/>
      <c r="C962" s="1091"/>
      <c r="D962" s="1091"/>
      <c r="E962" s="1091"/>
      <c r="F962" s="1091"/>
      <c r="G962" s="1091"/>
      <c r="H962" s="1091"/>
      <c r="I962" s="1091"/>
      <c r="J962" s="1091"/>
      <c r="K962" s="1091"/>
      <c r="L962" s="1091"/>
      <c r="M962" s="1091"/>
      <c r="N962" s="1091"/>
      <c r="O962" s="1091"/>
      <c r="P962" s="1091"/>
      <c r="Q962" s="1091"/>
      <c r="R962" s="1091"/>
      <c r="S962" s="1091"/>
      <c r="T962" s="1091"/>
      <c r="U962" s="1091"/>
      <c r="V962" s="1091"/>
      <c r="W962" s="1091"/>
      <c r="X962" s="1091"/>
      <c r="Y962" s="1091"/>
    </row>
    <row r="963" spans="1:25" ht="16.5" customHeight="1">
      <c r="A963" s="1091"/>
      <c r="B963" s="1091"/>
      <c r="C963" s="1091"/>
      <c r="D963" s="1091"/>
      <c r="E963" s="1091"/>
      <c r="F963" s="1091"/>
      <c r="G963" s="1091"/>
      <c r="H963" s="1091"/>
      <c r="I963" s="1091"/>
      <c r="J963" s="1091"/>
      <c r="K963" s="1091"/>
      <c r="L963" s="1091"/>
      <c r="M963" s="1091"/>
      <c r="N963" s="1091"/>
      <c r="O963" s="1091"/>
      <c r="P963" s="1091"/>
      <c r="Q963" s="1091"/>
      <c r="R963" s="1091"/>
      <c r="S963" s="1091"/>
      <c r="T963" s="1091"/>
      <c r="U963" s="1091"/>
      <c r="V963" s="1091"/>
      <c r="W963" s="1091"/>
      <c r="X963" s="1091"/>
      <c r="Y963" s="1091"/>
    </row>
    <row r="964" spans="1:25" ht="16.5" customHeight="1">
      <c r="A964" s="1091"/>
      <c r="B964" s="1091"/>
      <c r="C964" s="1091"/>
      <c r="D964" s="1091"/>
      <c r="E964" s="1091"/>
      <c r="F964" s="1091"/>
      <c r="G964" s="1091"/>
      <c r="H964" s="1091"/>
      <c r="I964" s="1091"/>
      <c r="J964" s="1091"/>
      <c r="K964" s="1091"/>
      <c r="L964" s="1091"/>
      <c r="M964" s="1091"/>
      <c r="N964" s="1091"/>
      <c r="O964" s="1091"/>
      <c r="P964" s="1091"/>
      <c r="Q964" s="1091"/>
      <c r="R964" s="1091"/>
      <c r="S964" s="1091"/>
      <c r="T964" s="1091"/>
      <c r="U964" s="1091"/>
      <c r="V964" s="1091"/>
      <c r="W964" s="1091"/>
      <c r="X964" s="1091"/>
      <c r="Y964" s="1091"/>
    </row>
    <row r="965" spans="1:25" ht="16.5" customHeight="1">
      <c r="A965" s="1091"/>
      <c r="B965" s="1091"/>
      <c r="C965" s="1091"/>
      <c r="D965" s="1091"/>
      <c r="E965" s="1091"/>
      <c r="F965" s="1091"/>
      <c r="G965" s="1091"/>
      <c r="H965" s="1091"/>
      <c r="I965" s="1091"/>
      <c r="J965" s="1091"/>
      <c r="K965" s="1091"/>
      <c r="L965" s="1091"/>
      <c r="M965" s="1091"/>
      <c r="N965" s="1091"/>
      <c r="O965" s="1091"/>
      <c r="P965" s="1091"/>
      <c r="Q965" s="1091"/>
      <c r="R965" s="1091"/>
      <c r="S965" s="1091"/>
      <c r="T965" s="1091"/>
      <c r="U965" s="1091"/>
      <c r="V965" s="1091"/>
      <c r="W965" s="1091"/>
      <c r="X965" s="1091"/>
      <c r="Y965" s="1091"/>
    </row>
    <row r="966" spans="1:25" ht="16.5" customHeight="1">
      <c r="A966" s="1091"/>
      <c r="B966" s="1091"/>
      <c r="C966" s="1091"/>
      <c r="D966" s="1091"/>
      <c r="E966" s="1091"/>
      <c r="F966" s="1091"/>
      <c r="G966" s="1091"/>
      <c r="H966" s="1091"/>
      <c r="I966" s="1091"/>
      <c r="J966" s="1091"/>
      <c r="K966" s="1091"/>
      <c r="L966" s="1091"/>
      <c r="M966" s="1091"/>
      <c r="N966" s="1091"/>
      <c r="O966" s="1091"/>
      <c r="P966" s="1091"/>
      <c r="Q966" s="1091"/>
      <c r="R966" s="1091"/>
      <c r="S966" s="1091"/>
      <c r="T966" s="1091"/>
      <c r="U966" s="1091"/>
      <c r="V966" s="1091"/>
      <c r="W966" s="1091"/>
      <c r="X966" s="1091"/>
      <c r="Y966" s="1091"/>
    </row>
    <row r="967" spans="1:25" ht="16.5" customHeight="1">
      <c r="A967" s="1091"/>
      <c r="B967" s="1091"/>
      <c r="C967" s="1091"/>
      <c r="D967" s="1091"/>
      <c r="E967" s="1091"/>
      <c r="F967" s="1091"/>
      <c r="G967" s="1091"/>
      <c r="H967" s="1091"/>
      <c r="I967" s="1091"/>
      <c r="J967" s="1091"/>
      <c r="K967" s="1091"/>
      <c r="L967" s="1091"/>
      <c r="M967" s="1091"/>
      <c r="N967" s="1091"/>
      <c r="O967" s="1091"/>
      <c r="P967" s="1091"/>
      <c r="Q967" s="1091"/>
      <c r="R967" s="1091"/>
      <c r="S967" s="1091"/>
      <c r="T967" s="1091"/>
      <c r="U967" s="1091"/>
      <c r="V967" s="1091"/>
      <c r="W967" s="1091"/>
      <c r="X967" s="1091"/>
      <c r="Y967" s="1091"/>
    </row>
    <row r="968" spans="1:25" ht="16.5" customHeight="1">
      <c r="A968" s="1091"/>
      <c r="B968" s="1091"/>
      <c r="C968" s="1091"/>
      <c r="D968" s="1091"/>
      <c r="E968" s="1091"/>
      <c r="F968" s="1091"/>
      <c r="G968" s="1091"/>
      <c r="H968" s="1091"/>
      <c r="I968" s="1091"/>
      <c r="J968" s="1091"/>
      <c r="K968" s="1091"/>
      <c r="L968" s="1091"/>
      <c r="M968" s="1091"/>
      <c r="N968" s="1091"/>
      <c r="O968" s="1091"/>
      <c r="P968" s="1091"/>
      <c r="Q968" s="1091"/>
      <c r="R968" s="1091"/>
      <c r="S968" s="1091"/>
      <c r="T968" s="1091"/>
      <c r="U968" s="1091"/>
      <c r="V968" s="1091"/>
      <c r="W968" s="1091"/>
      <c r="X968" s="1091"/>
      <c r="Y968" s="1091"/>
    </row>
    <row r="969" spans="1:25" ht="16.5" customHeight="1">
      <c r="A969" s="1091"/>
      <c r="B969" s="1091"/>
      <c r="C969" s="1091"/>
      <c r="D969" s="1091"/>
      <c r="E969" s="1091"/>
      <c r="F969" s="1091"/>
      <c r="G969" s="1091"/>
      <c r="H969" s="1091"/>
      <c r="I969" s="1091"/>
      <c r="J969" s="1091"/>
      <c r="K969" s="1091"/>
      <c r="L969" s="1091"/>
      <c r="M969" s="1091"/>
      <c r="N969" s="1091"/>
      <c r="O969" s="1091"/>
      <c r="P969" s="1091"/>
      <c r="Q969" s="1091"/>
      <c r="R969" s="1091"/>
      <c r="S969" s="1091"/>
      <c r="T969" s="1091"/>
      <c r="U969" s="1091"/>
      <c r="V969" s="1091"/>
      <c r="W969" s="1091"/>
      <c r="X969" s="1091"/>
      <c r="Y969" s="1091"/>
    </row>
    <row r="970" spans="1:25" ht="16.5" customHeight="1">
      <c r="A970" s="1091"/>
      <c r="B970" s="1091"/>
      <c r="C970" s="1091"/>
      <c r="D970" s="1091"/>
      <c r="E970" s="1091"/>
      <c r="F970" s="1091"/>
      <c r="G970" s="1091"/>
      <c r="H970" s="1091"/>
      <c r="I970" s="1091"/>
      <c r="J970" s="1091"/>
      <c r="K970" s="1091"/>
      <c r="L970" s="1091"/>
      <c r="M970" s="1091"/>
      <c r="N970" s="1091"/>
      <c r="O970" s="1091"/>
      <c r="P970" s="1091"/>
      <c r="Q970" s="1091"/>
      <c r="R970" s="1091"/>
      <c r="S970" s="1091"/>
      <c r="T970" s="1091"/>
      <c r="U970" s="1091"/>
      <c r="V970" s="1091"/>
      <c r="W970" s="1091"/>
      <c r="X970" s="1091"/>
      <c r="Y970" s="1091"/>
    </row>
    <row r="971" spans="1:25" ht="16.5" customHeight="1">
      <c r="A971" s="1091"/>
      <c r="B971" s="1091"/>
      <c r="C971" s="1091"/>
      <c r="D971" s="1091"/>
      <c r="E971" s="1091"/>
      <c r="F971" s="1091"/>
      <c r="G971" s="1091"/>
      <c r="H971" s="1091"/>
      <c r="I971" s="1091"/>
      <c r="J971" s="1091"/>
      <c r="K971" s="1091"/>
      <c r="L971" s="1091"/>
      <c r="M971" s="1091"/>
      <c r="N971" s="1091"/>
      <c r="O971" s="1091"/>
      <c r="P971" s="1091"/>
      <c r="Q971" s="1091"/>
      <c r="R971" s="1091"/>
      <c r="S971" s="1091"/>
      <c r="T971" s="1091"/>
      <c r="U971" s="1091"/>
      <c r="V971" s="1091"/>
      <c r="W971" s="1091"/>
      <c r="X971" s="1091"/>
      <c r="Y971" s="1091"/>
    </row>
    <row r="972" spans="1:25" ht="16.5" customHeight="1">
      <c r="A972" s="1091"/>
      <c r="B972" s="1091"/>
      <c r="C972" s="1091"/>
      <c r="D972" s="1091"/>
      <c r="E972" s="1091"/>
      <c r="F972" s="1091"/>
      <c r="G972" s="1091"/>
      <c r="H972" s="1091"/>
      <c r="I972" s="1091"/>
      <c r="J972" s="1091"/>
      <c r="K972" s="1091"/>
      <c r="L972" s="1091"/>
      <c r="M972" s="1091"/>
      <c r="N972" s="1091"/>
      <c r="O972" s="1091"/>
      <c r="P972" s="1091"/>
      <c r="Q972" s="1091"/>
      <c r="R972" s="1091"/>
      <c r="S972" s="1091"/>
      <c r="T972" s="1091"/>
      <c r="U972" s="1091"/>
      <c r="V972" s="1091"/>
      <c r="W972" s="1091"/>
      <c r="X972" s="1091"/>
      <c r="Y972" s="1091"/>
    </row>
    <row r="973" spans="1:25" ht="16.5" customHeight="1">
      <c r="A973" s="1091"/>
      <c r="B973" s="1091"/>
      <c r="C973" s="1091"/>
      <c r="D973" s="1091"/>
      <c r="E973" s="1091"/>
      <c r="F973" s="1091"/>
      <c r="G973" s="1091"/>
      <c r="H973" s="1091"/>
      <c r="I973" s="1091"/>
      <c r="J973" s="1091"/>
      <c r="K973" s="1091"/>
      <c r="L973" s="1091"/>
      <c r="M973" s="1091"/>
      <c r="N973" s="1091"/>
      <c r="O973" s="1091"/>
      <c r="P973" s="1091"/>
      <c r="Q973" s="1091"/>
      <c r="R973" s="1091"/>
      <c r="S973" s="1091"/>
      <c r="T973" s="1091"/>
      <c r="U973" s="1091"/>
      <c r="V973" s="1091"/>
      <c r="W973" s="1091"/>
      <c r="X973" s="1091"/>
      <c r="Y973" s="1091"/>
    </row>
    <row r="974" spans="1:25" ht="16.5" customHeight="1">
      <c r="A974" s="1091"/>
      <c r="B974" s="1091"/>
      <c r="C974" s="1091"/>
      <c r="D974" s="1091"/>
      <c r="E974" s="1091"/>
      <c r="F974" s="1091"/>
      <c r="G974" s="1091"/>
      <c r="H974" s="1091"/>
      <c r="I974" s="1091"/>
      <c r="J974" s="1091"/>
      <c r="K974" s="1091"/>
      <c r="L974" s="1091"/>
      <c r="M974" s="1091"/>
      <c r="N974" s="1091"/>
      <c r="O974" s="1091"/>
      <c r="P974" s="1091"/>
      <c r="Q974" s="1091"/>
      <c r="R974" s="1091"/>
      <c r="S974" s="1091"/>
      <c r="T974" s="1091"/>
      <c r="U974" s="1091"/>
      <c r="V974" s="1091"/>
      <c r="W974" s="1091"/>
      <c r="X974" s="1091"/>
      <c r="Y974" s="1091"/>
    </row>
    <row r="975" spans="1:25" ht="16.5" customHeight="1">
      <c r="A975" s="1091"/>
      <c r="B975" s="1091"/>
      <c r="C975" s="1091"/>
      <c r="D975" s="1091"/>
      <c r="E975" s="1091"/>
      <c r="F975" s="1091"/>
      <c r="G975" s="1091"/>
      <c r="H975" s="1091"/>
      <c r="I975" s="1091"/>
      <c r="J975" s="1091"/>
      <c r="K975" s="1091"/>
      <c r="L975" s="1091"/>
      <c r="M975" s="1091"/>
      <c r="N975" s="1091"/>
      <c r="O975" s="1091"/>
      <c r="P975" s="1091"/>
      <c r="Q975" s="1091"/>
      <c r="R975" s="1091"/>
      <c r="S975" s="1091"/>
      <c r="T975" s="1091"/>
      <c r="U975" s="1091"/>
      <c r="V975" s="1091"/>
      <c r="W975" s="1091"/>
      <c r="X975" s="1091"/>
      <c r="Y975" s="1091"/>
    </row>
    <row r="976" spans="1:25" ht="16.5" customHeight="1">
      <c r="A976" s="1091"/>
      <c r="B976" s="1091"/>
      <c r="C976" s="1091"/>
      <c r="D976" s="1091"/>
      <c r="E976" s="1091"/>
      <c r="F976" s="1091"/>
      <c r="G976" s="1091"/>
      <c r="H976" s="1091"/>
      <c r="I976" s="1091"/>
      <c r="J976" s="1091"/>
      <c r="K976" s="1091"/>
      <c r="L976" s="1091"/>
      <c r="M976" s="1091"/>
      <c r="N976" s="1091"/>
      <c r="O976" s="1091"/>
      <c r="P976" s="1091"/>
      <c r="Q976" s="1091"/>
      <c r="R976" s="1091"/>
      <c r="S976" s="1091"/>
      <c r="T976" s="1091"/>
      <c r="U976" s="1091"/>
      <c r="V976" s="1091"/>
      <c r="W976" s="1091"/>
      <c r="X976" s="1091"/>
      <c r="Y976" s="1091"/>
    </row>
    <row r="977" spans="1:25" ht="16.5" customHeight="1">
      <c r="A977" s="1091"/>
      <c r="B977" s="1091"/>
      <c r="C977" s="1091"/>
      <c r="D977" s="1091"/>
      <c r="E977" s="1091"/>
      <c r="F977" s="1091"/>
      <c r="G977" s="1091"/>
      <c r="H977" s="1091"/>
      <c r="I977" s="1091"/>
      <c r="J977" s="1091"/>
      <c r="K977" s="1091"/>
      <c r="L977" s="1091"/>
      <c r="M977" s="1091"/>
      <c r="N977" s="1091"/>
      <c r="O977" s="1091"/>
      <c r="P977" s="1091"/>
      <c r="Q977" s="1091"/>
      <c r="R977" s="1091"/>
      <c r="S977" s="1091"/>
      <c r="T977" s="1091"/>
      <c r="U977" s="1091"/>
      <c r="V977" s="1091"/>
      <c r="W977" s="1091"/>
      <c r="X977" s="1091"/>
      <c r="Y977" s="1091"/>
    </row>
    <row r="978" spans="1:25" ht="16.5" customHeight="1">
      <c r="A978" s="1091"/>
      <c r="B978" s="1091"/>
      <c r="C978" s="1091"/>
      <c r="D978" s="1091"/>
      <c r="E978" s="1091"/>
      <c r="F978" s="1091"/>
      <c r="G978" s="1091"/>
      <c r="H978" s="1091"/>
      <c r="I978" s="1091"/>
      <c r="J978" s="1091"/>
      <c r="K978" s="1091"/>
      <c r="L978" s="1091"/>
      <c r="M978" s="1091"/>
      <c r="N978" s="1091"/>
      <c r="O978" s="1091"/>
      <c r="P978" s="1091"/>
      <c r="Q978" s="1091"/>
      <c r="R978" s="1091"/>
      <c r="S978" s="1091"/>
      <c r="T978" s="1091"/>
      <c r="U978" s="1091"/>
      <c r="V978" s="1091"/>
      <c r="W978" s="1091"/>
      <c r="X978" s="1091"/>
      <c r="Y978" s="1091"/>
    </row>
    <row r="979" spans="1:25" ht="16.5" customHeight="1">
      <c r="A979" s="1091"/>
      <c r="B979" s="1091"/>
      <c r="C979" s="1091"/>
      <c r="D979" s="1091"/>
      <c r="E979" s="1091"/>
      <c r="F979" s="1091"/>
      <c r="G979" s="1091"/>
      <c r="H979" s="1091"/>
      <c r="I979" s="1091"/>
      <c r="J979" s="1091"/>
      <c r="K979" s="1091"/>
      <c r="L979" s="1091"/>
      <c r="M979" s="1091"/>
      <c r="N979" s="1091"/>
      <c r="O979" s="1091"/>
      <c r="P979" s="1091"/>
      <c r="Q979" s="1091"/>
      <c r="R979" s="1091"/>
      <c r="S979" s="1091"/>
      <c r="T979" s="1091"/>
      <c r="U979" s="1091"/>
      <c r="V979" s="1091"/>
      <c r="W979" s="1091"/>
      <c r="X979" s="1091"/>
      <c r="Y979" s="1091"/>
    </row>
    <row r="980" spans="1:25" ht="16.5" customHeight="1">
      <c r="A980" s="1091"/>
      <c r="B980" s="1091"/>
      <c r="C980" s="1091"/>
      <c r="D980" s="1091"/>
      <c r="E980" s="1091"/>
      <c r="F980" s="1091"/>
      <c r="G980" s="1091"/>
      <c r="H980" s="1091"/>
      <c r="I980" s="1091"/>
      <c r="J980" s="1091"/>
      <c r="K980" s="1091"/>
      <c r="L980" s="1091"/>
      <c r="M980" s="1091"/>
      <c r="N980" s="1091"/>
      <c r="O980" s="1091"/>
      <c r="P980" s="1091"/>
      <c r="Q980" s="1091"/>
      <c r="R980" s="1091"/>
      <c r="S980" s="1091"/>
      <c r="T980" s="1091"/>
      <c r="U980" s="1091"/>
      <c r="V980" s="1091"/>
      <c r="W980" s="1091"/>
      <c r="X980" s="1091"/>
      <c r="Y980" s="1091"/>
    </row>
    <row r="981" spans="1:25" ht="16.5" customHeight="1">
      <c r="A981" s="1091"/>
      <c r="B981" s="1091"/>
      <c r="C981" s="1091"/>
      <c r="D981" s="1091"/>
      <c r="E981" s="1091"/>
      <c r="F981" s="1091"/>
      <c r="G981" s="1091"/>
      <c r="H981" s="1091"/>
      <c r="I981" s="1091"/>
      <c r="J981" s="1091"/>
      <c r="K981" s="1091"/>
      <c r="L981" s="1091"/>
      <c r="M981" s="1091"/>
      <c r="N981" s="1091"/>
      <c r="O981" s="1091"/>
      <c r="P981" s="1091"/>
      <c r="Q981" s="1091"/>
      <c r="R981" s="1091"/>
      <c r="S981" s="1091"/>
      <c r="T981" s="1091"/>
      <c r="U981" s="1091"/>
      <c r="V981" s="1091"/>
      <c r="W981" s="1091"/>
      <c r="X981" s="1091"/>
      <c r="Y981" s="1091"/>
    </row>
    <row r="982" spans="1:25" ht="16.5" customHeight="1">
      <c r="A982" s="1091"/>
      <c r="B982" s="1091"/>
      <c r="C982" s="1091"/>
      <c r="D982" s="1091"/>
      <c r="E982" s="1091"/>
      <c r="F982" s="1091"/>
      <c r="G982" s="1091"/>
      <c r="H982" s="1091"/>
      <c r="I982" s="1091"/>
      <c r="J982" s="1091"/>
      <c r="K982" s="1091"/>
      <c r="L982" s="1091"/>
      <c r="M982" s="1091"/>
      <c r="N982" s="1091"/>
      <c r="O982" s="1091"/>
      <c r="P982" s="1091"/>
      <c r="Q982" s="1091"/>
      <c r="R982" s="1091"/>
      <c r="S982" s="1091"/>
      <c r="T982" s="1091"/>
      <c r="U982" s="1091"/>
      <c r="V982" s="1091"/>
      <c r="W982" s="1091"/>
      <c r="X982" s="1091"/>
      <c r="Y982" s="1091"/>
    </row>
    <row r="983" spans="1:25" ht="16.5" customHeight="1">
      <c r="A983" s="1091"/>
      <c r="B983" s="1091"/>
      <c r="C983" s="1091"/>
      <c r="D983" s="1091"/>
      <c r="E983" s="1091"/>
      <c r="F983" s="1091"/>
      <c r="G983" s="1091"/>
      <c r="H983" s="1091"/>
      <c r="I983" s="1091"/>
      <c r="J983" s="1091"/>
      <c r="K983" s="1091"/>
      <c r="L983" s="1091"/>
      <c r="M983" s="1091"/>
      <c r="N983" s="1091"/>
      <c r="O983" s="1091"/>
      <c r="P983" s="1091"/>
      <c r="Q983" s="1091"/>
      <c r="R983" s="1091"/>
      <c r="S983" s="1091"/>
      <c r="T983" s="1091"/>
      <c r="U983" s="1091"/>
      <c r="V983" s="1091"/>
      <c r="W983" s="1091"/>
      <c r="X983" s="1091"/>
      <c r="Y983" s="1091"/>
    </row>
    <row r="984" spans="1:25" ht="16.5" customHeight="1">
      <c r="A984" s="1091"/>
      <c r="B984" s="1091"/>
      <c r="C984" s="1091"/>
      <c r="D984" s="1091"/>
      <c r="E984" s="1091"/>
      <c r="F984" s="1091"/>
      <c r="G984" s="1091"/>
      <c r="H984" s="1091"/>
      <c r="I984" s="1091"/>
      <c r="J984" s="1091"/>
      <c r="K984" s="1091"/>
      <c r="L984" s="1091"/>
      <c r="M984" s="1091"/>
      <c r="N984" s="1091"/>
      <c r="O984" s="1091"/>
      <c r="P984" s="1091"/>
      <c r="Q984" s="1091"/>
      <c r="R984" s="1091"/>
      <c r="S984" s="1091"/>
      <c r="T984" s="1091"/>
      <c r="U984" s="1091"/>
      <c r="V984" s="1091"/>
      <c r="W984" s="1091"/>
      <c r="X984" s="1091"/>
      <c r="Y984" s="1091"/>
    </row>
    <row r="985" spans="1:25" ht="16.5" customHeight="1">
      <c r="A985" s="1091"/>
      <c r="B985" s="1091"/>
      <c r="C985" s="1091"/>
      <c r="D985" s="1091"/>
      <c r="E985" s="1091"/>
      <c r="F985" s="1091"/>
      <c r="G985" s="1091"/>
      <c r="H985" s="1091"/>
      <c r="I985" s="1091"/>
      <c r="J985" s="1091"/>
      <c r="K985" s="1091"/>
      <c r="L985" s="1091"/>
      <c r="M985" s="1091"/>
      <c r="N985" s="1091"/>
      <c r="O985" s="1091"/>
      <c r="P985" s="1091"/>
      <c r="Q985" s="1091"/>
      <c r="R985" s="1091"/>
      <c r="S985" s="1091"/>
      <c r="T985" s="1091"/>
      <c r="U985" s="1091"/>
      <c r="V985" s="1091"/>
      <c r="W985" s="1091"/>
      <c r="X985" s="1091"/>
      <c r="Y985" s="1091"/>
    </row>
    <row r="986" spans="1:25" ht="16.5" customHeight="1">
      <c r="A986" s="1091"/>
      <c r="B986" s="1091"/>
      <c r="C986" s="1091"/>
      <c r="D986" s="1091"/>
      <c r="E986" s="1091"/>
      <c r="F986" s="1091"/>
      <c r="G986" s="1091"/>
      <c r="H986" s="1091"/>
      <c r="I986" s="1091"/>
      <c r="J986" s="1091"/>
      <c r="K986" s="1091"/>
      <c r="L986" s="1091"/>
      <c r="M986" s="1091"/>
      <c r="N986" s="1091"/>
      <c r="O986" s="1091"/>
      <c r="P986" s="1091"/>
      <c r="Q986" s="1091"/>
      <c r="R986" s="1091"/>
      <c r="S986" s="1091"/>
      <c r="T986" s="1091"/>
      <c r="U986" s="1091"/>
      <c r="V986" s="1091"/>
      <c r="W986" s="1091"/>
      <c r="X986" s="1091"/>
      <c r="Y986" s="1091"/>
    </row>
    <row r="987" spans="1:25" ht="16.5" customHeight="1">
      <c r="A987" s="1091"/>
      <c r="B987" s="1091"/>
      <c r="C987" s="1091"/>
      <c r="D987" s="1091"/>
      <c r="E987" s="1091"/>
      <c r="F987" s="1091"/>
      <c r="G987" s="1091"/>
      <c r="H987" s="1091"/>
      <c r="I987" s="1091"/>
      <c r="J987" s="1091"/>
      <c r="K987" s="1091"/>
      <c r="L987" s="1091"/>
      <c r="M987" s="1091"/>
      <c r="N987" s="1091"/>
      <c r="O987" s="1091"/>
      <c r="P987" s="1091"/>
      <c r="Q987" s="1091"/>
      <c r="R987" s="1091"/>
      <c r="S987" s="1091"/>
      <c r="T987" s="1091"/>
      <c r="U987" s="1091"/>
      <c r="V987" s="1091"/>
      <c r="W987" s="1091"/>
      <c r="X987" s="1091"/>
      <c r="Y987" s="1091"/>
    </row>
    <row r="988" spans="1:25" ht="16.5" customHeight="1">
      <c r="A988" s="1091"/>
      <c r="B988" s="1091"/>
      <c r="C988" s="1091"/>
      <c r="D988" s="1091"/>
      <c r="E988" s="1091"/>
      <c r="F988" s="1091"/>
      <c r="G988" s="1091"/>
      <c r="H988" s="1091"/>
      <c r="I988" s="1091"/>
      <c r="J988" s="1091"/>
      <c r="K988" s="1091"/>
      <c r="L988" s="1091"/>
      <c r="M988" s="1091"/>
      <c r="N988" s="1091"/>
      <c r="O988" s="1091"/>
      <c r="P988" s="1091"/>
      <c r="Q988" s="1091"/>
      <c r="R988" s="1091"/>
      <c r="S988" s="1091"/>
      <c r="T988" s="1091"/>
      <c r="U988" s="1091"/>
      <c r="V988" s="1091"/>
      <c r="W988" s="1091"/>
      <c r="X988" s="1091"/>
      <c r="Y988" s="1091"/>
    </row>
    <row r="989" spans="1:25" ht="16.5" customHeight="1">
      <c r="A989" s="1091"/>
      <c r="B989" s="1091"/>
      <c r="C989" s="1091"/>
      <c r="D989" s="1091"/>
      <c r="E989" s="1091"/>
      <c r="F989" s="1091"/>
      <c r="G989" s="1091"/>
      <c r="H989" s="1091"/>
      <c r="I989" s="1091"/>
      <c r="J989" s="1091"/>
      <c r="K989" s="1091"/>
      <c r="L989" s="1091"/>
      <c r="M989" s="1091"/>
      <c r="N989" s="1091"/>
      <c r="O989" s="1091"/>
      <c r="P989" s="1091"/>
      <c r="Q989" s="1091"/>
      <c r="R989" s="1091"/>
      <c r="S989" s="1091"/>
      <c r="T989" s="1091"/>
      <c r="U989" s="1091"/>
      <c r="V989" s="1091"/>
      <c r="W989" s="1091"/>
      <c r="X989" s="1091"/>
      <c r="Y989" s="1091"/>
    </row>
    <row r="990" spans="1:25" ht="16.5" customHeight="1">
      <c r="A990" s="1091"/>
      <c r="B990" s="1091"/>
      <c r="C990" s="1091"/>
      <c r="D990" s="1091"/>
      <c r="E990" s="1091"/>
      <c r="F990" s="1091"/>
      <c r="G990" s="1091"/>
      <c r="H990" s="1091"/>
      <c r="I990" s="1091"/>
      <c r="J990" s="1091"/>
      <c r="K990" s="1091"/>
      <c r="L990" s="1091"/>
      <c r="M990" s="1091"/>
      <c r="N990" s="1091"/>
      <c r="O990" s="1091"/>
      <c r="P990" s="1091"/>
      <c r="Q990" s="1091"/>
      <c r="R990" s="1091"/>
      <c r="S990" s="1091"/>
      <c r="T990" s="1091"/>
      <c r="U990" s="1091"/>
      <c r="V990" s="1091"/>
      <c r="W990" s="1091"/>
      <c r="X990" s="1091"/>
      <c r="Y990" s="1091"/>
    </row>
    <row r="991" spans="1:25" ht="16.5" customHeight="1">
      <c r="A991" s="1091"/>
      <c r="B991" s="1091"/>
      <c r="C991" s="1091"/>
      <c r="D991" s="1091"/>
      <c r="E991" s="1091"/>
      <c r="F991" s="1091"/>
      <c r="G991" s="1091"/>
      <c r="H991" s="1091"/>
      <c r="I991" s="1091"/>
      <c r="J991" s="1091"/>
      <c r="K991" s="1091"/>
      <c r="L991" s="1091"/>
      <c r="M991" s="1091"/>
      <c r="N991" s="1091"/>
      <c r="O991" s="1091"/>
      <c r="P991" s="1091"/>
      <c r="Q991" s="1091"/>
      <c r="R991" s="1091"/>
      <c r="S991" s="1091"/>
      <c r="T991" s="1091"/>
      <c r="U991" s="1091"/>
      <c r="V991" s="1091"/>
      <c r="W991" s="1091"/>
      <c r="X991" s="1091"/>
      <c r="Y991" s="1091"/>
    </row>
    <row r="992" spans="1:25" ht="16.5" customHeight="1">
      <c r="A992" s="1091"/>
      <c r="B992" s="1091"/>
      <c r="C992" s="1091"/>
      <c r="D992" s="1091"/>
      <c r="E992" s="1091"/>
      <c r="F992" s="1091"/>
      <c r="G992" s="1091"/>
      <c r="H992" s="1091"/>
      <c r="I992" s="1091"/>
      <c r="J992" s="1091"/>
      <c r="K992" s="1091"/>
      <c r="L992" s="1091"/>
      <c r="M992" s="1091"/>
      <c r="N992" s="1091"/>
      <c r="O992" s="1091"/>
      <c r="P992" s="1091"/>
      <c r="Q992" s="1091"/>
      <c r="R992" s="1091"/>
      <c r="S992" s="1091"/>
      <c r="T992" s="1091"/>
      <c r="U992" s="1091"/>
      <c r="V992" s="1091"/>
      <c r="W992" s="1091"/>
      <c r="X992" s="1091"/>
      <c r="Y992" s="1091"/>
    </row>
    <row r="993" spans="1:25" ht="16.5" customHeight="1">
      <c r="A993" s="1091"/>
      <c r="B993" s="1091"/>
      <c r="C993" s="1091"/>
      <c r="D993" s="1091"/>
      <c r="E993" s="1091"/>
      <c r="F993" s="1091"/>
      <c r="G993" s="1091"/>
      <c r="H993" s="1091"/>
      <c r="I993" s="1091"/>
      <c r="J993" s="1091"/>
      <c r="K993" s="1091"/>
      <c r="L993" s="1091"/>
      <c r="M993" s="1091"/>
      <c r="N993" s="1091"/>
      <c r="O993" s="1091"/>
      <c r="P993" s="1091"/>
      <c r="Q993" s="1091"/>
      <c r="R993" s="1091"/>
      <c r="S993" s="1091"/>
      <c r="T993" s="1091"/>
      <c r="U993" s="1091"/>
      <c r="V993" s="1091"/>
      <c r="W993" s="1091"/>
      <c r="X993" s="1091"/>
      <c r="Y993" s="1091"/>
    </row>
    <row r="994" spans="1:25" ht="16.5" customHeight="1">
      <c r="A994" s="1091"/>
      <c r="B994" s="1091"/>
      <c r="C994" s="1091"/>
      <c r="D994" s="1091"/>
      <c r="E994" s="1091"/>
      <c r="F994" s="1091"/>
      <c r="G994" s="1091"/>
      <c r="H994" s="1091"/>
      <c r="I994" s="1091"/>
      <c r="J994" s="1091"/>
      <c r="K994" s="1091"/>
      <c r="L994" s="1091"/>
      <c r="M994" s="1091"/>
      <c r="N994" s="1091"/>
      <c r="O994" s="1091"/>
      <c r="P994" s="1091"/>
      <c r="Q994" s="1091"/>
      <c r="R994" s="1091"/>
      <c r="S994" s="1091"/>
      <c r="T994" s="1091"/>
      <c r="U994" s="1091"/>
      <c r="V994" s="1091"/>
      <c r="W994" s="1091"/>
      <c r="X994" s="1091"/>
      <c r="Y994" s="1091"/>
    </row>
    <row r="995" spans="1:25" ht="16.5" customHeight="1">
      <c r="A995" s="1091"/>
      <c r="B995" s="1091"/>
      <c r="C995" s="1091"/>
      <c r="D995" s="1091"/>
      <c r="E995" s="1091"/>
      <c r="F995" s="1091"/>
      <c r="G995" s="1091"/>
      <c r="H995" s="1091"/>
      <c r="I995" s="1091"/>
      <c r="J995" s="1091"/>
      <c r="K995" s="1091"/>
      <c r="L995" s="1091"/>
      <c r="M995" s="1091"/>
      <c r="N995" s="1091"/>
      <c r="O995" s="1091"/>
      <c r="P995" s="1091"/>
      <c r="Q995" s="1091"/>
      <c r="R995" s="1091"/>
      <c r="S995" s="1091"/>
      <c r="T995" s="1091"/>
      <c r="U995" s="1091"/>
      <c r="V995" s="1091"/>
      <c r="W995" s="1091"/>
      <c r="X995" s="1091"/>
      <c r="Y995" s="1091"/>
    </row>
    <row r="996" spans="1:25" ht="16.5" customHeight="1">
      <c r="A996" s="1091"/>
      <c r="B996" s="1091"/>
      <c r="C996" s="1091"/>
      <c r="D996" s="1091"/>
      <c r="E996" s="1091"/>
      <c r="F996" s="1091"/>
      <c r="G996" s="1091"/>
      <c r="H996" s="1091"/>
      <c r="I996" s="1091"/>
      <c r="J996" s="1091"/>
      <c r="K996" s="1091"/>
      <c r="L996" s="1091"/>
      <c r="M996" s="1091"/>
      <c r="N996" s="1091"/>
      <c r="O996" s="1091"/>
      <c r="P996" s="1091"/>
      <c r="Q996" s="1091"/>
      <c r="R996" s="1091"/>
      <c r="S996" s="1091"/>
      <c r="T996" s="1091"/>
      <c r="U996" s="1091"/>
      <c r="V996" s="1091"/>
      <c r="W996" s="1091"/>
      <c r="X996" s="1091"/>
      <c r="Y996" s="1091"/>
    </row>
    <row r="997" spans="1:25" ht="16.5" customHeight="1">
      <c r="A997" s="1091"/>
      <c r="B997" s="1091"/>
      <c r="C997" s="1091"/>
      <c r="D997" s="1091"/>
      <c r="E997" s="1091"/>
      <c r="F997" s="1091"/>
      <c r="G997" s="1091"/>
      <c r="H997" s="1091"/>
      <c r="I997" s="1091"/>
      <c r="J997" s="1091"/>
      <c r="K997" s="1091"/>
      <c r="L997" s="1091"/>
      <c r="M997" s="1091"/>
      <c r="N997" s="1091"/>
      <c r="O997" s="1091"/>
      <c r="P997" s="1091"/>
      <c r="Q997" s="1091"/>
      <c r="R997" s="1091"/>
      <c r="S997" s="1091"/>
      <c r="T997" s="1091"/>
      <c r="U997" s="1091"/>
      <c r="V997" s="1091"/>
      <c r="W997" s="1091"/>
      <c r="X997" s="1091"/>
      <c r="Y997" s="1091"/>
    </row>
    <row r="998" spans="1:25" ht="16.5" customHeight="1">
      <c r="A998" s="1091"/>
      <c r="B998" s="1091"/>
      <c r="C998" s="1091"/>
      <c r="D998" s="1091"/>
      <c r="E998" s="1091"/>
      <c r="F998" s="1091"/>
      <c r="G998" s="1091"/>
      <c r="H998" s="1091"/>
      <c r="I998" s="1091"/>
      <c r="J998" s="1091"/>
      <c r="K998" s="1091"/>
      <c r="L998" s="1091"/>
      <c r="M998" s="1091"/>
      <c r="N998" s="1091"/>
      <c r="O998" s="1091"/>
      <c r="P998" s="1091"/>
      <c r="Q998" s="1091"/>
      <c r="R998" s="1091"/>
      <c r="S998" s="1091"/>
      <c r="T998" s="1091"/>
      <c r="U998" s="1091"/>
      <c r="V998" s="1091"/>
      <c r="W998" s="1091"/>
      <c r="X998" s="1091"/>
      <c r="Y998" s="1091"/>
    </row>
    <row r="999" spans="1:25" ht="16.5" customHeight="1">
      <c r="A999" s="1091"/>
      <c r="B999" s="1091"/>
      <c r="C999" s="1091"/>
      <c r="D999" s="1091"/>
      <c r="E999" s="1091"/>
      <c r="F999" s="1091"/>
      <c r="G999" s="1091"/>
      <c r="H999" s="1091"/>
      <c r="I999" s="1091"/>
      <c r="J999" s="1091"/>
      <c r="K999" s="1091"/>
      <c r="L999" s="1091"/>
      <c r="M999" s="1091"/>
      <c r="N999" s="1091"/>
      <c r="O999" s="1091"/>
      <c r="P999" s="1091"/>
      <c r="Q999" s="1091"/>
      <c r="R999" s="1091"/>
      <c r="S999" s="1091"/>
      <c r="T999" s="1091"/>
      <c r="U999" s="1091"/>
      <c r="V999" s="1091"/>
      <c r="W999" s="1091"/>
      <c r="X999" s="1091"/>
      <c r="Y999" s="1091"/>
    </row>
    <row r="1000" spans="1:25" ht="16.5" customHeight="1">
      <c r="A1000" s="1091"/>
      <c r="B1000" s="1091"/>
      <c r="C1000" s="1091"/>
      <c r="D1000" s="1091"/>
      <c r="E1000" s="1091"/>
      <c r="F1000" s="1091"/>
      <c r="G1000" s="1091"/>
      <c r="H1000" s="1091"/>
      <c r="I1000" s="1091"/>
      <c r="J1000" s="1091"/>
      <c r="K1000" s="1091"/>
      <c r="L1000" s="1091"/>
      <c r="M1000" s="1091"/>
      <c r="N1000" s="1091"/>
      <c r="O1000" s="1091"/>
      <c r="P1000" s="1091"/>
      <c r="Q1000" s="1091"/>
      <c r="R1000" s="1091"/>
      <c r="S1000" s="1091"/>
      <c r="T1000" s="1091"/>
      <c r="U1000" s="1091"/>
      <c r="V1000" s="1091"/>
      <c r="W1000" s="1091"/>
      <c r="X1000" s="1091"/>
      <c r="Y1000" s="1091"/>
    </row>
    <row r="1001" spans="1:25" ht="16.5" customHeight="1">
      <c r="A1001" s="1091"/>
      <c r="B1001" s="1091"/>
      <c r="C1001" s="1091"/>
      <c r="D1001" s="1091"/>
      <c r="E1001" s="1091"/>
      <c r="F1001" s="1091"/>
      <c r="G1001" s="1091"/>
      <c r="H1001" s="1091"/>
      <c r="I1001" s="1091"/>
      <c r="J1001" s="1091"/>
      <c r="K1001" s="1091"/>
      <c r="L1001" s="1091"/>
      <c r="M1001" s="1091"/>
      <c r="N1001" s="1091"/>
      <c r="O1001" s="1091"/>
      <c r="P1001" s="1091"/>
      <c r="Q1001" s="1091"/>
      <c r="R1001" s="1091"/>
      <c r="S1001" s="1091"/>
      <c r="T1001" s="1091"/>
      <c r="U1001" s="1091"/>
      <c r="V1001" s="1091"/>
      <c r="W1001" s="1091"/>
      <c r="X1001" s="1091"/>
      <c r="Y1001" s="1091"/>
    </row>
    <row r="1002" spans="1:25" ht="16.5" customHeight="1">
      <c r="A1002" s="1091"/>
      <c r="B1002" s="1091"/>
      <c r="C1002" s="1091"/>
      <c r="D1002" s="1091"/>
      <c r="E1002" s="1091"/>
      <c r="F1002" s="1091"/>
      <c r="G1002" s="1091"/>
      <c r="H1002" s="1091"/>
      <c r="I1002" s="1091"/>
      <c r="J1002" s="1091"/>
      <c r="K1002" s="1091"/>
      <c r="L1002" s="1091"/>
      <c r="M1002" s="1091"/>
      <c r="N1002" s="1091"/>
      <c r="O1002" s="1091"/>
      <c r="P1002" s="1091"/>
      <c r="Q1002" s="1091"/>
      <c r="R1002" s="1091"/>
      <c r="S1002" s="1091"/>
      <c r="T1002" s="1091"/>
      <c r="U1002" s="1091"/>
      <c r="V1002" s="1091"/>
      <c r="W1002" s="1091"/>
      <c r="X1002" s="1091"/>
      <c r="Y1002" s="109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458" customWidth="1"/>
    <col min="4" max="16384" width="8.59765625" style="6"/>
  </cols>
  <sheetData>
    <row r="1" spans="1:3" ht="20.399999999999999" thickBot="1">
      <c r="A1" s="1903" t="s">
        <v>607</v>
      </c>
      <c r="B1" s="1903"/>
      <c r="C1" s="1903"/>
    </row>
    <row r="2" spans="1:3" ht="16.8" thickBot="1">
      <c r="A2" s="1863" t="s">
        <v>608</v>
      </c>
      <c r="B2" s="1864"/>
      <c r="C2" s="1231">
        <v>45448</v>
      </c>
    </row>
    <row r="3" spans="1:3">
      <c r="A3" s="1865" t="s">
        <v>609</v>
      </c>
      <c r="B3" s="1227" t="s">
        <v>610</v>
      </c>
      <c r="C3" s="685" t="s">
        <v>1002</v>
      </c>
    </row>
    <row r="4" spans="1:3">
      <c r="A4" s="1866"/>
      <c r="B4" s="1115" t="s">
        <v>612</v>
      </c>
      <c r="C4" s="686" t="s">
        <v>1003</v>
      </c>
    </row>
    <row r="5" spans="1:3">
      <c r="A5" s="1866"/>
      <c r="B5" s="1115" t="s">
        <v>1004</v>
      </c>
      <c r="C5" s="687" t="s">
        <v>251</v>
      </c>
    </row>
    <row r="6" spans="1:3">
      <c r="A6" s="1866"/>
      <c r="B6" s="1115" t="s">
        <v>252</v>
      </c>
      <c r="C6" s="688" t="s">
        <v>1005</v>
      </c>
    </row>
    <row r="7" spans="1:3">
      <c r="A7" s="1866"/>
      <c r="B7" s="1115" t="s">
        <v>1006</v>
      </c>
      <c r="C7" s="696" t="s">
        <v>1007</v>
      </c>
    </row>
    <row r="8" spans="1:3">
      <c r="A8" s="1866"/>
      <c r="B8" s="1115" t="s">
        <v>428</v>
      </c>
      <c r="C8" s="641">
        <v>9415082269</v>
      </c>
    </row>
    <row r="9" spans="1:3">
      <c r="A9" s="1866"/>
      <c r="B9" s="1115" t="s">
        <v>429</v>
      </c>
      <c r="C9" s="642">
        <v>1461663276940</v>
      </c>
    </row>
    <row r="10" spans="1:3">
      <c r="A10" s="1866"/>
      <c r="B10" s="1115" t="s">
        <v>616</v>
      </c>
      <c r="C10" s="687" t="s">
        <v>259</v>
      </c>
    </row>
    <row r="11" spans="1:3">
      <c r="A11" s="1866"/>
      <c r="B11" s="1115" t="s">
        <v>618</v>
      </c>
      <c r="C11" s="688" t="s">
        <v>261</v>
      </c>
    </row>
    <row r="12" spans="1:3">
      <c r="A12" s="1866"/>
      <c r="B12" s="1115" t="s">
        <v>619</v>
      </c>
      <c r="C12" s="688" t="s">
        <v>263</v>
      </c>
    </row>
    <row r="13" spans="1:3">
      <c r="A13" s="1866"/>
      <c r="B13" s="1115" t="s">
        <v>620</v>
      </c>
      <c r="C13" s="688" t="s">
        <v>263</v>
      </c>
    </row>
    <row r="14" spans="1:3">
      <c r="A14" s="1866"/>
      <c r="B14" s="1115" t="s">
        <v>621</v>
      </c>
      <c r="C14" s="688" t="s">
        <v>261</v>
      </c>
    </row>
    <row r="15" spans="1:3">
      <c r="A15" s="1866"/>
      <c r="B15" s="1115" t="s">
        <v>622</v>
      </c>
      <c r="C15" s="688" t="s">
        <v>251</v>
      </c>
    </row>
    <row r="16" spans="1:3">
      <c r="A16" s="1866"/>
      <c r="B16" s="1115" t="s">
        <v>623</v>
      </c>
      <c r="C16" s="632" t="s">
        <v>251</v>
      </c>
    </row>
    <row r="17" spans="1:3" ht="48.6">
      <c r="A17" s="1866"/>
      <c r="B17" s="1115" t="s">
        <v>624</v>
      </c>
      <c r="C17" s="632" t="s">
        <v>845</v>
      </c>
    </row>
    <row r="18" spans="1:3" ht="32.4">
      <c r="A18" s="1866"/>
      <c r="B18" s="1115" t="s">
        <v>270</v>
      </c>
      <c r="C18" s="632" t="s">
        <v>271</v>
      </c>
    </row>
    <row r="19" spans="1:3">
      <c r="A19" s="1866"/>
      <c r="B19" s="1115" t="s">
        <v>626</v>
      </c>
      <c r="C19" s="632" t="s">
        <v>301</v>
      </c>
    </row>
    <row r="20" spans="1:3" ht="32.4">
      <c r="A20" s="1866"/>
      <c r="B20" s="1115" t="s">
        <v>627</v>
      </c>
      <c r="C20" s="632" t="s">
        <v>261</v>
      </c>
    </row>
    <row r="21" spans="1:3">
      <c r="A21" s="1866"/>
      <c r="B21" s="1115" t="s">
        <v>628</v>
      </c>
      <c r="C21" s="632" t="s">
        <v>251</v>
      </c>
    </row>
    <row r="22" spans="1:3">
      <c r="A22" s="1866"/>
      <c r="B22" s="1115" t="s">
        <v>629</v>
      </c>
      <c r="C22" s="632" t="s">
        <v>301</v>
      </c>
    </row>
    <row r="23" spans="1:3">
      <c r="A23" s="1866"/>
      <c r="B23" s="1115" t="s">
        <v>630</v>
      </c>
      <c r="C23" s="632" t="s">
        <v>251</v>
      </c>
    </row>
    <row r="24" spans="1:3">
      <c r="A24" s="1866"/>
      <c r="B24" s="1115" t="s">
        <v>631</v>
      </c>
      <c r="C24" s="632" t="s">
        <v>251</v>
      </c>
    </row>
    <row r="25" spans="1:3">
      <c r="A25" s="1866"/>
      <c r="B25" s="1115" t="s">
        <v>632</v>
      </c>
      <c r="C25" s="632" t="s">
        <v>280</v>
      </c>
    </row>
    <row r="26" spans="1:3">
      <c r="A26" s="1866"/>
      <c r="B26" s="1115" t="s">
        <v>633</v>
      </c>
      <c r="C26" s="632" t="s">
        <v>251</v>
      </c>
    </row>
    <row r="27" spans="1:3">
      <c r="A27" s="1866"/>
      <c r="B27" s="1115" t="s">
        <v>634</v>
      </c>
      <c r="C27" s="632" t="s">
        <v>283</v>
      </c>
    </row>
    <row r="28" spans="1:3">
      <c r="A28" s="1866"/>
      <c r="B28" s="1115" t="s">
        <v>635</v>
      </c>
      <c r="C28" s="632" t="s">
        <v>285</v>
      </c>
    </row>
    <row r="29" spans="1:3" ht="32.4">
      <c r="A29" s="1866"/>
      <c r="B29" s="1115" t="s">
        <v>636</v>
      </c>
      <c r="C29" s="632" t="s">
        <v>1008</v>
      </c>
    </row>
    <row r="30" spans="1:3" ht="32.4">
      <c r="A30" s="1866"/>
      <c r="B30" s="1115" t="s">
        <v>638</v>
      </c>
      <c r="C30" s="632" t="s">
        <v>454</v>
      </c>
    </row>
    <row r="31" spans="1:3" ht="97.2">
      <c r="A31" s="1866"/>
      <c r="B31" s="1115" t="s">
        <v>639</v>
      </c>
      <c r="C31" s="638" t="s">
        <v>1009</v>
      </c>
    </row>
    <row r="32" spans="1:3" ht="33" thickBot="1">
      <c r="A32" s="1867"/>
      <c r="B32" s="4" t="s">
        <v>292</v>
      </c>
      <c r="C32" s="355" t="s">
        <v>1010</v>
      </c>
    </row>
    <row r="33" spans="1:3" ht="64.8">
      <c r="A33" s="1918" t="s">
        <v>642</v>
      </c>
      <c r="B33" s="1227" t="s">
        <v>643</v>
      </c>
      <c r="C33" s="689" t="s">
        <v>1011</v>
      </c>
    </row>
    <row r="34" spans="1:3">
      <c r="A34" s="1919"/>
      <c r="B34" s="1115" t="s">
        <v>644</v>
      </c>
      <c r="C34" s="688" t="s">
        <v>1012</v>
      </c>
    </row>
    <row r="35" spans="1:3">
      <c r="A35" s="1919"/>
      <c r="B35" s="1115" t="s">
        <v>646</v>
      </c>
      <c r="C35" s="688" t="s">
        <v>298</v>
      </c>
    </row>
    <row r="36" spans="1:3">
      <c r="A36" s="1919"/>
      <c r="B36" s="1115" t="s">
        <v>647</v>
      </c>
      <c r="C36" s="688" t="s">
        <v>251</v>
      </c>
    </row>
    <row r="37" spans="1:3">
      <c r="A37" s="1919"/>
      <c r="B37" s="1115" t="s">
        <v>648</v>
      </c>
      <c r="C37" s="688" t="s">
        <v>301</v>
      </c>
    </row>
    <row r="38" spans="1:3" ht="16.8" thickBot="1">
      <c r="A38" s="1920"/>
      <c r="B38" s="1117" t="s">
        <v>649</v>
      </c>
      <c r="C38" s="690" t="s">
        <v>263</v>
      </c>
    </row>
    <row r="39" spans="1:3">
      <c r="A39" s="1857" t="s">
        <v>650</v>
      </c>
      <c r="B39" s="1227" t="s">
        <v>651</v>
      </c>
      <c r="C39" s="689" t="s">
        <v>261</v>
      </c>
    </row>
    <row r="40" spans="1:3">
      <c r="A40" s="1855"/>
      <c r="B40" s="1115" t="s">
        <v>652</v>
      </c>
      <c r="C40" s="688" t="s">
        <v>301</v>
      </c>
    </row>
    <row r="41" spans="1:3">
      <c r="A41" s="1855"/>
      <c r="B41" s="1115" t="s">
        <v>653</v>
      </c>
      <c r="C41" s="688" t="s">
        <v>301</v>
      </c>
    </row>
    <row r="42" spans="1:3">
      <c r="A42" s="1855"/>
      <c r="B42" s="1115" t="s">
        <v>654</v>
      </c>
      <c r="C42" s="688" t="s">
        <v>301</v>
      </c>
    </row>
    <row r="43" spans="1:3">
      <c r="A43" s="1855"/>
      <c r="B43" s="1115" t="s">
        <v>655</v>
      </c>
      <c r="C43" s="688" t="s">
        <v>301</v>
      </c>
    </row>
    <row r="44" spans="1:3" ht="16.8" thickBot="1">
      <c r="A44" s="1856"/>
      <c r="B44" s="577" t="s">
        <v>656</v>
      </c>
      <c r="C44" s="690" t="s">
        <v>301</v>
      </c>
    </row>
    <row r="45" spans="1:3">
      <c r="A45" s="1857" t="s">
        <v>657</v>
      </c>
      <c r="B45" s="1227" t="s">
        <v>658</v>
      </c>
      <c r="C45" s="689" t="s">
        <v>261</v>
      </c>
    </row>
    <row r="46" spans="1:3">
      <c r="A46" s="1855"/>
      <c r="B46" s="1115" t="s">
        <v>659</v>
      </c>
      <c r="C46" s="688" t="s">
        <v>301</v>
      </c>
    </row>
    <row r="47" spans="1:3" ht="16.8" thickBot="1">
      <c r="A47" s="1856"/>
      <c r="B47" s="1117" t="s">
        <v>660</v>
      </c>
      <c r="C47" s="690" t="s">
        <v>301</v>
      </c>
    </row>
    <row r="48" spans="1:3">
      <c r="A48" s="1855" t="s">
        <v>316</v>
      </c>
      <c r="B48" s="4" t="s">
        <v>661</v>
      </c>
      <c r="C48" s="356" t="s">
        <v>251</v>
      </c>
    </row>
    <row r="49" spans="1:3">
      <c r="A49" s="1855"/>
      <c r="B49" s="1115" t="s">
        <v>662</v>
      </c>
      <c r="C49" s="688" t="s">
        <v>492</v>
      </c>
    </row>
    <row r="50" spans="1:3">
      <c r="A50" s="1855"/>
      <c r="B50" s="1115" t="s">
        <v>664</v>
      </c>
      <c r="C50" s="688" t="s">
        <v>301</v>
      </c>
    </row>
    <row r="51" spans="1:3">
      <c r="A51" s="1855"/>
      <c r="B51" s="1115" t="s">
        <v>666</v>
      </c>
      <c r="C51" s="688" t="s">
        <v>301</v>
      </c>
    </row>
    <row r="52" spans="1:3" ht="32.4">
      <c r="A52" s="1855"/>
      <c r="B52" s="1115" t="s">
        <v>668</v>
      </c>
      <c r="C52" s="688" t="s">
        <v>488</v>
      </c>
    </row>
    <row r="53" spans="1:3" ht="32.4">
      <c r="A53" s="1855"/>
      <c r="B53" s="1115" t="s">
        <v>670</v>
      </c>
      <c r="C53" s="688" t="s">
        <v>1013</v>
      </c>
    </row>
    <row r="54" spans="1:3" ht="48.6">
      <c r="A54" s="1855"/>
      <c r="B54" s="1115" t="s">
        <v>672</v>
      </c>
      <c r="C54" s="688" t="s">
        <v>845</v>
      </c>
    </row>
    <row r="55" spans="1:3">
      <c r="A55" s="1855"/>
      <c r="B55" s="1115" t="s">
        <v>673</v>
      </c>
      <c r="C55" s="688" t="s">
        <v>1014</v>
      </c>
    </row>
    <row r="56" spans="1:3">
      <c r="A56" s="1855"/>
      <c r="B56" s="1115" t="s">
        <v>675</v>
      </c>
      <c r="C56" s="688" t="s">
        <v>756</v>
      </c>
    </row>
    <row r="57" spans="1:3">
      <c r="A57" s="1855"/>
      <c r="B57" s="1115" t="s">
        <v>676</v>
      </c>
      <c r="C57" s="688" t="s">
        <v>1015</v>
      </c>
    </row>
    <row r="58" spans="1:3" ht="32.4">
      <c r="A58" s="1855"/>
      <c r="B58" s="1115" t="s">
        <v>677</v>
      </c>
      <c r="C58" s="695" t="s">
        <v>1016</v>
      </c>
    </row>
    <row r="59" spans="1:3">
      <c r="A59" s="1855"/>
      <c r="B59" s="1115" t="s">
        <v>678</v>
      </c>
      <c r="C59" s="1288" t="s">
        <v>1017</v>
      </c>
    </row>
    <row r="60" spans="1:3">
      <c r="A60" s="1855"/>
      <c r="B60" s="1115" t="s">
        <v>680</v>
      </c>
      <c r="C60" s="691" t="s">
        <v>301</v>
      </c>
    </row>
    <row r="61" spans="1:3">
      <c r="A61" s="1855"/>
      <c r="B61" s="1115" t="s">
        <v>682</v>
      </c>
      <c r="C61" s="688" t="s">
        <v>251</v>
      </c>
    </row>
    <row r="62" spans="1:3">
      <c r="A62" s="1855"/>
      <c r="B62" s="1115" t="s">
        <v>684</v>
      </c>
      <c r="C62" s="688" t="s">
        <v>251</v>
      </c>
    </row>
    <row r="63" spans="1:3">
      <c r="A63" s="1855"/>
      <c r="B63" s="1115" t="s">
        <v>686</v>
      </c>
      <c r="C63" s="688" t="s">
        <v>251</v>
      </c>
    </row>
    <row r="64" spans="1:3">
      <c r="A64" s="1855"/>
      <c r="B64" s="1115" t="s">
        <v>687</v>
      </c>
      <c r="C64" s="688" t="s">
        <v>301</v>
      </c>
    </row>
    <row r="65" spans="1:3">
      <c r="A65" s="1855"/>
      <c r="B65" s="1115" t="s">
        <v>688</v>
      </c>
      <c r="C65" s="688" t="s">
        <v>1018</v>
      </c>
    </row>
    <row r="66" spans="1:3">
      <c r="A66" s="1855"/>
      <c r="B66" s="1115" t="s">
        <v>689</v>
      </c>
      <c r="C66" s="688" t="s">
        <v>301</v>
      </c>
    </row>
    <row r="67" spans="1:3">
      <c r="A67" s="1855"/>
      <c r="B67" s="1115" t="s">
        <v>690</v>
      </c>
      <c r="C67" s="688" t="s">
        <v>301</v>
      </c>
    </row>
    <row r="68" spans="1:3" ht="16.8" thickBot="1">
      <c r="A68" s="1856"/>
      <c r="B68" s="1117" t="s">
        <v>691</v>
      </c>
      <c r="C68" s="690" t="s">
        <v>301</v>
      </c>
    </row>
    <row r="69" spans="1:3">
      <c r="A69" s="1857" t="s">
        <v>693</v>
      </c>
      <c r="B69" s="1227" t="s">
        <v>694</v>
      </c>
      <c r="C69" s="689" t="s">
        <v>263</v>
      </c>
    </row>
    <row r="70" spans="1:3">
      <c r="A70" s="1855"/>
      <c r="B70" s="1115" t="s">
        <v>695</v>
      </c>
      <c r="C70" s="688" t="s">
        <v>353</v>
      </c>
    </row>
    <row r="71" spans="1:3">
      <c r="A71" s="1855"/>
      <c r="B71" s="1115" t="s">
        <v>696</v>
      </c>
      <c r="C71" s="688" t="s">
        <v>301</v>
      </c>
    </row>
    <row r="72" spans="1:3">
      <c r="A72" s="1855"/>
      <c r="B72" s="1115" t="s">
        <v>697</v>
      </c>
      <c r="C72" s="688" t="s">
        <v>301</v>
      </c>
    </row>
    <row r="73" spans="1:3" ht="81">
      <c r="A73" s="1855"/>
      <c r="B73" s="1115" t="s">
        <v>698</v>
      </c>
      <c r="C73" s="688" t="s">
        <v>1019</v>
      </c>
    </row>
    <row r="74" spans="1:3">
      <c r="A74" s="1855"/>
      <c r="B74" s="1115" t="s">
        <v>699</v>
      </c>
      <c r="C74" s="688" t="s">
        <v>285</v>
      </c>
    </row>
    <row r="75" spans="1:3">
      <c r="A75" s="1855"/>
      <c r="B75" s="1115" t="s">
        <v>700</v>
      </c>
      <c r="C75" s="688" t="s">
        <v>263</v>
      </c>
    </row>
    <row r="76" spans="1:3">
      <c r="A76" s="1855"/>
      <c r="B76" s="1115" t="s">
        <v>701</v>
      </c>
      <c r="C76" s="688" t="s">
        <v>361</v>
      </c>
    </row>
    <row r="77" spans="1:3" ht="81.599999999999994" thickBot="1">
      <c r="A77" s="1856"/>
      <c r="B77" s="1117" t="s">
        <v>702</v>
      </c>
      <c r="C77" s="690" t="s">
        <v>1020</v>
      </c>
    </row>
    <row r="78" spans="1:3" ht="48.6">
      <c r="A78" s="1857" t="s">
        <v>703</v>
      </c>
      <c r="B78" s="1227" t="s">
        <v>704</v>
      </c>
      <c r="C78" s="1257" t="s">
        <v>1021</v>
      </c>
    </row>
    <row r="79" spans="1:3">
      <c r="A79" s="1855"/>
      <c r="B79" s="1115" t="s">
        <v>706</v>
      </c>
      <c r="C79" s="692" t="s">
        <v>368</v>
      </c>
    </row>
    <row r="80" spans="1:3">
      <c r="A80" s="1855"/>
      <c r="B80" s="1115" t="s">
        <v>708</v>
      </c>
      <c r="C80" s="131" t="s">
        <v>370</v>
      </c>
    </row>
    <row r="81" spans="1:3" ht="32.4">
      <c r="A81" s="1855"/>
      <c r="B81" s="1115" t="s">
        <v>710</v>
      </c>
      <c r="C81" s="131" t="s">
        <v>372</v>
      </c>
    </row>
    <row r="82" spans="1:3" ht="32.4">
      <c r="A82" s="1855"/>
      <c r="B82" s="1115" t="s">
        <v>711</v>
      </c>
      <c r="C82" s="131" t="s">
        <v>1022</v>
      </c>
    </row>
    <row r="83" spans="1:3">
      <c r="A83" s="1855"/>
      <c r="B83" s="1115" t="s">
        <v>713</v>
      </c>
      <c r="C83" s="687" t="s">
        <v>261</v>
      </c>
    </row>
    <row r="84" spans="1:3">
      <c r="A84" s="1855"/>
      <c r="B84" s="1115" t="s">
        <v>689</v>
      </c>
      <c r="C84" s="688" t="s">
        <v>301</v>
      </c>
    </row>
    <row r="85" spans="1:3">
      <c r="A85" s="1855"/>
      <c r="B85" s="1115" t="s">
        <v>690</v>
      </c>
      <c r="C85" s="688" t="s">
        <v>301</v>
      </c>
    </row>
    <row r="86" spans="1:3">
      <c r="A86" s="1855"/>
      <c r="B86" s="1115" t="s">
        <v>714</v>
      </c>
      <c r="C86" s="688" t="s">
        <v>301</v>
      </c>
    </row>
    <row r="87" spans="1:3">
      <c r="A87" s="1855"/>
      <c r="B87" s="1115" t="s">
        <v>715</v>
      </c>
      <c r="C87" s="688"/>
    </row>
    <row r="88" spans="1:3">
      <c r="A88" s="1855"/>
      <c r="B88" s="1115" t="s">
        <v>716</v>
      </c>
      <c r="C88" s="688" t="s">
        <v>261</v>
      </c>
    </row>
    <row r="89" spans="1:3">
      <c r="A89" s="1855"/>
      <c r="B89" s="1115" t="s">
        <v>717</v>
      </c>
      <c r="C89" s="688" t="s">
        <v>301</v>
      </c>
    </row>
    <row r="90" spans="1:3">
      <c r="A90" s="1855"/>
      <c r="B90" s="1115" t="s">
        <v>718</v>
      </c>
      <c r="C90" s="688" t="s">
        <v>301</v>
      </c>
    </row>
    <row r="91" spans="1:3">
      <c r="A91" s="1855"/>
      <c r="B91" s="1115" t="s">
        <v>719</v>
      </c>
      <c r="C91" s="688" t="s">
        <v>301</v>
      </c>
    </row>
    <row r="92" spans="1:3" ht="16.8" thickBot="1">
      <c r="A92" s="1856"/>
      <c r="B92" s="1117" t="s">
        <v>720</v>
      </c>
      <c r="C92" s="690" t="s">
        <v>301</v>
      </c>
    </row>
    <row r="93" spans="1:3" ht="48.6">
      <c r="A93" s="1857" t="s">
        <v>721</v>
      </c>
      <c r="B93" s="1227" t="s">
        <v>722</v>
      </c>
      <c r="C93" s="689" t="s">
        <v>1023</v>
      </c>
    </row>
    <row r="94" spans="1:3" ht="32.4">
      <c r="A94" s="1855"/>
      <c r="B94" s="1115" t="s">
        <v>724</v>
      </c>
      <c r="C94" s="688" t="s">
        <v>390</v>
      </c>
    </row>
    <row r="95" spans="1:3">
      <c r="A95" s="1855"/>
      <c r="B95" s="1115" t="s">
        <v>725</v>
      </c>
      <c r="C95" s="688" t="s">
        <v>275</v>
      </c>
    </row>
    <row r="96" spans="1:3" ht="32.4">
      <c r="A96" s="1855"/>
      <c r="B96" s="1115" t="s">
        <v>726</v>
      </c>
      <c r="C96" s="688" t="s">
        <v>275</v>
      </c>
    </row>
    <row r="97" spans="1:3">
      <c r="A97" s="1855"/>
      <c r="B97" s="1115" t="s">
        <v>727</v>
      </c>
      <c r="C97" s="688" t="s">
        <v>1024</v>
      </c>
    </row>
    <row r="98" spans="1:3" ht="113.4">
      <c r="A98" s="1855"/>
      <c r="B98" s="1115" t="s">
        <v>729</v>
      </c>
      <c r="C98" s="688" t="s">
        <v>1025</v>
      </c>
    </row>
    <row r="99" spans="1:3" ht="32.4">
      <c r="A99" s="1855"/>
      <c r="B99" s="1115" t="s">
        <v>730</v>
      </c>
      <c r="C99" s="688" t="s">
        <v>1026</v>
      </c>
    </row>
    <row r="100" spans="1:3" ht="48.6">
      <c r="A100" s="1855"/>
      <c r="B100" s="1115" t="s">
        <v>881</v>
      </c>
      <c r="C100" s="688" t="s">
        <v>1027</v>
      </c>
    </row>
    <row r="101" spans="1:3">
      <c r="A101" s="1855"/>
      <c r="B101" s="1115" t="s">
        <v>733</v>
      </c>
      <c r="C101" s="688" t="s">
        <v>275</v>
      </c>
    </row>
    <row r="102" spans="1:3" ht="16.8" thickBot="1">
      <c r="A102" s="1856"/>
      <c r="B102" s="577" t="s">
        <v>734</v>
      </c>
      <c r="C102" s="1289" t="s">
        <v>275</v>
      </c>
    </row>
    <row r="103" spans="1:3" ht="32.4">
      <c r="A103" s="1855" t="s">
        <v>402</v>
      </c>
      <c r="B103" s="1115" t="s">
        <v>735</v>
      </c>
      <c r="C103" s="1269" t="s">
        <v>1028</v>
      </c>
    </row>
    <row r="104" spans="1:3">
      <c r="A104" s="1855"/>
      <c r="B104" s="1115" t="s">
        <v>405</v>
      </c>
      <c r="C104" s="694">
        <v>478.49</v>
      </c>
    </row>
    <row r="105" spans="1:3">
      <c r="A105" s="1855"/>
      <c r="B105" s="1115" t="s">
        <v>565</v>
      </c>
      <c r="C105" s="693">
        <v>74284.45</v>
      </c>
    </row>
    <row r="106" spans="1:3">
      <c r="A106" s="1855"/>
      <c r="B106" s="1115" t="s">
        <v>1029</v>
      </c>
      <c r="C106" s="638" t="s">
        <v>1030</v>
      </c>
    </row>
    <row r="107" spans="1:3" ht="16.8" thickBot="1">
      <c r="A107" s="1856"/>
      <c r="B107" s="25" t="s">
        <v>409</v>
      </c>
      <c r="C107" s="871" t="s">
        <v>251</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414</v>
      </c>
    </row>
    <row r="110" spans="1:3" ht="33" thickBot="1">
      <c r="A110" s="1860" t="s">
        <v>740</v>
      </c>
      <c r="B110" s="1861"/>
      <c r="C110" s="1290" t="s">
        <v>1031</v>
      </c>
    </row>
    <row r="111" spans="1:3" ht="234"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W1002"/>
  <sheetViews>
    <sheetView zoomScale="75" zoomScaleNormal="75" workbookViewId="0">
      <selection sqref="A1:C1"/>
    </sheetView>
  </sheetViews>
  <sheetFormatPr defaultColWidth="13.19921875" defaultRowHeight="15" customHeight="1"/>
  <cols>
    <col min="1" max="1" width="3.59765625" style="306" customWidth="1"/>
    <col min="2" max="2" width="47.59765625" style="306" customWidth="1"/>
    <col min="3" max="3" width="47.59765625" style="464" customWidth="1"/>
    <col min="4" max="4" width="9.19921875" style="306" customWidth="1"/>
    <col min="5" max="23" width="6.59765625" style="306" customWidth="1"/>
    <col min="24" max="16384" width="13.19921875" style="306"/>
  </cols>
  <sheetData>
    <row r="1" spans="1:23" ht="20.399999999999999" thickBot="1">
      <c r="A1" s="1929" t="s">
        <v>417</v>
      </c>
      <c r="B1" s="1930"/>
      <c r="C1" s="1931"/>
      <c r="D1" s="305"/>
      <c r="E1" s="305"/>
      <c r="F1" s="305"/>
      <c r="G1" s="305"/>
      <c r="H1" s="305"/>
      <c r="I1" s="305"/>
      <c r="J1" s="305"/>
      <c r="K1" s="305"/>
      <c r="L1" s="305"/>
      <c r="M1" s="305"/>
      <c r="N1" s="305"/>
      <c r="O1" s="305"/>
      <c r="P1" s="305"/>
      <c r="Q1" s="305"/>
      <c r="R1" s="305"/>
      <c r="S1" s="305"/>
      <c r="T1" s="305"/>
      <c r="U1" s="305"/>
      <c r="V1" s="305"/>
      <c r="W1" s="305"/>
    </row>
    <row r="2" spans="1:23" ht="18.600000000000001" thickBot="1">
      <c r="A2" s="1932" t="s">
        <v>418</v>
      </c>
      <c r="B2" s="1933"/>
      <c r="C2" s="1291">
        <v>45460</v>
      </c>
      <c r="D2" s="305"/>
      <c r="E2" s="305"/>
      <c r="F2" s="305"/>
      <c r="G2" s="305"/>
      <c r="H2" s="305"/>
      <c r="I2" s="305"/>
      <c r="J2" s="305"/>
      <c r="K2" s="305"/>
      <c r="L2" s="305"/>
      <c r="M2" s="305"/>
      <c r="N2" s="305"/>
      <c r="O2" s="305"/>
      <c r="P2" s="305"/>
      <c r="Q2" s="305"/>
      <c r="R2" s="305"/>
      <c r="S2" s="305"/>
      <c r="T2" s="305"/>
      <c r="U2" s="305"/>
      <c r="V2" s="305"/>
      <c r="W2" s="305"/>
    </row>
    <row r="3" spans="1:23" ht="18">
      <c r="A3" s="1934" t="s">
        <v>419</v>
      </c>
      <c r="B3" s="307" t="s">
        <v>420</v>
      </c>
      <c r="C3" s="1292" t="s">
        <v>1032</v>
      </c>
      <c r="D3" s="305"/>
      <c r="E3" s="305"/>
      <c r="F3" s="305"/>
      <c r="G3" s="305"/>
      <c r="H3" s="305"/>
      <c r="I3" s="305"/>
      <c r="J3" s="305"/>
      <c r="K3" s="305"/>
      <c r="L3" s="305"/>
      <c r="M3" s="305"/>
      <c r="N3" s="305"/>
      <c r="O3" s="305"/>
      <c r="P3" s="305"/>
      <c r="Q3" s="305"/>
      <c r="R3" s="305"/>
      <c r="S3" s="305"/>
      <c r="T3" s="305"/>
      <c r="U3" s="305"/>
      <c r="V3" s="305"/>
      <c r="W3" s="305"/>
    </row>
    <row r="4" spans="1:23" ht="18">
      <c r="A4" s="1924"/>
      <c r="B4" s="308" t="s">
        <v>422</v>
      </c>
      <c r="C4" s="1292" t="s">
        <v>1033</v>
      </c>
      <c r="D4" s="305"/>
      <c r="E4" s="305"/>
      <c r="F4" s="305"/>
      <c r="G4" s="305"/>
      <c r="H4" s="305"/>
      <c r="I4" s="305"/>
      <c r="J4" s="305"/>
      <c r="K4" s="305"/>
      <c r="L4" s="305"/>
      <c r="M4" s="305"/>
      <c r="N4" s="305"/>
      <c r="O4" s="305"/>
      <c r="P4" s="305"/>
      <c r="Q4" s="305"/>
      <c r="R4" s="305"/>
      <c r="S4" s="305"/>
      <c r="T4" s="305"/>
      <c r="U4" s="305"/>
      <c r="V4" s="305"/>
      <c r="W4" s="305"/>
    </row>
    <row r="5" spans="1:23" ht="18">
      <c r="A5" s="1924"/>
      <c r="B5" s="308" t="s">
        <v>424</v>
      </c>
      <c r="C5" s="1292" t="s">
        <v>251</v>
      </c>
      <c r="D5" s="305"/>
      <c r="E5" s="305"/>
      <c r="F5" s="305"/>
      <c r="G5" s="305"/>
      <c r="H5" s="305"/>
      <c r="I5" s="305"/>
      <c r="J5" s="305"/>
      <c r="K5" s="305"/>
      <c r="L5" s="305"/>
      <c r="M5" s="305"/>
      <c r="N5" s="305"/>
      <c r="O5" s="305"/>
      <c r="P5" s="305"/>
      <c r="Q5" s="305"/>
      <c r="R5" s="305"/>
      <c r="S5" s="305"/>
      <c r="T5" s="305"/>
      <c r="U5" s="305"/>
      <c r="V5" s="305"/>
      <c r="W5" s="305"/>
    </row>
    <row r="6" spans="1:23" ht="18">
      <c r="A6" s="1924"/>
      <c r="B6" s="308" t="s">
        <v>252</v>
      </c>
      <c r="C6" s="1293" t="s">
        <v>1034</v>
      </c>
      <c r="D6" s="305"/>
      <c r="E6" s="305"/>
      <c r="F6" s="305"/>
      <c r="G6" s="305"/>
      <c r="H6" s="305"/>
      <c r="I6" s="305"/>
      <c r="J6" s="305"/>
      <c r="K6" s="305"/>
      <c r="L6" s="305"/>
      <c r="M6" s="305"/>
      <c r="N6" s="305"/>
      <c r="O6" s="305"/>
      <c r="P6" s="305"/>
      <c r="Q6" s="305"/>
      <c r="R6" s="305"/>
      <c r="S6" s="305"/>
      <c r="T6" s="305"/>
      <c r="U6" s="305"/>
      <c r="V6" s="305"/>
      <c r="W6" s="305"/>
    </row>
    <row r="7" spans="1:23" ht="129.6">
      <c r="A7" s="1924"/>
      <c r="B7" s="308" t="s">
        <v>426</v>
      </c>
      <c r="C7" s="1294" t="s">
        <v>1035</v>
      </c>
      <c r="D7" s="305"/>
      <c r="E7" s="305"/>
      <c r="F7" s="305"/>
      <c r="G7" s="305"/>
      <c r="H7" s="305"/>
      <c r="I7" s="305"/>
      <c r="J7" s="305"/>
      <c r="K7" s="305"/>
      <c r="L7" s="305"/>
      <c r="M7" s="305"/>
      <c r="N7" s="305"/>
      <c r="O7" s="305"/>
      <c r="P7" s="305"/>
      <c r="Q7" s="305"/>
      <c r="R7" s="305"/>
      <c r="S7" s="305"/>
      <c r="T7" s="305"/>
      <c r="U7" s="305"/>
      <c r="V7" s="305"/>
      <c r="W7" s="305"/>
    </row>
    <row r="8" spans="1:23" ht="18">
      <c r="A8" s="1924"/>
      <c r="B8" s="308" t="s">
        <v>428</v>
      </c>
      <c r="C8" s="1273">
        <v>89373955055</v>
      </c>
      <c r="D8" s="305"/>
      <c r="E8" s="305"/>
      <c r="F8" s="305"/>
      <c r="G8" s="305"/>
      <c r="H8" s="305"/>
      <c r="I8" s="305"/>
      <c r="J8" s="305"/>
      <c r="K8" s="305"/>
      <c r="L8" s="305"/>
      <c r="M8" s="305"/>
      <c r="N8" s="305"/>
      <c r="O8" s="305"/>
      <c r="P8" s="305"/>
      <c r="Q8" s="305"/>
      <c r="R8" s="305"/>
      <c r="S8" s="305"/>
      <c r="T8" s="305"/>
      <c r="U8" s="305"/>
      <c r="V8" s="305"/>
      <c r="W8" s="305"/>
    </row>
    <row r="9" spans="1:23" ht="18">
      <c r="A9" s="1924"/>
      <c r="B9" s="308" t="s">
        <v>429</v>
      </c>
      <c r="C9" s="1274">
        <v>14062991827873</v>
      </c>
      <c r="D9" s="305"/>
      <c r="E9" s="305"/>
      <c r="F9" s="305"/>
      <c r="G9" s="305"/>
      <c r="H9" s="305"/>
      <c r="I9" s="305"/>
      <c r="J9" s="305"/>
      <c r="K9" s="305"/>
      <c r="L9" s="305"/>
      <c r="M9" s="305"/>
      <c r="N9" s="305"/>
      <c r="O9" s="305"/>
      <c r="P9" s="305"/>
      <c r="Q9" s="305"/>
      <c r="R9" s="305"/>
      <c r="S9" s="305"/>
      <c r="T9" s="305"/>
      <c r="U9" s="305"/>
      <c r="V9" s="305"/>
      <c r="W9" s="305"/>
    </row>
    <row r="10" spans="1:23" ht="18">
      <c r="A10" s="1924"/>
      <c r="B10" s="308" t="s">
        <v>430</v>
      </c>
      <c r="C10" s="1293" t="s">
        <v>1036</v>
      </c>
      <c r="D10" s="305"/>
      <c r="E10" s="305"/>
      <c r="F10" s="305"/>
      <c r="G10" s="305"/>
      <c r="H10" s="305"/>
      <c r="I10" s="305"/>
      <c r="J10" s="305"/>
      <c r="K10" s="305"/>
      <c r="L10" s="305"/>
      <c r="M10" s="305"/>
      <c r="N10" s="305"/>
      <c r="O10" s="305"/>
      <c r="P10" s="305"/>
      <c r="Q10" s="305"/>
      <c r="R10" s="305"/>
      <c r="S10" s="305"/>
      <c r="T10" s="305"/>
      <c r="U10" s="305"/>
      <c r="V10" s="305"/>
      <c r="W10" s="305"/>
    </row>
    <row r="11" spans="1:23" ht="18">
      <c r="A11" s="1924"/>
      <c r="B11" s="308" t="s">
        <v>432</v>
      </c>
      <c r="C11" s="1293" t="s">
        <v>261</v>
      </c>
      <c r="D11" s="305"/>
      <c r="E11" s="305"/>
      <c r="F11" s="305"/>
      <c r="G11" s="305"/>
      <c r="H11" s="305"/>
      <c r="I11" s="305"/>
      <c r="J11" s="305"/>
      <c r="K11" s="305"/>
      <c r="L11" s="305"/>
      <c r="M11" s="305"/>
      <c r="N11" s="305"/>
      <c r="O11" s="305"/>
      <c r="P11" s="305"/>
      <c r="Q11" s="305"/>
      <c r="R11" s="305"/>
      <c r="S11" s="305"/>
      <c r="T11" s="305"/>
      <c r="U11" s="305"/>
      <c r="V11" s="305"/>
      <c r="W11" s="305"/>
    </row>
    <row r="12" spans="1:23" ht="18">
      <c r="A12" s="1924"/>
      <c r="B12" s="308" t="s">
        <v>433</v>
      </c>
      <c r="C12" s="1293" t="s">
        <v>263</v>
      </c>
      <c r="D12" s="305"/>
      <c r="E12" s="305"/>
      <c r="F12" s="305"/>
      <c r="G12" s="305"/>
      <c r="H12" s="305"/>
      <c r="I12" s="305"/>
      <c r="J12" s="305"/>
      <c r="K12" s="305"/>
      <c r="L12" s="305"/>
      <c r="M12" s="305"/>
      <c r="N12" s="305"/>
      <c r="O12" s="305"/>
      <c r="P12" s="305"/>
      <c r="Q12" s="305"/>
      <c r="R12" s="305"/>
      <c r="S12" s="305"/>
      <c r="T12" s="305"/>
      <c r="U12" s="305"/>
      <c r="V12" s="305"/>
      <c r="W12" s="305"/>
    </row>
    <row r="13" spans="1:23" ht="18">
      <c r="A13" s="1924"/>
      <c r="B13" s="308" t="s">
        <v>434</v>
      </c>
      <c r="C13" s="1293" t="s">
        <v>261</v>
      </c>
      <c r="D13" s="305"/>
      <c r="E13" s="305"/>
      <c r="F13" s="305"/>
      <c r="G13" s="305"/>
      <c r="H13" s="305"/>
      <c r="I13" s="305"/>
      <c r="J13" s="305"/>
      <c r="K13" s="305"/>
      <c r="L13" s="305"/>
      <c r="M13" s="305"/>
      <c r="N13" s="305"/>
      <c r="O13" s="305"/>
      <c r="P13" s="305"/>
      <c r="Q13" s="305"/>
      <c r="R13" s="305"/>
      <c r="S13" s="305"/>
      <c r="T13" s="305"/>
      <c r="U13" s="305"/>
      <c r="V13" s="305"/>
      <c r="W13" s="305"/>
    </row>
    <row r="14" spans="1:23" ht="18">
      <c r="A14" s="1924"/>
      <c r="B14" s="308" t="s">
        <v>435</v>
      </c>
      <c r="C14" s="1293" t="s">
        <v>261</v>
      </c>
      <c r="D14" s="305"/>
      <c r="E14" s="305"/>
      <c r="F14" s="305"/>
      <c r="G14" s="305"/>
      <c r="H14" s="305"/>
      <c r="I14" s="305"/>
      <c r="J14" s="305"/>
      <c r="K14" s="305"/>
      <c r="L14" s="305"/>
      <c r="M14" s="305"/>
      <c r="N14" s="305"/>
      <c r="O14" s="305"/>
      <c r="P14" s="305"/>
      <c r="Q14" s="305"/>
      <c r="R14" s="305"/>
      <c r="S14" s="305"/>
      <c r="T14" s="305"/>
      <c r="U14" s="305"/>
      <c r="V14" s="305"/>
      <c r="W14" s="305"/>
    </row>
    <row r="15" spans="1:23" ht="18">
      <c r="A15" s="1924"/>
      <c r="B15" s="308" t="s">
        <v>436</v>
      </c>
      <c r="C15" s="1293" t="s">
        <v>251</v>
      </c>
      <c r="D15" s="305"/>
      <c r="E15" s="305"/>
      <c r="F15" s="305"/>
      <c r="G15" s="305"/>
      <c r="H15" s="305"/>
      <c r="I15" s="305"/>
      <c r="J15" s="305"/>
      <c r="K15" s="305"/>
      <c r="L15" s="305"/>
      <c r="M15" s="305"/>
      <c r="N15" s="305"/>
      <c r="O15" s="305"/>
      <c r="P15" s="305"/>
      <c r="Q15" s="305"/>
      <c r="R15" s="305"/>
      <c r="S15" s="305"/>
      <c r="T15" s="305"/>
      <c r="U15" s="305"/>
      <c r="V15" s="305"/>
      <c r="W15" s="305"/>
    </row>
    <row r="16" spans="1:23" ht="18">
      <c r="A16" s="1924"/>
      <c r="B16" s="308" t="s">
        <v>437</v>
      </c>
      <c r="C16" s="1293" t="s">
        <v>251</v>
      </c>
      <c r="D16" s="305"/>
      <c r="E16" s="305"/>
      <c r="F16" s="305"/>
      <c r="G16" s="305"/>
      <c r="H16" s="305"/>
      <c r="I16" s="305"/>
      <c r="J16" s="305"/>
      <c r="K16" s="305"/>
      <c r="L16" s="305"/>
      <c r="M16" s="305"/>
      <c r="N16" s="305"/>
      <c r="O16" s="305"/>
      <c r="P16" s="305"/>
      <c r="Q16" s="305"/>
      <c r="R16" s="305"/>
      <c r="S16" s="305"/>
      <c r="T16" s="305"/>
      <c r="U16" s="305"/>
      <c r="V16" s="305"/>
      <c r="W16" s="305"/>
    </row>
    <row r="17" spans="1:23" ht="97.2">
      <c r="A17" s="1924"/>
      <c r="B17" s="308" t="s">
        <v>438</v>
      </c>
      <c r="C17" s="1293" t="s">
        <v>1037</v>
      </c>
      <c r="D17" s="305"/>
      <c r="E17" s="305"/>
      <c r="F17" s="305"/>
      <c r="G17" s="305"/>
      <c r="H17" s="305"/>
      <c r="I17" s="305"/>
      <c r="J17" s="305"/>
      <c r="K17" s="305"/>
      <c r="L17" s="305"/>
      <c r="M17" s="305"/>
      <c r="N17" s="305"/>
      <c r="O17" s="305"/>
      <c r="P17" s="305"/>
      <c r="Q17" s="305"/>
      <c r="R17" s="305"/>
      <c r="S17" s="305"/>
      <c r="T17" s="305"/>
      <c r="U17" s="305"/>
      <c r="V17" s="305"/>
      <c r="W17" s="305"/>
    </row>
    <row r="18" spans="1:23" ht="32.4">
      <c r="A18" s="1924"/>
      <c r="B18" s="308" t="s">
        <v>270</v>
      </c>
      <c r="C18" s="1293" t="s">
        <v>271</v>
      </c>
      <c r="D18" s="305"/>
      <c r="E18" s="305"/>
      <c r="F18" s="305"/>
      <c r="G18" s="305"/>
      <c r="H18" s="305"/>
      <c r="I18" s="305"/>
      <c r="J18" s="305"/>
      <c r="K18" s="305"/>
      <c r="L18" s="305"/>
      <c r="M18" s="305"/>
      <c r="N18" s="305"/>
      <c r="O18" s="305"/>
      <c r="P18" s="305"/>
      <c r="Q18" s="305"/>
      <c r="R18" s="305"/>
      <c r="S18" s="305"/>
      <c r="T18" s="305"/>
      <c r="U18" s="305"/>
      <c r="V18" s="305"/>
      <c r="W18" s="305"/>
    </row>
    <row r="19" spans="1:23" ht="18">
      <c r="A19" s="1924"/>
      <c r="B19" s="308" t="s">
        <v>440</v>
      </c>
      <c r="C19" s="1293" t="s">
        <v>251</v>
      </c>
      <c r="D19" s="305"/>
      <c r="E19" s="305"/>
      <c r="F19" s="305"/>
      <c r="G19" s="305"/>
      <c r="H19" s="305"/>
      <c r="I19" s="305"/>
      <c r="J19" s="305"/>
      <c r="K19" s="305"/>
      <c r="L19" s="305"/>
      <c r="M19" s="305"/>
      <c r="N19" s="305"/>
      <c r="O19" s="305"/>
      <c r="P19" s="305"/>
      <c r="Q19" s="305"/>
      <c r="R19" s="305"/>
      <c r="S19" s="305"/>
      <c r="T19" s="305"/>
      <c r="U19" s="305"/>
      <c r="V19" s="305"/>
      <c r="W19" s="305"/>
    </row>
    <row r="20" spans="1:23" ht="32.4">
      <c r="A20" s="1924"/>
      <c r="B20" s="308" t="s">
        <v>441</v>
      </c>
      <c r="C20" s="1293" t="s">
        <v>261</v>
      </c>
      <c r="D20" s="305"/>
      <c r="E20" s="305"/>
      <c r="F20" s="305"/>
      <c r="G20" s="305"/>
      <c r="H20" s="305"/>
      <c r="I20" s="305"/>
      <c r="J20" s="305"/>
      <c r="K20" s="305"/>
      <c r="L20" s="305"/>
      <c r="M20" s="305"/>
      <c r="N20" s="305"/>
      <c r="O20" s="305"/>
      <c r="P20" s="305"/>
      <c r="Q20" s="305"/>
      <c r="R20" s="305"/>
      <c r="S20" s="305"/>
      <c r="T20" s="305"/>
      <c r="U20" s="305"/>
      <c r="V20" s="305"/>
      <c r="W20" s="305"/>
    </row>
    <row r="21" spans="1:23" ht="18">
      <c r="A21" s="1924"/>
      <c r="B21" s="308" t="s">
        <v>442</v>
      </c>
      <c r="C21" s="1293" t="s">
        <v>251</v>
      </c>
      <c r="D21" s="305"/>
      <c r="E21" s="305"/>
      <c r="F21" s="305"/>
      <c r="G21" s="305"/>
      <c r="H21" s="305"/>
      <c r="I21" s="305"/>
      <c r="J21" s="305"/>
      <c r="K21" s="305"/>
      <c r="L21" s="305"/>
      <c r="M21" s="305"/>
      <c r="N21" s="305"/>
      <c r="O21" s="305"/>
      <c r="P21" s="305"/>
      <c r="Q21" s="305"/>
      <c r="R21" s="305"/>
      <c r="S21" s="305"/>
      <c r="T21" s="305"/>
      <c r="U21" s="305"/>
      <c r="V21" s="305"/>
      <c r="W21" s="305"/>
    </row>
    <row r="22" spans="1:23" ht="18">
      <c r="A22" s="1924"/>
      <c r="B22" s="308" t="s">
        <v>443</v>
      </c>
      <c r="C22" s="1293" t="s">
        <v>251</v>
      </c>
      <c r="D22" s="305"/>
      <c r="E22" s="305"/>
      <c r="F22" s="305"/>
      <c r="G22" s="305"/>
      <c r="H22" s="305"/>
      <c r="I22" s="305"/>
      <c r="J22" s="305"/>
      <c r="K22" s="305"/>
      <c r="L22" s="305"/>
      <c r="M22" s="305"/>
      <c r="N22" s="305"/>
      <c r="O22" s="305"/>
      <c r="P22" s="305"/>
      <c r="Q22" s="305"/>
      <c r="R22" s="305"/>
      <c r="S22" s="305"/>
      <c r="T22" s="305"/>
      <c r="U22" s="305"/>
      <c r="V22" s="305"/>
      <c r="W22" s="305"/>
    </row>
    <row r="23" spans="1:23" ht="18">
      <c r="A23" s="1924"/>
      <c r="B23" s="308" t="s">
        <v>444</v>
      </c>
      <c r="C23" s="1293" t="s">
        <v>251</v>
      </c>
      <c r="D23" s="305"/>
      <c r="E23" s="305"/>
      <c r="F23" s="305"/>
      <c r="G23" s="305"/>
      <c r="H23" s="305"/>
      <c r="I23" s="305"/>
      <c r="J23" s="305"/>
      <c r="K23" s="305"/>
      <c r="L23" s="305"/>
      <c r="M23" s="305"/>
      <c r="N23" s="305"/>
      <c r="O23" s="305"/>
      <c r="P23" s="305"/>
      <c r="Q23" s="305"/>
      <c r="R23" s="305"/>
      <c r="S23" s="305"/>
      <c r="T23" s="305"/>
      <c r="U23" s="305"/>
      <c r="V23" s="305"/>
      <c r="W23" s="305"/>
    </row>
    <row r="24" spans="1:23" ht="18">
      <c r="A24" s="1924"/>
      <c r="B24" s="308" t="s">
        <v>446</v>
      </c>
      <c r="C24" s="1293" t="s">
        <v>251</v>
      </c>
      <c r="D24" s="305"/>
      <c r="E24" s="305"/>
      <c r="F24" s="305"/>
      <c r="G24" s="305"/>
      <c r="H24" s="305"/>
      <c r="I24" s="305"/>
      <c r="J24" s="305"/>
      <c r="K24" s="305"/>
      <c r="L24" s="305"/>
      <c r="M24" s="305"/>
      <c r="N24" s="305"/>
      <c r="O24" s="305"/>
      <c r="P24" s="305"/>
      <c r="Q24" s="305"/>
      <c r="R24" s="305"/>
      <c r="S24" s="305"/>
      <c r="T24" s="305"/>
      <c r="U24" s="305"/>
      <c r="V24" s="305"/>
      <c r="W24" s="305"/>
    </row>
    <row r="25" spans="1:23" ht="18">
      <c r="A25" s="1924"/>
      <c r="B25" s="308" t="s">
        <v>447</v>
      </c>
      <c r="C25" s="1293" t="s">
        <v>280</v>
      </c>
      <c r="D25" s="305"/>
      <c r="E25" s="305"/>
      <c r="F25" s="305"/>
      <c r="G25" s="305"/>
      <c r="H25" s="305"/>
      <c r="I25" s="305"/>
      <c r="J25" s="305"/>
      <c r="K25" s="305"/>
      <c r="L25" s="305"/>
      <c r="M25" s="305"/>
      <c r="N25" s="305"/>
      <c r="O25" s="305"/>
      <c r="P25" s="305"/>
      <c r="Q25" s="305"/>
      <c r="R25" s="305"/>
      <c r="S25" s="305"/>
      <c r="T25" s="305"/>
      <c r="U25" s="305"/>
      <c r="V25" s="305"/>
      <c r="W25" s="305"/>
    </row>
    <row r="26" spans="1:23" ht="18">
      <c r="A26" s="1924"/>
      <c r="B26" s="308" t="s">
        <v>448</v>
      </c>
      <c r="C26" s="1293" t="s">
        <v>251</v>
      </c>
      <c r="D26" s="305"/>
      <c r="E26" s="305"/>
      <c r="F26" s="305"/>
      <c r="G26" s="305"/>
      <c r="H26" s="305"/>
      <c r="I26" s="305"/>
      <c r="J26" s="305"/>
      <c r="K26" s="305"/>
      <c r="L26" s="305"/>
      <c r="M26" s="305"/>
      <c r="N26" s="305"/>
      <c r="O26" s="305"/>
      <c r="P26" s="305"/>
      <c r="Q26" s="305"/>
      <c r="R26" s="305"/>
      <c r="S26" s="305"/>
      <c r="T26" s="305"/>
      <c r="U26" s="305"/>
      <c r="V26" s="305"/>
      <c r="W26" s="305"/>
    </row>
    <row r="27" spans="1:23" ht="18">
      <c r="A27" s="1924"/>
      <c r="B27" s="308" t="s">
        <v>449</v>
      </c>
      <c r="C27" s="1293" t="s">
        <v>283</v>
      </c>
      <c r="D27" s="305"/>
      <c r="E27" s="305"/>
      <c r="F27" s="305"/>
      <c r="G27" s="305"/>
      <c r="H27" s="305"/>
      <c r="I27" s="305"/>
      <c r="J27" s="305"/>
      <c r="K27" s="305"/>
      <c r="L27" s="305"/>
      <c r="M27" s="305"/>
      <c r="N27" s="305"/>
      <c r="O27" s="305"/>
      <c r="P27" s="305"/>
      <c r="Q27" s="305"/>
      <c r="R27" s="305"/>
      <c r="S27" s="305"/>
      <c r="T27" s="305"/>
      <c r="U27" s="305"/>
      <c r="V27" s="305"/>
      <c r="W27" s="305"/>
    </row>
    <row r="28" spans="1:23" ht="18">
      <c r="A28" s="1924"/>
      <c r="B28" s="308" t="s">
        <v>450</v>
      </c>
      <c r="C28" s="1293" t="s">
        <v>285</v>
      </c>
      <c r="D28" s="305"/>
      <c r="E28" s="305"/>
      <c r="F28" s="305"/>
      <c r="G28" s="305"/>
      <c r="H28" s="305"/>
      <c r="I28" s="305"/>
      <c r="J28" s="305"/>
      <c r="K28" s="305"/>
      <c r="L28" s="305"/>
      <c r="M28" s="305"/>
      <c r="N28" s="305"/>
      <c r="O28" s="305"/>
      <c r="P28" s="305"/>
      <c r="Q28" s="305"/>
      <c r="R28" s="305"/>
      <c r="S28" s="305"/>
      <c r="T28" s="305"/>
      <c r="U28" s="305"/>
      <c r="V28" s="305"/>
      <c r="W28" s="305"/>
    </row>
    <row r="29" spans="1:23" ht="18">
      <c r="A29" s="1924"/>
      <c r="B29" s="308" t="s">
        <v>451</v>
      </c>
      <c r="C29" s="1293" t="s">
        <v>261</v>
      </c>
      <c r="D29" s="305"/>
      <c r="E29" s="305"/>
      <c r="F29" s="305"/>
      <c r="G29" s="305"/>
      <c r="H29" s="305"/>
      <c r="I29" s="305"/>
      <c r="J29" s="305"/>
      <c r="K29" s="305"/>
      <c r="L29" s="305"/>
      <c r="M29" s="305"/>
      <c r="N29" s="305"/>
      <c r="O29" s="305"/>
      <c r="P29" s="305"/>
      <c r="Q29" s="305"/>
      <c r="R29" s="305"/>
      <c r="S29" s="305"/>
      <c r="T29" s="305"/>
      <c r="U29" s="305"/>
      <c r="V29" s="305"/>
      <c r="W29" s="305"/>
    </row>
    <row r="30" spans="1:23" ht="48.6">
      <c r="A30" s="1924"/>
      <c r="B30" s="308" t="s">
        <v>453</v>
      </c>
      <c r="C30" s="1293" t="s">
        <v>1038</v>
      </c>
      <c r="D30" s="305"/>
      <c r="E30" s="305"/>
      <c r="F30" s="305"/>
      <c r="G30" s="305"/>
      <c r="H30" s="305"/>
      <c r="I30" s="305"/>
      <c r="J30" s="305"/>
      <c r="K30" s="305"/>
      <c r="L30" s="305"/>
      <c r="M30" s="305"/>
      <c r="N30" s="305"/>
      <c r="O30" s="305"/>
      <c r="P30" s="305"/>
      <c r="Q30" s="305"/>
      <c r="R30" s="305"/>
      <c r="S30" s="305"/>
      <c r="T30" s="305"/>
      <c r="U30" s="305"/>
      <c r="V30" s="305"/>
      <c r="W30" s="305"/>
    </row>
    <row r="31" spans="1:23" ht="178.2">
      <c r="A31" s="1924"/>
      <c r="B31" s="308" t="s">
        <v>455</v>
      </c>
      <c r="C31" s="1293" t="s">
        <v>1039</v>
      </c>
      <c r="D31" s="305"/>
      <c r="E31" s="305"/>
      <c r="F31" s="305"/>
      <c r="G31" s="305"/>
      <c r="H31" s="305"/>
      <c r="I31" s="305"/>
      <c r="J31" s="305"/>
      <c r="K31" s="305"/>
      <c r="L31" s="305"/>
      <c r="M31" s="305"/>
      <c r="N31" s="305"/>
      <c r="O31" s="305"/>
      <c r="P31" s="305"/>
      <c r="Q31" s="305"/>
      <c r="R31" s="305"/>
      <c r="S31" s="305"/>
      <c r="T31" s="305"/>
      <c r="U31" s="305"/>
      <c r="V31" s="305"/>
      <c r="W31" s="305"/>
    </row>
    <row r="32" spans="1:23" ht="114" thickBot="1">
      <c r="A32" s="1925"/>
      <c r="B32" s="309" t="s">
        <v>292</v>
      </c>
      <c r="C32" s="1295" t="s">
        <v>1040</v>
      </c>
      <c r="D32" s="305"/>
      <c r="E32" s="305"/>
      <c r="F32" s="305"/>
      <c r="G32" s="305"/>
      <c r="H32" s="305"/>
      <c r="I32" s="305"/>
      <c r="J32" s="305"/>
      <c r="K32" s="305"/>
      <c r="L32" s="305"/>
      <c r="M32" s="305"/>
      <c r="N32" s="305"/>
      <c r="O32" s="305"/>
      <c r="P32" s="305"/>
      <c r="Q32" s="305"/>
      <c r="R32" s="305"/>
      <c r="S32" s="305"/>
      <c r="T32" s="305"/>
      <c r="U32" s="305"/>
      <c r="V32" s="305"/>
      <c r="W32" s="305"/>
    </row>
    <row r="33" spans="1:23" ht="18">
      <c r="A33" s="1926" t="s">
        <v>458</v>
      </c>
      <c r="B33" s="307" t="s">
        <v>459</v>
      </c>
      <c r="C33" s="1293" t="s">
        <v>1034</v>
      </c>
      <c r="D33" s="305"/>
      <c r="E33" s="305"/>
      <c r="F33" s="305"/>
      <c r="G33" s="305"/>
      <c r="H33" s="305"/>
      <c r="I33" s="305"/>
      <c r="J33" s="305"/>
      <c r="K33" s="305"/>
      <c r="L33" s="305"/>
      <c r="M33" s="305"/>
      <c r="N33" s="305"/>
      <c r="O33" s="305"/>
      <c r="P33" s="305"/>
      <c r="Q33" s="305"/>
      <c r="R33" s="305"/>
      <c r="S33" s="305"/>
      <c r="T33" s="305"/>
      <c r="U33" s="305"/>
      <c r="V33" s="305"/>
      <c r="W33" s="305"/>
    </row>
    <row r="34" spans="1:23" ht="18">
      <c r="A34" s="1924"/>
      <c r="B34" s="308" t="s">
        <v>460</v>
      </c>
      <c r="C34" s="1293" t="s">
        <v>1041</v>
      </c>
      <c r="D34" s="305"/>
      <c r="E34" s="305"/>
      <c r="F34" s="305"/>
      <c r="G34" s="305"/>
      <c r="H34" s="305"/>
      <c r="I34" s="305"/>
      <c r="J34" s="305"/>
      <c r="K34" s="305"/>
      <c r="L34" s="305"/>
      <c r="M34" s="305"/>
      <c r="N34" s="305"/>
      <c r="O34" s="305"/>
      <c r="P34" s="305"/>
      <c r="Q34" s="305"/>
      <c r="R34" s="305"/>
      <c r="S34" s="305"/>
      <c r="T34" s="305"/>
      <c r="U34" s="305"/>
      <c r="V34" s="305"/>
      <c r="W34" s="305"/>
    </row>
    <row r="35" spans="1:23" ht="18">
      <c r="A35" s="1924"/>
      <c r="B35" s="308" t="s">
        <v>462</v>
      </c>
      <c r="C35" s="1293" t="s">
        <v>298</v>
      </c>
      <c r="D35" s="305"/>
      <c r="E35" s="305"/>
      <c r="F35" s="305"/>
      <c r="G35" s="305"/>
      <c r="H35" s="305"/>
      <c r="I35" s="305"/>
      <c r="J35" s="305"/>
      <c r="K35" s="305"/>
      <c r="L35" s="305"/>
      <c r="M35" s="305"/>
      <c r="N35" s="305"/>
      <c r="O35" s="305"/>
      <c r="P35" s="305"/>
      <c r="Q35" s="305"/>
      <c r="R35" s="305"/>
      <c r="S35" s="305"/>
      <c r="T35" s="305"/>
      <c r="U35" s="305"/>
      <c r="V35" s="305"/>
      <c r="W35" s="305"/>
    </row>
    <row r="36" spans="1:23" ht="18">
      <c r="A36" s="1924"/>
      <c r="B36" s="308" t="s">
        <v>463</v>
      </c>
      <c r="C36" s="1293" t="s">
        <v>251</v>
      </c>
      <c r="D36" s="305"/>
      <c r="E36" s="305"/>
      <c r="F36" s="305"/>
      <c r="G36" s="305"/>
      <c r="H36" s="305"/>
      <c r="I36" s="305"/>
      <c r="J36" s="305"/>
      <c r="K36" s="305"/>
      <c r="L36" s="305"/>
      <c r="M36" s="305"/>
      <c r="N36" s="305"/>
      <c r="O36" s="305"/>
      <c r="P36" s="305"/>
      <c r="Q36" s="305"/>
      <c r="R36" s="305"/>
      <c r="S36" s="305"/>
      <c r="T36" s="305"/>
      <c r="U36" s="305"/>
      <c r="V36" s="305"/>
      <c r="W36" s="305"/>
    </row>
    <row r="37" spans="1:23" ht="18">
      <c r="A37" s="1924"/>
      <c r="B37" s="308" t="s">
        <v>464</v>
      </c>
      <c r="C37" s="1293" t="s">
        <v>301</v>
      </c>
      <c r="D37" s="305"/>
      <c r="E37" s="305"/>
      <c r="F37" s="305"/>
      <c r="G37" s="305"/>
      <c r="H37" s="305"/>
      <c r="I37" s="305"/>
      <c r="J37" s="305"/>
      <c r="K37" s="305"/>
      <c r="L37" s="305"/>
      <c r="M37" s="305"/>
      <c r="N37" s="305"/>
      <c r="O37" s="305"/>
      <c r="P37" s="305"/>
      <c r="Q37" s="305"/>
      <c r="R37" s="305"/>
      <c r="S37" s="305"/>
      <c r="T37" s="305"/>
      <c r="U37" s="305"/>
      <c r="V37" s="305"/>
      <c r="W37" s="305"/>
    </row>
    <row r="38" spans="1:23" ht="18.600000000000001" thickBot="1">
      <c r="A38" s="1925"/>
      <c r="B38" s="310" t="s">
        <v>465</v>
      </c>
      <c r="C38" s="1295" t="s">
        <v>263</v>
      </c>
      <c r="D38" s="305"/>
      <c r="E38" s="305"/>
      <c r="F38" s="305"/>
      <c r="G38" s="305"/>
      <c r="H38" s="305"/>
      <c r="I38" s="305"/>
      <c r="J38" s="305"/>
      <c r="K38" s="305"/>
      <c r="L38" s="305"/>
      <c r="M38" s="305"/>
      <c r="N38" s="305"/>
      <c r="O38" s="305"/>
      <c r="P38" s="305"/>
      <c r="Q38" s="305"/>
      <c r="R38" s="305"/>
      <c r="S38" s="305"/>
      <c r="T38" s="305"/>
      <c r="U38" s="305"/>
      <c r="V38" s="305"/>
      <c r="W38" s="305"/>
    </row>
    <row r="39" spans="1:23" ht="18">
      <c r="A39" s="1926" t="s">
        <v>466</v>
      </c>
      <c r="B39" s="307" t="s">
        <v>467</v>
      </c>
      <c r="C39" s="1293" t="s">
        <v>261</v>
      </c>
      <c r="D39" s="305"/>
      <c r="E39" s="305"/>
      <c r="F39" s="305"/>
      <c r="G39" s="305"/>
      <c r="H39" s="305"/>
      <c r="I39" s="305"/>
      <c r="J39" s="305"/>
      <c r="K39" s="305"/>
      <c r="L39" s="305"/>
      <c r="M39" s="305"/>
      <c r="N39" s="305"/>
      <c r="O39" s="305"/>
      <c r="P39" s="305"/>
      <c r="Q39" s="305"/>
      <c r="R39" s="305"/>
      <c r="S39" s="305"/>
      <c r="T39" s="305"/>
      <c r="U39" s="305"/>
      <c r="V39" s="305"/>
      <c r="W39" s="305"/>
    </row>
    <row r="40" spans="1:23" ht="18">
      <c r="A40" s="1924"/>
      <c r="B40" s="308" t="s">
        <v>468</v>
      </c>
      <c r="C40" s="1293" t="s">
        <v>301</v>
      </c>
      <c r="D40" s="305"/>
      <c r="E40" s="305"/>
      <c r="F40" s="305"/>
      <c r="G40" s="305"/>
      <c r="H40" s="305"/>
      <c r="I40" s="305"/>
      <c r="J40" s="305"/>
      <c r="K40" s="305"/>
      <c r="L40" s="305"/>
      <c r="M40" s="305"/>
      <c r="N40" s="305"/>
      <c r="O40" s="305"/>
      <c r="P40" s="305"/>
      <c r="Q40" s="305"/>
      <c r="R40" s="305"/>
      <c r="S40" s="305"/>
      <c r="T40" s="305"/>
      <c r="U40" s="305"/>
      <c r="V40" s="305"/>
      <c r="W40" s="305"/>
    </row>
    <row r="41" spans="1:23" ht="18">
      <c r="A41" s="1924"/>
      <c r="B41" s="308" t="s">
        <v>469</v>
      </c>
      <c r="C41" s="1293" t="s">
        <v>301</v>
      </c>
      <c r="D41" s="305"/>
      <c r="E41" s="305"/>
      <c r="F41" s="305"/>
      <c r="G41" s="305"/>
      <c r="H41" s="305"/>
      <c r="I41" s="305"/>
      <c r="J41" s="305"/>
      <c r="K41" s="305"/>
      <c r="L41" s="305"/>
      <c r="M41" s="305"/>
      <c r="N41" s="305"/>
      <c r="O41" s="305"/>
      <c r="P41" s="305"/>
      <c r="Q41" s="305"/>
      <c r="R41" s="305"/>
      <c r="S41" s="305"/>
      <c r="T41" s="305"/>
      <c r="U41" s="305"/>
      <c r="V41" s="305"/>
      <c r="W41" s="305"/>
    </row>
    <row r="42" spans="1:23" ht="18">
      <c r="A42" s="1924"/>
      <c r="B42" s="308" t="s">
        <v>470</v>
      </c>
      <c r="C42" s="1293" t="s">
        <v>301</v>
      </c>
      <c r="D42" s="305"/>
      <c r="E42" s="305"/>
      <c r="F42" s="305"/>
      <c r="G42" s="305"/>
      <c r="H42" s="305"/>
      <c r="I42" s="305"/>
      <c r="J42" s="305"/>
      <c r="K42" s="305"/>
      <c r="L42" s="305"/>
      <c r="M42" s="305"/>
      <c r="N42" s="305"/>
      <c r="O42" s="305"/>
      <c r="P42" s="305"/>
      <c r="Q42" s="305"/>
      <c r="R42" s="305"/>
      <c r="S42" s="305"/>
      <c r="T42" s="305"/>
      <c r="U42" s="305"/>
      <c r="V42" s="305"/>
      <c r="W42" s="305"/>
    </row>
    <row r="43" spans="1:23" ht="18">
      <c r="A43" s="1924"/>
      <c r="B43" s="308" t="s">
        <v>471</v>
      </c>
      <c r="C43" s="1293" t="s">
        <v>301</v>
      </c>
      <c r="D43" s="305"/>
      <c r="E43" s="305"/>
      <c r="F43" s="305"/>
      <c r="G43" s="305"/>
      <c r="H43" s="305"/>
      <c r="I43" s="305"/>
      <c r="J43" s="305"/>
      <c r="K43" s="305"/>
      <c r="L43" s="305"/>
      <c r="M43" s="305"/>
      <c r="N43" s="305"/>
      <c r="O43" s="305"/>
      <c r="P43" s="305"/>
      <c r="Q43" s="305"/>
      <c r="R43" s="305"/>
      <c r="S43" s="305"/>
      <c r="T43" s="305"/>
      <c r="U43" s="305"/>
      <c r="V43" s="305"/>
      <c r="W43" s="305"/>
    </row>
    <row r="44" spans="1:23" ht="18.600000000000001" thickBot="1">
      <c r="A44" s="1925"/>
      <c r="B44" s="311" t="s">
        <v>472</v>
      </c>
      <c r="C44" s="1295" t="s">
        <v>301</v>
      </c>
      <c r="D44" s="305"/>
      <c r="E44" s="305"/>
      <c r="F44" s="305"/>
      <c r="G44" s="305"/>
      <c r="H44" s="305"/>
      <c r="I44" s="305"/>
      <c r="J44" s="305"/>
      <c r="K44" s="305"/>
      <c r="L44" s="305"/>
      <c r="M44" s="305"/>
      <c r="N44" s="305"/>
      <c r="O44" s="305"/>
      <c r="P44" s="305"/>
      <c r="Q44" s="305"/>
      <c r="R44" s="305"/>
      <c r="S44" s="305"/>
      <c r="T44" s="305"/>
      <c r="U44" s="305"/>
      <c r="V44" s="305"/>
      <c r="W44" s="305"/>
    </row>
    <row r="45" spans="1:23" ht="18">
      <c r="A45" s="1926" t="s">
        <v>473</v>
      </c>
      <c r="B45" s="307" t="s">
        <v>474</v>
      </c>
      <c r="C45" s="1293" t="s">
        <v>263</v>
      </c>
      <c r="D45" s="305"/>
      <c r="E45" s="305"/>
      <c r="F45" s="305"/>
      <c r="G45" s="305"/>
      <c r="H45" s="305"/>
      <c r="I45" s="305"/>
      <c r="J45" s="305"/>
      <c r="K45" s="305"/>
      <c r="L45" s="305"/>
      <c r="M45" s="305"/>
      <c r="N45" s="305"/>
      <c r="O45" s="305"/>
      <c r="P45" s="305"/>
      <c r="Q45" s="305"/>
      <c r="R45" s="305"/>
      <c r="S45" s="305"/>
      <c r="T45" s="305"/>
      <c r="U45" s="305"/>
      <c r="V45" s="305"/>
      <c r="W45" s="305"/>
    </row>
    <row r="46" spans="1:23" ht="210.6">
      <c r="A46" s="1924"/>
      <c r="B46" s="308" t="s">
        <v>475</v>
      </c>
      <c r="C46" s="1293" t="s">
        <v>1042</v>
      </c>
      <c r="D46" s="305"/>
      <c r="E46" s="305"/>
      <c r="F46" s="305"/>
      <c r="G46" s="305"/>
      <c r="H46" s="305"/>
      <c r="I46" s="305"/>
      <c r="J46" s="305"/>
      <c r="K46" s="305"/>
      <c r="L46" s="305"/>
      <c r="M46" s="305"/>
      <c r="N46" s="305"/>
      <c r="O46" s="305"/>
      <c r="P46" s="305"/>
      <c r="Q46" s="305"/>
      <c r="R46" s="305"/>
      <c r="S46" s="305"/>
      <c r="T46" s="305"/>
      <c r="U46" s="305"/>
      <c r="V46" s="305"/>
      <c r="W46" s="305"/>
    </row>
    <row r="47" spans="1:23" ht="49.2" thickBot="1">
      <c r="A47" s="1925"/>
      <c r="B47" s="310" t="s">
        <v>477</v>
      </c>
      <c r="C47" s="1295" t="s">
        <v>1043</v>
      </c>
      <c r="D47" s="305"/>
      <c r="E47" s="305"/>
      <c r="F47" s="305"/>
      <c r="G47" s="305"/>
      <c r="H47" s="305"/>
      <c r="I47" s="305"/>
      <c r="J47" s="305"/>
      <c r="K47" s="305"/>
      <c r="L47" s="305"/>
      <c r="M47" s="305"/>
      <c r="N47" s="305"/>
      <c r="O47" s="305"/>
      <c r="P47" s="305"/>
      <c r="Q47" s="305"/>
      <c r="R47" s="305"/>
      <c r="S47" s="305"/>
      <c r="T47" s="305"/>
      <c r="U47" s="305"/>
      <c r="V47" s="305"/>
      <c r="W47" s="305"/>
    </row>
    <row r="48" spans="1:23" ht="18">
      <c r="A48" s="1923" t="s">
        <v>479</v>
      </c>
      <c r="B48" s="309" t="s">
        <v>480</v>
      </c>
      <c r="C48" s="1293" t="s">
        <v>251</v>
      </c>
      <c r="D48" s="305"/>
      <c r="E48" s="305"/>
      <c r="F48" s="305"/>
      <c r="G48" s="305"/>
      <c r="H48" s="305"/>
      <c r="I48" s="305"/>
      <c r="J48" s="305"/>
      <c r="K48" s="305"/>
      <c r="L48" s="305"/>
      <c r="M48" s="305"/>
      <c r="N48" s="305"/>
      <c r="O48" s="305"/>
      <c r="P48" s="305"/>
      <c r="Q48" s="305"/>
      <c r="R48" s="305"/>
      <c r="S48" s="305"/>
      <c r="T48" s="305"/>
      <c r="U48" s="305"/>
      <c r="V48" s="305"/>
      <c r="W48" s="305"/>
    </row>
    <row r="49" spans="1:23" ht="18">
      <c r="A49" s="1924"/>
      <c r="B49" s="308" t="s">
        <v>481</v>
      </c>
      <c r="C49" s="1293" t="s">
        <v>492</v>
      </c>
      <c r="D49" s="305"/>
      <c r="E49" s="305"/>
      <c r="F49" s="305"/>
      <c r="G49" s="305"/>
      <c r="H49" s="305"/>
      <c r="I49" s="305"/>
      <c r="J49" s="305"/>
      <c r="K49" s="305"/>
      <c r="L49" s="305"/>
      <c r="M49" s="305"/>
      <c r="N49" s="305"/>
      <c r="O49" s="305"/>
      <c r="P49" s="305"/>
      <c r="Q49" s="305"/>
      <c r="R49" s="305"/>
      <c r="S49" s="305"/>
      <c r="T49" s="305"/>
      <c r="U49" s="305"/>
      <c r="V49" s="305"/>
      <c r="W49" s="305"/>
    </row>
    <row r="50" spans="1:23" ht="18">
      <c r="A50" s="1924"/>
      <c r="B50" s="308" t="s">
        <v>483</v>
      </c>
      <c r="C50" s="1293" t="s">
        <v>301</v>
      </c>
      <c r="D50" s="305"/>
      <c r="E50" s="305"/>
      <c r="F50" s="305"/>
      <c r="G50" s="305"/>
      <c r="H50" s="305"/>
      <c r="I50" s="305"/>
      <c r="J50" s="305"/>
      <c r="K50" s="305"/>
      <c r="L50" s="305"/>
      <c r="M50" s="305"/>
      <c r="N50" s="305"/>
      <c r="O50" s="305"/>
      <c r="P50" s="305"/>
      <c r="Q50" s="305"/>
      <c r="R50" s="305"/>
      <c r="S50" s="305"/>
      <c r="T50" s="305"/>
      <c r="U50" s="305"/>
      <c r="V50" s="305"/>
      <c r="W50" s="305"/>
    </row>
    <row r="51" spans="1:23" ht="18">
      <c r="A51" s="1924"/>
      <c r="B51" s="308" t="s">
        <v>485</v>
      </c>
      <c r="C51" s="1293" t="s">
        <v>301</v>
      </c>
      <c r="D51" s="305"/>
      <c r="E51" s="305"/>
      <c r="F51" s="305"/>
      <c r="G51" s="305"/>
      <c r="H51" s="305"/>
      <c r="I51" s="305"/>
      <c r="J51" s="305"/>
      <c r="K51" s="305"/>
      <c r="L51" s="305"/>
      <c r="M51" s="305"/>
      <c r="N51" s="305"/>
      <c r="O51" s="305"/>
      <c r="P51" s="305"/>
      <c r="Q51" s="305"/>
      <c r="R51" s="305"/>
      <c r="S51" s="305"/>
      <c r="T51" s="305"/>
      <c r="U51" s="305"/>
      <c r="V51" s="305"/>
      <c r="W51" s="305"/>
    </row>
    <row r="52" spans="1:23" ht="18">
      <c r="A52" s="1924"/>
      <c r="B52" s="308" t="s">
        <v>487</v>
      </c>
      <c r="C52" s="1293" t="s">
        <v>301</v>
      </c>
      <c r="D52" s="305"/>
      <c r="E52" s="305"/>
      <c r="F52" s="305"/>
      <c r="G52" s="305"/>
      <c r="H52" s="305"/>
      <c r="I52" s="305"/>
      <c r="J52" s="305"/>
      <c r="K52" s="305"/>
      <c r="L52" s="305"/>
      <c r="M52" s="305"/>
      <c r="N52" s="305"/>
      <c r="O52" s="305"/>
      <c r="P52" s="305"/>
      <c r="Q52" s="305"/>
      <c r="R52" s="305"/>
      <c r="S52" s="305"/>
      <c r="T52" s="305"/>
      <c r="U52" s="305"/>
      <c r="V52" s="305"/>
      <c r="W52" s="305"/>
    </row>
    <row r="53" spans="1:23" ht="64.8">
      <c r="A53" s="1924"/>
      <c r="B53" s="308" t="s">
        <v>489</v>
      </c>
      <c r="C53" s="1293" t="s">
        <v>712</v>
      </c>
      <c r="D53" s="305"/>
      <c r="E53" s="305"/>
      <c r="F53" s="305"/>
      <c r="G53" s="305"/>
      <c r="H53" s="305"/>
      <c r="I53" s="305"/>
      <c r="J53" s="305"/>
      <c r="K53" s="305"/>
      <c r="L53" s="305"/>
      <c r="M53" s="305"/>
      <c r="N53" s="305"/>
      <c r="O53" s="305"/>
      <c r="P53" s="305"/>
      <c r="Q53" s="305"/>
      <c r="R53" s="305"/>
      <c r="S53" s="305"/>
      <c r="T53" s="305"/>
      <c r="U53" s="305"/>
      <c r="V53" s="305"/>
      <c r="W53" s="305"/>
    </row>
    <row r="54" spans="1:23" ht="64.8">
      <c r="A54" s="1924"/>
      <c r="B54" s="308" t="s">
        <v>491</v>
      </c>
      <c r="C54" s="1293" t="s">
        <v>1044</v>
      </c>
      <c r="D54" s="305"/>
      <c r="E54" s="305"/>
      <c r="F54" s="305"/>
      <c r="G54" s="305"/>
      <c r="H54" s="305"/>
      <c r="I54" s="305"/>
      <c r="J54" s="305"/>
      <c r="K54" s="305"/>
      <c r="L54" s="305"/>
      <c r="M54" s="305"/>
      <c r="N54" s="305"/>
      <c r="O54" s="305"/>
      <c r="P54" s="305"/>
      <c r="Q54" s="305"/>
      <c r="R54" s="305"/>
      <c r="S54" s="305"/>
      <c r="T54" s="305"/>
      <c r="U54" s="305"/>
      <c r="V54" s="305"/>
      <c r="W54" s="305"/>
    </row>
    <row r="55" spans="1:23" ht="18">
      <c r="A55" s="1924"/>
      <c r="B55" s="308" t="s">
        <v>493</v>
      </c>
      <c r="C55" s="1293" t="s">
        <v>1045</v>
      </c>
      <c r="D55" s="305"/>
      <c r="E55" s="305"/>
      <c r="F55" s="305"/>
      <c r="G55" s="305"/>
      <c r="H55" s="305"/>
      <c r="I55" s="305"/>
      <c r="J55" s="305"/>
      <c r="K55" s="305"/>
      <c r="L55" s="305"/>
      <c r="M55" s="305"/>
      <c r="N55" s="305"/>
      <c r="O55" s="305"/>
      <c r="P55" s="305"/>
      <c r="Q55" s="305"/>
      <c r="R55" s="305"/>
      <c r="S55" s="305"/>
      <c r="T55" s="305"/>
      <c r="U55" s="305"/>
      <c r="V55" s="305"/>
      <c r="W55" s="305"/>
    </row>
    <row r="56" spans="1:23" ht="18">
      <c r="A56" s="1924"/>
      <c r="B56" s="308" t="s">
        <v>495</v>
      </c>
      <c r="C56" s="1293" t="s">
        <v>756</v>
      </c>
      <c r="D56" s="305"/>
      <c r="E56" s="305"/>
      <c r="F56" s="305"/>
      <c r="G56" s="305"/>
      <c r="H56" s="305"/>
      <c r="I56" s="305"/>
      <c r="J56" s="305"/>
      <c r="K56" s="305"/>
      <c r="L56" s="305"/>
      <c r="M56" s="305"/>
      <c r="N56" s="305"/>
      <c r="O56" s="305"/>
      <c r="P56" s="305"/>
      <c r="Q56" s="305"/>
      <c r="R56" s="305"/>
      <c r="S56" s="305"/>
      <c r="T56" s="305"/>
      <c r="U56" s="305"/>
      <c r="V56" s="305"/>
      <c r="W56" s="305"/>
    </row>
    <row r="57" spans="1:23" ht="18">
      <c r="A57" s="1924"/>
      <c r="B57" s="308" t="s">
        <v>496</v>
      </c>
      <c r="C57" s="1293" t="s">
        <v>1015</v>
      </c>
      <c r="D57" s="305"/>
      <c r="E57" s="305"/>
      <c r="F57" s="305"/>
      <c r="G57" s="305"/>
      <c r="H57" s="305"/>
      <c r="I57" s="305"/>
      <c r="J57" s="305"/>
      <c r="K57" s="305"/>
      <c r="L57" s="305"/>
      <c r="M57" s="305"/>
      <c r="N57" s="305"/>
      <c r="O57" s="305"/>
      <c r="P57" s="305"/>
      <c r="Q57" s="305"/>
      <c r="R57" s="305"/>
      <c r="S57" s="305"/>
      <c r="T57" s="305"/>
      <c r="U57" s="305"/>
      <c r="V57" s="305"/>
      <c r="W57" s="305"/>
    </row>
    <row r="58" spans="1:23" ht="18">
      <c r="A58" s="1924"/>
      <c r="B58" s="308" t="s">
        <v>497</v>
      </c>
      <c r="C58" s="1294" t="s">
        <v>301</v>
      </c>
      <c r="D58" s="305"/>
      <c r="E58" s="305"/>
      <c r="F58" s="305"/>
      <c r="G58" s="305"/>
      <c r="H58" s="305"/>
      <c r="I58" s="305"/>
      <c r="J58" s="305"/>
      <c r="K58" s="305"/>
      <c r="L58" s="305"/>
      <c r="M58" s="305"/>
      <c r="N58" s="305"/>
      <c r="O58" s="305"/>
      <c r="P58" s="305"/>
      <c r="Q58" s="305"/>
      <c r="R58" s="305"/>
      <c r="S58" s="305"/>
      <c r="T58" s="305"/>
      <c r="U58" s="305"/>
      <c r="V58" s="305"/>
      <c r="W58" s="305"/>
    </row>
    <row r="59" spans="1:23" ht="18">
      <c r="A59" s="1924"/>
      <c r="B59" s="308" t="s">
        <v>498</v>
      </c>
      <c r="C59" s="1267" t="s">
        <v>1046</v>
      </c>
      <c r="D59" s="305"/>
      <c r="E59" s="305"/>
      <c r="F59" s="305"/>
      <c r="G59" s="305"/>
      <c r="H59" s="305"/>
      <c r="I59" s="305"/>
      <c r="J59" s="305"/>
      <c r="K59" s="305"/>
      <c r="L59" s="305"/>
      <c r="M59" s="305"/>
      <c r="N59" s="305"/>
      <c r="O59" s="305"/>
      <c r="P59" s="305"/>
      <c r="Q59" s="305"/>
      <c r="R59" s="305"/>
      <c r="S59" s="305"/>
      <c r="T59" s="305"/>
      <c r="U59" s="305"/>
      <c r="V59" s="305"/>
      <c r="W59" s="305"/>
    </row>
    <row r="60" spans="1:23" ht="18">
      <c r="A60" s="1924"/>
      <c r="B60" s="308" t="s">
        <v>499</v>
      </c>
      <c r="C60" s="1293" t="s">
        <v>251</v>
      </c>
      <c r="D60" s="305"/>
      <c r="E60" s="305"/>
      <c r="F60" s="305"/>
      <c r="G60" s="305"/>
      <c r="H60" s="305"/>
      <c r="I60" s="305"/>
      <c r="J60" s="305"/>
      <c r="K60" s="305"/>
      <c r="L60" s="305"/>
      <c r="M60" s="305"/>
      <c r="N60" s="305"/>
      <c r="O60" s="305"/>
      <c r="P60" s="305"/>
      <c r="Q60" s="305"/>
      <c r="R60" s="305"/>
      <c r="S60" s="305"/>
      <c r="T60" s="305"/>
      <c r="U60" s="305"/>
      <c r="V60" s="305"/>
      <c r="W60" s="305"/>
    </row>
    <row r="61" spans="1:23" ht="18">
      <c r="A61" s="1924"/>
      <c r="B61" s="308" t="s">
        <v>500</v>
      </c>
      <c r="C61" s="1293" t="s">
        <v>251</v>
      </c>
      <c r="D61" s="305"/>
      <c r="E61" s="305"/>
      <c r="F61" s="305"/>
      <c r="G61" s="305"/>
      <c r="H61" s="305"/>
      <c r="I61" s="305"/>
      <c r="J61" s="305"/>
      <c r="K61" s="305"/>
      <c r="L61" s="305"/>
      <c r="M61" s="305"/>
      <c r="N61" s="305"/>
      <c r="O61" s="305"/>
      <c r="P61" s="305"/>
      <c r="Q61" s="305"/>
      <c r="R61" s="305"/>
      <c r="S61" s="305"/>
      <c r="T61" s="305"/>
      <c r="U61" s="305"/>
      <c r="V61" s="305"/>
      <c r="W61" s="305"/>
    </row>
    <row r="62" spans="1:23" ht="18">
      <c r="A62" s="1924"/>
      <c r="B62" s="308" t="s">
        <v>502</v>
      </c>
      <c r="C62" s="1293" t="s">
        <v>251</v>
      </c>
      <c r="D62" s="305"/>
      <c r="E62" s="305"/>
      <c r="F62" s="305"/>
      <c r="G62" s="305"/>
      <c r="H62" s="305"/>
      <c r="I62" s="305"/>
      <c r="J62" s="305"/>
      <c r="K62" s="305"/>
      <c r="L62" s="305"/>
      <c r="M62" s="305"/>
      <c r="N62" s="305"/>
      <c r="O62" s="305"/>
      <c r="P62" s="305"/>
      <c r="Q62" s="305"/>
      <c r="R62" s="305"/>
      <c r="S62" s="305"/>
      <c r="T62" s="305"/>
      <c r="U62" s="305"/>
      <c r="V62" s="305"/>
      <c r="W62" s="305"/>
    </row>
    <row r="63" spans="1:23" ht="32.4">
      <c r="A63" s="1924"/>
      <c r="B63" s="308" t="s">
        <v>504</v>
      </c>
      <c r="C63" s="1255" t="s">
        <v>1047</v>
      </c>
      <c r="D63" s="305"/>
      <c r="E63" s="305"/>
      <c r="F63" s="305"/>
      <c r="G63" s="305"/>
      <c r="H63" s="305"/>
      <c r="I63" s="305"/>
      <c r="J63" s="305"/>
      <c r="K63" s="305"/>
      <c r="L63" s="305"/>
      <c r="M63" s="305"/>
      <c r="N63" s="305"/>
      <c r="O63" s="305"/>
      <c r="P63" s="305"/>
      <c r="Q63" s="305"/>
      <c r="R63" s="305"/>
      <c r="S63" s="305"/>
      <c r="T63" s="305"/>
      <c r="U63" s="305"/>
      <c r="V63" s="305"/>
      <c r="W63" s="305"/>
    </row>
    <row r="64" spans="1:23" ht="32.4">
      <c r="A64" s="1924"/>
      <c r="B64" s="308" t="s">
        <v>506</v>
      </c>
      <c r="C64" s="1293" t="s">
        <v>1048</v>
      </c>
      <c r="D64" s="305"/>
      <c r="E64" s="305"/>
      <c r="F64" s="305"/>
      <c r="G64" s="305"/>
      <c r="H64" s="305"/>
      <c r="I64" s="305"/>
      <c r="J64" s="305"/>
      <c r="K64" s="305"/>
      <c r="L64" s="305"/>
      <c r="M64" s="305"/>
      <c r="N64" s="305"/>
      <c r="O64" s="305"/>
      <c r="P64" s="305"/>
      <c r="Q64" s="305"/>
      <c r="R64" s="305"/>
      <c r="S64" s="305"/>
      <c r="T64" s="305"/>
      <c r="U64" s="305"/>
      <c r="V64" s="305"/>
      <c r="W64" s="305"/>
    </row>
    <row r="65" spans="1:23" ht="18">
      <c r="A65" s="1924"/>
      <c r="B65" s="308" t="s">
        <v>508</v>
      </c>
      <c r="C65" s="1293" t="s">
        <v>261</v>
      </c>
      <c r="D65" s="305"/>
      <c r="E65" s="305"/>
      <c r="F65" s="305"/>
      <c r="G65" s="305"/>
      <c r="H65" s="305"/>
      <c r="I65" s="305"/>
      <c r="J65" s="305"/>
      <c r="K65" s="305"/>
      <c r="L65" s="305"/>
      <c r="M65" s="305"/>
      <c r="N65" s="305"/>
      <c r="O65" s="305"/>
      <c r="P65" s="305"/>
      <c r="Q65" s="305"/>
      <c r="R65" s="305"/>
      <c r="S65" s="305"/>
      <c r="T65" s="305"/>
      <c r="U65" s="305"/>
      <c r="V65" s="305"/>
      <c r="W65" s="305"/>
    </row>
    <row r="66" spans="1:23" ht="18">
      <c r="A66" s="1924"/>
      <c r="B66" s="308" t="s">
        <v>509</v>
      </c>
      <c r="C66" s="1293" t="s">
        <v>301</v>
      </c>
      <c r="D66" s="305"/>
      <c r="E66" s="305"/>
      <c r="F66" s="305"/>
      <c r="G66" s="305"/>
      <c r="H66" s="305"/>
      <c r="I66" s="305"/>
      <c r="J66" s="305"/>
      <c r="K66" s="305"/>
      <c r="L66" s="305"/>
      <c r="M66" s="305"/>
      <c r="N66" s="305"/>
      <c r="O66" s="305"/>
      <c r="P66" s="305"/>
      <c r="Q66" s="305"/>
      <c r="R66" s="305"/>
      <c r="S66" s="305"/>
      <c r="T66" s="305"/>
      <c r="U66" s="305"/>
      <c r="V66" s="305"/>
      <c r="W66" s="305"/>
    </row>
    <row r="67" spans="1:23" ht="18">
      <c r="A67" s="1924"/>
      <c r="B67" s="308" t="s">
        <v>511</v>
      </c>
      <c r="C67" s="1293" t="s">
        <v>301</v>
      </c>
      <c r="D67" s="305"/>
      <c r="E67" s="305"/>
      <c r="F67" s="305"/>
      <c r="G67" s="305"/>
      <c r="H67" s="305"/>
      <c r="I67" s="305"/>
      <c r="J67" s="305"/>
      <c r="K67" s="305"/>
      <c r="L67" s="305"/>
      <c r="M67" s="305"/>
      <c r="N67" s="305"/>
      <c r="O67" s="305"/>
      <c r="P67" s="305"/>
      <c r="Q67" s="305"/>
      <c r="R67" s="305"/>
      <c r="S67" s="305"/>
      <c r="T67" s="305"/>
      <c r="U67" s="305"/>
      <c r="V67" s="305"/>
      <c r="W67" s="305"/>
    </row>
    <row r="68" spans="1:23" ht="18.600000000000001" thickBot="1">
      <c r="A68" s="1925"/>
      <c r="B68" s="310" t="s">
        <v>513</v>
      </c>
      <c r="C68" s="1295" t="s">
        <v>301</v>
      </c>
      <c r="D68" s="305"/>
      <c r="E68" s="305"/>
      <c r="F68" s="305"/>
      <c r="G68" s="305"/>
      <c r="H68" s="305"/>
      <c r="I68" s="305"/>
      <c r="J68" s="305"/>
      <c r="K68" s="305"/>
      <c r="L68" s="305"/>
      <c r="M68" s="305"/>
      <c r="N68" s="305"/>
      <c r="O68" s="305"/>
      <c r="P68" s="305"/>
      <c r="Q68" s="305"/>
      <c r="R68" s="305"/>
      <c r="S68" s="305"/>
      <c r="T68" s="305"/>
      <c r="U68" s="305"/>
      <c r="V68" s="305"/>
      <c r="W68" s="305"/>
    </row>
    <row r="69" spans="1:23" ht="18">
      <c r="A69" s="1926" t="s">
        <v>515</v>
      </c>
      <c r="B69" s="307" t="s">
        <v>516</v>
      </c>
      <c r="C69" s="1293" t="s">
        <v>263</v>
      </c>
      <c r="D69" s="305"/>
      <c r="E69" s="305"/>
      <c r="F69" s="305"/>
      <c r="G69" s="305"/>
      <c r="H69" s="305"/>
      <c r="I69" s="305"/>
      <c r="J69" s="305"/>
      <c r="K69" s="305"/>
      <c r="L69" s="305"/>
      <c r="M69" s="305"/>
      <c r="N69" s="305"/>
      <c r="O69" s="305"/>
      <c r="P69" s="305"/>
      <c r="Q69" s="305"/>
      <c r="R69" s="305"/>
      <c r="S69" s="305"/>
      <c r="T69" s="305"/>
      <c r="U69" s="305"/>
      <c r="V69" s="305"/>
      <c r="W69" s="305"/>
    </row>
    <row r="70" spans="1:23" ht="18">
      <c r="A70" s="1924"/>
      <c r="B70" s="308" t="s">
        <v>517</v>
      </c>
      <c r="C70" s="1293" t="s">
        <v>353</v>
      </c>
      <c r="D70" s="305"/>
      <c r="E70" s="305"/>
      <c r="F70" s="305"/>
      <c r="G70" s="305"/>
      <c r="H70" s="305"/>
      <c r="I70" s="305"/>
      <c r="J70" s="305"/>
      <c r="K70" s="305"/>
      <c r="L70" s="305"/>
      <c r="M70" s="305"/>
      <c r="N70" s="305"/>
      <c r="O70" s="305"/>
      <c r="P70" s="305"/>
      <c r="Q70" s="305"/>
      <c r="R70" s="305"/>
      <c r="S70" s="305"/>
      <c r="T70" s="305"/>
      <c r="U70" s="305"/>
      <c r="V70" s="305"/>
      <c r="W70" s="305"/>
    </row>
    <row r="71" spans="1:23" ht="18">
      <c r="A71" s="1924"/>
      <c r="B71" s="308" t="s">
        <v>518</v>
      </c>
      <c r="C71" s="1293" t="s">
        <v>301</v>
      </c>
      <c r="D71" s="305"/>
      <c r="E71" s="305"/>
      <c r="F71" s="305"/>
      <c r="G71" s="305"/>
      <c r="H71" s="305"/>
      <c r="I71" s="305"/>
      <c r="J71" s="305"/>
      <c r="K71" s="305"/>
      <c r="L71" s="305"/>
      <c r="M71" s="305"/>
      <c r="N71" s="305"/>
      <c r="O71" s="305"/>
      <c r="P71" s="305"/>
      <c r="Q71" s="305"/>
      <c r="R71" s="305"/>
      <c r="S71" s="305"/>
      <c r="T71" s="305"/>
      <c r="U71" s="305"/>
      <c r="V71" s="305"/>
      <c r="W71" s="305"/>
    </row>
    <row r="72" spans="1:23" ht="18">
      <c r="A72" s="1924"/>
      <c r="B72" s="308" t="s">
        <v>519</v>
      </c>
      <c r="C72" s="1293" t="s">
        <v>301</v>
      </c>
      <c r="D72" s="305"/>
      <c r="E72" s="305"/>
      <c r="F72" s="305"/>
      <c r="G72" s="305"/>
      <c r="H72" s="305"/>
      <c r="I72" s="305"/>
      <c r="J72" s="305"/>
      <c r="K72" s="305"/>
      <c r="L72" s="305"/>
      <c r="M72" s="305"/>
      <c r="N72" s="305"/>
      <c r="O72" s="305"/>
      <c r="P72" s="305"/>
      <c r="Q72" s="305"/>
      <c r="R72" s="305"/>
      <c r="S72" s="305"/>
      <c r="T72" s="305"/>
      <c r="U72" s="305"/>
      <c r="V72" s="305"/>
      <c r="W72" s="305"/>
    </row>
    <row r="73" spans="1:23" ht="48.6">
      <c r="A73" s="1924"/>
      <c r="B73" s="308" t="s">
        <v>520</v>
      </c>
      <c r="C73" s="1293" t="s">
        <v>521</v>
      </c>
      <c r="D73" s="305"/>
      <c r="E73" s="305"/>
      <c r="F73" s="305"/>
      <c r="G73" s="305"/>
      <c r="H73" s="305"/>
      <c r="I73" s="305"/>
      <c r="J73" s="305"/>
      <c r="K73" s="305"/>
      <c r="L73" s="305"/>
      <c r="M73" s="305"/>
      <c r="N73" s="305"/>
      <c r="O73" s="305"/>
      <c r="P73" s="305"/>
      <c r="Q73" s="305"/>
      <c r="R73" s="305"/>
      <c r="S73" s="305"/>
      <c r="T73" s="305"/>
      <c r="U73" s="305"/>
      <c r="V73" s="305"/>
      <c r="W73" s="305"/>
    </row>
    <row r="74" spans="1:23" ht="18">
      <c r="A74" s="1924"/>
      <c r="B74" s="308" t="s">
        <v>522</v>
      </c>
      <c r="C74" s="1293" t="s">
        <v>285</v>
      </c>
      <c r="D74" s="305"/>
      <c r="E74" s="305"/>
      <c r="F74" s="305"/>
      <c r="G74" s="305"/>
      <c r="H74" s="305"/>
      <c r="I74" s="305"/>
      <c r="J74" s="305"/>
      <c r="K74" s="305"/>
      <c r="L74" s="305"/>
      <c r="M74" s="305"/>
      <c r="N74" s="305"/>
      <c r="O74" s="305"/>
      <c r="P74" s="305"/>
      <c r="Q74" s="305"/>
      <c r="R74" s="305"/>
      <c r="S74" s="305"/>
      <c r="T74" s="305"/>
      <c r="U74" s="305"/>
      <c r="V74" s="305"/>
      <c r="W74" s="305"/>
    </row>
    <row r="75" spans="1:23" ht="18">
      <c r="A75" s="1924"/>
      <c r="B75" s="308" t="s">
        <v>523</v>
      </c>
      <c r="C75" s="1293" t="s">
        <v>261</v>
      </c>
      <c r="D75" s="305"/>
      <c r="E75" s="305"/>
      <c r="F75" s="305"/>
      <c r="G75" s="305"/>
      <c r="H75" s="305"/>
      <c r="I75" s="305"/>
      <c r="J75" s="305"/>
      <c r="K75" s="305"/>
      <c r="L75" s="305"/>
      <c r="M75" s="305"/>
      <c r="N75" s="305"/>
      <c r="O75" s="305"/>
      <c r="P75" s="305"/>
      <c r="Q75" s="305"/>
      <c r="R75" s="305"/>
      <c r="S75" s="305"/>
      <c r="T75" s="305"/>
      <c r="U75" s="305"/>
      <c r="V75" s="305"/>
      <c r="W75" s="305"/>
    </row>
    <row r="76" spans="1:23" ht="18">
      <c r="A76" s="1924"/>
      <c r="B76" s="308" t="s">
        <v>524</v>
      </c>
      <c r="C76" s="1293" t="s">
        <v>251</v>
      </c>
      <c r="D76" s="305"/>
      <c r="E76" s="305"/>
      <c r="F76" s="305"/>
      <c r="G76" s="305"/>
      <c r="H76" s="305"/>
      <c r="I76" s="305"/>
      <c r="J76" s="305"/>
      <c r="K76" s="305"/>
      <c r="L76" s="305"/>
      <c r="M76" s="305"/>
      <c r="N76" s="305"/>
      <c r="O76" s="305"/>
      <c r="P76" s="305"/>
      <c r="Q76" s="305"/>
      <c r="R76" s="305"/>
      <c r="S76" s="305"/>
      <c r="T76" s="305"/>
      <c r="U76" s="305"/>
      <c r="V76" s="305"/>
      <c r="W76" s="305"/>
    </row>
    <row r="77" spans="1:23" ht="81.599999999999994" thickBot="1">
      <c r="A77" s="1925"/>
      <c r="B77" s="310" t="s">
        <v>525</v>
      </c>
      <c r="C77" s="1295" t="s">
        <v>1049</v>
      </c>
      <c r="D77" s="305"/>
      <c r="E77" s="305"/>
      <c r="F77" s="305"/>
      <c r="G77" s="305"/>
      <c r="H77" s="305"/>
      <c r="I77" s="305"/>
      <c r="J77" s="305"/>
      <c r="K77" s="305"/>
      <c r="L77" s="305"/>
      <c r="M77" s="305"/>
      <c r="N77" s="305"/>
      <c r="O77" s="305"/>
      <c r="P77" s="305"/>
      <c r="Q77" s="305"/>
      <c r="R77" s="305"/>
      <c r="S77" s="305"/>
      <c r="T77" s="305"/>
      <c r="U77" s="305"/>
      <c r="V77" s="305"/>
      <c r="W77" s="305"/>
    </row>
    <row r="78" spans="1:23" ht="48.6">
      <c r="A78" s="1926" t="s">
        <v>527</v>
      </c>
      <c r="B78" s="307" t="s">
        <v>528</v>
      </c>
      <c r="C78" s="1257" t="s">
        <v>1050</v>
      </c>
      <c r="D78" s="305"/>
      <c r="E78" s="305"/>
      <c r="F78" s="305"/>
      <c r="G78" s="305"/>
      <c r="H78" s="305"/>
      <c r="I78" s="305"/>
      <c r="J78" s="305"/>
      <c r="K78" s="305"/>
      <c r="L78" s="305"/>
      <c r="M78" s="305"/>
      <c r="N78" s="305"/>
      <c r="O78" s="305"/>
      <c r="P78" s="305"/>
      <c r="Q78" s="305"/>
      <c r="R78" s="305"/>
      <c r="S78" s="305"/>
      <c r="T78" s="305"/>
      <c r="U78" s="305"/>
      <c r="V78" s="305"/>
      <c r="W78" s="305"/>
    </row>
    <row r="79" spans="1:23" ht="18">
      <c r="A79" s="1924"/>
      <c r="B79" s="308" t="s">
        <v>530</v>
      </c>
      <c r="C79" s="1293" t="s">
        <v>1051</v>
      </c>
      <c r="D79" s="305"/>
      <c r="E79" s="305"/>
      <c r="F79" s="305"/>
      <c r="G79" s="305"/>
      <c r="H79" s="305"/>
      <c r="I79" s="305"/>
      <c r="J79" s="305"/>
      <c r="K79" s="305"/>
      <c r="L79" s="305"/>
      <c r="M79" s="305"/>
      <c r="N79" s="305"/>
      <c r="O79" s="305"/>
      <c r="P79" s="305"/>
      <c r="Q79" s="305"/>
      <c r="R79" s="305"/>
      <c r="S79" s="305"/>
      <c r="T79" s="305"/>
      <c r="U79" s="305"/>
      <c r="V79" s="305"/>
      <c r="W79" s="305"/>
    </row>
    <row r="80" spans="1:23" ht="48.6">
      <c r="A80" s="1924"/>
      <c r="B80" s="308" t="s">
        <v>531</v>
      </c>
      <c r="C80" s="1255" t="s">
        <v>1052</v>
      </c>
      <c r="D80" s="305"/>
      <c r="E80" s="305"/>
      <c r="F80" s="305"/>
      <c r="G80" s="305"/>
      <c r="H80" s="305"/>
      <c r="I80" s="305"/>
      <c r="J80" s="305"/>
      <c r="K80" s="305"/>
      <c r="L80" s="305"/>
      <c r="M80" s="305"/>
      <c r="N80" s="305"/>
      <c r="O80" s="305"/>
      <c r="P80" s="305"/>
      <c r="Q80" s="305"/>
      <c r="R80" s="305"/>
      <c r="S80" s="305"/>
      <c r="T80" s="305"/>
      <c r="U80" s="305"/>
      <c r="V80" s="305"/>
      <c r="W80" s="305"/>
    </row>
    <row r="81" spans="1:23" ht="18">
      <c r="A81" s="1924"/>
      <c r="B81" s="308" t="s">
        <v>533</v>
      </c>
      <c r="C81" s="1293" t="s">
        <v>1053</v>
      </c>
      <c r="D81" s="305"/>
      <c r="E81" s="305"/>
      <c r="F81" s="305"/>
      <c r="G81" s="305"/>
      <c r="H81" s="305"/>
      <c r="I81" s="305"/>
      <c r="J81" s="305"/>
      <c r="K81" s="305"/>
      <c r="L81" s="305"/>
      <c r="M81" s="305"/>
      <c r="N81" s="305"/>
      <c r="O81" s="305"/>
      <c r="P81" s="305"/>
      <c r="Q81" s="305"/>
      <c r="R81" s="305"/>
      <c r="S81" s="305"/>
      <c r="T81" s="305"/>
      <c r="U81" s="305"/>
      <c r="V81" s="305"/>
      <c r="W81" s="305"/>
    </row>
    <row r="82" spans="1:23" ht="64.8">
      <c r="A82" s="1924"/>
      <c r="B82" s="308" t="s">
        <v>535</v>
      </c>
      <c r="C82" s="1293" t="s">
        <v>712</v>
      </c>
      <c r="D82" s="305"/>
      <c r="E82" s="305"/>
      <c r="F82" s="305"/>
      <c r="G82" s="305"/>
      <c r="H82" s="305"/>
      <c r="I82" s="305"/>
      <c r="J82" s="305"/>
      <c r="K82" s="305"/>
      <c r="L82" s="305"/>
      <c r="M82" s="305"/>
      <c r="N82" s="305"/>
      <c r="O82" s="305"/>
      <c r="P82" s="305"/>
      <c r="Q82" s="305"/>
      <c r="R82" s="305"/>
      <c r="S82" s="305"/>
      <c r="T82" s="305"/>
      <c r="U82" s="305"/>
      <c r="V82" s="305"/>
      <c r="W82" s="305"/>
    </row>
    <row r="83" spans="1:23" ht="18">
      <c r="A83" s="1924"/>
      <c r="B83" s="308" t="s">
        <v>537</v>
      </c>
      <c r="C83" s="1293" t="s">
        <v>261</v>
      </c>
      <c r="D83" s="305"/>
      <c r="E83" s="305"/>
      <c r="F83" s="305"/>
      <c r="G83" s="305"/>
      <c r="H83" s="305"/>
      <c r="I83" s="305"/>
      <c r="J83" s="305"/>
      <c r="K83" s="305"/>
      <c r="L83" s="305"/>
      <c r="M83" s="305"/>
      <c r="N83" s="305"/>
      <c r="O83" s="305"/>
      <c r="P83" s="305"/>
      <c r="Q83" s="305"/>
      <c r="R83" s="305"/>
      <c r="S83" s="305"/>
      <c r="T83" s="305"/>
      <c r="U83" s="305"/>
      <c r="V83" s="305"/>
      <c r="W83" s="305"/>
    </row>
    <row r="84" spans="1:23" ht="18">
      <c r="A84" s="1924"/>
      <c r="B84" s="308" t="s">
        <v>509</v>
      </c>
      <c r="C84" s="1293" t="s">
        <v>301</v>
      </c>
      <c r="D84" s="305"/>
      <c r="E84" s="305"/>
      <c r="F84" s="305"/>
      <c r="G84" s="305"/>
      <c r="H84" s="305"/>
      <c r="I84" s="305"/>
      <c r="J84" s="305"/>
      <c r="K84" s="305"/>
      <c r="L84" s="305"/>
      <c r="M84" s="305"/>
      <c r="N84" s="305"/>
      <c r="O84" s="305"/>
      <c r="P84" s="305"/>
      <c r="Q84" s="305"/>
      <c r="R84" s="305"/>
      <c r="S84" s="305"/>
      <c r="T84" s="305"/>
      <c r="U84" s="305"/>
      <c r="V84" s="305"/>
      <c r="W84" s="305"/>
    </row>
    <row r="85" spans="1:23" ht="18">
      <c r="A85" s="1924"/>
      <c r="B85" s="308" t="s">
        <v>511</v>
      </c>
      <c r="C85" s="1293" t="s">
        <v>301</v>
      </c>
      <c r="D85" s="305"/>
      <c r="E85" s="305"/>
      <c r="F85" s="305"/>
      <c r="G85" s="305"/>
      <c r="H85" s="305"/>
      <c r="I85" s="305"/>
      <c r="J85" s="305"/>
      <c r="K85" s="305"/>
      <c r="L85" s="305"/>
      <c r="M85" s="305"/>
      <c r="N85" s="305"/>
      <c r="O85" s="305"/>
      <c r="P85" s="305"/>
      <c r="Q85" s="305"/>
      <c r="R85" s="305"/>
      <c r="S85" s="305"/>
      <c r="T85" s="305"/>
      <c r="U85" s="305"/>
      <c r="V85" s="305"/>
      <c r="W85" s="305"/>
    </row>
    <row r="86" spans="1:23" ht="18">
      <c r="A86" s="1924"/>
      <c r="B86" s="308" t="s">
        <v>538</v>
      </c>
      <c r="C86" s="1293" t="s">
        <v>301</v>
      </c>
      <c r="D86" s="305"/>
      <c r="E86" s="305"/>
      <c r="F86" s="305"/>
      <c r="G86" s="305"/>
      <c r="H86" s="305"/>
      <c r="I86" s="305"/>
      <c r="J86" s="305"/>
      <c r="K86" s="305"/>
      <c r="L86" s="305"/>
      <c r="M86" s="305"/>
      <c r="N86" s="305"/>
      <c r="O86" s="305"/>
      <c r="P86" s="305"/>
      <c r="Q86" s="305"/>
      <c r="R86" s="305"/>
      <c r="S86" s="305"/>
      <c r="T86" s="305"/>
      <c r="U86" s="305"/>
      <c r="V86" s="305"/>
      <c r="W86" s="305"/>
    </row>
    <row r="87" spans="1:23" ht="18">
      <c r="A87" s="1924"/>
      <c r="B87" s="308" t="s">
        <v>539</v>
      </c>
      <c r="C87" s="1293"/>
      <c r="D87" s="305"/>
      <c r="E87" s="305"/>
      <c r="F87" s="305"/>
      <c r="G87" s="305"/>
      <c r="H87" s="305"/>
      <c r="I87" s="305"/>
      <c r="J87" s="305"/>
      <c r="K87" s="305"/>
      <c r="L87" s="305"/>
      <c r="M87" s="305"/>
      <c r="N87" s="305"/>
      <c r="O87" s="305"/>
      <c r="P87" s="305"/>
      <c r="Q87" s="305"/>
      <c r="R87" s="305"/>
      <c r="S87" s="305"/>
      <c r="T87" s="305"/>
      <c r="U87" s="305"/>
      <c r="V87" s="305"/>
      <c r="W87" s="305"/>
    </row>
    <row r="88" spans="1:23" ht="18">
      <c r="A88" s="1924"/>
      <c r="B88" s="308" t="s">
        <v>540</v>
      </c>
      <c r="C88" s="1293" t="s">
        <v>261</v>
      </c>
      <c r="D88" s="305"/>
      <c r="E88" s="305"/>
      <c r="F88" s="305"/>
      <c r="G88" s="305"/>
      <c r="H88" s="305"/>
      <c r="I88" s="305"/>
      <c r="J88" s="305"/>
      <c r="K88" s="305"/>
      <c r="L88" s="305"/>
      <c r="M88" s="305"/>
      <c r="N88" s="305"/>
      <c r="O88" s="305"/>
      <c r="P88" s="305"/>
      <c r="Q88" s="305"/>
      <c r="R88" s="305"/>
      <c r="S88" s="305"/>
      <c r="T88" s="305"/>
      <c r="U88" s="305"/>
      <c r="V88" s="305"/>
      <c r="W88" s="305"/>
    </row>
    <row r="89" spans="1:23" ht="18">
      <c r="A89" s="1924"/>
      <c r="B89" s="308" t="s">
        <v>541</v>
      </c>
      <c r="C89" s="1293" t="s">
        <v>301</v>
      </c>
      <c r="D89" s="305"/>
      <c r="E89" s="305"/>
      <c r="F89" s="305"/>
      <c r="G89" s="305"/>
      <c r="H89" s="305"/>
      <c r="I89" s="305"/>
      <c r="J89" s="305"/>
      <c r="K89" s="305"/>
      <c r="L89" s="305"/>
      <c r="M89" s="305"/>
      <c r="N89" s="305"/>
      <c r="O89" s="305"/>
      <c r="P89" s="305"/>
      <c r="Q89" s="305"/>
      <c r="R89" s="305"/>
      <c r="S89" s="305"/>
      <c r="T89" s="305"/>
      <c r="U89" s="305"/>
      <c r="V89" s="305"/>
      <c r="W89" s="305"/>
    </row>
    <row r="90" spans="1:23" ht="18">
      <c r="A90" s="1924"/>
      <c r="B90" s="308" t="s">
        <v>542</v>
      </c>
      <c r="C90" s="1293" t="s">
        <v>301</v>
      </c>
      <c r="D90" s="305"/>
      <c r="E90" s="305"/>
      <c r="F90" s="305"/>
      <c r="G90" s="305"/>
      <c r="H90" s="305"/>
      <c r="I90" s="305"/>
      <c r="J90" s="305"/>
      <c r="K90" s="305"/>
      <c r="L90" s="305"/>
      <c r="M90" s="305"/>
      <c r="N90" s="305"/>
      <c r="O90" s="305"/>
      <c r="P90" s="305"/>
      <c r="Q90" s="305"/>
      <c r="R90" s="305"/>
      <c r="S90" s="305"/>
      <c r="T90" s="305"/>
      <c r="U90" s="305"/>
      <c r="V90" s="305"/>
      <c r="W90" s="305"/>
    </row>
    <row r="91" spans="1:23" ht="18">
      <c r="A91" s="1924"/>
      <c r="B91" s="308" t="s">
        <v>543</v>
      </c>
      <c r="C91" s="1293" t="s">
        <v>301</v>
      </c>
      <c r="D91" s="305"/>
      <c r="E91" s="305"/>
      <c r="F91" s="305"/>
      <c r="G91" s="305"/>
      <c r="H91" s="305"/>
      <c r="I91" s="305"/>
      <c r="J91" s="305"/>
      <c r="K91" s="305"/>
      <c r="L91" s="305"/>
      <c r="M91" s="305"/>
      <c r="N91" s="305"/>
      <c r="O91" s="305"/>
      <c r="P91" s="305"/>
      <c r="Q91" s="305"/>
      <c r="R91" s="305"/>
      <c r="S91" s="305"/>
      <c r="T91" s="305"/>
      <c r="U91" s="305"/>
      <c r="V91" s="305"/>
      <c r="W91" s="305"/>
    </row>
    <row r="92" spans="1:23" ht="18.600000000000001" thickBot="1">
      <c r="A92" s="1925"/>
      <c r="B92" s="310" t="s">
        <v>544</v>
      </c>
      <c r="C92" s="1295" t="s">
        <v>301</v>
      </c>
      <c r="D92" s="305"/>
      <c r="E92" s="305"/>
      <c r="F92" s="305"/>
      <c r="G92" s="305"/>
      <c r="H92" s="305"/>
      <c r="I92" s="305"/>
      <c r="J92" s="305"/>
      <c r="K92" s="305"/>
      <c r="L92" s="305"/>
      <c r="M92" s="305"/>
      <c r="N92" s="305"/>
      <c r="O92" s="305"/>
      <c r="P92" s="305"/>
      <c r="Q92" s="305"/>
      <c r="R92" s="305"/>
      <c r="S92" s="305"/>
      <c r="T92" s="305"/>
      <c r="U92" s="305"/>
      <c r="V92" s="305"/>
      <c r="W92" s="305"/>
    </row>
    <row r="93" spans="1:23" ht="32.4">
      <c r="A93" s="1926" t="s">
        <v>545</v>
      </c>
      <c r="B93" s="307" t="s">
        <v>546</v>
      </c>
      <c r="C93" s="1293" t="s">
        <v>1054</v>
      </c>
      <c r="D93" s="305"/>
      <c r="E93" s="305"/>
      <c r="F93" s="305"/>
      <c r="G93" s="305"/>
      <c r="H93" s="305"/>
      <c r="I93" s="305"/>
      <c r="J93" s="305"/>
      <c r="K93" s="305"/>
      <c r="L93" s="305"/>
      <c r="M93" s="305"/>
      <c r="N93" s="305"/>
      <c r="O93" s="305"/>
      <c r="P93" s="305"/>
      <c r="Q93" s="305"/>
      <c r="R93" s="305"/>
      <c r="S93" s="305"/>
      <c r="T93" s="305"/>
      <c r="U93" s="305"/>
      <c r="V93" s="305"/>
      <c r="W93" s="305"/>
    </row>
    <row r="94" spans="1:23" ht="32.4">
      <c r="A94" s="1924"/>
      <c r="B94" s="308" t="s">
        <v>548</v>
      </c>
      <c r="C94" s="1293" t="s">
        <v>549</v>
      </c>
      <c r="D94" s="305"/>
      <c r="E94" s="305"/>
      <c r="F94" s="305"/>
      <c r="G94" s="305"/>
      <c r="H94" s="305"/>
      <c r="I94" s="305"/>
      <c r="J94" s="305"/>
      <c r="K94" s="305"/>
      <c r="L94" s="305"/>
      <c r="M94" s="305"/>
      <c r="N94" s="305"/>
      <c r="O94" s="305"/>
      <c r="P94" s="305"/>
      <c r="Q94" s="305"/>
      <c r="R94" s="305"/>
      <c r="S94" s="305"/>
      <c r="T94" s="305"/>
      <c r="U94" s="305"/>
      <c r="V94" s="305"/>
      <c r="W94" s="305"/>
    </row>
    <row r="95" spans="1:23" ht="18">
      <c r="A95" s="1924"/>
      <c r="B95" s="308" t="s">
        <v>550</v>
      </c>
      <c r="C95" s="1293" t="s">
        <v>261</v>
      </c>
      <c r="D95" s="305"/>
      <c r="E95" s="305"/>
      <c r="F95" s="305"/>
      <c r="G95" s="305"/>
      <c r="H95" s="305"/>
      <c r="I95" s="305"/>
      <c r="J95" s="305"/>
      <c r="K95" s="305"/>
      <c r="L95" s="305"/>
      <c r="M95" s="305"/>
      <c r="N95" s="305"/>
      <c r="O95" s="305"/>
      <c r="P95" s="305"/>
      <c r="Q95" s="305"/>
      <c r="R95" s="305"/>
      <c r="S95" s="305"/>
      <c r="T95" s="305"/>
      <c r="U95" s="305"/>
      <c r="V95" s="305"/>
      <c r="W95" s="305"/>
    </row>
    <row r="96" spans="1:23" ht="64.8">
      <c r="A96" s="1924"/>
      <c r="B96" s="308" t="s">
        <v>551</v>
      </c>
      <c r="C96" s="1293" t="s">
        <v>1055</v>
      </c>
      <c r="D96" s="305"/>
      <c r="E96" s="305"/>
      <c r="F96" s="305"/>
      <c r="G96" s="305"/>
      <c r="H96" s="305"/>
      <c r="I96" s="305"/>
      <c r="J96" s="305"/>
      <c r="K96" s="305"/>
      <c r="L96" s="305"/>
      <c r="M96" s="305"/>
      <c r="N96" s="305"/>
      <c r="O96" s="305"/>
      <c r="P96" s="305"/>
      <c r="Q96" s="305"/>
      <c r="R96" s="305"/>
      <c r="S96" s="305"/>
      <c r="T96" s="305"/>
      <c r="U96" s="305"/>
      <c r="V96" s="305"/>
      <c r="W96" s="305"/>
    </row>
    <row r="97" spans="1:23" ht="48.6">
      <c r="A97" s="1924"/>
      <c r="B97" s="308" t="s">
        <v>553</v>
      </c>
      <c r="C97" s="1293" t="s">
        <v>1056</v>
      </c>
      <c r="D97" s="305"/>
      <c r="E97" s="305"/>
      <c r="F97" s="305"/>
      <c r="G97" s="305"/>
      <c r="H97" s="305"/>
      <c r="I97" s="305"/>
      <c r="J97" s="305"/>
      <c r="K97" s="305"/>
      <c r="L97" s="305"/>
      <c r="M97" s="305"/>
      <c r="N97" s="305"/>
      <c r="O97" s="305"/>
      <c r="P97" s="305"/>
      <c r="Q97" s="305"/>
      <c r="R97" s="305"/>
      <c r="S97" s="305"/>
      <c r="T97" s="305"/>
      <c r="U97" s="305"/>
      <c r="V97" s="305"/>
      <c r="W97" s="305"/>
    </row>
    <row r="98" spans="1:23" ht="48.6">
      <c r="A98" s="1924"/>
      <c r="B98" s="308" t="s">
        <v>555</v>
      </c>
      <c r="C98" s="1293" t="s">
        <v>1057</v>
      </c>
      <c r="D98" s="305"/>
      <c r="E98" s="305"/>
      <c r="F98" s="305"/>
      <c r="G98" s="305"/>
      <c r="H98" s="305"/>
      <c r="I98" s="305"/>
      <c r="J98" s="305"/>
      <c r="K98" s="305"/>
      <c r="L98" s="305"/>
      <c r="M98" s="305"/>
      <c r="N98" s="305"/>
      <c r="O98" s="305"/>
      <c r="P98" s="305"/>
      <c r="Q98" s="305"/>
      <c r="R98" s="305"/>
      <c r="S98" s="305"/>
      <c r="T98" s="305"/>
      <c r="U98" s="305"/>
      <c r="V98" s="305"/>
      <c r="W98" s="305"/>
    </row>
    <row r="99" spans="1:23" ht="194.4">
      <c r="A99" s="1924"/>
      <c r="B99" s="308" t="s">
        <v>557</v>
      </c>
      <c r="C99" s="1293" t="s">
        <v>1058</v>
      </c>
      <c r="D99" s="305"/>
      <c r="E99" s="305"/>
      <c r="F99" s="305"/>
      <c r="G99" s="305"/>
      <c r="H99" s="305"/>
      <c r="I99" s="305"/>
      <c r="J99" s="305"/>
      <c r="K99" s="305"/>
      <c r="L99" s="305"/>
      <c r="M99" s="305"/>
      <c r="N99" s="305"/>
      <c r="O99" s="305"/>
      <c r="P99" s="305"/>
      <c r="Q99" s="305"/>
      <c r="R99" s="305"/>
      <c r="S99" s="305"/>
      <c r="T99" s="305"/>
      <c r="U99" s="305"/>
      <c r="V99" s="305"/>
      <c r="W99" s="305"/>
    </row>
    <row r="100" spans="1:23" ht="18">
      <c r="A100" s="1924"/>
      <c r="B100" s="308" t="s">
        <v>602</v>
      </c>
      <c r="C100" s="1293" t="s">
        <v>251</v>
      </c>
      <c r="D100" s="305"/>
      <c r="E100" s="305"/>
      <c r="F100" s="305"/>
      <c r="G100" s="305"/>
      <c r="H100" s="305"/>
      <c r="I100" s="305"/>
      <c r="J100" s="305"/>
      <c r="K100" s="305"/>
      <c r="L100" s="305"/>
      <c r="M100" s="305"/>
      <c r="N100" s="305"/>
      <c r="O100" s="305"/>
      <c r="P100" s="305"/>
      <c r="Q100" s="305"/>
      <c r="R100" s="305"/>
      <c r="S100" s="305"/>
      <c r="T100" s="305"/>
      <c r="U100" s="305"/>
      <c r="V100" s="305"/>
      <c r="W100" s="305"/>
    </row>
    <row r="101" spans="1:23" ht="18">
      <c r="A101" s="1924"/>
      <c r="B101" s="308" t="s">
        <v>559</v>
      </c>
      <c r="C101" s="1293" t="s">
        <v>251</v>
      </c>
      <c r="D101" s="305"/>
      <c r="E101" s="305"/>
      <c r="F101" s="305"/>
      <c r="G101" s="305"/>
      <c r="H101" s="305"/>
      <c r="I101" s="305"/>
      <c r="J101" s="305"/>
      <c r="K101" s="305"/>
      <c r="L101" s="305"/>
      <c r="M101" s="305"/>
      <c r="N101" s="305"/>
      <c r="O101" s="305"/>
      <c r="P101" s="305"/>
      <c r="Q101" s="305"/>
      <c r="R101" s="305"/>
      <c r="S101" s="305"/>
      <c r="T101" s="305"/>
      <c r="U101" s="305"/>
      <c r="V101" s="305"/>
      <c r="W101" s="305"/>
    </row>
    <row r="102" spans="1:23" ht="18.600000000000001" thickBot="1">
      <c r="A102" s="1925"/>
      <c r="B102" s="311" t="s">
        <v>560</v>
      </c>
      <c r="C102" s="1295" t="s">
        <v>301</v>
      </c>
      <c r="D102" s="305"/>
      <c r="E102" s="305"/>
      <c r="F102" s="305"/>
      <c r="G102" s="305"/>
      <c r="H102" s="305"/>
      <c r="I102" s="305"/>
      <c r="J102" s="305"/>
      <c r="K102" s="305"/>
      <c r="L102" s="305"/>
      <c r="M102" s="305"/>
      <c r="N102" s="305"/>
      <c r="O102" s="305"/>
      <c r="P102" s="305"/>
      <c r="Q102" s="305"/>
      <c r="R102" s="305"/>
      <c r="S102" s="305"/>
      <c r="T102" s="305"/>
      <c r="U102" s="305"/>
      <c r="V102" s="305"/>
      <c r="W102" s="305"/>
    </row>
    <row r="103" spans="1:23" ht="32.4">
      <c r="A103" s="1923" t="s">
        <v>561</v>
      </c>
      <c r="B103" s="308" t="s">
        <v>562</v>
      </c>
      <c r="C103" s="1296" t="s">
        <v>1059</v>
      </c>
      <c r="D103" s="305"/>
      <c r="E103" s="305"/>
      <c r="F103" s="305"/>
      <c r="G103" s="305"/>
      <c r="H103" s="305"/>
      <c r="I103" s="305"/>
      <c r="J103" s="305"/>
      <c r="K103" s="305"/>
      <c r="L103" s="305"/>
      <c r="M103" s="305"/>
      <c r="N103" s="305"/>
      <c r="O103" s="305"/>
      <c r="P103" s="305"/>
      <c r="Q103" s="305"/>
      <c r="R103" s="305"/>
      <c r="S103" s="305"/>
      <c r="T103" s="305"/>
      <c r="U103" s="305"/>
      <c r="V103" s="305"/>
      <c r="W103" s="305"/>
    </row>
    <row r="104" spans="1:23" ht="18">
      <c r="A104" s="1924"/>
      <c r="B104" s="308" t="s">
        <v>564</v>
      </c>
      <c r="C104" s="1280">
        <v>605.58000000000004</v>
      </c>
      <c r="D104" s="305"/>
      <c r="E104" s="305"/>
      <c r="F104" s="305"/>
      <c r="G104" s="305"/>
      <c r="H104" s="305"/>
      <c r="I104" s="305"/>
      <c r="J104" s="305"/>
      <c r="K104" s="305"/>
      <c r="L104" s="305"/>
      <c r="M104" s="305"/>
      <c r="N104" s="305"/>
      <c r="O104" s="305"/>
      <c r="P104" s="305"/>
      <c r="Q104" s="305"/>
      <c r="R104" s="305"/>
      <c r="S104" s="305"/>
      <c r="T104" s="305"/>
      <c r="U104" s="305"/>
      <c r="V104" s="305"/>
      <c r="W104" s="305"/>
    </row>
    <row r="105" spans="1:23" ht="18">
      <c r="A105" s="1924"/>
      <c r="B105" s="308" t="s">
        <v>565</v>
      </c>
      <c r="C105" s="1297">
        <v>95288.01</v>
      </c>
      <c r="D105" s="305"/>
      <c r="E105" s="305"/>
      <c r="F105" s="305"/>
      <c r="G105" s="305"/>
      <c r="H105" s="305"/>
      <c r="I105" s="305"/>
      <c r="J105" s="305"/>
      <c r="K105" s="305"/>
      <c r="L105" s="305"/>
      <c r="M105" s="305"/>
      <c r="N105" s="305"/>
      <c r="O105" s="305"/>
      <c r="P105" s="305"/>
      <c r="Q105" s="305"/>
      <c r="R105" s="305"/>
      <c r="S105" s="305"/>
      <c r="T105" s="305"/>
      <c r="U105" s="305"/>
      <c r="V105" s="305"/>
      <c r="W105" s="305"/>
    </row>
    <row r="106" spans="1:23" ht="18">
      <c r="A106" s="1924"/>
      <c r="B106" s="308" t="s">
        <v>566</v>
      </c>
      <c r="C106" s="1260" t="s">
        <v>567</v>
      </c>
      <c r="D106" s="305"/>
      <c r="E106" s="305"/>
      <c r="F106" s="305"/>
      <c r="G106" s="305"/>
      <c r="H106" s="305"/>
      <c r="I106" s="305"/>
      <c r="J106" s="305"/>
      <c r="K106" s="305"/>
      <c r="L106" s="305"/>
      <c r="M106" s="305"/>
      <c r="N106" s="305"/>
      <c r="O106" s="305"/>
      <c r="P106" s="305"/>
      <c r="Q106" s="305"/>
      <c r="R106" s="305"/>
      <c r="S106" s="305"/>
      <c r="T106" s="305"/>
      <c r="U106" s="305"/>
      <c r="V106" s="305"/>
      <c r="W106" s="305"/>
    </row>
    <row r="107" spans="1:23" ht="18.600000000000001" thickBot="1">
      <c r="A107" s="1925"/>
      <c r="B107" s="312" t="s">
        <v>568</v>
      </c>
      <c r="C107" s="1298" t="s">
        <v>251</v>
      </c>
      <c r="D107" s="305"/>
      <c r="E107" s="305"/>
      <c r="F107" s="305"/>
      <c r="G107" s="305"/>
      <c r="H107" s="305"/>
      <c r="I107" s="305"/>
      <c r="J107" s="305"/>
      <c r="K107" s="305"/>
      <c r="L107" s="305"/>
      <c r="M107" s="305"/>
      <c r="N107" s="305"/>
      <c r="O107" s="305"/>
      <c r="P107" s="305"/>
      <c r="Q107" s="305"/>
      <c r="R107" s="305"/>
      <c r="S107" s="305"/>
      <c r="T107" s="305"/>
      <c r="U107" s="305"/>
      <c r="V107" s="305"/>
      <c r="W107" s="305"/>
    </row>
    <row r="108" spans="1:23" s="135" customFormat="1" ht="129.6">
      <c r="A108" s="1825" t="s">
        <v>410</v>
      </c>
      <c r="B108" s="1143" t="s">
        <v>411</v>
      </c>
      <c r="C108" s="1144" t="s">
        <v>1060</v>
      </c>
    </row>
    <row r="109" spans="1:23" s="135" customFormat="1" ht="18.600000000000001" thickBot="1">
      <c r="A109" s="1826"/>
      <c r="B109" s="1145" t="s">
        <v>413</v>
      </c>
      <c r="C109" s="1146" t="s">
        <v>414</v>
      </c>
    </row>
    <row r="110" spans="1:23" ht="18.600000000000001" thickBot="1">
      <c r="A110" s="1927" t="s">
        <v>570</v>
      </c>
      <c r="B110" s="1928"/>
      <c r="C110" s="1299" t="s">
        <v>251</v>
      </c>
      <c r="D110" s="305"/>
      <c r="E110" s="305"/>
      <c r="F110" s="305"/>
      <c r="G110" s="305"/>
      <c r="H110" s="305"/>
      <c r="I110" s="305"/>
      <c r="J110" s="305"/>
      <c r="K110" s="305"/>
      <c r="L110" s="305"/>
      <c r="M110" s="305"/>
      <c r="N110" s="305"/>
      <c r="O110" s="305"/>
      <c r="P110" s="305"/>
      <c r="Q110" s="305"/>
      <c r="R110" s="305"/>
      <c r="S110" s="305"/>
      <c r="T110" s="305"/>
      <c r="U110" s="305"/>
      <c r="V110" s="305"/>
      <c r="W110" s="305"/>
    </row>
    <row r="111" spans="1:23" ht="235.5" customHeight="1">
      <c r="A111" s="1921" t="s">
        <v>416</v>
      </c>
      <c r="B111" s="1922"/>
      <c r="C111" s="1922"/>
      <c r="D111" s="305"/>
      <c r="E111" s="305"/>
      <c r="F111" s="305"/>
      <c r="G111" s="305"/>
      <c r="H111" s="305"/>
      <c r="I111" s="305"/>
      <c r="J111" s="305"/>
      <c r="K111" s="305"/>
      <c r="L111" s="305"/>
      <c r="M111" s="305"/>
      <c r="N111" s="305"/>
      <c r="O111" s="305"/>
      <c r="P111" s="305"/>
      <c r="Q111" s="305"/>
      <c r="R111" s="305"/>
      <c r="S111" s="305"/>
      <c r="T111" s="305"/>
      <c r="U111" s="305"/>
      <c r="V111" s="305"/>
      <c r="W111" s="305"/>
    </row>
    <row r="112" spans="1:23" ht="16.5" customHeight="1">
      <c r="A112" s="305"/>
      <c r="B112" s="305"/>
      <c r="C112" s="463"/>
      <c r="D112" s="305"/>
      <c r="E112" s="305"/>
      <c r="F112" s="305"/>
      <c r="G112" s="305"/>
      <c r="H112" s="305"/>
      <c r="I112" s="305"/>
      <c r="J112" s="305"/>
      <c r="K112" s="305"/>
      <c r="L112" s="305"/>
      <c r="M112" s="305"/>
      <c r="N112" s="305"/>
      <c r="O112" s="305"/>
      <c r="P112" s="305"/>
      <c r="Q112" s="305"/>
      <c r="R112" s="305"/>
      <c r="S112" s="305"/>
      <c r="T112" s="305"/>
      <c r="U112" s="305"/>
      <c r="V112" s="305"/>
      <c r="W112" s="305"/>
    </row>
    <row r="113" spans="1:23" ht="16.5" customHeight="1">
      <c r="A113" s="305"/>
      <c r="B113" s="305"/>
      <c r="C113" s="463"/>
      <c r="D113" s="305"/>
      <c r="E113" s="305"/>
      <c r="F113" s="305"/>
      <c r="G113" s="305"/>
      <c r="H113" s="305"/>
      <c r="I113" s="305"/>
      <c r="J113" s="305"/>
      <c r="K113" s="305"/>
      <c r="L113" s="305"/>
      <c r="M113" s="305"/>
      <c r="N113" s="305"/>
      <c r="O113" s="305"/>
      <c r="P113" s="305"/>
      <c r="Q113" s="305"/>
      <c r="R113" s="305"/>
      <c r="S113" s="305"/>
      <c r="T113" s="305"/>
      <c r="U113" s="305"/>
      <c r="V113" s="305"/>
      <c r="W113" s="305"/>
    </row>
    <row r="114" spans="1:23" ht="16.5" customHeight="1">
      <c r="A114" s="305"/>
      <c r="B114" s="305"/>
      <c r="C114" s="463"/>
      <c r="D114" s="305"/>
      <c r="E114" s="305"/>
      <c r="F114" s="305"/>
      <c r="G114" s="305"/>
      <c r="H114" s="305"/>
      <c r="I114" s="305"/>
      <c r="J114" s="305"/>
      <c r="K114" s="305"/>
      <c r="L114" s="305"/>
      <c r="M114" s="305"/>
      <c r="N114" s="305"/>
      <c r="O114" s="305"/>
      <c r="P114" s="305"/>
      <c r="Q114" s="305"/>
      <c r="R114" s="305"/>
      <c r="S114" s="305"/>
      <c r="T114" s="305"/>
      <c r="U114" s="305"/>
      <c r="V114" s="305"/>
      <c r="W114" s="305"/>
    </row>
    <row r="115" spans="1:23" ht="16.5" customHeight="1">
      <c r="A115" s="305"/>
      <c r="B115" s="305"/>
      <c r="C115" s="463"/>
      <c r="D115" s="305"/>
      <c r="E115" s="305"/>
      <c r="F115" s="305"/>
      <c r="G115" s="305"/>
      <c r="H115" s="305"/>
      <c r="I115" s="305"/>
      <c r="J115" s="305"/>
      <c r="K115" s="305"/>
      <c r="L115" s="305"/>
      <c r="M115" s="305"/>
      <c r="N115" s="305"/>
      <c r="O115" s="305"/>
      <c r="P115" s="305"/>
      <c r="Q115" s="305"/>
      <c r="R115" s="305"/>
      <c r="S115" s="305"/>
      <c r="T115" s="305"/>
      <c r="U115" s="305"/>
      <c r="V115" s="305"/>
      <c r="W115" s="305"/>
    </row>
    <row r="116" spans="1:23" ht="16.5" customHeight="1">
      <c r="A116" s="305"/>
      <c r="B116" s="305"/>
      <c r="C116" s="463"/>
      <c r="D116" s="305"/>
      <c r="E116" s="305"/>
      <c r="F116" s="305"/>
      <c r="G116" s="305"/>
      <c r="H116" s="305"/>
      <c r="I116" s="305"/>
      <c r="J116" s="305"/>
      <c r="K116" s="305"/>
      <c r="L116" s="305"/>
      <c r="M116" s="305"/>
      <c r="N116" s="305"/>
      <c r="O116" s="305"/>
      <c r="P116" s="305"/>
      <c r="Q116" s="305"/>
      <c r="R116" s="305"/>
      <c r="S116" s="305"/>
      <c r="T116" s="305"/>
      <c r="U116" s="305"/>
      <c r="V116" s="305"/>
      <c r="W116" s="305"/>
    </row>
    <row r="117" spans="1:23" ht="16.5" customHeight="1">
      <c r="A117" s="305"/>
      <c r="B117" s="305"/>
      <c r="C117" s="463"/>
      <c r="D117" s="305"/>
      <c r="E117" s="305"/>
      <c r="F117" s="305"/>
      <c r="G117" s="305"/>
      <c r="H117" s="305"/>
      <c r="I117" s="305"/>
      <c r="J117" s="305"/>
      <c r="K117" s="305"/>
      <c r="L117" s="305"/>
      <c r="M117" s="305"/>
      <c r="N117" s="305"/>
      <c r="O117" s="305"/>
      <c r="P117" s="305"/>
      <c r="Q117" s="305"/>
      <c r="R117" s="305"/>
      <c r="S117" s="305"/>
      <c r="T117" s="305"/>
      <c r="U117" s="305"/>
      <c r="V117" s="305"/>
      <c r="W117" s="305"/>
    </row>
    <row r="118" spans="1:23" ht="16.5" customHeight="1">
      <c r="A118" s="305"/>
      <c r="B118" s="305"/>
      <c r="C118" s="463"/>
      <c r="D118" s="305"/>
      <c r="E118" s="305"/>
      <c r="F118" s="305"/>
      <c r="G118" s="305"/>
      <c r="H118" s="305"/>
      <c r="I118" s="305"/>
      <c r="J118" s="305"/>
      <c r="K118" s="305"/>
      <c r="L118" s="305"/>
      <c r="M118" s="305"/>
      <c r="N118" s="305"/>
      <c r="O118" s="305"/>
      <c r="P118" s="305"/>
      <c r="Q118" s="305"/>
      <c r="R118" s="305"/>
      <c r="S118" s="305"/>
      <c r="T118" s="305"/>
      <c r="U118" s="305"/>
      <c r="V118" s="305"/>
      <c r="W118" s="305"/>
    </row>
    <row r="119" spans="1:23" ht="16.5" customHeight="1">
      <c r="A119" s="305"/>
      <c r="B119" s="305"/>
      <c r="C119" s="463"/>
      <c r="D119" s="305"/>
      <c r="E119" s="305"/>
      <c r="F119" s="305"/>
      <c r="G119" s="305"/>
      <c r="H119" s="305"/>
      <c r="I119" s="305"/>
      <c r="J119" s="305"/>
      <c r="K119" s="305"/>
      <c r="L119" s="305"/>
      <c r="M119" s="305"/>
      <c r="N119" s="305"/>
      <c r="O119" s="305"/>
      <c r="P119" s="305"/>
      <c r="Q119" s="305"/>
      <c r="R119" s="305"/>
      <c r="S119" s="305"/>
      <c r="T119" s="305"/>
      <c r="U119" s="305"/>
      <c r="V119" s="305"/>
      <c r="W119" s="305"/>
    </row>
    <row r="120" spans="1:23" ht="16.5" customHeight="1">
      <c r="A120" s="305"/>
      <c r="B120" s="305"/>
      <c r="C120" s="463"/>
      <c r="D120" s="305"/>
      <c r="E120" s="305"/>
      <c r="F120" s="305"/>
      <c r="G120" s="305"/>
      <c r="H120" s="305"/>
      <c r="I120" s="305"/>
      <c r="J120" s="305"/>
      <c r="K120" s="305"/>
      <c r="L120" s="305"/>
      <c r="M120" s="305"/>
      <c r="N120" s="305"/>
      <c r="O120" s="305"/>
      <c r="P120" s="305"/>
      <c r="Q120" s="305"/>
      <c r="R120" s="305"/>
      <c r="S120" s="305"/>
      <c r="T120" s="305"/>
      <c r="U120" s="305"/>
      <c r="V120" s="305"/>
      <c r="W120" s="305"/>
    </row>
    <row r="121" spans="1:23" ht="16.5" customHeight="1">
      <c r="A121" s="305"/>
      <c r="B121" s="305"/>
      <c r="C121" s="463"/>
      <c r="D121" s="305"/>
      <c r="E121" s="305"/>
      <c r="F121" s="305"/>
      <c r="G121" s="305"/>
      <c r="H121" s="305"/>
      <c r="I121" s="305"/>
      <c r="J121" s="305"/>
      <c r="K121" s="305"/>
      <c r="L121" s="305"/>
      <c r="M121" s="305"/>
      <c r="N121" s="305"/>
      <c r="O121" s="305"/>
      <c r="P121" s="305"/>
      <c r="Q121" s="305"/>
      <c r="R121" s="305"/>
      <c r="S121" s="305"/>
      <c r="T121" s="305"/>
      <c r="U121" s="305"/>
      <c r="V121" s="305"/>
      <c r="W121" s="305"/>
    </row>
    <row r="122" spans="1:23" ht="16.5" customHeight="1">
      <c r="A122" s="305"/>
      <c r="B122" s="305"/>
      <c r="C122" s="463"/>
      <c r="D122" s="305"/>
      <c r="E122" s="305"/>
      <c r="F122" s="305"/>
      <c r="G122" s="305"/>
      <c r="H122" s="305"/>
      <c r="I122" s="305"/>
      <c r="J122" s="305"/>
      <c r="K122" s="305"/>
      <c r="L122" s="305"/>
      <c r="M122" s="305"/>
      <c r="N122" s="305"/>
      <c r="O122" s="305"/>
      <c r="P122" s="305"/>
      <c r="Q122" s="305"/>
      <c r="R122" s="305"/>
      <c r="S122" s="305"/>
      <c r="T122" s="305"/>
      <c r="U122" s="305"/>
      <c r="V122" s="305"/>
      <c r="W122" s="305"/>
    </row>
    <row r="123" spans="1:23" ht="16.5" customHeight="1">
      <c r="A123" s="305"/>
      <c r="B123" s="305"/>
      <c r="C123" s="463"/>
      <c r="D123" s="305"/>
      <c r="E123" s="305"/>
      <c r="F123" s="305"/>
      <c r="G123" s="305"/>
      <c r="H123" s="305"/>
      <c r="I123" s="305"/>
      <c r="J123" s="305"/>
      <c r="K123" s="305"/>
      <c r="L123" s="305"/>
      <c r="M123" s="305"/>
      <c r="N123" s="305"/>
      <c r="O123" s="305"/>
      <c r="P123" s="305"/>
      <c r="Q123" s="305"/>
      <c r="R123" s="305"/>
      <c r="S123" s="305"/>
      <c r="T123" s="305"/>
      <c r="U123" s="305"/>
      <c r="V123" s="305"/>
      <c r="W123" s="305"/>
    </row>
    <row r="124" spans="1:23" ht="16.5" customHeight="1">
      <c r="A124" s="305"/>
      <c r="B124" s="305"/>
      <c r="C124" s="463"/>
      <c r="D124" s="305"/>
      <c r="E124" s="305"/>
      <c r="F124" s="305"/>
      <c r="G124" s="305"/>
      <c r="H124" s="305"/>
      <c r="I124" s="305"/>
      <c r="J124" s="305"/>
      <c r="K124" s="305"/>
      <c r="L124" s="305"/>
      <c r="M124" s="305"/>
      <c r="N124" s="305"/>
      <c r="O124" s="305"/>
      <c r="P124" s="305"/>
      <c r="Q124" s="305"/>
      <c r="R124" s="305"/>
      <c r="S124" s="305"/>
      <c r="T124" s="305"/>
      <c r="U124" s="305"/>
      <c r="V124" s="305"/>
      <c r="W124" s="305"/>
    </row>
    <row r="125" spans="1:23" ht="16.5" customHeight="1">
      <c r="A125" s="305"/>
      <c r="B125" s="305"/>
      <c r="C125" s="463"/>
      <c r="D125" s="305"/>
      <c r="E125" s="305"/>
      <c r="F125" s="305"/>
      <c r="G125" s="305"/>
      <c r="H125" s="305"/>
      <c r="I125" s="305"/>
      <c r="J125" s="305"/>
      <c r="K125" s="305"/>
      <c r="L125" s="305"/>
      <c r="M125" s="305"/>
      <c r="N125" s="305"/>
      <c r="O125" s="305"/>
      <c r="P125" s="305"/>
      <c r="Q125" s="305"/>
      <c r="R125" s="305"/>
      <c r="S125" s="305"/>
      <c r="T125" s="305"/>
      <c r="U125" s="305"/>
      <c r="V125" s="305"/>
      <c r="W125" s="305"/>
    </row>
    <row r="126" spans="1:23" ht="16.5" customHeight="1">
      <c r="A126" s="305"/>
      <c r="B126" s="305"/>
      <c r="C126" s="463"/>
      <c r="D126" s="305"/>
      <c r="E126" s="305"/>
      <c r="F126" s="305"/>
      <c r="G126" s="305"/>
      <c r="H126" s="305"/>
      <c r="I126" s="305"/>
      <c r="J126" s="305"/>
      <c r="K126" s="305"/>
      <c r="L126" s="305"/>
      <c r="M126" s="305"/>
      <c r="N126" s="305"/>
      <c r="O126" s="305"/>
      <c r="P126" s="305"/>
      <c r="Q126" s="305"/>
      <c r="R126" s="305"/>
      <c r="S126" s="305"/>
      <c r="T126" s="305"/>
      <c r="U126" s="305"/>
      <c r="V126" s="305"/>
      <c r="W126" s="305"/>
    </row>
    <row r="127" spans="1:23" ht="16.5" customHeight="1">
      <c r="A127" s="305"/>
      <c r="B127" s="305"/>
      <c r="C127" s="463"/>
      <c r="D127" s="305"/>
      <c r="E127" s="305"/>
      <c r="F127" s="305"/>
      <c r="G127" s="305"/>
      <c r="H127" s="305"/>
      <c r="I127" s="305"/>
      <c r="J127" s="305"/>
      <c r="K127" s="305"/>
      <c r="L127" s="305"/>
      <c r="M127" s="305"/>
      <c r="N127" s="305"/>
      <c r="O127" s="305"/>
      <c r="P127" s="305"/>
      <c r="Q127" s="305"/>
      <c r="R127" s="305"/>
      <c r="S127" s="305"/>
      <c r="T127" s="305"/>
      <c r="U127" s="305"/>
      <c r="V127" s="305"/>
      <c r="W127" s="305"/>
    </row>
    <row r="128" spans="1:23" ht="16.5" customHeight="1">
      <c r="A128" s="305"/>
      <c r="B128" s="305"/>
      <c r="C128" s="463"/>
      <c r="D128" s="305"/>
      <c r="E128" s="305"/>
      <c r="F128" s="305"/>
      <c r="G128" s="305"/>
      <c r="H128" s="305"/>
      <c r="I128" s="305"/>
      <c r="J128" s="305"/>
      <c r="K128" s="305"/>
      <c r="L128" s="305"/>
      <c r="M128" s="305"/>
      <c r="N128" s="305"/>
      <c r="O128" s="305"/>
      <c r="P128" s="305"/>
      <c r="Q128" s="305"/>
      <c r="R128" s="305"/>
      <c r="S128" s="305"/>
      <c r="T128" s="305"/>
      <c r="U128" s="305"/>
      <c r="V128" s="305"/>
      <c r="W128" s="305"/>
    </row>
    <row r="129" spans="1:23" ht="16.5" customHeight="1">
      <c r="A129" s="305"/>
      <c r="B129" s="305"/>
      <c r="C129" s="463"/>
      <c r="D129" s="305"/>
      <c r="E129" s="305"/>
      <c r="F129" s="305"/>
      <c r="G129" s="305"/>
      <c r="H129" s="305"/>
      <c r="I129" s="305"/>
      <c r="J129" s="305"/>
      <c r="K129" s="305"/>
      <c r="L129" s="305"/>
      <c r="M129" s="305"/>
      <c r="N129" s="305"/>
      <c r="O129" s="305"/>
      <c r="P129" s="305"/>
      <c r="Q129" s="305"/>
      <c r="R129" s="305"/>
      <c r="S129" s="305"/>
      <c r="T129" s="305"/>
      <c r="U129" s="305"/>
      <c r="V129" s="305"/>
      <c r="W129" s="305"/>
    </row>
    <row r="130" spans="1:23" ht="16.5" customHeight="1">
      <c r="A130" s="305"/>
      <c r="B130" s="305"/>
      <c r="C130" s="463"/>
      <c r="D130" s="305"/>
      <c r="E130" s="305"/>
      <c r="F130" s="305"/>
      <c r="G130" s="305"/>
      <c r="H130" s="305"/>
      <c r="I130" s="305"/>
      <c r="J130" s="305"/>
      <c r="K130" s="305"/>
      <c r="L130" s="305"/>
      <c r="M130" s="305"/>
      <c r="N130" s="305"/>
      <c r="O130" s="305"/>
      <c r="P130" s="305"/>
      <c r="Q130" s="305"/>
      <c r="R130" s="305"/>
      <c r="S130" s="305"/>
      <c r="T130" s="305"/>
      <c r="U130" s="305"/>
      <c r="V130" s="305"/>
      <c r="W130" s="305"/>
    </row>
    <row r="131" spans="1:23" ht="16.5" customHeight="1">
      <c r="A131" s="305"/>
      <c r="B131" s="305"/>
      <c r="C131" s="463"/>
      <c r="D131" s="305"/>
      <c r="E131" s="305"/>
      <c r="F131" s="305"/>
      <c r="G131" s="305"/>
      <c r="H131" s="305"/>
      <c r="I131" s="305"/>
      <c r="J131" s="305"/>
      <c r="K131" s="305"/>
      <c r="L131" s="305"/>
      <c r="M131" s="305"/>
      <c r="N131" s="305"/>
      <c r="O131" s="305"/>
      <c r="P131" s="305"/>
      <c r="Q131" s="305"/>
      <c r="R131" s="305"/>
      <c r="S131" s="305"/>
      <c r="T131" s="305"/>
      <c r="U131" s="305"/>
      <c r="V131" s="305"/>
      <c r="W131" s="305"/>
    </row>
    <row r="132" spans="1:23" ht="16.5" customHeight="1">
      <c r="A132" s="305"/>
      <c r="B132" s="305"/>
      <c r="C132" s="463"/>
      <c r="D132" s="305"/>
      <c r="E132" s="305"/>
      <c r="F132" s="305"/>
      <c r="G132" s="305"/>
      <c r="H132" s="305"/>
      <c r="I132" s="305"/>
      <c r="J132" s="305"/>
      <c r="K132" s="305"/>
      <c r="L132" s="305"/>
      <c r="M132" s="305"/>
      <c r="N132" s="305"/>
      <c r="O132" s="305"/>
      <c r="P132" s="305"/>
      <c r="Q132" s="305"/>
      <c r="R132" s="305"/>
      <c r="S132" s="305"/>
      <c r="T132" s="305"/>
      <c r="U132" s="305"/>
      <c r="V132" s="305"/>
      <c r="W132" s="305"/>
    </row>
    <row r="133" spans="1:23" ht="16.5" customHeight="1">
      <c r="A133" s="305"/>
      <c r="B133" s="305"/>
      <c r="C133" s="463"/>
      <c r="D133" s="305"/>
      <c r="E133" s="305"/>
      <c r="F133" s="305"/>
      <c r="G133" s="305"/>
      <c r="H133" s="305"/>
      <c r="I133" s="305"/>
      <c r="J133" s="305"/>
      <c r="K133" s="305"/>
      <c r="L133" s="305"/>
      <c r="M133" s="305"/>
      <c r="N133" s="305"/>
      <c r="O133" s="305"/>
      <c r="P133" s="305"/>
      <c r="Q133" s="305"/>
      <c r="R133" s="305"/>
      <c r="S133" s="305"/>
      <c r="T133" s="305"/>
      <c r="U133" s="305"/>
      <c r="V133" s="305"/>
      <c r="W133" s="305"/>
    </row>
    <row r="134" spans="1:23" ht="16.5" customHeight="1">
      <c r="A134" s="305"/>
      <c r="B134" s="305"/>
      <c r="C134" s="463"/>
      <c r="D134" s="305"/>
      <c r="E134" s="305"/>
      <c r="F134" s="305"/>
      <c r="G134" s="305"/>
      <c r="H134" s="305"/>
      <c r="I134" s="305"/>
      <c r="J134" s="305"/>
      <c r="K134" s="305"/>
      <c r="L134" s="305"/>
      <c r="M134" s="305"/>
      <c r="N134" s="305"/>
      <c r="O134" s="305"/>
      <c r="P134" s="305"/>
      <c r="Q134" s="305"/>
      <c r="R134" s="305"/>
      <c r="S134" s="305"/>
      <c r="T134" s="305"/>
      <c r="U134" s="305"/>
      <c r="V134" s="305"/>
      <c r="W134" s="305"/>
    </row>
    <row r="135" spans="1:23" ht="16.5" customHeight="1">
      <c r="A135" s="305"/>
      <c r="B135" s="305"/>
      <c r="C135" s="463"/>
      <c r="D135" s="305"/>
      <c r="E135" s="305"/>
      <c r="F135" s="305"/>
      <c r="G135" s="305"/>
      <c r="H135" s="305"/>
      <c r="I135" s="305"/>
      <c r="J135" s="305"/>
      <c r="K135" s="305"/>
      <c r="L135" s="305"/>
      <c r="M135" s="305"/>
      <c r="N135" s="305"/>
      <c r="O135" s="305"/>
      <c r="P135" s="305"/>
      <c r="Q135" s="305"/>
      <c r="R135" s="305"/>
      <c r="S135" s="305"/>
      <c r="T135" s="305"/>
      <c r="U135" s="305"/>
      <c r="V135" s="305"/>
      <c r="W135" s="305"/>
    </row>
    <row r="136" spans="1:23" ht="16.5" customHeight="1">
      <c r="A136" s="305"/>
      <c r="B136" s="305"/>
      <c r="C136" s="463"/>
      <c r="D136" s="305"/>
      <c r="E136" s="305"/>
      <c r="F136" s="305"/>
      <c r="G136" s="305"/>
      <c r="H136" s="305"/>
      <c r="I136" s="305"/>
      <c r="J136" s="305"/>
      <c r="K136" s="305"/>
      <c r="L136" s="305"/>
      <c r="M136" s="305"/>
      <c r="N136" s="305"/>
      <c r="O136" s="305"/>
      <c r="P136" s="305"/>
      <c r="Q136" s="305"/>
      <c r="R136" s="305"/>
      <c r="S136" s="305"/>
      <c r="T136" s="305"/>
      <c r="U136" s="305"/>
      <c r="V136" s="305"/>
      <c r="W136" s="305"/>
    </row>
    <row r="137" spans="1:23" ht="16.5" customHeight="1">
      <c r="A137" s="305"/>
      <c r="B137" s="305"/>
      <c r="C137" s="463"/>
      <c r="D137" s="305"/>
      <c r="E137" s="305"/>
      <c r="F137" s="305"/>
      <c r="G137" s="305"/>
      <c r="H137" s="305"/>
      <c r="I137" s="305"/>
      <c r="J137" s="305"/>
      <c r="K137" s="305"/>
      <c r="L137" s="305"/>
      <c r="M137" s="305"/>
      <c r="N137" s="305"/>
      <c r="O137" s="305"/>
      <c r="P137" s="305"/>
      <c r="Q137" s="305"/>
      <c r="R137" s="305"/>
      <c r="S137" s="305"/>
      <c r="T137" s="305"/>
      <c r="U137" s="305"/>
      <c r="V137" s="305"/>
      <c r="W137" s="305"/>
    </row>
    <row r="138" spans="1:23" ht="16.5" customHeight="1">
      <c r="A138" s="305"/>
      <c r="B138" s="305"/>
      <c r="C138" s="463"/>
      <c r="D138" s="305"/>
      <c r="E138" s="305"/>
      <c r="F138" s="305"/>
      <c r="G138" s="305"/>
      <c r="H138" s="305"/>
      <c r="I138" s="305"/>
      <c r="J138" s="305"/>
      <c r="K138" s="305"/>
      <c r="L138" s="305"/>
      <c r="M138" s="305"/>
      <c r="N138" s="305"/>
      <c r="O138" s="305"/>
      <c r="P138" s="305"/>
      <c r="Q138" s="305"/>
      <c r="R138" s="305"/>
      <c r="S138" s="305"/>
      <c r="T138" s="305"/>
      <c r="U138" s="305"/>
      <c r="V138" s="305"/>
      <c r="W138" s="305"/>
    </row>
    <row r="139" spans="1:23" ht="16.5" customHeight="1">
      <c r="A139" s="305"/>
      <c r="B139" s="305"/>
      <c r="C139" s="463"/>
      <c r="D139" s="305"/>
      <c r="E139" s="305"/>
      <c r="F139" s="305"/>
      <c r="G139" s="305"/>
      <c r="H139" s="305"/>
      <c r="I139" s="305"/>
      <c r="J139" s="305"/>
      <c r="K139" s="305"/>
      <c r="L139" s="305"/>
      <c r="M139" s="305"/>
      <c r="N139" s="305"/>
      <c r="O139" s="305"/>
      <c r="P139" s="305"/>
      <c r="Q139" s="305"/>
      <c r="R139" s="305"/>
      <c r="S139" s="305"/>
      <c r="T139" s="305"/>
      <c r="U139" s="305"/>
      <c r="V139" s="305"/>
      <c r="W139" s="305"/>
    </row>
    <row r="140" spans="1:23" ht="16.5" customHeight="1">
      <c r="A140" s="305"/>
      <c r="B140" s="305"/>
      <c r="C140" s="463"/>
      <c r="D140" s="305"/>
      <c r="E140" s="305"/>
      <c r="F140" s="305"/>
      <c r="G140" s="305"/>
      <c r="H140" s="305"/>
      <c r="I140" s="305"/>
      <c r="J140" s="305"/>
      <c r="K140" s="305"/>
      <c r="L140" s="305"/>
      <c r="M140" s="305"/>
      <c r="N140" s="305"/>
      <c r="O140" s="305"/>
      <c r="P140" s="305"/>
      <c r="Q140" s="305"/>
      <c r="R140" s="305"/>
      <c r="S140" s="305"/>
      <c r="T140" s="305"/>
      <c r="U140" s="305"/>
      <c r="V140" s="305"/>
      <c r="W140" s="305"/>
    </row>
    <row r="141" spans="1:23" ht="16.5" customHeight="1">
      <c r="A141" s="305"/>
      <c r="B141" s="305"/>
      <c r="C141" s="463"/>
      <c r="D141" s="305"/>
      <c r="E141" s="305"/>
      <c r="F141" s="305"/>
      <c r="G141" s="305"/>
      <c r="H141" s="305"/>
      <c r="I141" s="305"/>
      <c r="J141" s="305"/>
      <c r="K141" s="305"/>
      <c r="L141" s="305"/>
      <c r="M141" s="305"/>
      <c r="N141" s="305"/>
      <c r="O141" s="305"/>
      <c r="P141" s="305"/>
      <c r="Q141" s="305"/>
      <c r="R141" s="305"/>
      <c r="S141" s="305"/>
      <c r="T141" s="305"/>
      <c r="U141" s="305"/>
      <c r="V141" s="305"/>
      <c r="W141" s="305"/>
    </row>
    <row r="142" spans="1:23" ht="16.5" customHeight="1">
      <c r="A142" s="305"/>
      <c r="B142" s="305"/>
      <c r="C142" s="463"/>
      <c r="D142" s="305"/>
      <c r="E142" s="305"/>
      <c r="F142" s="305"/>
      <c r="G142" s="305"/>
      <c r="H142" s="305"/>
      <c r="I142" s="305"/>
      <c r="J142" s="305"/>
      <c r="K142" s="305"/>
      <c r="L142" s="305"/>
      <c r="M142" s="305"/>
      <c r="N142" s="305"/>
      <c r="O142" s="305"/>
      <c r="P142" s="305"/>
      <c r="Q142" s="305"/>
      <c r="R142" s="305"/>
      <c r="S142" s="305"/>
      <c r="T142" s="305"/>
      <c r="U142" s="305"/>
      <c r="V142" s="305"/>
      <c r="W142" s="305"/>
    </row>
    <row r="143" spans="1:23" ht="16.5" customHeight="1">
      <c r="A143" s="305"/>
      <c r="B143" s="305"/>
      <c r="C143" s="463"/>
      <c r="D143" s="305"/>
      <c r="E143" s="305"/>
      <c r="F143" s="305"/>
      <c r="G143" s="305"/>
      <c r="H143" s="305"/>
      <c r="I143" s="305"/>
      <c r="J143" s="305"/>
      <c r="K143" s="305"/>
      <c r="L143" s="305"/>
      <c r="M143" s="305"/>
      <c r="N143" s="305"/>
      <c r="O143" s="305"/>
      <c r="P143" s="305"/>
      <c r="Q143" s="305"/>
      <c r="R143" s="305"/>
      <c r="S143" s="305"/>
      <c r="T143" s="305"/>
      <c r="U143" s="305"/>
      <c r="V143" s="305"/>
      <c r="W143" s="305"/>
    </row>
    <row r="144" spans="1:23" ht="16.5" customHeight="1">
      <c r="A144" s="305"/>
      <c r="B144" s="305"/>
      <c r="C144" s="463"/>
      <c r="D144" s="305"/>
      <c r="E144" s="305"/>
      <c r="F144" s="305"/>
      <c r="G144" s="305"/>
      <c r="H144" s="305"/>
      <c r="I144" s="305"/>
      <c r="J144" s="305"/>
      <c r="K144" s="305"/>
      <c r="L144" s="305"/>
      <c r="M144" s="305"/>
      <c r="N144" s="305"/>
      <c r="O144" s="305"/>
      <c r="P144" s="305"/>
      <c r="Q144" s="305"/>
      <c r="R144" s="305"/>
      <c r="S144" s="305"/>
      <c r="T144" s="305"/>
      <c r="U144" s="305"/>
      <c r="V144" s="305"/>
      <c r="W144" s="305"/>
    </row>
    <row r="145" spans="1:23" ht="16.5" customHeight="1">
      <c r="A145" s="305"/>
      <c r="B145" s="305"/>
      <c r="C145" s="463"/>
      <c r="D145" s="305"/>
      <c r="E145" s="305"/>
      <c r="F145" s="305"/>
      <c r="G145" s="305"/>
      <c r="H145" s="305"/>
      <c r="I145" s="305"/>
      <c r="J145" s="305"/>
      <c r="K145" s="305"/>
      <c r="L145" s="305"/>
      <c r="M145" s="305"/>
      <c r="N145" s="305"/>
      <c r="O145" s="305"/>
      <c r="P145" s="305"/>
      <c r="Q145" s="305"/>
      <c r="R145" s="305"/>
      <c r="S145" s="305"/>
      <c r="T145" s="305"/>
      <c r="U145" s="305"/>
      <c r="V145" s="305"/>
      <c r="W145" s="305"/>
    </row>
    <row r="146" spans="1:23" ht="16.5" customHeight="1">
      <c r="A146" s="305"/>
      <c r="B146" s="305"/>
      <c r="C146" s="463"/>
      <c r="D146" s="305"/>
      <c r="E146" s="305"/>
      <c r="F146" s="305"/>
      <c r="G146" s="305"/>
      <c r="H146" s="305"/>
      <c r="I146" s="305"/>
      <c r="J146" s="305"/>
      <c r="K146" s="305"/>
      <c r="L146" s="305"/>
      <c r="M146" s="305"/>
      <c r="N146" s="305"/>
      <c r="O146" s="305"/>
      <c r="P146" s="305"/>
      <c r="Q146" s="305"/>
      <c r="R146" s="305"/>
      <c r="S146" s="305"/>
      <c r="T146" s="305"/>
      <c r="U146" s="305"/>
      <c r="V146" s="305"/>
      <c r="W146" s="305"/>
    </row>
    <row r="147" spans="1:23" ht="16.5" customHeight="1">
      <c r="A147" s="305"/>
      <c r="B147" s="305"/>
      <c r="C147" s="463"/>
      <c r="D147" s="305"/>
      <c r="E147" s="305"/>
      <c r="F147" s="305"/>
      <c r="G147" s="305"/>
      <c r="H147" s="305"/>
      <c r="I147" s="305"/>
      <c r="J147" s="305"/>
      <c r="K147" s="305"/>
      <c r="L147" s="305"/>
      <c r="M147" s="305"/>
      <c r="N147" s="305"/>
      <c r="O147" s="305"/>
      <c r="P147" s="305"/>
      <c r="Q147" s="305"/>
      <c r="R147" s="305"/>
      <c r="S147" s="305"/>
      <c r="T147" s="305"/>
      <c r="U147" s="305"/>
      <c r="V147" s="305"/>
      <c r="W147" s="305"/>
    </row>
    <row r="148" spans="1:23" ht="16.5" customHeight="1">
      <c r="A148" s="305"/>
      <c r="B148" s="305"/>
      <c r="C148" s="463"/>
      <c r="D148" s="305"/>
      <c r="E148" s="305"/>
      <c r="F148" s="305"/>
      <c r="G148" s="305"/>
      <c r="H148" s="305"/>
      <c r="I148" s="305"/>
      <c r="J148" s="305"/>
      <c r="K148" s="305"/>
      <c r="L148" s="305"/>
      <c r="M148" s="305"/>
      <c r="N148" s="305"/>
      <c r="O148" s="305"/>
      <c r="P148" s="305"/>
      <c r="Q148" s="305"/>
      <c r="R148" s="305"/>
      <c r="S148" s="305"/>
      <c r="T148" s="305"/>
      <c r="U148" s="305"/>
      <c r="V148" s="305"/>
      <c r="W148" s="305"/>
    </row>
    <row r="149" spans="1:23" ht="16.5" customHeight="1">
      <c r="A149" s="305"/>
      <c r="B149" s="305"/>
      <c r="C149" s="463"/>
      <c r="D149" s="305"/>
      <c r="E149" s="305"/>
      <c r="F149" s="305"/>
      <c r="G149" s="305"/>
      <c r="H149" s="305"/>
      <c r="I149" s="305"/>
      <c r="J149" s="305"/>
      <c r="K149" s="305"/>
      <c r="L149" s="305"/>
      <c r="M149" s="305"/>
      <c r="N149" s="305"/>
      <c r="O149" s="305"/>
      <c r="P149" s="305"/>
      <c r="Q149" s="305"/>
      <c r="R149" s="305"/>
      <c r="S149" s="305"/>
      <c r="T149" s="305"/>
      <c r="U149" s="305"/>
      <c r="V149" s="305"/>
      <c r="W149" s="305"/>
    </row>
    <row r="150" spans="1:23" ht="16.5" customHeight="1">
      <c r="A150" s="305"/>
      <c r="B150" s="305"/>
      <c r="C150" s="463"/>
      <c r="D150" s="305"/>
      <c r="E150" s="305"/>
      <c r="F150" s="305"/>
      <c r="G150" s="305"/>
      <c r="H150" s="305"/>
      <c r="I150" s="305"/>
      <c r="J150" s="305"/>
      <c r="K150" s="305"/>
      <c r="L150" s="305"/>
      <c r="M150" s="305"/>
      <c r="N150" s="305"/>
      <c r="O150" s="305"/>
      <c r="P150" s="305"/>
      <c r="Q150" s="305"/>
      <c r="R150" s="305"/>
      <c r="S150" s="305"/>
      <c r="T150" s="305"/>
      <c r="U150" s="305"/>
      <c r="V150" s="305"/>
      <c r="W150" s="305"/>
    </row>
    <row r="151" spans="1:23" ht="16.5" customHeight="1">
      <c r="A151" s="305"/>
      <c r="B151" s="305"/>
      <c r="C151" s="463"/>
      <c r="D151" s="305"/>
      <c r="E151" s="305"/>
      <c r="F151" s="305"/>
      <c r="G151" s="305"/>
      <c r="H151" s="305"/>
      <c r="I151" s="305"/>
      <c r="J151" s="305"/>
      <c r="K151" s="305"/>
      <c r="L151" s="305"/>
      <c r="M151" s="305"/>
      <c r="N151" s="305"/>
      <c r="O151" s="305"/>
      <c r="P151" s="305"/>
      <c r="Q151" s="305"/>
      <c r="R151" s="305"/>
      <c r="S151" s="305"/>
      <c r="T151" s="305"/>
      <c r="U151" s="305"/>
      <c r="V151" s="305"/>
      <c r="W151" s="305"/>
    </row>
    <row r="152" spans="1:23" ht="16.5" customHeight="1">
      <c r="A152" s="305"/>
      <c r="B152" s="305"/>
      <c r="C152" s="463"/>
      <c r="D152" s="305"/>
      <c r="E152" s="305"/>
      <c r="F152" s="305"/>
      <c r="G152" s="305"/>
      <c r="H152" s="305"/>
      <c r="I152" s="305"/>
      <c r="J152" s="305"/>
      <c r="K152" s="305"/>
      <c r="L152" s="305"/>
      <c r="M152" s="305"/>
      <c r="N152" s="305"/>
      <c r="O152" s="305"/>
      <c r="P152" s="305"/>
      <c r="Q152" s="305"/>
      <c r="R152" s="305"/>
      <c r="S152" s="305"/>
      <c r="T152" s="305"/>
      <c r="U152" s="305"/>
      <c r="V152" s="305"/>
      <c r="W152" s="305"/>
    </row>
    <row r="153" spans="1:23" ht="16.5" customHeight="1">
      <c r="A153" s="305"/>
      <c r="B153" s="305"/>
      <c r="C153" s="463"/>
      <c r="D153" s="305"/>
      <c r="E153" s="305"/>
      <c r="F153" s="305"/>
      <c r="G153" s="305"/>
      <c r="H153" s="305"/>
      <c r="I153" s="305"/>
      <c r="J153" s="305"/>
      <c r="K153" s="305"/>
      <c r="L153" s="305"/>
      <c r="M153" s="305"/>
      <c r="N153" s="305"/>
      <c r="O153" s="305"/>
      <c r="P153" s="305"/>
      <c r="Q153" s="305"/>
      <c r="R153" s="305"/>
      <c r="S153" s="305"/>
      <c r="T153" s="305"/>
      <c r="U153" s="305"/>
      <c r="V153" s="305"/>
      <c r="W153" s="305"/>
    </row>
    <row r="154" spans="1:23" ht="16.5" customHeight="1">
      <c r="A154" s="305"/>
      <c r="B154" s="305"/>
      <c r="C154" s="463"/>
      <c r="D154" s="305"/>
      <c r="E154" s="305"/>
      <c r="F154" s="305"/>
      <c r="G154" s="305"/>
      <c r="H154" s="305"/>
      <c r="I154" s="305"/>
      <c r="J154" s="305"/>
      <c r="K154" s="305"/>
      <c r="L154" s="305"/>
      <c r="M154" s="305"/>
      <c r="N154" s="305"/>
      <c r="O154" s="305"/>
      <c r="P154" s="305"/>
      <c r="Q154" s="305"/>
      <c r="R154" s="305"/>
      <c r="S154" s="305"/>
      <c r="T154" s="305"/>
      <c r="U154" s="305"/>
      <c r="V154" s="305"/>
      <c r="W154" s="305"/>
    </row>
    <row r="155" spans="1:23" ht="16.5" customHeight="1">
      <c r="A155" s="305"/>
      <c r="B155" s="305"/>
      <c r="C155" s="463"/>
      <c r="D155" s="305"/>
      <c r="E155" s="305"/>
      <c r="F155" s="305"/>
      <c r="G155" s="305"/>
      <c r="H155" s="305"/>
      <c r="I155" s="305"/>
      <c r="J155" s="305"/>
      <c r="K155" s="305"/>
      <c r="L155" s="305"/>
      <c r="M155" s="305"/>
      <c r="N155" s="305"/>
      <c r="O155" s="305"/>
      <c r="P155" s="305"/>
      <c r="Q155" s="305"/>
      <c r="R155" s="305"/>
      <c r="S155" s="305"/>
      <c r="T155" s="305"/>
      <c r="U155" s="305"/>
      <c r="V155" s="305"/>
      <c r="W155" s="305"/>
    </row>
    <row r="156" spans="1:23" ht="16.5" customHeight="1">
      <c r="A156" s="305"/>
      <c r="B156" s="305"/>
      <c r="C156" s="463"/>
      <c r="D156" s="305"/>
      <c r="E156" s="305"/>
      <c r="F156" s="305"/>
      <c r="G156" s="305"/>
      <c r="H156" s="305"/>
      <c r="I156" s="305"/>
      <c r="J156" s="305"/>
      <c r="K156" s="305"/>
      <c r="L156" s="305"/>
      <c r="M156" s="305"/>
      <c r="N156" s="305"/>
      <c r="O156" s="305"/>
      <c r="P156" s="305"/>
      <c r="Q156" s="305"/>
      <c r="R156" s="305"/>
      <c r="S156" s="305"/>
      <c r="T156" s="305"/>
      <c r="U156" s="305"/>
      <c r="V156" s="305"/>
      <c r="W156" s="305"/>
    </row>
    <row r="157" spans="1:23" ht="16.5" customHeight="1">
      <c r="A157" s="305"/>
      <c r="B157" s="305"/>
      <c r="C157" s="463"/>
      <c r="D157" s="305"/>
      <c r="E157" s="305"/>
      <c r="F157" s="305"/>
      <c r="G157" s="305"/>
      <c r="H157" s="305"/>
      <c r="I157" s="305"/>
      <c r="J157" s="305"/>
      <c r="K157" s="305"/>
      <c r="L157" s="305"/>
      <c r="M157" s="305"/>
      <c r="N157" s="305"/>
      <c r="O157" s="305"/>
      <c r="P157" s="305"/>
      <c r="Q157" s="305"/>
      <c r="R157" s="305"/>
      <c r="S157" s="305"/>
      <c r="T157" s="305"/>
      <c r="U157" s="305"/>
      <c r="V157" s="305"/>
      <c r="W157" s="305"/>
    </row>
    <row r="158" spans="1:23" ht="16.5" customHeight="1">
      <c r="A158" s="305"/>
      <c r="B158" s="305"/>
      <c r="C158" s="463"/>
      <c r="D158" s="305"/>
      <c r="E158" s="305"/>
      <c r="F158" s="305"/>
      <c r="G158" s="305"/>
      <c r="H158" s="305"/>
      <c r="I158" s="305"/>
      <c r="J158" s="305"/>
      <c r="K158" s="305"/>
      <c r="L158" s="305"/>
      <c r="M158" s="305"/>
      <c r="N158" s="305"/>
      <c r="O158" s="305"/>
      <c r="P158" s="305"/>
      <c r="Q158" s="305"/>
      <c r="R158" s="305"/>
      <c r="S158" s="305"/>
      <c r="T158" s="305"/>
      <c r="U158" s="305"/>
      <c r="V158" s="305"/>
      <c r="W158" s="305"/>
    </row>
    <row r="159" spans="1:23" ht="16.5" customHeight="1">
      <c r="A159" s="305"/>
      <c r="B159" s="305"/>
      <c r="C159" s="463"/>
      <c r="D159" s="305"/>
      <c r="E159" s="305"/>
      <c r="F159" s="305"/>
      <c r="G159" s="305"/>
      <c r="H159" s="305"/>
      <c r="I159" s="305"/>
      <c r="J159" s="305"/>
      <c r="K159" s="305"/>
      <c r="L159" s="305"/>
      <c r="M159" s="305"/>
      <c r="N159" s="305"/>
      <c r="O159" s="305"/>
      <c r="P159" s="305"/>
      <c r="Q159" s="305"/>
      <c r="R159" s="305"/>
      <c r="S159" s="305"/>
      <c r="T159" s="305"/>
      <c r="U159" s="305"/>
      <c r="V159" s="305"/>
      <c r="W159" s="305"/>
    </row>
    <row r="160" spans="1:23" ht="16.5" customHeight="1">
      <c r="A160" s="305"/>
      <c r="B160" s="305"/>
      <c r="C160" s="463"/>
      <c r="D160" s="305"/>
      <c r="E160" s="305"/>
      <c r="F160" s="305"/>
      <c r="G160" s="305"/>
      <c r="H160" s="305"/>
      <c r="I160" s="305"/>
      <c r="J160" s="305"/>
      <c r="K160" s="305"/>
      <c r="L160" s="305"/>
      <c r="M160" s="305"/>
      <c r="N160" s="305"/>
      <c r="O160" s="305"/>
      <c r="P160" s="305"/>
      <c r="Q160" s="305"/>
      <c r="R160" s="305"/>
      <c r="S160" s="305"/>
      <c r="T160" s="305"/>
      <c r="U160" s="305"/>
      <c r="V160" s="305"/>
      <c r="W160" s="305"/>
    </row>
    <row r="161" spans="1:23" ht="16.5" customHeight="1">
      <c r="A161" s="305"/>
      <c r="B161" s="305"/>
      <c r="C161" s="463"/>
      <c r="D161" s="305"/>
      <c r="E161" s="305"/>
      <c r="F161" s="305"/>
      <c r="G161" s="305"/>
      <c r="H161" s="305"/>
      <c r="I161" s="305"/>
      <c r="J161" s="305"/>
      <c r="K161" s="305"/>
      <c r="L161" s="305"/>
      <c r="M161" s="305"/>
      <c r="N161" s="305"/>
      <c r="O161" s="305"/>
      <c r="P161" s="305"/>
      <c r="Q161" s="305"/>
      <c r="R161" s="305"/>
      <c r="S161" s="305"/>
      <c r="T161" s="305"/>
      <c r="U161" s="305"/>
      <c r="V161" s="305"/>
      <c r="W161" s="305"/>
    </row>
    <row r="162" spans="1:23" ht="16.5" customHeight="1">
      <c r="A162" s="305"/>
      <c r="B162" s="305"/>
      <c r="C162" s="463"/>
      <c r="D162" s="305"/>
      <c r="E162" s="305"/>
      <c r="F162" s="305"/>
      <c r="G162" s="305"/>
      <c r="H162" s="305"/>
      <c r="I162" s="305"/>
      <c r="J162" s="305"/>
      <c r="K162" s="305"/>
      <c r="L162" s="305"/>
      <c r="M162" s="305"/>
      <c r="N162" s="305"/>
      <c r="O162" s="305"/>
      <c r="P162" s="305"/>
      <c r="Q162" s="305"/>
      <c r="R162" s="305"/>
      <c r="S162" s="305"/>
      <c r="T162" s="305"/>
      <c r="U162" s="305"/>
      <c r="V162" s="305"/>
      <c r="W162" s="305"/>
    </row>
    <row r="163" spans="1:23" ht="16.5" customHeight="1">
      <c r="A163" s="305"/>
      <c r="B163" s="305"/>
      <c r="C163" s="463"/>
      <c r="D163" s="305"/>
      <c r="E163" s="305"/>
      <c r="F163" s="305"/>
      <c r="G163" s="305"/>
      <c r="H163" s="305"/>
      <c r="I163" s="305"/>
      <c r="J163" s="305"/>
      <c r="K163" s="305"/>
      <c r="L163" s="305"/>
      <c r="M163" s="305"/>
      <c r="N163" s="305"/>
      <c r="O163" s="305"/>
      <c r="P163" s="305"/>
      <c r="Q163" s="305"/>
      <c r="R163" s="305"/>
      <c r="S163" s="305"/>
      <c r="T163" s="305"/>
      <c r="U163" s="305"/>
      <c r="V163" s="305"/>
      <c r="W163" s="305"/>
    </row>
    <row r="164" spans="1:23" ht="16.5" customHeight="1">
      <c r="A164" s="305"/>
      <c r="B164" s="305"/>
      <c r="C164" s="463"/>
      <c r="D164" s="305"/>
      <c r="E164" s="305"/>
      <c r="F164" s="305"/>
      <c r="G164" s="305"/>
      <c r="H164" s="305"/>
      <c r="I164" s="305"/>
      <c r="J164" s="305"/>
      <c r="K164" s="305"/>
      <c r="L164" s="305"/>
      <c r="M164" s="305"/>
      <c r="N164" s="305"/>
      <c r="O164" s="305"/>
      <c r="P164" s="305"/>
      <c r="Q164" s="305"/>
      <c r="R164" s="305"/>
      <c r="S164" s="305"/>
      <c r="T164" s="305"/>
      <c r="U164" s="305"/>
      <c r="V164" s="305"/>
      <c r="W164" s="305"/>
    </row>
    <row r="165" spans="1:23" ht="16.5" customHeight="1">
      <c r="A165" s="305"/>
      <c r="B165" s="305"/>
      <c r="C165" s="463"/>
      <c r="D165" s="305"/>
      <c r="E165" s="305"/>
      <c r="F165" s="305"/>
      <c r="G165" s="305"/>
      <c r="H165" s="305"/>
      <c r="I165" s="305"/>
      <c r="J165" s="305"/>
      <c r="K165" s="305"/>
      <c r="L165" s="305"/>
      <c r="M165" s="305"/>
      <c r="N165" s="305"/>
      <c r="O165" s="305"/>
      <c r="P165" s="305"/>
      <c r="Q165" s="305"/>
      <c r="R165" s="305"/>
      <c r="S165" s="305"/>
      <c r="T165" s="305"/>
      <c r="U165" s="305"/>
      <c r="V165" s="305"/>
      <c r="W165" s="305"/>
    </row>
    <row r="166" spans="1:23" ht="16.5" customHeight="1">
      <c r="A166" s="305"/>
      <c r="B166" s="305"/>
      <c r="C166" s="463"/>
      <c r="D166" s="305"/>
      <c r="E166" s="305"/>
      <c r="F166" s="305"/>
      <c r="G166" s="305"/>
      <c r="H166" s="305"/>
      <c r="I166" s="305"/>
      <c r="J166" s="305"/>
      <c r="K166" s="305"/>
      <c r="L166" s="305"/>
      <c r="M166" s="305"/>
      <c r="N166" s="305"/>
      <c r="O166" s="305"/>
      <c r="P166" s="305"/>
      <c r="Q166" s="305"/>
      <c r="R166" s="305"/>
      <c r="S166" s="305"/>
      <c r="T166" s="305"/>
      <c r="U166" s="305"/>
      <c r="V166" s="305"/>
      <c r="W166" s="305"/>
    </row>
    <row r="167" spans="1:23" ht="16.5" customHeight="1">
      <c r="A167" s="305"/>
      <c r="B167" s="305"/>
      <c r="C167" s="463"/>
      <c r="D167" s="305"/>
      <c r="E167" s="305"/>
      <c r="F167" s="305"/>
      <c r="G167" s="305"/>
      <c r="H167" s="305"/>
      <c r="I167" s="305"/>
      <c r="J167" s="305"/>
      <c r="K167" s="305"/>
      <c r="L167" s="305"/>
      <c r="M167" s="305"/>
      <c r="N167" s="305"/>
      <c r="O167" s="305"/>
      <c r="P167" s="305"/>
      <c r="Q167" s="305"/>
      <c r="R167" s="305"/>
      <c r="S167" s="305"/>
      <c r="T167" s="305"/>
      <c r="U167" s="305"/>
      <c r="V167" s="305"/>
      <c r="W167" s="305"/>
    </row>
    <row r="168" spans="1:23" ht="16.5" customHeight="1">
      <c r="A168" s="305"/>
      <c r="B168" s="305"/>
      <c r="C168" s="463"/>
      <c r="D168" s="305"/>
      <c r="E168" s="305"/>
      <c r="F168" s="305"/>
      <c r="G168" s="305"/>
      <c r="H168" s="305"/>
      <c r="I168" s="305"/>
      <c r="J168" s="305"/>
      <c r="K168" s="305"/>
      <c r="L168" s="305"/>
      <c r="M168" s="305"/>
      <c r="N168" s="305"/>
      <c r="O168" s="305"/>
      <c r="P168" s="305"/>
      <c r="Q168" s="305"/>
      <c r="R168" s="305"/>
      <c r="S168" s="305"/>
      <c r="T168" s="305"/>
      <c r="U168" s="305"/>
      <c r="V168" s="305"/>
      <c r="W168" s="305"/>
    </row>
    <row r="169" spans="1:23" ht="16.5" customHeight="1">
      <c r="A169" s="305"/>
      <c r="B169" s="305"/>
      <c r="C169" s="463"/>
      <c r="D169" s="305"/>
      <c r="E169" s="305"/>
      <c r="F169" s="305"/>
      <c r="G169" s="305"/>
      <c r="H169" s="305"/>
      <c r="I169" s="305"/>
      <c r="J169" s="305"/>
      <c r="K169" s="305"/>
      <c r="L169" s="305"/>
      <c r="M169" s="305"/>
      <c r="N169" s="305"/>
      <c r="O169" s="305"/>
      <c r="P169" s="305"/>
      <c r="Q169" s="305"/>
      <c r="R169" s="305"/>
      <c r="S169" s="305"/>
      <c r="T169" s="305"/>
      <c r="U169" s="305"/>
      <c r="V169" s="305"/>
      <c r="W169" s="305"/>
    </row>
    <row r="170" spans="1:23" ht="16.5" customHeight="1">
      <c r="A170" s="305"/>
      <c r="B170" s="305"/>
      <c r="C170" s="463"/>
      <c r="D170" s="305"/>
      <c r="E170" s="305"/>
      <c r="F170" s="305"/>
      <c r="G170" s="305"/>
      <c r="H170" s="305"/>
      <c r="I170" s="305"/>
      <c r="J170" s="305"/>
      <c r="K170" s="305"/>
      <c r="L170" s="305"/>
      <c r="M170" s="305"/>
      <c r="N170" s="305"/>
      <c r="O170" s="305"/>
      <c r="P170" s="305"/>
      <c r="Q170" s="305"/>
      <c r="R170" s="305"/>
      <c r="S170" s="305"/>
      <c r="T170" s="305"/>
      <c r="U170" s="305"/>
      <c r="V170" s="305"/>
      <c r="W170" s="305"/>
    </row>
    <row r="171" spans="1:23" ht="16.5" customHeight="1">
      <c r="A171" s="305"/>
      <c r="B171" s="305"/>
      <c r="C171" s="463"/>
      <c r="D171" s="305"/>
      <c r="E171" s="305"/>
      <c r="F171" s="305"/>
      <c r="G171" s="305"/>
      <c r="H171" s="305"/>
      <c r="I171" s="305"/>
      <c r="J171" s="305"/>
      <c r="K171" s="305"/>
      <c r="L171" s="305"/>
      <c r="M171" s="305"/>
      <c r="N171" s="305"/>
      <c r="O171" s="305"/>
      <c r="P171" s="305"/>
      <c r="Q171" s="305"/>
      <c r="R171" s="305"/>
      <c r="S171" s="305"/>
      <c r="T171" s="305"/>
      <c r="U171" s="305"/>
      <c r="V171" s="305"/>
      <c r="W171" s="305"/>
    </row>
    <row r="172" spans="1:23" ht="16.5" customHeight="1">
      <c r="A172" s="305"/>
      <c r="B172" s="305"/>
      <c r="C172" s="463"/>
      <c r="D172" s="305"/>
      <c r="E172" s="305"/>
      <c r="F172" s="305"/>
      <c r="G172" s="305"/>
      <c r="H172" s="305"/>
      <c r="I172" s="305"/>
      <c r="J172" s="305"/>
      <c r="K172" s="305"/>
      <c r="L172" s="305"/>
      <c r="M172" s="305"/>
      <c r="N172" s="305"/>
      <c r="O172" s="305"/>
      <c r="P172" s="305"/>
      <c r="Q172" s="305"/>
      <c r="R172" s="305"/>
      <c r="S172" s="305"/>
      <c r="T172" s="305"/>
      <c r="U172" s="305"/>
      <c r="V172" s="305"/>
      <c r="W172" s="305"/>
    </row>
    <row r="173" spans="1:23" ht="16.5" customHeight="1">
      <c r="A173" s="305"/>
      <c r="B173" s="305"/>
      <c r="C173" s="463"/>
      <c r="D173" s="305"/>
      <c r="E173" s="305"/>
      <c r="F173" s="305"/>
      <c r="G173" s="305"/>
      <c r="H173" s="305"/>
      <c r="I173" s="305"/>
      <c r="J173" s="305"/>
      <c r="K173" s="305"/>
      <c r="L173" s="305"/>
      <c r="M173" s="305"/>
      <c r="N173" s="305"/>
      <c r="O173" s="305"/>
      <c r="P173" s="305"/>
      <c r="Q173" s="305"/>
      <c r="R173" s="305"/>
      <c r="S173" s="305"/>
      <c r="T173" s="305"/>
      <c r="U173" s="305"/>
      <c r="V173" s="305"/>
      <c r="W173" s="305"/>
    </row>
    <row r="174" spans="1:23" ht="16.5" customHeight="1">
      <c r="A174" s="305"/>
      <c r="B174" s="305"/>
      <c r="C174" s="463"/>
      <c r="D174" s="305"/>
      <c r="E174" s="305"/>
      <c r="F174" s="305"/>
      <c r="G174" s="305"/>
      <c r="H174" s="305"/>
      <c r="I174" s="305"/>
      <c r="J174" s="305"/>
      <c r="K174" s="305"/>
      <c r="L174" s="305"/>
      <c r="M174" s="305"/>
      <c r="N174" s="305"/>
      <c r="O174" s="305"/>
      <c r="P174" s="305"/>
      <c r="Q174" s="305"/>
      <c r="R174" s="305"/>
      <c r="S174" s="305"/>
      <c r="T174" s="305"/>
      <c r="U174" s="305"/>
      <c r="V174" s="305"/>
      <c r="W174" s="305"/>
    </row>
    <row r="175" spans="1:23" ht="16.5" customHeight="1">
      <c r="A175" s="305"/>
      <c r="B175" s="305"/>
      <c r="C175" s="463"/>
      <c r="D175" s="305"/>
      <c r="E175" s="305"/>
      <c r="F175" s="305"/>
      <c r="G175" s="305"/>
      <c r="H175" s="305"/>
      <c r="I175" s="305"/>
      <c r="J175" s="305"/>
      <c r="K175" s="305"/>
      <c r="L175" s="305"/>
      <c r="M175" s="305"/>
      <c r="N175" s="305"/>
      <c r="O175" s="305"/>
      <c r="P175" s="305"/>
      <c r="Q175" s="305"/>
      <c r="R175" s="305"/>
      <c r="S175" s="305"/>
      <c r="T175" s="305"/>
      <c r="U175" s="305"/>
      <c r="V175" s="305"/>
      <c r="W175" s="305"/>
    </row>
    <row r="176" spans="1:23" ht="16.5" customHeight="1">
      <c r="A176" s="305"/>
      <c r="B176" s="305"/>
      <c r="C176" s="463"/>
      <c r="D176" s="305"/>
      <c r="E176" s="305"/>
      <c r="F176" s="305"/>
      <c r="G176" s="305"/>
      <c r="H176" s="305"/>
      <c r="I176" s="305"/>
      <c r="J176" s="305"/>
      <c r="K176" s="305"/>
      <c r="L176" s="305"/>
      <c r="M176" s="305"/>
      <c r="N176" s="305"/>
      <c r="O176" s="305"/>
      <c r="P176" s="305"/>
      <c r="Q176" s="305"/>
      <c r="R176" s="305"/>
      <c r="S176" s="305"/>
      <c r="T176" s="305"/>
      <c r="U176" s="305"/>
      <c r="V176" s="305"/>
      <c r="W176" s="305"/>
    </row>
    <row r="177" spans="1:23" ht="16.5" customHeight="1">
      <c r="A177" s="305"/>
      <c r="B177" s="305"/>
      <c r="C177" s="463"/>
      <c r="D177" s="305"/>
      <c r="E177" s="305"/>
      <c r="F177" s="305"/>
      <c r="G177" s="305"/>
      <c r="H177" s="305"/>
      <c r="I177" s="305"/>
      <c r="J177" s="305"/>
      <c r="K177" s="305"/>
      <c r="L177" s="305"/>
      <c r="M177" s="305"/>
      <c r="N177" s="305"/>
      <c r="O177" s="305"/>
      <c r="P177" s="305"/>
      <c r="Q177" s="305"/>
      <c r="R177" s="305"/>
      <c r="S177" s="305"/>
      <c r="T177" s="305"/>
      <c r="U177" s="305"/>
      <c r="V177" s="305"/>
      <c r="W177" s="305"/>
    </row>
    <row r="178" spans="1:23" ht="16.5" customHeight="1">
      <c r="A178" s="305"/>
      <c r="B178" s="305"/>
      <c r="C178" s="463"/>
      <c r="D178" s="305"/>
      <c r="E178" s="305"/>
      <c r="F178" s="305"/>
      <c r="G178" s="305"/>
      <c r="H178" s="305"/>
      <c r="I178" s="305"/>
      <c r="J178" s="305"/>
      <c r="K178" s="305"/>
      <c r="L178" s="305"/>
      <c r="M178" s="305"/>
      <c r="N178" s="305"/>
      <c r="O178" s="305"/>
      <c r="P178" s="305"/>
      <c r="Q178" s="305"/>
      <c r="R178" s="305"/>
      <c r="S178" s="305"/>
      <c r="T178" s="305"/>
      <c r="U178" s="305"/>
      <c r="V178" s="305"/>
      <c r="W178" s="305"/>
    </row>
    <row r="179" spans="1:23" ht="16.5" customHeight="1">
      <c r="A179" s="305"/>
      <c r="B179" s="305"/>
      <c r="C179" s="463"/>
      <c r="D179" s="305"/>
      <c r="E179" s="305"/>
      <c r="F179" s="305"/>
      <c r="G179" s="305"/>
      <c r="H179" s="305"/>
      <c r="I179" s="305"/>
      <c r="J179" s="305"/>
      <c r="K179" s="305"/>
      <c r="L179" s="305"/>
      <c r="M179" s="305"/>
      <c r="N179" s="305"/>
      <c r="O179" s="305"/>
      <c r="P179" s="305"/>
      <c r="Q179" s="305"/>
      <c r="R179" s="305"/>
      <c r="S179" s="305"/>
      <c r="T179" s="305"/>
      <c r="U179" s="305"/>
      <c r="V179" s="305"/>
      <c r="W179" s="305"/>
    </row>
    <row r="180" spans="1:23" ht="16.5" customHeight="1">
      <c r="A180" s="305"/>
      <c r="B180" s="305"/>
      <c r="C180" s="463"/>
      <c r="D180" s="305"/>
      <c r="E180" s="305"/>
      <c r="F180" s="305"/>
      <c r="G180" s="305"/>
      <c r="H180" s="305"/>
      <c r="I180" s="305"/>
      <c r="J180" s="305"/>
      <c r="K180" s="305"/>
      <c r="L180" s="305"/>
      <c r="M180" s="305"/>
      <c r="N180" s="305"/>
      <c r="O180" s="305"/>
      <c r="P180" s="305"/>
      <c r="Q180" s="305"/>
      <c r="R180" s="305"/>
      <c r="S180" s="305"/>
      <c r="T180" s="305"/>
      <c r="U180" s="305"/>
      <c r="V180" s="305"/>
      <c r="W180" s="305"/>
    </row>
    <row r="181" spans="1:23" ht="16.5" customHeight="1">
      <c r="A181" s="305"/>
      <c r="B181" s="305"/>
      <c r="C181" s="463"/>
      <c r="D181" s="305"/>
      <c r="E181" s="305"/>
      <c r="F181" s="305"/>
      <c r="G181" s="305"/>
      <c r="H181" s="305"/>
      <c r="I181" s="305"/>
      <c r="J181" s="305"/>
      <c r="K181" s="305"/>
      <c r="L181" s="305"/>
      <c r="M181" s="305"/>
      <c r="N181" s="305"/>
      <c r="O181" s="305"/>
      <c r="P181" s="305"/>
      <c r="Q181" s="305"/>
      <c r="R181" s="305"/>
      <c r="S181" s="305"/>
      <c r="T181" s="305"/>
      <c r="U181" s="305"/>
      <c r="V181" s="305"/>
      <c r="W181" s="305"/>
    </row>
    <row r="182" spans="1:23" ht="16.5" customHeight="1">
      <c r="A182" s="305"/>
      <c r="B182" s="305"/>
      <c r="C182" s="463"/>
      <c r="D182" s="305"/>
      <c r="E182" s="305"/>
      <c r="F182" s="305"/>
      <c r="G182" s="305"/>
      <c r="H182" s="305"/>
      <c r="I182" s="305"/>
      <c r="J182" s="305"/>
      <c r="K182" s="305"/>
      <c r="L182" s="305"/>
      <c r="M182" s="305"/>
      <c r="N182" s="305"/>
      <c r="O182" s="305"/>
      <c r="P182" s="305"/>
      <c r="Q182" s="305"/>
      <c r="R182" s="305"/>
      <c r="S182" s="305"/>
      <c r="T182" s="305"/>
      <c r="U182" s="305"/>
      <c r="V182" s="305"/>
      <c r="W182" s="305"/>
    </row>
    <row r="183" spans="1:23" ht="16.5" customHeight="1">
      <c r="A183" s="305"/>
      <c r="B183" s="305"/>
      <c r="C183" s="463"/>
      <c r="D183" s="305"/>
      <c r="E183" s="305"/>
      <c r="F183" s="305"/>
      <c r="G183" s="305"/>
      <c r="H183" s="305"/>
      <c r="I183" s="305"/>
      <c r="J183" s="305"/>
      <c r="K183" s="305"/>
      <c r="L183" s="305"/>
      <c r="M183" s="305"/>
      <c r="N183" s="305"/>
      <c r="O183" s="305"/>
      <c r="P183" s="305"/>
      <c r="Q183" s="305"/>
      <c r="R183" s="305"/>
      <c r="S183" s="305"/>
      <c r="T183" s="305"/>
      <c r="U183" s="305"/>
      <c r="V183" s="305"/>
      <c r="W183" s="305"/>
    </row>
    <row r="184" spans="1:23" ht="16.5" customHeight="1">
      <c r="A184" s="305"/>
      <c r="B184" s="305"/>
      <c r="C184" s="463"/>
      <c r="D184" s="305"/>
      <c r="E184" s="305"/>
      <c r="F184" s="305"/>
      <c r="G184" s="305"/>
      <c r="H184" s="305"/>
      <c r="I184" s="305"/>
      <c r="J184" s="305"/>
      <c r="K184" s="305"/>
      <c r="L184" s="305"/>
      <c r="M184" s="305"/>
      <c r="N184" s="305"/>
      <c r="O184" s="305"/>
      <c r="P184" s="305"/>
      <c r="Q184" s="305"/>
      <c r="R184" s="305"/>
      <c r="S184" s="305"/>
      <c r="T184" s="305"/>
      <c r="U184" s="305"/>
      <c r="V184" s="305"/>
      <c r="W184" s="305"/>
    </row>
    <row r="185" spans="1:23" ht="16.5" customHeight="1">
      <c r="A185" s="305"/>
      <c r="B185" s="305"/>
      <c r="C185" s="463"/>
      <c r="D185" s="305"/>
      <c r="E185" s="305"/>
      <c r="F185" s="305"/>
      <c r="G185" s="305"/>
      <c r="H185" s="305"/>
      <c r="I185" s="305"/>
      <c r="J185" s="305"/>
      <c r="K185" s="305"/>
      <c r="L185" s="305"/>
      <c r="M185" s="305"/>
      <c r="N185" s="305"/>
      <c r="O185" s="305"/>
      <c r="P185" s="305"/>
      <c r="Q185" s="305"/>
      <c r="R185" s="305"/>
      <c r="S185" s="305"/>
      <c r="T185" s="305"/>
      <c r="U185" s="305"/>
      <c r="V185" s="305"/>
      <c r="W185" s="305"/>
    </row>
    <row r="186" spans="1:23" ht="16.5" customHeight="1">
      <c r="A186" s="305"/>
      <c r="B186" s="305"/>
      <c r="C186" s="463"/>
      <c r="D186" s="305"/>
      <c r="E186" s="305"/>
      <c r="F186" s="305"/>
      <c r="G186" s="305"/>
      <c r="H186" s="305"/>
      <c r="I186" s="305"/>
      <c r="J186" s="305"/>
      <c r="K186" s="305"/>
      <c r="L186" s="305"/>
      <c r="M186" s="305"/>
      <c r="N186" s="305"/>
      <c r="O186" s="305"/>
      <c r="P186" s="305"/>
      <c r="Q186" s="305"/>
      <c r="R186" s="305"/>
      <c r="S186" s="305"/>
      <c r="T186" s="305"/>
      <c r="U186" s="305"/>
      <c r="V186" s="305"/>
      <c r="W186" s="305"/>
    </row>
    <row r="187" spans="1:23" ht="16.5" customHeight="1">
      <c r="A187" s="305"/>
      <c r="B187" s="305"/>
      <c r="C187" s="463"/>
      <c r="D187" s="305"/>
      <c r="E187" s="305"/>
      <c r="F187" s="305"/>
      <c r="G187" s="305"/>
      <c r="H187" s="305"/>
      <c r="I187" s="305"/>
      <c r="J187" s="305"/>
      <c r="K187" s="305"/>
      <c r="L187" s="305"/>
      <c r="M187" s="305"/>
      <c r="N187" s="305"/>
      <c r="O187" s="305"/>
      <c r="P187" s="305"/>
      <c r="Q187" s="305"/>
      <c r="R187" s="305"/>
      <c r="S187" s="305"/>
      <c r="T187" s="305"/>
      <c r="U187" s="305"/>
      <c r="V187" s="305"/>
      <c r="W187" s="305"/>
    </row>
    <row r="188" spans="1:23" ht="16.5" customHeight="1">
      <c r="A188" s="305"/>
      <c r="B188" s="305"/>
      <c r="C188" s="463"/>
      <c r="D188" s="305"/>
      <c r="E188" s="305"/>
      <c r="F188" s="305"/>
      <c r="G188" s="305"/>
      <c r="H188" s="305"/>
      <c r="I188" s="305"/>
      <c r="J188" s="305"/>
      <c r="K188" s="305"/>
      <c r="L188" s="305"/>
      <c r="M188" s="305"/>
      <c r="N188" s="305"/>
      <c r="O188" s="305"/>
      <c r="P188" s="305"/>
      <c r="Q188" s="305"/>
      <c r="R188" s="305"/>
      <c r="S188" s="305"/>
      <c r="T188" s="305"/>
      <c r="U188" s="305"/>
      <c r="V188" s="305"/>
      <c r="W188" s="305"/>
    </row>
    <row r="189" spans="1:23" ht="16.5" customHeight="1">
      <c r="A189" s="305"/>
      <c r="B189" s="305"/>
      <c r="C189" s="463"/>
      <c r="D189" s="305"/>
      <c r="E189" s="305"/>
      <c r="F189" s="305"/>
      <c r="G189" s="305"/>
      <c r="H189" s="305"/>
      <c r="I189" s="305"/>
      <c r="J189" s="305"/>
      <c r="K189" s="305"/>
      <c r="L189" s="305"/>
      <c r="M189" s="305"/>
      <c r="N189" s="305"/>
      <c r="O189" s="305"/>
      <c r="P189" s="305"/>
      <c r="Q189" s="305"/>
      <c r="R189" s="305"/>
      <c r="S189" s="305"/>
      <c r="T189" s="305"/>
      <c r="U189" s="305"/>
      <c r="V189" s="305"/>
      <c r="W189" s="305"/>
    </row>
    <row r="190" spans="1:23" ht="16.5" customHeight="1">
      <c r="A190" s="305"/>
      <c r="B190" s="305"/>
      <c r="C190" s="463"/>
      <c r="D190" s="305"/>
      <c r="E190" s="305"/>
      <c r="F190" s="305"/>
      <c r="G190" s="305"/>
      <c r="H190" s="305"/>
      <c r="I190" s="305"/>
      <c r="J190" s="305"/>
      <c r="K190" s="305"/>
      <c r="L190" s="305"/>
      <c r="M190" s="305"/>
      <c r="N190" s="305"/>
      <c r="O190" s="305"/>
      <c r="P190" s="305"/>
      <c r="Q190" s="305"/>
      <c r="R190" s="305"/>
      <c r="S190" s="305"/>
      <c r="T190" s="305"/>
      <c r="U190" s="305"/>
      <c r="V190" s="305"/>
      <c r="W190" s="305"/>
    </row>
    <row r="191" spans="1:23" ht="16.5" customHeight="1">
      <c r="A191" s="305"/>
      <c r="B191" s="305"/>
      <c r="C191" s="463"/>
      <c r="D191" s="305"/>
      <c r="E191" s="305"/>
      <c r="F191" s="305"/>
      <c r="G191" s="305"/>
      <c r="H191" s="305"/>
      <c r="I191" s="305"/>
      <c r="J191" s="305"/>
      <c r="K191" s="305"/>
      <c r="L191" s="305"/>
      <c r="M191" s="305"/>
      <c r="N191" s="305"/>
      <c r="O191" s="305"/>
      <c r="P191" s="305"/>
      <c r="Q191" s="305"/>
      <c r="R191" s="305"/>
      <c r="S191" s="305"/>
      <c r="T191" s="305"/>
      <c r="U191" s="305"/>
      <c r="V191" s="305"/>
      <c r="W191" s="305"/>
    </row>
    <row r="192" spans="1:23" ht="16.5" customHeight="1">
      <c r="A192" s="305"/>
      <c r="B192" s="305"/>
      <c r="C192" s="463"/>
      <c r="D192" s="305"/>
      <c r="E192" s="305"/>
      <c r="F192" s="305"/>
      <c r="G192" s="305"/>
      <c r="H192" s="305"/>
      <c r="I192" s="305"/>
      <c r="J192" s="305"/>
      <c r="K192" s="305"/>
      <c r="L192" s="305"/>
      <c r="M192" s="305"/>
      <c r="N192" s="305"/>
      <c r="O192" s="305"/>
      <c r="P192" s="305"/>
      <c r="Q192" s="305"/>
      <c r="R192" s="305"/>
      <c r="S192" s="305"/>
      <c r="T192" s="305"/>
      <c r="U192" s="305"/>
      <c r="V192" s="305"/>
      <c r="W192" s="305"/>
    </row>
    <row r="193" spans="1:23" ht="16.5" customHeight="1">
      <c r="A193" s="305"/>
      <c r="B193" s="305"/>
      <c r="C193" s="463"/>
      <c r="D193" s="305"/>
      <c r="E193" s="305"/>
      <c r="F193" s="305"/>
      <c r="G193" s="305"/>
      <c r="H193" s="305"/>
      <c r="I193" s="305"/>
      <c r="J193" s="305"/>
      <c r="K193" s="305"/>
      <c r="L193" s="305"/>
      <c r="M193" s="305"/>
      <c r="N193" s="305"/>
      <c r="O193" s="305"/>
      <c r="P193" s="305"/>
      <c r="Q193" s="305"/>
      <c r="R193" s="305"/>
      <c r="S193" s="305"/>
      <c r="T193" s="305"/>
      <c r="U193" s="305"/>
      <c r="V193" s="305"/>
      <c r="W193" s="305"/>
    </row>
    <row r="194" spans="1:23" ht="16.5" customHeight="1">
      <c r="A194" s="305"/>
      <c r="B194" s="305"/>
      <c r="C194" s="463"/>
      <c r="D194" s="305"/>
      <c r="E194" s="305"/>
      <c r="F194" s="305"/>
      <c r="G194" s="305"/>
      <c r="H194" s="305"/>
      <c r="I194" s="305"/>
      <c r="J194" s="305"/>
      <c r="K194" s="305"/>
      <c r="L194" s="305"/>
      <c r="M194" s="305"/>
      <c r="N194" s="305"/>
      <c r="O194" s="305"/>
      <c r="P194" s="305"/>
      <c r="Q194" s="305"/>
      <c r="R194" s="305"/>
      <c r="S194" s="305"/>
      <c r="T194" s="305"/>
      <c r="U194" s="305"/>
      <c r="V194" s="305"/>
      <c r="W194" s="305"/>
    </row>
    <row r="195" spans="1:23" ht="16.5" customHeight="1">
      <c r="A195" s="305"/>
      <c r="B195" s="305"/>
      <c r="C195" s="463"/>
      <c r="D195" s="305"/>
      <c r="E195" s="305"/>
      <c r="F195" s="305"/>
      <c r="G195" s="305"/>
      <c r="H195" s="305"/>
      <c r="I195" s="305"/>
      <c r="J195" s="305"/>
      <c r="K195" s="305"/>
      <c r="L195" s="305"/>
      <c r="M195" s="305"/>
      <c r="N195" s="305"/>
      <c r="O195" s="305"/>
      <c r="P195" s="305"/>
      <c r="Q195" s="305"/>
      <c r="R195" s="305"/>
      <c r="S195" s="305"/>
      <c r="T195" s="305"/>
      <c r="U195" s="305"/>
      <c r="V195" s="305"/>
      <c r="W195" s="305"/>
    </row>
    <row r="196" spans="1:23" ht="16.5" customHeight="1">
      <c r="A196" s="305"/>
      <c r="B196" s="305"/>
      <c r="C196" s="463"/>
      <c r="D196" s="305"/>
      <c r="E196" s="305"/>
      <c r="F196" s="305"/>
      <c r="G196" s="305"/>
      <c r="H196" s="305"/>
      <c r="I196" s="305"/>
      <c r="J196" s="305"/>
      <c r="K196" s="305"/>
      <c r="L196" s="305"/>
      <c r="M196" s="305"/>
      <c r="N196" s="305"/>
      <c r="O196" s="305"/>
      <c r="P196" s="305"/>
      <c r="Q196" s="305"/>
      <c r="R196" s="305"/>
      <c r="S196" s="305"/>
      <c r="T196" s="305"/>
      <c r="U196" s="305"/>
      <c r="V196" s="305"/>
      <c r="W196" s="305"/>
    </row>
    <row r="197" spans="1:23" ht="16.5" customHeight="1">
      <c r="A197" s="305"/>
      <c r="B197" s="305"/>
      <c r="C197" s="463"/>
      <c r="D197" s="305"/>
      <c r="E197" s="305"/>
      <c r="F197" s="305"/>
      <c r="G197" s="305"/>
      <c r="H197" s="305"/>
      <c r="I197" s="305"/>
      <c r="J197" s="305"/>
      <c r="K197" s="305"/>
      <c r="L197" s="305"/>
      <c r="M197" s="305"/>
      <c r="N197" s="305"/>
      <c r="O197" s="305"/>
      <c r="P197" s="305"/>
      <c r="Q197" s="305"/>
      <c r="R197" s="305"/>
      <c r="S197" s="305"/>
      <c r="T197" s="305"/>
      <c r="U197" s="305"/>
      <c r="V197" s="305"/>
      <c r="W197" s="305"/>
    </row>
    <row r="198" spans="1:23" ht="16.5" customHeight="1">
      <c r="A198" s="305"/>
      <c r="B198" s="305"/>
      <c r="C198" s="463"/>
      <c r="D198" s="305"/>
      <c r="E198" s="305"/>
      <c r="F198" s="305"/>
      <c r="G198" s="305"/>
      <c r="H198" s="305"/>
      <c r="I198" s="305"/>
      <c r="J198" s="305"/>
      <c r="K198" s="305"/>
      <c r="L198" s="305"/>
      <c r="M198" s="305"/>
      <c r="N198" s="305"/>
      <c r="O198" s="305"/>
      <c r="P198" s="305"/>
      <c r="Q198" s="305"/>
      <c r="R198" s="305"/>
      <c r="S198" s="305"/>
      <c r="T198" s="305"/>
      <c r="U198" s="305"/>
      <c r="V198" s="305"/>
      <c r="W198" s="305"/>
    </row>
    <row r="199" spans="1:23" ht="16.5" customHeight="1">
      <c r="A199" s="305"/>
      <c r="B199" s="305"/>
      <c r="C199" s="463"/>
      <c r="D199" s="305"/>
      <c r="E199" s="305"/>
      <c r="F199" s="305"/>
      <c r="G199" s="305"/>
      <c r="H199" s="305"/>
      <c r="I199" s="305"/>
      <c r="J199" s="305"/>
      <c r="K199" s="305"/>
      <c r="L199" s="305"/>
      <c r="M199" s="305"/>
      <c r="N199" s="305"/>
      <c r="O199" s="305"/>
      <c r="P199" s="305"/>
      <c r="Q199" s="305"/>
      <c r="R199" s="305"/>
      <c r="S199" s="305"/>
      <c r="T199" s="305"/>
      <c r="U199" s="305"/>
      <c r="V199" s="305"/>
      <c r="W199" s="305"/>
    </row>
    <row r="200" spans="1:23" ht="16.5" customHeight="1">
      <c r="A200" s="305"/>
      <c r="B200" s="305"/>
      <c r="C200" s="463"/>
      <c r="D200" s="305"/>
      <c r="E200" s="305"/>
      <c r="F200" s="305"/>
      <c r="G200" s="305"/>
      <c r="H200" s="305"/>
      <c r="I200" s="305"/>
      <c r="J200" s="305"/>
      <c r="K200" s="305"/>
      <c r="L200" s="305"/>
      <c r="M200" s="305"/>
      <c r="N200" s="305"/>
      <c r="O200" s="305"/>
      <c r="P200" s="305"/>
      <c r="Q200" s="305"/>
      <c r="R200" s="305"/>
      <c r="S200" s="305"/>
      <c r="T200" s="305"/>
      <c r="U200" s="305"/>
      <c r="V200" s="305"/>
      <c r="W200" s="305"/>
    </row>
    <row r="201" spans="1:23" ht="16.5" customHeight="1">
      <c r="A201" s="305"/>
      <c r="B201" s="305"/>
      <c r="C201" s="463"/>
      <c r="D201" s="305"/>
      <c r="E201" s="305"/>
      <c r="F201" s="305"/>
      <c r="G201" s="305"/>
      <c r="H201" s="305"/>
      <c r="I201" s="305"/>
      <c r="J201" s="305"/>
      <c r="K201" s="305"/>
      <c r="L201" s="305"/>
      <c r="M201" s="305"/>
      <c r="N201" s="305"/>
      <c r="O201" s="305"/>
      <c r="P201" s="305"/>
      <c r="Q201" s="305"/>
      <c r="R201" s="305"/>
      <c r="S201" s="305"/>
      <c r="T201" s="305"/>
      <c r="U201" s="305"/>
      <c r="V201" s="305"/>
      <c r="W201" s="305"/>
    </row>
    <row r="202" spans="1:23" ht="16.5" customHeight="1">
      <c r="A202" s="305"/>
      <c r="B202" s="305"/>
      <c r="C202" s="463"/>
      <c r="D202" s="305"/>
      <c r="E202" s="305"/>
      <c r="F202" s="305"/>
      <c r="G202" s="305"/>
      <c r="H202" s="305"/>
      <c r="I202" s="305"/>
      <c r="J202" s="305"/>
      <c r="K202" s="305"/>
      <c r="L202" s="305"/>
      <c r="M202" s="305"/>
      <c r="N202" s="305"/>
      <c r="O202" s="305"/>
      <c r="P202" s="305"/>
      <c r="Q202" s="305"/>
      <c r="R202" s="305"/>
      <c r="S202" s="305"/>
      <c r="T202" s="305"/>
      <c r="U202" s="305"/>
      <c r="V202" s="305"/>
      <c r="W202" s="305"/>
    </row>
    <row r="203" spans="1:23" ht="16.5" customHeight="1">
      <c r="A203" s="305"/>
      <c r="B203" s="305"/>
      <c r="C203" s="463"/>
      <c r="D203" s="305"/>
      <c r="E203" s="305"/>
      <c r="F203" s="305"/>
      <c r="G203" s="305"/>
      <c r="H203" s="305"/>
      <c r="I203" s="305"/>
      <c r="J203" s="305"/>
      <c r="K203" s="305"/>
      <c r="L203" s="305"/>
      <c r="M203" s="305"/>
      <c r="N203" s="305"/>
      <c r="O203" s="305"/>
      <c r="P203" s="305"/>
      <c r="Q203" s="305"/>
      <c r="R203" s="305"/>
      <c r="S203" s="305"/>
      <c r="T203" s="305"/>
      <c r="U203" s="305"/>
      <c r="V203" s="305"/>
      <c r="W203" s="305"/>
    </row>
    <row r="204" spans="1:23" ht="16.5" customHeight="1">
      <c r="A204" s="305"/>
      <c r="B204" s="305"/>
      <c r="C204" s="463"/>
      <c r="D204" s="305"/>
      <c r="E204" s="305"/>
      <c r="F204" s="305"/>
      <c r="G204" s="305"/>
      <c r="H204" s="305"/>
      <c r="I204" s="305"/>
      <c r="J204" s="305"/>
      <c r="K204" s="305"/>
      <c r="L204" s="305"/>
      <c r="M204" s="305"/>
      <c r="N204" s="305"/>
      <c r="O204" s="305"/>
      <c r="P204" s="305"/>
      <c r="Q204" s="305"/>
      <c r="R204" s="305"/>
      <c r="S204" s="305"/>
      <c r="T204" s="305"/>
      <c r="U204" s="305"/>
      <c r="V204" s="305"/>
      <c r="W204" s="305"/>
    </row>
    <row r="205" spans="1:23" ht="16.5" customHeight="1">
      <c r="A205" s="305"/>
      <c r="B205" s="305"/>
      <c r="C205" s="463"/>
      <c r="D205" s="305"/>
      <c r="E205" s="305"/>
      <c r="F205" s="305"/>
      <c r="G205" s="305"/>
      <c r="H205" s="305"/>
      <c r="I205" s="305"/>
      <c r="J205" s="305"/>
      <c r="K205" s="305"/>
      <c r="L205" s="305"/>
      <c r="M205" s="305"/>
      <c r="N205" s="305"/>
      <c r="O205" s="305"/>
      <c r="P205" s="305"/>
      <c r="Q205" s="305"/>
      <c r="R205" s="305"/>
      <c r="S205" s="305"/>
      <c r="T205" s="305"/>
      <c r="U205" s="305"/>
      <c r="V205" s="305"/>
      <c r="W205" s="305"/>
    </row>
    <row r="206" spans="1:23" ht="16.5" customHeight="1">
      <c r="A206" s="305"/>
      <c r="B206" s="305"/>
      <c r="C206" s="463"/>
      <c r="D206" s="305"/>
      <c r="E206" s="305"/>
      <c r="F206" s="305"/>
      <c r="G206" s="305"/>
      <c r="H206" s="305"/>
      <c r="I206" s="305"/>
      <c r="J206" s="305"/>
      <c r="K206" s="305"/>
      <c r="L206" s="305"/>
      <c r="M206" s="305"/>
      <c r="N206" s="305"/>
      <c r="O206" s="305"/>
      <c r="P206" s="305"/>
      <c r="Q206" s="305"/>
      <c r="R206" s="305"/>
      <c r="S206" s="305"/>
      <c r="T206" s="305"/>
      <c r="U206" s="305"/>
      <c r="V206" s="305"/>
      <c r="W206" s="305"/>
    </row>
    <row r="207" spans="1:23" ht="16.5" customHeight="1">
      <c r="A207" s="305"/>
      <c r="B207" s="305"/>
      <c r="C207" s="463"/>
      <c r="D207" s="305"/>
      <c r="E207" s="305"/>
      <c r="F207" s="305"/>
      <c r="G207" s="305"/>
      <c r="H207" s="305"/>
      <c r="I207" s="305"/>
      <c r="J207" s="305"/>
      <c r="K207" s="305"/>
      <c r="L207" s="305"/>
      <c r="M207" s="305"/>
      <c r="N207" s="305"/>
      <c r="O207" s="305"/>
      <c r="P207" s="305"/>
      <c r="Q207" s="305"/>
      <c r="R207" s="305"/>
      <c r="S207" s="305"/>
      <c r="T207" s="305"/>
      <c r="U207" s="305"/>
      <c r="V207" s="305"/>
      <c r="W207" s="305"/>
    </row>
    <row r="208" spans="1:23" ht="16.5" customHeight="1">
      <c r="A208" s="305"/>
      <c r="B208" s="305"/>
      <c r="C208" s="463"/>
      <c r="D208" s="305"/>
      <c r="E208" s="305"/>
      <c r="F208" s="305"/>
      <c r="G208" s="305"/>
      <c r="H208" s="305"/>
      <c r="I208" s="305"/>
      <c r="J208" s="305"/>
      <c r="K208" s="305"/>
      <c r="L208" s="305"/>
      <c r="M208" s="305"/>
      <c r="N208" s="305"/>
      <c r="O208" s="305"/>
      <c r="P208" s="305"/>
      <c r="Q208" s="305"/>
      <c r="R208" s="305"/>
      <c r="S208" s="305"/>
      <c r="T208" s="305"/>
      <c r="U208" s="305"/>
      <c r="V208" s="305"/>
      <c r="W208" s="305"/>
    </row>
    <row r="209" spans="1:23" ht="16.5" customHeight="1">
      <c r="A209" s="305"/>
      <c r="B209" s="305"/>
      <c r="C209" s="463"/>
      <c r="D209" s="305"/>
      <c r="E209" s="305"/>
      <c r="F209" s="305"/>
      <c r="G209" s="305"/>
      <c r="H209" s="305"/>
      <c r="I209" s="305"/>
      <c r="J209" s="305"/>
      <c r="K209" s="305"/>
      <c r="L209" s="305"/>
      <c r="M209" s="305"/>
      <c r="N209" s="305"/>
      <c r="O209" s="305"/>
      <c r="P209" s="305"/>
      <c r="Q209" s="305"/>
      <c r="R209" s="305"/>
      <c r="S209" s="305"/>
      <c r="T209" s="305"/>
      <c r="U209" s="305"/>
      <c r="V209" s="305"/>
      <c r="W209" s="305"/>
    </row>
    <row r="210" spans="1:23" ht="16.5" customHeight="1">
      <c r="A210" s="305"/>
      <c r="B210" s="305"/>
      <c r="C210" s="463"/>
      <c r="D210" s="305"/>
      <c r="E210" s="305"/>
      <c r="F210" s="305"/>
      <c r="G210" s="305"/>
      <c r="H210" s="305"/>
      <c r="I210" s="305"/>
      <c r="J210" s="305"/>
      <c r="K210" s="305"/>
      <c r="L210" s="305"/>
      <c r="M210" s="305"/>
      <c r="N210" s="305"/>
      <c r="O210" s="305"/>
      <c r="P210" s="305"/>
      <c r="Q210" s="305"/>
      <c r="R210" s="305"/>
      <c r="S210" s="305"/>
      <c r="T210" s="305"/>
      <c r="U210" s="305"/>
      <c r="V210" s="305"/>
      <c r="W210" s="305"/>
    </row>
    <row r="211" spans="1:23" ht="16.5" customHeight="1">
      <c r="A211" s="305"/>
      <c r="B211" s="305"/>
      <c r="C211" s="463"/>
      <c r="D211" s="305"/>
      <c r="E211" s="305"/>
      <c r="F211" s="305"/>
      <c r="G211" s="305"/>
      <c r="H211" s="305"/>
      <c r="I211" s="305"/>
      <c r="J211" s="305"/>
      <c r="K211" s="305"/>
      <c r="L211" s="305"/>
      <c r="M211" s="305"/>
      <c r="N211" s="305"/>
      <c r="O211" s="305"/>
      <c r="P211" s="305"/>
      <c r="Q211" s="305"/>
      <c r="R211" s="305"/>
      <c r="S211" s="305"/>
      <c r="T211" s="305"/>
      <c r="U211" s="305"/>
      <c r="V211" s="305"/>
      <c r="W211" s="305"/>
    </row>
    <row r="212" spans="1:23" ht="16.5" customHeight="1">
      <c r="A212" s="305"/>
      <c r="B212" s="305"/>
      <c r="C212" s="463"/>
      <c r="D212" s="305"/>
      <c r="E212" s="305"/>
      <c r="F212" s="305"/>
      <c r="G212" s="305"/>
      <c r="H212" s="305"/>
      <c r="I212" s="305"/>
      <c r="J212" s="305"/>
      <c r="K212" s="305"/>
      <c r="L212" s="305"/>
      <c r="M212" s="305"/>
      <c r="N212" s="305"/>
      <c r="O212" s="305"/>
      <c r="P212" s="305"/>
      <c r="Q212" s="305"/>
      <c r="R212" s="305"/>
      <c r="S212" s="305"/>
      <c r="T212" s="305"/>
      <c r="U212" s="305"/>
      <c r="V212" s="305"/>
      <c r="W212" s="305"/>
    </row>
    <row r="213" spans="1:23" ht="16.5" customHeight="1">
      <c r="A213" s="305"/>
      <c r="B213" s="305"/>
      <c r="C213" s="463"/>
      <c r="D213" s="305"/>
      <c r="E213" s="305"/>
      <c r="F213" s="305"/>
      <c r="G213" s="305"/>
      <c r="H213" s="305"/>
      <c r="I213" s="305"/>
      <c r="J213" s="305"/>
      <c r="K213" s="305"/>
      <c r="L213" s="305"/>
      <c r="M213" s="305"/>
      <c r="N213" s="305"/>
      <c r="O213" s="305"/>
      <c r="P213" s="305"/>
      <c r="Q213" s="305"/>
      <c r="R213" s="305"/>
      <c r="S213" s="305"/>
      <c r="T213" s="305"/>
      <c r="U213" s="305"/>
      <c r="V213" s="305"/>
      <c r="W213" s="305"/>
    </row>
    <row r="214" spans="1:23" ht="16.5" customHeight="1">
      <c r="A214" s="305"/>
      <c r="B214" s="305"/>
      <c r="C214" s="463"/>
      <c r="D214" s="305"/>
      <c r="E214" s="305"/>
      <c r="F214" s="305"/>
      <c r="G214" s="305"/>
      <c r="H214" s="305"/>
      <c r="I214" s="305"/>
      <c r="J214" s="305"/>
      <c r="K214" s="305"/>
      <c r="L214" s="305"/>
      <c r="M214" s="305"/>
      <c r="N214" s="305"/>
      <c r="O214" s="305"/>
      <c r="P214" s="305"/>
      <c r="Q214" s="305"/>
      <c r="R214" s="305"/>
      <c r="S214" s="305"/>
      <c r="T214" s="305"/>
      <c r="U214" s="305"/>
      <c r="V214" s="305"/>
      <c r="W214" s="305"/>
    </row>
    <row r="215" spans="1:23" ht="16.5" customHeight="1">
      <c r="A215" s="305"/>
      <c r="B215" s="305"/>
      <c r="C215" s="463"/>
      <c r="D215" s="305"/>
      <c r="E215" s="305"/>
      <c r="F215" s="305"/>
      <c r="G215" s="305"/>
      <c r="H215" s="305"/>
      <c r="I215" s="305"/>
      <c r="J215" s="305"/>
      <c r="K215" s="305"/>
      <c r="L215" s="305"/>
      <c r="M215" s="305"/>
      <c r="N215" s="305"/>
      <c r="O215" s="305"/>
      <c r="P215" s="305"/>
      <c r="Q215" s="305"/>
      <c r="R215" s="305"/>
      <c r="S215" s="305"/>
      <c r="T215" s="305"/>
      <c r="U215" s="305"/>
      <c r="V215" s="305"/>
      <c r="W215" s="305"/>
    </row>
    <row r="216" spans="1:23" ht="16.5" customHeight="1">
      <c r="A216" s="305"/>
      <c r="B216" s="305"/>
      <c r="C216" s="463"/>
      <c r="D216" s="305"/>
      <c r="E216" s="305"/>
      <c r="F216" s="305"/>
      <c r="G216" s="305"/>
      <c r="H216" s="305"/>
      <c r="I216" s="305"/>
      <c r="J216" s="305"/>
      <c r="K216" s="305"/>
      <c r="L216" s="305"/>
      <c r="M216" s="305"/>
      <c r="N216" s="305"/>
      <c r="O216" s="305"/>
      <c r="P216" s="305"/>
      <c r="Q216" s="305"/>
      <c r="R216" s="305"/>
      <c r="S216" s="305"/>
      <c r="T216" s="305"/>
      <c r="U216" s="305"/>
      <c r="V216" s="305"/>
      <c r="W216" s="305"/>
    </row>
    <row r="217" spans="1:23" ht="16.5" customHeight="1">
      <c r="A217" s="305"/>
      <c r="B217" s="305"/>
      <c r="C217" s="463"/>
      <c r="D217" s="305"/>
      <c r="E217" s="305"/>
      <c r="F217" s="305"/>
      <c r="G217" s="305"/>
      <c r="H217" s="305"/>
      <c r="I217" s="305"/>
      <c r="J217" s="305"/>
      <c r="K217" s="305"/>
      <c r="L217" s="305"/>
      <c r="M217" s="305"/>
      <c r="N217" s="305"/>
      <c r="O217" s="305"/>
      <c r="P217" s="305"/>
      <c r="Q217" s="305"/>
      <c r="R217" s="305"/>
      <c r="S217" s="305"/>
      <c r="T217" s="305"/>
      <c r="U217" s="305"/>
      <c r="V217" s="305"/>
      <c r="W217" s="305"/>
    </row>
    <row r="218" spans="1:23" ht="16.5" customHeight="1">
      <c r="A218" s="305"/>
      <c r="B218" s="305"/>
      <c r="C218" s="463"/>
      <c r="D218" s="305"/>
      <c r="E218" s="305"/>
      <c r="F218" s="305"/>
      <c r="G218" s="305"/>
      <c r="H218" s="305"/>
      <c r="I218" s="305"/>
      <c r="J218" s="305"/>
      <c r="K218" s="305"/>
      <c r="L218" s="305"/>
      <c r="M218" s="305"/>
      <c r="N218" s="305"/>
      <c r="O218" s="305"/>
      <c r="P218" s="305"/>
      <c r="Q218" s="305"/>
      <c r="R218" s="305"/>
      <c r="S218" s="305"/>
      <c r="T218" s="305"/>
      <c r="U218" s="305"/>
      <c r="V218" s="305"/>
      <c r="W218" s="305"/>
    </row>
    <row r="219" spans="1:23" ht="16.5" customHeight="1">
      <c r="A219" s="305"/>
      <c r="B219" s="305"/>
      <c r="C219" s="463"/>
      <c r="D219" s="305"/>
      <c r="E219" s="305"/>
      <c r="F219" s="305"/>
      <c r="G219" s="305"/>
      <c r="H219" s="305"/>
      <c r="I219" s="305"/>
      <c r="J219" s="305"/>
      <c r="K219" s="305"/>
      <c r="L219" s="305"/>
      <c r="M219" s="305"/>
      <c r="N219" s="305"/>
      <c r="O219" s="305"/>
      <c r="P219" s="305"/>
      <c r="Q219" s="305"/>
      <c r="R219" s="305"/>
      <c r="S219" s="305"/>
      <c r="T219" s="305"/>
      <c r="U219" s="305"/>
      <c r="V219" s="305"/>
      <c r="W219" s="305"/>
    </row>
    <row r="220" spans="1:23" ht="16.5" customHeight="1">
      <c r="A220" s="305"/>
      <c r="B220" s="305"/>
      <c r="C220" s="463"/>
      <c r="D220" s="305"/>
      <c r="E220" s="305"/>
      <c r="F220" s="305"/>
      <c r="G220" s="305"/>
      <c r="H220" s="305"/>
      <c r="I220" s="305"/>
      <c r="J220" s="305"/>
      <c r="K220" s="305"/>
      <c r="L220" s="305"/>
      <c r="M220" s="305"/>
      <c r="N220" s="305"/>
      <c r="O220" s="305"/>
      <c r="P220" s="305"/>
      <c r="Q220" s="305"/>
      <c r="R220" s="305"/>
      <c r="S220" s="305"/>
      <c r="T220" s="305"/>
      <c r="U220" s="305"/>
      <c r="V220" s="305"/>
      <c r="W220" s="305"/>
    </row>
    <row r="221" spans="1:23" ht="16.5" customHeight="1">
      <c r="A221" s="305"/>
      <c r="B221" s="305"/>
      <c r="C221" s="463"/>
      <c r="D221" s="305"/>
      <c r="E221" s="305"/>
      <c r="F221" s="305"/>
      <c r="G221" s="305"/>
      <c r="H221" s="305"/>
      <c r="I221" s="305"/>
      <c r="J221" s="305"/>
      <c r="K221" s="305"/>
      <c r="L221" s="305"/>
      <c r="M221" s="305"/>
      <c r="N221" s="305"/>
      <c r="O221" s="305"/>
      <c r="P221" s="305"/>
      <c r="Q221" s="305"/>
      <c r="R221" s="305"/>
      <c r="S221" s="305"/>
      <c r="T221" s="305"/>
      <c r="U221" s="305"/>
      <c r="V221" s="305"/>
      <c r="W221" s="305"/>
    </row>
    <row r="222" spans="1:23" ht="16.5" customHeight="1">
      <c r="A222" s="305"/>
      <c r="B222" s="305"/>
      <c r="C222" s="463"/>
      <c r="D222" s="305"/>
      <c r="E222" s="305"/>
      <c r="F222" s="305"/>
      <c r="G222" s="305"/>
      <c r="H222" s="305"/>
      <c r="I222" s="305"/>
      <c r="J222" s="305"/>
      <c r="K222" s="305"/>
      <c r="L222" s="305"/>
      <c r="M222" s="305"/>
      <c r="N222" s="305"/>
      <c r="O222" s="305"/>
      <c r="P222" s="305"/>
      <c r="Q222" s="305"/>
      <c r="R222" s="305"/>
      <c r="S222" s="305"/>
      <c r="T222" s="305"/>
      <c r="U222" s="305"/>
      <c r="V222" s="305"/>
      <c r="W222" s="305"/>
    </row>
    <row r="223" spans="1:23" ht="16.5" customHeight="1">
      <c r="A223" s="305"/>
      <c r="B223" s="305"/>
      <c r="C223" s="463"/>
      <c r="D223" s="305"/>
      <c r="E223" s="305"/>
      <c r="F223" s="305"/>
      <c r="G223" s="305"/>
      <c r="H223" s="305"/>
      <c r="I223" s="305"/>
      <c r="J223" s="305"/>
      <c r="K223" s="305"/>
      <c r="L223" s="305"/>
      <c r="M223" s="305"/>
      <c r="N223" s="305"/>
      <c r="O223" s="305"/>
      <c r="P223" s="305"/>
      <c r="Q223" s="305"/>
      <c r="R223" s="305"/>
      <c r="S223" s="305"/>
      <c r="T223" s="305"/>
      <c r="U223" s="305"/>
      <c r="V223" s="305"/>
      <c r="W223" s="305"/>
    </row>
    <row r="224" spans="1:23" ht="16.5" customHeight="1">
      <c r="A224" s="305"/>
      <c r="B224" s="305"/>
      <c r="C224" s="463"/>
      <c r="D224" s="305"/>
      <c r="E224" s="305"/>
      <c r="F224" s="305"/>
      <c r="G224" s="305"/>
      <c r="H224" s="305"/>
      <c r="I224" s="305"/>
      <c r="J224" s="305"/>
      <c r="K224" s="305"/>
      <c r="L224" s="305"/>
      <c r="M224" s="305"/>
      <c r="N224" s="305"/>
      <c r="O224" s="305"/>
      <c r="P224" s="305"/>
      <c r="Q224" s="305"/>
      <c r="R224" s="305"/>
      <c r="S224" s="305"/>
      <c r="T224" s="305"/>
      <c r="U224" s="305"/>
      <c r="V224" s="305"/>
      <c r="W224" s="305"/>
    </row>
    <row r="225" spans="1:23" ht="16.5" customHeight="1">
      <c r="A225" s="305"/>
      <c r="B225" s="305"/>
      <c r="C225" s="463"/>
      <c r="D225" s="305"/>
      <c r="E225" s="305"/>
      <c r="F225" s="305"/>
      <c r="G225" s="305"/>
      <c r="H225" s="305"/>
      <c r="I225" s="305"/>
      <c r="J225" s="305"/>
      <c r="K225" s="305"/>
      <c r="L225" s="305"/>
      <c r="M225" s="305"/>
      <c r="N225" s="305"/>
      <c r="O225" s="305"/>
      <c r="P225" s="305"/>
      <c r="Q225" s="305"/>
      <c r="R225" s="305"/>
      <c r="S225" s="305"/>
      <c r="T225" s="305"/>
      <c r="U225" s="305"/>
      <c r="V225" s="305"/>
      <c r="W225" s="305"/>
    </row>
    <row r="226" spans="1:23" ht="16.5" customHeight="1">
      <c r="A226" s="305"/>
      <c r="B226" s="305"/>
      <c r="C226" s="463"/>
      <c r="D226" s="305"/>
      <c r="E226" s="305"/>
      <c r="F226" s="305"/>
      <c r="G226" s="305"/>
      <c r="H226" s="305"/>
      <c r="I226" s="305"/>
      <c r="J226" s="305"/>
      <c r="K226" s="305"/>
      <c r="L226" s="305"/>
      <c r="M226" s="305"/>
      <c r="N226" s="305"/>
      <c r="O226" s="305"/>
      <c r="P226" s="305"/>
      <c r="Q226" s="305"/>
      <c r="R226" s="305"/>
      <c r="S226" s="305"/>
      <c r="T226" s="305"/>
      <c r="U226" s="305"/>
      <c r="V226" s="305"/>
      <c r="W226" s="305"/>
    </row>
    <row r="227" spans="1:23" ht="16.5" customHeight="1">
      <c r="A227" s="305"/>
      <c r="B227" s="305"/>
      <c r="C227" s="463"/>
      <c r="D227" s="305"/>
      <c r="E227" s="305"/>
      <c r="F227" s="305"/>
      <c r="G227" s="305"/>
      <c r="H227" s="305"/>
      <c r="I227" s="305"/>
      <c r="J227" s="305"/>
      <c r="K227" s="305"/>
      <c r="L227" s="305"/>
      <c r="M227" s="305"/>
      <c r="N227" s="305"/>
      <c r="O227" s="305"/>
      <c r="P227" s="305"/>
      <c r="Q227" s="305"/>
      <c r="R227" s="305"/>
      <c r="S227" s="305"/>
      <c r="T227" s="305"/>
      <c r="U227" s="305"/>
      <c r="V227" s="305"/>
      <c r="W227" s="305"/>
    </row>
    <row r="228" spans="1:23" ht="16.5" customHeight="1">
      <c r="A228" s="305"/>
      <c r="B228" s="305"/>
      <c r="C228" s="463"/>
      <c r="D228" s="305"/>
      <c r="E228" s="305"/>
      <c r="F228" s="305"/>
      <c r="G228" s="305"/>
      <c r="H228" s="305"/>
      <c r="I228" s="305"/>
      <c r="J228" s="305"/>
      <c r="K228" s="305"/>
      <c r="L228" s="305"/>
      <c r="M228" s="305"/>
      <c r="N228" s="305"/>
      <c r="O228" s="305"/>
      <c r="P228" s="305"/>
      <c r="Q228" s="305"/>
      <c r="R228" s="305"/>
      <c r="S228" s="305"/>
      <c r="T228" s="305"/>
      <c r="U228" s="305"/>
      <c r="V228" s="305"/>
      <c r="W228" s="305"/>
    </row>
    <row r="229" spans="1:23" ht="16.5" customHeight="1">
      <c r="A229" s="305"/>
      <c r="B229" s="305"/>
      <c r="C229" s="463"/>
      <c r="D229" s="305"/>
      <c r="E229" s="305"/>
      <c r="F229" s="305"/>
      <c r="G229" s="305"/>
      <c r="H229" s="305"/>
      <c r="I229" s="305"/>
      <c r="J229" s="305"/>
      <c r="K229" s="305"/>
      <c r="L229" s="305"/>
      <c r="M229" s="305"/>
      <c r="N229" s="305"/>
      <c r="O229" s="305"/>
      <c r="P229" s="305"/>
      <c r="Q229" s="305"/>
      <c r="R229" s="305"/>
      <c r="S229" s="305"/>
      <c r="T229" s="305"/>
      <c r="U229" s="305"/>
      <c r="V229" s="305"/>
      <c r="W229" s="305"/>
    </row>
    <row r="230" spans="1:23" ht="16.5" customHeight="1">
      <c r="A230" s="305"/>
      <c r="B230" s="305"/>
      <c r="C230" s="463"/>
      <c r="D230" s="305"/>
      <c r="E230" s="305"/>
      <c r="F230" s="305"/>
      <c r="G230" s="305"/>
      <c r="H230" s="305"/>
      <c r="I230" s="305"/>
      <c r="J230" s="305"/>
      <c r="K230" s="305"/>
      <c r="L230" s="305"/>
      <c r="M230" s="305"/>
      <c r="N230" s="305"/>
      <c r="O230" s="305"/>
      <c r="P230" s="305"/>
      <c r="Q230" s="305"/>
      <c r="R230" s="305"/>
      <c r="S230" s="305"/>
      <c r="T230" s="305"/>
      <c r="U230" s="305"/>
      <c r="V230" s="305"/>
      <c r="W230" s="305"/>
    </row>
    <row r="231" spans="1:23" ht="16.5" customHeight="1">
      <c r="A231" s="305"/>
      <c r="B231" s="305"/>
      <c r="C231" s="463"/>
      <c r="D231" s="305"/>
      <c r="E231" s="305"/>
      <c r="F231" s="305"/>
      <c r="G231" s="305"/>
      <c r="H231" s="305"/>
      <c r="I231" s="305"/>
      <c r="J231" s="305"/>
      <c r="K231" s="305"/>
      <c r="L231" s="305"/>
      <c r="M231" s="305"/>
      <c r="N231" s="305"/>
      <c r="O231" s="305"/>
      <c r="P231" s="305"/>
      <c r="Q231" s="305"/>
      <c r="R231" s="305"/>
      <c r="S231" s="305"/>
      <c r="T231" s="305"/>
      <c r="U231" s="305"/>
      <c r="V231" s="305"/>
      <c r="W231" s="305"/>
    </row>
    <row r="232" spans="1:23" ht="16.5" customHeight="1">
      <c r="A232" s="305"/>
      <c r="B232" s="305"/>
      <c r="C232" s="463"/>
      <c r="D232" s="305"/>
      <c r="E232" s="305"/>
      <c r="F232" s="305"/>
      <c r="G232" s="305"/>
      <c r="H232" s="305"/>
      <c r="I232" s="305"/>
      <c r="J232" s="305"/>
      <c r="K232" s="305"/>
      <c r="L232" s="305"/>
      <c r="M232" s="305"/>
      <c r="N232" s="305"/>
      <c r="O232" s="305"/>
      <c r="P232" s="305"/>
      <c r="Q232" s="305"/>
      <c r="R232" s="305"/>
      <c r="S232" s="305"/>
      <c r="T232" s="305"/>
      <c r="U232" s="305"/>
      <c r="V232" s="305"/>
      <c r="W232" s="305"/>
    </row>
    <row r="233" spans="1:23" ht="16.5" customHeight="1">
      <c r="A233" s="305"/>
      <c r="B233" s="305"/>
      <c r="C233" s="463"/>
      <c r="D233" s="305"/>
      <c r="E233" s="305"/>
      <c r="F233" s="305"/>
      <c r="G233" s="305"/>
      <c r="H233" s="305"/>
      <c r="I233" s="305"/>
      <c r="J233" s="305"/>
      <c r="K233" s="305"/>
      <c r="L233" s="305"/>
      <c r="M233" s="305"/>
      <c r="N233" s="305"/>
      <c r="O233" s="305"/>
      <c r="P233" s="305"/>
      <c r="Q233" s="305"/>
      <c r="R233" s="305"/>
      <c r="S233" s="305"/>
      <c r="T233" s="305"/>
      <c r="U233" s="305"/>
      <c r="V233" s="305"/>
      <c r="W233" s="305"/>
    </row>
    <row r="234" spans="1:23" ht="16.5" customHeight="1">
      <c r="A234" s="305"/>
      <c r="B234" s="305"/>
      <c r="C234" s="463"/>
      <c r="D234" s="305"/>
      <c r="E234" s="305"/>
      <c r="F234" s="305"/>
      <c r="G234" s="305"/>
      <c r="H234" s="305"/>
      <c r="I234" s="305"/>
      <c r="J234" s="305"/>
      <c r="K234" s="305"/>
      <c r="L234" s="305"/>
      <c r="M234" s="305"/>
      <c r="N234" s="305"/>
      <c r="O234" s="305"/>
      <c r="P234" s="305"/>
      <c r="Q234" s="305"/>
      <c r="R234" s="305"/>
      <c r="S234" s="305"/>
      <c r="T234" s="305"/>
      <c r="U234" s="305"/>
      <c r="V234" s="305"/>
      <c r="W234" s="305"/>
    </row>
    <row r="235" spans="1:23" ht="16.5" customHeight="1">
      <c r="A235" s="305"/>
      <c r="B235" s="305"/>
      <c r="C235" s="463"/>
      <c r="D235" s="305"/>
      <c r="E235" s="305"/>
      <c r="F235" s="305"/>
      <c r="G235" s="305"/>
      <c r="H235" s="305"/>
      <c r="I235" s="305"/>
      <c r="J235" s="305"/>
      <c r="K235" s="305"/>
      <c r="L235" s="305"/>
      <c r="M235" s="305"/>
      <c r="N235" s="305"/>
      <c r="O235" s="305"/>
      <c r="P235" s="305"/>
      <c r="Q235" s="305"/>
      <c r="R235" s="305"/>
      <c r="S235" s="305"/>
      <c r="T235" s="305"/>
      <c r="U235" s="305"/>
      <c r="V235" s="305"/>
      <c r="W235" s="305"/>
    </row>
    <row r="236" spans="1:23" ht="16.5" customHeight="1">
      <c r="A236" s="305"/>
      <c r="B236" s="305"/>
      <c r="C236" s="463"/>
      <c r="D236" s="305"/>
      <c r="E236" s="305"/>
      <c r="F236" s="305"/>
      <c r="G236" s="305"/>
      <c r="H236" s="305"/>
      <c r="I236" s="305"/>
      <c r="J236" s="305"/>
      <c r="K236" s="305"/>
      <c r="L236" s="305"/>
      <c r="M236" s="305"/>
      <c r="N236" s="305"/>
      <c r="O236" s="305"/>
      <c r="P236" s="305"/>
      <c r="Q236" s="305"/>
      <c r="R236" s="305"/>
      <c r="S236" s="305"/>
      <c r="T236" s="305"/>
      <c r="U236" s="305"/>
      <c r="V236" s="305"/>
      <c r="W236" s="305"/>
    </row>
    <row r="237" spans="1:23" ht="16.5" customHeight="1">
      <c r="A237" s="305"/>
      <c r="B237" s="305"/>
      <c r="C237" s="463"/>
      <c r="D237" s="305"/>
      <c r="E237" s="305"/>
      <c r="F237" s="305"/>
      <c r="G237" s="305"/>
      <c r="H237" s="305"/>
      <c r="I237" s="305"/>
      <c r="J237" s="305"/>
      <c r="K237" s="305"/>
      <c r="L237" s="305"/>
      <c r="M237" s="305"/>
      <c r="N237" s="305"/>
      <c r="O237" s="305"/>
      <c r="P237" s="305"/>
      <c r="Q237" s="305"/>
      <c r="R237" s="305"/>
      <c r="S237" s="305"/>
      <c r="T237" s="305"/>
      <c r="U237" s="305"/>
      <c r="V237" s="305"/>
      <c r="W237" s="305"/>
    </row>
    <row r="238" spans="1:23" ht="16.5" customHeight="1">
      <c r="A238" s="305"/>
      <c r="B238" s="305"/>
      <c r="C238" s="463"/>
      <c r="D238" s="305"/>
      <c r="E238" s="305"/>
      <c r="F238" s="305"/>
      <c r="G238" s="305"/>
      <c r="H238" s="305"/>
      <c r="I238" s="305"/>
      <c r="J238" s="305"/>
      <c r="K238" s="305"/>
      <c r="L238" s="305"/>
      <c r="M238" s="305"/>
      <c r="N238" s="305"/>
      <c r="O238" s="305"/>
      <c r="P238" s="305"/>
      <c r="Q238" s="305"/>
      <c r="R238" s="305"/>
      <c r="S238" s="305"/>
      <c r="T238" s="305"/>
      <c r="U238" s="305"/>
      <c r="V238" s="305"/>
      <c r="W238" s="305"/>
    </row>
    <row r="239" spans="1:23" ht="16.5" customHeight="1">
      <c r="A239" s="305"/>
      <c r="B239" s="305"/>
      <c r="C239" s="463"/>
      <c r="D239" s="305"/>
      <c r="E239" s="305"/>
      <c r="F239" s="305"/>
      <c r="G239" s="305"/>
      <c r="H239" s="305"/>
      <c r="I239" s="305"/>
      <c r="J239" s="305"/>
      <c r="K239" s="305"/>
      <c r="L239" s="305"/>
      <c r="M239" s="305"/>
      <c r="N239" s="305"/>
      <c r="O239" s="305"/>
      <c r="P239" s="305"/>
      <c r="Q239" s="305"/>
      <c r="R239" s="305"/>
      <c r="S239" s="305"/>
      <c r="T239" s="305"/>
      <c r="U239" s="305"/>
      <c r="V239" s="305"/>
      <c r="W239" s="305"/>
    </row>
    <row r="240" spans="1:23" ht="16.5" customHeight="1">
      <c r="A240" s="305"/>
      <c r="B240" s="305"/>
      <c r="C240" s="463"/>
      <c r="D240" s="305"/>
      <c r="E240" s="305"/>
      <c r="F240" s="305"/>
      <c r="G240" s="305"/>
      <c r="H240" s="305"/>
      <c r="I240" s="305"/>
      <c r="J240" s="305"/>
      <c r="K240" s="305"/>
      <c r="L240" s="305"/>
      <c r="M240" s="305"/>
      <c r="N240" s="305"/>
      <c r="O240" s="305"/>
      <c r="P240" s="305"/>
      <c r="Q240" s="305"/>
      <c r="R240" s="305"/>
      <c r="S240" s="305"/>
      <c r="T240" s="305"/>
      <c r="U240" s="305"/>
      <c r="V240" s="305"/>
      <c r="W240" s="305"/>
    </row>
    <row r="241" spans="1:23" ht="16.5" customHeight="1">
      <c r="A241" s="305"/>
      <c r="B241" s="305"/>
      <c r="C241" s="463"/>
      <c r="D241" s="305"/>
      <c r="E241" s="305"/>
      <c r="F241" s="305"/>
      <c r="G241" s="305"/>
      <c r="H241" s="305"/>
      <c r="I241" s="305"/>
      <c r="J241" s="305"/>
      <c r="K241" s="305"/>
      <c r="L241" s="305"/>
      <c r="M241" s="305"/>
      <c r="N241" s="305"/>
      <c r="O241" s="305"/>
      <c r="P241" s="305"/>
      <c r="Q241" s="305"/>
      <c r="R241" s="305"/>
      <c r="S241" s="305"/>
      <c r="T241" s="305"/>
      <c r="U241" s="305"/>
      <c r="V241" s="305"/>
      <c r="W241" s="305"/>
    </row>
    <row r="242" spans="1:23" ht="16.5" customHeight="1">
      <c r="A242" s="305"/>
      <c r="B242" s="305"/>
      <c r="C242" s="463"/>
      <c r="D242" s="305"/>
      <c r="E242" s="305"/>
      <c r="F242" s="305"/>
      <c r="G242" s="305"/>
      <c r="H242" s="305"/>
      <c r="I242" s="305"/>
      <c r="J242" s="305"/>
      <c r="K242" s="305"/>
      <c r="L242" s="305"/>
      <c r="M242" s="305"/>
      <c r="N242" s="305"/>
      <c r="O242" s="305"/>
      <c r="P242" s="305"/>
      <c r="Q242" s="305"/>
      <c r="R242" s="305"/>
      <c r="S242" s="305"/>
      <c r="T242" s="305"/>
      <c r="U242" s="305"/>
      <c r="V242" s="305"/>
      <c r="W242" s="305"/>
    </row>
    <row r="243" spans="1:23" ht="16.5" customHeight="1">
      <c r="A243" s="305"/>
      <c r="B243" s="305"/>
      <c r="C243" s="463"/>
      <c r="D243" s="305"/>
      <c r="E243" s="305"/>
      <c r="F243" s="305"/>
      <c r="G243" s="305"/>
      <c r="H243" s="305"/>
      <c r="I243" s="305"/>
      <c r="J243" s="305"/>
      <c r="K243" s="305"/>
      <c r="L243" s="305"/>
      <c r="M243" s="305"/>
      <c r="N243" s="305"/>
      <c r="O243" s="305"/>
      <c r="P243" s="305"/>
      <c r="Q243" s="305"/>
      <c r="R243" s="305"/>
      <c r="S243" s="305"/>
      <c r="T243" s="305"/>
      <c r="U243" s="305"/>
      <c r="V243" s="305"/>
      <c r="W243" s="305"/>
    </row>
    <row r="244" spans="1:23" ht="16.5" customHeight="1">
      <c r="A244" s="305"/>
      <c r="B244" s="305"/>
      <c r="C244" s="463"/>
      <c r="D244" s="305"/>
      <c r="E244" s="305"/>
      <c r="F244" s="305"/>
      <c r="G244" s="305"/>
      <c r="H244" s="305"/>
      <c r="I244" s="305"/>
      <c r="J244" s="305"/>
      <c r="K244" s="305"/>
      <c r="L244" s="305"/>
      <c r="M244" s="305"/>
      <c r="N244" s="305"/>
      <c r="O244" s="305"/>
      <c r="P244" s="305"/>
      <c r="Q244" s="305"/>
      <c r="R244" s="305"/>
      <c r="S244" s="305"/>
      <c r="T244" s="305"/>
      <c r="U244" s="305"/>
      <c r="V244" s="305"/>
      <c r="W244" s="305"/>
    </row>
    <row r="245" spans="1:23" ht="16.5" customHeight="1">
      <c r="A245" s="305"/>
      <c r="B245" s="305"/>
      <c r="C245" s="463"/>
      <c r="D245" s="305"/>
      <c r="E245" s="305"/>
      <c r="F245" s="305"/>
      <c r="G245" s="305"/>
      <c r="H245" s="305"/>
      <c r="I245" s="305"/>
      <c r="J245" s="305"/>
      <c r="K245" s="305"/>
      <c r="L245" s="305"/>
      <c r="M245" s="305"/>
      <c r="N245" s="305"/>
      <c r="O245" s="305"/>
      <c r="P245" s="305"/>
      <c r="Q245" s="305"/>
      <c r="R245" s="305"/>
      <c r="S245" s="305"/>
      <c r="T245" s="305"/>
      <c r="U245" s="305"/>
      <c r="V245" s="305"/>
      <c r="W245" s="305"/>
    </row>
    <row r="246" spans="1:23" ht="16.5" customHeight="1">
      <c r="A246" s="305"/>
      <c r="B246" s="305"/>
      <c r="C246" s="463"/>
      <c r="D246" s="305"/>
      <c r="E246" s="305"/>
      <c r="F246" s="305"/>
      <c r="G246" s="305"/>
      <c r="H246" s="305"/>
      <c r="I246" s="305"/>
      <c r="J246" s="305"/>
      <c r="K246" s="305"/>
      <c r="L246" s="305"/>
      <c r="M246" s="305"/>
      <c r="N246" s="305"/>
      <c r="O246" s="305"/>
      <c r="P246" s="305"/>
      <c r="Q246" s="305"/>
      <c r="R246" s="305"/>
      <c r="S246" s="305"/>
      <c r="T246" s="305"/>
      <c r="U246" s="305"/>
      <c r="V246" s="305"/>
      <c r="W246" s="305"/>
    </row>
    <row r="247" spans="1:23" ht="16.5" customHeight="1">
      <c r="A247" s="305"/>
      <c r="B247" s="305"/>
      <c r="C247" s="463"/>
      <c r="D247" s="305"/>
      <c r="E247" s="305"/>
      <c r="F247" s="305"/>
      <c r="G247" s="305"/>
      <c r="H247" s="305"/>
      <c r="I247" s="305"/>
      <c r="J247" s="305"/>
      <c r="K247" s="305"/>
      <c r="L247" s="305"/>
      <c r="M247" s="305"/>
      <c r="N247" s="305"/>
      <c r="O247" s="305"/>
      <c r="P247" s="305"/>
      <c r="Q247" s="305"/>
      <c r="R247" s="305"/>
      <c r="S247" s="305"/>
      <c r="T247" s="305"/>
      <c r="U247" s="305"/>
      <c r="V247" s="305"/>
      <c r="W247" s="305"/>
    </row>
    <row r="248" spans="1:23" ht="16.5" customHeight="1">
      <c r="A248" s="305"/>
      <c r="B248" s="305"/>
      <c r="C248" s="463"/>
      <c r="D248" s="305"/>
      <c r="E248" s="305"/>
      <c r="F248" s="305"/>
      <c r="G248" s="305"/>
      <c r="H248" s="305"/>
      <c r="I248" s="305"/>
      <c r="J248" s="305"/>
      <c r="K248" s="305"/>
      <c r="L248" s="305"/>
      <c r="M248" s="305"/>
      <c r="N248" s="305"/>
      <c r="O248" s="305"/>
      <c r="P248" s="305"/>
      <c r="Q248" s="305"/>
      <c r="R248" s="305"/>
      <c r="S248" s="305"/>
      <c r="T248" s="305"/>
      <c r="U248" s="305"/>
      <c r="V248" s="305"/>
      <c r="W248" s="305"/>
    </row>
    <row r="249" spans="1:23" ht="16.5" customHeight="1">
      <c r="A249" s="305"/>
      <c r="B249" s="305"/>
      <c r="C249" s="463"/>
      <c r="D249" s="305"/>
      <c r="E249" s="305"/>
      <c r="F249" s="305"/>
      <c r="G249" s="305"/>
      <c r="H249" s="305"/>
      <c r="I249" s="305"/>
      <c r="J249" s="305"/>
      <c r="K249" s="305"/>
      <c r="L249" s="305"/>
      <c r="M249" s="305"/>
      <c r="N249" s="305"/>
      <c r="O249" s="305"/>
      <c r="P249" s="305"/>
      <c r="Q249" s="305"/>
      <c r="R249" s="305"/>
      <c r="S249" s="305"/>
      <c r="T249" s="305"/>
      <c r="U249" s="305"/>
      <c r="V249" s="305"/>
      <c r="W249" s="305"/>
    </row>
    <row r="250" spans="1:23" ht="16.5" customHeight="1">
      <c r="A250" s="305"/>
      <c r="B250" s="305"/>
      <c r="C250" s="463"/>
      <c r="D250" s="305"/>
      <c r="E250" s="305"/>
      <c r="F250" s="305"/>
      <c r="G250" s="305"/>
      <c r="H250" s="305"/>
      <c r="I250" s="305"/>
      <c r="J250" s="305"/>
      <c r="K250" s="305"/>
      <c r="L250" s="305"/>
      <c r="M250" s="305"/>
      <c r="N250" s="305"/>
      <c r="O250" s="305"/>
      <c r="P250" s="305"/>
      <c r="Q250" s="305"/>
      <c r="R250" s="305"/>
      <c r="S250" s="305"/>
      <c r="T250" s="305"/>
      <c r="U250" s="305"/>
      <c r="V250" s="305"/>
      <c r="W250" s="305"/>
    </row>
    <row r="251" spans="1:23" ht="16.5" customHeight="1">
      <c r="A251" s="305"/>
      <c r="B251" s="305"/>
      <c r="C251" s="463"/>
      <c r="D251" s="305"/>
      <c r="E251" s="305"/>
      <c r="F251" s="305"/>
      <c r="G251" s="305"/>
      <c r="H251" s="305"/>
      <c r="I251" s="305"/>
      <c r="J251" s="305"/>
      <c r="K251" s="305"/>
      <c r="L251" s="305"/>
      <c r="M251" s="305"/>
      <c r="N251" s="305"/>
      <c r="O251" s="305"/>
      <c r="P251" s="305"/>
      <c r="Q251" s="305"/>
      <c r="R251" s="305"/>
      <c r="S251" s="305"/>
      <c r="T251" s="305"/>
      <c r="U251" s="305"/>
      <c r="V251" s="305"/>
      <c r="W251" s="305"/>
    </row>
    <row r="252" spans="1:23" ht="16.5" customHeight="1">
      <c r="A252" s="305"/>
      <c r="B252" s="305"/>
      <c r="C252" s="463"/>
      <c r="D252" s="305"/>
      <c r="E252" s="305"/>
      <c r="F252" s="305"/>
      <c r="G252" s="305"/>
      <c r="H252" s="305"/>
      <c r="I252" s="305"/>
      <c r="J252" s="305"/>
      <c r="K252" s="305"/>
      <c r="L252" s="305"/>
      <c r="M252" s="305"/>
      <c r="N252" s="305"/>
      <c r="O252" s="305"/>
      <c r="P252" s="305"/>
      <c r="Q252" s="305"/>
      <c r="R252" s="305"/>
      <c r="S252" s="305"/>
      <c r="T252" s="305"/>
      <c r="U252" s="305"/>
      <c r="V252" s="305"/>
      <c r="W252" s="305"/>
    </row>
    <row r="253" spans="1:23" ht="16.5" customHeight="1">
      <c r="A253" s="305"/>
      <c r="B253" s="305"/>
      <c r="C253" s="463"/>
      <c r="D253" s="305"/>
      <c r="E253" s="305"/>
      <c r="F253" s="305"/>
      <c r="G253" s="305"/>
      <c r="H253" s="305"/>
      <c r="I253" s="305"/>
      <c r="J253" s="305"/>
      <c r="K253" s="305"/>
      <c r="L253" s="305"/>
      <c r="M253" s="305"/>
      <c r="N253" s="305"/>
      <c r="O253" s="305"/>
      <c r="P253" s="305"/>
      <c r="Q253" s="305"/>
      <c r="R253" s="305"/>
      <c r="S253" s="305"/>
      <c r="T253" s="305"/>
      <c r="U253" s="305"/>
      <c r="V253" s="305"/>
      <c r="W253" s="305"/>
    </row>
    <row r="254" spans="1:23" ht="16.5" customHeight="1">
      <c r="A254" s="305"/>
      <c r="B254" s="305"/>
      <c r="C254" s="463"/>
      <c r="D254" s="305"/>
      <c r="E254" s="305"/>
      <c r="F254" s="305"/>
      <c r="G254" s="305"/>
      <c r="H254" s="305"/>
      <c r="I254" s="305"/>
      <c r="J254" s="305"/>
      <c r="K254" s="305"/>
      <c r="L254" s="305"/>
      <c r="M254" s="305"/>
      <c r="N254" s="305"/>
      <c r="O254" s="305"/>
      <c r="P254" s="305"/>
      <c r="Q254" s="305"/>
      <c r="R254" s="305"/>
      <c r="S254" s="305"/>
      <c r="T254" s="305"/>
      <c r="U254" s="305"/>
      <c r="V254" s="305"/>
      <c r="W254" s="305"/>
    </row>
    <row r="255" spans="1:23" ht="16.5" customHeight="1">
      <c r="A255" s="305"/>
      <c r="B255" s="305"/>
      <c r="C255" s="463"/>
      <c r="D255" s="305"/>
      <c r="E255" s="305"/>
      <c r="F255" s="305"/>
      <c r="G255" s="305"/>
      <c r="H255" s="305"/>
      <c r="I255" s="305"/>
      <c r="J255" s="305"/>
      <c r="K255" s="305"/>
      <c r="L255" s="305"/>
      <c r="M255" s="305"/>
      <c r="N255" s="305"/>
      <c r="O255" s="305"/>
      <c r="P255" s="305"/>
      <c r="Q255" s="305"/>
      <c r="R255" s="305"/>
      <c r="S255" s="305"/>
      <c r="T255" s="305"/>
      <c r="U255" s="305"/>
      <c r="V255" s="305"/>
      <c r="W255" s="305"/>
    </row>
    <row r="256" spans="1:23" ht="16.5" customHeight="1">
      <c r="A256" s="305"/>
      <c r="B256" s="305"/>
      <c r="C256" s="463"/>
      <c r="D256" s="305"/>
      <c r="E256" s="305"/>
      <c r="F256" s="305"/>
      <c r="G256" s="305"/>
      <c r="H256" s="305"/>
      <c r="I256" s="305"/>
      <c r="J256" s="305"/>
      <c r="K256" s="305"/>
      <c r="L256" s="305"/>
      <c r="M256" s="305"/>
      <c r="N256" s="305"/>
      <c r="O256" s="305"/>
      <c r="P256" s="305"/>
      <c r="Q256" s="305"/>
      <c r="R256" s="305"/>
      <c r="S256" s="305"/>
      <c r="T256" s="305"/>
      <c r="U256" s="305"/>
      <c r="V256" s="305"/>
      <c r="W256" s="305"/>
    </row>
    <row r="257" spans="1:23" ht="16.5" customHeight="1">
      <c r="A257" s="305"/>
      <c r="B257" s="305"/>
      <c r="C257" s="463"/>
      <c r="D257" s="305"/>
      <c r="E257" s="305"/>
      <c r="F257" s="305"/>
      <c r="G257" s="305"/>
      <c r="H257" s="305"/>
      <c r="I257" s="305"/>
      <c r="J257" s="305"/>
      <c r="K257" s="305"/>
      <c r="L257" s="305"/>
      <c r="M257" s="305"/>
      <c r="N257" s="305"/>
      <c r="O257" s="305"/>
      <c r="P257" s="305"/>
      <c r="Q257" s="305"/>
      <c r="R257" s="305"/>
      <c r="S257" s="305"/>
      <c r="T257" s="305"/>
      <c r="U257" s="305"/>
      <c r="V257" s="305"/>
      <c r="W257" s="305"/>
    </row>
    <row r="258" spans="1:23" ht="16.5" customHeight="1">
      <c r="A258" s="305"/>
      <c r="B258" s="305"/>
      <c r="C258" s="463"/>
      <c r="D258" s="305"/>
      <c r="E258" s="305"/>
      <c r="F258" s="305"/>
      <c r="G258" s="305"/>
      <c r="H258" s="305"/>
      <c r="I258" s="305"/>
      <c r="J258" s="305"/>
      <c r="K258" s="305"/>
      <c r="L258" s="305"/>
      <c r="M258" s="305"/>
      <c r="N258" s="305"/>
      <c r="O258" s="305"/>
      <c r="P258" s="305"/>
      <c r="Q258" s="305"/>
      <c r="R258" s="305"/>
      <c r="S258" s="305"/>
      <c r="T258" s="305"/>
      <c r="U258" s="305"/>
      <c r="V258" s="305"/>
      <c r="W258" s="305"/>
    </row>
    <row r="259" spans="1:23" ht="16.5" customHeight="1">
      <c r="A259" s="305"/>
      <c r="B259" s="305"/>
      <c r="C259" s="463"/>
      <c r="D259" s="305"/>
      <c r="E259" s="305"/>
      <c r="F259" s="305"/>
      <c r="G259" s="305"/>
      <c r="H259" s="305"/>
      <c r="I259" s="305"/>
      <c r="J259" s="305"/>
      <c r="K259" s="305"/>
      <c r="L259" s="305"/>
      <c r="M259" s="305"/>
      <c r="N259" s="305"/>
      <c r="O259" s="305"/>
      <c r="P259" s="305"/>
      <c r="Q259" s="305"/>
      <c r="R259" s="305"/>
      <c r="S259" s="305"/>
      <c r="T259" s="305"/>
      <c r="U259" s="305"/>
      <c r="V259" s="305"/>
      <c r="W259" s="305"/>
    </row>
    <row r="260" spans="1:23" ht="16.5" customHeight="1">
      <c r="A260" s="305"/>
      <c r="B260" s="305"/>
      <c r="C260" s="463"/>
      <c r="D260" s="305"/>
      <c r="E260" s="305"/>
      <c r="F260" s="305"/>
      <c r="G260" s="305"/>
      <c r="H260" s="305"/>
      <c r="I260" s="305"/>
      <c r="J260" s="305"/>
      <c r="K260" s="305"/>
      <c r="L260" s="305"/>
      <c r="M260" s="305"/>
      <c r="N260" s="305"/>
      <c r="O260" s="305"/>
      <c r="P260" s="305"/>
      <c r="Q260" s="305"/>
      <c r="R260" s="305"/>
      <c r="S260" s="305"/>
      <c r="T260" s="305"/>
      <c r="U260" s="305"/>
      <c r="V260" s="305"/>
      <c r="W260" s="305"/>
    </row>
    <row r="261" spans="1:23" ht="16.5" customHeight="1">
      <c r="A261" s="305"/>
      <c r="B261" s="305"/>
      <c r="C261" s="463"/>
      <c r="D261" s="305"/>
      <c r="E261" s="305"/>
      <c r="F261" s="305"/>
      <c r="G261" s="305"/>
      <c r="H261" s="305"/>
      <c r="I261" s="305"/>
      <c r="J261" s="305"/>
      <c r="K261" s="305"/>
      <c r="L261" s="305"/>
      <c r="M261" s="305"/>
      <c r="N261" s="305"/>
      <c r="O261" s="305"/>
      <c r="P261" s="305"/>
      <c r="Q261" s="305"/>
      <c r="R261" s="305"/>
      <c r="S261" s="305"/>
      <c r="T261" s="305"/>
      <c r="U261" s="305"/>
      <c r="V261" s="305"/>
      <c r="W261" s="305"/>
    </row>
    <row r="262" spans="1:23" ht="16.5" customHeight="1">
      <c r="A262" s="305"/>
      <c r="B262" s="305"/>
      <c r="C262" s="463"/>
      <c r="D262" s="305"/>
      <c r="E262" s="305"/>
      <c r="F262" s="305"/>
      <c r="G262" s="305"/>
      <c r="H262" s="305"/>
      <c r="I262" s="305"/>
      <c r="J262" s="305"/>
      <c r="K262" s="305"/>
      <c r="L262" s="305"/>
      <c r="M262" s="305"/>
      <c r="N262" s="305"/>
      <c r="O262" s="305"/>
      <c r="P262" s="305"/>
      <c r="Q262" s="305"/>
      <c r="R262" s="305"/>
      <c r="S262" s="305"/>
      <c r="T262" s="305"/>
      <c r="U262" s="305"/>
      <c r="V262" s="305"/>
      <c r="W262" s="305"/>
    </row>
    <row r="263" spans="1:23" ht="16.5" customHeight="1">
      <c r="A263" s="305"/>
      <c r="B263" s="305"/>
      <c r="C263" s="463"/>
      <c r="D263" s="305"/>
      <c r="E263" s="305"/>
      <c r="F263" s="305"/>
      <c r="G263" s="305"/>
      <c r="H263" s="305"/>
      <c r="I263" s="305"/>
      <c r="J263" s="305"/>
      <c r="K263" s="305"/>
      <c r="L263" s="305"/>
      <c r="M263" s="305"/>
      <c r="N263" s="305"/>
      <c r="O263" s="305"/>
      <c r="P263" s="305"/>
      <c r="Q263" s="305"/>
      <c r="R263" s="305"/>
      <c r="S263" s="305"/>
      <c r="T263" s="305"/>
      <c r="U263" s="305"/>
      <c r="V263" s="305"/>
      <c r="W263" s="305"/>
    </row>
    <row r="264" spans="1:23" ht="16.5" customHeight="1">
      <c r="A264" s="305"/>
      <c r="B264" s="305"/>
      <c r="C264" s="463"/>
      <c r="D264" s="305"/>
      <c r="E264" s="305"/>
      <c r="F264" s="305"/>
      <c r="G264" s="305"/>
      <c r="H264" s="305"/>
      <c r="I264" s="305"/>
      <c r="J264" s="305"/>
      <c r="K264" s="305"/>
      <c r="L264" s="305"/>
      <c r="M264" s="305"/>
      <c r="N264" s="305"/>
      <c r="O264" s="305"/>
      <c r="P264" s="305"/>
      <c r="Q264" s="305"/>
      <c r="R264" s="305"/>
      <c r="S264" s="305"/>
      <c r="T264" s="305"/>
      <c r="U264" s="305"/>
      <c r="V264" s="305"/>
      <c r="W264" s="305"/>
    </row>
    <row r="265" spans="1:23" ht="16.5" customHeight="1">
      <c r="A265" s="305"/>
      <c r="B265" s="305"/>
      <c r="C265" s="463"/>
      <c r="D265" s="305"/>
      <c r="E265" s="305"/>
      <c r="F265" s="305"/>
      <c r="G265" s="305"/>
      <c r="H265" s="305"/>
      <c r="I265" s="305"/>
      <c r="J265" s="305"/>
      <c r="K265" s="305"/>
      <c r="L265" s="305"/>
      <c r="M265" s="305"/>
      <c r="N265" s="305"/>
      <c r="O265" s="305"/>
      <c r="P265" s="305"/>
      <c r="Q265" s="305"/>
      <c r="R265" s="305"/>
      <c r="S265" s="305"/>
      <c r="T265" s="305"/>
      <c r="U265" s="305"/>
      <c r="V265" s="305"/>
      <c r="W265" s="305"/>
    </row>
    <row r="266" spans="1:23" ht="16.5" customHeight="1">
      <c r="A266" s="305"/>
      <c r="B266" s="305"/>
      <c r="C266" s="463"/>
      <c r="D266" s="305"/>
      <c r="E266" s="305"/>
      <c r="F266" s="305"/>
      <c r="G266" s="305"/>
      <c r="H266" s="305"/>
      <c r="I266" s="305"/>
      <c r="J266" s="305"/>
      <c r="K266" s="305"/>
      <c r="L266" s="305"/>
      <c r="M266" s="305"/>
      <c r="N266" s="305"/>
      <c r="O266" s="305"/>
      <c r="P266" s="305"/>
      <c r="Q266" s="305"/>
      <c r="R266" s="305"/>
      <c r="S266" s="305"/>
      <c r="T266" s="305"/>
      <c r="U266" s="305"/>
      <c r="V266" s="305"/>
      <c r="W266" s="305"/>
    </row>
    <row r="267" spans="1:23" ht="16.5" customHeight="1">
      <c r="A267" s="305"/>
      <c r="B267" s="305"/>
      <c r="C267" s="463"/>
      <c r="D267" s="305"/>
      <c r="E267" s="305"/>
      <c r="F267" s="305"/>
      <c r="G267" s="305"/>
      <c r="H267" s="305"/>
      <c r="I267" s="305"/>
      <c r="J267" s="305"/>
      <c r="K267" s="305"/>
      <c r="L267" s="305"/>
      <c r="M267" s="305"/>
      <c r="N267" s="305"/>
      <c r="O267" s="305"/>
      <c r="P267" s="305"/>
      <c r="Q267" s="305"/>
      <c r="R267" s="305"/>
      <c r="S267" s="305"/>
      <c r="T267" s="305"/>
      <c r="U267" s="305"/>
      <c r="V267" s="305"/>
      <c r="W267" s="305"/>
    </row>
    <row r="268" spans="1:23" ht="16.5" customHeight="1">
      <c r="A268" s="305"/>
      <c r="B268" s="305"/>
      <c r="C268" s="463"/>
      <c r="D268" s="305"/>
      <c r="E268" s="305"/>
      <c r="F268" s="305"/>
      <c r="G268" s="305"/>
      <c r="H268" s="305"/>
      <c r="I268" s="305"/>
      <c r="J268" s="305"/>
      <c r="K268" s="305"/>
      <c r="L268" s="305"/>
      <c r="M268" s="305"/>
      <c r="N268" s="305"/>
      <c r="O268" s="305"/>
      <c r="P268" s="305"/>
      <c r="Q268" s="305"/>
      <c r="R268" s="305"/>
      <c r="S268" s="305"/>
      <c r="T268" s="305"/>
      <c r="U268" s="305"/>
      <c r="V268" s="305"/>
      <c r="W268" s="305"/>
    </row>
    <row r="269" spans="1:23" ht="16.5" customHeight="1">
      <c r="A269" s="305"/>
      <c r="B269" s="305"/>
      <c r="C269" s="463"/>
      <c r="D269" s="305"/>
      <c r="E269" s="305"/>
      <c r="F269" s="305"/>
      <c r="G269" s="305"/>
      <c r="H269" s="305"/>
      <c r="I269" s="305"/>
      <c r="J269" s="305"/>
      <c r="K269" s="305"/>
      <c r="L269" s="305"/>
      <c r="M269" s="305"/>
      <c r="N269" s="305"/>
      <c r="O269" s="305"/>
      <c r="P269" s="305"/>
      <c r="Q269" s="305"/>
      <c r="R269" s="305"/>
      <c r="S269" s="305"/>
      <c r="T269" s="305"/>
      <c r="U269" s="305"/>
      <c r="V269" s="305"/>
      <c r="W269" s="305"/>
    </row>
    <row r="270" spans="1:23" ht="16.5" customHeight="1">
      <c r="A270" s="305"/>
      <c r="B270" s="305"/>
      <c r="C270" s="463"/>
      <c r="D270" s="305"/>
      <c r="E270" s="305"/>
      <c r="F270" s="305"/>
      <c r="G270" s="305"/>
      <c r="H270" s="305"/>
      <c r="I270" s="305"/>
      <c r="J270" s="305"/>
      <c r="K270" s="305"/>
      <c r="L270" s="305"/>
      <c r="M270" s="305"/>
      <c r="N270" s="305"/>
      <c r="O270" s="305"/>
      <c r="P270" s="305"/>
      <c r="Q270" s="305"/>
      <c r="R270" s="305"/>
      <c r="S270" s="305"/>
      <c r="T270" s="305"/>
      <c r="U270" s="305"/>
      <c r="V270" s="305"/>
      <c r="W270" s="305"/>
    </row>
    <row r="271" spans="1:23" ht="16.5" customHeight="1">
      <c r="A271" s="305"/>
      <c r="B271" s="305"/>
      <c r="C271" s="463"/>
      <c r="D271" s="305"/>
      <c r="E271" s="305"/>
      <c r="F271" s="305"/>
      <c r="G271" s="305"/>
      <c r="H271" s="305"/>
      <c r="I271" s="305"/>
      <c r="J271" s="305"/>
      <c r="K271" s="305"/>
      <c r="L271" s="305"/>
      <c r="M271" s="305"/>
      <c r="N271" s="305"/>
      <c r="O271" s="305"/>
      <c r="P271" s="305"/>
      <c r="Q271" s="305"/>
      <c r="R271" s="305"/>
      <c r="S271" s="305"/>
      <c r="T271" s="305"/>
      <c r="U271" s="305"/>
      <c r="V271" s="305"/>
      <c r="W271" s="305"/>
    </row>
    <row r="272" spans="1:23" ht="16.5" customHeight="1">
      <c r="A272" s="305"/>
      <c r="B272" s="305"/>
      <c r="C272" s="463"/>
      <c r="D272" s="305"/>
      <c r="E272" s="305"/>
      <c r="F272" s="305"/>
      <c r="G272" s="305"/>
      <c r="H272" s="305"/>
      <c r="I272" s="305"/>
      <c r="J272" s="305"/>
      <c r="K272" s="305"/>
      <c r="L272" s="305"/>
      <c r="M272" s="305"/>
      <c r="N272" s="305"/>
      <c r="O272" s="305"/>
      <c r="P272" s="305"/>
      <c r="Q272" s="305"/>
      <c r="R272" s="305"/>
      <c r="S272" s="305"/>
      <c r="T272" s="305"/>
      <c r="U272" s="305"/>
      <c r="V272" s="305"/>
      <c r="W272" s="305"/>
    </row>
    <row r="273" spans="1:23" ht="16.5" customHeight="1">
      <c r="A273" s="305"/>
      <c r="B273" s="305"/>
      <c r="C273" s="463"/>
      <c r="D273" s="305"/>
      <c r="E273" s="305"/>
      <c r="F273" s="305"/>
      <c r="G273" s="305"/>
      <c r="H273" s="305"/>
      <c r="I273" s="305"/>
      <c r="J273" s="305"/>
      <c r="K273" s="305"/>
      <c r="L273" s="305"/>
      <c r="M273" s="305"/>
      <c r="N273" s="305"/>
      <c r="O273" s="305"/>
      <c r="P273" s="305"/>
      <c r="Q273" s="305"/>
      <c r="R273" s="305"/>
      <c r="S273" s="305"/>
      <c r="T273" s="305"/>
      <c r="U273" s="305"/>
      <c r="V273" s="305"/>
      <c r="W273" s="305"/>
    </row>
    <row r="274" spans="1:23" ht="16.5" customHeight="1">
      <c r="A274" s="305"/>
      <c r="B274" s="305"/>
      <c r="C274" s="463"/>
      <c r="D274" s="305"/>
      <c r="E274" s="305"/>
      <c r="F274" s="305"/>
      <c r="G274" s="305"/>
      <c r="H274" s="305"/>
      <c r="I274" s="305"/>
      <c r="J274" s="305"/>
      <c r="K274" s="305"/>
      <c r="L274" s="305"/>
      <c r="M274" s="305"/>
      <c r="N274" s="305"/>
      <c r="O274" s="305"/>
      <c r="P274" s="305"/>
      <c r="Q274" s="305"/>
      <c r="R274" s="305"/>
      <c r="S274" s="305"/>
      <c r="T274" s="305"/>
      <c r="U274" s="305"/>
      <c r="V274" s="305"/>
      <c r="W274" s="305"/>
    </row>
    <row r="275" spans="1:23" ht="16.5" customHeight="1">
      <c r="A275" s="305"/>
      <c r="B275" s="305"/>
      <c r="C275" s="463"/>
      <c r="D275" s="305"/>
      <c r="E275" s="305"/>
      <c r="F275" s="305"/>
      <c r="G275" s="305"/>
      <c r="H275" s="305"/>
      <c r="I275" s="305"/>
      <c r="J275" s="305"/>
      <c r="K275" s="305"/>
      <c r="L275" s="305"/>
      <c r="M275" s="305"/>
      <c r="N275" s="305"/>
      <c r="O275" s="305"/>
      <c r="P275" s="305"/>
      <c r="Q275" s="305"/>
      <c r="R275" s="305"/>
      <c r="S275" s="305"/>
      <c r="T275" s="305"/>
      <c r="U275" s="305"/>
      <c r="V275" s="305"/>
      <c r="W275" s="305"/>
    </row>
    <row r="276" spans="1:23" ht="16.5" customHeight="1">
      <c r="A276" s="305"/>
      <c r="B276" s="305"/>
      <c r="C276" s="463"/>
      <c r="D276" s="305"/>
      <c r="E276" s="305"/>
      <c r="F276" s="305"/>
      <c r="G276" s="305"/>
      <c r="H276" s="305"/>
      <c r="I276" s="305"/>
      <c r="J276" s="305"/>
      <c r="K276" s="305"/>
      <c r="L276" s="305"/>
      <c r="M276" s="305"/>
      <c r="N276" s="305"/>
      <c r="O276" s="305"/>
      <c r="P276" s="305"/>
      <c r="Q276" s="305"/>
      <c r="R276" s="305"/>
      <c r="S276" s="305"/>
      <c r="T276" s="305"/>
      <c r="U276" s="305"/>
      <c r="V276" s="305"/>
      <c r="W276" s="305"/>
    </row>
    <row r="277" spans="1:23" ht="16.5" customHeight="1">
      <c r="A277" s="305"/>
      <c r="B277" s="305"/>
      <c r="C277" s="463"/>
      <c r="D277" s="305"/>
      <c r="E277" s="305"/>
      <c r="F277" s="305"/>
      <c r="G277" s="305"/>
      <c r="H277" s="305"/>
      <c r="I277" s="305"/>
      <c r="J277" s="305"/>
      <c r="K277" s="305"/>
      <c r="L277" s="305"/>
      <c r="M277" s="305"/>
      <c r="N277" s="305"/>
      <c r="O277" s="305"/>
      <c r="P277" s="305"/>
      <c r="Q277" s="305"/>
      <c r="R277" s="305"/>
      <c r="S277" s="305"/>
      <c r="T277" s="305"/>
      <c r="U277" s="305"/>
      <c r="V277" s="305"/>
      <c r="W277" s="305"/>
    </row>
    <row r="278" spans="1:23" ht="16.5" customHeight="1">
      <c r="A278" s="305"/>
      <c r="B278" s="305"/>
      <c r="C278" s="463"/>
      <c r="D278" s="305"/>
      <c r="E278" s="305"/>
      <c r="F278" s="305"/>
      <c r="G278" s="305"/>
      <c r="H278" s="305"/>
      <c r="I278" s="305"/>
      <c r="J278" s="305"/>
      <c r="K278" s="305"/>
      <c r="L278" s="305"/>
      <c r="M278" s="305"/>
      <c r="N278" s="305"/>
      <c r="O278" s="305"/>
      <c r="P278" s="305"/>
      <c r="Q278" s="305"/>
      <c r="R278" s="305"/>
      <c r="S278" s="305"/>
      <c r="T278" s="305"/>
      <c r="U278" s="305"/>
      <c r="V278" s="305"/>
      <c r="W278" s="305"/>
    </row>
    <row r="279" spans="1:23" ht="16.5" customHeight="1">
      <c r="A279" s="305"/>
      <c r="B279" s="305"/>
      <c r="C279" s="463"/>
      <c r="D279" s="305"/>
      <c r="E279" s="305"/>
      <c r="F279" s="305"/>
      <c r="G279" s="305"/>
      <c r="H279" s="305"/>
      <c r="I279" s="305"/>
      <c r="J279" s="305"/>
      <c r="K279" s="305"/>
      <c r="L279" s="305"/>
      <c r="M279" s="305"/>
      <c r="N279" s="305"/>
      <c r="O279" s="305"/>
      <c r="P279" s="305"/>
      <c r="Q279" s="305"/>
      <c r="R279" s="305"/>
      <c r="S279" s="305"/>
      <c r="T279" s="305"/>
      <c r="U279" s="305"/>
      <c r="V279" s="305"/>
      <c r="W279" s="305"/>
    </row>
    <row r="280" spans="1:23" ht="16.5" customHeight="1">
      <c r="A280" s="305"/>
      <c r="B280" s="305"/>
      <c r="C280" s="463"/>
      <c r="D280" s="305"/>
      <c r="E280" s="305"/>
      <c r="F280" s="305"/>
      <c r="G280" s="305"/>
      <c r="H280" s="305"/>
      <c r="I280" s="305"/>
      <c r="J280" s="305"/>
      <c r="K280" s="305"/>
      <c r="L280" s="305"/>
      <c r="M280" s="305"/>
      <c r="N280" s="305"/>
      <c r="O280" s="305"/>
      <c r="P280" s="305"/>
      <c r="Q280" s="305"/>
      <c r="R280" s="305"/>
      <c r="S280" s="305"/>
      <c r="T280" s="305"/>
      <c r="U280" s="305"/>
      <c r="V280" s="305"/>
      <c r="W280" s="305"/>
    </row>
    <row r="281" spans="1:23" ht="16.5" customHeight="1">
      <c r="A281" s="305"/>
      <c r="B281" s="305"/>
      <c r="C281" s="463"/>
      <c r="D281" s="305"/>
      <c r="E281" s="305"/>
      <c r="F281" s="305"/>
      <c r="G281" s="305"/>
      <c r="H281" s="305"/>
      <c r="I281" s="305"/>
      <c r="J281" s="305"/>
      <c r="K281" s="305"/>
      <c r="L281" s="305"/>
      <c r="M281" s="305"/>
      <c r="N281" s="305"/>
      <c r="O281" s="305"/>
      <c r="P281" s="305"/>
      <c r="Q281" s="305"/>
      <c r="R281" s="305"/>
      <c r="S281" s="305"/>
      <c r="T281" s="305"/>
      <c r="U281" s="305"/>
      <c r="V281" s="305"/>
      <c r="W281" s="305"/>
    </row>
    <row r="282" spans="1:23" ht="16.5" customHeight="1">
      <c r="A282" s="305"/>
      <c r="B282" s="305"/>
      <c r="C282" s="463"/>
      <c r="D282" s="305"/>
      <c r="E282" s="305"/>
      <c r="F282" s="305"/>
      <c r="G282" s="305"/>
      <c r="H282" s="305"/>
      <c r="I282" s="305"/>
      <c r="J282" s="305"/>
      <c r="K282" s="305"/>
      <c r="L282" s="305"/>
      <c r="M282" s="305"/>
      <c r="N282" s="305"/>
      <c r="O282" s="305"/>
      <c r="P282" s="305"/>
      <c r="Q282" s="305"/>
      <c r="R282" s="305"/>
      <c r="S282" s="305"/>
      <c r="T282" s="305"/>
      <c r="U282" s="305"/>
      <c r="V282" s="305"/>
      <c r="W282" s="305"/>
    </row>
    <row r="283" spans="1:23" ht="16.5" customHeight="1">
      <c r="A283" s="305"/>
      <c r="B283" s="305"/>
      <c r="C283" s="463"/>
      <c r="D283" s="305"/>
      <c r="E283" s="305"/>
      <c r="F283" s="305"/>
      <c r="G283" s="305"/>
      <c r="H283" s="305"/>
      <c r="I283" s="305"/>
      <c r="J283" s="305"/>
      <c r="K283" s="305"/>
      <c r="L283" s="305"/>
      <c r="M283" s="305"/>
      <c r="N283" s="305"/>
      <c r="O283" s="305"/>
      <c r="P283" s="305"/>
      <c r="Q283" s="305"/>
      <c r="R283" s="305"/>
      <c r="S283" s="305"/>
      <c r="T283" s="305"/>
      <c r="U283" s="305"/>
      <c r="V283" s="305"/>
      <c r="W283" s="305"/>
    </row>
    <row r="284" spans="1:23" ht="16.5" customHeight="1">
      <c r="A284" s="305"/>
      <c r="B284" s="305"/>
      <c r="C284" s="463"/>
      <c r="D284" s="305"/>
      <c r="E284" s="305"/>
      <c r="F284" s="305"/>
      <c r="G284" s="305"/>
      <c r="H284" s="305"/>
      <c r="I284" s="305"/>
      <c r="J284" s="305"/>
      <c r="K284" s="305"/>
      <c r="L284" s="305"/>
      <c r="M284" s="305"/>
      <c r="N284" s="305"/>
      <c r="O284" s="305"/>
      <c r="P284" s="305"/>
      <c r="Q284" s="305"/>
      <c r="R284" s="305"/>
      <c r="S284" s="305"/>
      <c r="T284" s="305"/>
      <c r="U284" s="305"/>
      <c r="V284" s="305"/>
      <c r="W284" s="305"/>
    </row>
    <row r="285" spans="1:23" ht="16.5" customHeight="1">
      <c r="A285" s="305"/>
      <c r="B285" s="305"/>
      <c r="C285" s="463"/>
      <c r="D285" s="305"/>
      <c r="E285" s="305"/>
      <c r="F285" s="305"/>
      <c r="G285" s="305"/>
      <c r="H285" s="305"/>
      <c r="I285" s="305"/>
      <c r="J285" s="305"/>
      <c r="K285" s="305"/>
      <c r="L285" s="305"/>
      <c r="M285" s="305"/>
      <c r="N285" s="305"/>
      <c r="O285" s="305"/>
      <c r="P285" s="305"/>
      <c r="Q285" s="305"/>
      <c r="R285" s="305"/>
      <c r="S285" s="305"/>
      <c r="T285" s="305"/>
      <c r="U285" s="305"/>
      <c r="V285" s="305"/>
      <c r="W285" s="305"/>
    </row>
    <row r="286" spans="1:23" ht="16.5" customHeight="1">
      <c r="A286" s="305"/>
      <c r="B286" s="305"/>
      <c r="C286" s="463"/>
      <c r="D286" s="305"/>
      <c r="E286" s="305"/>
      <c r="F286" s="305"/>
      <c r="G286" s="305"/>
      <c r="H286" s="305"/>
      <c r="I286" s="305"/>
      <c r="J286" s="305"/>
      <c r="K286" s="305"/>
      <c r="L286" s="305"/>
      <c r="M286" s="305"/>
      <c r="N286" s="305"/>
      <c r="O286" s="305"/>
      <c r="P286" s="305"/>
      <c r="Q286" s="305"/>
      <c r="R286" s="305"/>
      <c r="S286" s="305"/>
      <c r="T286" s="305"/>
      <c r="U286" s="305"/>
      <c r="V286" s="305"/>
      <c r="W286" s="305"/>
    </row>
    <row r="287" spans="1:23" ht="16.5" customHeight="1">
      <c r="A287" s="305"/>
      <c r="B287" s="305"/>
      <c r="C287" s="463"/>
      <c r="D287" s="305"/>
      <c r="E287" s="305"/>
      <c r="F287" s="305"/>
      <c r="G287" s="305"/>
      <c r="H287" s="305"/>
      <c r="I287" s="305"/>
      <c r="J287" s="305"/>
      <c r="K287" s="305"/>
      <c r="L287" s="305"/>
      <c r="M287" s="305"/>
      <c r="N287" s="305"/>
      <c r="O287" s="305"/>
      <c r="P287" s="305"/>
      <c r="Q287" s="305"/>
      <c r="R287" s="305"/>
      <c r="S287" s="305"/>
      <c r="T287" s="305"/>
      <c r="U287" s="305"/>
      <c r="V287" s="305"/>
      <c r="W287" s="305"/>
    </row>
    <row r="288" spans="1:23" ht="16.5" customHeight="1">
      <c r="A288" s="305"/>
      <c r="B288" s="305"/>
      <c r="C288" s="463"/>
      <c r="D288" s="305"/>
      <c r="E288" s="305"/>
      <c r="F288" s="305"/>
      <c r="G288" s="305"/>
      <c r="H288" s="305"/>
      <c r="I288" s="305"/>
      <c r="J288" s="305"/>
      <c r="K288" s="305"/>
      <c r="L288" s="305"/>
      <c r="M288" s="305"/>
      <c r="N288" s="305"/>
      <c r="O288" s="305"/>
      <c r="P288" s="305"/>
      <c r="Q288" s="305"/>
      <c r="R288" s="305"/>
      <c r="S288" s="305"/>
      <c r="T288" s="305"/>
      <c r="U288" s="305"/>
      <c r="V288" s="305"/>
      <c r="W288" s="305"/>
    </row>
    <row r="289" spans="1:23" ht="16.5" customHeight="1">
      <c r="A289" s="305"/>
      <c r="B289" s="305"/>
      <c r="C289" s="463"/>
      <c r="D289" s="305"/>
      <c r="E289" s="305"/>
      <c r="F289" s="305"/>
      <c r="G289" s="305"/>
      <c r="H289" s="305"/>
      <c r="I289" s="305"/>
      <c r="J289" s="305"/>
      <c r="K289" s="305"/>
      <c r="L289" s="305"/>
      <c r="M289" s="305"/>
      <c r="N289" s="305"/>
      <c r="O289" s="305"/>
      <c r="P289" s="305"/>
      <c r="Q289" s="305"/>
      <c r="R289" s="305"/>
      <c r="S289" s="305"/>
      <c r="T289" s="305"/>
      <c r="U289" s="305"/>
      <c r="V289" s="305"/>
      <c r="W289" s="305"/>
    </row>
    <row r="290" spans="1:23" ht="16.5" customHeight="1">
      <c r="A290" s="305"/>
      <c r="B290" s="305"/>
      <c r="C290" s="463"/>
      <c r="D290" s="305"/>
      <c r="E290" s="305"/>
      <c r="F290" s="305"/>
      <c r="G290" s="305"/>
      <c r="H290" s="305"/>
      <c r="I290" s="305"/>
      <c r="J290" s="305"/>
      <c r="K290" s="305"/>
      <c r="L290" s="305"/>
      <c r="M290" s="305"/>
      <c r="N290" s="305"/>
      <c r="O290" s="305"/>
      <c r="P290" s="305"/>
      <c r="Q290" s="305"/>
      <c r="R290" s="305"/>
      <c r="S290" s="305"/>
      <c r="T290" s="305"/>
      <c r="U290" s="305"/>
      <c r="V290" s="305"/>
      <c r="W290" s="305"/>
    </row>
    <row r="291" spans="1:23" ht="16.5" customHeight="1">
      <c r="A291" s="305"/>
      <c r="B291" s="305"/>
      <c r="C291" s="463"/>
      <c r="D291" s="305"/>
      <c r="E291" s="305"/>
      <c r="F291" s="305"/>
      <c r="G291" s="305"/>
      <c r="H291" s="305"/>
      <c r="I291" s="305"/>
      <c r="J291" s="305"/>
      <c r="K291" s="305"/>
      <c r="L291" s="305"/>
      <c r="M291" s="305"/>
      <c r="N291" s="305"/>
      <c r="O291" s="305"/>
      <c r="P291" s="305"/>
      <c r="Q291" s="305"/>
      <c r="R291" s="305"/>
      <c r="S291" s="305"/>
      <c r="T291" s="305"/>
      <c r="U291" s="305"/>
      <c r="V291" s="305"/>
      <c r="W291" s="305"/>
    </row>
    <row r="292" spans="1:23" ht="16.5" customHeight="1">
      <c r="A292" s="305"/>
      <c r="B292" s="305"/>
      <c r="C292" s="463"/>
      <c r="D292" s="305"/>
      <c r="E292" s="305"/>
      <c r="F292" s="305"/>
      <c r="G292" s="305"/>
      <c r="H292" s="305"/>
      <c r="I292" s="305"/>
      <c r="J292" s="305"/>
      <c r="K292" s="305"/>
      <c r="L292" s="305"/>
      <c r="M292" s="305"/>
      <c r="N292" s="305"/>
      <c r="O292" s="305"/>
      <c r="P292" s="305"/>
      <c r="Q292" s="305"/>
      <c r="R292" s="305"/>
      <c r="S292" s="305"/>
      <c r="T292" s="305"/>
      <c r="U292" s="305"/>
      <c r="V292" s="305"/>
      <c r="W292" s="305"/>
    </row>
    <row r="293" spans="1:23" ht="16.5" customHeight="1">
      <c r="A293" s="305"/>
      <c r="B293" s="305"/>
      <c r="C293" s="463"/>
      <c r="D293" s="305"/>
      <c r="E293" s="305"/>
      <c r="F293" s="305"/>
      <c r="G293" s="305"/>
      <c r="H293" s="305"/>
      <c r="I293" s="305"/>
      <c r="J293" s="305"/>
      <c r="K293" s="305"/>
      <c r="L293" s="305"/>
      <c r="M293" s="305"/>
      <c r="N293" s="305"/>
      <c r="O293" s="305"/>
      <c r="P293" s="305"/>
      <c r="Q293" s="305"/>
      <c r="R293" s="305"/>
      <c r="S293" s="305"/>
      <c r="T293" s="305"/>
      <c r="U293" s="305"/>
      <c r="V293" s="305"/>
      <c r="W293" s="305"/>
    </row>
    <row r="294" spans="1:23" ht="16.5" customHeight="1">
      <c r="A294" s="305"/>
      <c r="B294" s="305"/>
      <c r="C294" s="463"/>
      <c r="D294" s="305"/>
      <c r="E294" s="305"/>
      <c r="F294" s="305"/>
      <c r="G294" s="305"/>
      <c r="H294" s="305"/>
      <c r="I294" s="305"/>
      <c r="J294" s="305"/>
      <c r="K294" s="305"/>
      <c r="L294" s="305"/>
      <c r="M294" s="305"/>
      <c r="N294" s="305"/>
      <c r="O294" s="305"/>
      <c r="P294" s="305"/>
      <c r="Q294" s="305"/>
      <c r="R294" s="305"/>
      <c r="S294" s="305"/>
      <c r="T294" s="305"/>
      <c r="U294" s="305"/>
      <c r="V294" s="305"/>
      <c r="W294" s="305"/>
    </row>
    <row r="295" spans="1:23" ht="16.5" customHeight="1">
      <c r="A295" s="305"/>
      <c r="B295" s="305"/>
      <c r="C295" s="463"/>
      <c r="D295" s="305"/>
      <c r="E295" s="305"/>
      <c r="F295" s="305"/>
      <c r="G295" s="305"/>
      <c r="H295" s="305"/>
      <c r="I295" s="305"/>
      <c r="J295" s="305"/>
      <c r="K295" s="305"/>
      <c r="L295" s="305"/>
      <c r="M295" s="305"/>
      <c r="N295" s="305"/>
      <c r="O295" s="305"/>
      <c r="P295" s="305"/>
      <c r="Q295" s="305"/>
      <c r="R295" s="305"/>
      <c r="S295" s="305"/>
      <c r="T295" s="305"/>
      <c r="U295" s="305"/>
      <c r="V295" s="305"/>
      <c r="W295" s="305"/>
    </row>
    <row r="296" spans="1:23" ht="16.5" customHeight="1">
      <c r="A296" s="305"/>
      <c r="B296" s="305"/>
      <c r="C296" s="463"/>
      <c r="D296" s="305"/>
      <c r="E296" s="305"/>
      <c r="F296" s="305"/>
      <c r="G296" s="305"/>
      <c r="H296" s="305"/>
      <c r="I296" s="305"/>
      <c r="J296" s="305"/>
      <c r="K296" s="305"/>
      <c r="L296" s="305"/>
      <c r="M296" s="305"/>
      <c r="N296" s="305"/>
      <c r="O296" s="305"/>
      <c r="P296" s="305"/>
      <c r="Q296" s="305"/>
      <c r="R296" s="305"/>
      <c r="S296" s="305"/>
      <c r="T296" s="305"/>
      <c r="U296" s="305"/>
      <c r="V296" s="305"/>
      <c r="W296" s="305"/>
    </row>
    <row r="297" spans="1:23" ht="16.5" customHeight="1">
      <c r="A297" s="305"/>
      <c r="B297" s="305"/>
      <c r="C297" s="463"/>
      <c r="D297" s="305"/>
      <c r="E297" s="305"/>
      <c r="F297" s="305"/>
      <c r="G297" s="305"/>
      <c r="H297" s="305"/>
      <c r="I297" s="305"/>
      <c r="J297" s="305"/>
      <c r="K297" s="305"/>
      <c r="L297" s="305"/>
      <c r="M297" s="305"/>
      <c r="N297" s="305"/>
      <c r="O297" s="305"/>
      <c r="P297" s="305"/>
      <c r="Q297" s="305"/>
      <c r="R297" s="305"/>
      <c r="S297" s="305"/>
      <c r="T297" s="305"/>
      <c r="U297" s="305"/>
      <c r="V297" s="305"/>
      <c r="W297" s="305"/>
    </row>
    <row r="298" spans="1:23" ht="16.5" customHeight="1">
      <c r="A298" s="305"/>
      <c r="B298" s="305"/>
      <c r="C298" s="463"/>
      <c r="D298" s="305"/>
      <c r="E298" s="305"/>
      <c r="F298" s="305"/>
      <c r="G298" s="305"/>
      <c r="H298" s="305"/>
      <c r="I298" s="305"/>
      <c r="J298" s="305"/>
      <c r="K298" s="305"/>
      <c r="L298" s="305"/>
      <c r="M298" s="305"/>
      <c r="N298" s="305"/>
      <c r="O298" s="305"/>
      <c r="P298" s="305"/>
      <c r="Q298" s="305"/>
      <c r="R298" s="305"/>
      <c r="S298" s="305"/>
      <c r="T298" s="305"/>
      <c r="U298" s="305"/>
      <c r="V298" s="305"/>
      <c r="W298" s="305"/>
    </row>
    <row r="299" spans="1:23" ht="16.5" customHeight="1">
      <c r="A299" s="305"/>
      <c r="B299" s="305"/>
      <c r="C299" s="463"/>
      <c r="D299" s="305"/>
      <c r="E299" s="305"/>
      <c r="F299" s="305"/>
      <c r="G299" s="305"/>
      <c r="H299" s="305"/>
      <c r="I299" s="305"/>
      <c r="J299" s="305"/>
      <c r="K299" s="305"/>
      <c r="L299" s="305"/>
      <c r="M299" s="305"/>
      <c r="N299" s="305"/>
      <c r="O299" s="305"/>
      <c r="P299" s="305"/>
      <c r="Q299" s="305"/>
      <c r="R299" s="305"/>
      <c r="S299" s="305"/>
      <c r="T299" s="305"/>
      <c r="U299" s="305"/>
      <c r="V299" s="305"/>
      <c r="W299" s="305"/>
    </row>
    <row r="300" spans="1:23" ht="16.5" customHeight="1">
      <c r="A300" s="305"/>
      <c r="B300" s="305"/>
      <c r="C300" s="463"/>
      <c r="D300" s="305"/>
      <c r="E300" s="305"/>
      <c r="F300" s="305"/>
      <c r="G300" s="305"/>
      <c r="H300" s="305"/>
      <c r="I300" s="305"/>
      <c r="J300" s="305"/>
      <c r="K300" s="305"/>
      <c r="L300" s="305"/>
      <c r="M300" s="305"/>
      <c r="N300" s="305"/>
      <c r="O300" s="305"/>
      <c r="P300" s="305"/>
      <c r="Q300" s="305"/>
      <c r="R300" s="305"/>
      <c r="S300" s="305"/>
      <c r="T300" s="305"/>
      <c r="U300" s="305"/>
      <c r="V300" s="305"/>
      <c r="W300" s="305"/>
    </row>
    <row r="301" spans="1:23" ht="16.5" customHeight="1">
      <c r="A301" s="305"/>
      <c r="B301" s="305"/>
      <c r="C301" s="463"/>
      <c r="D301" s="305"/>
      <c r="E301" s="305"/>
      <c r="F301" s="305"/>
      <c r="G301" s="305"/>
      <c r="H301" s="305"/>
      <c r="I301" s="305"/>
      <c r="J301" s="305"/>
      <c r="K301" s="305"/>
      <c r="L301" s="305"/>
      <c r="M301" s="305"/>
      <c r="N301" s="305"/>
      <c r="O301" s="305"/>
      <c r="P301" s="305"/>
      <c r="Q301" s="305"/>
      <c r="R301" s="305"/>
      <c r="S301" s="305"/>
      <c r="T301" s="305"/>
      <c r="U301" s="305"/>
      <c r="V301" s="305"/>
      <c r="W301" s="305"/>
    </row>
    <row r="302" spans="1:23" ht="16.5" customHeight="1">
      <c r="A302" s="305"/>
      <c r="B302" s="305"/>
      <c r="C302" s="463"/>
      <c r="D302" s="305"/>
      <c r="E302" s="305"/>
      <c r="F302" s="305"/>
      <c r="G302" s="305"/>
      <c r="H302" s="305"/>
      <c r="I302" s="305"/>
      <c r="J302" s="305"/>
      <c r="K302" s="305"/>
      <c r="L302" s="305"/>
      <c r="M302" s="305"/>
      <c r="N302" s="305"/>
      <c r="O302" s="305"/>
      <c r="P302" s="305"/>
      <c r="Q302" s="305"/>
      <c r="R302" s="305"/>
      <c r="S302" s="305"/>
      <c r="T302" s="305"/>
      <c r="U302" s="305"/>
      <c r="V302" s="305"/>
      <c r="W302" s="305"/>
    </row>
    <row r="303" spans="1:23" ht="16.5" customHeight="1">
      <c r="A303" s="305"/>
      <c r="B303" s="305"/>
      <c r="C303" s="463"/>
      <c r="D303" s="305"/>
      <c r="E303" s="305"/>
      <c r="F303" s="305"/>
      <c r="G303" s="305"/>
      <c r="H303" s="305"/>
      <c r="I303" s="305"/>
      <c r="J303" s="305"/>
      <c r="K303" s="305"/>
      <c r="L303" s="305"/>
      <c r="M303" s="305"/>
      <c r="N303" s="305"/>
      <c r="O303" s="305"/>
      <c r="P303" s="305"/>
      <c r="Q303" s="305"/>
      <c r="R303" s="305"/>
      <c r="S303" s="305"/>
      <c r="T303" s="305"/>
      <c r="U303" s="305"/>
      <c r="V303" s="305"/>
      <c r="W303" s="305"/>
    </row>
    <row r="304" spans="1:23" ht="16.5" customHeight="1">
      <c r="A304" s="305"/>
      <c r="B304" s="305"/>
      <c r="C304" s="463"/>
      <c r="D304" s="305"/>
      <c r="E304" s="305"/>
      <c r="F304" s="305"/>
      <c r="G304" s="305"/>
      <c r="H304" s="305"/>
      <c r="I304" s="305"/>
      <c r="J304" s="305"/>
      <c r="K304" s="305"/>
      <c r="L304" s="305"/>
      <c r="M304" s="305"/>
      <c r="N304" s="305"/>
      <c r="O304" s="305"/>
      <c r="P304" s="305"/>
      <c r="Q304" s="305"/>
      <c r="R304" s="305"/>
      <c r="S304" s="305"/>
      <c r="T304" s="305"/>
      <c r="U304" s="305"/>
      <c r="V304" s="305"/>
      <c r="W304" s="305"/>
    </row>
    <row r="305" spans="1:23" ht="16.5" customHeight="1">
      <c r="A305" s="305"/>
      <c r="B305" s="305"/>
      <c r="C305" s="463"/>
      <c r="D305" s="305"/>
      <c r="E305" s="305"/>
      <c r="F305" s="305"/>
      <c r="G305" s="305"/>
      <c r="H305" s="305"/>
      <c r="I305" s="305"/>
      <c r="J305" s="305"/>
      <c r="K305" s="305"/>
      <c r="L305" s="305"/>
      <c r="M305" s="305"/>
      <c r="N305" s="305"/>
      <c r="O305" s="305"/>
      <c r="P305" s="305"/>
      <c r="Q305" s="305"/>
      <c r="R305" s="305"/>
      <c r="S305" s="305"/>
      <c r="T305" s="305"/>
      <c r="U305" s="305"/>
      <c r="V305" s="305"/>
      <c r="W305" s="305"/>
    </row>
    <row r="306" spans="1:23" ht="16.5" customHeight="1">
      <c r="A306" s="305"/>
      <c r="B306" s="305"/>
      <c r="C306" s="463"/>
      <c r="D306" s="305"/>
      <c r="E306" s="305"/>
      <c r="F306" s="305"/>
      <c r="G306" s="305"/>
      <c r="H306" s="305"/>
      <c r="I306" s="305"/>
      <c r="J306" s="305"/>
      <c r="K306" s="305"/>
      <c r="L306" s="305"/>
      <c r="M306" s="305"/>
      <c r="N306" s="305"/>
      <c r="O306" s="305"/>
      <c r="P306" s="305"/>
      <c r="Q306" s="305"/>
      <c r="R306" s="305"/>
      <c r="S306" s="305"/>
      <c r="T306" s="305"/>
      <c r="U306" s="305"/>
      <c r="V306" s="305"/>
      <c r="W306" s="305"/>
    </row>
    <row r="307" spans="1:23" ht="16.5" customHeight="1">
      <c r="A307" s="305"/>
      <c r="B307" s="305"/>
      <c r="C307" s="463"/>
      <c r="D307" s="305"/>
      <c r="E307" s="305"/>
      <c r="F307" s="305"/>
      <c r="G307" s="305"/>
      <c r="H307" s="305"/>
      <c r="I307" s="305"/>
      <c r="J307" s="305"/>
      <c r="K307" s="305"/>
      <c r="L307" s="305"/>
      <c r="M307" s="305"/>
      <c r="N307" s="305"/>
      <c r="O307" s="305"/>
      <c r="P307" s="305"/>
      <c r="Q307" s="305"/>
      <c r="R307" s="305"/>
      <c r="S307" s="305"/>
      <c r="T307" s="305"/>
      <c r="U307" s="305"/>
      <c r="V307" s="305"/>
      <c r="W307" s="305"/>
    </row>
    <row r="308" spans="1:23" ht="16.5" customHeight="1">
      <c r="A308" s="305"/>
      <c r="B308" s="305"/>
      <c r="C308" s="463"/>
      <c r="D308" s="305"/>
      <c r="E308" s="305"/>
      <c r="F308" s="305"/>
      <c r="G308" s="305"/>
      <c r="H308" s="305"/>
      <c r="I308" s="305"/>
      <c r="J308" s="305"/>
      <c r="K308" s="305"/>
      <c r="L308" s="305"/>
      <c r="M308" s="305"/>
      <c r="N308" s="305"/>
      <c r="O308" s="305"/>
      <c r="P308" s="305"/>
      <c r="Q308" s="305"/>
      <c r="R308" s="305"/>
      <c r="S308" s="305"/>
      <c r="T308" s="305"/>
      <c r="U308" s="305"/>
      <c r="V308" s="305"/>
      <c r="W308" s="305"/>
    </row>
    <row r="309" spans="1:23" ht="16.5" customHeight="1">
      <c r="A309" s="305"/>
      <c r="B309" s="305"/>
      <c r="C309" s="463"/>
      <c r="D309" s="305"/>
      <c r="E309" s="305"/>
      <c r="F309" s="305"/>
      <c r="G309" s="305"/>
      <c r="H309" s="305"/>
      <c r="I309" s="305"/>
      <c r="J309" s="305"/>
      <c r="K309" s="305"/>
      <c r="L309" s="305"/>
      <c r="M309" s="305"/>
      <c r="N309" s="305"/>
      <c r="O309" s="305"/>
      <c r="P309" s="305"/>
      <c r="Q309" s="305"/>
      <c r="R309" s="305"/>
      <c r="S309" s="305"/>
      <c r="T309" s="305"/>
      <c r="U309" s="305"/>
      <c r="V309" s="305"/>
      <c r="W309" s="305"/>
    </row>
    <row r="310" spans="1:23" ht="16.5" customHeight="1">
      <c r="A310" s="305"/>
      <c r="B310" s="305"/>
      <c r="C310" s="463"/>
      <c r="D310" s="305"/>
      <c r="E310" s="305"/>
      <c r="F310" s="305"/>
      <c r="G310" s="305"/>
      <c r="H310" s="305"/>
      <c r="I310" s="305"/>
      <c r="J310" s="305"/>
      <c r="K310" s="305"/>
      <c r="L310" s="305"/>
      <c r="M310" s="305"/>
      <c r="N310" s="305"/>
      <c r="O310" s="305"/>
      <c r="P310" s="305"/>
      <c r="Q310" s="305"/>
      <c r="R310" s="305"/>
      <c r="S310" s="305"/>
      <c r="T310" s="305"/>
      <c r="U310" s="305"/>
      <c r="V310" s="305"/>
      <c r="W310" s="305"/>
    </row>
    <row r="311" spans="1:23" ht="16.5" customHeight="1">
      <c r="A311" s="305"/>
      <c r="B311" s="305"/>
      <c r="C311" s="463"/>
      <c r="D311" s="305"/>
      <c r="E311" s="305"/>
      <c r="F311" s="305"/>
      <c r="G311" s="305"/>
      <c r="H311" s="305"/>
      <c r="I311" s="305"/>
      <c r="J311" s="305"/>
      <c r="K311" s="305"/>
      <c r="L311" s="305"/>
      <c r="M311" s="305"/>
      <c r="N311" s="305"/>
      <c r="O311" s="305"/>
      <c r="P311" s="305"/>
      <c r="Q311" s="305"/>
      <c r="R311" s="305"/>
      <c r="S311" s="305"/>
      <c r="T311" s="305"/>
      <c r="U311" s="305"/>
      <c r="V311" s="305"/>
      <c r="W311" s="305"/>
    </row>
    <row r="312" spans="1:23" ht="16.5" customHeight="1">
      <c r="A312" s="305"/>
      <c r="B312" s="305"/>
      <c r="C312" s="463"/>
      <c r="D312" s="305"/>
      <c r="E312" s="305"/>
      <c r="F312" s="305"/>
      <c r="G312" s="305"/>
      <c r="H312" s="305"/>
      <c r="I312" s="305"/>
      <c r="J312" s="305"/>
      <c r="K312" s="305"/>
      <c r="L312" s="305"/>
      <c r="M312" s="305"/>
      <c r="N312" s="305"/>
      <c r="O312" s="305"/>
      <c r="P312" s="305"/>
      <c r="Q312" s="305"/>
      <c r="R312" s="305"/>
      <c r="S312" s="305"/>
      <c r="T312" s="305"/>
      <c r="U312" s="305"/>
      <c r="V312" s="305"/>
      <c r="W312" s="305"/>
    </row>
    <row r="313" spans="1:23" ht="16.5" customHeight="1">
      <c r="A313" s="305"/>
      <c r="B313" s="305"/>
      <c r="C313" s="463"/>
      <c r="D313" s="305"/>
      <c r="E313" s="305"/>
      <c r="F313" s="305"/>
      <c r="G313" s="305"/>
      <c r="H313" s="305"/>
      <c r="I313" s="305"/>
      <c r="J313" s="305"/>
      <c r="K313" s="305"/>
      <c r="L313" s="305"/>
      <c r="M313" s="305"/>
      <c r="N313" s="305"/>
      <c r="O313" s="305"/>
      <c r="P313" s="305"/>
      <c r="Q313" s="305"/>
      <c r="R313" s="305"/>
      <c r="S313" s="305"/>
      <c r="T313" s="305"/>
      <c r="U313" s="305"/>
      <c r="V313" s="305"/>
      <c r="W313" s="305"/>
    </row>
    <row r="314" spans="1:23" ht="16.5" customHeight="1">
      <c r="A314" s="305"/>
      <c r="B314" s="305"/>
      <c r="C314" s="463"/>
      <c r="D314" s="305"/>
      <c r="E314" s="305"/>
      <c r="F314" s="305"/>
      <c r="G314" s="305"/>
      <c r="H314" s="305"/>
      <c r="I314" s="305"/>
      <c r="J314" s="305"/>
      <c r="K314" s="305"/>
      <c r="L314" s="305"/>
      <c r="M314" s="305"/>
      <c r="N314" s="305"/>
      <c r="O314" s="305"/>
      <c r="P314" s="305"/>
      <c r="Q314" s="305"/>
      <c r="R314" s="305"/>
      <c r="S314" s="305"/>
      <c r="T314" s="305"/>
      <c r="U314" s="305"/>
      <c r="V314" s="305"/>
      <c r="W314" s="305"/>
    </row>
    <row r="315" spans="1:23" ht="16.5" customHeight="1">
      <c r="A315" s="305"/>
      <c r="B315" s="305"/>
      <c r="C315" s="463"/>
      <c r="D315" s="305"/>
      <c r="E315" s="305"/>
      <c r="F315" s="305"/>
      <c r="G315" s="305"/>
      <c r="H315" s="305"/>
      <c r="I315" s="305"/>
      <c r="J315" s="305"/>
      <c r="K315" s="305"/>
      <c r="L315" s="305"/>
      <c r="M315" s="305"/>
      <c r="N315" s="305"/>
      <c r="O315" s="305"/>
      <c r="P315" s="305"/>
      <c r="Q315" s="305"/>
      <c r="R315" s="305"/>
      <c r="S315" s="305"/>
      <c r="T315" s="305"/>
      <c r="U315" s="305"/>
      <c r="V315" s="305"/>
      <c r="W315" s="305"/>
    </row>
    <row r="316" spans="1:23" ht="16.5" customHeight="1">
      <c r="A316" s="305"/>
      <c r="B316" s="305"/>
      <c r="C316" s="463"/>
      <c r="D316" s="305"/>
      <c r="E316" s="305"/>
      <c r="F316" s="305"/>
      <c r="G316" s="305"/>
      <c r="H316" s="305"/>
      <c r="I316" s="305"/>
      <c r="J316" s="305"/>
      <c r="K316" s="305"/>
      <c r="L316" s="305"/>
      <c r="M316" s="305"/>
      <c r="N316" s="305"/>
      <c r="O316" s="305"/>
      <c r="P316" s="305"/>
      <c r="Q316" s="305"/>
      <c r="R316" s="305"/>
      <c r="S316" s="305"/>
      <c r="T316" s="305"/>
      <c r="U316" s="305"/>
      <c r="V316" s="305"/>
      <c r="W316" s="305"/>
    </row>
    <row r="317" spans="1:23" ht="16.5" customHeight="1">
      <c r="A317" s="305"/>
      <c r="B317" s="305"/>
      <c r="C317" s="463"/>
      <c r="D317" s="305"/>
      <c r="E317" s="305"/>
      <c r="F317" s="305"/>
      <c r="G317" s="305"/>
      <c r="H317" s="305"/>
      <c r="I317" s="305"/>
      <c r="J317" s="305"/>
      <c r="K317" s="305"/>
      <c r="L317" s="305"/>
      <c r="M317" s="305"/>
      <c r="N317" s="305"/>
      <c r="O317" s="305"/>
      <c r="P317" s="305"/>
      <c r="Q317" s="305"/>
      <c r="R317" s="305"/>
      <c r="S317" s="305"/>
      <c r="T317" s="305"/>
      <c r="U317" s="305"/>
      <c r="V317" s="305"/>
      <c r="W317" s="305"/>
    </row>
    <row r="318" spans="1:23" ht="16.5" customHeight="1">
      <c r="A318" s="305"/>
      <c r="B318" s="305"/>
      <c r="C318" s="463"/>
      <c r="D318" s="305"/>
      <c r="E318" s="305"/>
      <c r="F318" s="305"/>
      <c r="G318" s="305"/>
      <c r="H318" s="305"/>
      <c r="I318" s="305"/>
      <c r="J318" s="305"/>
      <c r="K318" s="305"/>
      <c r="L318" s="305"/>
      <c r="M318" s="305"/>
      <c r="N318" s="305"/>
      <c r="O318" s="305"/>
      <c r="P318" s="305"/>
      <c r="Q318" s="305"/>
      <c r="R318" s="305"/>
      <c r="S318" s="305"/>
      <c r="T318" s="305"/>
      <c r="U318" s="305"/>
      <c r="V318" s="305"/>
      <c r="W318" s="305"/>
    </row>
    <row r="319" spans="1:23" ht="16.5" customHeight="1">
      <c r="A319" s="305"/>
      <c r="B319" s="305"/>
      <c r="C319" s="463"/>
      <c r="D319" s="305"/>
      <c r="E319" s="305"/>
      <c r="F319" s="305"/>
      <c r="G319" s="305"/>
      <c r="H319" s="305"/>
      <c r="I319" s="305"/>
      <c r="J319" s="305"/>
      <c r="K319" s="305"/>
      <c r="L319" s="305"/>
      <c r="M319" s="305"/>
      <c r="N319" s="305"/>
      <c r="O319" s="305"/>
      <c r="P319" s="305"/>
      <c r="Q319" s="305"/>
      <c r="R319" s="305"/>
      <c r="S319" s="305"/>
      <c r="T319" s="305"/>
      <c r="U319" s="305"/>
      <c r="V319" s="305"/>
      <c r="W319" s="305"/>
    </row>
    <row r="320" spans="1:23" ht="16.5" customHeight="1">
      <c r="A320" s="305"/>
      <c r="B320" s="305"/>
      <c r="C320" s="463"/>
      <c r="D320" s="305"/>
      <c r="E320" s="305"/>
      <c r="F320" s="305"/>
      <c r="G320" s="305"/>
      <c r="H320" s="305"/>
      <c r="I320" s="305"/>
      <c r="J320" s="305"/>
      <c r="K320" s="305"/>
      <c r="L320" s="305"/>
      <c r="M320" s="305"/>
      <c r="N320" s="305"/>
      <c r="O320" s="305"/>
      <c r="P320" s="305"/>
      <c r="Q320" s="305"/>
      <c r="R320" s="305"/>
      <c r="S320" s="305"/>
      <c r="T320" s="305"/>
      <c r="U320" s="305"/>
      <c r="V320" s="305"/>
      <c r="W320" s="305"/>
    </row>
    <row r="321" spans="1:23" ht="16.5" customHeight="1">
      <c r="A321" s="305"/>
      <c r="B321" s="305"/>
      <c r="C321" s="463"/>
      <c r="D321" s="305"/>
      <c r="E321" s="305"/>
      <c r="F321" s="305"/>
      <c r="G321" s="305"/>
      <c r="H321" s="305"/>
      <c r="I321" s="305"/>
      <c r="J321" s="305"/>
      <c r="K321" s="305"/>
      <c r="L321" s="305"/>
      <c r="M321" s="305"/>
      <c r="N321" s="305"/>
      <c r="O321" s="305"/>
      <c r="P321" s="305"/>
      <c r="Q321" s="305"/>
      <c r="R321" s="305"/>
      <c r="S321" s="305"/>
      <c r="T321" s="305"/>
      <c r="U321" s="305"/>
      <c r="V321" s="305"/>
      <c r="W321" s="305"/>
    </row>
    <row r="322" spans="1:23" ht="16.5" customHeight="1">
      <c r="A322" s="305"/>
      <c r="B322" s="305"/>
      <c r="C322" s="463"/>
      <c r="D322" s="305"/>
      <c r="E322" s="305"/>
      <c r="F322" s="305"/>
      <c r="G322" s="305"/>
      <c r="H322" s="305"/>
      <c r="I322" s="305"/>
      <c r="J322" s="305"/>
      <c r="K322" s="305"/>
      <c r="L322" s="305"/>
      <c r="M322" s="305"/>
      <c r="N322" s="305"/>
      <c r="O322" s="305"/>
      <c r="P322" s="305"/>
      <c r="Q322" s="305"/>
      <c r="R322" s="305"/>
      <c r="S322" s="305"/>
      <c r="T322" s="305"/>
      <c r="U322" s="305"/>
      <c r="V322" s="305"/>
      <c r="W322" s="305"/>
    </row>
    <row r="323" spans="1:23" ht="16.5" customHeight="1">
      <c r="A323" s="305"/>
      <c r="B323" s="305"/>
      <c r="C323" s="463"/>
      <c r="D323" s="305"/>
      <c r="E323" s="305"/>
      <c r="F323" s="305"/>
      <c r="G323" s="305"/>
      <c r="H323" s="305"/>
      <c r="I323" s="305"/>
      <c r="J323" s="305"/>
      <c r="K323" s="305"/>
      <c r="L323" s="305"/>
      <c r="M323" s="305"/>
      <c r="N323" s="305"/>
      <c r="O323" s="305"/>
      <c r="P323" s="305"/>
      <c r="Q323" s="305"/>
      <c r="R323" s="305"/>
      <c r="S323" s="305"/>
      <c r="T323" s="305"/>
      <c r="U323" s="305"/>
      <c r="V323" s="305"/>
      <c r="W323" s="305"/>
    </row>
    <row r="324" spans="1:23" ht="16.5" customHeight="1">
      <c r="A324" s="305"/>
      <c r="B324" s="305"/>
      <c r="C324" s="463"/>
      <c r="D324" s="305"/>
      <c r="E324" s="305"/>
      <c r="F324" s="305"/>
      <c r="G324" s="305"/>
      <c r="H324" s="305"/>
      <c r="I324" s="305"/>
      <c r="J324" s="305"/>
      <c r="K324" s="305"/>
      <c r="L324" s="305"/>
      <c r="M324" s="305"/>
      <c r="N324" s="305"/>
      <c r="O324" s="305"/>
      <c r="P324" s="305"/>
      <c r="Q324" s="305"/>
      <c r="R324" s="305"/>
      <c r="S324" s="305"/>
      <c r="T324" s="305"/>
      <c r="U324" s="305"/>
      <c r="V324" s="305"/>
      <c r="W324" s="305"/>
    </row>
    <row r="325" spans="1:23" ht="16.5" customHeight="1">
      <c r="A325" s="305"/>
      <c r="B325" s="305"/>
      <c r="C325" s="463"/>
      <c r="D325" s="305"/>
      <c r="E325" s="305"/>
      <c r="F325" s="305"/>
      <c r="G325" s="305"/>
      <c r="H325" s="305"/>
      <c r="I325" s="305"/>
      <c r="J325" s="305"/>
      <c r="K325" s="305"/>
      <c r="L325" s="305"/>
      <c r="M325" s="305"/>
      <c r="N325" s="305"/>
      <c r="O325" s="305"/>
      <c r="P325" s="305"/>
      <c r="Q325" s="305"/>
      <c r="R325" s="305"/>
      <c r="S325" s="305"/>
      <c r="T325" s="305"/>
      <c r="U325" s="305"/>
      <c r="V325" s="305"/>
      <c r="W325" s="305"/>
    </row>
    <row r="326" spans="1:23" ht="16.5" customHeight="1">
      <c r="A326" s="305"/>
      <c r="B326" s="305"/>
      <c r="C326" s="463"/>
      <c r="D326" s="305"/>
      <c r="E326" s="305"/>
      <c r="F326" s="305"/>
      <c r="G326" s="305"/>
      <c r="H326" s="305"/>
      <c r="I326" s="305"/>
      <c r="J326" s="305"/>
      <c r="K326" s="305"/>
      <c r="L326" s="305"/>
      <c r="M326" s="305"/>
      <c r="N326" s="305"/>
      <c r="O326" s="305"/>
      <c r="P326" s="305"/>
      <c r="Q326" s="305"/>
      <c r="R326" s="305"/>
      <c r="S326" s="305"/>
      <c r="T326" s="305"/>
      <c r="U326" s="305"/>
      <c r="V326" s="305"/>
      <c r="W326" s="305"/>
    </row>
    <row r="327" spans="1:23" ht="16.5" customHeight="1">
      <c r="A327" s="305"/>
      <c r="B327" s="305"/>
      <c r="C327" s="463"/>
      <c r="D327" s="305"/>
      <c r="E327" s="305"/>
      <c r="F327" s="305"/>
      <c r="G327" s="305"/>
      <c r="H327" s="305"/>
      <c r="I327" s="305"/>
      <c r="J327" s="305"/>
      <c r="K327" s="305"/>
      <c r="L327" s="305"/>
      <c r="M327" s="305"/>
      <c r="N327" s="305"/>
      <c r="O327" s="305"/>
      <c r="P327" s="305"/>
      <c r="Q327" s="305"/>
      <c r="R327" s="305"/>
      <c r="S327" s="305"/>
      <c r="T327" s="305"/>
      <c r="U327" s="305"/>
      <c r="V327" s="305"/>
      <c r="W327" s="305"/>
    </row>
    <row r="328" spans="1:23" ht="16.5" customHeight="1">
      <c r="A328" s="305"/>
      <c r="B328" s="305"/>
      <c r="C328" s="463"/>
      <c r="D328" s="305"/>
      <c r="E328" s="305"/>
      <c r="F328" s="305"/>
      <c r="G328" s="305"/>
      <c r="H328" s="305"/>
      <c r="I328" s="305"/>
      <c r="J328" s="305"/>
      <c r="K328" s="305"/>
      <c r="L328" s="305"/>
      <c r="M328" s="305"/>
      <c r="N328" s="305"/>
      <c r="O328" s="305"/>
      <c r="P328" s="305"/>
      <c r="Q328" s="305"/>
      <c r="R328" s="305"/>
      <c r="S328" s="305"/>
      <c r="T328" s="305"/>
      <c r="U328" s="305"/>
      <c r="V328" s="305"/>
      <c r="W328" s="305"/>
    </row>
    <row r="329" spans="1:23" ht="16.5" customHeight="1">
      <c r="A329" s="305"/>
      <c r="B329" s="305"/>
      <c r="C329" s="463"/>
      <c r="D329" s="305"/>
      <c r="E329" s="305"/>
      <c r="F329" s="305"/>
      <c r="G329" s="305"/>
      <c r="H329" s="305"/>
      <c r="I329" s="305"/>
      <c r="J329" s="305"/>
      <c r="K329" s="305"/>
      <c r="L329" s="305"/>
      <c r="M329" s="305"/>
      <c r="N329" s="305"/>
      <c r="O329" s="305"/>
      <c r="P329" s="305"/>
      <c r="Q329" s="305"/>
      <c r="R329" s="305"/>
      <c r="S329" s="305"/>
      <c r="T329" s="305"/>
      <c r="U329" s="305"/>
      <c r="V329" s="305"/>
      <c r="W329" s="305"/>
    </row>
    <row r="330" spans="1:23" ht="16.5" customHeight="1">
      <c r="A330" s="305"/>
      <c r="B330" s="305"/>
      <c r="C330" s="463"/>
      <c r="D330" s="305"/>
      <c r="E330" s="305"/>
      <c r="F330" s="305"/>
      <c r="G330" s="305"/>
      <c r="H330" s="305"/>
      <c r="I330" s="305"/>
      <c r="J330" s="305"/>
      <c r="K330" s="305"/>
      <c r="L330" s="305"/>
      <c r="M330" s="305"/>
      <c r="N330" s="305"/>
      <c r="O330" s="305"/>
      <c r="P330" s="305"/>
      <c r="Q330" s="305"/>
      <c r="R330" s="305"/>
      <c r="S330" s="305"/>
      <c r="T330" s="305"/>
      <c r="U330" s="305"/>
      <c r="V330" s="305"/>
      <c r="W330" s="305"/>
    </row>
    <row r="331" spans="1:23" ht="16.5" customHeight="1">
      <c r="A331" s="305"/>
      <c r="B331" s="305"/>
      <c r="C331" s="463"/>
      <c r="D331" s="305"/>
      <c r="E331" s="305"/>
      <c r="F331" s="305"/>
      <c r="G331" s="305"/>
      <c r="H331" s="305"/>
      <c r="I331" s="305"/>
      <c r="J331" s="305"/>
      <c r="K331" s="305"/>
      <c r="L331" s="305"/>
      <c r="M331" s="305"/>
      <c r="N331" s="305"/>
      <c r="O331" s="305"/>
      <c r="P331" s="305"/>
      <c r="Q331" s="305"/>
      <c r="R331" s="305"/>
      <c r="S331" s="305"/>
      <c r="T331" s="305"/>
      <c r="U331" s="305"/>
      <c r="V331" s="305"/>
      <c r="W331" s="305"/>
    </row>
    <row r="332" spans="1:23" ht="16.5" customHeight="1">
      <c r="A332" s="305"/>
      <c r="B332" s="305"/>
      <c r="C332" s="463"/>
      <c r="D332" s="305"/>
      <c r="E332" s="305"/>
      <c r="F332" s="305"/>
      <c r="G332" s="305"/>
      <c r="H332" s="305"/>
      <c r="I332" s="305"/>
      <c r="J332" s="305"/>
      <c r="K332" s="305"/>
      <c r="L332" s="305"/>
      <c r="M332" s="305"/>
      <c r="N332" s="305"/>
      <c r="O332" s="305"/>
      <c r="P332" s="305"/>
      <c r="Q332" s="305"/>
      <c r="R332" s="305"/>
      <c r="S332" s="305"/>
      <c r="T332" s="305"/>
      <c r="U332" s="305"/>
      <c r="V332" s="305"/>
      <c r="W332" s="305"/>
    </row>
    <row r="333" spans="1:23" ht="16.5" customHeight="1">
      <c r="A333" s="305"/>
      <c r="B333" s="305"/>
      <c r="C333" s="463"/>
      <c r="D333" s="305"/>
      <c r="E333" s="305"/>
      <c r="F333" s="305"/>
      <c r="G333" s="305"/>
      <c r="H333" s="305"/>
      <c r="I333" s="305"/>
      <c r="J333" s="305"/>
      <c r="K333" s="305"/>
      <c r="L333" s="305"/>
      <c r="M333" s="305"/>
      <c r="N333" s="305"/>
      <c r="O333" s="305"/>
      <c r="P333" s="305"/>
      <c r="Q333" s="305"/>
      <c r="R333" s="305"/>
      <c r="S333" s="305"/>
      <c r="T333" s="305"/>
      <c r="U333" s="305"/>
      <c r="V333" s="305"/>
      <c r="W333" s="305"/>
    </row>
    <row r="334" spans="1:23" ht="16.5" customHeight="1">
      <c r="A334" s="305"/>
      <c r="B334" s="305"/>
      <c r="C334" s="463"/>
      <c r="D334" s="305"/>
      <c r="E334" s="305"/>
      <c r="F334" s="305"/>
      <c r="G334" s="305"/>
      <c r="H334" s="305"/>
      <c r="I334" s="305"/>
      <c r="J334" s="305"/>
      <c r="K334" s="305"/>
      <c r="L334" s="305"/>
      <c r="M334" s="305"/>
      <c r="N334" s="305"/>
      <c r="O334" s="305"/>
      <c r="P334" s="305"/>
      <c r="Q334" s="305"/>
      <c r="R334" s="305"/>
      <c r="S334" s="305"/>
      <c r="T334" s="305"/>
      <c r="U334" s="305"/>
      <c r="V334" s="305"/>
      <c r="W334" s="305"/>
    </row>
    <row r="335" spans="1:23" ht="16.5" customHeight="1">
      <c r="A335" s="305"/>
      <c r="B335" s="305"/>
      <c r="C335" s="463"/>
      <c r="D335" s="305"/>
      <c r="E335" s="305"/>
      <c r="F335" s="305"/>
      <c r="G335" s="305"/>
      <c r="H335" s="305"/>
      <c r="I335" s="305"/>
      <c r="J335" s="305"/>
      <c r="K335" s="305"/>
      <c r="L335" s="305"/>
      <c r="M335" s="305"/>
      <c r="N335" s="305"/>
      <c r="O335" s="305"/>
      <c r="P335" s="305"/>
      <c r="Q335" s="305"/>
      <c r="R335" s="305"/>
      <c r="S335" s="305"/>
      <c r="T335" s="305"/>
      <c r="U335" s="305"/>
      <c r="V335" s="305"/>
      <c r="W335" s="305"/>
    </row>
    <row r="336" spans="1:23" ht="16.5" customHeight="1">
      <c r="A336" s="305"/>
      <c r="B336" s="305"/>
      <c r="C336" s="463"/>
      <c r="D336" s="305"/>
      <c r="E336" s="305"/>
      <c r="F336" s="305"/>
      <c r="G336" s="305"/>
      <c r="H336" s="305"/>
      <c r="I336" s="305"/>
      <c r="J336" s="305"/>
      <c r="K336" s="305"/>
      <c r="L336" s="305"/>
      <c r="M336" s="305"/>
      <c r="N336" s="305"/>
      <c r="O336" s="305"/>
      <c r="P336" s="305"/>
      <c r="Q336" s="305"/>
      <c r="R336" s="305"/>
      <c r="S336" s="305"/>
      <c r="T336" s="305"/>
      <c r="U336" s="305"/>
      <c r="V336" s="305"/>
      <c r="W336" s="305"/>
    </row>
    <row r="337" spans="1:23" ht="16.5" customHeight="1">
      <c r="A337" s="305"/>
      <c r="B337" s="305"/>
      <c r="C337" s="463"/>
      <c r="D337" s="305"/>
      <c r="E337" s="305"/>
      <c r="F337" s="305"/>
      <c r="G337" s="305"/>
      <c r="H337" s="305"/>
      <c r="I337" s="305"/>
      <c r="J337" s="305"/>
      <c r="K337" s="305"/>
      <c r="L337" s="305"/>
      <c r="M337" s="305"/>
      <c r="N337" s="305"/>
      <c r="O337" s="305"/>
      <c r="P337" s="305"/>
      <c r="Q337" s="305"/>
      <c r="R337" s="305"/>
      <c r="S337" s="305"/>
      <c r="T337" s="305"/>
      <c r="U337" s="305"/>
      <c r="V337" s="305"/>
      <c r="W337" s="305"/>
    </row>
    <row r="338" spans="1:23" ht="16.5" customHeight="1">
      <c r="A338" s="305"/>
      <c r="B338" s="305"/>
      <c r="C338" s="463"/>
      <c r="D338" s="305"/>
      <c r="E338" s="305"/>
      <c r="F338" s="305"/>
      <c r="G338" s="305"/>
      <c r="H338" s="305"/>
      <c r="I338" s="305"/>
      <c r="J338" s="305"/>
      <c r="K338" s="305"/>
      <c r="L338" s="305"/>
      <c r="M338" s="305"/>
      <c r="N338" s="305"/>
      <c r="O338" s="305"/>
      <c r="P338" s="305"/>
      <c r="Q338" s="305"/>
      <c r="R338" s="305"/>
      <c r="S338" s="305"/>
      <c r="T338" s="305"/>
      <c r="U338" s="305"/>
      <c r="V338" s="305"/>
      <c r="W338" s="305"/>
    </row>
    <row r="339" spans="1:23" ht="16.5" customHeight="1">
      <c r="A339" s="305"/>
      <c r="B339" s="305"/>
      <c r="C339" s="463"/>
      <c r="D339" s="305"/>
      <c r="E339" s="305"/>
      <c r="F339" s="305"/>
      <c r="G339" s="305"/>
      <c r="H339" s="305"/>
      <c r="I339" s="305"/>
      <c r="J339" s="305"/>
      <c r="K339" s="305"/>
      <c r="L339" s="305"/>
      <c r="M339" s="305"/>
      <c r="N339" s="305"/>
      <c r="O339" s="305"/>
      <c r="P339" s="305"/>
      <c r="Q339" s="305"/>
      <c r="R339" s="305"/>
      <c r="S339" s="305"/>
      <c r="T339" s="305"/>
      <c r="U339" s="305"/>
      <c r="V339" s="305"/>
      <c r="W339" s="305"/>
    </row>
    <row r="340" spans="1:23" ht="16.5" customHeight="1">
      <c r="A340" s="305"/>
      <c r="B340" s="305"/>
      <c r="C340" s="463"/>
      <c r="D340" s="305"/>
      <c r="E340" s="305"/>
      <c r="F340" s="305"/>
      <c r="G340" s="305"/>
      <c r="H340" s="305"/>
      <c r="I340" s="305"/>
      <c r="J340" s="305"/>
      <c r="K340" s="305"/>
      <c r="L340" s="305"/>
      <c r="M340" s="305"/>
      <c r="N340" s="305"/>
      <c r="O340" s="305"/>
      <c r="P340" s="305"/>
      <c r="Q340" s="305"/>
      <c r="R340" s="305"/>
      <c r="S340" s="305"/>
      <c r="T340" s="305"/>
      <c r="U340" s="305"/>
      <c r="V340" s="305"/>
      <c r="W340" s="305"/>
    </row>
    <row r="341" spans="1:23" ht="16.5" customHeight="1">
      <c r="A341" s="305"/>
      <c r="B341" s="305"/>
      <c r="C341" s="463"/>
      <c r="D341" s="305"/>
      <c r="E341" s="305"/>
      <c r="F341" s="305"/>
      <c r="G341" s="305"/>
      <c r="H341" s="305"/>
      <c r="I341" s="305"/>
      <c r="J341" s="305"/>
      <c r="K341" s="305"/>
      <c r="L341" s="305"/>
      <c r="M341" s="305"/>
      <c r="N341" s="305"/>
      <c r="O341" s="305"/>
      <c r="P341" s="305"/>
      <c r="Q341" s="305"/>
      <c r="R341" s="305"/>
      <c r="S341" s="305"/>
      <c r="T341" s="305"/>
      <c r="U341" s="305"/>
      <c r="V341" s="305"/>
      <c r="W341" s="305"/>
    </row>
    <row r="342" spans="1:23" ht="16.5" customHeight="1">
      <c r="A342" s="305"/>
      <c r="B342" s="305"/>
      <c r="C342" s="463"/>
      <c r="D342" s="305"/>
      <c r="E342" s="305"/>
      <c r="F342" s="305"/>
      <c r="G342" s="305"/>
      <c r="H342" s="305"/>
      <c r="I342" s="305"/>
      <c r="J342" s="305"/>
      <c r="K342" s="305"/>
      <c r="L342" s="305"/>
      <c r="M342" s="305"/>
      <c r="N342" s="305"/>
      <c r="O342" s="305"/>
      <c r="P342" s="305"/>
      <c r="Q342" s="305"/>
      <c r="R342" s="305"/>
      <c r="S342" s="305"/>
      <c r="T342" s="305"/>
      <c r="U342" s="305"/>
      <c r="V342" s="305"/>
      <c r="W342" s="305"/>
    </row>
    <row r="343" spans="1:23" ht="16.5" customHeight="1">
      <c r="A343" s="305"/>
      <c r="B343" s="305"/>
      <c r="C343" s="463"/>
      <c r="D343" s="305"/>
      <c r="E343" s="305"/>
      <c r="F343" s="305"/>
      <c r="G343" s="305"/>
      <c r="H343" s="305"/>
      <c r="I343" s="305"/>
      <c r="J343" s="305"/>
      <c r="K343" s="305"/>
      <c r="L343" s="305"/>
      <c r="M343" s="305"/>
      <c r="N343" s="305"/>
      <c r="O343" s="305"/>
      <c r="P343" s="305"/>
      <c r="Q343" s="305"/>
      <c r="R343" s="305"/>
      <c r="S343" s="305"/>
      <c r="T343" s="305"/>
      <c r="U343" s="305"/>
      <c r="V343" s="305"/>
      <c r="W343" s="305"/>
    </row>
    <row r="344" spans="1:23" ht="16.5" customHeight="1">
      <c r="A344" s="305"/>
      <c r="B344" s="305"/>
      <c r="C344" s="463"/>
      <c r="D344" s="305"/>
      <c r="E344" s="305"/>
      <c r="F344" s="305"/>
      <c r="G344" s="305"/>
      <c r="H344" s="305"/>
      <c r="I344" s="305"/>
      <c r="J344" s="305"/>
      <c r="K344" s="305"/>
      <c r="L344" s="305"/>
      <c r="M344" s="305"/>
      <c r="N344" s="305"/>
      <c r="O344" s="305"/>
      <c r="P344" s="305"/>
      <c r="Q344" s="305"/>
      <c r="R344" s="305"/>
      <c r="S344" s="305"/>
      <c r="T344" s="305"/>
      <c r="U344" s="305"/>
      <c r="V344" s="305"/>
      <c r="W344" s="305"/>
    </row>
    <row r="345" spans="1:23" ht="16.5" customHeight="1">
      <c r="A345" s="305"/>
      <c r="B345" s="305"/>
      <c r="C345" s="463"/>
      <c r="D345" s="305"/>
      <c r="E345" s="305"/>
      <c r="F345" s="305"/>
      <c r="G345" s="305"/>
      <c r="H345" s="305"/>
      <c r="I345" s="305"/>
      <c r="J345" s="305"/>
      <c r="K345" s="305"/>
      <c r="L345" s="305"/>
      <c r="M345" s="305"/>
      <c r="N345" s="305"/>
      <c r="O345" s="305"/>
      <c r="P345" s="305"/>
      <c r="Q345" s="305"/>
      <c r="R345" s="305"/>
      <c r="S345" s="305"/>
      <c r="T345" s="305"/>
      <c r="U345" s="305"/>
      <c r="V345" s="305"/>
      <c r="W345" s="305"/>
    </row>
    <row r="346" spans="1:23" ht="16.5" customHeight="1">
      <c r="A346" s="305"/>
      <c r="B346" s="305"/>
      <c r="C346" s="463"/>
      <c r="D346" s="305"/>
      <c r="E346" s="305"/>
      <c r="F346" s="305"/>
      <c r="G346" s="305"/>
      <c r="H346" s="305"/>
      <c r="I346" s="305"/>
      <c r="J346" s="305"/>
      <c r="K346" s="305"/>
      <c r="L346" s="305"/>
      <c r="M346" s="305"/>
      <c r="N346" s="305"/>
      <c r="O346" s="305"/>
      <c r="P346" s="305"/>
      <c r="Q346" s="305"/>
      <c r="R346" s="305"/>
      <c r="S346" s="305"/>
      <c r="T346" s="305"/>
      <c r="U346" s="305"/>
      <c r="V346" s="305"/>
      <c r="W346" s="305"/>
    </row>
    <row r="347" spans="1:23" ht="16.5" customHeight="1">
      <c r="A347" s="305"/>
      <c r="B347" s="305"/>
      <c r="C347" s="463"/>
      <c r="D347" s="305"/>
      <c r="E347" s="305"/>
      <c r="F347" s="305"/>
      <c r="G347" s="305"/>
      <c r="H347" s="305"/>
      <c r="I347" s="305"/>
      <c r="J347" s="305"/>
      <c r="K347" s="305"/>
      <c r="L347" s="305"/>
      <c r="M347" s="305"/>
      <c r="N347" s="305"/>
      <c r="O347" s="305"/>
      <c r="P347" s="305"/>
      <c r="Q347" s="305"/>
      <c r="R347" s="305"/>
      <c r="S347" s="305"/>
      <c r="T347" s="305"/>
      <c r="U347" s="305"/>
      <c r="V347" s="305"/>
      <c r="W347" s="305"/>
    </row>
    <row r="348" spans="1:23" ht="16.5" customHeight="1">
      <c r="A348" s="305"/>
      <c r="B348" s="305"/>
      <c r="C348" s="463"/>
      <c r="D348" s="305"/>
      <c r="E348" s="305"/>
      <c r="F348" s="305"/>
      <c r="G348" s="305"/>
      <c r="H348" s="305"/>
      <c r="I348" s="305"/>
      <c r="J348" s="305"/>
      <c r="K348" s="305"/>
      <c r="L348" s="305"/>
      <c r="M348" s="305"/>
      <c r="N348" s="305"/>
      <c r="O348" s="305"/>
      <c r="P348" s="305"/>
      <c r="Q348" s="305"/>
      <c r="R348" s="305"/>
      <c r="S348" s="305"/>
      <c r="T348" s="305"/>
      <c r="U348" s="305"/>
      <c r="V348" s="305"/>
      <c r="W348" s="305"/>
    </row>
    <row r="349" spans="1:23" ht="16.5" customHeight="1">
      <c r="A349" s="305"/>
      <c r="B349" s="305"/>
      <c r="C349" s="463"/>
      <c r="D349" s="305"/>
      <c r="E349" s="305"/>
      <c r="F349" s="305"/>
      <c r="G349" s="305"/>
      <c r="H349" s="305"/>
      <c r="I349" s="305"/>
      <c r="J349" s="305"/>
      <c r="K349" s="305"/>
      <c r="L349" s="305"/>
      <c r="M349" s="305"/>
      <c r="N349" s="305"/>
      <c r="O349" s="305"/>
      <c r="P349" s="305"/>
      <c r="Q349" s="305"/>
      <c r="R349" s="305"/>
      <c r="S349" s="305"/>
      <c r="T349" s="305"/>
      <c r="U349" s="305"/>
      <c r="V349" s="305"/>
      <c r="W349" s="305"/>
    </row>
    <row r="350" spans="1:23" ht="16.5" customHeight="1">
      <c r="A350" s="305"/>
      <c r="B350" s="305"/>
      <c r="C350" s="463"/>
      <c r="D350" s="305"/>
      <c r="E350" s="305"/>
      <c r="F350" s="305"/>
      <c r="G350" s="305"/>
      <c r="H350" s="305"/>
      <c r="I350" s="305"/>
      <c r="J350" s="305"/>
      <c r="K350" s="305"/>
      <c r="L350" s="305"/>
      <c r="M350" s="305"/>
      <c r="N350" s="305"/>
      <c r="O350" s="305"/>
      <c r="P350" s="305"/>
      <c r="Q350" s="305"/>
      <c r="R350" s="305"/>
      <c r="S350" s="305"/>
      <c r="T350" s="305"/>
      <c r="U350" s="305"/>
      <c r="V350" s="305"/>
      <c r="W350" s="305"/>
    </row>
    <row r="351" spans="1:23" ht="16.5" customHeight="1">
      <c r="A351" s="305"/>
      <c r="B351" s="305"/>
      <c r="C351" s="463"/>
      <c r="D351" s="305"/>
      <c r="E351" s="305"/>
      <c r="F351" s="305"/>
      <c r="G351" s="305"/>
      <c r="H351" s="305"/>
      <c r="I351" s="305"/>
      <c r="J351" s="305"/>
      <c r="K351" s="305"/>
      <c r="L351" s="305"/>
      <c r="M351" s="305"/>
      <c r="N351" s="305"/>
      <c r="O351" s="305"/>
      <c r="P351" s="305"/>
      <c r="Q351" s="305"/>
      <c r="R351" s="305"/>
      <c r="S351" s="305"/>
      <c r="T351" s="305"/>
      <c r="U351" s="305"/>
      <c r="V351" s="305"/>
      <c r="W351" s="305"/>
    </row>
    <row r="352" spans="1:23" ht="16.5" customHeight="1">
      <c r="A352" s="305"/>
      <c r="B352" s="305"/>
      <c r="C352" s="463"/>
      <c r="D352" s="305"/>
      <c r="E352" s="305"/>
      <c r="F352" s="305"/>
      <c r="G352" s="305"/>
      <c r="H352" s="305"/>
      <c r="I352" s="305"/>
      <c r="J352" s="305"/>
      <c r="K352" s="305"/>
      <c r="L352" s="305"/>
      <c r="M352" s="305"/>
      <c r="N352" s="305"/>
      <c r="O352" s="305"/>
      <c r="P352" s="305"/>
      <c r="Q352" s="305"/>
      <c r="R352" s="305"/>
      <c r="S352" s="305"/>
      <c r="T352" s="305"/>
      <c r="U352" s="305"/>
      <c r="V352" s="305"/>
      <c r="W352" s="305"/>
    </row>
    <row r="353" spans="1:23" ht="16.5" customHeight="1">
      <c r="A353" s="305"/>
      <c r="B353" s="305"/>
      <c r="C353" s="463"/>
      <c r="D353" s="305"/>
      <c r="E353" s="305"/>
      <c r="F353" s="305"/>
      <c r="G353" s="305"/>
      <c r="H353" s="305"/>
      <c r="I353" s="305"/>
      <c r="J353" s="305"/>
      <c r="K353" s="305"/>
      <c r="L353" s="305"/>
      <c r="M353" s="305"/>
      <c r="N353" s="305"/>
      <c r="O353" s="305"/>
      <c r="P353" s="305"/>
      <c r="Q353" s="305"/>
      <c r="R353" s="305"/>
      <c r="S353" s="305"/>
      <c r="T353" s="305"/>
      <c r="U353" s="305"/>
      <c r="V353" s="305"/>
      <c r="W353" s="305"/>
    </row>
    <row r="354" spans="1:23" ht="16.5" customHeight="1">
      <c r="A354" s="305"/>
      <c r="B354" s="305"/>
      <c r="C354" s="463"/>
      <c r="D354" s="305"/>
      <c r="E354" s="305"/>
      <c r="F354" s="305"/>
      <c r="G354" s="305"/>
      <c r="H354" s="305"/>
      <c r="I354" s="305"/>
      <c r="J354" s="305"/>
      <c r="K354" s="305"/>
      <c r="L354" s="305"/>
      <c r="M354" s="305"/>
      <c r="N354" s="305"/>
      <c r="O354" s="305"/>
      <c r="P354" s="305"/>
      <c r="Q354" s="305"/>
      <c r="R354" s="305"/>
      <c r="S354" s="305"/>
      <c r="T354" s="305"/>
      <c r="U354" s="305"/>
      <c r="V354" s="305"/>
      <c r="W354" s="305"/>
    </row>
    <row r="355" spans="1:23" ht="16.5" customHeight="1">
      <c r="A355" s="305"/>
      <c r="B355" s="305"/>
      <c r="C355" s="463"/>
      <c r="D355" s="305"/>
      <c r="E355" s="305"/>
      <c r="F355" s="305"/>
      <c r="G355" s="305"/>
      <c r="H355" s="305"/>
      <c r="I355" s="305"/>
      <c r="J355" s="305"/>
      <c r="K355" s="305"/>
      <c r="L355" s="305"/>
      <c r="M355" s="305"/>
      <c r="N355" s="305"/>
      <c r="O355" s="305"/>
      <c r="P355" s="305"/>
      <c r="Q355" s="305"/>
      <c r="R355" s="305"/>
      <c r="S355" s="305"/>
      <c r="T355" s="305"/>
      <c r="U355" s="305"/>
      <c r="V355" s="305"/>
      <c r="W355" s="305"/>
    </row>
    <row r="356" spans="1:23" ht="16.5" customHeight="1">
      <c r="A356" s="305"/>
      <c r="B356" s="305"/>
      <c r="C356" s="463"/>
      <c r="D356" s="305"/>
      <c r="E356" s="305"/>
      <c r="F356" s="305"/>
      <c r="G356" s="305"/>
      <c r="H356" s="305"/>
      <c r="I356" s="305"/>
      <c r="J356" s="305"/>
      <c r="K356" s="305"/>
      <c r="L356" s="305"/>
      <c r="M356" s="305"/>
      <c r="N356" s="305"/>
      <c r="O356" s="305"/>
      <c r="P356" s="305"/>
      <c r="Q356" s="305"/>
      <c r="R356" s="305"/>
      <c r="S356" s="305"/>
      <c r="T356" s="305"/>
      <c r="U356" s="305"/>
      <c r="V356" s="305"/>
      <c r="W356" s="305"/>
    </row>
    <row r="357" spans="1:23" ht="16.5" customHeight="1">
      <c r="A357" s="305"/>
      <c r="B357" s="305"/>
      <c r="C357" s="463"/>
      <c r="D357" s="305"/>
      <c r="E357" s="305"/>
      <c r="F357" s="305"/>
      <c r="G357" s="305"/>
      <c r="H357" s="305"/>
      <c r="I357" s="305"/>
      <c r="J357" s="305"/>
      <c r="K357" s="305"/>
      <c r="L357" s="305"/>
      <c r="M357" s="305"/>
      <c r="N357" s="305"/>
      <c r="O357" s="305"/>
      <c r="P357" s="305"/>
      <c r="Q357" s="305"/>
      <c r="R357" s="305"/>
      <c r="S357" s="305"/>
      <c r="T357" s="305"/>
      <c r="U357" s="305"/>
      <c r="V357" s="305"/>
      <c r="W357" s="305"/>
    </row>
    <row r="358" spans="1:23" ht="16.5" customHeight="1">
      <c r="A358" s="305"/>
      <c r="B358" s="305"/>
      <c r="C358" s="463"/>
      <c r="D358" s="305"/>
      <c r="E358" s="305"/>
      <c r="F358" s="305"/>
      <c r="G358" s="305"/>
      <c r="H358" s="305"/>
      <c r="I358" s="305"/>
      <c r="J358" s="305"/>
      <c r="K358" s="305"/>
      <c r="L358" s="305"/>
      <c r="M358" s="305"/>
      <c r="N358" s="305"/>
      <c r="O358" s="305"/>
      <c r="P358" s="305"/>
      <c r="Q358" s="305"/>
      <c r="R358" s="305"/>
      <c r="S358" s="305"/>
      <c r="T358" s="305"/>
      <c r="U358" s="305"/>
      <c r="V358" s="305"/>
      <c r="W358" s="305"/>
    </row>
    <row r="359" spans="1:23" ht="16.5" customHeight="1">
      <c r="A359" s="305"/>
      <c r="B359" s="305"/>
      <c r="C359" s="463"/>
      <c r="D359" s="305"/>
      <c r="E359" s="305"/>
      <c r="F359" s="305"/>
      <c r="G359" s="305"/>
      <c r="H359" s="305"/>
      <c r="I359" s="305"/>
      <c r="J359" s="305"/>
      <c r="K359" s="305"/>
      <c r="L359" s="305"/>
      <c r="M359" s="305"/>
      <c r="N359" s="305"/>
      <c r="O359" s="305"/>
      <c r="P359" s="305"/>
      <c r="Q359" s="305"/>
      <c r="R359" s="305"/>
      <c r="S359" s="305"/>
      <c r="T359" s="305"/>
      <c r="U359" s="305"/>
      <c r="V359" s="305"/>
      <c r="W359" s="305"/>
    </row>
    <row r="360" spans="1:23" ht="16.5" customHeight="1">
      <c r="A360" s="305"/>
      <c r="B360" s="305"/>
      <c r="C360" s="463"/>
      <c r="D360" s="305"/>
      <c r="E360" s="305"/>
      <c r="F360" s="305"/>
      <c r="G360" s="305"/>
      <c r="H360" s="305"/>
      <c r="I360" s="305"/>
      <c r="J360" s="305"/>
      <c r="K360" s="305"/>
      <c r="L360" s="305"/>
      <c r="M360" s="305"/>
      <c r="N360" s="305"/>
      <c r="O360" s="305"/>
      <c r="P360" s="305"/>
      <c r="Q360" s="305"/>
      <c r="R360" s="305"/>
      <c r="S360" s="305"/>
      <c r="T360" s="305"/>
      <c r="U360" s="305"/>
      <c r="V360" s="305"/>
      <c r="W360" s="305"/>
    </row>
    <row r="361" spans="1:23" ht="16.5" customHeight="1">
      <c r="A361" s="305"/>
      <c r="B361" s="305"/>
      <c r="C361" s="463"/>
      <c r="D361" s="305"/>
      <c r="E361" s="305"/>
      <c r="F361" s="305"/>
      <c r="G361" s="305"/>
      <c r="H361" s="305"/>
      <c r="I361" s="305"/>
      <c r="J361" s="305"/>
      <c r="K361" s="305"/>
      <c r="L361" s="305"/>
      <c r="M361" s="305"/>
      <c r="N361" s="305"/>
      <c r="O361" s="305"/>
      <c r="P361" s="305"/>
      <c r="Q361" s="305"/>
      <c r="R361" s="305"/>
      <c r="S361" s="305"/>
      <c r="T361" s="305"/>
      <c r="U361" s="305"/>
      <c r="V361" s="305"/>
      <c r="W361" s="305"/>
    </row>
    <row r="362" spans="1:23" ht="16.5" customHeight="1">
      <c r="A362" s="305"/>
      <c r="B362" s="305"/>
      <c r="C362" s="463"/>
      <c r="D362" s="305"/>
      <c r="E362" s="305"/>
      <c r="F362" s="305"/>
      <c r="G362" s="305"/>
      <c r="H362" s="305"/>
      <c r="I362" s="305"/>
      <c r="J362" s="305"/>
      <c r="K362" s="305"/>
      <c r="L362" s="305"/>
      <c r="M362" s="305"/>
      <c r="N362" s="305"/>
      <c r="O362" s="305"/>
      <c r="P362" s="305"/>
      <c r="Q362" s="305"/>
      <c r="R362" s="305"/>
      <c r="S362" s="305"/>
      <c r="T362" s="305"/>
      <c r="U362" s="305"/>
      <c r="V362" s="305"/>
      <c r="W362" s="305"/>
    </row>
    <row r="363" spans="1:23" ht="16.5" customHeight="1">
      <c r="A363" s="305"/>
      <c r="B363" s="305"/>
      <c r="C363" s="463"/>
      <c r="D363" s="305"/>
      <c r="E363" s="305"/>
      <c r="F363" s="305"/>
      <c r="G363" s="305"/>
      <c r="H363" s="305"/>
      <c r="I363" s="305"/>
      <c r="J363" s="305"/>
      <c r="K363" s="305"/>
      <c r="L363" s="305"/>
      <c r="M363" s="305"/>
      <c r="N363" s="305"/>
      <c r="O363" s="305"/>
      <c r="P363" s="305"/>
      <c r="Q363" s="305"/>
      <c r="R363" s="305"/>
      <c r="S363" s="305"/>
      <c r="T363" s="305"/>
      <c r="U363" s="305"/>
      <c r="V363" s="305"/>
      <c r="W363" s="305"/>
    </row>
    <row r="364" spans="1:23" ht="16.5" customHeight="1">
      <c r="A364" s="305"/>
      <c r="B364" s="305"/>
      <c r="C364" s="463"/>
      <c r="D364" s="305"/>
      <c r="E364" s="305"/>
      <c r="F364" s="305"/>
      <c r="G364" s="305"/>
      <c r="H364" s="305"/>
      <c r="I364" s="305"/>
      <c r="J364" s="305"/>
      <c r="K364" s="305"/>
      <c r="L364" s="305"/>
      <c r="M364" s="305"/>
      <c r="N364" s="305"/>
      <c r="O364" s="305"/>
      <c r="P364" s="305"/>
      <c r="Q364" s="305"/>
      <c r="R364" s="305"/>
      <c r="S364" s="305"/>
      <c r="T364" s="305"/>
      <c r="U364" s="305"/>
      <c r="V364" s="305"/>
      <c r="W364" s="305"/>
    </row>
    <row r="365" spans="1:23" ht="16.5" customHeight="1">
      <c r="A365" s="305"/>
      <c r="B365" s="305"/>
      <c r="C365" s="463"/>
      <c r="D365" s="305"/>
      <c r="E365" s="305"/>
      <c r="F365" s="305"/>
      <c r="G365" s="305"/>
      <c r="H365" s="305"/>
      <c r="I365" s="305"/>
      <c r="J365" s="305"/>
      <c r="K365" s="305"/>
      <c r="L365" s="305"/>
      <c r="M365" s="305"/>
      <c r="N365" s="305"/>
      <c r="O365" s="305"/>
      <c r="P365" s="305"/>
      <c r="Q365" s="305"/>
      <c r="R365" s="305"/>
      <c r="S365" s="305"/>
      <c r="T365" s="305"/>
      <c r="U365" s="305"/>
      <c r="V365" s="305"/>
      <c r="W365" s="305"/>
    </row>
    <row r="366" spans="1:23" ht="16.5" customHeight="1">
      <c r="A366" s="305"/>
      <c r="B366" s="305"/>
      <c r="C366" s="463"/>
      <c r="D366" s="305"/>
      <c r="E366" s="305"/>
      <c r="F366" s="305"/>
      <c r="G366" s="305"/>
      <c r="H366" s="305"/>
      <c r="I366" s="305"/>
      <c r="J366" s="305"/>
      <c r="K366" s="305"/>
      <c r="L366" s="305"/>
      <c r="M366" s="305"/>
      <c r="N366" s="305"/>
      <c r="O366" s="305"/>
      <c r="P366" s="305"/>
      <c r="Q366" s="305"/>
      <c r="R366" s="305"/>
      <c r="S366" s="305"/>
      <c r="T366" s="305"/>
      <c r="U366" s="305"/>
      <c r="V366" s="305"/>
      <c r="W366" s="305"/>
    </row>
    <row r="367" spans="1:23" ht="16.5" customHeight="1">
      <c r="A367" s="305"/>
      <c r="B367" s="305"/>
      <c r="C367" s="463"/>
      <c r="D367" s="305"/>
      <c r="E367" s="305"/>
      <c r="F367" s="305"/>
      <c r="G367" s="305"/>
      <c r="H367" s="305"/>
      <c r="I367" s="305"/>
      <c r="J367" s="305"/>
      <c r="K367" s="305"/>
      <c r="L367" s="305"/>
      <c r="M367" s="305"/>
      <c r="N367" s="305"/>
      <c r="O367" s="305"/>
      <c r="P367" s="305"/>
      <c r="Q367" s="305"/>
      <c r="R367" s="305"/>
      <c r="S367" s="305"/>
      <c r="T367" s="305"/>
      <c r="U367" s="305"/>
      <c r="V367" s="305"/>
      <c r="W367" s="305"/>
    </row>
    <row r="368" spans="1:23" ht="16.5" customHeight="1">
      <c r="A368" s="305"/>
      <c r="B368" s="305"/>
      <c r="C368" s="463"/>
      <c r="D368" s="305"/>
      <c r="E368" s="305"/>
      <c r="F368" s="305"/>
      <c r="G368" s="305"/>
      <c r="H368" s="305"/>
      <c r="I368" s="305"/>
      <c r="J368" s="305"/>
      <c r="K368" s="305"/>
      <c r="L368" s="305"/>
      <c r="M368" s="305"/>
      <c r="N368" s="305"/>
      <c r="O368" s="305"/>
      <c r="P368" s="305"/>
      <c r="Q368" s="305"/>
      <c r="R368" s="305"/>
      <c r="S368" s="305"/>
      <c r="T368" s="305"/>
      <c r="U368" s="305"/>
      <c r="V368" s="305"/>
      <c r="W368" s="305"/>
    </row>
    <row r="369" spans="1:23" ht="16.5" customHeight="1">
      <c r="A369" s="305"/>
      <c r="B369" s="305"/>
      <c r="C369" s="463"/>
      <c r="D369" s="305"/>
      <c r="E369" s="305"/>
      <c r="F369" s="305"/>
      <c r="G369" s="305"/>
      <c r="H369" s="305"/>
      <c r="I369" s="305"/>
      <c r="J369" s="305"/>
      <c r="K369" s="305"/>
      <c r="L369" s="305"/>
      <c r="M369" s="305"/>
      <c r="N369" s="305"/>
      <c r="O369" s="305"/>
      <c r="P369" s="305"/>
      <c r="Q369" s="305"/>
      <c r="R369" s="305"/>
      <c r="S369" s="305"/>
      <c r="T369" s="305"/>
      <c r="U369" s="305"/>
      <c r="V369" s="305"/>
      <c r="W369" s="305"/>
    </row>
    <row r="370" spans="1:23" ht="16.5" customHeight="1">
      <c r="A370" s="305"/>
      <c r="B370" s="305"/>
      <c r="C370" s="463"/>
      <c r="D370" s="305"/>
      <c r="E370" s="305"/>
      <c r="F370" s="305"/>
      <c r="G370" s="305"/>
      <c r="H370" s="305"/>
      <c r="I370" s="305"/>
      <c r="J370" s="305"/>
      <c r="K370" s="305"/>
      <c r="L370" s="305"/>
      <c r="M370" s="305"/>
      <c r="N370" s="305"/>
      <c r="O370" s="305"/>
      <c r="P370" s="305"/>
      <c r="Q370" s="305"/>
      <c r="R370" s="305"/>
      <c r="S370" s="305"/>
      <c r="T370" s="305"/>
      <c r="U370" s="305"/>
      <c r="V370" s="305"/>
      <c r="W370" s="305"/>
    </row>
    <row r="371" spans="1:23" ht="16.5" customHeight="1">
      <c r="A371" s="305"/>
      <c r="B371" s="305"/>
      <c r="C371" s="463"/>
      <c r="D371" s="305"/>
      <c r="E371" s="305"/>
      <c r="F371" s="305"/>
      <c r="G371" s="305"/>
      <c r="H371" s="305"/>
      <c r="I371" s="305"/>
      <c r="J371" s="305"/>
      <c r="K371" s="305"/>
      <c r="L371" s="305"/>
      <c r="M371" s="305"/>
      <c r="N371" s="305"/>
      <c r="O371" s="305"/>
      <c r="P371" s="305"/>
      <c r="Q371" s="305"/>
      <c r="R371" s="305"/>
      <c r="S371" s="305"/>
      <c r="T371" s="305"/>
      <c r="U371" s="305"/>
      <c r="V371" s="305"/>
      <c r="W371" s="305"/>
    </row>
    <row r="372" spans="1:23" ht="16.5" customHeight="1">
      <c r="A372" s="305"/>
      <c r="B372" s="305"/>
      <c r="C372" s="463"/>
      <c r="D372" s="305"/>
      <c r="E372" s="305"/>
      <c r="F372" s="305"/>
      <c r="G372" s="305"/>
      <c r="H372" s="305"/>
      <c r="I372" s="305"/>
      <c r="J372" s="305"/>
      <c r="K372" s="305"/>
      <c r="L372" s="305"/>
      <c r="M372" s="305"/>
      <c r="N372" s="305"/>
      <c r="O372" s="305"/>
      <c r="P372" s="305"/>
      <c r="Q372" s="305"/>
      <c r="R372" s="305"/>
      <c r="S372" s="305"/>
      <c r="T372" s="305"/>
      <c r="U372" s="305"/>
      <c r="V372" s="305"/>
      <c r="W372" s="305"/>
    </row>
    <row r="373" spans="1:23" ht="16.5" customHeight="1">
      <c r="A373" s="305"/>
      <c r="B373" s="305"/>
      <c r="C373" s="463"/>
      <c r="D373" s="305"/>
      <c r="E373" s="305"/>
      <c r="F373" s="305"/>
      <c r="G373" s="305"/>
      <c r="H373" s="305"/>
      <c r="I373" s="305"/>
      <c r="J373" s="305"/>
      <c r="K373" s="305"/>
      <c r="L373" s="305"/>
      <c r="M373" s="305"/>
      <c r="N373" s="305"/>
      <c r="O373" s="305"/>
      <c r="P373" s="305"/>
      <c r="Q373" s="305"/>
      <c r="R373" s="305"/>
      <c r="S373" s="305"/>
      <c r="T373" s="305"/>
      <c r="U373" s="305"/>
      <c r="V373" s="305"/>
      <c r="W373" s="305"/>
    </row>
    <row r="374" spans="1:23" ht="16.5" customHeight="1">
      <c r="A374" s="305"/>
      <c r="B374" s="305"/>
      <c r="C374" s="463"/>
      <c r="D374" s="305"/>
      <c r="E374" s="305"/>
      <c r="F374" s="305"/>
      <c r="G374" s="305"/>
      <c r="H374" s="305"/>
      <c r="I374" s="305"/>
      <c r="J374" s="305"/>
      <c r="K374" s="305"/>
      <c r="L374" s="305"/>
      <c r="M374" s="305"/>
      <c r="N374" s="305"/>
      <c r="O374" s="305"/>
      <c r="P374" s="305"/>
      <c r="Q374" s="305"/>
      <c r="R374" s="305"/>
      <c r="S374" s="305"/>
      <c r="T374" s="305"/>
      <c r="U374" s="305"/>
      <c r="V374" s="305"/>
      <c r="W374" s="305"/>
    </row>
    <row r="375" spans="1:23" ht="16.5" customHeight="1">
      <c r="A375" s="305"/>
      <c r="B375" s="305"/>
      <c r="C375" s="463"/>
      <c r="D375" s="305"/>
      <c r="E375" s="305"/>
      <c r="F375" s="305"/>
      <c r="G375" s="305"/>
      <c r="H375" s="305"/>
      <c r="I375" s="305"/>
      <c r="J375" s="305"/>
      <c r="K375" s="305"/>
      <c r="L375" s="305"/>
      <c r="M375" s="305"/>
      <c r="N375" s="305"/>
      <c r="O375" s="305"/>
      <c r="P375" s="305"/>
      <c r="Q375" s="305"/>
      <c r="R375" s="305"/>
      <c r="S375" s="305"/>
      <c r="T375" s="305"/>
      <c r="U375" s="305"/>
      <c r="V375" s="305"/>
      <c r="W375" s="305"/>
    </row>
    <row r="376" spans="1:23" ht="16.5" customHeight="1">
      <c r="A376" s="305"/>
      <c r="B376" s="305"/>
      <c r="C376" s="463"/>
      <c r="D376" s="305"/>
      <c r="E376" s="305"/>
      <c r="F376" s="305"/>
      <c r="G376" s="305"/>
      <c r="H376" s="305"/>
      <c r="I376" s="305"/>
      <c r="J376" s="305"/>
      <c r="K376" s="305"/>
      <c r="L376" s="305"/>
      <c r="M376" s="305"/>
      <c r="N376" s="305"/>
      <c r="O376" s="305"/>
      <c r="P376" s="305"/>
      <c r="Q376" s="305"/>
      <c r="R376" s="305"/>
      <c r="S376" s="305"/>
      <c r="T376" s="305"/>
      <c r="U376" s="305"/>
      <c r="V376" s="305"/>
      <c r="W376" s="305"/>
    </row>
    <row r="377" spans="1:23" ht="16.5" customHeight="1">
      <c r="A377" s="305"/>
      <c r="B377" s="305"/>
      <c r="C377" s="463"/>
      <c r="D377" s="305"/>
      <c r="E377" s="305"/>
      <c r="F377" s="305"/>
      <c r="G377" s="305"/>
      <c r="H377" s="305"/>
      <c r="I377" s="305"/>
      <c r="J377" s="305"/>
      <c r="K377" s="305"/>
      <c r="L377" s="305"/>
      <c r="M377" s="305"/>
      <c r="N377" s="305"/>
      <c r="O377" s="305"/>
      <c r="P377" s="305"/>
      <c r="Q377" s="305"/>
      <c r="R377" s="305"/>
      <c r="S377" s="305"/>
      <c r="T377" s="305"/>
      <c r="U377" s="305"/>
      <c r="V377" s="305"/>
      <c r="W377" s="305"/>
    </row>
    <row r="378" spans="1:23" ht="16.5" customHeight="1">
      <c r="A378" s="305"/>
      <c r="B378" s="305"/>
      <c r="C378" s="463"/>
      <c r="D378" s="305"/>
      <c r="E378" s="305"/>
      <c r="F378" s="305"/>
      <c r="G378" s="305"/>
      <c r="H378" s="305"/>
      <c r="I378" s="305"/>
      <c r="J378" s="305"/>
      <c r="K378" s="305"/>
      <c r="L378" s="305"/>
      <c r="M378" s="305"/>
      <c r="N378" s="305"/>
      <c r="O378" s="305"/>
      <c r="P378" s="305"/>
      <c r="Q378" s="305"/>
      <c r="R378" s="305"/>
      <c r="S378" s="305"/>
      <c r="T378" s="305"/>
      <c r="U378" s="305"/>
      <c r="V378" s="305"/>
      <c r="W378" s="305"/>
    </row>
    <row r="379" spans="1:23" ht="16.5" customHeight="1">
      <c r="A379" s="305"/>
      <c r="B379" s="305"/>
      <c r="C379" s="463"/>
      <c r="D379" s="305"/>
      <c r="E379" s="305"/>
      <c r="F379" s="305"/>
      <c r="G379" s="305"/>
      <c r="H379" s="305"/>
      <c r="I379" s="305"/>
      <c r="J379" s="305"/>
      <c r="K379" s="305"/>
      <c r="L379" s="305"/>
      <c r="M379" s="305"/>
      <c r="N379" s="305"/>
      <c r="O379" s="305"/>
      <c r="P379" s="305"/>
      <c r="Q379" s="305"/>
      <c r="R379" s="305"/>
      <c r="S379" s="305"/>
      <c r="T379" s="305"/>
      <c r="U379" s="305"/>
      <c r="V379" s="305"/>
      <c r="W379" s="305"/>
    </row>
    <row r="380" spans="1:23" ht="16.5" customHeight="1">
      <c r="A380" s="305"/>
      <c r="B380" s="305"/>
      <c r="C380" s="463"/>
      <c r="D380" s="305"/>
      <c r="E380" s="305"/>
      <c r="F380" s="305"/>
      <c r="G380" s="305"/>
      <c r="H380" s="305"/>
      <c r="I380" s="305"/>
      <c r="J380" s="305"/>
      <c r="K380" s="305"/>
      <c r="L380" s="305"/>
      <c r="M380" s="305"/>
      <c r="N380" s="305"/>
      <c r="O380" s="305"/>
      <c r="P380" s="305"/>
      <c r="Q380" s="305"/>
      <c r="R380" s="305"/>
      <c r="S380" s="305"/>
      <c r="T380" s="305"/>
      <c r="U380" s="305"/>
      <c r="V380" s="305"/>
      <c r="W380" s="305"/>
    </row>
    <row r="381" spans="1:23" ht="16.5" customHeight="1">
      <c r="A381" s="305"/>
      <c r="B381" s="305"/>
      <c r="C381" s="463"/>
      <c r="D381" s="305"/>
      <c r="E381" s="305"/>
      <c r="F381" s="305"/>
      <c r="G381" s="305"/>
      <c r="H381" s="305"/>
      <c r="I381" s="305"/>
      <c r="J381" s="305"/>
      <c r="K381" s="305"/>
      <c r="L381" s="305"/>
      <c r="M381" s="305"/>
      <c r="N381" s="305"/>
      <c r="O381" s="305"/>
      <c r="P381" s="305"/>
      <c r="Q381" s="305"/>
      <c r="R381" s="305"/>
      <c r="S381" s="305"/>
      <c r="T381" s="305"/>
      <c r="U381" s="305"/>
      <c r="V381" s="305"/>
      <c r="W381" s="305"/>
    </row>
    <row r="382" spans="1:23" ht="16.5" customHeight="1">
      <c r="A382" s="305"/>
      <c r="B382" s="305"/>
      <c r="C382" s="463"/>
      <c r="D382" s="305"/>
      <c r="E382" s="305"/>
      <c r="F382" s="305"/>
      <c r="G382" s="305"/>
      <c r="H382" s="305"/>
      <c r="I382" s="305"/>
      <c r="J382" s="305"/>
      <c r="K382" s="305"/>
      <c r="L382" s="305"/>
      <c r="M382" s="305"/>
      <c r="N382" s="305"/>
      <c r="O382" s="305"/>
      <c r="P382" s="305"/>
      <c r="Q382" s="305"/>
      <c r="R382" s="305"/>
      <c r="S382" s="305"/>
      <c r="T382" s="305"/>
      <c r="U382" s="305"/>
      <c r="V382" s="305"/>
      <c r="W382" s="305"/>
    </row>
    <row r="383" spans="1:23" ht="16.5" customHeight="1">
      <c r="A383" s="305"/>
      <c r="B383" s="305"/>
      <c r="C383" s="463"/>
      <c r="D383" s="305"/>
      <c r="E383" s="305"/>
      <c r="F383" s="305"/>
      <c r="G383" s="305"/>
      <c r="H383" s="305"/>
      <c r="I383" s="305"/>
      <c r="J383" s="305"/>
      <c r="K383" s="305"/>
      <c r="L383" s="305"/>
      <c r="M383" s="305"/>
      <c r="N383" s="305"/>
      <c r="O383" s="305"/>
      <c r="P383" s="305"/>
      <c r="Q383" s="305"/>
      <c r="R383" s="305"/>
      <c r="S383" s="305"/>
      <c r="T383" s="305"/>
      <c r="U383" s="305"/>
      <c r="V383" s="305"/>
      <c r="W383" s="305"/>
    </row>
    <row r="384" spans="1:23" ht="16.5" customHeight="1">
      <c r="A384" s="305"/>
      <c r="B384" s="305"/>
      <c r="C384" s="463"/>
      <c r="D384" s="305"/>
      <c r="E384" s="305"/>
      <c r="F384" s="305"/>
      <c r="G384" s="305"/>
      <c r="H384" s="305"/>
      <c r="I384" s="305"/>
      <c r="J384" s="305"/>
      <c r="K384" s="305"/>
      <c r="L384" s="305"/>
      <c r="M384" s="305"/>
      <c r="N384" s="305"/>
      <c r="O384" s="305"/>
      <c r="P384" s="305"/>
      <c r="Q384" s="305"/>
      <c r="R384" s="305"/>
      <c r="S384" s="305"/>
      <c r="T384" s="305"/>
      <c r="U384" s="305"/>
      <c r="V384" s="305"/>
      <c r="W384" s="305"/>
    </row>
    <row r="385" spans="1:23" ht="16.5" customHeight="1">
      <c r="A385" s="305"/>
      <c r="B385" s="305"/>
      <c r="C385" s="463"/>
      <c r="D385" s="305"/>
      <c r="E385" s="305"/>
      <c r="F385" s="305"/>
      <c r="G385" s="305"/>
      <c r="H385" s="305"/>
      <c r="I385" s="305"/>
      <c r="J385" s="305"/>
      <c r="K385" s="305"/>
      <c r="L385" s="305"/>
      <c r="M385" s="305"/>
      <c r="N385" s="305"/>
      <c r="O385" s="305"/>
      <c r="P385" s="305"/>
      <c r="Q385" s="305"/>
      <c r="R385" s="305"/>
      <c r="S385" s="305"/>
      <c r="T385" s="305"/>
      <c r="U385" s="305"/>
      <c r="V385" s="305"/>
      <c r="W385" s="305"/>
    </row>
    <row r="386" spans="1:23" ht="16.5" customHeight="1">
      <c r="A386" s="305"/>
      <c r="B386" s="305"/>
      <c r="C386" s="463"/>
      <c r="D386" s="305"/>
      <c r="E386" s="305"/>
      <c r="F386" s="305"/>
      <c r="G386" s="305"/>
      <c r="H386" s="305"/>
      <c r="I386" s="305"/>
      <c r="J386" s="305"/>
      <c r="K386" s="305"/>
      <c r="L386" s="305"/>
      <c r="M386" s="305"/>
      <c r="N386" s="305"/>
      <c r="O386" s="305"/>
      <c r="P386" s="305"/>
      <c r="Q386" s="305"/>
      <c r="R386" s="305"/>
      <c r="S386" s="305"/>
      <c r="T386" s="305"/>
      <c r="U386" s="305"/>
      <c r="V386" s="305"/>
      <c r="W386" s="305"/>
    </row>
    <row r="387" spans="1:23" ht="16.5" customHeight="1">
      <c r="A387" s="305"/>
      <c r="B387" s="305"/>
      <c r="C387" s="463"/>
      <c r="D387" s="305"/>
      <c r="E387" s="305"/>
      <c r="F387" s="305"/>
      <c r="G387" s="305"/>
      <c r="H387" s="305"/>
      <c r="I387" s="305"/>
      <c r="J387" s="305"/>
      <c r="K387" s="305"/>
      <c r="L387" s="305"/>
      <c r="M387" s="305"/>
      <c r="N387" s="305"/>
      <c r="O387" s="305"/>
      <c r="P387" s="305"/>
      <c r="Q387" s="305"/>
      <c r="R387" s="305"/>
      <c r="S387" s="305"/>
      <c r="T387" s="305"/>
      <c r="U387" s="305"/>
      <c r="V387" s="305"/>
      <c r="W387" s="305"/>
    </row>
    <row r="388" spans="1:23" ht="16.5" customHeight="1">
      <c r="A388" s="305"/>
      <c r="B388" s="305"/>
      <c r="C388" s="463"/>
      <c r="D388" s="305"/>
      <c r="E388" s="305"/>
      <c r="F388" s="305"/>
      <c r="G388" s="305"/>
      <c r="H388" s="305"/>
      <c r="I388" s="305"/>
      <c r="J388" s="305"/>
      <c r="K388" s="305"/>
      <c r="L388" s="305"/>
      <c r="M388" s="305"/>
      <c r="N388" s="305"/>
      <c r="O388" s="305"/>
      <c r="P388" s="305"/>
      <c r="Q388" s="305"/>
      <c r="R388" s="305"/>
      <c r="S388" s="305"/>
      <c r="T388" s="305"/>
      <c r="U388" s="305"/>
      <c r="V388" s="305"/>
      <c r="W388" s="305"/>
    </row>
    <row r="389" spans="1:23" ht="16.5" customHeight="1">
      <c r="A389" s="305"/>
      <c r="B389" s="305"/>
      <c r="C389" s="463"/>
      <c r="D389" s="305"/>
      <c r="E389" s="305"/>
      <c r="F389" s="305"/>
      <c r="G389" s="305"/>
      <c r="H389" s="305"/>
      <c r="I389" s="305"/>
      <c r="J389" s="305"/>
      <c r="K389" s="305"/>
      <c r="L389" s="305"/>
      <c r="M389" s="305"/>
      <c r="N389" s="305"/>
      <c r="O389" s="305"/>
      <c r="P389" s="305"/>
      <c r="Q389" s="305"/>
      <c r="R389" s="305"/>
      <c r="S389" s="305"/>
      <c r="T389" s="305"/>
      <c r="U389" s="305"/>
      <c r="V389" s="305"/>
      <c r="W389" s="305"/>
    </row>
    <row r="390" spans="1:23" ht="16.5" customHeight="1">
      <c r="A390" s="305"/>
      <c r="B390" s="305"/>
      <c r="C390" s="463"/>
      <c r="D390" s="305"/>
      <c r="E390" s="305"/>
      <c r="F390" s="305"/>
      <c r="G390" s="305"/>
      <c r="H390" s="305"/>
      <c r="I390" s="305"/>
      <c r="J390" s="305"/>
      <c r="K390" s="305"/>
      <c r="L390" s="305"/>
      <c r="M390" s="305"/>
      <c r="N390" s="305"/>
      <c r="O390" s="305"/>
      <c r="P390" s="305"/>
      <c r="Q390" s="305"/>
      <c r="R390" s="305"/>
      <c r="S390" s="305"/>
      <c r="T390" s="305"/>
      <c r="U390" s="305"/>
      <c r="V390" s="305"/>
      <c r="W390" s="305"/>
    </row>
    <row r="391" spans="1:23" ht="16.5" customHeight="1">
      <c r="A391" s="305"/>
      <c r="B391" s="305"/>
      <c r="C391" s="463"/>
      <c r="D391" s="305"/>
      <c r="E391" s="305"/>
      <c r="F391" s="305"/>
      <c r="G391" s="305"/>
      <c r="H391" s="305"/>
      <c r="I391" s="305"/>
      <c r="J391" s="305"/>
      <c r="K391" s="305"/>
      <c r="L391" s="305"/>
      <c r="M391" s="305"/>
      <c r="N391" s="305"/>
      <c r="O391" s="305"/>
      <c r="P391" s="305"/>
      <c r="Q391" s="305"/>
      <c r="R391" s="305"/>
      <c r="S391" s="305"/>
      <c r="T391" s="305"/>
      <c r="U391" s="305"/>
      <c r="V391" s="305"/>
      <c r="W391" s="305"/>
    </row>
    <row r="392" spans="1:23" ht="16.5" customHeight="1">
      <c r="A392" s="305"/>
      <c r="B392" s="305"/>
      <c r="C392" s="463"/>
      <c r="D392" s="305"/>
      <c r="E392" s="305"/>
      <c r="F392" s="305"/>
      <c r="G392" s="305"/>
      <c r="H392" s="305"/>
      <c r="I392" s="305"/>
      <c r="J392" s="305"/>
      <c r="K392" s="305"/>
      <c r="L392" s="305"/>
      <c r="M392" s="305"/>
      <c r="N392" s="305"/>
      <c r="O392" s="305"/>
      <c r="P392" s="305"/>
      <c r="Q392" s="305"/>
      <c r="R392" s="305"/>
      <c r="S392" s="305"/>
      <c r="T392" s="305"/>
      <c r="U392" s="305"/>
      <c r="V392" s="305"/>
      <c r="W392" s="305"/>
    </row>
    <row r="393" spans="1:23" ht="16.5" customHeight="1">
      <c r="A393" s="305"/>
      <c r="B393" s="305"/>
      <c r="C393" s="463"/>
      <c r="D393" s="305"/>
      <c r="E393" s="305"/>
      <c r="F393" s="305"/>
      <c r="G393" s="305"/>
      <c r="H393" s="305"/>
      <c r="I393" s="305"/>
      <c r="J393" s="305"/>
      <c r="K393" s="305"/>
      <c r="L393" s="305"/>
      <c r="M393" s="305"/>
      <c r="N393" s="305"/>
      <c r="O393" s="305"/>
      <c r="P393" s="305"/>
      <c r="Q393" s="305"/>
      <c r="R393" s="305"/>
      <c r="S393" s="305"/>
      <c r="T393" s="305"/>
      <c r="U393" s="305"/>
      <c r="V393" s="305"/>
      <c r="W393" s="305"/>
    </row>
    <row r="394" spans="1:23" ht="16.5" customHeight="1">
      <c r="A394" s="305"/>
      <c r="B394" s="305"/>
      <c r="C394" s="463"/>
      <c r="D394" s="305"/>
      <c r="E394" s="305"/>
      <c r="F394" s="305"/>
      <c r="G394" s="305"/>
      <c r="H394" s="305"/>
      <c r="I394" s="305"/>
      <c r="J394" s="305"/>
      <c r="K394" s="305"/>
      <c r="L394" s="305"/>
      <c r="M394" s="305"/>
      <c r="N394" s="305"/>
      <c r="O394" s="305"/>
      <c r="P394" s="305"/>
      <c r="Q394" s="305"/>
      <c r="R394" s="305"/>
      <c r="S394" s="305"/>
      <c r="T394" s="305"/>
      <c r="U394" s="305"/>
      <c r="V394" s="305"/>
      <c r="W394" s="305"/>
    </row>
    <row r="395" spans="1:23" ht="16.5" customHeight="1">
      <c r="A395" s="305"/>
      <c r="B395" s="305"/>
      <c r="C395" s="463"/>
      <c r="D395" s="305"/>
      <c r="E395" s="305"/>
      <c r="F395" s="305"/>
      <c r="G395" s="305"/>
      <c r="H395" s="305"/>
      <c r="I395" s="305"/>
      <c r="J395" s="305"/>
      <c r="K395" s="305"/>
      <c r="L395" s="305"/>
      <c r="M395" s="305"/>
      <c r="N395" s="305"/>
      <c r="O395" s="305"/>
      <c r="P395" s="305"/>
      <c r="Q395" s="305"/>
      <c r="R395" s="305"/>
      <c r="S395" s="305"/>
      <c r="T395" s="305"/>
      <c r="U395" s="305"/>
      <c r="V395" s="305"/>
      <c r="W395" s="305"/>
    </row>
    <row r="396" spans="1:23" ht="16.5" customHeight="1">
      <c r="A396" s="305"/>
      <c r="B396" s="305"/>
      <c r="C396" s="463"/>
      <c r="D396" s="305"/>
      <c r="E396" s="305"/>
      <c r="F396" s="305"/>
      <c r="G396" s="305"/>
      <c r="H396" s="305"/>
      <c r="I396" s="305"/>
      <c r="J396" s="305"/>
      <c r="K396" s="305"/>
      <c r="L396" s="305"/>
      <c r="M396" s="305"/>
      <c r="N396" s="305"/>
      <c r="O396" s="305"/>
      <c r="P396" s="305"/>
      <c r="Q396" s="305"/>
      <c r="R396" s="305"/>
      <c r="S396" s="305"/>
      <c r="T396" s="305"/>
      <c r="U396" s="305"/>
      <c r="V396" s="305"/>
      <c r="W396" s="305"/>
    </row>
    <row r="397" spans="1:23" ht="16.5" customHeight="1">
      <c r="A397" s="305"/>
      <c r="B397" s="305"/>
      <c r="C397" s="463"/>
      <c r="D397" s="305"/>
      <c r="E397" s="305"/>
      <c r="F397" s="305"/>
      <c r="G397" s="305"/>
      <c r="H397" s="305"/>
      <c r="I397" s="305"/>
      <c r="J397" s="305"/>
      <c r="K397" s="305"/>
      <c r="L397" s="305"/>
      <c r="M397" s="305"/>
      <c r="N397" s="305"/>
      <c r="O397" s="305"/>
      <c r="P397" s="305"/>
      <c r="Q397" s="305"/>
      <c r="R397" s="305"/>
      <c r="S397" s="305"/>
      <c r="T397" s="305"/>
      <c r="U397" s="305"/>
      <c r="V397" s="305"/>
      <c r="W397" s="305"/>
    </row>
    <row r="398" spans="1:23" ht="16.5" customHeight="1">
      <c r="A398" s="305"/>
      <c r="B398" s="305"/>
      <c r="C398" s="463"/>
      <c r="D398" s="305"/>
      <c r="E398" s="305"/>
      <c r="F398" s="305"/>
      <c r="G398" s="305"/>
      <c r="H398" s="305"/>
      <c r="I398" s="305"/>
      <c r="J398" s="305"/>
      <c r="K398" s="305"/>
      <c r="L398" s="305"/>
      <c r="M398" s="305"/>
      <c r="N398" s="305"/>
      <c r="O398" s="305"/>
      <c r="P398" s="305"/>
      <c r="Q398" s="305"/>
      <c r="R398" s="305"/>
      <c r="S398" s="305"/>
      <c r="T398" s="305"/>
      <c r="U398" s="305"/>
      <c r="V398" s="305"/>
      <c r="W398" s="305"/>
    </row>
    <row r="399" spans="1:23" ht="16.5" customHeight="1">
      <c r="A399" s="305"/>
      <c r="B399" s="305"/>
      <c r="C399" s="463"/>
      <c r="D399" s="305"/>
      <c r="E399" s="305"/>
      <c r="F399" s="305"/>
      <c r="G399" s="305"/>
      <c r="H399" s="305"/>
      <c r="I399" s="305"/>
      <c r="J399" s="305"/>
      <c r="K399" s="305"/>
      <c r="L399" s="305"/>
      <c r="M399" s="305"/>
      <c r="N399" s="305"/>
      <c r="O399" s="305"/>
      <c r="P399" s="305"/>
      <c r="Q399" s="305"/>
      <c r="R399" s="305"/>
      <c r="S399" s="305"/>
      <c r="T399" s="305"/>
      <c r="U399" s="305"/>
      <c r="V399" s="305"/>
      <c r="W399" s="305"/>
    </row>
    <row r="400" spans="1:23" ht="16.5" customHeight="1">
      <c r="A400" s="305"/>
      <c r="B400" s="305"/>
      <c r="C400" s="463"/>
      <c r="D400" s="305"/>
      <c r="E400" s="305"/>
      <c r="F400" s="305"/>
      <c r="G400" s="305"/>
      <c r="H400" s="305"/>
      <c r="I400" s="305"/>
      <c r="J400" s="305"/>
      <c r="K400" s="305"/>
      <c r="L400" s="305"/>
      <c r="M400" s="305"/>
      <c r="N400" s="305"/>
      <c r="O400" s="305"/>
      <c r="P400" s="305"/>
      <c r="Q400" s="305"/>
      <c r="R400" s="305"/>
      <c r="S400" s="305"/>
      <c r="T400" s="305"/>
      <c r="U400" s="305"/>
      <c r="V400" s="305"/>
      <c r="W400" s="305"/>
    </row>
    <row r="401" spans="1:23" ht="16.5" customHeight="1">
      <c r="A401" s="305"/>
      <c r="B401" s="305"/>
      <c r="C401" s="463"/>
      <c r="D401" s="305"/>
      <c r="E401" s="305"/>
      <c r="F401" s="305"/>
      <c r="G401" s="305"/>
      <c r="H401" s="305"/>
      <c r="I401" s="305"/>
      <c r="J401" s="305"/>
      <c r="K401" s="305"/>
      <c r="L401" s="305"/>
      <c r="M401" s="305"/>
      <c r="N401" s="305"/>
      <c r="O401" s="305"/>
      <c r="P401" s="305"/>
      <c r="Q401" s="305"/>
      <c r="R401" s="305"/>
      <c r="S401" s="305"/>
      <c r="T401" s="305"/>
      <c r="U401" s="305"/>
      <c r="V401" s="305"/>
      <c r="W401" s="305"/>
    </row>
    <row r="402" spans="1:23" ht="16.5" customHeight="1">
      <c r="A402" s="305"/>
      <c r="B402" s="305"/>
      <c r="C402" s="463"/>
      <c r="D402" s="305"/>
      <c r="E402" s="305"/>
      <c r="F402" s="305"/>
      <c r="G402" s="305"/>
      <c r="H402" s="305"/>
      <c r="I402" s="305"/>
      <c r="J402" s="305"/>
      <c r="K402" s="305"/>
      <c r="L402" s="305"/>
      <c r="M402" s="305"/>
      <c r="N402" s="305"/>
      <c r="O402" s="305"/>
      <c r="P402" s="305"/>
      <c r="Q402" s="305"/>
      <c r="R402" s="305"/>
      <c r="S402" s="305"/>
      <c r="T402" s="305"/>
      <c r="U402" s="305"/>
      <c r="V402" s="305"/>
      <c r="W402" s="305"/>
    </row>
    <row r="403" spans="1:23" ht="16.5" customHeight="1">
      <c r="A403" s="305"/>
      <c r="B403" s="305"/>
      <c r="C403" s="463"/>
      <c r="D403" s="305"/>
      <c r="E403" s="305"/>
      <c r="F403" s="305"/>
      <c r="G403" s="305"/>
      <c r="H403" s="305"/>
      <c r="I403" s="305"/>
      <c r="J403" s="305"/>
      <c r="K403" s="305"/>
      <c r="L403" s="305"/>
      <c r="M403" s="305"/>
      <c r="N403" s="305"/>
      <c r="O403" s="305"/>
      <c r="P403" s="305"/>
      <c r="Q403" s="305"/>
      <c r="R403" s="305"/>
      <c r="S403" s="305"/>
      <c r="T403" s="305"/>
      <c r="U403" s="305"/>
      <c r="V403" s="305"/>
      <c r="W403" s="305"/>
    </row>
    <row r="404" spans="1:23" ht="16.5" customHeight="1">
      <c r="A404" s="305"/>
      <c r="B404" s="305"/>
      <c r="C404" s="463"/>
      <c r="D404" s="305"/>
      <c r="E404" s="305"/>
      <c r="F404" s="305"/>
      <c r="G404" s="305"/>
      <c r="H404" s="305"/>
      <c r="I404" s="305"/>
      <c r="J404" s="305"/>
      <c r="K404" s="305"/>
      <c r="L404" s="305"/>
      <c r="M404" s="305"/>
      <c r="N404" s="305"/>
      <c r="O404" s="305"/>
      <c r="P404" s="305"/>
      <c r="Q404" s="305"/>
      <c r="R404" s="305"/>
      <c r="S404" s="305"/>
      <c r="T404" s="305"/>
      <c r="U404" s="305"/>
      <c r="V404" s="305"/>
      <c r="W404" s="305"/>
    </row>
    <row r="405" spans="1:23" ht="16.5" customHeight="1">
      <c r="A405" s="305"/>
      <c r="B405" s="305"/>
      <c r="C405" s="463"/>
      <c r="D405" s="305"/>
      <c r="E405" s="305"/>
      <c r="F405" s="305"/>
      <c r="G405" s="305"/>
      <c r="H405" s="305"/>
      <c r="I405" s="305"/>
      <c r="J405" s="305"/>
      <c r="K405" s="305"/>
      <c r="L405" s="305"/>
      <c r="M405" s="305"/>
      <c r="N405" s="305"/>
      <c r="O405" s="305"/>
      <c r="P405" s="305"/>
      <c r="Q405" s="305"/>
      <c r="R405" s="305"/>
      <c r="S405" s="305"/>
      <c r="T405" s="305"/>
      <c r="U405" s="305"/>
      <c r="V405" s="305"/>
      <c r="W405" s="305"/>
    </row>
    <row r="406" spans="1:23" ht="16.5" customHeight="1">
      <c r="A406" s="305"/>
      <c r="B406" s="305"/>
      <c r="C406" s="463"/>
      <c r="D406" s="305"/>
      <c r="E406" s="305"/>
      <c r="F406" s="305"/>
      <c r="G406" s="305"/>
      <c r="H406" s="305"/>
      <c r="I406" s="305"/>
      <c r="J406" s="305"/>
      <c r="K406" s="305"/>
      <c r="L406" s="305"/>
      <c r="M406" s="305"/>
      <c r="N406" s="305"/>
      <c r="O406" s="305"/>
      <c r="P406" s="305"/>
      <c r="Q406" s="305"/>
      <c r="R406" s="305"/>
      <c r="S406" s="305"/>
      <c r="T406" s="305"/>
      <c r="U406" s="305"/>
      <c r="V406" s="305"/>
      <c r="W406" s="305"/>
    </row>
    <row r="407" spans="1:23" ht="16.5" customHeight="1">
      <c r="A407" s="305"/>
      <c r="B407" s="305"/>
      <c r="C407" s="463"/>
      <c r="D407" s="305"/>
      <c r="E407" s="305"/>
      <c r="F407" s="305"/>
      <c r="G407" s="305"/>
      <c r="H407" s="305"/>
      <c r="I407" s="305"/>
      <c r="J407" s="305"/>
      <c r="K407" s="305"/>
      <c r="L407" s="305"/>
      <c r="M407" s="305"/>
      <c r="N407" s="305"/>
      <c r="O407" s="305"/>
      <c r="P407" s="305"/>
      <c r="Q407" s="305"/>
      <c r="R407" s="305"/>
      <c r="S407" s="305"/>
      <c r="T407" s="305"/>
      <c r="U407" s="305"/>
      <c r="V407" s="305"/>
      <c r="W407" s="305"/>
    </row>
    <row r="408" spans="1:23" ht="16.5" customHeight="1">
      <c r="A408" s="305"/>
      <c r="B408" s="305"/>
      <c r="C408" s="463"/>
      <c r="D408" s="305"/>
      <c r="E408" s="305"/>
      <c r="F408" s="305"/>
      <c r="G408" s="305"/>
      <c r="H408" s="305"/>
      <c r="I408" s="305"/>
      <c r="J408" s="305"/>
      <c r="K408" s="305"/>
      <c r="L408" s="305"/>
      <c r="M408" s="305"/>
      <c r="N408" s="305"/>
      <c r="O408" s="305"/>
      <c r="P408" s="305"/>
      <c r="Q408" s="305"/>
      <c r="R408" s="305"/>
      <c r="S408" s="305"/>
      <c r="T408" s="305"/>
      <c r="U408" s="305"/>
      <c r="V408" s="305"/>
      <c r="W408" s="305"/>
    </row>
    <row r="409" spans="1:23" ht="16.5" customHeight="1">
      <c r="A409" s="305"/>
      <c r="B409" s="305"/>
      <c r="C409" s="463"/>
      <c r="D409" s="305"/>
      <c r="E409" s="305"/>
      <c r="F409" s="305"/>
      <c r="G409" s="305"/>
      <c r="H409" s="305"/>
      <c r="I409" s="305"/>
      <c r="J409" s="305"/>
      <c r="K409" s="305"/>
      <c r="L409" s="305"/>
      <c r="M409" s="305"/>
      <c r="N409" s="305"/>
      <c r="O409" s="305"/>
      <c r="P409" s="305"/>
      <c r="Q409" s="305"/>
      <c r="R409" s="305"/>
      <c r="S409" s="305"/>
      <c r="T409" s="305"/>
      <c r="U409" s="305"/>
      <c r="V409" s="305"/>
      <c r="W409" s="305"/>
    </row>
    <row r="410" spans="1:23" ht="16.5" customHeight="1">
      <c r="A410" s="305"/>
      <c r="B410" s="305"/>
      <c r="C410" s="463"/>
      <c r="D410" s="305"/>
      <c r="E410" s="305"/>
      <c r="F410" s="305"/>
      <c r="G410" s="305"/>
      <c r="H410" s="305"/>
      <c r="I410" s="305"/>
      <c r="J410" s="305"/>
      <c r="K410" s="305"/>
      <c r="L410" s="305"/>
      <c r="M410" s="305"/>
      <c r="N410" s="305"/>
      <c r="O410" s="305"/>
      <c r="P410" s="305"/>
      <c r="Q410" s="305"/>
      <c r="R410" s="305"/>
      <c r="S410" s="305"/>
      <c r="T410" s="305"/>
      <c r="U410" s="305"/>
      <c r="V410" s="305"/>
      <c r="W410" s="305"/>
    </row>
    <row r="411" spans="1:23" ht="16.5" customHeight="1">
      <c r="A411" s="305"/>
      <c r="B411" s="305"/>
      <c r="C411" s="463"/>
      <c r="D411" s="305"/>
      <c r="E411" s="305"/>
      <c r="F411" s="305"/>
      <c r="G411" s="305"/>
      <c r="H411" s="305"/>
      <c r="I411" s="305"/>
      <c r="J411" s="305"/>
      <c r="K411" s="305"/>
      <c r="L411" s="305"/>
      <c r="M411" s="305"/>
      <c r="N411" s="305"/>
      <c r="O411" s="305"/>
      <c r="P411" s="305"/>
      <c r="Q411" s="305"/>
      <c r="R411" s="305"/>
      <c r="S411" s="305"/>
      <c r="T411" s="305"/>
      <c r="U411" s="305"/>
      <c r="V411" s="305"/>
      <c r="W411" s="305"/>
    </row>
    <row r="412" spans="1:23" ht="16.5" customHeight="1">
      <c r="A412" s="305"/>
      <c r="B412" s="305"/>
      <c r="C412" s="463"/>
      <c r="D412" s="305"/>
      <c r="E412" s="305"/>
      <c r="F412" s="305"/>
      <c r="G412" s="305"/>
      <c r="H412" s="305"/>
      <c r="I412" s="305"/>
      <c r="J412" s="305"/>
      <c r="K412" s="305"/>
      <c r="L412" s="305"/>
      <c r="M412" s="305"/>
      <c r="N412" s="305"/>
      <c r="O412" s="305"/>
      <c r="P412" s="305"/>
      <c r="Q412" s="305"/>
      <c r="R412" s="305"/>
      <c r="S412" s="305"/>
      <c r="T412" s="305"/>
      <c r="U412" s="305"/>
      <c r="V412" s="305"/>
      <c r="W412" s="305"/>
    </row>
    <row r="413" spans="1:23" ht="16.5" customHeight="1">
      <c r="A413" s="305"/>
      <c r="B413" s="305"/>
      <c r="C413" s="463"/>
      <c r="D413" s="305"/>
      <c r="E413" s="305"/>
      <c r="F413" s="305"/>
      <c r="G413" s="305"/>
      <c r="H413" s="305"/>
      <c r="I413" s="305"/>
      <c r="J413" s="305"/>
      <c r="K413" s="305"/>
      <c r="L413" s="305"/>
      <c r="M413" s="305"/>
      <c r="N413" s="305"/>
      <c r="O413" s="305"/>
      <c r="P413" s="305"/>
      <c r="Q413" s="305"/>
      <c r="R413" s="305"/>
      <c r="S413" s="305"/>
      <c r="T413" s="305"/>
      <c r="U413" s="305"/>
      <c r="V413" s="305"/>
      <c r="W413" s="305"/>
    </row>
    <row r="414" spans="1:23" ht="16.5" customHeight="1">
      <c r="A414" s="305"/>
      <c r="B414" s="305"/>
      <c r="C414" s="463"/>
      <c r="D414" s="305"/>
      <c r="E414" s="305"/>
      <c r="F414" s="305"/>
      <c r="G414" s="305"/>
      <c r="H414" s="305"/>
      <c r="I414" s="305"/>
      <c r="J414" s="305"/>
      <c r="K414" s="305"/>
      <c r="L414" s="305"/>
      <c r="M414" s="305"/>
      <c r="N414" s="305"/>
      <c r="O414" s="305"/>
      <c r="P414" s="305"/>
      <c r="Q414" s="305"/>
      <c r="R414" s="305"/>
      <c r="S414" s="305"/>
      <c r="T414" s="305"/>
      <c r="U414" s="305"/>
      <c r="V414" s="305"/>
      <c r="W414" s="305"/>
    </row>
    <row r="415" spans="1:23" ht="16.5" customHeight="1">
      <c r="A415" s="305"/>
      <c r="B415" s="305"/>
      <c r="C415" s="463"/>
      <c r="D415" s="305"/>
      <c r="E415" s="305"/>
      <c r="F415" s="305"/>
      <c r="G415" s="305"/>
      <c r="H415" s="305"/>
      <c r="I415" s="305"/>
      <c r="J415" s="305"/>
      <c r="K415" s="305"/>
      <c r="L415" s="305"/>
      <c r="M415" s="305"/>
      <c r="N415" s="305"/>
      <c r="O415" s="305"/>
      <c r="P415" s="305"/>
      <c r="Q415" s="305"/>
      <c r="R415" s="305"/>
      <c r="S415" s="305"/>
      <c r="T415" s="305"/>
      <c r="U415" s="305"/>
      <c r="V415" s="305"/>
      <c r="W415" s="305"/>
    </row>
    <row r="416" spans="1:23" ht="16.5" customHeight="1">
      <c r="A416" s="305"/>
      <c r="B416" s="305"/>
      <c r="C416" s="463"/>
      <c r="D416" s="305"/>
      <c r="E416" s="305"/>
      <c r="F416" s="305"/>
      <c r="G416" s="305"/>
      <c r="H416" s="305"/>
      <c r="I416" s="305"/>
      <c r="J416" s="305"/>
      <c r="K416" s="305"/>
      <c r="L416" s="305"/>
      <c r="M416" s="305"/>
      <c r="N416" s="305"/>
      <c r="O416" s="305"/>
      <c r="P416" s="305"/>
      <c r="Q416" s="305"/>
      <c r="R416" s="305"/>
      <c r="S416" s="305"/>
      <c r="T416" s="305"/>
      <c r="U416" s="305"/>
      <c r="V416" s="305"/>
      <c r="W416" s="305"/>
    </row>
    <row r="417" spans="1:23" ht="16.5" customHeight="1">
      <c r="A417" s="305"/>
      <c r="B417" s="305"/>
      <c r="C417" s="463"/>
      <c r="D417" s="305"/>
      <c r="E417" s="305"/>
      <c r="F417" s="305"/>
      <c r="G417" s="305"/>
      <c r="H417" s="305"/>
      <c r="I417" s="305"/>
      <c r="J417" s="305"/>
      <c r="K417" s="305"/>
      <c r="L417" s="305"/>
      <c r="M417" s="305"/>
      <c r="N417" s="305"/>
      <c r="O417" s="305"/>
      <c r="P417" s="305"/>
      <c r="Q417" s="305"/>
      <c r="R417" s="305"/>
      <c r="S417" s="305"/>
      <c r="T417" s="305"/>
      <c r="U417" s="305"/>
      <c r="V417" s="305"/>
      <c r="W417" s="305"/>
    </row>
    <row r="418" spans="1:23" ht="16.5" customHeight="1">
      <c r="A418" s="305"/>
      <c r="B418" s="305"/>
      <c r="C418" s="463"/>
      <c r="D418" s="305"/>
      <c r="E418" s="305"/>
      <c r="F418" s="305"/>
      <c r="G418" s="305"/>
      <c r="H418" s="305"/>
      <c r="I418" s="305"/>
      <c r="J418" s="305"/>
      <c r="K418" s="305"/>
      <c r="L418" s="305"/>
      <c r="M418" s="305"/>
      <c r="N418" s="305"/>
      <c r="O418" s="305"/>
      <c r="P418" s="305"/>
      <c r="Q418" s="305"/>
      <c r="R418" s="305"/>
      <c r="S418" s="305"/>
      <c r="T418" s="305"/>
      <c r="U418" s="305"/>
      <c r="V418" s="305"/>
      <c r="W418" s="305"/>
    </row>
    <row r="419" spans="1:23" ht="16.5" customHeight="1">
      <c r="A419" s="305"/>
      <c r="B419" s="305"/>
      <c r="C419" s="463"/>
      <c r="D419" s="305"/>
      <c r="E419" s="305"/>
      <c r="F419" s="305"/>
      <c r="G419" s="305"/>
      <c r="H419" s="305"/>
      <c r="I419" s="305"/>
      <c r="J419" s="305"/>
      <c r="K419" s="305"/>
      <c r="L419" s="305"/>
      <c r="M419" s="305"/>
      <c r="N419" s="305"/>
      <c r="O419" s="305"/>
      <c r="P419" s="305"/>
      <c r="Q419" s="305"/>
      <c r="R419" s="305"/>
      <c r="S419" s="305"/>
      <c r="T419" s="305"/>
      <c r="U419" s="305"/>
      <c r="V419" s="305"/>
      <c r="W419" s="305"/>
    </row>
    <row r="420" spans="1:23" ht="16.5" customHeight="1">
      <c r="A420" s="305"/>
      <c r="B420" s="305"/>
      <c r="C420" s="463"/>
      <c r="D420" s="305"/>
      <c r="E420" s="305"/>
      <c r="F420" s="305"/>
      <c r="G420" s="305"/>
      <c r="H420" s="305"/>
      <c r="I420" s="305"/>
      <c r="J420" s="305"/>
      <c r="K420" s="305"/>
      <c r="L420" s="305"/>
      <c r="M420" s="305"/>
      <c r="N420" s="305"/>
      <c r="O420" s="305"/>
      <c r="P420" s="305"/>
      <c r="Q420" s="305"/>
      <c r="R420" s="305"/>
      <c r="S420" s="305"/>
      <c r="T420" s="305"/>
      <c r="U420" s="305"/>
      <c r="V420" s="305"/>
      <c r="W420" s="305"/>
    </row>
    <row r="421" spans="1:23" ht="16.5" customHeight="1">
      <c r="A421" s="305"/>
      <c r="B421" s="305"/>
      <c r="C421" s="463"/>
      <c r="D421" s="305"/>
      <c r="E421" s="305"/>
      <c r="F421" s="305"/>
      <c r="G421" s="305"/>
      <c r="H421" s="305"/>
      <c r="I421" s="305"/>
      <c r="J421" s="305"/>
      <c r="K421" s="305"/>
      <c r="L421" s="305"/>
      <c r="M421" s="305"/>
      <c r="N421" s="305"/>
      <c r="O421" s="305"/>
      <c r="P421" s="305"/>
      <c r="Q421" s="305"/>
      <c r="R421" s="305"/>
      <c r="S421" s="305"/>
      <c r="T421" s="305"/>
      <c r="U421" s="305"/>
      <c r="V421" s="305"/>
      <c r="W421" s="305"/>
    </row>
    <row r="422" spans="1:23" ht="16.5" customHeight="1">
      <c r="A422" s="305"/>
      <c r="B422" s="305"/>
      <c r="C422" s="463"/>
      <c r="D422" s="305"/>
      <c r="E422" s="305"/>
      <c r="F422" s="305"/>
      <c r="G422" s="305"/>
      <c r="H422" s="305"/>
      <c r="I422" s="305"/>
      <c r="J422" s="305"/>
      <c r="K422" s="305"/>
      <c r="L422" s="305"/>
      <c r="M422" s="305"/>
      <c r="N422" s="305"/>
      <c r="O422" s="305"/>
      <c r="P422" s="305"/>
      <c r="Q422" s="305"/>
      <c r="R422" s="305"/>
      <c r="S422" s="305"/>
      <c r="T422" s="305"/>
      <c r="U422" s="305"/>
      <c r="V422" s="305"/>
      <c r="W422" s="305"/>
    </row>
    <row r="423" spans="1:23" ht="16.5" customHeight="1">
      <c r="A423" s="305"/>
      <c r="B423" s="305"/>
      <c r="C423" s="463"/>
      <c r="D423" s="305"/>
      <c r="E423" s="305"/>
      <c r="F423" s="305"/>
      <c r="G423" s="305"/>
      <c r="H423" s="305"/>
      <c r="I423" s="305"/>
      <c r="J423" s="305"/>
      <c r="K423" s="305"/>
      <c r="L423" s="305"/>
      <c r="M423" s="305"/>
      <c r="N423" s="305"/>
      <c r="O423" s="305"/>
      <c r="P423" s="305"/>
      <c r="Q423" s="305"/>
      <c r="R423" s="305"/>
      <c r="S423" s="305"/>
      <c r="T423" s="305"/>
      <c r="U423" s="305"/>
      <c r="V423" s="305"/>
      <c r="W423" s="305"/>
    </row>
    <row r="424" spans="1:23" ht="16.5" customHeight="1">
      <c r="A424" s="305"/>
      <c r="B424" s="305"/>
      <c r="C424" s="463"/>
      <c r="D424" s="305"/>
      <c r="E424" s="305"/>
      <c r="F424" s="305"/>
      <c r="G424" s="305"/>
      <c r="H424" s="305"/>
      <c r="I424" s="305"/>
      <c r="J424" s="305"/>
      <c r="K424" s="305"/>
      <c r="L424" s="305"/>
      <c r="M424" s="305"/>
      <c r="N424" s="305"/>
      <c r="O424" s="305"/>
      <c r="P424" s="305"/>
      <c r="Q424" s="305"/>
      <c r="R424" s="305"/>
      <c r="S424" s="305"/>
      <c r="T424" s="305"/>
      <c r="U424" s="305"/>
      <c r="V424" s="305"/>
      <c r="W424" s="305"/>
    </row>
    <row r="425" spans="1:23" ht="16.5" customHeight="1">
      <c r="A425" s="305"/>
      <c r="B425" s="305"/>
      <c r="C425" s="463"/>
      <c r="D425" s="305"/>
      <c r="E425" s="305"/>
      <c r="F425" s="305"/>
      <c r="G425" s="305"/>
      <c r="H425" s="305"/>
      <c r="I425" s="305"/>
      <c r="J425" s="305"/>
      <c r="K425" s="305"/>
      <c r="L425" s="305"/>
      <c r="M425" s="305"/>
      <c r="N425" s="305"/>
      <c r="O425" s="305"/>
      <c r="P425" s="305"/>
      <c r="Q425" s="305"/>
      <c r="R425" s="305"/>
      <c r="S425" s="305"/>
      <c r="T425" s="305"/>
      <c r="U425" s="305"/>
      <c r="V425" s="305"/>
      <c r="W425" s="305"/>
    </row>
    <row r="426" spans="1:23" ht="16.5" customHeight="1">
      <c r="A426" s="305"/>
      <c r="B426" s="305"/>
      <c r="C426" s="463"/>
      <c r="D426" s="305"/>
      <c r="E426" s="305"/>
      <c r="F426" s="305"/>
      <c r="G426" s="305"/>
      <c r="H426" s="305"/>
      <c r="I426" s="305"/>
      <c r="J426" s="305"/>
      <c r="K426" s="305"/>
      <c r="L426" s="305"/>
      <c r="M426" s="305"/>
      <c r="N426" s="305"/>
      <c r="O426" s="305"/>
      <c r="P426" s="305"/>
      <c r="Q426" s="305"/>
      <c r="R426" s="305"/>
      <c r="S426" s="305"/>
      <c r="T426" s="305"/>
      <c r="U426" s="305"/>
      <c r="V426" s="305"/>
      <c r="W426" s="305"/>
    </row>
    <row r="427" spans="1:23" ht="16.5" customHeight="1">
      <c r="A427" s="305"/>
      <c r="B427" s="305"/>
      <c r="C427" s="463"/>
      <c r="D427" s="305"/>
      <c r="E427" s="305"/>
      <c r="F427" s="305"/>
      <c r="G427" s="305"/>
      <c r="H427" s="305"/>
      <c r="I427" s="305"/>
      <c r="J427" s="305"/>
      <c r="K427" s="305"/>
      <c r="L427" s="305"/>
      <c r="M427" s="305"/>
      <c r="N427" s="305"/>
      <c r="O427" s="305"/>
      <c r="P427" s="305"/>
      <c r="Q427" s="305"/>
      <c r="R427" s="305"/>
      <c r="S427" s="305"/>
      <c r="T427" s="305"/>
      <c r="U427" s="305"/>
      <c r="V427" s="305"/>
      <c r="W427" s="305"/>
    </row>
    <row r="428" spans="1:23" ht="16.5" customHeight="1">
      <c r="A428" s="305"/>
      <c r="B428" s="305"/>
      <c r="C428" s="463"/>
      <c r="D428" s="305"/>
      <c r="E428" s="305"/>
      <c r="F428" s="305"/>
      <c r="G428" s="305"/>
      <c r="H428" s="305"/>
      <c r="I428" s="305"/>
      <c r="J428" s="305"/>
      <c r="K428" s="305"/>
      <c r="L428" s="305"/>
      <c r="M428" s="305"/>
      <c r="N428" s="305"/>
      <c r="O428" s="305"/>
      <c r="P428" s="305"/>
      <c r="Q428" s="305"/>
      <c r="R428" s="305"/>
      <c r="S428" s="305"/>
      <c r="T428" s="305"/>
      <c r="U428" s="305"/>
      <c r="V428" s="305"/>
      <c r="W428" s="305"/>
    </row>
    <row r="429" spans="1:23" ht="16.5" customHeight="1">
      <c r="A429" s="305"/>
      <c r="B429" s="305"/>
      <c r="C429" s="463"/>
      <c r="D429" s="305"/>
      <c r="E429" s="305"/>
      <c r="F429" s="305"/>
      <c r="G429" s="305"/>
      <c r="H429" s="305"/>
      <c r="I429" s="305"/>
      <c r="J429" s="305"/>
      <c r="K429" s="305"/>
      <c r="L429" s="305"/>
      <c r="M429" s="305"/>
      <c r="N429" s="305"/>
      <c r="O429" s="305"/>
      <c r="P429" s="305"/>
      <c r="Q429" s="305"/>
      <c r="R429" s="305"/>
      <c r="S429" s="305"/>
      <c r="T429" s="305"/>
      <c r="U429" s="305"/>
      <c r="V429" s="305"/>
      <c r="W429" s="305"/>
    </row>
    <row r="430" spans="1:23" ht="16.5" customHeight="1">
      <c r="A430" s="305"/>
      <c r="B430" s="305"/>
      <c r="C430" s="463"/>
      <c r="D430" s="305"/>
      <c r="E430" s="305"/>
      <c r="F430" s="305"/>
      <c r="G430" s="305"/>
      <c r="H430" s="305"/>
      <c r="I430" s="305"/>
      <c r="J430" s="305"/>
      <c r="K430" s="305"/>
      <c r="L430" s="305"/>
      <c r="M430" s="305"/>
      <c r="N430" s="305"/>
      <c r="O430" s="305"/>
      <c r="P430" s="305"/>
      <c r="Q430" s="305"/>
      <c r="R430" s="305"/>
      <c r="S430" s="305"/>
      <c r="T430" s="305"/>
      <c r="U430" s="305"/>
      <c r="V430" s="305"/>
      <c r="W430" s="305"/>
    </row>
    <row r="431" spans="1:23" ht="16.5" customHeight="1">
      <c r="A431" s="305"/>
      <c r="B431" s="305"/>
      <c r="C431" s="463"/>
      <c r="D431" s="305"/>
      <c r="E431" s="305"/>
      <c r="F431" s="305"/>
      <c r="G431" s="305"/>
      <c r="H431" s="305"/>
      <c r="I431" s="305"/>
      <c r="J431" s="305"/>
      <c r="K431" s="305"/>
      <c r="L431" s="305"/>
      <c r="M431" s="305"/>
      <c r="N431" s="305"/>
      <c r="O431" s="305"/>
      <c r="P431" s="305"/>
      <c r="Q431" s="305"/>
      <c r="R431" s="305"/>
      <c r="S431" s="305"/>
      <c r="T431" s="305"/>
      <c r="U431" s="305"/>
      <c r="V431" s="305"/>
      <c r="W431" s="305"/>
    </row>
    <row r="432" spans="1:23" ht="16.5" customHeight="1">
      <c r="A432" s="305"/>
      <c r="B432" s="305"/>
      <c r="C432" s="463"/>
      <c r="D432" s="305"/>
      <c r="E432" s="305"/>
      <c r="F432" s="305"/>
      <c r="G432" s="305"/>
      <c r="H432" s="305"/>
      <c r="I432" s="305"/>
      <c r="J432" s="305"/>
      <c r="K432" s="305"/>
      <c r="L432" s="305"/>
      <c r="M432" s="305"/>
      <c r="N432" s="305"/>
      <c r="O432" s="305"/>
      <c r="P432" s="305"/>
      <c r="Q432" s="305"/>
      <c r="R432" s="305"/>
      <c r="S432" s="305"/>
      <c r="T432" s="305"/>
      <c r="U432" s="305"/>
      <c r="V432" s="305"/>
      <c r="W432" s="305"/>
    </row>
    <row r="433" spans="1:23" ht="16.5" customHeight="1">
      <c r="A433" s="305"/>
      <c r="B433" s="305"/>
      <c r="C433" s="463"/>
      <c r="D433" s="305"/>
      <c r="E433" s="305"/>
      <c r="F433" s="305"/>
      <c r="G433" s="305"/>
      <c r="H433" s="305"/>
      <c r="I433" s="305"/>
      <c r="J433" s="305"/>
      <c r="K433" s="305"/>
      <c r="L433" s="305"/>
      <c r="M433" s="305"/>
      <c r="N433" s="305"/>
      <c r="O433" s="305"/>
      <c r="P433" s="305"/>
      <c r="Q433" s="305"/>
      <c r="R433" s="305"/>
      <c r="S433" s="305"/>
      <c r="T433" s="305"/>
      <c r="U433" s="305"/>
      <c r="V433" s="305"/>
      <c r="W433" s="305"/>
    </row>
    <row r="434" spans="1:23" ht="16.5" customHeight="1">
      <c r="A434" s="305"/>
      <c r="B434" s="305"/>
      <c r="C434" s="463"/>
      <c r="D434" s="305"/>
      <c r="E434" s="305"/>
      <c r="F434" s="305"/>
      <c r="G434" s="305"/>
      <c r="H434" s="305"/>
      <c r="I434" s="305"/>
      <c r="J434" s="305"/>
      <c r="K434" s="305"/>
      <c r="L434" s="305"/>
      <c r="M434" s="305"/>
      <c r="N434" s="305"/>
      <c r="O434" s="305"/>
      <c r="P434" s="305"/>
      <c r="Q434" s="305"/>
      <c r="R434" s="305"/>
      <c r="S434" s="305"/>
      <c r="T434" s="305"/>
      <c r="U434" s="305"/>
      <c r="V434" s="305"/>
      <c r="W434" s="305"/>
    </row>
    <row r="435" spans="1:23" ht="16.5" customHeight="1">
      <c r="A435" s="305"/>
      <c r="B435" s="305"/>
      <c r="C435" s="463"/>
      <c r="D435" s="305"/>
      <c r="E435" s="305"/>
      <c r="F435" s="305"/>
      <c r="G435" s="305"/>
      <c r="H435" s="305"/>
      <c r="I435" s="305"/>
      <c r="J435" s="305"/>
      <c r="K435" s="305"/>
      <c r="L435" s="305"/>
      <c r="M435" s="305"/>
      <c r="N435" s="305"/>
      <c r="O435" s="305"/>
      <c r="P435" s="305"/>
      <c r="Q435" s="305"/>
      <c r="R435" s="305"/>
      <c r="S435" s="305"/>
      <c r="T435" s="305"/>
      <c r="U435" s="305"/>
      <c r="V435" s="305"/>
      <c r="W435" s="305"/>
    </row>
    <row r="436" spans="1:23" ht="16.5" customHeight="1">
      <c r="A436" s="305"/>
      <c r="B436" s="305"/>
      <c r="C436" s="463"/>
      <c r="D436" s="305"/>
      <c r="E436" s="305"/>
      <c r="F436" s="305"/>
      <c r="G436" s="305"/>
      <c r="H436" s="305"/>
      <c r="I436" s="305"/>
      <c r="J436" s="305"/>
      <c r="K436" s="305"/>
      <c r="L436" s="305"/>
      <c r="M436" s="305"/>
      <c r="N436" s="305"/>
      <c r="O436" s="305"/>
      <c r="P436" s="305"/>
      <c r="Q436" s="305"/>
      <c r="R436" s="305"/>
      <c r="S436" s="305"/>
      <c r="T436" s="305"/>
      <c r="U436" s="305"/>
      <c r="V436" s="305"/>
      <c r="W436" s="305"/>
    </row>
    <row r="437" spans="1:23" ht="16.5" customHeight="1">
      <c r="A437" s="305"/>
      <c r="B437" s="305"/>
      <c r="C437" s="463"/>
      <c r="D437" s="305"/>
      <c r="E437" s="305"/>
      <c r="F437" s="305"/>
      <c r="G437" s="305"/>
      <c r="H437" s="305"/>
      <c r="I437" s="305"/>
      <c r="J437" s="305"/>
      <c r="K437" s="305"/>
      <c r="L437" s="305"/>
      <c r="M437" s="305"/>
      <c r="N437" s="305"/>
      <c r="O437" s="305"/>
      <c r="P437" s="305"/>
      <c r="Q437" s="305"/>
      <c r="R437" s="305"/>
      <c r="S437" s="305"/>
      <c r="T437" s="305"/>
      <c r="U437" s="305"/>
      <c r="V437" s="305"/>
      <c r="W437" s="305"/>
    </row>
    <row r="438" spans="1:23" ht="16.5" customHeight="1">
      <c r="A438" s="305"/>
      <c r="B438" s="305"/>
      <c r="C438" s="463"/>
      <c r="D438" s="305"/>
      <c r="E438" s="305"/>
      <c r="F438" s="305"/>
      <c r="G438" s="305"/>
      <c r="H438" s="305"/>
      <c r="I438" s="305"/>
      <c r="J438" s="305"/>
      <c r="K438" s="305"/>
      <c r="L438" s="305"/>
      <c r="M438" s="305"/>
      <c r="N438" s="305"/>
      <c r="O438" s="305"/>
      <c r="P438" s="305"/>
      <c r="Q438" s="305"/>
      <c r="R438" s="305"/>
      <c r="S438" s="305"/>
      <c r="T438" s="305"/>
      <c r="U438" s="305"/>
      <c r="V438" s="305"/>
      <c r="W438" s="305"/>
    </row>
    <row r="439" spans="1:23" ht="16.5" customHeight="1">
      <c r="A439" s="305"/>
      <c r="B439" s="305"/>
      <c r="C439" s="463"/>
      <c r="D439" s="305"/>
      <c r="E439" s="305"/>
      <c r="F439" s="305"/>
      <c r="G439" s="305"/>
      <c r="H439" s="305"/>
      <c r="I439" s="305"/>
      <c r="J439" s="305"/>
      <c r="K439" s="305"/>
      <c r="L439" s="305"/>
      <c r="M439" s="305"/>
      <c r="N439" s="305"/>
      <c r="O439" s="305"/>
      <c r="P439" s="305"/>
      <c r="Q439" s="305"/>
      <c r="R439" s="305"/>
      <c r="S439" s="305"/>
      <c r="T439" s="305"/>
      <c r="U439" s="305"/>
      <c r="V439" s="305"/>
      <c r="W439" s="305"/>
    </row>
    <row r="440" spans="1:23" ht="16.5" customHeight="1">
      <c r="A440" s="305"/>
      <c r="B440" s="305"/>
      <c r="C440" s="463"/>
      <c r="D440" s="305"/>
      <c r="E440" s="305"/>
      <c r="F440" s="305"/>
      <c r="G440" s="305"/>
      <c r="H440" s="305"/>
      <c r="I440" s="305"/>
      <c r="J440" s="305"/>
      <c r="K440" s="305"/>
      <c r="L440" s="305"/>
      <c r="M440" s="305"/>
      <c r="N440" s="305"/>
      <c r="O440" s="305"/>
      <c r="P440" s="305"/>
      <c r="Q440" s="305"/>
      <c r="R440" s="305"/>
      <c r="S440" s="305"/>
      <c r="T440" s="305"/>
      <c r="U440" s="305"/>
      <c r="V440" s="305"/>
      <c r="W440" s="305"/>
    </row>
    <row r="441" spans="1:23" ht="16.5" customHeight="1">
      <c r="A441" s="305"/>
      <c r="B441" s="305"/>
      <c r="C441" s="463"/>
      <c r="D441" s="305"/>
      <c r="E441" s="305"/>
      <c r="F441" s="305"/>
      <c r="G441" s="305"/>
      <c r="H441" s="305"/>
      <c r="I441" s="305"/>
      <c r="J441" s="305"/>
      <c r="K441" s="305"/>
      <c r="L441" s="305"/>
      <c r="M441" s="305"/>
      <c r="N441" s="305"/>
      <c r="O441" s="305"/>
      <c r="P441" s="305"/>
      <c r="Q441" s="305"/>
      <c r="R441" s="305"/>
      <c r="S441" s="305"/>
      <c r="T441" s="305"/>
      <c r="U441" s="305"/>
      <c r="V441" s="305"/>
      <c r="W441" s="305"/>
    </row>
    <row r="442" spans="1:23" ht="16.5" customHeight="1">
      <c r="A442" s="305"/>
      <c r="B442" s="305"/>
      <c r="C442" s="463"/>
      <c r="D442" s="305"/>
      <c r="E442" s="305"/>
      <c r="F442" s="305"/>
      <c r="G442" s="305"/>
      <c r="H442" s="305"/>
      <c r="I442" s="305"/>
      <c r="J442" s="305"/>
      <c r="K442" s="305"/>
      <c r="L442" s="305"/>
      <c r="M442" s="305"/>
      <c r="N442" s="305"/>
      <c r="O442" s="305"/>
      <c r="P442" s="305"/>
      <c r="Q442" s="305"/>
      <c r="R442" s="305"/>
      <c r="S442" s="305"/>
      <c r="T442" s="305"/>
      <c r="U442" s="305"/>
      <c r="V442" s="305"/>
      <c r="W442" s="305"/>
    </row>
    <row r="443" spans="1:23" ht="16.5" customHeight="1">
      <c r="A443" s="305"/>
      <c r="B443" s="305"/>
      <c r="C443" s="463"/>
      <c r="D443" s="305"/>
      <c r="E443" s="305"/>
      <c r="F443" s="305"/>
      <c r="G443" s="305"/>
      <c r="H443" s="305"/>
      <c r="I443" s="305"/>
      <c r="J443" s="305"/>
      <c r="K443" s="305"/>
      <c r="L443" s="305"/>
      <c r="M443" s="305"/>
      <c r="N443" s="305"/>
      <c r="O443" s="305"/>
      <c r="P443" s="305"/>
      <c r="Q443" s="305"/>
      <c r="R443" s="305"/>
      <c r="S443" s="305"/>
      <c r="T443" s="305"/>
      <c r="U443" s="305"/>
      <c r="V443" s="305"/>
      <c r="W443" s="305"/>
    </row>
    <row r="444" spans="1:23" ht="16.5" customHeight="1">
      <c r="A444" s="305"/>
      <c r="B444" s="305"/>
      <c r="C444" s="463"/>
      <c r="D444" s="305"/>
      <c r="E444" s="305"/>
      <c r="F444" s="305"/>
      <c r="G444" s="305"/>
      <c r="H444" s="305"/>
      <c r="I444" s="305"/>
      <c r="J444" s="305"/>
      <c r="K444" s="305"/>
      <c r="L444" s="305"/>
      <c r="M444" s="305"/>
      <c r="N444" s="305"/>
      <c r="O444" s="305"/>
      <c r="P444" s="305"/>
      <c r="Q444" s="305"/>
      <c r="R444" s="305"/>
      <c r="S444" s="305"/>
      <c r="T444" s="305"/>
      <c r="U444" s="305"/>
      <c r="V444" s="305"/>
      <c r="W444" s="305"/>
    </row>
    <row r="445" spans="1:23" ht="16.5" customHeight="1">
      <c r="A445" s="305"/>
      <c r="B445" s="305"/>
      <c r="C445" s="463"/>
      <c r="D445" s="305"/>
      <c r="E445" s="305"/>
      <c r="F445" s="305"/>
      <c r="G445" s="305"/>
      <c r="H445" s="305"/>
      <c r="I445" s="305"/>
      <c r="J445" s="305"/>
      <c r="K445" s="305"/>
      <c r="L445" s="305"/>
      <c r="M445" s="305"/>
      <c r="N445" s="305"/>
      <c r="O445" s="305"/>
      <c r="P445" s="305"/>
      <c r="Q445" s="305"/>
      <c r="R445" s="305"/>
      <c r="S445" s="305"/>
      <c r="T445" s="305"/>
      <c r="U445" s="305"/>
      <c r="V445" s="305"/>
      <c r="W445" s="305"/>
    </row>
    <row r="446" spans="1:23" ht="16.5" customHeight="1">
      <c r="A446" s="305"/>
      <c r="B446" s="305"/>
      <c r="C446" s="463"/>
      <c r="D446" s="305"/>
      <c r="E446" s="305"/>
      <c r="F446" s="305"/>
      <c r="G446" s="305"/>
      <c r="H446" s="305"/>
      <c r="I446" s="305"/>
      <c r="J446" s="305"/>
      <c r="K446" s="305"/>
      <c r="L446" s="305"/>
      <c r="M446" s="305"/>
      <c r="N446" s="305"/>
      <c r="O446" s="305"/>
      <c r="P446" s="305"/>
      <c r="Q446" s="305"/>
      <c r="R446" s="305"/>
      <c r="S446" s="305"/>
      <c r="T446" s="305"/>
      <c r="U446" s="305"/>
      <c r="V446" s="305"/>
      <c r="W446" s="305"/>
    </row>
    <row r="447" spans="1:23" ht="16.5" customHeight="1">
      <c r="A447" s="305"/>
      <c r="B447" s="305"/>
      <c r="C447" s="463"/>
      <c r="D447" s="305"/>
      <c r="E447" s="305"/>
      <c r="F447" s="305"/>
      <c r="G447" s="305"/>
      <c r="H447" s="305"/>
      <c r="I447" s="305"/>
      <c r="J447" s="305"/>
      <c r="K447" s="305"/>
      <c r="L447" s="305"/>
      <c r="M447" s="305"/>
      <c r="N447" s="305"/>
      <c r="O447" s="305"/>
      <c r="P447" s="305"/>
      <c r="Q447" s="305"/>
      <c r="R447" s="305"/>
      <c r="S447" s="305"/>
      <c r="T447" s="305"/>
      <c r="U447" s="305"/>
      <c r="V447" s="305"/>
      <c r="W447" s="305"/>
    </row>
    <row r="448" spans="1:23" ht="16.5" customHeight="1">
      <c r="A448" s="305"/>
      <c r="B448" s="305"/>
      <c r="C448" s="463"/>
      <c r="D448" s="305"/>
      <c r="E448" s="305"/>
      <c r="F448" s="305"/>
      <c r="G448" s="305"/>
      <c r="H448" s="305"/>
      <c r="I448" s="305"/>
      <c r="J448" s="305"/>
      <c r="K448" s="305"/>
      <c r="L448" s="305"/>
      <c r="M448" s="305"/>
      <c r="N448" s="305"/>
      <c r="O448" s="305"/>
      <c r="P448" s="305"/>
      <c r="Q448" s="305"/>
      <c r="R448" s="305"/>
      <c r="S448" s="305"/>
      <c r="T448" s="305"/>
      <c r="U448" s="305"/>
      <c r="V448" s="305"/>
      <c r="W448" s="305"/>
    </row>
    <row r="449" spans="1:23" ht="16.5" customHeight="1">
      <c r="A449" s="305"/>
      <c r="B449" s="305"/>
      <c r="C449" s="463"/>
      <c r="D449" s="305"/>
      <c r="E449" s="305"/>
      <c r="F449" s="305"/>
      <c r="G449" s="305"/>
      <c r="H449" s="305"/>
      <c r="I449" s="305"/>
      <c r="J449" s="305"/>
      <c r="K449" s="305"/>
      <c r="L449" s="305"/>
      <c r="M449" s="305"/>
      <c r="N449" s="305"/>
      <c r="O449" s="305"/>
      <c r="P449" s="305"/>
      <c r="Q449" s="305"/>
      <c r="R449" s="305"/>
      <c r="S449" s="305"/>
      <c r="T449" s="305"/>
      <c r="U449" s="305"/>
      <c r="V449" s="305"/>
      <c r="W449" s="305"/>
    </row>
    <row r="450" spans="1:23" ht="16.5" customHeight="1">
      <c r="A450" s="305"/>
      <c r="B450" s="305"/>
      <c r="C450" s="463"/>
      <c r="D450" s="305"/>
      <c r="E450" s="305"/>
      <c r="F450" s="305"/>
      <c r="G450" s="305"/>
      <c r="H450" s="305"/>
      <c r="I450" s="305"/>
      <c r="J450" s="305"/>
      <c r="K450" s="305"/>
      <c r="L450" s="305"/>
      <c r="M450" s="305"/>
      <c r="N450" s="305"/>
      <c r="O450" s="305"/>
      <c r="P450" s="305"/>
      <c r="Q450" s="305"/>
      <c r="R450" s="305"/>
      <c r="S450" s="305"/>
      <c r="T450" s="305"/>
      <c r="U450" s="305"/>
      <c r="V450" s="305"/>
      <c r="W450" s="305"/>
    </row>
    <row r="451" spans="1:23" ht="16.5" customHeight="1">
      <c r="A451" s="305"/>
      <c r="B451" s="305"/>
      <c r="C451" s="463"/>
      <c r="D451" s="305"/>
      <c r="E451" s="305"/>
      <c r="F451" s="305"/>
      <c r="G451" s="305"/>
      <c r="H451" s="305"/>
      <c r="I451" s="305"/>
      <c r="J451" s="305"/>
      <c r="K451" s="305"/>
      <c r="L451" s="305"/>
      <c r="M451" s="305"/>
      <c r="N451" s="305"/>
      <c r="O451" s="305"/>
      <c r="P451" s="305"/>
      <c r="Q451" s="305"/>
      <c r="R451" s="305"/>
      <c r="S451" s="305"/>
      <c r="T451" s="305"/>
      <c r="U451" s="305"/>
      <c r="V451" s="305"/>
      <c r="W451" s="305"/>
    </row>
    <row r="452" spans="1:23" ht="16.5" customHeight="1">
      <c r="A452" s="305"/>
      <c r="B452" s="305"/>
      <c r="C452" s="463"/>
      <c r="D452" s="305"/>
      <c r="E452" s="305"/>
      <c r="F452" s="305"/>
      <c r="G452" s="305"/>
      <c r="H452" s="305"/>
      <c r="I452" s="305"/>
      <c r="J452" s="305"/>
      <c r="K452" s="305"/>
      <c r="L452" s="305"/>
      <c r="M452" s="305"/>
      <c r="N452" s="305"/>
      <c r="O452" s="305"/>
      <c r="P452" s="305"/>
      <c r="Q452" s="305"/>
      <c r="R452" s="305"/>
      <c r="S452" s="305"/>
      <c r="T452" s="305"/>
      <c r="U452" s="305"/>
      <c r="V452" s="305"/>
      <c r="W452" s="305"/>
    </row>
    <row r="453" spans="1:23" ht="16.5" customHeight="1">
      <c r="A453" s="305"/>
      <c r="B453" s="305"/>
      <c r="C453" s="463"/>
      <c r="D453" s="305"/>
      <c r="E453" s="305"/>
      <c r="F453" s="305"/>
      <c r="G453" s="305"/>
      <c r="H453" s="305"/>
      <c r="I453" s="305"/>
      <c r="J453" s="305"/>
      <c r="K453" s="305"/>
      <c r="L453" s="305"/>
      <c r="M453" s="305"/>
      <c r="N453" s="305"/>
      <c r="O453" s="305"/>
      <c r="P453" s="305"/>
      <c r="Q453" s="305"/>
      <c r="R453" s="305"/>
      <c r="S453" s="305"/>
      <c r="T453" s="305"/>
      <c r="U453" s="305"/>
      <c r="V453" s="305"/>
      <c r="W453" s="305"/>
    </row>
    <row r="454" spans="1:23" ht="16.5" customHeight="1">
      <c r="A454" s="305"/>
      <c r="B454" s="305"/>
      <c r="C454" s="463"/>
      <c r="D454" s="305"/>
      <c r="E454" s="305"/>
      <c r="F454" s="305"/>
      <c r="G454" s="305"/>
      <c r="H454" s="305"/>
      <c r="I454" s="305"/>
      <c r="J454" s="305"/>
      <c r="K454" s="305"/>
      <c r="L454" s="305"/>
      <c r="M454" s="305"/>
      <c r="N454" s="305"/>
      <c r="O454" s="305"/>
      <c r="P454" s="305"/>
      <c r="Q454" s="305"/>
      <c r="R454" s="305"/>
      <c r="S454" s="305"/>
      <c r="T454" s="305"/>
      <c r="U454" s="305"/>
      <c r="V454" s="305"/>
      <c r="W454" s="305"/>
    </row>
    <row r="455" spans="1:23" ht="16.5" customHeight="1">
      <c r="A455" s="305"/>
      <c r="B455" s="305"/>
      <c r="C455" s="463"/>
      <c r="D455" s="305"/>
      <c r="E455" s="305"/>
      <c r="F455" s="305"/>
      <c r="G455" s="305"/>
      <c r="H455" s="305"/>
      <c r="I455" s="305"/>
      <c r="J455" s="305"/>
      <c r="K455" s="305"/>
      <c r="L455" s="305"/>
      <c r="M455" s="305"/>
      <c r="N455" s="305"/>
      <c r="O455" s="305"/>
      <c r="P455" s="305"/>
      <c r="Q455" s="305"/>
      <c r="R455" s="305"/>
      <c r="S455" s="305"/>
      <c r="T455" s="305"/>
      <c r="U455" s="305"/>
      <c r="V455" s="305"/>
      <c r="W455" s="305"/>
    </row>
    <row r="456" spans="1:23" ht="16.5" customHeight="1">
      <c r="A456" s="305"/>
      <c r="B456" s="305"/>
      <c r="C456" s="463"/>
      <c r="D456" s="305"/>
      <c r="E456" s="305"/>
      <c r="F456" s="305"/>
      <c r="G456" s="305"/>
      <c r="H456" s="305"/>
      <c r="I456" s="305"/>
      <c r="J456" s="305"/>
      <c r="K456" s="305"/>
      <c r="L456" s="305"/>
      <c r="M456" s="305"/>
      <c r="N456" s="305"/>
      <c r="O456" s="305"/>
      <c r="P456" s="305"/>
      <c r="Q456" s="305"/>
      <c r="R456" s="305"/>
      <c r="S456" s="305"/>
      <c r="T456" s="305"/>
      <c r="U456" s="305"/>
      <c r="V456" s="305"/>
      <c r="W456" s="305"/>
    </row>
    <row r="457" spans="1:23" ht="16.5" customHeight="1">
      <c r="A457" s="305"/>
      <c r="B457" s="305"/>
      <c r="C457" s="463"/>
      <c r="D457" s="305"/>
      <c r="E457" s="305"/>
      <c r="F457" s="305"/>
      <c r="G457" s="305"/>
      <c r="H457" s="305"/>
      <c r="I457" s="305"/>
      <c r="J457" s="305"/>
      <c r="K457" s="305"/>
      <c r="L457" s="305"/>
      <c r="M457" s="305"/>
      <c r="N457" s="305"/>
      <c r="O457" s="305"/>
      <c r="P457" s="305"/>
      <c r="Q457" s="305"/>
      <c r="R457" s="305"/>
      <c r="S457" s="305"/>
      <c r="T457" s="305"/>
      <c r="U457" s="305"/>
      <c r="V457" s="305"/>
      <c r="W457" s="305"/>
    </row>
    <row r="458" spans="1:23" ht="16.5" customHeight="1">
      <c r="A458" s="305"/>
      <c r="B458" s="305"/>
      <c r="C458" s="463"/>
      <c r="D458" s="305"/>
      <c r="E458" s="305"/>
      <c r="F458" s="305"/>
      <c r="G458" s="305"/>
      <c r="H458" s="305"/>
      <c r="I458" s="305"/>
      <c r="J458" s="305"/>
      <c r="K458" s="305"/>
      <c r="L458" s="305"/>
      <c r="M458" s="305"/>
      <c r="N458" s="305"/>
      <c r="O458" s="305"/>
      <c r="P458" s="305"/>
      <c r="Q458" s="305"/>
      <c r="R458" s="305"/>
      <c r="S458" s="305"/>
      <c r="T458" s="305"/>
      <c r="U458" s="305"/>
      <c r="V458" s="305"/>
      <c r="W458" s="305"/>
    </row>
    <row r="459" spans="1:23" ht="16.5" customHeight="1">
      <c r="A459" s="305"/>
      <c r="B459" s="305"/>
      <c r="C459" s="463"/>
      <c r="D459" s="305"/>
      <c r="E459" s="305"/>
      <c r="F459" s="305"/>
      <c r="G459" s="305"/>
      <c r="H459" s="305"/>
      <c r="I459" s="305"/>
      <c r="J459" s="305"/>
      <c r="K459" s="305"/>
      <c r="L459" s="305"/>
      <c r="M459" s="305"/>
      <c r="N459" s="305"/>
      <c r="O459" s="305"/>
      <c r="P459" s="305"/>
      <c r="Q459" s="305"/>
      <c r="R459" s="305"/>
      <c r="S459" s="305"/>
      <c r="T459" s="305"/>
      <c r="U459" s="305"/>
      <c r="V459" s="305"/>
      <c r="W459" s="305"/>
    </row>
    <row r="460" spans="1:23" ht="16.5" customHeight="1">
      <c r="A460" s="305"/>
      <c r="B460" s="305"/>
      <c r="C460" s="463"/>
      <c r="D460" s="305"/>
      <c r="E460" s="305"/>
      <c r="F460" s="305"/>
      <c r="G460" s="305"/>
      <c r="H460" s="305"/>
      <c r="I460" s="305"/>
      <c r="J460" s="305"/>
      <c r="K460" s="305"/>
      <c r="L460" s="305"/>
      <c r="M460" s="305"/>
      <c r="N460" s="305"/>
      <c r="O460" s="305"/>
      <c r="P460" s="305"/>
      <c r="Q460" s="305"/>
      <c r="R460" s="305"/>
      <c r="S460" s="305"/>
      <c r="T460" s="305"/>
      <c r="U460" s="305"/>
      <c r="V460" s="305"/>
      <c r="W460" s="305"/>
    </row>
    <row r="461" spans="1:23" ht="16.5" customHeight="1">
      <c r="A461" s="305"/>
      <c r="B461" s="305"/>
      <c r="C461" s="463"/>
      <c r="D461" s="305"/>
      <c r="E461" s="305"/>
      <c r="F461" s="305"/>
      <c r="G461" s="305"/>
      <c r="H461" s="305"/>
      <c r="I461" s="305"/>
      <c r="J461" s="305"/>
      <c r="K461" s="305"/>
      <c r="L461" s="305"/>
      <c r="M461" s="305"/>
      <c r="N461" s="305"/>
      <c r="O461" s="305"/>
      <c r="P461" s="305"/>
      <c r="Q461" s="305"/>
      <c r="R461" s="305"/>
      <c r="S461" s="305"/>
      <c r="T461" s="305"/>
      <c r="U461" s="305"/>
      <c r="V461" s="305"/>
      <c r="W461" s="305"/>
    </row>
    <row r="462" spans="1:23" ht="16.5" customHeight="1">
      <c r="A462" s="305"/>
      <c r="B462" s="305"/>
      <c r="C462" s="463"/>
      <c r="D462" s="305"/>
      <c r="E462" s="305"/>
      <c r="F462" s="305"/>
      <c r="G462" s="305"/>
      <c r="H462" s="305"/>
      <c r="I462" s="305"/>
      <c r="J462" s="305"/>
      <c r="K462" s="305"/>
      <c r="L462" s="305"/>
      <c r="M462" s="305"/>
      <c r="N462" s="305"/>
      <c r="O462" s="305"/>
      <c r="P462" s="305"/>
      <c r="Q462" s="305"/>
      <c r="R462" s="305"/>
      <c r="S462" s="305"/>
      <c r="T462" s="305"/>
      <c r="U462" s="305"/>
      <c r="V462" s="305"/>
      <c r="W462" s="305"/>
    </row>
    <row r="463" spans="1:23" ht="16.5" customHeight="1">
      <c r="A463" s="305"/>
      <c r="B463" s="305"/>
      <c r="C463" s="463"/>
      <c r="D463" s="305"/>
      <c r="E463" s="305"/>
      <c r="F463" s="305"/>
      <c r="G463" s="305"/>
      <c r="H463" s="305"/>
      <c r="I463" s="305"/>
      <c r="J463" s="305"/>
      <c r="K463" s="305"/>
      <c r="L463" s="305"/>
      <c r="M463" s="305"/>
      <c r="N463" s="305"/>
      <c r="O463" s="305"/>
      <c r="P463" s="305"/>
      <c r="Q463" s="305"/>
      <c r="R463" s="305"/>
      <c r="S463" s="305"/>
      <c r="T463" s="305"/>
      <c r="U463" s="305"/>
      <c r="V463" s="305"/>
      <c r="W463" s="305"/>
    </row>
    <row r="464" spans="1:23" ht="16.5" customHeight="1">
      <c r="A464" s="305"/>
      <c r="B464" s="305"/>
      <c r="C464" s="463"/>
      <c r="D464" s="305"/>
      <c r="E464" s="305"/>
      <c r="F464" s="305"/>
      <c r="G464" s="305"/>
      <c r="H464" s="305"/>
      <c r="I464" s="305"/>
      <c r="J464" s="305"/>
      <c r="K464" s="305"/>
      <c r="L464" s="305"/>
      <c r="M464" s="305"/>
      <c r="N464" s="305"/>
      <c r="O464" s="305"/>
      <c r="P464" s="305"/>
      <c r="Q464" s="305"/>
      <c r="R464" s="305"/>
      <c r="S464" s="305"/>
      <c r="T464" s="305"/>
      <c r="U464" s="305"/>
      <c r="V464" s="305"/>
      <c r="W464" s="305"/>
    </row>
    <row r="465" spans="1:23" ht="16.5" customHeight="1">
      <c r="A465" s="305"/>
      <c r="B465" s="305"/>
      <c r="C465" s="463"/>
      <c r="D465" s="305"/>
      <c r="E465" s="305"/>
      <c r="F465" s="305"/>
      <c r="G465" s="305"/>
      <c r="H465" s="305"/>
      <c r="I465" s="305"/>
      <c r="J465" s="305"/>
      <c r="K465" s="305"/>
      <c r="L465" s="305"/>
      <c r="M465" s="305"/>
      <c r="N465" s="305"/>
      <c r="O465" s="305"/>
      <c r="P465" s="305"/>
      <c r="Q465" s="305"/>
      <c r="R465" s="305"/>
      <c r="S465" s="305"/>
      <c r="T465" s="305"/>
      <c r="U465" s="305"/>
      <c r="V465" s="305"/>
      <c r="W465" s="305"/>
    </row>
    <row r="466" spans="1:23" ht="16.5" customHeight="1">
      <c r="A466" s="305"/>
      <c r="B466" s="305"/>
      <c r="C466" s="463"/>
      <c r="D466" s="305"/>
      <c r="E466" s="305"/>
      <c r="F466" s="305"/>
      <c r="G466" s="305"/>
      <c r="H466" s="305"/>
      <c r="I466" s="305"/>
      <c r="J466" s="305"/>
      <c r="K466" s="305"/>
      <c r="L466" s="305"/>
      <c r="M466" s="305"/>
      <c r="N466" s="305"/>
      <c r="O466" s="305"/>
      <c r="P466" s="305"/>
      <c r="Q466" s="305"/>
      <c r="R466" s="305"/>
      <c r="S466" s="305"/>
      <c r="T466" s="305"/>
      <c r="U466" s="305"/>
      <c r="V466" s="305"/>
      <c r="W466" s="305"/>
    </row>
    <row r="467" spans="1:23" ht="16.5" customHeight="1">
      <c r="A467" s="305"/>
      <c r="B467" s="305"/>
      <c r="C467" s="463"/>
      <c r="D467" s="305"/>
      <c r="E467" s="305"/>
      <c r="F467" s="305"/>
      <c r="G467" s="305"/>
      <c r="H467" s="305"/>
      <c r="I467" s="305"/>
      <c r="J467" s="305"/>
      <c r="K467" s="305"/>
      <c r="L467" s="305"/>
      <c r="M467" s="305"/>
      <c r="N467" s="305"/>
      <c r="O467" s="305"/>
      <c r="P467" s="305"/>
      <c r="Q467" s="305"/>
      <c r="R467" s="305"/>
      <c r="S467" s="305"/>
      <c r="T467" s="305"/>
      <c r="U467" s="305"/>
      <c r="V467" s="305"/>
      <c r="W467" s="305"/>
    </row>
    <row r="468" spans="1:23" ht="16.5" customHeight="1">
      <c r="A468" s="305"/>
      <c r="B468" s="305"/>
      <c r="C468" s="463"/>
      <c r="D468" s="305"/>
      <c r="E468" s="305"/>
      <c r="F468" s="305"/>
      <c r="G468" s="305"/>
      <c r="H468" s="305"/>
      <c r="I468" s="305"/>
      <c r="J468" s="305"/>
      <c r="K468" s="305"/>
      <c r="L468" s="305"/>
      <c r="M468" s="305"/>
      <c r="N468" s="305"/>
      <c r="O468" s="305"/>
      <c r="P468" s="305"/>
      <c r="Q468" s="305"/>
      <c r="R468" s="305"/>
      <c r="S468" s="305"/>
      <c r="T468" s="305"/>
      <c r="U468" s="305"/>
      <c r="V468" s="305"/>
      <c r="W468" s="305"/>
    </row>
    <row r="469" spans="1:23" ht="16.5" customHeight="1">
      <c r="A469" s="305"/>
      <c r="B469" s="305"/>
      <c r="C469" s="463"/>
      <c r="D469" s="305"/>
      <c r="E469" s="305"/>
      <c r="F469" s="305"/>
      <c r="G469" s="305"/>
      <c r="H469" s="305"/>
      <c r="I469" s="305"/>
      <c r="J469" s="305"/>
      <c r="K469" s="305"/>
      <c r="L469" s="305"/>
      <c r="M469" s="305"/>
      <c r="N469" s="305"/>
      <c r="O469" s="305"/>
      <c r="P469" s="305"/>
      <c r="Q469" s="305"/>
      <c r="R469" s="305"/>
      <c r="S469" s="305"/>
      <c r="T469" s="305"/>
      <c r="U469" s="305"/>
      <c r="V469" s="305"/>
      <c r="W469" s="305"/>
    </row>
    <row r="470" spans="1:23" ht="16.5" customHeight="1">
      <c r="A470" s="305"/>
      <c r="B470" s="305"/>
      <c r="C470" s="463"/>
      <c r="D470" s="305"/>
      <c r="E470" s="305"/>
      <c r="F470" s="305"/>
      <c r="G470" s="305"/>
      <c r="H470" s="305"/>
      <c r="I470" s="305"/>
      <c r="J470" s="305"/>
      <c r="K470" s="305"/>
      <c r="L470" s="305"/>
      <c r="M470" s="305"/>
      <c r="N470" s="305"/>
      <c r="O470" s="305"/>
      <c r="P470" s="305"/>
      <c r="Q470" s="305"/>
      <c r="R470" s="305"/>
      <c r="S470" s="305"/>
      <c r="T470" s="305"/>
      <c r="U470" s="305"/>
      <c r="V470" s="305"/>
      <c r="W470" s="305"/>
    </row>
    <row r="471" spans="1:23" ht="16.5" customHeight="1">
      <c r="A471" s="305"/>
      <c r="B471" s="305"/>
      <c r="C471" s="463"/>
      <c r="D471" s="305"/>
      <c r="E471" s="305"/>
      <c r="F471" s="305"/>
      <c r="G471" s="305"/>
      <c r="H471" s="305"/>
      <c r="I471" s="305"/>
      <c r="J471" s="305"/>
      <c r="K471" s="305"/>
      <c r="L471" s="305"/>
      <c r="M471" s="305"/>
      <c r="N471" s="305"/>
      <c r="O471" s="305"/>
      <c r="P471" s="305"/>
      <c r="Q471" s="305"/>
      <c r="R471" s="305"/>
      <c r="S471" s="305"/>
      <c r="T471" s="305"/>
      <c r="U471" s="305"/>
      <c r="V471" s="305"/>
      <c r="W471" s="305"/>
    </row>
    <row r="472" spans="1:23" ht="16.5" customHeight="1">
      <c r="A472" s="305"/>
      <c r="B472" s="305"/>
      <c r="C472" s="463"/>
      <c r="D472" s="305"/>
      <c r="E472" s="305"/>
      <c r="F472" s="305"/>
      <c r="G472" s="305"/>
      <c r="H472" s="305"/>
      <c r="I472" s="305"/>
      <c r="J472" s="305"/>
      <c r="K472" s="305"/>
      <c r="L472" s="305"/>
      <c r="M472" s="305"/>
      <c r="N472" s="305"/>
      <c r="O472" s="305"/>
      <c r="P472" s="305"/>
      <c r="Q472" s="305"/>
      <c r="R472" s="305"/>
      <c r="S472" s="305"/>
      <c r="T472" s="305"/>
      <c r="U472" s="305"/>
      <c r="V472" s="305"/>
      <c r="W472" s="305"/>
    </row>
    <row r="473" spans="1:23" ht="16.5" customHeight="1">
      <c r="A473" s="305"/>
      <c r="B473" s="305"/>
      <c r="C473" s="463"/>
      <c r="D473" s="305"/>
      <c r="E473" s="305"/>
      <c r="F473" s="305"/>
      <c r="G473" s="305"/>
      <c r="H473" s="305"/>
      <c r="I473" s="305"/>
      <c r="J473" s="305"/>
      <c r="K473" s="305"/>
      <c r="L473" s="305"/>
      <c r="M473" s="305"/>
      <c r="N473" s="305"/>
      <c r="O473" s="305"/>
      <c r="P473" s="305"/>
      <c r="Q473" s="305"/>
      <c r="R473" s="305"/>
      <c r="S473" s="305"/>
      <c r="T473" s="305"/>
      <c r="U473" s="305"/>
      <c r="V473" s="305"/>
      <c r="W473" s="305"/>
    </row>
    <row r="474" spans="1:23" ht="16.5" customHeight="1">
      <c r="A474" s="305"/>
      <c r="B474" s="305"/>
      <c r="C474" s="463"/>
      <c r="D474" s="305"/>
      <c r="E474" s="305"/>
      <c r="F474" s="305"/>
      <c r="G474" s="305"/>
      <c r="H474" s="305"/>
      <c r="I474" s="305"/>
      <c r="J474" s="305"/>
      <c r="K474" s="305"/>
      <c r="L474" s="305"/>
      <c r="M474" s="305"/>
      <c r="N474" s="305"/>
      <c r="O474" s="305"/>
      <c r="P474" s="305"/>
      <c r="Q474" s="305"/>
      <c r="R474" s="305"/>
      <c r="S474" s="305"/>
      <c r="T474" s="305"/>
      <c r="U474" s="305"/>
      <c r="V474" s="305"/>
      <c r="W474" s="305"/>
    </row>
    <row r="475" spans="1:23" ht="16.5" customHeight="1">
      <c r="A475" s="305"/>
      <c r="B475" s="305"/>
      <c r="C475" s="463"/>
      <c r="D475" s="305"/>
      <c r="E475" s="305"/>
      <c r="F475" s="305"/>
      <c r="G475" s="305"/>
      <c r="H475" s="305"/>
      <c r="I475" s="305"/>
      <c r="J475" s="305"/>
      <c r="K475" s="305"/>
      <c r="L475" s="305"/>
      <c r="M475" s="305"/>
      <c r="N475" s="305"/>
      <c r="O475" s="305"/>
      <c r="P475" s="305"/>
      <c r="Q475" s="305"/>
      <c r="R475" s="305"/>
      <c r="S475" s="305"/>
      <c r="T475" s="305"/>
      <c r="U475" s="305"/>
      <c r="V475" s="305"/>
      <c r="W475" s="305"/>
    </row>
    <row r="476" spans="1:23" ht="16.5" customHeight="1">
      <c r="A476" s="305"/>
      <c r="B476" s="305"/>
      <c r="C476" s="463"/>
      <c r="D476" s="305"/>
      <c r="E476" s="305"/>
      <c r="F476" s="305"/>
      <c r="G476" s="305"/>
      <c r="H476" s="305"/>
      <c r="I476" s="305"/>
      <c r="J476" s="305"/>
      <c r="K476" s="305"/>
      <c r="L476" s="305"/>
      <c r="M476" s="305"/>
      <c r="N476" s="305"/>
      <c r="O476" s="305"/>
      <c r="P476" s="305"/>
      <c r="Q476" s="305"/>
      <c r="R476" s="305"/>
      <c r="S476" s="305"/>
      <c r="T476" s="305"/>
      <c r="U476" s="305"/>
      <c r="V476" s="305"/>
      <c r="W476" s="305"/>
    </row>
    <row r="477" spans="1:23" ht="16.5" customHeight="1">
      <c r="A477" s="305"/>
      <c r="B477" s="305"/>
      <c r="C477" s="463"/>
      <c r="D477" s="305"/>
      <c r="E477" s="305"/>
      <c r="F477" s="305"/>
      <c r="G477" s="305"/>
      <c r="H477" s="305"/>
      <c r="I477" s="305"/>
      <c r="J477" s="305"/>
      <c r="K477" s="305"/>
      <c r="L477" s="305"/>
      <c r="M477" s="305"/>
      <c r="N477" s="305"/>
      <c r="O477" s="305"/>
      <c r="P477" s="305"/>
      <c r="Q477" s="305"/>
      <c r="R477" s="305"/>
      <c r="S477" s="305"/>
      <c r="T477" s="305"/>
      <c r="U477" s="305"/>
      <c r="V477" s="305"/>
      <c r="W477" s="305"/>
    </row>
    <row r="478" spans="1:23" ht="16.5" customHeight="1">
      <c r="A478" s="305"/>
      <c r="B478" s="305"/>
      <c r="C478" s="463"/>
      <c r="D478" s="305"/>
      <c r="E478" s="305"/>
      <c r="F478" s="305"/>
      <c r="G478" s="305"/>
      <c r="H478" s="305"/>
      <c r="I478" s="305"/>
      <c r="J478" s="305"/>
      <c r="K478" s="305"/>
      <c r="L478" s="305"/>
      <c r="M478" s="305"/>
      <c r="N478" s="305"/>
      <c r="O478" s="305"/>
      <c r="P478" s="305"/>
      <c r="Q478" s="305"/>
      <c r="R478" s="305"/>
      <c r="S478" s="305"/>
      <c r="T478" s="305"/>
      <c r="U478" s="305"/>
      <c r="V478" s="305"/>
      <c r="W478" s="305"/>
    </row>
    <row r="479" spans="1:23" ht="16.5" customHeight="1">
      <c r="A479" s="305"/>
      <c r="B479" s="305"/>
      <c r="C479" s="463"/>
      <c r="D479" s="305"/>
      <c r="E479" s="305"/>
      <c r="F479" s="305"/>
      <c r="G479" s="305"/>
      <c r="H479" s="305"/>
      <c r="I479" s="305"/>
      <c r="J479" s="305"/>
      <c r="K479" s="305"/>
      <c r="L479" s="305"/>
      <c r="M479" s="305"/>
      <c r="N479" s="305"/>
      <c r="O479" s="305"/>
      <c r="P479" s="305"/>
      <c r="Q479" s="305"/>
      <c r="R479" s="305"/>
      <c r="S479" s="305"/>
      <c r="T479" s="305"/>
      <c r="U479" s="305"/>
      <c r="V479" s="305"/>
      <c r="W479" s="305"/>
    </row>
    <row r="480" spans="1:23" ht="16.5" customHeight="1">
      <c r="A480" s="305"/>
      <c r="B480" s="305"/>
      <c r="C480" s="463"/>
      <c r="D480" s="305"/>
      <c r="E480" s="305"/>
      <c r="F480" s="305"/>
      <c r="G480" s="305"/>
      <c r="H480" s="305"/>
      <c r="I480" s="305"/>
      <c r="J480" s="305"/>
      <c r="K480" s="305"/>
      <c r="L480" s="305"/>
      <c r="M480" s="305"/>
      <c r="N480" s="305"/>
      <c r="O480" s="305"/>
      <c r="P480" s="305"/>
      <c r="Q480" s="305"/>
      <c r="R480" s="305"/>
      <c r="S480" s="305"/>
      <c r="T480" s="305"/>
      <c r="U480" s="305"/>
      <c r="V480" s="305"/>
      <c r="W480" s="305"/>
    </row>
    <row r="481" spans="1:23" ht="16.5" customHeight="1">
      <c r="A481" s="305"/>
      <c r="B481" s="305"/>
      <c r="C481" s="463"/>
      <c r="D481" s="305"/>
      <c r="E481" s="305"/>
      <c r="F481" s="305"/>
      <c r="G481" s="305"/>
      <c r="H481" s="305"/>
      <c r="I481" s="305"/>
      <c r="J481" s="305"/>
      <c r="K481" s="305"/>
      <c r="L481" s="305"/>
      <c r="M481" s="305"/>
      <c r="N481" s="305"/>
      <c r="O481" s="305"/>
      <c r="P481" s="305"/>
      <c r="Q481" s="305"/>
      <c r="R481" s="305"/>
      <c r="S481" s="305"/>
      <c r="T481" s="305"/>
      <c r="U481" s="305"/>
      <c r="V481" s="305"/>
      <c r="W481" s="305"/>
    </row>
    <row r="482" spans="1:23" ht="16.5" customHeight="1">
      <c r="A482" s="305"/>
      <c r="B482" s="305"/>
      <c r="C482" s="463"/>
      <c r="D482" s="305"/>
      <c r="E482" s="305"/>
      <c r="F482" s="305"/>
      <c r="G482" s="305"/>
      <c r="H482" s="305"/>
      <c r="I482" s="305"/>
      <c r="J482" s="305"/>
      <c r="K482" s="305"/>
      <c r="L482" s="305"/>
      <c r="M482" s="305"/>
      <c r="N482" s="305"/>
      <c r="O482" s="305"/>
      <c r="P482" s="305"/>
      <c r="Q482" s="305"/>
      <c r="R482" s="305"/>
      <c r="S482" s="305"/>
      <c r="T482" s="305"/>
      <c r="U482" s="305"/>
      <c r="V482" s="305"/>
      <c r="W482" s="305"/>
    </row>
    <row r="483" spans="1:23" ht="16.5" customHeight="1">
      <c r="A483" s="305"/>
      <c r="B483" s="305"/>
      <c r="C483" s="463"/>
      <c r="D483" s="305"/>
      <c r="E483" s="305"/>
      <c r="F483" s="305"/>
      <c r="G483" s="305"/>
      <c r="H483" s="305"/>
      <c r="I483" s="305"/>
      <c r="J483" s="305"/>
      <c r="K483" s="305"/>
      <c r="L483" s="305"/>
      <c r="M483" s="305"/>
      <c r="N483" s="305"/>
      <c r="O483" s="305"/>
      <c r="P483" s="305"/>
      <c r="Q483" s="305"/>
      <c r="R483" s="305"/>
      <c r="S483" s="305"/>
      <c r="T483" s="305"/>
      <c r="U483" s="305"/>
      <c r="V483" s="305"/>
      <c r="W483" s="305"/>
    </row>
    <row r="484" spans="1:23" ht="16.5" customHeight="1">
      <c r="A484" s="305"/>
      <c r="B484" s="305"/>
      <c r="C484" s="463"/>
      <c r="D484" s="305"/>
      <c r="E484" s="305"/>
      <c r="F484" s="305"/>
      <c r="G484" s="305"/>
      <c r="H484" s="305"/>
      <c r="I484" s="305"/>
      <c r="J484" s="305"/>
      <c r="K484" s="305"/>
      <c r="L484" s="305"/>
      <c r="M484" s="305"/>
      <c r="N484" s="305"/>
      <c r="O484" s="305"/>
      <c r="P484" s="305"/>
      <c r="Q484" s="305"/>
      <c r="R484" s="305"/>
      <c r="S484" s="305"/>
      <c r="T484" s="305"/>
      <c r="U484" s="305"/>
      <c r="V484" s="305"/>
      <c r="W484" s="305"/>
    </row>
    <row r="485" spans="1:23" ht="16.5" customHeight="1">
      <c r="A485" s="305"/>
      <c r="B485" s="305"/>
      <c r="C485" s="463"/>
      <c r="D485" s="305"/>
      <c r="E485" s="305"/>
      <c r="F485" s="305"/>
      <c r="G485" s="305"/>
      <c r="H485" s="305"/>
      <c r="I485" s="305"/>
      <c r="J485" s="305"/>
      <c r="K485" s="305"/>
      <c r="L485" s="305"/>
      <c r="M485" s="305"/>
      <c r="N485" s="305"/>
      <c r="O485" s="305"/>
      <c r="P485" s="305"/>
      <c r="Q485" s="305"/>
      <c r="R485" s="305"/>
      <c r="S485" s="305"/>
      <c r="T485" s="305"/>
      <c r="U485" s="305"/>
      <c r="V485" s="305"/>
      <c r="W485" s="305"/>
    </row>
    <row r="486" spans="1:23" ht="16.5" customHeight="1">
      <c r="A486" s="305"/>
      <c r="B486" s="305"/>
      <c r="C486" s="463"/>
      <c r="D486" s="305"/>
      <c r="E486" s="305"/>
      <c r="F486" s="305"/>
      <c r="G486" s="305"/>
      <c r="H486" s="305"/>
      <c r="I486" s="305"/>
      <c r="J486" s="305"/>
      <c r="K486" s="305"/>
      <c r="L486" s="305"/>
      <c r="M486" s="305"/>
      <c r="N486" s="305"/>
      <c r="O486" s="305"/>
      <c r="P486" s="305"/>
      <c r="Q486" s="305"/>
      <c r="R486" s="305"/>
      <c r="S486" s="305"/>
      <c r="T486" s="305"/>
      <c r="U486" s="305"/>
      <c r="V486" s="305"/>
      <c r="W486" s="305"/>
    </row>
    <row r="487" spans="1:23" ht="16.5" customHeight="1">
      <c r="A487" s="305"/>
      <c r="B487" s="305"/>
      <c r="C487" s="463"/>
      <c r="D487" s="305"/>
      <c r="E487" s="305"/>
      <c r="F487" s="305"/>
      <c r="G487" s="305"/>
      <c r="H487" s="305"/>
      <c r="I487" s="305"/>
      <c r="J487" s="305"/>
      <c r="K487" s="305"/>
      <c r="L487" s="305"/>
      <c r="M487" s="305"/>
      <c r="N487" s="305"/>
      <c r="O487" s="305"/>
      <c r="P487" s="305"/>
      <c r="Q487" s="305"/>
      <c r="R487" s="305"/>
      <c r="S487" s="305"/>
      <c r="T487" s="305"/>
      <c r="U487" s="305"/>
      <c r="V487" s="305"/>
      <c r="W487" s="305"/>
    </row>
    <row r="488" spans="1:23" ht="16.5" customHeight="1">
      <c r="A488" s="305"/>
      <c r="B488" s="305"/>
      <c r="C488" s="463"/>
      <c r="D488" s="305"/>
      <c r="E488" s="305"/>
      <c r="F488" s="305"/>
      <c r="G488" s="305"/>
      <c r="H488" s="305"/>
      <c r="I488" s="305"/>
      <c r="J488" s="305"/>
      <c r="K488" s="305"/>
      <c r="L488" s="305"/>
      <c r="M488" s="305"/>
      <c r="N488" s="305"/>
      <c r="O488" s="305"/>
      <c r="P488" s="305"/>
      <c r="Q488" s="305"/>
      <c r="R488" s="305"/>
      <c r="S488" s="305"/>
      <c r="T488" s="305"/>
      <c r="U488" s="305"/>
      <c r="V488" s="305"/>
      <c r="W488" s="305"/>
    </row>
    <row r="489" spans="1:23" ht="16.5" customHeight="1">
      <c r="A489" s="305"/>
      <c r="B489" s="305"/>
      <c r="C489" s="463"/>
      <c r="D489" s="305"/>
      <c r="E489" s="305"/>
      <c r="F489" s="305"/>
      <c r="G489" s="305"/>
      <c r="H489" s="305"/>
      <c r="I489" s="305"/>
      <c r="J489" s="305"/>
      <c r="K489" s="305"/>
      <c r="L489" s="305"/>
      <c r="M489" s="305"/>
      <c r="N489" s="305"/>
      <c r="O489" s="305"/>
      <c r="P489" s="305"/>
      <c r="Q489" s="305"/>
      <c r="R489" s="305"/>
      <c r="S489" s="305"/>
      <c r="T489" s="305"/>
      <c r="U489" s="305"/>
      <c r="V489" s="305"/>
      <c r="W489" s="305"/>
    </row>
    <row r="490" spans="1:23" ht="16.5" customHeight="1">
      <c r="A490" s="305"/>
      <c r="B490" s="305"/>
      <c r="C490" s="463"/>
      <c r="D490" s="305"/>
      <c r="E490" s="305"/>
      <c r="F490" s="305"/>
      <c r="G490" s="305"/>
      <c r="H490" s="305"/>
      <c r="I490" s="305"/>
      <c r="J490" s="305"/>
      <c r="K490" s="305"/>
      <c r="L490" s="305"/>
      <c r="M490" s="305"/>
      <c r="N490" s="305"/>
      <c r="O490" s="305"/>
      <c r="P490" s="305"/>
      <c r="Q490" s="305"/>
      <c r="R490" s="305"/>
      <c r="S490" s="305"/>
      <c r="T490" s="305"/>
      <c r="U490" s="305"/>
      <c r="V490" s="305"/>
      <c r="W490" s="305"/>
    </row>
    <row r="491" spans="1:23" ht="16.5" customHeight="1">
      <c r="A491" s="305"/>
      <c r="B491" s="305"/>
      <c r="C491" s="463"/>
      <c r="D491" s="305"/>
      <c r="E491" s="305"/>
      <c r="F491" s="305"/>
      <c r="G491" s="305"/>
      <c r="H491" s="305"/>
      <c r="I491" s="305"/>
      <c r="J491" s="305"/>
      <c r="K491" s="305"/>
      <c r="L491" s="305"/>
      <c r="M491" s="305"/>
      <c r="N491" s="305"/>
      <c r="O491" s="305"/>
      <c r="P491" s="305"/>
      <c r="Q491" s="305"/>
      <c r="R491" s="305"/>
      <c r="S491" s="305"/>
      <c r="T491" s="305"/>
      <c r="U491" s="305"/>
      <c r="V491" s="305"/>
      <c r="W491" s="305"/>
    </row>
    <row r="492" spans="1:23" ht="16.5" customHeight="1">
      <c r="A492" s="305"/>
      <c r="B492" s="305"/>
      <c r="C492" s="463"/>
      <c r="D492" s="305"/>
      <c r="E492" s="305"/>
      <c r="F492" s="305"/>
      <c r="G492" s="305"/>
      <c r="H492" s="305"/>
      <c r="I492" s="305"/>
      <c r="J492" s="305"/>
      <c r="K492" s="305"/>
      <c r="L492" s="305"/>
      <c r="M492" s="305"/>
      <c r="N492" s="305"/>
      <c r="O492" s="305"/>
      <c r="P492" s="305"/>
      <c r="Q492" s="305"/>
      <c r="R492" s="305"/>
      <c r="S492" s="305"/>
      <c r="T492" s="305"/>
      <c r="U492" s="305"/>
      <c r="V492" s="305"/>
      <c r="W492" s="305"/>
    </row>
    <row r="493" spans="1:23" ht="16.5" customHeight="1">
      <c r="A493" s="305"/>
      <c r="B493" s="305"/>
      <c r="C493" s="463"/>
      <c r="D493" s="305"/>
      <c r="E493" s="305"/>
      <c r="F493" s="305"/>
      <c r="G493" s="305"/>
      <c r="H493" s="305"/>
      <c r="I493" s="305"/>
      <c r="J493" s="305"/>
      <c r="K493" s="305"/>
      <c r="L493" s="305"/>
      <c r="M493" s="305"/>
      <c r="N493" s="305"/>
      <c r="O493" s="305"/>
      <c r="P493" s="305"/>
      <c r="Q493" s="305"/>
      <c r="R493" s="305"/>
      <c r="S493" s="305"/>
      <c r="T493" s="305"/>
      <c r="U493" s="305"/>
      <c r="V493" s="305"/>
      <c r="W493" s="305"/>
    </row>
    <row r="494" spans="1:23" ht="16.5" customHeight="1">
      <c r="A494" s="305"/>
      <c r="B494" s="305"/>
      <c r="C494" s="463"/>
      <c r="D494" s="305"/>
      <c r="E494" s="305"/>
      <c r="F494" s="305"/>
      <c r="G494" s="305"/>
      <c r="H494" s="305"/>
      <c r="I494" s="305"/>
      <c r="J494" s="305"/>
      <c r="K494" s="305"/>
      <c r="L494" s="305"/>
      <c r="M494" s="305"/>
      <c r="N494" s="305"/>
      <c r="O494" s="305"/>
      <c r="P494" s="305"/>
      <c r="Q494" s="305"/>
      <c r="R494" s="305"/>
      <c r="S494" s="305"/>
      <c r="T494" s="305"/>
      <c r="U494" s="305"/>
      <c r="V494" s="305"/>
      <c r="W494" s="305"/>
    </row>
    <row r="495" spans="1:23" ht="16.5" customHeight="1">
      <c r="A495" s="305"/>
      <c r="B495" s="305"/>
      <c r="C495" s="463"/>
      <c r="D495" s="305"/>
      <c r="E495" s="305"/>
      <c r="F495" s="305"/>
      <c r="G495" s="305"/>
      <c r="H495" s="305"/>
      <c r="I495" s="305"/>
      <c r="J495" s="305"/>
      <c r="K495" s="305"/>
      <c r="L495" s="305"/>
      <c r="M495" s="305"/>
      <c r="N495" s="305"/>
      <c r="O495" s="305"/>
      <c r="P495" s="305"/>
      <c r="Q495" s="305"/>
      <c r="R495" s="305"/>
      <c r="S495" s="305"/>
      <c r="T495" s="305"/>
      <c r="U495" s="305"/>
      <c r="V495" s="305"/>
      <c r="W495" s="305"/>
    </row>
    <row r="496" spans="1:23" ht="16.5" customHeight="1">
      <c r="A496" s="305"/>
      <c r="B496" s="305"/>
      <c r="C496" s="463"/>
      <c r="D496" s="305"/>
      <c r="E496" s="305"/>
      <c r="F496" s="305"/>
      <c r="G496" s="305"/>
      <c r="H496" s="305"/>
      <c r="I496" s="305"/>
      <c r="J496" s="305"/>
      <c r="K496" s="305"/>
      <c r="L496" s="305"/>
      <c r="M496" s="305"/>
      <c r="N496" s="305"/>
      <c r="O496" s="305"/>
      <c r="P496" s="305"/>
      <c r="Q496" s="305"/>
      <c r="R496" s="305"/>
      <c r="S496" s="305"/>
      <c r="T496" s="305"/>
      <c r="U496" s="305"/>
      <c r="V496" s="305"/>
      <c r="W496" s="305"/>
    </row>
    <row r="497" spans="1:23" ht="16.5" customHeight="1">
      <c r="A497" s="305"/>
      <c r="B497" s="305"/>
      <c r="C497" s="463"/>
      <c r="D497" s="305"/>
      <c r="E497" s="305"/>
      <c r="F497" s="305"/>
      <c r="G497" s="305"/>
      <c r="H497" s="305"/>
      <c r="I497" s="305"/>
      <c r="J497" s="305"/>
      <c r="K497" s="305"/>
      <c r="L497" s="305"/>
      <c r="M497" s="305"/>
      <c r="N497" s="305"/>
      <c r="O497" s="305"/>
      <c r="P497" s="305"/>
      <c r="Q497" s="305"/>
      <c r="R497" s="305"/>
      <c r="S497" s="305"/>
      <c r="T497" s="305"/>
      <c r="U497" s="305"/>
      <c r="V497" s="305"/>
      <c r="W497" s="305"/>
    </row>
    <row r="498" spans="1:23" ht="16.5" customHeight="1">
      <c r="A498" s="305"/>
      <c r="B498" s="305"/>
      <c r="C498" s="463"/>
      <c r="D498" s="305"/>
      <c r="E498" s="305"/>
      <c r="F498" s="305"/>
      <c r="G498" s="305"/>
      <c r="H498" s="305"/>
      <c r="I498" s="305"/>
      <c r="J498" s="305"/>
      <c r="K498" s="305"/>
      <c r="L498" s="305"/>
      <c r="M498" s="305"/>
      <c r="N498" s="305"/>
      <c r="O498" s="305"/>
      <c r="P498" s="305"/>
      <c r="Q498" s="305"/>
      <c r="R498" s="305"/>
      <c r="S498" s="305"/>
      <c r="T498" s="305"/>
      <c r="U498" s="305"/>
      <c r="V498" s="305"/>
      <c r="W498" s="305"/>
    </row>
    <row r="499" spans="1:23" ht="16.5" customHeight="1">
      <c r="A499" s="305"/>
      <c r="B499" s="305"/>
      <c r="C499" s="463"/>
      <c r="D499" s="305"/>
      <c r="E499" s="305"/>
      <c r="F499" s="305"/>
      <c r="G499" s="305"/>
      <c r="H499" s="305"/>
      <c r="I499" s="305"/>
      <c r="J499" s="305"/>
      <c r="K499" s="305"/>
      <c r="L499" s="305"/>
      <c r="M499" s="305"/>
      <c r="N499" s="305"/>
      <c r="O499" s="305"/>
      <c r="P499" s="305"/>
      <c r="Q499" s="305"/>
      <c r="R499" s="305"/>
      <c r="S499" s="305"/>
      <c r="T499" s="305"/>
      <c r="U499" s="305"/>
      <c r="V499" s="305"/>
      <c r="W499" s="305"/>
    </row>
    <row r="500" spans="1:23" ht="16.5" customHeight="1">
      <c r="A500" s="305"/>
      <c r="B500" s="305"/>
      <c r="C500" s="463"/>
      <c r="D500" s="305"/>
      <c r="E500" s="305"/>
      <c r="F500" s="305"/>
      <c r="G500" s="305"/>
      <c r="H500" s="305"/>
      <c r="I500" s="305"/>
      <c r="J500" s="305"/>
      <c r="K500" s="305"/>
      <c r="L500" s="305"/>
      <c r="M500" s="305"/>
      <c r="N500" s="305"/>
      <c r="O500" s="305"/>
      <c r="P500" s="305"/>
      <c r="Q500" s="305"/>
      <c r="R500" s="305"/>
      <c r="S500" s="305"/>
      <c r="T500" s="305"/>
      <c r="U500" s="305"/>
      <c r="V500" s="305"/>
      <c r="W500" s="305"/>
    </row>
    <row r="501" spans="1:23" ht="16.5" customHeight="1">
      <c r="A501" s="305"/>
      <c r="B501" s="305"/>
      <c r="C501" s="463"/>
      <c r="D501" s="305"/>
      <c r="E501" s="305"/>
      <c r="F501" s="305"/>
      <c r="G501" s="305"/>
      <c r="H501" s="305"/>
      <c r="I501" s="305"/>
      <c r="J501" s="305"/>
      <c r="K501" s="305"/>
      <c r="L501" s="305"/>
      <c r="M501" s="305"/>
      <c r="N501" s="305"/>
      <c r="O501" s="305"/>
      <c r="P501" s="305"/>
      <c r="Q501" s="305"/>
      <c r="R501" s="305"/>
      <c r="S501" s="305"/>
      <c r="T501" s="305"/>
      <c r="U501" s="305"/>
      <c r="V501" s="305"/>
      <c r="W501" s="305"/>
    </row>
    <row r="502" spans="1:23" ht="16.5" customHeight="1">
      <c r="A502" s="305"/>
      <c r="B502" s="305"/>
      <c r="C502" s="463"/>
      <c r="D502" s="305"/>
      <c r="E502" s="305"/>
      <c r="F502" s="305"/>
      <c r="G502" s="305"/>
      <c r="H502" s="305"/>
      <c r="I502" s="305"/>
      <c r="J502" s="305"/>
      <c r="K502" s="305"/>
      <c r="L502" s="305"/>
      <c r="M502" s="305"/>
      <c r="N502" s="305"/>
      <c r="O502" s="305"/>
      <c r="P502" s="305"/>
      <c r="Q502" s="305"/>
      <c r="R502" s="305"/>
      <c r="S502" s="305"/>
      <c r="T502" s="305"/>
      <c r="U502" s="305"/>
      <c r="V502" s="305"/>
      <c r="W502" s="305"/>
    </row>
    <row r="503" spans="1:23" ht="16.5" customHeight="1">
      <c r="A503" s="305"/>
      <c r="B503" s="305"/>
      <c r="C503" s="463"/>
      <c r="D503" s="305"/>
      <c r="E503" s="305"/>
      <c r="F503" s="305"/>
      <c r="G503" s="305"/>
      <c r="H503" s="305"/>
      <c r="I503" s="305"/>
      <c r="J503" s="305"/>
      <c r="K503" s="305"/>
      <c r="L503" s="305"/>
      <c r="M503" s="305"/>
      <c r="N503" s="305"/>
      <c r="O503" s="305"/>
      <c r="P503" s="305"/>
      <c r="Q503" s="305"/>
      <c r="R503" s="305"/>
      <c r="S503" s="305"/>
      <c r="T503" s="305"/>
      <c r="U503" s="305"/>
      <c r="V503" s="305"/>
      <c r="W503" s="305"/>
    </row>
    <row r="504" spans="1:23" ht="16.5" customHeight="1">
      <c r="A504" s="305"/>
      <c r="B504" s="305"/>
      <c r="C504" s="463"/>
      <c r="D504" s="305"/>
      <c r="E504" s="305"/>
      <c r="F504" s="305"/>
      <c r="G504" s="305"/>
      <c r="H504" s="305"/>
      <c r="I504" s="305"/>
      <c r="J504" s="305"/>
      <c r="K504" s="305"/>
      <c r="L504" s="305"/>
      <c r="M504" s="305"/>
      <c r="N504" s="305"/>
      <c r="O504" s="305"/>
      <c r="P504" s="305"/>
      <c r="Q504" s="305"/>
      <c r="R504" s="305"/>
      <c r="S504" s="305"/>
      <c r="T504" s="305"/>
      <c r="U504" s="305"/>
      <c r="V504" s="305"/>
      <c r="W504" s="305"/>
    </row>
    <row r="505" spans="1:23" ht="16.5" customHeight="1">
      <c r="A505" s="305"/>
      <c r="B505" s="305"/>
      <c r="C505" s="463"/>
      <c r="D505" s="305"/>
      <c r="E505" s="305"/>
      <c r="F505" s="305"/>
      <c r="G505" s="305"/>
      <c r="H505" s="305"/>
      <c r="I505" s="305"/>
      <c r="J505" s="305"/>
      <c r="K505" s="305"/>
      <c r="L505" s="305"/>
      <c r="M505" s="305"/>
      <c r="N505" s="305"/>
      <c r="O505" s="305"/>
      <c r="P505" s="305"/>
      <c r="Q505" s="305"/>
      <c r="R505" s="305"/>
      <c r="S505" s="305"/>
      <c r="T505" s="305"/>
      <c r="U505" s="305"/>
      <c r="V505" s="305"/>
      <c r="W505" s="305"/>
    </row>
    <row r="506" spans="1:23" ht="16.5" customHeight="1">
      <c r="A506" s="305"/>
      <c r="B506" s="305"/>
      <c r="C506" s="463"/>
      <c r="D506" s="305"/>
      <c r="E506" s="305"/>
      <c r="F506" s="305"/>
      <c r="G506" s="305"/>
      <c r="H506" s="305"/>
      <c r="I506" s="305"/>
      <c r="J506" s="305"/>
      <c r="K506" s="305"/>
      <c r="L506" s="305"/>
      <c r="M506" s="305"/>
      <c r="N506" s="305"/>
      <c r="O506" s="305"/>
      <c r="P506" s="305"/>
      <c r="Q506" s="305"/>
      <c r="R506" s="305"/>
      <c r="S506" s="305"/>
      <c r="T506" s="305"/>
      <c r="U506" s="305"/>
      <c r="V506" s="305"/>
      <c r="W506" s="305"/>
    </row>
    <row r="507" spans="1:23" ht="16.5" customHeight="1">
      <c r="A507" s="305"/>
      <c r="B507" s="305"/>
      <c r="C507" s="463"/>
      <c r="D507" s="305"/>
      <c r="E507" s="305"/>
      <c r="F507" s="305"/>
      <c r="G507" s="305"/>
      <c r="H507" s="305"/>
      <c r="I507" s="305"/>
      <c r="J507" s="305"/>
      <c r="K507" s="305"/>
      <c r="L507" s="305"/>
      <c r="M507" s="305"/>
      <c r="N507" s="305"/>
      <c r="O507" s="305"/>
      <c r="P507" s="305"/>
      <c r="Q507" s="305"/>
      <c r="R507" s="305"/>
      <c r="S507" s="305"/>
      <c r="T507" s="305"/>
      <c r="U507" s="305"/>
      <c r="V507" s="305"/>
      <c r="W507" s="305"/>
    </row>
    <row r="508" spans="1:23" ht="16.5" customHeight="1">
      <c r="A508" s="305"/>
      <c r="B508" s="305"/>
      <c r="C508" s="463"/>
      <c r="D508" s="305"/>
      <c r="E508" s="305"/>
      <c r="F508" s="305"/>
      <c r="G508" s="305"/>
      <c r="H508" s="305"/>
      <c r="I508" s="305"/>
      <c r="J508" s="305"/>
      <c r="K508" s="305"/>
      <c r="L508" s="305"/>
      <c r="M508" s="305"/>
      <c r="N508" s="305"/>
      <c r="O508" s="305"/>
      <c r="P508" s="305"/>
      <c r="Q508" s="305"/>
      <c r="R508" s="305"/>
      <c r="S508" s="305"/>
      <c r="T508" s="305"/>
      <c r="U508" s="305"/>
      <c r="V508" s="305"/>
      <c r="W508" s="305"/>
    </row>
    <row r="509" spans="1:23" ht="16.5" customHeight="1">
      <c r="A509" s="305"/>
      <c r="B509" s="305"/>
      <c r="C509" s="463"/>
      <c r="D509" s="305"/>
      <c r="E509" s="305"/>
      <c r="F509" s="305"/>
      <c r="G509" s="305"/>
      <c r="H509" s="305"/>
      <c r="I509" s="305"/>
      <c r="J509" s="305"/>
      <c r="K509" s="305"/>
      <c r="L509" s="305"/>
      <c r="M509" s="305"/>
      <c r="N509" s="305"/>
      <c r="O509" s="305"/>
      <c r="P509" s="305"/>
      <c r="Q509" s="305"/>
      <c r="R509" s="305"/>
      <c r="S509" s="305"/>
      <c r="T509" s="305"/>
      <c r="U509" s="305"/>
      <c r="V509" s="305"/>
      <c r="W509" s="305"/>
    </row>
    <row r="510" spans="1:23" ht="16.5" customHeight="1">
      <c r="A510" s="305"/>
      <c r="B510" s="305"/>
      <c r="C510" s="463"/>
      <c r="D510" s="305"/>
      <c r="E510" s="305"/>
      <c r="F510" s="305"/>
      <c r="G510" s="305"/>
      <c r="H510" s="305"/>
      <c r="I510" s="305"/>
      <c r="J510" s="305"/>
      <c r="K510" s="305"/>
      <c r="L510" s="305"/>
      <c r="M510" s="305"/>
      <c r="N510" s="305"/>
      <c r="O510" s="305"/>
      <c r="P510" s="305"/>
      <c r="Q510" s="305"/>
      <c r="R510" s="305"/>
      <c r="S510" s="305"/>
      <c r="T510" s="305"/>
      <c r="U510" s="305"/>
      <c r="V510" s="305"/>
      <c r="W510" s="305"/>
    </row>
    <row r="511" spans="1:23" ht="16.5" customHeight="1">
      <c r="A511" s="305"/>
      <c r="B511" s="305"/>
      <c r="C511" s="463"/>
      <c r="D511" s="305"/>
      <c r="E511" s="305"/>
      <c r="F511" s="305"/>
      <c r="G511" s="305"/>
      <c r="H511" s="305"/>
      <c r="I511" s="305"/>
      <c r="J511" s="305"/>
      <c r="K511" s="305"/>
      <c r="L511" s="305"/>
      <c r="M511" s="305"/>
      <c r="N511" s="305"/>
      <c r="O511" s="305"/>
      <c r="P511" s="305"/>
      <c r="Q511" s="305"/>
      <c r="R511" s="305"/>
      <c r="S511" s="305"/>
      <c r="T511" s="305"/>
      <c r="U511" s="305"/>
      <c r="V511" s="305"/>
      <c r="W511" s="305"/>
    </row>
    <row r="512" spans="1:23" ht="16.5" customHeight="1">
      <c r="A512" s="305"/>
      <c r="B512" s="305"/>
      <c r="C512" s="463"/>
      <c r="D512" s="305"/>
      <c r="E512" s="305"/>
      <c r="F512" s="305"/>
      <c r="G512" s="305"/>
      <c r="H512" s="305"/>
      <c r="I512" s="305"/>
      <c r="J512" s="305"/>
      <c r="K512" s="305"/>
      <c r="L512" s="305"/>
      <c r="M512" s="305"/>
      <c r="N512" s="305"/>
      <c r="O512" s="305"/>
      <c r="P512" s="305"/>
      <c r="Q512" s="305"/>
      <c r="R512" s="305"/>
      <c r="S512" s="305"/>
      <c r="T512" s="305"/>
      <c r="U512" s="305"/>
      <c r="V512" s="305"/>
      <c r="W512" s="305"/>
    </row>
    <row r="513" spans="1:23" ht="16.5" customHeight="1">
      <c r="A513" s="305"/>
      <c r="B513" s="305"/>
      <c r="C513" s="463"/>
      <c r="D513" s="305"/>
      <c r="E513" s="305"/>
      <c r="F513" s="305"/>
      <c r="G513" s="305"/>
      <c r="H513" s="305"/>
      <c r="I513" s="305"/>
      <c r="J513" s="305"/>
      <c r="K513" s="305"/>
      <c r="L513" s="305"/>
      <c r="M513" s="305"/>
      <c r="N513" s="305"/>
      <c r="O513" s="305"/>
      <c r="P513" s="305"/>
      <c r="Q513" s="305"/>
      <c r="R513" s="305"/>
      <c r="S513" s="305"/>
      <c r="T513" s="305"/>
      <c r="U513" s="305"/>
      <c r="V513" s="305"/>
      <c r="W513" s="305"/>
    </row>
    <row r="514" spans="1:23" ht="16.5" customHeight="1">
      <c r="A514" s="305"/>
      <c r="B514" s="305"/>
      <c r="C514" s="463"/>
      <c r="D514" s="305"/>
      <c r="E514" s="305"/>
      <c r="F514" s="305"/>
      <c r="G514" s="305"/>
      <c r="H514" s="305"/>
      <c r="I514" s="305"/>
      <c r="J514" s="305"/>
      <c r="K514" s="305"/>
      <c r="L514" s="305"/>
      <c r="M514" s="305"/>
      <c r="N514" s="305"/>
      <c r="O514" s="305"/>
      <c r="P514" s="305"/>
      <c r="Q514" s="305"/>
      <c r="R514" s="305"/>
      <c r="S514" s="305"/>
      <c r="T514" s="305"/>
      <c r="U514" s="305"/>
      <c r="V514" s="305"/>
      <c r="W514" s="305"/>
    </row>
    <row r="515" spans="1:23" ht="16.5" customHeight="1">
      <c r="A515" s="305"/>
      <c r="B515" s="305"/>
      <c r="C515" s="463"/>
      <c r="D515" s="305"/>
      <c r="E515" s="305"/>
      <c r="F515" s="305"/>
      <c r="G515" s="305"/>
      <c r="H515" s="305"/>
      <c r="I515" s="305"/>
      <c r="J515" s="305"/>
      <c r="K515" s="305"/>
      <c r="L515" s="305"/>
      <c r="M515" s="305"/>
      <c r="N515" s="305"/>
      <c r="O515" s="305"/>
      <c r="P515" s="305"/>
      <c r="Q515" s="305"/>
      <c r="R515" s="305"/>
      <c r="S515" s="305"/>
      <c r="T515" s="305"/>
      <c r="U515" s="305"/>
      <c r="V515" s="305"/>
      <c r="W515" s="305"/>
    </row>
    <row r="516" spans="1:23" ht="16.5" customHeight="1">
      <c r="A516" s="305"/>
      <c r="B516" s="305"/>
      <c r="C516" s="463"/>
      <c r="D516" s="305"/>
      <c r="E516" s="305"/>
      <c r="F516" s="305"/>
      <c r="G516" s="305"/>
      <c r="H516" s="305"/>
      <c r="I516" s="305"/>
      <c r="J516" s="305"/>
      <c r="K516" s="305"/>
      <c r="L516" s="305"/>
      <c r="M516" s="305"/>
      <c r="N516" s="305"/>
      <c r="O516" s="305"/>
      <c r="P516" s="305"/>
      <c r="Q516" s="305"/>
      <c r="R516" s="305"/>
      <c r="S516" s="305"/>
      <c r="T516" s="305"/>
      <c r="U516" s="305"/>
      <c r="V516" s="305"/>
      <c r="W516" s="305"/>
    </row>
    <row r="517" spans="1:23" ht="16.5" customHeight="1">
      <c r="A517" s="305"/>
      <c r="B517" s="305"/>
      <c r="C517" s="463"/>
      <c r="D517" s="305"/>
      <c r="E517" s="305"/>
      <c r="F517" s="305"/>
      <c r="G517" s="305"/>
      <c r="H517" s="305"/>
      <c r="I517" s="305"/>
      <c r="J517" s="305"/>
      <c r="K517" s="305"/>
      <c r="L517" s="305"/>
      <c r="M517" s="305"/>
      <c r="N517" s="305"/>
      <c r="O517" s="305"/>
      <c r="P517" s="305"/>
      <c r="Q517" s="305"/>
      <c r="R517" s="305"/>
      <c r="S517" s="305"/>
      <c r="T517" s="305"/>
      <c r="U517" s="305"/>
      <c r="V517" s="305"/>
      <c r="W517" s="305"/>
    </row>
    <row r="518" spans="1:23" ht="16.5" customHeight="1">
      <c r="A518" s="305"/>
      <c r="B518" s="305"/>
      <c r="C518" s="463"/>
      <c r="D518" s="305"/>
      <c r="E518" s="305"/>
      <c r="F518" s="305"/>
      <c r="G518" s="305"/>
      <c r="H518" s="305"/>
      <c r="I518" s="305"/>
      <c r="J518" s="305"/>
      <c r="K518" s="305"/>
      <c r="L518" s="305"/>
      <c r="M518" s="305"/>
      <c r="N518" s="305"/>
      <c r="O518" s="305"/>
      <c r="P518" s="305"/>
      <c r="Q518" s="305"/>
      <c r="R518" s="305"/>
      <c r="S518" s="305"/>
      <c r="T518" s="305"/>
      <c r="U518" s="305"/>
      <c r="V518" s="305"/>
      <c r="W518" s="305"/>
    </row>
    <row r="519" spans="1:23" ht="16.5" customHeight="1">
      <c r="A519" s="305"/>
      <c r="B519" s="305"/>
      <c r="C519" s="463"/>
      <c r="D519" s="305"/>
      <c r="E519" s="305"/>
      <c r="F519" s="305"/>
      <c r="G519" s="305"/>
      <c r="H519" s="305"/>
      <c r="I519" s="305"/>
      <c r="J519" s="305"/>
      <c r="K519" s="305"/>
      <c r="L519" s="305"/>
      <c r="M519" s="305"/>
      <c r="N519" s="305"/>
      <c r="O519" s="305"/>
      <c r="P519" s="305"/>
      <c r="Q519" s="305"/>
      <c r="R519" s="305"/>
      <c r="S519" s="305"/>
      <c r="T519" s="305"/>
      <c r="U519" s="305"/>
      <c r="V519" s="305"/>
      <c r="W519" s="305"/>
    </row>
    <row r="520" spans="1:23" ht="16.5" customHeight="1">
      <c r="A520" s="305"/>
      <c r="B520" s="305"/>
      <c r="C520" s="463"/>
      <c r="D520" s="305"/>
      <c r="E520" s="305"/>
      <c r="F520" s="305"/>
      <c r="G520" s="305"/>
      <c r="H520" s="305"/>
      <c r="I520" s="305"/>
      <c r="J520" s="305"/>
      <c r="K520" s="305"/>
      <c r="L520" s="305"/>
      <c r="M520" s="305"/>
      <c r="N520" s="305"/>
      <c r="O520" s="305"/>
      <c r="P520" s="305"/>
      <c r="Q520" s="305"/>
      <c r="R520" s="305"/>
      <c r="S520" s="305"/>
      <c r="T520" s="305"/>
      <c r="U520" s="305"/>
      <c r="V520" s="305"/>
      <c r="W520" s="305"/>
    </row>
    <row r="521" spans="1:23" ht="16.5" customHeight="1">
      <c r="A521" s="305"/>
      <c r="B521" s="305"/>
      <c r="C521" s="463"/>
      <c r="D521" s="305"/>
      <c r="E521" s="305"/>
      <c r="F521" s="305"/>
      <c r="G521" s="305"/>
      <c r="H521" s="305"/>
      <c r="I521" s="305"/>
      <c r="J521" s="305"/>
      <c r="K521" s="305"/>
      <c r="L521" s="305"/>
      <c r="M521" s="305"/>
      <c r="N521" s="305"/>
      <c r="O521" s="305"/>
      <c r="P521" s="305"/>
      <c r="Q521" s="305"/>
      <c r="R521" s="305"/>
      <c r="S521" s="305"/>
      <c r="T521" s="305"/>
      <c r="U521" s="305"/>
      <c r="V521" s="305"/>
      <c r="W521" s="305"/>
    </row>
    <row r="522" spans="1:23" ht="16.5" customHeight="1">
      <c r="A522" s="305"/>
      <c r="B522" s="305"/>
      <c r="C522" s="463"/>
      <c r="D522" s="305"/>
      <c r="E522" s="305"/>
      <c r="F522" s="305"/>
      <c r="G522" s="305"/>
      <c r="H522" s="305"/>
      <c r="I522" s="305"/>
      <c r="J522" s="305"/>
      <c r="K522" s="305"/>
      <c r="L522" s="305"/>
      <c r="M522" s="305"/>
      <c r="N522" s="305"/>
      <c r="O522" s="305"/>
      <c r="P522" s="305"/>
      <c r="Q522" s="305"/>
      <c r="R522" s="305"/>
      <c r="S522" s="305"/>
      <c r="T522" s="305"/>
      <c r="U522" s="305"/>
      <c r="V522" s="305"/>
      <c r="W522" s="305"/>
    </row>
    <row r="523" spans="1:23" ht="16.5" customHeight="1">
      <c r="A523" s="305"/>
      <c r="B523" s="305"/>
      <c r="C523" s="463"/>
      <c r="D523" s="305"/>
      <c r="E523" s="305"/>
      <c r="F523" s="305"/>
      <c r="G523" s="305"/>
      <c r="H523" s="305"/>
      <c r="I523" s="305"/>
      <c r="J523" s="305"/>
      <c r="K523" s="305"/>
      <c r="L523" s="305"/>
      <c r="M523" s="305"/>
      <c r="N523" s="305"/>
      <c r="O523" s="305"/>
      <c r="P523" s="305"/>
      <c r="Q523" s="305"/>
      <c r="R523" s="305"/>
      <c r="S523" s="305"/>
      <c r="T523" s="305"/>
      <c r="U523" s="305"/>
      <c r="V523" s="305"/>
      <c r="W523" s="305"/>
    </row>
    <row r="524" spans="1:23" ht="16.5" customHeight="1">
      <c r="A524" s="305"/>
      <c r="B524" s="305"/>
      <c r="C524" s="463"/>
      <c r="D524" s="305"/>
      <c r="E524" s="305"/>
      <c r="F524" s="305"/>
      <c r="G524" s="305"/>
      <c r="H524" s="305"/>
      <c r="I524" s="305"/>
      <c r="J524" s="305"/>
      <c r="K524" s="305"/>
      <c r="L524" s="305"/>
      <c r="M524" s="305"/>
      <c r="N524" s="305"/>
      <c r="O524" s="305"/>
      <c r="P524" s="305"/>
      <c r="Q524" s="305"/>
      <c r="R524" s="305"/>
      <c r="S524" s="305"/>
      <c r="T524" s="305"/>
      <c r="U524" s="305"/>
      <c r="V524" s="305"/>
      <c r="W524" s="305"/>
    </row>
    <row r="525" spans="1:23" ht="16.5" customHeight="1">
      <c r="A525" s="305"/>
      <c r="B525" s="305"/>
      <c r="C525" s="463"/>
      <c r="D525" s="305"/>
      <c r="E525" s="305"/>
      <c r="F525" s="305"/>
      <c r="G525" s="305"/>
      <c r="H525" s="305"/>
      <c r="I525" s="305"/>
      <c r="J525" s="305"/>
      <c r="K525" s="305"/>
      <c r="L525" s="305"/>
      <c r="M525" s="305"/>
      <c r="N525" s="305"/>
      <c r="O525" s="305"/>
      <c r="P525" s="305"/>
      <c r="Q525" s="305"/>
      <c r="R525" s="305"/>
      <c r="S525" s="305"/>
      <c r="T525" s="305"/>
      <c r="U525" s="305"/>
      <c r="V525" s="305"/>
      <c r="W525" s="305"/>
    </row>
    <row r="526" spans="1:23" ht="16.5" customHeight="1">
      <c r="A526" s="305"/>
      <c r="B526" s="305"/>
      <c r="C526" s="463"/>
      <c r="D526" s="305"/>
      <c r="E526" s="305"/>
      <c r="F526" s="305"/>
      <c r="G526" s="305"/>
      <c r="H526" s="305"/>
      <c r="I526" s="305"/>
      <c r="J526" s="305"/>
      <c r="K526" s="305"/>
      <c r="L526" s="305"/>
      <c r="M526" s="305"/>
      <c r="N526" s="305"/>
      <c r="O526" s="305"/>
      <c r="P526" s="305"/>
      <c r="Q526" s="305"/>
      <c r="R526" s="305"/>
      <c r="S526" s="305"/>
      <c r="T526" s="305"/>
      <c r="U526" s="305"/>
      <c r="V526" s="305"/>
      <c r="W526" s="305"/>
    </row>
    <row r="527" spans="1:23" ht="16.5" customHeight="1">
      <c r="A527" s="305"/>
      <c r="B527" s="305"/>
      <c r="C527" s="463"/>
      <c r="D527" s="305"/>
      <c r="E527" s="305"/>
      <c r="F527" s="305"/>
      <c r="G527" s="305"/>
      <c r="H527" s="305"/>
      <c r="I527" s="305"/>
      <c r="J527" s="305"/>
      <c r="K527" s="305"/>
      <c r="L527" s="305"/>
      <c r="M527" s="305"/>
      <c r="N527" s="305"/>
      <c r="O527" s="305"/>
      <c r="P527" s="305"/>
      <c r="Q527" s="305"/>
      <c r="R527" s="305"/>
      <c r="S527" s="305"/>
      <c r="T527" s="305"/>
      <c r="U527" s="305"/>
      <c r="V527" s="305"/>
      <c r="W527" s="305"/>
    </row>
    <row r="528" spans="1:23" ht="16.5" customHeight="1">
      <c r="A528" s="305"/>
      <c r="B528" s="305"/>
      <c r="C528" s="463"/>
      <c r="D528" s="305"/>
      <c r="E528" s="305"/>
      <c r="F528" s="305"/>
      <c r="G528" s="305"/>
      <c r="H528" s="305"/>
      <c r="I528" s="305"/>
      <c r="J528" s="305"/>
      <c r="K528" s="305"/>
      <c r="L528" s="305"/>
      <c r="M528" s="305"/>
      <c r="N528" s="305"/>
      <c r="O528" s="305"/>
      <c r="P528" s="305"/>
      <c r="Q528" s="305"/>
      <c r="R528" s="305"/>
      <c r="S528" s="305"/>
      <c r="T528" s="305"/>
      <c r="U528" s="305"/>
      <c r="V528" s="305"/>
      <c r="W528" s="305"/>
    </row>
    <row r="529" spans="1:23" ht="16.5" customHeight="1">
      <c r="A529" s="305"/>
      <c r="B529" s="305"/>
      <c r="C529" s="463"/>
      <c r="D529" s="305"/>
      <c r="E529" s="305"/>
      <c r="F529" s="305"/>
      <c r="G529" s="305"/>
      <c r="H529" s="305"/>
      <c r="I529" s="305"/>
      <c r="J529" s="305"/>
      <c r="K529" s="305"/>
      <c r="L529" s="305"/>
      <c r="M529" s="305"/>
      <c r="N529" s="305"/>
      <c r="O529" s="305"/>
      <c r="P529" s="305"/>
      <c r="Q529" s="305"/>
      <c r="R529" s="305"/>
      <c r="S529" s="305"/>
      <c r="T529" s="305"/>
      <c r="U529" s="305"/>
      <c r="V529" s="305"/>
      <c r="W529" s="305"/>
    </row>
    <row r="530" spans="1:23" ht="16.5" customHeight="1">
      <c r="A530" s="305"/>
      <c r="B530" s="305"/>
      <c r="C530" s="463"/>
      <c r="D530" s="305"/>
      <c r="E530" s="305"/>
      <c r="F530" s="305"/>
      <c r="G530" s="305"/>
      <c r="H530" s="305"/>
      <c r="I530" s="305"/>
      <c r="J530" s="305"/>
      <c r="K530" s="305"/>
      <c r="L530" s="305"/>
      <c r="M530" s="305"/>
      <c r="N530" s="305"/>
      <c r="O530" s="305"/>
      <c r="P530" s="305"/>
      <c r="Q530" s="305"/>
      <c r="R530" s="305"/>
      <c r="S530" s="305"/>
      <c r="T530" s="305"/>
      <c r="U530" s="305"/>
      <c r="V530" s="305"/>
      <c r="W530" s="305"/>
    </row>
    <row r="531" spans="1:23" ht="16.5" customHeight="1">
      <c r="A531" s="305"/>
      <c r="B531" s="305"/>
      <c r="C531" s="463"/>
      <c r="D531" s="305"/>
      <c r="E531" s="305"/>
      <c r="F531" s="305"/>
      <c r="G531" s="305"/>
      <c r="H531" s="305"/>
      <c r="I531" s="305"/>
      <c r="J531" s="305"/>
      <c r="K531" s="305"/>
      <c r="L531" s="305"/>
      <c r="M531" s="305"/>
      <c r="N531" s="305"/>
      <c r="O531" s="305"/>
      <c r="P531" s="305"/>
      <c r="Q531" s="305"/>
      <c r="R531" s="305"/>
      <c r="S531" s="305"/>
      <c r="T531" s="305"/>
      <c r="U531" s="305"/>
      <c r="V531" s="305"/>
      <c r="W531" s="305"/>
    </row>
    <row r="532" spans="1:23" ht="16.5" customHeight="1">
      <c r="A532" s="305"/>
      <c r="B532" s="305"/>
      <c r="C532" s="463"/>
      <c r="D532" s="305"/>
      <c r="E532" s="305"/>
      <c r="F532" s="305"/>
      <c r="G532" s="305"/>
      <c r="H532" s="305"/>
      <c r="I532" s="305"/>
      <c r="J532" s="305"/>
      <c r="K532" s="305"/>
      <c r="L532" s="305"/>
      <c r="M532" s="305"/>
      <c r="N532" s="305"/>
      <c r="O532" s="305"/>
      <c r="P532" s="305"/>
      <c r="Q532" s="305"/>
      <c r="R532" s="305"/>
      <c r="S532" s="305"/>
      <c r="T532" s="305"/>
      <c r="U532" s="305"/>
      <c r="V532" s="305"/>
      <c r="W532" s="305"/>
    </row>
    <row r="533" spans="1:23" ht="16.5" customHeight="1">
      <c r="A533" s="305"/>
      <c r="B533" s="305"/>
      <c r="C533" s="463"/>
      <c r="D533" s="305"/>
      <c r="E533" s="305"/>
      <c r="F533" s="305"/>
      <c r="G533" s="305"/>
      <c r="H533" s="305"/>
      <c r="I533" s="305"/>
      <c r="J533" s="305"/>
      <c r="K533" s="305"/>
      <c r="L533" s="305"/>
      <c r="M533" s="305"/>
      <c r="N533" s="305"/>
      <c r="O533" s="305"/>
      <c r="P533" s="305"/>
      <c r="Q533" s="305"/>
      <c r="R533" s="305"/>
      <c r="S533" s="305"/>
      <c r="T533" s="305"/>
      <c r="U533" s="305"/>
      <c r="V533" s="305"/>
      <c r="W533" s="305"/>
    </row>
    <row r="534" spans="1:23" ht="16.5" customHeight="1">
      <c r="A534" s="305"/>
      <c r="B534" s="305"/>
      <c r="C534" s="463"/>
      <c r="D534" s="305"/>
      <c r="E534" s="305"/>
      <c r="F534" s="305"/>
      <c r="G534" s="305"/>
      <c r="H534" s="305"/>
      <c r="I534" s="305"/>
      <c r="J534" s="305"/>
      <c r="K534" s="305"/>
      <c r="L534" s="305"/>
      <c r="M534" s="305"/>
      <c r="N534" s="305"/>
      <c r="O534" s="305"/>
      <c r="P534" s="305"/>
      <c r="Q534" s="305"/>
      <c r="R534" s="305"/>
      <c r="S534" s="305"/>
      <c r="T534" s="305"/>
      <c r="U534" s="305"/>
      <c r="V534" s="305"/>
      <c r="W534" s="305"/>
    </row>
    <row r="535" spans="1:23" ht="16.5" customHeight="1">
      <c r="A535" s="305"/>
      <c r="B535" s="305"/>
      <c r="C535" s="463"/>
      <c r="D535" s="305"/>
      <c r="E535" s="305"/>
      <c r="F535" s="305"/>
      <c r="G535" s="305"/>
      <c r="H535" s="305"/>
      <c r="I535" s="305"/>
      <c r="J535" s="305"/>
      <c r="K535" s="305"/>
      <c r="L535" s="305"/>
      <c r="M535" s="305"/>
      <c r="N535" s="305"/>
      <c r="O535" s="305"/>
      <c r="P535" s="305"/>
      <c r="Q535" s="305"/>
      <c r="R535" s="305"/>
      <c r="S535" s="305"/>
      <c r="T535" s="305"/>
      <c r="U535" s="305"/>
      <c r="V535" s="305"/>
      <c r="W535" s="305"/>
    </row>
    <row r="536" spans="1:23" ht="16.5" customHeight="1">
      <c r="A536" s="305"/>
      <c r="B536" s="305"/>
      <c r="C536" s="463"/>
      <c r="D536" s="305"/>
      <c r="E536" s="305"/>
      <c r="F536" s="305"/>
      <c r="G536" s="305"/>
      <c r="H536" s="305"/>
      <c r="I536" s="305"/>
      <c r="J536" s="305"/>
      <c r="K536" s="305"/>
      <c r="L536" s="305"/>
      <c r="M536" s="305"/>
      <c r="N536" s="305"/>
      <c r="O536" s="305"/>
      <c r="P536" s="305"/>
      <c r="Q536" s="305"/>
      <c r="R536" s="305"/>
      <c r="S536" s="305"/>
      <c r="T536" s="305"/>
      <c r="U536" s="305"/>
      <c r="V536" s="305"/>
      <c r="W536" s="305"/>
    </row>
    <row r="537" spans="1:23" ht="16.5" customHeight="1">
      <c r="A537" s="305"/>
      <c r="B537" s="305"/>
      <c r="C537" s="463"/>
      <c r="D537" s="305"/>
      <c r="E537" s="305"/>
      <c r="F537" s="305"/>
      <c r="G537" s="305"/>
      <c r="H537" s="305"/>
      <c r="I537" s="305"/>
      <c r="J537" s="305"/>
      <c r="K537" s="305"/>
      <c r="L537" s="305"/>
      <c r="M537" s="305"/>
      <c r="N537" s="305"/>
      <c r="O537" s="305"/>
      <c r="P537" s="305"/>
      <c r="Q537" s="305"/>
      <c r="R537" s="305"/>
      <c r="S537" s="305"/>
      <c r="T537" s="305"/>
      <c r="U537" s="305"/>
      <c r="V537" s="305"/>
      <c r="W537" s="305"/>
    </row>
    <row r="538" spans="1:23" ht="16.5" customHeight="1">
      <c r="A538" s="305"/>
      <c r="B538" s="305"/>
      <c r="C538" s="463"/>
      <c r="D538" s="305"/>
      <c r="E538" s="305"/>
      <c r="F538" s="305"/>
      <c r="G538" s="305"/>
      <c r="H538" s="305"/>
      <c r="I538" s="305"/>
      <c r="J538" s="305"/>
      <c r="K538" s="305"/>
      <c r="L538" s="305"/>
      <c r="M538" s="305"/>
      <c r="N538" s="305"/>
      <c r="O538" s="305"/>
      <c r="P538" s="305"/>
      <c r="Q538" s="305"/>
      <c r="R538" s="305"/>
      <c r="S538" s="305"/>
      <c r="T538" s="305"/>
      <c r="U538" s="305"/>
      <c r="V538" s="305"/>
      <c r="W538" s="305"/>
    </row>
    <row r="539" spans="1:23" ht="16.5" customHeight="1">
      <c r="A539" s="305"/>
      <c r="B539" s="305"/>
      <c r="C539" s="463"/>
      <c r="D539" s="305"/>
      <c r="E539" s="305"/>
      <c r="F539" s="305"/>
      <c r="G539" s="305"/>
      <c r="H539" s="305"/>
      <c r="I539" s="305"/>
      <c r="J539" s="305"/>
      <c r="K539" s="305"/>
      <c r="L539" s="305"/>
      <c r="M539" s="305"/>
      <c r="N539" s="305"/>
      <c r="O539" s="305"/>
      <c r="P539" s="305"/>
      <c r="Q539" s="305"/>
      <c r="R539" s="305"/>
      <c r="S539" s="305"/>
      <c r="T539" s="305"/>
      <c r="U539" s="305"/>
      <c r="V539" s="305"/>
      <c r="W539" s="305"/>
    </row>
    <row r="540" spans="1:23" ht="16.5" customHeight="1">
      <c r="A540" s="305"/>
      <c r="B540" s="305"/>
      <c r="C540" s="463"/>
      <c r="D540" s="305"/>
      <c r="E540" s="305"/>
      <c r="F540" s="305"/>
      <c r="G540" s="305"/>
      <c r="H540" s="305"/>
      <c r="I540" s="305"/>
      <c r="J540" s="305"/>
      <c r="K540" s="305"/>
      <c r="L540" s="305"/>
      <c r="M540" s="305"/>
      <c r="N540" s="305"/>
      <c r="O540" s="305"/>
      <c r="P540" s="305"/>
      <c r="Q540" s="305"/>
      <c r="R540" s="305"/>
      <c r="S540" s="305"/>
      <c r="T540" s="305"/>
      <c r="U540" s="305"/>
      <c r="V540" s="305"/>
      <c r="W540" s="305"/>
    </row>
    <row r="541" spans="1:23" ht="16.5" customHeight="1">
      <c r="A541" s="305"/>
      <c r="B541" s="305"/>
      <c r="C541" s="463"/>
      <c r="D541" s="305"/>
      <c r="E541" s="305"/>
      <c r="F541" s="305"/>
      <c r="G541" s="305"/>
      <c r="H541" s="305"/>
      <c r="I541" s="305"/>
      <c r="J541" s="305"/>
      <c r="K541" s="305"/>
      <c r="L541" s="305"/>
      <c r="M541" s="305"/>
      <c r="N541" s="305"/>
      <c r="O541" s="305"/>
      <c r="P541" s="305"/>
      <c r="Q541" s="305"/>
      <c r="R541" s="305"/>
      <c r="S541" s="305"/>
      <c r="T541" s="305"/>
      <c r="U541" s="305"/>
      <c r="V541" s="305"/>
      <c r="W541" s="305"/>
    </row>
    <row r="542" spans="1:23" ht="16.5" customHeight="1">
      <c r="A542" s="305"/>
      <c r="B542" s="305"/>
      <c r="C542" s="463"/>
      <c r="D542" s="305"/>
      <c r="E542" s="305"/>
      <c r="F542" s="305"/>
      <c r="G542" s="305"/>
      <c r="H542" s="305"/>
      <c r="I542" s="305"/>
      <c r="J542" s="305"/>
      <c r="K542" s="305"/>
      <c r="L542" s="305"/>
      <c r="M542" s="305"/>
      <c r="N542" s="305"/>
      <c r="O542" s="305"/>
      <c r="P542" s="305"/>
      <c r="Q542" s="305"/>
      <c r="R542" s="305"/>
      <c r="S542" s="305"/>
      <c r="T542" s="305"/>
      <c r="U542" s="305"/>
      <c r="V542" s="305"/>
      <c r="W542" s="305"/>
    </row>
    <row r="543" spans="1:23" ht="16.5" customHeight="1">
      <c r="A543" s="305"/>
      <c r="B543" s="305"/>
      <c r="C543" s="463"/>
      <c r="D543" s="305"/>
      <c r="E543" s="305"/>
      <c r="F543" s="305"/>
      <c r="G543" s="305"/>
      <c r="H543" s="305"/>
      <c r="I543" s="305"/>
      <c r="J543" s="305"/>
      <c r="K543" s="305"/>
      <c r="L543" s="305"/>
      <c r="M543" s="305"/>
      <c r="N543" s="305"/>
      <c r="O543" s="305"/>
      <c r="P543" s="305"/>
      <c r="Q543" s="305"/>
      <c r="R543" s="305"/>
      <c r="S543" s="305"/>
      <c r="T543" s="305"/>
      <c r="U543" s="305"/>
      <c r="V543" s="305"/>
      <c r="W543" s="305"/>
    </row>
    <row r="544" spans="1:23" ht="16.5" customHeight="1">
      <c r="A544" s="305"/>
      <c r="B544" s="305"/>
      <c r="C544" s="463"/>
      <c r="D544" s="305"/>
      <c r="E544" s="305"/>
      <c r="F544" s="305"/>
      <c r="G544" s="305"/>
      <c r="H544" s="305"/>
      <c r="I544" s="305"/>
      <c r="J544" s="305"/>
      <c r="K544" s="305"/>
      <c r="L544" s="305"/>
      <c r="M544" s="305"/>
      <c r="N544" s="305"/>
      <c r="O544" s="305"/>
      <c r="P544" s="305"/>
      <c r="Q544" s="305"/>
      <c r="R544" s="305"/>
      <c r="S544" s="305"/>
      <c r="T544" s="305"/>
      <c r="U544" s="305"/>
      <c r="V544" s="305"/>
      <c r="W544" s="305"/>
    </row>
    <row r="545" spans="1:23" ht="16.5" customHeight="1">
      <c r="A545" s="305"/>
      <c r="B545" s="305"/>
      <c r="C545" s="463"/>
      <c r="D545" s="305"/>
      <c r="E545" s="305"/>
      <c r="F545" s="305"/>
      <c r="G545" s="305"/>
      <c r="H545" s="305"/>
      <c r="I545" s="305"/>
      <c r="J545" s="305"/>
      <c r="K545" s="305"/>
      <c r="L545" s="305"/>
      <c r="M545" s="305"/>
      <c r="N545" s="305"/>
      <c r="O545" s="305"/>
      <c r="P545" s="305"/>
      <c r="Q545" s="305"/>
      <c r="R545" s="305"/>
      <c r="S545" s="305"/>
      <c r="T545" s="305"/>
      <c r="U545" s="305"/>
      <c r="V545" s="305"/>
      <c r="W545" s="305"/>
    </row>
    <row r="546" spans="1:23" ht="16.5" customHeight="1">
      <c r="A546" s="305"/>
      <c r="B546" s="305"/>
      <c r="C546" s="463"/>
      <c r="D546" s="305"/>
      <c r="E546" s="305"/>
      <c r="F546" s="305"/>
      <c r="G546" s="305"/>
      <c r="H546" s="305"/>
      <c r="I546" s="305"/>
      <c r="J546" s="305"/>
      <c r="K546" s="305"/>
      <c r="L546" s="305"/>
      <c r="M546" s="305"/>
      <c r="N546" s="305"/>
      <c r="O546" s="305"/>
      <c r="P546" s="305"/>
      <c r="Q546" s="305"/>
      <c r="R546" s="305"/>
      <c r="S546" s="305"/>
      <c r="T546" s="305"/>
      <c r="U546" s="305"/>
      <c r="V546" s="305"/>
      <c r="W546" s="305"/>
    </row>
    <row r="547" spans="1:23" ht="16.5" customHeight="1">
      <c r="A547" s="305"/>
      <c r="B547" s="305"/>
      <c r="C547" s="463"/>
      <c r="D547" s="305"/>
      <c r="E547" s="305"/>
      <c r="F547" s="305"/>
      <c r="G547" s="305"/>
      <c r="H547" s="305"/>
      <c r="I547" s="305"/>
      <c r="J547" s="305"/>
      <c r="K547" s="305"/>
      <c r="L547" s="305"/>
      <c r="M547" s="305"/>
      <c r="N547" s="305"/>
      <c r="O547" s="305"/>
      <c r="P547" s="305"/>
      <c r="Q547" s="305"/>
      <c r="R547" s="305"/>
      <c r="S547" s="305"/>
      <c r="T547" s="305"/>
      <c r="U547" s="305"/>
      <c r="V547" s="305"/>
      <c r="W547" s="305"/>
    </row>
    <row r="548" spans="1:23" ht="16.5" customHeight="1">
      <c r="A548" s="305"/>
      <c r="B548" s="305"/>
      <c r="C548" s="463"/>
      <c r="D548" s="305"/>
      <c r="E548" s="305"/>
      <c r="F548" s="305"/>
      <c r="G548" s="305"/>
      <c r="H548" s="305"/>
      <c r="I548" s="305"/>
      <c r="J548" s="305"/>
      <c r="K548" s="305"/>
      <c r="L548" s="305"/>
      <c r="M548" s="305"/>
      <c r="N548" s="305"/>
      <c r="O548" s="305"/>
      <c r="P548" s="305"/>
      <c r="Q548" s="305"/>
      <c r="R548" s="305"/>
      <c r="S548" s="305"/>
      <c r="T548" s="305"/>
      <c r="U548" s="305"/>
      <c r="V548" s="305"/>
      <c r="W548" s="305"/>
    </row>
    <row r="549" spans="1:23" ht="16.5" customHeight="1">
      <c r="A549" s="305"/>
      <c r="B549" s="305"/>
      <c r="C549" s="463"/>
      <c r="D549" s="305"/>
      <c r="E549" s="305"/>
      <c r="F549" s="305"/>
      <c r="G549" s="305"/>
      <c r="H549" s="305"/>
      <c r="I549" s="305"/>
      <c r="J549" s="305"/>
      <c r="K549" s="305"/>
      <c r="L549" s="305"/>
      <c r="M549" s="305"/>
      <c r="N549" s="305"/>
      <c r="O549" s="305"/>
      <c r="P549" s="305"/>
      <c r="Q549" s="305"/>
      <c r="R549" s="305"/>
      <c r="S549" s="305"/>
      <c r="T549" s="305"/>
      <c r="U549" s="305"/>
      <c r="V549" s="305"/>
      <c r="W549" s="305"/>
    </row>
    <row r="550" spans="1:23" ht="16.5" customHeight="1">
      <c r="A550" s="305"/>
      <c r="B550" s="305"/>
      <c r="C550" s="463"/>
      <c r="D550" s="305"/>
      <c r="E550" s="305"/>
      <c r="F550" s="305"/>
      <c r="G550" s="305"/>
      <c r="H550" s="305"/>
      <c r="I550" s="305"/>
      <c r="J550" s="305"/>
      <c r="K550" s="305"/>
      <c r="L550" s="305"/>
      <c r="M550" s="305"/>
      <c r="N550" s="305"/>
      <c r="O550" s="305"/>
      <c r="P550" s="305"/>
      <c r="Q550" s="305"/>
      <c r="R550" s="305"/>
      <c r="S550" s="305"/>
      <c r="T550" s="305"/>
      <c r="U550" s="305"/>
      <c r="V550" s="305"/>
      <c r="W550" s="305"/>
    </row>
    <row r="551" spans="1:23" ht="16.5" customHeight="1">
      <c r="A551" s="305"/>
      <c r="B551" s="305"/>
      <c r="C551" s="463"/>
      <c r="D551" s="305"/>
      <c r="E551" s="305"/>
      <c r="F551" s="305"/>
      <c r="G551" s="305"/>
      <c r="H551" s="305"/>
      <c r="I551" s="305"/>
      <c r="J551" s="305"/>
      <c r="K551" s="305"/>
      <c r="L551" s="305"/>
      <c r="M551" s="305"/>
      <c r="N551" s="305"/>
      <c r="O551" s="305"/>
      <c r="P551" s="305"/>
      <c r="Q551" s="305"/>
      <c r="R551" s="305"/>
      <c r="S551" s="305"/>
      <c r="T551" s="305"/>
      <c r="U551" s="305"/>
      <c r="V551" s="305"/>
      <c r="W551" s="305"/>
    </row>
    <row r="552" spans="1:23" ht="16.5" customHeight="1">
      <c r="A552" s="305"/>
      <c r="B552" s="305"/>
      <c r="C552" s="463"/>
      <c r="D552" s="305"/>
      <c r="E552" s="305"/>
      <c r="F552" s="305"/>
      <c r="G552" s="305"/>
      <c r="H552" s="305"/>
      <c r="I552" s="305"/>
      <c r="J552" s="305"/>
      <c r="K552" s="305"/>
      <c r="L552" s="305"/>
      <c r="M552" s="305"/>
      <c r="N552" s="305"/>
      <c r="O552" s="305"/>
      <c r="P552" s="305"/>
      <c r="Q552" s="305"/>
      <c r="R552" s="305"/>
      <c r="S552" s="305"/>
      <c r="T552" s="305"/>
      <c r="U552" s="305"/>
      <c r="V552" s="305"/>
      <c r="W552" s="305"/>
    </row>
    <row r="553" spans="1:23" ht="16.5" customHeight="1">
      <c r="A553" s="305"/>
      <c r="B553" s="305"/>
      <c r="C553" s="463"/>
      <c r="D553" s="305"/>
      <c r="E553" s="305"/>
      <c r="F553" s="305"/>
      <c r="G553" s="305"/>
      <c r="H553" s="305"/>
      <c r="I553" s="305"/>
      <c r="J553" s="305"/>
      <c r="K553" s="305"/>
      <c r="L553" s="305"/>
      <c r="M553" s="305"/>
      <c r="N553" s="305"/>
      <c r="O553" s="305"/>
      <c r="P553" s="305"/>
      <c r="Q553" s="305"/>
      <c r="R553" s="305"/>
      <c r="S553" s="305"/>
      <c r="T553" s="305"/>
      <c r="U553" s="305"/>
      <c r="V553" s="305"/>
      <c r="W553" s="305"/>
    </row>
    <row r="554" spans="1:23" ht="16.5" customHeight="1">
      <c r="A554" s="305"/>
      <c r="B554" s="305"/>
      <c r="C554" s="463"/>
      <c r="D554" s="305"/>
      <c r="E554" s="305"/>
      <c r="F554" s="305"/>
      <c r="G554" s="305"/>
      <c r="H554" s="305"/>
      <c r="I554" s="305"/>
      <c r="J554" s="305"/>
      <c r="K554" s="305"/>
      <c r="L554" s="305"/>
      <c r="M554" s="305"/>
      <c r="N554" s="305"/>
      <c r="O554" s="305"/>
      <c r="P554" s="305"/>
      <c r="Q554" s="305"/>
      <c r="R554" s="305"/>
      <c r="S554" s="305"/>
      <c r="T554" s="305"/>
      <c r="U554" s="305"/>
      <c r="V554" s="305"/>
      <c r="W554" s="305"/>
    </row>
    <row r="555" spans="1:23" ht="16.5" customHeight="1">
      <c r="A555" s="305"/>
      <c r="B555" s="305"/>
      <c r="C555" s="463"/>
      <c r="D555" s="305"/>
      <c r="E555" s="305"/>
      <c r="F555" s="305"/>
      <c r="G555" s="305"/>
      <c r="H555" s="305"/>
      <c r="I555" s="305"/>
      <c r="J555" s="305"/>
      <c r="K555" s="305"/>
      <c r="L555" s="305"/>
      <c r="M555" s="305"/>
      <c r="N555" s="305"/>
      <c r="O555" s="305"/>
      <c r="P555" s="305"/>
      <c r="Q555" s="305"/>
      <c r="R555" s="305"/>
      <c r="S555" s="305"/>
      <c r="T555" s="305"/>
      <c r="U555" s="305"/>
      <c r="V555" s="305"/>
      <c r="W555" s="305"/>
    </row>
    <row r="556" spans="1:23" ht="16.5" customHeight="1">
      <c r="A556" s="305"/>
      <c r="B556" s="305"/>
      <c r="C556" s="463"/>
      <c r="D556" s="305"/>
      <c r="E556" s="305"/>
      <c r="F556" s="305"/>
      <c r="G556" s="305"/>
      <c r="H556" s="305"/>
      <c r="I556" s="305"/>
      <c r="J556" s="305"/>
      <c r="K556" s="305"/>
      <c r="L556" s="305"/>
      <c r="M556" s="305"/>
      <c r="N556" s="305"/>
      <c r="O556" s="305"/>
      <c r="P556" s="305"/>
      <c r="Q556" s="305"/>
      <c r="R556" s="305"/>
      <c r="S556" s="305"/>
      <c r="T556" s="305"/>
      <c r="U556" s="305"/>
      <c r="V556" s="305"/>
      <c r="W556" s="305"/>
    </row>
    <row r="557" spans="1:23" ht="16.5" customHeight="1">
      <c r="A557" s="305"/>
      <c r="B557" s="305"/>
      <c r="C557" s="463"/>
      <c r="D557" s="305"/>
      <c r="E557" s="305"/>
      <c r="F557" s="305"/>
      <c r="G557" s="305"/>
      <c r="H557" s="305"/>
      <c r="I557" s="305"/>
      <c r="J557" s="305"/>
      <c r="K557" s="305"/>
      <c r="L557" s="305"/>
      <c r="M557" s="305"/>
      <c r="N557" s="305"/>
      <c r="O557" s="305"/>
      <c r="P557" s="305"/>
      <c r="Q557" s="305"/>
      <c r="R557" s="305"/>
      <c r="S557" s="305"/>
      <c r="T557" s="305"/>
      <c r="U557" s="305"/>
      <c r="V557" s="305"/>
      <c r="W557" s="305"/>
    </row>
    <row r="558" spans="1:23" ht="16.5" customHeight="1">
      <c r="A558" s="305"/>
      <c r="B558" s="305"/>
      <c r="C558" s="463"/>
      <c r="D558" s="305"/>
      <c r="E558" s="305"/>
      <c r="F558" s="305"/>
      <c r="G558" s="305"/>
      <c r="H558" s="305"/>
      <c r="I558" s="305"/>
      <c r="J558" s="305"/>
      <c r="K558" s="305"/>
      <c r="L558" s="305"/>
      <c r="M558" s="305"/>
      <c r="N558" s="305"/>
      <c r="O558" s="305"/>
      <c r="P558" s="305"/>
      <c r="Q558" s="305"/>
      <c r="R558" s="305"/>
      <c r="S558" s="305"/>
      <c r="T558" s="305"/>
      <c r="U558" s="305"/>
      <c r="V558" s="305"/>
      <c r="W558" s="305"/>
    </row>
    <row r="559" spans="1:23" ht="16.5" customHeight="1">
      <c r="A559" s="305"/>
      <c r="B559" s="305"/>
      <c r="C559" s="463"/>
      <c r="D559" s="305"/>
      <c r="E559" s="305"/>
      <c r="F559" s="305"/>
      <c r="G559" s="305"/>
      <c r="H559" s="305"/>
      <c r="I559" s="305"/>
      <c r="J559" s="305"/>
      <c r="K559" s="305"/>
      <c r="L559" s="305"/>
      <c r="M559" s="305"/>
      <c r="N559" s="305"/>
      <c r="O559" s="305"/>
      <c r="P559" s="305"/>
      <c r="Q559" s="305"/>
      <c r="R559" s="305"/>
      <c r="S559" s="305"/>
      <c r="T559" s="305"/>
      <c r="U559" s="305"/>
      <c r="V559" s="305"/>
      <c r="W559" s="305"/>
    </row>
    <row r="560" spans="1:23" ht="16.5" customHeight="1">
      <c r="A560" s="305"/>
      <c r="B560" s="305"/>
      <c r="C560" s="463"/>
      <c r="D560" s="305"/>
      <c r="E560" s="305"/>
      <c r="F560" s="305"/>
      <c r="G560" s="305"/>
      <c r="H560" s="305"/>
      <c r="I560" s="305"/>
      <c r="J560" s="305"/>
      <c r="K560" s="305"/>
      <c r="L560" s="305"/>
      <c r="M560" s="305"/>
      <c r="N560" s="305"/>
      <c r="O560" s="305"/>
      <c r="P560" s="305"/>
      <c r="Q560" s="305"/>
      <c r="R560" s="305"/>
      <c r="S560" s="305"/>
      <c r="T560" s="305"/>
      <c r="U560" s="305"/>
      <c r="V560" s="305"/>
      <c r="W560" s="305"/>
    </row>
    <row r="561" spans="1:23" ht="16.5" customHeight="1">
      <c r="A561" s="305"/>
      <c r="B561" s="305"/>
      <c r="C561" s="463"/>
      <c r="D561" s="305"/>
      <c r="E561" s="305"/>
      <c r="F561" s="305"/>
      <c r="G561" s="305"/>
      <c r="H561" s="305"/>
      <c r="I561" s="305"/>
      <c r="J561" s="305"/>
      <c r="K561" s="305"/>
      <c r="L561" s="305"/>
      <c r="M561" s="305"/>
      <c r="N561" s="305"/>
      <c r="O561" s="305"/>
      <c r="P561" s="305"/>
      <c r="Q561" s="305"/>
      <c r="R561" s="305"/>
      <c r="S561" s="305"/>
      <c r="T561" s="305"/>
      <c r="U561" s="305"/>
      <c r="V561" s="305"/>
      <c r="W561" s="305"/>
    </row>
    <row r="562" spans="1:23" ht="16.5" customHeight="1">
      <c r="A562" s="305"/>
      <c r="B562" s="305"/>
      <c r="C562" s="463"/>
      <c r="D562" s="305"/>
      <c r="E562" s="305"/>
      <c r="F562" s="305"/>
      <c r="G562" s="305"/>
      <c r="H562" s="305"/>
      <c r="I562" s="305"/>
      <c r="J562" s="305"/>
      <c r="K562" s="305"/>
      <c r="L562" s="305"/>
      <c r="M562" s="305"/>
      <c r="N562" s="305"/>
      <c r="O562" s="305"/>
      <c r="P562" s="305"/>
      <c r="Q562" s="305"/>
      <c r="R562" s="305"/>
      <c r="S562" s="305"/>
      <c r="T562" s="305"/>
      <c r="U562" s="305"/>
      <c r="V562" s="305"/>
      <c r="W562" s="305"/>
    </row>
    <row r="563" spans="1:23" ht="16.5" customHeight="1">
      <c r="A563" s="305"/>
      <c r="B563" s="305"/>
      <c r="C563" s="463"/>
      <c r="D563" s="305"/>
      <c r="E563" s="305"/>
      <c r="F563" s="305"/>
      <c r="G563" s="305"/>
      <c r="H563" s="305"/>
      <c r="I563" s="305"/>
      <c r="J563" s="305"/>
      <c r="K563" s="305"/>
      <c r="L563" s="305"/>
      <c r="M563" s="305"/>
      <c r="N563" s="305"/>
      <c r="O563" s="305"/>
      <c r="P563" s="305"/>
      <c r="Q563" s="305"/>
      <c r="R563" s="305"/>
      <c r="S563" s="305"/>
      <c r="T563" s="305"/>
      <c r="U563" s="305"/>
      <c r="V563" s="305"/>
      <c r="W563" s="305"/>
    </row>
    <row r="564" spans="1:23" ht="16.5" customHeight="1">
      <c r="A564" s="305"/>
      <c r="B564" s="305"/>
      <c r="C564" s="463"/>
      <c r="D564" s="305"/>
      <c r="E564" s="305"/>
      <c r="F564" s="305"/>
      <c r="G564" s="305"/>
      <c r="H564" s="305"/>
      <c r="I564" s="305"/>
      <c r="J564" s="305"/>
      <c r="K564" s="305"/>
      <c r="L564" s="305"/>
      <c r="M564" s="305"/>
      <c r="N564" s="305"/>
      <c r="O564" s="305"/>
      <c r="P564" s="305"/>
      <c r="Q564" s="305"/>
      <c r="R564" s="305"/>
      <c r="S564" s="305"/>
      <c r="T564" s="305"/>
      <c r="U564" s="305"/>
      <c r="V564" s="305"/>
      <c r="W564" s="305"/>
    </row>
    <row r="565" spans="1:23" ht="16.5" customHeight="1">
      <c r="A565" s="305"/>
      <c r="B565" s="305"/>
      <c r="C565" s="463"/>
      <c r="D565" s="305"/>
      <c r="E565" s="305"/>
      <c r="F565" s="305"/>
      <c r="G565" s="305"/>
      <c r="H565" s="305"/>
      <c r="I565" s="305"/>
      <c r="J565" s="305"/>
      <c r="K565" s="305"/>
      <c r="L565" s="305"/>
      <c r="M565" s="305"/>
      <c r="N565" s="305"/>
      <c r="O565" s="305"/>
      <c r="P565" s="305"/>
      <c r="Q565" s="305"/>
      <c r="R565" s="305"/>
      <c r="S565" s="305"/>
      <c r="T565" s="305"/>
      <c r="U565" s="305"/>
      <c r="V565" s="305"/>
      <c r="W565" s="305"/>
    </row>
    <row r="566" spans="1:23" ht="16.5" customHeight="1">
      <c r="A566" s="305"/>
      <c r="B566" s="305"/>
      <c r="C566" s="463"/>
      <c r="D566" s="305"/>
      <c r="E566" s="305"/>
      <c r="F566" s="305"/>
      <c r="G566" s="305"/>
      <c r="H566" s="305"/>
      <c r="I566" s="305"/>
      <c r="J566" s="305"/>
      <c r="K566" s="305"/>
      <c r="L566" s="305"/>
      <c r="M566" s="305"/>
      <c r="N566" s="305"/>
      <c r="O566" s="305"/>
      <c r="P566" s="305"/>
      <c r="Q566" s="305"/>
      <c r="R566" s="305"/>
      <c r="S566" s="305"/>
      <c r="T566" s="305"/>
      <c r="U566" s="305"/>
      <c r="V566" s="305"/>
      <c r="W566" s="305"/>
    </row>
    <row r="567" spans="1:23" ht="16.5" customHeight="1">
      <c r="A567" s="305"/>
      <c r="B567" s="305"/>
      <c r="C567" s="463"/>
      <c r="D567" s="305"/>
      <c r="E567" s="305"/>
      <c r="F567" s="305"/>
      <c r="G567" s="305"/>
      <c r="H567" s="305"/>
      <c r="I567" s="305"/>
      <c r="J567" s="305"/>
      <c r="K567" s="305"/>
      <c r="L567" s="305"/>
      <c r="M567" s="305"/>
      <c r="N567" s="305"/>
      <c r="O567" s="305"/>
      <c r="P567" s="305"/>
      <c r="Q567" s="305"/>
      <c r="R567" s="305"/>
      <c r="S567" s="305"/>
      <c r="T567" s="305"/>
      <c r="U567" s="305"/>
      <c r="V567" s="305"/>
      <c r="W567" s="305"/>
    </row>
    <row r="568" spans="1:23" ht="16.5" customHeight="1">
      <c r="A568" s="305"/>
      <c r="B568" s="305"/>
      <c r="C568" s="463"/>
      <c r="D568" s="305"/>
      <c r="E568" s="305"/>
      <c r="F568" s="305"/>
      <c r="G568" s="305"/>
      <c r="H568" s="305"/>
      <c r="I568" s="305"/>
      <c r="J568" s="305"/>
      <c r="K568" s="305"/>
      <c r="L568" s="305"/>
      <c r="M568" s="305"/>
      <c r="N568" s="305"/>
      <c r="O568" s="305"/>
      <c r="P568" s="305"/>
      <c r="Q568" s="305"/>
      <c r="R568" s="305"/>
      <c r="S568" s="305"/>
      <c r="T568" s="305"/>
      <c r="U568" s="305"/>
      <c r="V568" s="305"/>
      <c r="W568" s="305"/>
    </row>
    <row r="569" spans="1:23" ht="16.5" customHeight="1">
      <c r="A569" s="305"/>
      <c r="B569" s="305"/>
      <c r="C569" s="463"/>
      <c r="D569" s="305"/>
      <c r="E569" s="305"/>
      <c r="F569" s="305"/>
      <c r="G569" s="305"/>
      <c r="H569" s="305"/>
      <c r="I569" s="305"/>
      <c r="J569" s="305"/>
      <c r="K569" s="305"/>
      <c r="L569" s="305"/>
      <c r="M569" s="305"/>
      <c r="N569" s="305"/>
      <c r="O569" s="305"/>
      <c r="P569" s="305"/>
      <c r="Q569" s="305"/>
      <c r="R569" s="305"/>
      <c r="S569" s="305"/>
      <c r="T569" s="305"/>
      <c r="U569" s="305"/>
      <c r="V569" s="305"/>
      <c r="W569" s="305"/>
    </row>
    <row r="570" spans="1:23" ht="16.5" customHeight="1">
      <c r="A570" s="305"/>
      <c r="B570" s="305"/>
      <c r="C570" s="463"/>
      <c r="D570" s="305"/>
      <c r="E570" s="305"/>
      <c r="F570" s="305"/>
      <c r="G570" s="305"/>
      <c r="H570" s="305"/>
      <c r="I570" s="305"/>
      <c r="J570" s="305"/>
      <c r="K570" s="305"/>
      <c r="L570" s="305"/>
      <c r="M570" s="305"/>
      <c r="N570" s="305"/>
      <c r="O570" s="305"/>
      <c r="P570" s="305"/>
      <c r="Q570" s="305"/>
      <c r="R570" s="305"/>
      <c r="S570" s="305"/>
      <c r="T570" s="305"/>
      <c r="U570" s="305"/>
      <c r="V570" s="305"/>
      <c r="W570" s="305"/>
    </row>
    <row r="571" spans="1:23" ht="16.5" customHeight="1">
      <c r="A571" s="305"/>
      <c r="B571" s="305"/>
      <c r="C571" s="463"/>
      <c r="D571" s="305"/>
      <c r="E571" s="305"/>
      <c r="F571" s="305"/>
      <c r="G571" s="305"/>
      <c r="H571" s="305"/>
      <c r="I571" s="305"/>
      <c r="J571" s="305"/>
      <c r="K571" s="305"/>
      <c r="L571" s="305"/>
      <c r="M571" s="305"/>
      <c r="N571" s="305"/>
      <c r="O571" s="305"/>
      <c r="P571" s="305"/>
      <c r="Q571" s="305"/>
      <c r="R571" s="305"/>
      <c r="S571" s="305"/>
      <c r="T571" s="305"/>
      <c r="U571" s="305"/>
      <c r="V571" s="305"/>
      <c r="W571" s="305"/>
    </row>
    <row r="572" spans="1:23" ht="16.5" customHeight="1">
      <c r="A572" s="305"/>
      <c r="B572" s="305"/>
      <c r="C572" s="463"/>
      <c r="D572" s="305"/>
      <c r="E572" s="305"/>
      <c r="F572" s="305"/>
      <c r="G572" s="305"/>
      <c r="H572" s="305"/>
      <c r="I572" s="305"/>
      <c r="J572" s="305"/>
      <c r="K572" s="305"/>
      <c r="L572" s="305"/>
      <c r="M572" s="305"/>
      <c r="N572" s="305"/>
      <c r="O572" s="305"/>
      <c r="P572" s="305"/>
      <c r="Q572" s="305"/>
      <c r="R572" s="305"/>
      <c r="S572" s="305"/>
      <c r="T572" s="305"/>
      <c r="U572" s="305"/>
      <c r="V572" s="305"/>
      <c r="W572" s="305"/>
    </row>
    <row r="573" spans="1:23" ht="16.5" customHeight="1">
      <c r="A573" s="305"/>
      <c r="B573" s="305"/>
      <c r="C573" s="463"/>
      <c r="D573" s="305"/>
      <c r="E573" s="305"/>
      <c r="F573" s="305"/>
      <c r="G573" s="305"/>
      <c r="H573" s="305"/>
      <c r="I573" s="305"/>
      <c r="J573" s="305"/>
      <c r="K573" s="305"/>
      <c r="L573" s="305"/>
      <c r="M573" s="305"/>
      <c r="N573" s="305"/>
      <c r="O573" s="305"/>
      <c r="P573" s="305"/>
      <c r="Q573" s="305"/>
      <c r="R573" s="305"/>
      <c r="S573" s="305"/>
      <c r="T573" s="305"/>
      <c r="U573" s="305"/>
      <c r="V573" s="305"/>
      <c r="W573" s="305"/>
    </row>
    <row r="574" spans="1:23" ht="16.5" customHeight="1">
      <c r="A574" s="305"/>
      <c r="B574" s="305"/>
      <c r="C574" s="463"/>
      <c r="D574" s="305"/>
      <c r="E574" s="305"/>
      <c r="F574" s="305"/>
      <c r="G574" s="305"/>
      <c r="H574" s="305"/>
      <c r="I574" s="305"/>
      <c r="J574" s="305"/>
      <c r="K574" s="305"/>
      <c r="L574" s="305"/>
      <c r="M574" s="305"/>
      <c r="N574" s="305"/>
      <c r="O574" s="305"/>
      <c r="P574" s="305"/>
      <c r="Q574" s="305"/>
      <c r="R574" s="305"/>
      <c r="S574" s="305"/>
      <c r="T574" s="305"/>
      <c r="U574" s="305"/>
      <c r="V574" s="305"/>
      <c r="W574" s="305"/>
    </row>
    <row r="575" spans="1:23" ht="16.5" customHeight="1">
      <c r="A575" s="305"/>
      <c r="B575" s="305"/>
      <c r="C575" s="463"/>
      <c r="D575" s="305"/>
      <c r="E575" s="305"/>
      <c r="F575" s="305"/>
      <c r="G575" s="305"/>
      <c r="H575" s="305"/>
      <c r="I575" s="305"/>
      <c r="J575" s="305"/>
      <c r="K575" s="305"/>
      <c r="L575" s="305"/>
      <c r="M575" s="305"/>
      <c r="N575" s="305"/>
      <c r="O575" s="305"/>
      <c r="P575" s="305"/>
      <c r="Q575" s="305"/>
      <c r="R575" s="305"/>
      <c r="S575" s="305"/>
      <c r="T575" s="305"/>
      <c r="U575" s="305"/>
      <c r="V575" s="305"/>
      <c r="W575" s="305"/>
    </row>
    <row r="576" spans="1:23" ht="16.5" customHeight="1">
      <c r="A576" s="305"/>
      <c r="B576" s="305"/>
      <c r="C576" s="463"/>
      <c r="D576" s="305"/>
      <c r="E576" s="305"/>
      <c r="F576" s="305"/>
      <c r="G576" s="305"/>
      <c r="H576" s="305"/>
      <c r="I576" s="305"/>
      <c r="J576" s="305"/>
      <c r="K576" s="305"/>
      <c r="L576" s="305"/>
      <c r="M576" s="305"/>
      <c r="N576" s="305"/>
      <c r="O576" s="305"/>
      <c r="P576" s="305"/>
      <c r="Q576" s="305"/>
      <c r="R576" s="305"/>
      <c r="S576" s="305"/>
      <c r="T576" s="305"/>
      <c r="U576" s="305"/>
      <c r="V576" s="305"/>
      <c r="W576" s="305"/>
    </row>
    <row r="577" spans="1:23" ht="16.5" customHeight="1">
      <c r="A577" s="305"/>
      <c r="B577" s="305"/>
      <c r="C577" s="463"/>
      <c r="D577" s="305"/>
      <c r="E577" s="305"/>
      <c r="F577" s="305"/>
      <c r="G577" s="305"/>
      <c r="H577" s="305"/>
      <c r="I577" s="305"/>
      <c r="J577" s="305"/>
      <c r="K577" s="305"/>
      <c r="L577" s="305"/>
      <c r="M577" s="305"/>
      <c r="N577" s="305"/>
      <c r="O577" s="305"/>
      <c r="P577" s="305"/>
      <c r="Q577" s="305"/>
      <c r="R577" s="305"/>
      <c r="S577" s="305"/>
      <c r="T577" s="305"/>
      <c r="U577" s="305"/>
      <c r="V577" s="305"/>
      <c r="W577" s="305"/>
    </row>
    <row r="578" spans="1:23" ht="16.5" customHeight="1">
      <c r="A578" s="305"/>
      <c r="B578" s="305"/>
      <c r="C578" s="463"/>
      <c r="D578" s="305"/>
      <c r="E578" s="305"/>
      <c r="F578" s="305"/>
      <c r="G578" s="305"/>
      <c r="H578" s="305"/>
      <c r="I578" s="305"/>
      <c r="J578" s="305"/>
      <c r="K578" s="305"/>
      <c r="L578" s="305"/>
      <c r="M578" s="305"/>
      <c r="N578" s="305"/>
      <c r="O578" s="305"/>
      <c r="P578" s="305"/>
      <c r="Q578" s="305"/>
      <c r="R578" s="305"/>
      <c r="S578" s="305"/>
      <c r="T578" s="305"/>
      <c r="U578" s="305"/>
      <c r="V578" s="305"/>
      <c r="W578" s="305"/>
    </row>
    <row r="579" spans="1:23" ht="16.5" customHeight="1">
      <c r="A579" s="305"/>
      <c r="B579" s="305"/>
      <c r="C579" s="463"/>
      <c r="D579" s="305"/>
      <c r="E579" s="305"/>
      <c r="F579" s="305"/>
      <c r="G579" s="305"/>
      <c r="H579" s="305"/>
      <c r="I579" s="305"/>
      <c r="J579" s="305"/>
      <c r="K579" s="305"/>
      <c r="L579" s="305"/>
      <c r="M579" s="305"/>
      <c r="N579" s="305"/>
      <c r="O579" s="305"/>
      <c r="P579" s="305"/>
      <c r="Q579" s="305"/>
      <c r="R579" s="305"/>
      <c r="S579" s="305"/>
      <c r="T579" s="305"/>
      <c r="U579" s="305"/>
      <c r="V579" s="305"/>
      <c r="W579" s="305"/>
    </row>
    <row r="580" spans="1:23" ht="16.5" customHeight="1">
      <c r="A580" s="305"/>
      <c r="B580" s="305"/>
      <c r="C580" s="463"/>
      <c r="D580" s="305"/>
      <c r="E580" s="305"/>
      <c r="F580" s="305"/>
      <c r="G580" s="305"/>
      <c r="H580" s="305"/>
      <c r="I580" s="305"/>
      <c r="J580" s="305"/>
      <c r="K580" s="305"/>
      <c r="L580" s="305"/>
      <c r="M580" s="305"/>
      <c r="N580" s="305"/>
      <c r="O580" s="305"/>
      <c r="P580" s="305"/>
      <c r="Q580" s="305"/>
      <c r="R580" s="305"/>
      <c r="S580" s="305"/>
      <c r="T580" s="305"/>
      <c r="U580" s="305"/>
      <c r="V580" s="305"/>
      <c r="W580" s="305"/>
    </row>
    <row r="581" spans="1:23" ht="16.5" customHeight="1">
      <c r="A581" s="305"/>
      <c r="B581" s="305"/>
      <c r="C581" s="463"/>
      <c r="D581" s="305"/>
      <c r="E581" s="305"/>
      <c r="F581" s="305"/>
      <c r="G581" s="305"/>
      <c r="H581" s="305"/>
      <c r="I581" s="305"/>
      <c r="J581" s="305"/>
      <c r="K581" s="305"/>
      <c r="L581" s="305"/>
      <c r="M581" s="305"/>
      <c r="N581" s="305"/>
      <c r="O581" s="305"/>
      <c r="P581" s="305"/>
      <c r="Q581" s="305"/>
      <c r="R581" s="305"/>
      <c r="S581" s="305"/>
      <c r="T581" s="305"/>
      <c r="U581" s="305"/>
      <c r="V581" s="305"/>
      <c r="W581" s="305"/>
    </row>
    <row r="582" spans="1:23" ht="16.5" customHeight="1">
      <c r="A582" s="305"/>
      <c r="B582" s="305"/>
      <c r="C582" s="463"/>
      <c r="D582" s="305"/>
      <c r="E582" s="305"/>
      <c r="F582" s="305"/>
      <c r="G582" s="305"/>
      <c r="H582" s="305"/>
      <c r="I582" s="305"/>
      <c r="J582" s="305"/>
      <c r="K582" s="305"/>
      <c r="L582" s="305"/>
      <c r="M582" s="305"/>
      <c r="N582" s="305"/>
      <c r="O582" s="305"/>
      <c r="P582" s="305"/>
      <c r="Q582" s="305"/>
      <c r="R582" s="305"/>
      <c r="S582" s="305"/>
      <c r="T582" s="305"/>
      <c r="U582" s="305"/>
      <c r="V582" s="305"/>
      <c r="W582" s="305"/>
    </row>
    <row r="583" spans="1:23" ht="16.5" customHeight="1">
      <c r="A583" s="305"/>
      <c r="B583" s="305"/>
      <c r="C583" s="463"/>
      <c r="D583" s="305"/>
      <c r="E583" s="305"/>
      <c r="F583" s="305"/>
      <c r="G583" s="305"/>
      <c r="H583" s="305"/>
      <c r="I583" s="305"/>
      <c r="J583" s="305"/>
      <c r="K583" s="305"/>
      <c r="L583" s="305"/>
      <c r="M583" s="305"/>
      <c r="N583" s="305"/>
      <c r="O583" s="305"/>
      <c r="P583" s="305"/>
      <c r="Q583" s="305"/>
      <c r="R583" s="305"/>
      <c r="S583" s="305"/>
      <c r="T583" s="305"/>
      <c r="U583" s="305"/>
      <c r="V583" s="305"/>
      <c r="W583" s="305"/>
    </row>
    <row r="584" spans="1:23" ht="16.5" customHeight="1">
      <c r="A584" s="305"/>
      <c r="B584" s="305"/>
      <c r="C584" s="463"/>
      <c r="D584" s="305"/>
      <c r="E584" s="305"/>
      <c r="F584" s="305"/>
      <c r="G584" s="305"/>
      <c r="H584" s="305"/>
      <c r="I584" s="305"/>
      <c r="J584" s="305"/>
      <c r="K584" s="305"/>
      <c r="L584" s="305"/>
      <c r="M584" s="305"/>
      <c r="N584" s="305"/>
      <c r="O584" s="305"/>
      <c r="P584" s="305"/>
      <c r="Q584" s="305"/>
      <c r="R584" s="305"/>
      <c r="S584" s="305"/>
      <c r="T584" s="305"/>
      <c r="U584" s="305"/>
      <c r="V584" s="305"/>
      <c r="W584" s="305"/>
    </row>
    <row r="585" spans="1:23" ht="16.5" customHeight="1">
      <c r="A585" s="305"/>
      <c r="B585" s="305"/>
      <c r="C585" s="463"/>
      <c r="D585" s="305"/>
      <c r="E585" s="305"/>
      <c r="F585" s="305"/>
      <c r="G585" s="305"/>
      <c r="H585" s="305"/>
      <c r="I585" s="305"/>
      <c r="J585" s="305"/>
      <c r="K585" s="305"/>
      <c r="L585" s="305"/>
      <c r="M585" s="305"/>
      <c r="N585" s="305"/>
      <c r="O585" s="305"/>
      <c r="P585" s="305"/>
      <c r="Q585" s="305"/>
      <c r="R585" s="305"/>
      <c r="S585" s="305"/>
      <c r="T585" s="305"/>
      <c r="U585" s="305"/>
      <c r="V585" s="305"/>
      <c r="W585" s="305"/>
    </row>
    <row r="586" spans="1:23" ht="16.5" customHeight="1">
      <c r="A586" s="305"/>
      <c r="B586" s="305"/>
      <c r="C586" s="463"/>
      <c r="D586" s="305"/>
      <c r="E586" s="305"/>
      <c r="F586" s="305"/>
      <c r="G586" s="305"/>
      <c r="H586" s="305"/>
      <c r="I586" s="305"/>
      <c r="J586" s="305"/>
      <c r="K586" s="305"/>
      <c r="L586" s="305"/>
      <c r="M586" s="305"/>
      <c r="N586" s="305"/>
      <c r="O586" s="305"/>
      <c r="P586" s="305"/>
      <c r="Q586" s="305"/>
      <c r="R586" s="305"/>
      <c r="S586" s="305"/>
      <c r="T586" s="305"/>
      <c r="U586" s="305"/>
      <c r="V586" s="305"/>
      <c r="W586" s="305"/>
    </row>
    <row r="587" spans="1:23" ht="16.5" customHeight="1">
      <c r="A587" s="305"/>
      <c r="B587" s="305"/>
      <c r="C587" s="463"/>
      <c r="D587" s="305"/>
      <c r="E587" s="305"/>
      <c r="F587" s="305"/>
      <c r="G587" s="305"/>
      <c r="H587" s="305"/>
      <c r="I587" s="305"/>
      <c r="J587" s="305"/>
      <c r="K587" s="305"/>
      <c r="L587" s="305"/>
      <c r="M587" s="305"/>
      <c r="N587" s="305"/>
      <c r="O587" s="305"/>
      <c r="P587" s="305"/>
      <c r="Q587" s="305"/>
      <c r="R587" s="305"/>
      <c r="S587" s="305"/>
      <c r="T587" s="305"/>
      <c r="U587" s="305"/>
      <c r="V587" s="305"/>
      <c r="W587" s="305"/>
    </row>
    <row r="588" spans="1:23" ht="16.5" customHeight="1">
      <c r="A588" s="305"/>
      <c r="B588" s="305"/>
      <c r="C588" s="463"/>
      <c r="D588" s="305"/>
      <c r="E588" s="305"/>
      <c r="F588" s="305"/>
      <c r="G588" s="305"/>
      <c r="H588" s="305"/>
      <c r="I588" s="305"/>
      <c r="J588" s="305"/>
      <c r="K588" s="305"/>
      <c r="L588" s="305"/>
      <c r="M588" s="305"/>
      <c r="N588" s="305"/>
      <c r="O588" s="305"/>
      <c r="P588" s="305"/>
      <c r="Q588" s="305"/>
      <c r="R588" s="305"/>
      <c r="S588" s="305"/>
      <c r="T588" s="305"/>
      <c r="U588" s="305"/>
      <c r="V588" s="305"/>
      <c r="W588" s="305"/>
    </row>
    <row r="589" spans="1:23" ht="16.5" customHeight="1">
      <c r="A589" s="305"/>
      <c r="B589" s="305"/>
      <c r="C589" s="463"/>
      <c r="D589" s="305"/>
      <c r="E589" s="305"/>
      <c r="F589" s="305"/>
      <c r="G589" s="305"/>
      <c r="H589" s="305"/>
      <c r="I589" s="305"/>
      <c r="J589" s="305"/>
      <c r="K589" s="305"/>
      <c r="L589" s="305"/>
      <c r="M589" s="305"/>
      <c r="N589" s="305"/>
      <c r="O589" s="305"/>
      <c r="P589" s="305"/>
      <c r="Q589" s="305"/>
      <c r="R589" s="305"/>
      <c r="S589" s="305"/>
      <c r="T589" s="305"/>
      <c r="U589" s="305"/>
      <c r="V589" s="305"/>
      <c r="W589" s="305"/>
    </row>
    <row r="590" spans="1:23" ht="16.5" customHeight="1">
      <c r="A590" s="305"/>
      <c r="B590" s="305"/>
      <c r="C590" s="463"/>
      <c r="D590" s="305"/>
      <c r="E590" s="305"/>
      <c r="F590" s="305"/>
      <c r="G590" s="305"/>
      <c r="H590" s="305"/>
      <c r="I590" s="305"/>
      <c r="J590" s="305"/>
      <c r="K590" s="305"/>
      <c r="L590" s="305"/>
      <c r="M590" s="305"/>
      <c r="N590" s="305"/>
      <c r="O590" s="305"/>
      <c r="P590" s="305"/>
      <c r="Q590" s="305"/>
      <c r="R590" s="305"/>
      <c r="S590" s="305"/>
      <c r="T590" s="305"/>
      <c r="U590" s="305"/>
      <c r="V590" s="305"/>
      <c r="W590" s="305"/>
    </row>
    <row r="591" spans="1:23" ht="16.5" customHeight="1">
      <c r="A591" s="305"/>
      <c r="B591" s="305"/>
      <c r="C591" s="463"/>
      <c r="D591" s="305"/>
      <c r="E591" s="305"/>
      <c r="F591" s="305"/>
      <c r="G591" s="305"/>
      <c r="H591" s="305"/>
      <c r="I591" s="305"/>
      <c r="J591" s="305"/>
      <c r="K591" s="305"/>
      <c r="L591" s="305"/>
      <c r="M591" s="305"/>
      <c r="N591" s="305"/>
      <c r="O591" s="305"/>
      <c r="P591" s="305"/>
      <c r="Q591" s="305"/>
      <c r="R591" s="305"/>
      <c r="S591" s="305"/>
      <c r="T591" s="305"/>
      <c r="U591" s="305"/>
      <c r="V591" s="305"/>
      <c r="W591" s="305"/>
    </row>
    <row r="592" spans="1:23" ht="16.5" customHeight="1">
      <c r="A592" s="305"/>
      <c r="B592" s="305"/>
      <c r="C592" s="463"/>
      <c r="D592" s="305"/>
      <c r="E592" s="305"/>
      <c r="F592" s="305"/>
      <c r="G592" s="305"/>
      <c r="H592" s="305"/>
      <c r="I592" s="305"/>
      <c r="J592" s="305"/>
      <c r="K592" s="305"/>
      <c r="L592" s="305"/>
      <c r="M592" s="305"/>
      <c r="N592" s="305"/>
      <c r="O592" s="305"/>
      <c r="P592" s="305"/>
      <c r="Q592" s="305"/>
      <c r="R592" s="305"/>
      <c r="S592" s="305"/>
      <c r="T592" s="305"/>
      <c r="U592" s="305"/>
      <c r="V592" s="305"/>
      <c r="W592" s="305"/>
    </row>
    <row r="593" spans="1:23" ht="16.5" customHeight="1">
      <c r="A593" s="305"/>
      <c r="B593" s="305"/>
      <c r="C593" s="463"/>
      <c r="D593" s="305"/>
      <c r="E593" s="305"/>
      <c r="F593" s="305"/>
      <c r="G593" s="305"/>
      <c r="H593" s="305"/>
      <c r="I593" s="305"/>
      <c r="J593" s="305"/>
      <c r="K593" s="305"/>
      <c r="L593" s="305"/>
      <c r="M593" s="305"/>
      <c r="N593" s="305"/>
      <c r="O593" s="305"/>
      <c r="P593" s="305"/>
      <c r="Q593" s="305"/>
      <c r="R593" s="305"/>
      <c r="S593" s="305"/>
      <c r="T593" s="305"/>
      <c r="U593" s="305"/>
      <c r="V593" s="305"/>
      <c r="W593" s="305"/>
    </row>
    <row r="594" spans="1:23" ht="16.5" customHeight="1">
      <c r="A594" s="305"/>
      <c r="B594" s="305"/>
      <c r="C594" s="463"/>
      <c r="D594" s="305"/>
      <c r="E594" s="305"/>
      <c r="F594" s="305"/>
      <c r="G594" s="305"/>
      <c r="H594" s="305"/>
      <c r="I594" s="305"/>
      <c r="J594" s="305"/>
      <c r="K594" s="305"/>
      <c r="L594" s="305"/>
      <c r="M594" s="305"/>
      <c r="N594" s="305"/>
      <c r="O594" s="305"/>
      <c r="P594" s="305"/>
      <c r="Q594" s="305"/>
      <c r="R594" s="305"/>
      <c r="S594" s="305"/>
      <c r="T594" s="305"/>
      <c r="U594" s="305"/>
      <c r="V594" s="305"/>
      <c r="W594" s="305"/>
    </row>
    <row r="595" spans="1:23" ht="16.5" customHeight="1">
      <c r="A595" s="305"/>
      <c r="B595" s="305"/>
      <c r="C595" s="463"/>
      <c r="D595" s="305"/>
      <c r="E595" s="305"/>
      <c r="F595" s="305"/>
      <c r="G595" s="305"/>
      <c r="H595" s="305"/>
      <c r="I595" s="305"/>
      <c r="J595" s="305"/>
      <c r="K595" s="305"/>
      <c r="L595" s="305"/>
      <c r="M595" s="305"/>
      <c r="N595" s="305"/>
      <c r="O595" s="305"/>
      <c r="P595" s="305"/>
      <c r="Q595" s="305"/>
      <c r="R595" s="305"/>
      <c r="S595" s="305"/>
      <c r="T595" s="305"/>
      <c r="U595" s="305"/>
      <c r="V595" s="305"/>
      <c r="W595" s="305"/>
    </row>
    <row r="596" spans="1:23" ht="16.5" customHeight="1">
      <c r="A596" s="305"/>
      <c r="B596" s="305"/>
      <c r="C596" s="463"/>
      <c r="D596" s="305"/>
      <c r="E596" s="305"/>
      <c r="F596" s="305"/>
      <c r="G596" s="305"/>
      <c r="H596" s="305"/>
      <c r="I596" s="305"/>
      <c r="J596" s="305"/>
      <c r="K596" s="305"/>
      <c r="L596" s="305"/>
      <c r="M596" s="305"/>
      <c r="N596" s="305"/>
      <c r="O596" s="305"/>
      <c r="P596" s="305"/>
      <c r="Q596" s="305"/>
      <c r="R596" s="305"/>
      <c r="S596" s="305"/>
      <c r="T596" s="305"/>
      <c r="U596" s="305"/>
      <c r="V596" s="305"/>
      <c r="W596" s="305"/>
    </row>
    <row r="597" spans="1:23" ht="16.5" customHeight="1">
      <c r="A597" s="305"/>
      <c r="B597" s="305"/>
      <c r="C597" s="463"/>
      <c r="D597" s="305"/>
      <c r="E597" s="305"/>
      <c r="F597" s="305"/>
      <c r="G597" s="305"/>
      <c r="H597" s="305"/>
      <c r="I597" s="305"/>
      <c r="J597" s="305"/>
      <c r="K597" s="305"/>
      <c r="L597" s="305"/>
      <c r="M597" s="305"/>
      <c r="N597" s="305"/>
      <c r="O597" s="305"/>
      <c r="P597" s="305"/>
      <c r="Q597" s="305"/>
      <c r="R597" s="305"/>
      <c r="S597" s="305"/>
      <c r="T597" s="305"/>
      <c r="U597" s="305"/>
      <c r="V597" s="305"/>
      <c r="W597" s="305"/>
    </row>
    <row r="598" spans="1:23" ht="16.5" customHeight="1">
      <c r="A598" s="305"/>
      <c r="B598" s="305"/>
      <c r="C598" s="463"/>
      <c r="D598" s="305"/>
      <c r="E598" s="305"/>
      <c r="F598" s="305"/>
      <c r="G598" s="305"/>
      <c r="H598" s="305"/>
      <c r="I598" s="305"/>
      <c r="J598" s="305"/>
      <c r="K598" s="305"/>
      <c r="L598" s="305"/>
      <c r="M598" s="305"/>
      <c r="N598" s="305"/>
      <c r="O598" s="305"/>
      <c r="P598" s="305"/>
      <c r="Q598" s="305"/>
      <c r="R598" s="305"/>
      <c r="S598" s="305"/>
      <c r="T598" s="305"/>
      <c r="U598" s="305"/>
      <c r="V598" s="305"/>
      <c r="W598" s="305"/>
    </row>
    <row r="599" spans="1:23" ht="16.5" customHeight="1">
      <c r="A599" s="305"/>
      <c r="B599" s="305"/>
      <c r="C599" s="463"/>
      <c r="D599" s="305"/>
      <c r="E599" s="305"/>
      <c r="F599" s="305"/>
      <c r="G599" s="305"/>
      <c r="H599" s="305"/>
      <c r="I599" s="305"/>
      <c r="J599" s="305"/>
      <c r="K599" s="305"/>
      <c r="L599" s="305"/>
      <c r="M599" s="305"/>
      <c r="N599" s="305"/>
      <c r="O599" s="305"/>
      <c r="P599" s="305"/>
      <c r="Q599" s="305"/>
      <c r="R599" s="305"/>
      <c r="S599" s="305"/>
      <c r="T599" s="305"/>
      <c r="U599" s="305"/>
      <c r="V599" s="305"/>
      <c r="W599" s="305"/>
    </row>
    <row r="600" spans="1:23" ht="16.5" customHeight="1">
      <c r="A600" s="305"/>
      <c r="B600" s="305"/>
      <c r="C600" s="463"/>
      <c r="D600" s="305"/>
      <c r="E600" s="305"/>
      <c r="F600" s="305"/>
      <c r="G600" s="305"/>
      <c r="H600" s="305"/>
      <c r="I600" s="305"/>
      <c r="J600" s="305"/>
      <c r="K600" s="305"/>
      <c r="L600" s="305"/>
      <c r="M600" s="305"/>
      <c r="N600" s="305"/>
      <c r="O600" s="305"/>
      <c r="P600" s="305"/>
      <c r="Q600" s="305"/>
      <c r="R600" s="305"/>
      <c r="S600" s="305"/>
      <c r="T600" s="305"/>
      <c r="U600" s="305"/>
      <c r="V600" s="305"/>
      <c r="W600" s="305"/>
    </row>
    <row r="601" spans="1:23" ht="16.5" customHeight="1">
      <c r="A601" s="305"/>
      <c r="B601" s="305"/>
      <c r="C601" s="463"/>
      <c r="D601" s="305"/>
      <c r="E601" s="305"/>
      <c r="F601" s="305"/>
      <c r="G601" s="305"/>
      <c r="H601" s="305"/>
      <c r="I601" s="305"/>
      <c r="J601" s="305"/>
      <c r="K601" s="305"/>
      <c r="L601" s="305"/>
      <c r="M601" s="305"/>
      <c r="N601" s="305"/>
      <c r="O601" s="305"/>
      <c r="P601" s="305"/>
      <c r="Q601" s="305"/>
      <c r="R601" s="305"/>
      <c r="S601" s="305"/>
      <c r="T601" s="305"/>
      <c r="U601" s="305"/>
      <c r="V601" s="305"/>
      <c r="W601" s="305"/>
    </row>
    <row r="602" spans="1:23" ht="16.5" customHeight="1">
      <c r="A602" s="305"/>
      <c r="B602" s="305"/>
      <c r="C602" s="463"/>
      <c r="D602" s="305"/>
      <c r="E602" s="305"/>
      <c r="F602" s="305"/>
      <c r="G602" s="305"/>
      <c r="H602" s="305"/>
      <c r="I602" s="305"/>
      <c r="J602" s="305"/>
      <c r="K602" s="305"/>
      <c r="L602" s="305"/>
      <c r="M602" s="305"/>
      <c r="N602" s="305"/>
      <c r="O602" s="305"/>
      <c r="P602" s="305"/>
      <c r="Q602" s="305"/>
      <c r="R602" s="305"/>
      <c r="S602" s="305"/>
      <c r="T602" s="305"/>
      <c r="U602" s="305"/>
      <c r="V602" s="305"/>
      <c r="W602" s="305"/>
    </row>
    <row r="603" spans="1:23" ht="16.5" customHeight="1">
      <c r="A603" s="305"/>
      <c r="B603" s="305"/>
      <c r="C603" s="463"/>
      <c r="D603" s="305"/>
      <c r="E603" s="305"/>
      <c r="F603" s="305"/>
      <c r="G603" s="305"/>
      <c r="H603" s="305"/>
      <c r="I603" s="305"/>
      <c r="J603" s="305"/>
      <c r="K603" s="305"/>
      <c r="L603" s="305"/>
      <c r="M603" s="305"/>
      <c r="N603" s="305"/>
      <c r="O603" s="305"/>
      <c r="P603" s="305"/>
      <c r="Q603" s="305"/>
      <c r="R603" s="305"/>
      <c r="S603" s="305"/>
      <c r="T603" s="305"/>
      <c r="U603" s="305"/>
      <c r="V603" s="305"/>
      <c r="W603" s="305"/>
    </row>
    <row r="604" spans="1:23" ht="16.5" customHeight="1">
      <c r="A604" s="305"/>
      <c r="B604" s="305"/>
      <c r="C604" s="463"/>
      <c r="D604" s="305"/>
      <c r="E604" s="305"/>
      <c r="F604" s="305"/>
      <c r="G604" s="305"/>
      <c r="H604" s="305"/>
      <c r="I604" s="305"/>
      <c r="J604" s="305"/>
      <c r="K604" s="305"/>
      <c r="L604" s="305"/>
      <c r="M604" s="305"/>
      <c r="N604" s="305"/>
      <c r="O604" s="305"/>
      <c r="P604" s="305"/>
      <c r="Q604" s="305"/>
      <c r="R604" s="305"/>
      <c r="S604" s="305"/>
      <c r="T604" s="305"/>
      <c r="U604" s="305"/>
      <c r="V604" s="305"/>
      <c r="W604" s="305"/>
    </row>
    <row r="605" spans="1:23" ht="16.5" customHeight="1">
      <c r="A605" s="305"/>
      <c r="B605" s="305"/>
      <c r="C605" s="463"/>
      <c r="D605" s="305"/>
      <c r="E605" s="305"/>
      <c r="F605" s="305"/>
      <c r="G605" s="305"/>
      <c r="H605" s="305"/>
      <c r="I605" s="305"/>
      <c r="J605" s="305"/>
      <c r="K605" s="305"/>
      <c r="L605" s="305"/>
      <c r="M605" s="305"/>
      <c r="N605" s="305"/>
      <c r="O605" s="305"/>
      <c r="P605" s="305"/>
      <c r="Q605" s="305"/>
      <c r="R605" s="305"/>
      <c r="S605" s="305"/>
      <c r="T605" s="305"/>
      <c r="U605" s="305"/>
      <c r="V605" s="305"/>
      <c r="W605" s="305"/>
    </row>
    <row r="606" spans="1:23" ht="16.5" customHeight="1">
      <c r="A606" s="305"/>
      <c r="B606" s="305"/>
      <c r="C606" s="463"/>
      <c r="D606" s="305"/>
      <c r="E606" s="305"/>
      <c r="F606" s="305"/>
      <c r="G606" s="305"/>
      <c r="H606" s="305"/>
      <c r="I606" s="305"/>
      <c r="J606" s="305"/>
      <c r="K606" s="305"/>
      <c r="L606" s="305"/>
      <c r="M606" s="305"/>
      <c r="N606" s="305"/>
      <c r="O606" s="305"/>
      <c r="P606" s="305"/>
      <c r="Q606" s="305"/>
      <c r="R606" s="305"/>
      <c r="S606" s="305"/>
      <c r="T606" s="305"/>
      <c r="U606" s="305"/>
      <c r="V606" s="305"/>
      <c r="W606" s="305"/>
    </row>
    <row r="607" spans="1:23" ht="16.5" customHeight="1">
      <c r="A607" s="305"/>
      <c r="B607" s="305"/>
      <c r="C607" s="463"/>
      <c r="D607" s="305"/>
      <c r="E607" s="305"/>
      <c r="F607" s="305"/>
      <c r="G607" s="305"/>
      <c r="H607" s="305"/>
      <c r="I607" s="305"/>
      <c r="J607" s="305"/>
      <c r="K607" s="305"/>
      <c r="L607" s="305"/>
      <c r="M607" s="305"/>
      <c r="N607" s="305"/>
      <c r="O607" s="305"/>
      <c r="P607" s="305"/>
      <c r="Q607" s="305"/>
      <c r="R607" s="305"/>
      <c r="S607" s="305"/>
      <c r="T607" s="305"/>
      <c r="U607" s="305"/>
      <c r="V607" s="305"/>
      <c r="W607" s="305"/>
    </row>
    <row r="608" spans="1:23" ht="16.5" customHeight="1">
      <c r="A608" s="305"/>
      <c r="B608" s="305"/>
      <c r="C608" s="463"/>
      <c r="D608" s="305"/>
      <c r="E608" s="305"/>
      <c r="F608" s="305"/>
      <c r="G608" s="305"/>
      <c r="H608" s="305"/>
      <c r="I608" s="305"/>
      <c r="J608" s="305"/>
      <c r="K608" s="305"/>
      <c r="L608" s="305"/>
      <c r="M608" s="305"/>
      <c r="N608" s="305"/>
      <c r="O608" s="305"/>
      <c r="P608" s="305"/>
      <c r="Q608" s="305"/>
      <c r="R608" s="305"/>
      <c r="S608" s="305"/>
      <c r="T608" s="305"/>
      <c r="U608" s="305"/>
      <c r="V608" s="305"/>
      <c r="W608" s="305"/>
    </row>
    <row r="609" spans="1:23" ht="16.5" customHeight="1">
      <c r="A609" s="305"/>
      <c r="B609" s="305"/>
      <c r="C609" s="463"/>
      <c r="D609" s="305"/>
      <c r="E609" s="305"/>
      <c r="F609" s="305"/>
      <c r="G609" s="305"/>
      <c r="H609" s="305"/>
      <c r="I609" s="305"/>
      <c r="J609" s="305"/>
      <c r="K609" s="305"/>
      <c r="L609" s="305"/>
      <c r="M609" s="305"/>
      <c r="N609" s="305"/>
      <c r="O609" s="305"/>
      <c r="P609" s="305"/>
      <c r="Q609" s="305"/>
      <c r="R609" s="305"/>
      <c r="S609" s="305"/>
      <c r="T609" s="305"/>
      <c r="U609" s="305"/>
      <c r="V609" s="305"/>
      <c r="W609" s="305"/>
    </row>
    <row r="610" spans="1:23" ht="16.5" customHeight="1">
      <c r="A610" s="305"/>
      <c r="B610" s="305"/>
      <c r="C610" s="463"/>
      <c r="D610" s="305"/>
      <c r="E610" s="305"/>
      <c r="F610" s="305"/>
      <c r="G610" s="305"/>
      <c r="H610" s="305"/>
      <c r="I610" s="305"/>
      <c r="J610" s="305"/>
      <c r="K610" s="305"/>
      <c r="L610" s="305"/>
      <c r="M610" s="305"/>
      <c r="N610" s="305"/>
      <c r="O610" s="305"/>
      <c r="P610" s="305"/>
      <c r="Q610" s="305"/>
      <c r="R610" s="305"/>
      <c r="S610" s="305"/>
      <c r="T610" s="305"/>
      <c r="U610" s="305"/>
      <c r="V610" s="305"/>
      <c r="W610" s="305"/>
    </row>
    <row r="611" spans="1:23" ht="16.5" customHeight="1">
      <c r="A611" s="305"/>
      <c r="B611" s="305"/>
      <c r="C611" s="463"/>
      <c r="D611" s="305"/>
      <c r="E611" s="305"/>
      <c r="F611" s="305"/>
      <c r="G611" s="305"/>
      <c r="H611" s="305"/>
      <c r="I611" s="305"/>
      <c r="J611" s="305"/>
      <c r="K611" s="305"/>
      <c r="L611" s="305"/>
      <c r="M611" s="305"/>
      <c r="N611" s="305"/>
      <c r="O611" s="305"/>
      <c r="P611" s="305"/>
      <c r="Q611" s="305"/>
      <c r="R611" s="305"/>
      <c r="S611" s="305"/>
      <c r="T611" s="305"/>
      <c r="U611" s="305"/>
      <c r="V611" s="305"/>
      <c r="W611" s="305"/>
    </row>
    <row r="612" spans="1:23" ht="16.5" customHeight="1">
      <c r="A612" s="305"/>
      <c r="B612" s="305"/>
      <c r="C612" s="463"/>
      <c r="D612" s="305"/>
      <c r="E612" s="305"/>
      <c r="F612" s="305"/>
      <c r="G612" s="305"/>
      <c r="H612" s="305"/>
      <c r="I612" s="305"/>
      <c r="J612" s="305"/>
      <c r="K612" s="305"/>
      <c r="L612" s="305"/>
      <c r="M612" s="305"/>
      <c r="N612" s="305"/>
      <c r="O612" s="305"/>
      <c r="P612" s="305"/>
      <c r="Q612" s="305"/>
      <c r="R612" s="305"/>
      <c r="S612" s="305"/>
      <c r="T612" s="305"/>
      <c r="U612" s="305"/>
      <c r="V612" s="305"/>
      <c r="W612" s="305"/>
    </row>
    <row r="613" spans="1:23" ht="16.5" customHeight="1">
      <c r="A613" s="305"/>
      <c r="B613" s="305"/>
      <c r="C613" s="463"/>
      <c r="D613" s="305"/>
      <c r="E613" s="305"/>
      <c r="F613" s="305"/>
      <c r="G613" s="305"/>
      <c r="H613" s="305"/>
      <c r="I613" s="305"/>
      <c r="J613" s="305"/>
      <c r="K613" s="305"/>
      <c r="L613" s="305"/>
      <c r="M613" s="305"/>
      <c r="N613" s="305"/>
      <c r="O613" s="305"/>
      <c r="P613" s="305"/>
      <c r="Q613" s="305"/>
      <c r="R613" s="305"/>
      <c r="S613" s="305"/>
      <c r="T613" s="305"/>
      <c r="U613" s="305"/>
      <c r="V613" s="305"/>
      <c r="W613" s="305"/>
    </row>
    <row r="614" spans="1:23" ht="16.5" customHeight="1">
      <c r="A614" s="305"/>
      <c r="B614" s="305"/>
      <c r="C614" s="463"/>
      <c r="D614" s="305"/>
      <c r="E614" s="305"/>
      <c r="F614" s="305"/>
      <c r="G614" s="305"/>
      <c r="H614" s="305"/>
      <c r="I614" s="305"/>
      <c r="J614" s="305"/>
      <c r="K614" s="305"/>
      <c r="L614" s="305"/>
      <c r="M614" s="305"/>
      <c r="N614" s="305"/>
      <c r="O614" s="305"/>
      <c r="P614" s="305"/>
      <c r="Q614" s="305"/>
      <c r="R614" s="305"/>
      <c r="S614" s="305"/>
      <c r="T614" s="305"/>
      <c r="U614" s="305"/>
      <c r="V614" s="305"/>
      <c r="W614" s="305"/>
    </row>
    <row r="615" spans="1:23" ht="16.5" customHeight="1">
      <c r="A615" s="305"/>
      <c r="B615" s="305"/>
      <c r="C615" s="463"/>
      <c r="D615" s="305"/>
      <c r="E615" s="305"/>
      <c r="F615" s="305"/>
      <c r="G615" s="305"/>
      <c r="H615" s="305"/>
      <c r="I615" s="305"/>
      <c r="J615" s="305"/>
      <c r="K615" s="305"/>
      <c r="L615" s="305"/>
      <c r="M615" s="305"/>
      <c r="N615" s="305"/>
      <c r="O615" s="305"/>
      <c r="P615" s="305"/>
      <c r="Q615" s="305"/>
      <c r="R615" s="305"/>
      <c r="S615" s="305"/>
      <c r="T615" s="305"/>
      <c r="U615" s="305"/>
      <c r="V615" s="305"/>
      <c r="W615" s="305"/>
    </row>
    <row r="616" spans="1:23" ht="16.5" customHeight="1">
      <c r="A616" s="305"/>
      <c r="B616" s="305"/>
      <c r="C616" s="463"/>
      <c r="D616" s="305"/>
      <c r="E616" s="305"/>
      <c r="F616" s="305"/>
      <c r="G616" s="305"/>
      <c r="H616" s="305"/>
      <c r="I616" s="305"/>
      <c r="J616" s="305"/>
      <c r="K616" s="305"/>
      <c r="L616" s="305"/>
      <c r="M616" s="305"/>
      <c r="N616" s="305"/>
      <c r="O616" s="305"/>
      <c r="P616" s="305"/>
      <c r="Q616" s="305"/>
      <c r="R616" s="305"/>
      <c r="S616" s="305"/>
      <c r="T616" s="305"/>
      <c r="U616" s="305"/>
      <c r="V616" s="305"/>
      <c r="W616" s="305"/>
    </row>
    <row r="617" spans="1:23" ht="16.5" customHeight="1">
      <c r="A617" s="305"/>
      <c r="B617" s="305"/>
      <c r="C617" s="463"/>
      <c r="D617" s="305"/>
      <c r="E617" s="305"/>
      <c r="F617" s="305"/>
      <c r="G617" s="305"/>
      <c r="H617" s="305"/>
      <c r="I617" s="305"/>
      <c r="J617" s="305"/>
      <c r="K617" s="305"/>
      <c r="L617" s="305"/>
      <c r="M617" s="305"/>
      <c r="N617" s="305"/>
      <c r="O617" s="305"/>
      <c r="P617" s="305"/>
      <c r="Q617" s="305"/>
      <c r="R617" s="305"/>
      <c r="S617" s="305"/>
      <c r="T617" s="305"/>
      <c r="U617" s="305"/>
      <c r="V617" s="305"/>
      <c r="W617" s="305"/>
    </row>
    <row r="618" spans="1:23" ht="16.5" customHeight="1">
      <c r="A618" s="305"/>
      <c r="B618" s="305"/>
      <c r="C618" s="463"/>
      <c r="D618" s="305"/>
      <c r="E618" s="305"/>
      <c r="F618" s="305"/>
      <c r="G618" s="305"/>
      <c r="H618" s="305"/>
      <c r="I618" s="305"/>
      <c r="J618" s="305"/>
      <c r="K618" s="305"/>
      <c r="L618" s="305"/>
      <c r="M618" s="305"/>
      <c r="N618" s="305"/>
      <c r="O618" s="305"/>
      <c r="P618" s="305"/>
      <c r="Q618" s="305"/>
      <c r="R618" s="305"/>
      <c r="S618" s="305"/>
      <c r="T618" s="305"/>
      <c r="U618" s="305"/>
      <c r="V618" s="305"/>
      <c r="W618" s="305"/>
    </row>
    <row r="619" spans="1:23" ht="16.5" customHeight="1">
      <c r="A619" s="305"/>
      <c r="B619" s="305"/>
      <c r="C619" s="463"/>
      <c r="D619" s="305"/>
      <c r="E619" s="305"/>
      <c r="F619" s="305"/>
      <c r="G619" s="305"/>
      <c r="H619" s="305"/>
      <c r="I619" s="305"/>
      <c r="J619" s="305"/>
      <c r="K619" s="305"/>
      <c r="L619" s="305"/>
      <c r="M619" s="305"/>
      <c r="N619" s="305"/>
      <c r="O619" s="305"/>
      <c r="P619" s="305"/>
      <c r="Q619" s="305"/>
      <c r="R619" s="305"/>
      <c r="S619" s="305"/>
      <c r="T619" s="305"/>
      <c r="U619" s="305"/>
      <c r="V619" s="305"/>
      <c r="W619" s="305"/>
    </row>
    <row r="620" spans="1:23" ht="16.5" customHeight="1">
      <c r="A620" s="305"/>
      <c r="B620" s="305"/>
      <c r="C620" s="463"/>
      <c r="D620" s="305"/>
      <c r="E620" s="305"/>
      <c r="F620" s="305"/>
      <c r="G620" s="305"/>
      <c r="H620" s="305"/>
      <c r="I620" s="305"/>
      <c r="J620" s="305"/>
      <c r="K620" s="305"/>
      <c r="L620" s="305"/>
      <c r="M620" s="305"/>
      <c r="N620" s="305"/>
      <c r="O620" s="305"/>
      <c r="P620" s="305"/>
      <c r="Q620" s="305"/>
      <c r="R620" s="305"/>
      <c r="S620" s="305"/>
      <c r="T620" s="305"/>
      <c r="U620" s="305"/>
      <c r="V620" s="305"/>
      <c r="W620" s="305"/>
    </row>
    <row r="621" spans="1:23" ht="16.5" customHeight="1">
      <c r="A621" s="305"/>
      <c r="B621" s="305"/>
      <c r="C621" s="463"/>
      <c r="D621" s="305"/>
      <c r="E621" s="305"/>
      <c r="F621" s="305"/>
      <c r="G621" s="305"/>
      <c r="H621" s="305"/>
      <c r="I621" s="305"/>
      <c r="J621" s="305"/>
      <c r="K621" s="305"/>
      <c r="L621" s="305"/>
      <c r="M621" s="305"/>
      <c r="N621" s="305"/>
      <c r="O621" s="305"/>
      <c r="P621" s="305"/>
      <c r="Q621" s="305"/>
      <c r="R621" s="305"/>
      <c r="S621" s="305"/>
      <c r="T621" s="305"/>
      <c r="U621" s="305"/>
      <c r="V621" s="305"/>
      <c r="W621" s="305"/>
    </row>
    <row r="622" spans="1:23" ht="16.5" customHeight="1">
      <c r="A622" s="305"/>
      <c r="B622" s="305"/>
      <c r="C622" s="463"/>
      <c r="D622" s="305"/>
      <c r="E622" s="305"/>
      <c r="F622" s="305"/>
      <c r="G622" s="305"/>
      <c r="H622" s="305"/>
      <c r="I622" s="305"/>
      <c r="J622" s="305"/>
      <c r="K622" s="305"/>
      <c r="L622" s="305"/>
      <c r="M622" s="305"/>
      <c r="N622" s="305"/>
      <c r="O622" s="305"/>
      <c r="P622" s="305"/>
      <c r="Q622" s="305"/>
      <c r="R622" s="305"/>
      <c r="S622" s="305"/>
      <c r="T622" s="305"/>
      <c r="U622" s="305"/>
      <c r="V622" s="305"/>
      <c r="W622" s="305"/>
    </row>
    <row r="623" spans="1:23" ht="16.5" customHeight="1">
      <c r="A623" s="305"/>
      <c r="B623" s="305"/>
      <c r="C623" s="463"/>
      <c r="D623" s="305"/>
      <c r="E623" s="305"/>
      <c r="F623" s="305"/>
      <c r="G623" s="305"/>
      <c r="H623" s="305"/>
      <c r="I623" s="305"/>
      <c r="J623" s="305"/>
      <c r="K623" s="305"/>
      <c r="L623" s="305"/>
      <c r="M623" s="305"/>
      <c r="N623" s="305"/>
      <c r="O623" s="305"/>
      <c r="P623" s="305"/>
      <c r="Q623" s="305"/>
      <c r="R623" s="305"/>
      <c r="S623" s="305"/>
      <c r="T623" s="305"/>
      <c r="U623" s="305"/>
      <c r="V623" s="305"/>
      <c r="W623" s="305"/>
    </row>
    <row r="624" spans="1:23" ht="16.5" customHeight="1">
      <c r="A624" s="305"/>
      <c r="B624" s="305"/>
      <c r="C624" s="463"/>
      <c r="D624" s="305"/>
      <c r="E624" s="305"/>
      <c r="F624" s="305"/>
      <c r="G624" s="305"/>
      <c r="H624" s="305"/>
      <c r="I624" s="305"/>
      <c r="J624" s="305"/>
      <c r="K624" s="305"/>
      <c r="L624" s="305"/>
      <c r="M624" s="305"/>
      <c r="N624" s="305"/>
      <c r="O624" s="305"/>
      <c r="P624" s="305"/>
      <c r="Q624" s="305"/>
      <c r="R624" s="305"/>
      <c r="S624" s="305"/>
      <c r="T624" s="305"/>
      <c r="U624" s="305"/>
      <c r="V624" s="305"/>
      <c r="W624" s="305"/>
    </row>
    <row r="625" spans="1:23" ht="16.5" customHeight="1">
      <c r="A625" s="305"/>
      <c r="B625" s="305"/>
      <c r="C625" s="463"/>
      <c r="D625" s="305"/>
      <c r="E625" s="305"/>
      <c r="F625" s="305"/>
      <c r="G625" s="305"/>
      <c r="H625" s="305"/>
      <c r="I625" s="305"/>
      <c r="J625" s="305"/>
      <c r="K625" s="305"/>
      <c r="L625" s="305"/>
      <c r="M625" s="305"/>
      <c r="N625" s="305"/>
      <c r="O625" s="305"/>
      <c r="P625" s="305"/>
      <c r="Q625" s="305"/>
      <c r="R625" s="305"/>
      <c r="S625" s="305"/>
      <c r="T625" s="305"/>
      <c r="U625" s="305"/>
      <c r="V625" s="305"/>
      <c r="W625" s="305"/>
    </row>
    <row r="626" spans="1:23" ht="16.5" customHeight="1">
      <c r="A626" s="305"/>
      <c r="B626" s="305"/>
      <c r="C626" s="463"/>
      <c r="D626" s="305"/>
      <c r="E626" s="305"/>
      <c r="F626" s="305"/>
      <c r="G626" s="305"/>
      <c r="H626" s="305"/>
      <c r="I626" s="305"/>
      <c r="J626" s="305"/>
      <c r="K626" s="305"/>
      <c r="L626" s="305"/>
      <c r="M626" s="305"/>
      <c r="N626" s="305"/>
      <c r="O626" s="305"/>
      <c r="P626" s="305"/>
      <c r="Q626" s="305"/>
      <c r="R626" s="305"/>
      <c r="S626" s="305"/>
      <c r="T626" s="305"/>
      <c r="U626" s="305"/>
      <c r="V626" s="305"/>
      <c r="W626" s="305"/>
    </row>
    <row r="627" spans="1:23" ht="16.5" customHeight="1">
      <c r="A627" s="305"/>
      <c r="B627" s="305"/>
      <c r="C627" s="463"/>
      <c r="D627" s="305"/>
      <c r="E627" s="305"/>
      <c r="F627" s="305"/>
      <c r="G627" s="305"/>
      <c r="H627" s="305"/>
      <c r="I627" s="305"/>
      <c r="J627" s="305"/>
      <c r="K627" s="305"/>
      <c r="L627" s="305"/>
      <c r="M627" s="305"/>
      <c r="N627" s="305"/>
      <c r="O627" s="305"/>
      <c r="P627" s="305"/>
      <c r="Q627" s="305"/>
      <c r="R627" s="305"/>
      <c r="S627" s="305"/>
      <c r="T627" s="305"/>
      <c r="U627" s="305"/>
      <c r="V627" s="305"/>
      <c r="W627" s="305"/>
    </row>
    <row r="628" spans="1:23" ht="16.5" customHeight="1">
      <c r="A628" s="305"/>
      <c r="B628" s="305"/>
      <c r="C628" s="463"/>
      <c r="D628" s="305"/>
      <c r="E628" s="305"/>
      <c r="F628" s="305"/>
      <c r="G628" s="305"/>
      <c r="H628" s="305"/>
      <c r="I628" s="305"/>
      <c r="J628" s="305"/>
      <c r="K628" s="305"/>
      <c r="L628" s="305"/>
      <c r="M628" s="305"/>
      <c r="N628" s="305"/>
      <c r="O628" s="305"/>
      <c r="P628" s="305"/>
      <c r="Q628" s="305"/>
      <c r="R628" s="305"/>
      <c r="S628" s="305"/>
      <c r="T628" s="305"/>
      <c r="U628" s="305"/>
      <c r="V628" s="305"/>
      <c r="W628" s="305"/>
    </row>
    <row r="629" spans="1:23" ht="16.5" customHeight="1">
      <c r="A629" s="305"/>
      <c r="B629" s="305"/>
      <c r="C629" s="463"/>
      <c r="D629" s="305"/>
      <c r="E629" s="305"/>
      <c r="F629" s="305"/>
      <c r="G629" s="305"/>
      <c r="H629" s="305"/>
      <c r="I629" s="305"/>
      <c r="J629" s="305"/>
      <c r="K629" s="305"/>
      <c r="L629" s="305"/>
      <c r="M629" s="305"/>
      <c r="N629" s="305"/>
      <c r="O629" s="305"/>
      <c r="P629" s="305"/>
      <c r="Q629" s="305"/>
      <c r="R629" s="305"/>
      <c r="S629" s="305"/>
      <c r="T629" s="305"/>
      <c r="U629" s="305"/>
      <c r="V629" s="305"/>
      <c r="W629" s="305"/>
    </row>
    <row r="630" spans="1:23" ht="16.5" customHeight="1">
      <c r="A630" s="305"/>
      <c r="B630" s="305"/>
      <c r="C630" s="463"/>
      <c r="D630" s="305"/>
      <c r="E630" s="305"/>
      <c r="F630" s="305"/>
      <c r="G630" s="305"/>
      <c r="H630" s="305"/>
      <c r="I630" s="305"/>
      <c r="J630" s="305"/>
      <c r="K630" s="305"/>
      <c r="L630" s="305"/>
      <c r="M630" s="305"/>
      <c r="N630" s="305"/>
      <c r="O630" s="305"/>
      <c r="P630" s="305"/>
      <c r="Q630" s="305"/>
      <c r="R630" s="305"/>
      <c r="S630" s="305"/>
      <c r="T630" s="305"/>
      <c r="U630" s="305"/>
      <c r="V630" s="305"/>
      <c r="W630" s="305"/>
    </row>
    <row r="631" spans="1:23" ht="16.5" customHeight="1">
      <c r="A631" s="305"/>
      <c r="B631" s="305"/>
      <c r="C631" s="463"/>
      <c r="D631" s="305"/>
      <c r="E631" s="305"/>
      <c r="F631" s="305"/>
      <c r="G631" s="305"/>
      <c r="H631" s="305"/>
      <c r="I631" s="305"/>
      <c r="J631" s="305"/>
      <c r="K631" s="305"/>
      <c r="L631" s="305"/>
      <c r="M631" s="305"/>
      <c r="N631" s="305"/>
      <c r="O631" s="305"/>
      <c r="P631" s="305"/>
      <c r="Q631" s="305"/>
      <c r="R631" s="305"/>
      <c r="S631" s="305"/>
      <c r="T631" s="305"/>
      <c r="U631" s="305"/>
      <c r="V631" s="305"/>
      <c r="W631" s="305"/>
    </row>
    <row r="632" spans="1:23" ht="16.5" customHeight="1">
      <c r="A632" s="305"/>
      <c r="B632" s="305"/>
      <c r="C632" s="463"/>
      <c r="D632" s="305"/>
      <c r="E632" s="305"/>
      <c r="F632" s="305"/>
      <c r="G632" s="305"/>
      <c r="H632" s="305"/>
      <c r="I632" s="305"/>
      <c r="J632" s="305"/>
      <c r="K632" s="305"/>
      <c r="L632" s="305"/>
      <c r="M632" s="305"/>
      <c r="N632" s="305"/>
      <c r="O632" s="305"/>
      <c r="P632" s="305"/>
      <c r="Q632" s="305"/>
      <c r="R632" s="305"/>
      <c r="S632" s="305"/>
      <c r="T632" s="305"/>
      <c r="U632" s="305"/>
      <c r="V632" s="305"/>
      <c r="W632" s="305"/>
    </row>
    <row r="633" spans="1:23" ht="16.5" customHeight="1">
      <c r="A633" s="305"/>
      <c r="B633" s="305"/>
      <c r="C633" s="463"/>
      <c r="D633" s="305"/>
      <c r="E633" s="305"/>
      <c r="F633" s="305"/>
      <c r="G633" s="305"/>
      <c r="H633" s="305"/>
      <c r="I633" s="305"/>
      <c r="J633" s="305"/>
      <c r="K633" s="305"/>
      <c r="L633" s="305"/>
      <c r="M633" s="305"/>
      <c r="N633" s="305"/>
      <c r="O633" s="305"/>
      <c r="P633" s="305"/>
      <c r="Q633" s="305"/>
      <c r="R633" s="305"/>
      <c r="S633" s="305"/>
      <c r="T633" s="305"/>
      <c r="U633" s="305"/>
      <c r="V633" s="305"/>
      <c r="W633" s="305"/>
    </row>
    <row r="634" spans="1:23" ht="16.5" customHeight="1">
      <c r="A634" s="305"/>
      <c r="B634" s="305"/>
      <c r="C634" s="463"/>
      <c r="D634" s="305"/>
      <c r="E634" s="305"/>
      <c r="F634" s="305"/>
      <c r="G634" s="305"/>
      <c r="H634" s="305"/>
      <c r="I634" s="305"/>
      <c r="J634" s="305"/>
      <c r="K634" s="305"/>
      <c r="L634" s="305"/>
      <c r="M634" s="305"/>
      <c r="N634" s="305"/>
      <c r="O634" s="305"/>
      <c r="P634" s="305"/>
      <c r="Q634" s="305"/>
      <c r="R634" s="305"/>
      <c r="S634" s="305"/>
      <c r="T634" s="305"/>
      <c r="U634" s="305"/>
      <c r="V634" s="305"/>
      <c r="W634" s="305"/>
    </row>
    <row r="635" spans="1:23" ht="16.5" customHeight="1">
      <c r="A635" s="305"/>
      <c r="B635" s="305"/>
      <c r="C635" s="463"/>
      <c r="D635" s="305"/>
      <c r="E635" s="305"/>
      <c r="F635" s="305"/>
      <c r="G635" s="305"/>
      <c r="H635" s="305"/>
      <c r="I635" s="305"/>
      <c r="J635" s="305"/>
      <c r="K635" s="305"/>
      <c r="L635" s="305"/>
      <c r="M635" s="305"/>
      <c r="N635" s="305"/>
      <c r="O635" s="305"/>
      <c r="P635" s="305"/>
      <c r="Q635" s="305"/>
      <c r="R635" s="305"/>
      <c r="S635" s="305"/>
      <c r="T635" s="305"/>
      <c r="U635" s="305"/>
      <c r="V635" s="305"/>
      <c r="W635" s="305"/>
    </row>
    <row r="636" spans="1:23" ht="16.5" customHeight="1">
      <c r="A636" s="305"/>
      <c r="B636" s="305"/>
      <c r="C636" s="463"/>
      <c r="D636" s="305"/>
      <c r="E636" s="305"/>
      <c r="F636" s="305"/>
      <c r="G636" s="305"/>
      <c r="H636" s="305"/>
      <c r="I636" s="305"/>
      <c r="J636" s="305"/>
      <c r="K636" s="305"/>
      <c r="L636" s="305"/>
      <c r="M636" s="305"/>
      <c r="N636" s="305"/>
      <c r="O636" s="305"/>
      <c r="P636" s="305"/>
      <c r="Q636" s="305"/>
      <c r="R636" s="305"/>
      <c r="S636" s="305"/>
      <c r="T636" s="305"/>
      <c r="U636" s="305"/>
      <c r="V636" s="305"/>
      <c r="W636" s="305"/>
    </row>
    <row r="637" spans="1:23" ht="16.5" customHeight="1">
      <c r="A637" s="305"/>
      <c r="B637" s="305"/>
      <c r="C637" s="463"/>
      <c r="D637" s="305"/>
      <c r="E637" s="305"/>
      <c r="F637" s="305"/>
      <c r="G637" s="305"/>
      <c r="H637" s="305"/>
      <c r="I637" s="305"/>
      <c r="J637" s="305"/>
      <c r="K637" s="305"/>
      <c r="L637" s="305"/>
      <c r="M637" s="305"/>
      <c r="N637" s="305"/>
      <c r="O637" s="305"/>
      <c r="P637" s="305"/>
      <c r="Q637" s="305"/>
      <c r="R637" s="305"/>
      <c r="S637" s="305"/>
      <c r="T637" s="305"/>
      <c r="U637" s="305"/>
      <c r="V637" s="305"/>
      <c r="W637" s="305"/>
    </row>
    <row r="638" spans="1:23" ht="16.5" customHeight="1">
      <c r="A638" s="305"/>
      <c r="B638" s="305"/>
      <c r="C638" s="463"/>
      <c r="D638" s="305"/>
      <c r="E638" s="305"/>
      <c r="F638" s="305"/>
      <c r="G638" s="305"/>
      <c r="H638" s="305"/>
      <c r="I638" s="305"/>
      <c r="J638" s="305"/>
      <c r="K638" s="305"/>
      <c r="L638" s="305"/>
      <c r="M638" s="305"/>
      <c r="N638" s="305"/>
      <c r="O638" s="305"/>
      <c r="P638" s="305"/>
      <c r="Q638" s="305"/>
      <c r="R638" s="305"/>
      <c r="S638" s="305"/>
      <c r="T638" s="305"/>
      <c r="U638" s="305"/>
      <c r="V638" s="305"/>
      <c r="W638" s="305"/>
    </row>
    <row r="639" spans="1:23" ht="16.5" customHeight="1">
      <c r="A639" s="305"/>
      <c r="B639" s="305"/>
      <c r="C639" s="463"/>
      <c r="D639" s="305"/>
      <c r="E639" s="305"/>
      <c r="F639" s="305"/>
      <c r="G639" s="305"/>
      <c r="H639" s="305"/>
      <c r="I639" s="305"/>
      <c r="J639" s="305"/>
      <c r="K639" s="305"/>
      <c r="L639" s="305"/>
      <c r="M639" s="305"/>
      <c r="N639" s="305"/>
      <c r="O639" s="305"/>
      <c r="P639" s="305"/>
      <c r="Q639" s="305"/>
      <c r="R639" s="305"/>
      <c r="S639" s="305"/>
      <c r="T639" s="305"/>
      <c r="U639" s="305"/>
      <c r="V639" s="305"/>
      <c r="W639" s="305"/>
    </row>
    <row r="640" spans="1:23" ht="16.5" customHeight="1">
      <c r="A640" s="305"/>
      <c r="B640" s="305"/>
      <c r="C640" s="463"/>
      <c r="D640" s="305"/>
      <c r="E640" s="305"/>
      <c r="F640" s="305"/>
      <c r="G640" s="305"/>
      <c r="H640" s="305"/>
      <c r="I640" s="305"/>
      <c r="J640" s="305"/>
      <c r="K640" s="305"/>
      <c r="L640" s="305"/>
      <c r="M640" s="305"/>
      <c r="N640" s="305"/>
      <c r="O640" s="305"/>
      <c r="P640" s="305"/>
      <c r="Q640" s="305"/>
      <c r="R640" s="305"/>
      <c r="S640" s="305"/>
      <c r="T640" s="305"/>
      <c r="U640" s="305"/>
      <c r="V640" s="305"/>
      <c r="W640" s="305"/>
    </row>
    <row r="641" spans="1:23" ht="16.5" customHeight="1">
      <c r="A641" s="305"/>
      <c r="B641" s="305"/>
      <c r="C641" s="463"/>
      <c r="D641" s="305"/>
      <c r="E641" s="305"/>
      <c r="F641" s="305"/>
      <c r="G641" s="305"/>
      <c r="H641" s="305"/>
      <c r="I641" s="305"/>
      <c r="J641" s="305"/>
      <c r="K641" s="305"/>
      <c r="L641" s="305"/>
      <c r="M641" s="305"/>
      <c r="N641" s="305"/>
      <c r="O641" s="305"/>
      <c r="P641" s="305"/>
      <c r="Q641" s="305"/>
      <c r="R641" s="305"/>
      <c r="S641" s="305"/>
      <c r="T641" s="305"/>
      <c r="U641" s="305"/>
      <c r="V641" s="305"/>
      <c r="W641" s="305"/>
    </row>
    <row r="642" spans="1:23" ht="16.5" customHeight="1">
      <c r="A642" s="305"/>
      <c r="B642" s="305"/>
      <c r="C642" s="463"/>
      <c r="D642" s="305"/>
      <c r="E642" s="305"/>
      <c r="F642" s="305"/>
      <c r="G642" s="305"/>
      <c r="H642" s="305"/>
      <c r="I642" s="305"/>
      <c r="J642" s="305"/>
      <c r="K642" s="305"/>
      <c r="L642" s="305"/>
      <c r="M642" s="305"/>
      <c r="N642" s="305"/>
      <c r="O642" s="305"/>
      <c r="P642" s="305"/>
      <c r="Q642" s="305"/>
      <c r="R642" s="305"/>
      <c r="S642" s="305"/>
      <c r="T642" s="305"/>
      <c r="U642" s="305"/>
      <c r="V642" s="305"/>
      <c r="W642" s="305"/>
    </row>
    <row r="643" spans="1:23" ht="16.5" customHeight="1">
      <c r="A643" s="305"/>
      <c r="B643" s="305"/>
      <c r="C643" s="463"/>
      <c r="D643" s="305"/>
      <c r="E643" s="305"/>
      <c r="F643" s="305"/>
      <c r="G643" s="305"/>
      <c r="H643" s="305"/>
      <c r="I643" s="305"/>
      <c r="J643" s="305"/>
      <c r="K643" s="305"/>
      <c r="L643" s="305"/>
      <c r="M643" s="305"/>
      <c r="N643" s="305"/>
      <c r="O643" s="305"/>
      <c r="P643" s="305"/>
      <c r="Q643" s="305"/>
      <c r="R643" s="305"/>
      <c r="S643" s="305"/>
      <c r="T643" s="305"/>
      <c r="U643" s="305"/>
      <c r="V643" s="305"/>
      <c r="W643" s="305"/>
    </row>
    <row r="644" spans="1:23" ht="16.5" customHeight="1">
      <c r="A644" s="305"/>
      <c r="B644" s="305"/>
      <c r="C644" s="463"/>
      <c r="D644" s="305"/>
      <c r="E644" s="305"/>
      <c r="F644" s="305"/>
      <c r="G644" s="305"/>
      <c r="H644" s="305"/>
      <c r="I644" s="305"/>
      <c r="J644" s="305"/>
      <c r="K644" s="305"/>
      <c r="L644" s="305"/>
      <c r="M644" s="305"/>
      <c r="N644" s="305"/>
      <c r="O644" s="305"/>
      <c r="P644" s="305"/>
      <c r="Q644" s="305"/>
      <c r="R644" s="305"/>
      <c r="S644" s="305"/>
      <c r="T644" s="305"/>
      <c r="U644" s="305"/>
      <c r="V644" s="305"/>
      <c r="W644" s="305"/>
    </row>
    <row r="645" spans="1:23" ht="16.5" customHeight="1">
      <c r="A645" s="305"/>
      <c r="B645" s="305"/>
      <c r="C645" s="463"/>
      <c r="D645" s="305"/>
      <c r="E645" s="305"/>
      <c r="F645" s="305"/>
      <c r="G645" s="305"/>
      <c r="H645" s="305"/>
      <c r="I645" s="305"/>
      <c r="J645" s="305"/>
      <c r="K645" s="305"/>
      <c r="L645" s="305"/>
      <c r="M645" s="305"/>
      <c r="N645" s="305"/>
      <c r="O645" s="305"/>
      <c r="P645" s="305"/>
      <c r="Q645" s="305"/>
      <c r="R645" s="305"/>
      <c r="S645" s="305"/>
      <c r="T645" s="305"/>
      <c r="U645" s="305"/>
      <c r="V645" s="305"/>
      <c r="W645" s="305"/>
    </row>
    <row r="646" spans="1:23" ht="16.5" customHeight="1">
      <c r="A646" s="305"/>
      <c r="B646" s="305"/>
      <c r="C646" s="463"/>
      <c r="D646" s="305"/>
      <c r="E646" s="305"/>
      <c r="F646" s="305"/>
      <c r="G646" s="305"/>
      <c r="H646" s="305"/>
      <c r="I646" s="305"/>
      <c r="J646" s="305"/>
      <c r="K646" s="305"/>
      <c r="L646" s="305"/>
      <c r="M646" s="305"/>
      <c r="N646" s="305"/>
      <c r="O646" s="305"/>
      <c r="P646" s="305"/>
      <c r="Q646" s="305"/>
      <c r="R646" s="305"/>
      <c r="S646" s="305"/>
      <c r="T646" s="305"/>
      <c r="U646" s="305"/>
      <c r="V646" s="305"/>
      <c r="W646" s="305"/>
    </row>
    <row r="647" spans="1:23" ht="16.5" customHeight="1">
      <c r="A647" s="305"/>
      <c r="B647" s="305"/>
      <c r="C647" s="463"/>
      <c r="D647" s="305"/>
      <c r="E647" s="305"/>
      <c r="F647" s="305"/>
      <c r="G647" s="305"/>
      <c r="H647" s="305"/>
      <c r="I647" s="305"/>
      <c r="J647" s="305"/>
      <c r="K647" s="305"/>
      <c r="L647" s="305"/>
      <c r="M647" s="305"/>
      <c r="N647" s="305"/>
      <c r="O647" s="305"/>
      <c r="P647" s="305"/>
      <c r="Q647" s="305"/>
      <c r="R647" s="305"/>
      <c r="S647" s="305"/>
      <c r="T647" s="305"/>
      <c r="U647" s="305"/>
      <c r="V647" s="305"/>
      <c r="W647" s="305"/>
    </row>
    <row r="648" spans="1:23" ht="16.5" customHeight="1">
      <c r="A648" s="305"/>
      <c r="B648" s="305"/>
      <c r="C648" s="463"/>
      <c r="D648" s="305"/>
      <c r="E648" s="305"/>
      <c r="F648" s="305"/>
      <c r="G648" s="305"/>
      <c r="H648" s="305"/>
      <c r="I648" s="305"/>
      <c r="J648" s="305"/>
      <c r="K648" s="305"/>
      <c r="L648" s="305"/>
      <c r="M648" s="305"/>
      <c r="N648" s="305"/>
      <c r="O648" s="305"/>
      <c r="P648" s="305"/>
      <c r="Q648" s="305"/>
      <c r="R648" s="305"/>
      <c r="S648" s="305"/>
      <c r="T648" s="305"/>
      <c r="U648" s="305"/>
      <c r="V648" s="305"/>
      <c r="W648" s="305"/>
    </row>
    <row r="649" spans="1:23" ht="16.5" customHeight="1">
      <c r="A649" s="305"/>
      <c r="B649" s="305"/>
      <c r="C649" s="463"/>
      <c r="D649" s="305"/>
      <c r="E649" s="305"/>
      <c r="F649" s="305"/>
      <c r="G649" s="305"/>
      <c r="H649" s="305"/>
      <c r="I649" s="305"/>
      <c r="J649" s="305"/>
      <c r="K649" s="305"/>
      <c r="L649" s="305"/>
      <c r="M649" s="305"/>
      <c r="N649" s="305"/>
      <c r="O649" s="305"/>
      <c r="P649" s="305"/>
      <c r="Q649" s="305"/>
      <c r="R649" s="305"/>
      <c r="S649" s="305"/>
      <c r="T649" s="305"/>
      <c r="U649" s="305"/>
      <c r="V649" s="305"/>
      <c r="W649" s="305"/>
    </row>
    <row r="650" spans="1:23" ht="16.5" customHeight="1">
      <c r="A650" s="305"/>
      <c r="B650" s="305"/>
      <c r="C650" s="463"/>
      <c r="D650" s="305"/>
      <c r="E650" s="305"/>
      <c r="F650" s="305"/>
      <c r="G650" s="305"/>
      <c r="H650" s="305"/>
      <c r="I650" s="305"/>
      <c r="J650" s="305"/>
      <c r="K650" s="305"/>
      <c r="L650" s="305"/>
      <c r="M650" s="305"/>
      <c r="N650" s="305"/>
      <c r="O650" s="305"/>
      <c r="P650" s="305"/>
      <c r="Q650" s="305"/>
      <c r="R650" s="305"/>
      <c r="S650" s="305"/>
      <c r="T650" s="305"/>
      <c r="U650" s="305"/>
      <c r="V650" s="305"/>
      <c r="W650" s="305"/>
    </row>
    <row r="651" spans="1:23" ht="16.5" customHeight="1">
      <c r="A651" s="305"/>
      <c r="B651" s="305"/>
      <c r="C651" s="463"/>
      <c r="D651" s="305"/>
      <c r="E651" s="305"/>
      <c r="F651" s="305"/>
      <c r="G651" s="305"/>
      <c r="H651" s="305"/>
      <c r="I651" s="305"/>
      <c r="J651" s="305"/>
      <c r="K651" s="305"/>
      <c r="L651" s="305"/>
      <c r="M651" s="305"/>
      <c r="N651" s="305"/>
      <c r="O651" s="305"/>
      <c r="P651" s="305"/>
      <c r="Q651" s="305"/>
      <c r="R651" s="305"/>
      <c r="S651" s="305"/>
      <c r="T651" s="305"/>
      <c r="U651" s="305"/>
      <c r="V651" s="305"/>
      <c r="W651" s="305"/>
    </row>
    <row r="652" spans="1:23" ht="16.5" customHeight="1">
      <c r="A652" s="305"/>
      <c r="B652" s="305"/>
      <c r="C652" s="463"/>
      <c r="D652" s="305"/>
      <c r="E652" s="305"/>
      <c r="F652" s="305"/>
      <c r="G652" s="305"/>
      <c r="H652" s="305"/>
      <c r="I652" s="305"/>
      <c r="J652" s="305"/>
      <c r="K652" s="305"/>
      <c r="L652" s="305"/>
      <c r="M652" s="305"/>
      <c r="N652" s="305"/>
      <c r="O652" s="305"/>
      <c r="P652" s="305"/>
      <c r="Q652" s="305"/>
      <c r="R652" s="305"/>
      <c r="S652" s="305"/>
      <c r="T652" s="305"/>
      <c r="U652" s="305"/>
      <c r="V652" s="305"/>
      <c r="W652" s="305"/>
    </row>
    <row r="653" spans="1:23" ht="16.5" customHeight="1">
      <c r="A653" s="305"/>
      <c r="B653" s="305"/>
      <c r="C653" s="463"/>
      <c r="D653" s="305"/>
      <c r="E653" s="305"/>
      <c r="F653" s="305"/>
      <c r="G653" s="305"/>
      <c r="H653" s="305"/>
      <c r="I653" s="305"/>
      <c r="J653" s="305"/>
      <c r="K653" s="305"/>
      <c r="L653" s="305"/>
      <c r="M653" s="305"/>
      <c r="N653" s="305"/>
      <c r="O653" s="305"/>
      <c r="P653" s="305"/>
      <c r="Q653" s="305"/>
      <c r="R653" s="305"/>
      <c r="S653" s="305"/>
      <c r="T653" s="305"/>
      <c r="U653" s="305"/>
      <c r="V653" s="305"/>
      <c r="W653" s="305"/>
    </row>
    <row r="654" spans="1:23" ht="16.5" customHeight="1">
      <c r="A654" s="305"/>
      <c r="B654" s="305"/>
      <c r="C654" s="463"/>
      <c r="D654" s="305"/>
      <c r="E654" s="305"/>
      <c r="F654" s="305"/>
      <c r="G654" s="305"/>
      <c r="H654" s="305"/>
      <c r="I654" s="305"/>
      <c r="J654" s="305"/>
      <c r="K654" s="305"/>
      <c r="L654" s="305"/>
      <c r="M654" s="305"/>
      <c r="N654" s="305"/>
      <c r="O654" s="305"/>
      <c r="P654" s="305"/>
      <c r="Q654" s="305"/>
      <c r="R654" s="305"/>
      <c r="S654" s="305"/>
      <c r="T654" s="305"/>
      <c r="U654" s="305"/>
      <c r="V654" s="305"/>
      <c r="W654" s="305"/>
    </row>
    <row r="655" spans="1:23" ht="16.5" customHeight="1">
      <c r="A655" s="305"/>
      <c r="B655" s="305"/>
      <c r="C655" s="463"/>
      <c r="D655" s="305"/>
      <c r="E655" s="305"/>
      <c r="F655" s="305"/>
      <c r="G655" s="305"/>
      <c r="H655" s="305"/>
      <c r="I655" s="305"/>
      <c r="J655" s="305"/>
      <c r="K655" s="305"/>
      <c r="L655" s="305"/>
      <c r="M655" s="305"/>
      <c r="N655" s="305"/>
      <c r="O655" s="305"/>
      <c r="P655" s="305"/>
      <c r="Q655" s="305"/>
      <c r="R655" s="305"/>
      <c r="S655" s="305"/>
      <c r="T655" s="305"/>
      <c r="U655" s="305"/>
      <c r="V655" s="305"/>
      <c r="W655" s="305"/>
    </row>
    <row r="656" spans="1:23" ht="16.5" customHeight="1">
      <c r="A656" s="305"/>
      <c r="B656" s="305"/>
      <c r="C656" s="463"/>
      <c r="D656" s="305"/>
      <c r="E656" s="305"/>
      <c r="F656" s="305"/>
      <c r="G656" s="305"/>
      <c r="H656" s="305"/>
      <c r="I656" s="305"/>
      <c r="J656" s="305"/>
      <c r="K656" s="305"/>
      <c r="L656" s="305"/>
      <c r="M656" s="305"/>
      <c r="N656" s="305"/>
      <c r="O656" s="305"/>
      <c r="P656" s="305"/>
      <c r="Q656" s="305"/>
      <c r="R656" s="305"/>
      <c r="S656" s="305"/>
      <c r="T656" s="305"/>
      <c r="U656" s="305"/>
      <c r="V656" s="305"/>
      <c r="W656" s="305"/>
    </row>
    <row r="657" spans="1:23" ht="16.5" customHeight="1">
      <c r="A657" s="305"/>
      <c r="B657" s="305"/>
      <c r="C657" s="463"/>
      <c r="D657" s="305"/>
      <c r="E657" s="305"/>
      <c r="F657" s="305"/>
      <c r="G657" s="305"/>
      <c r="H657" s="305"/>
      <c r="I657" s="305"/>
      <c r="J657" s="305"/>
      <c r="K657" s="305"/>
      <c r="L657" s="305"/>
      <c r="M657" s="305"/>
      <c r="N657" s="305"/>
      <c r="O657" s="305"/>
      <c r="P657" s="305"/>
      <c r="Q657" s="305"/>
      <c r="R657" s="305"/>
      <c r="S657" s="305"/>
      <c r="T657" s="305"/>
      <c r="U657" s="305"/>
      <c r="V657" s="305"/>
      <c r="W657" s="305"/>
    </row>
    <row r="658" spans="1:23" ht="16.5" customHeight="1">
      <c r="A658" s="305"/>
      <c r="B658" s="305"/>
      <c r="C658" s="463"/>
      <c r="D658" s="305"/>
      <c r="E658" s="305"/>
      <c r="F658" s="305"/>
      <c r="G658" s="305"/>
      <c r="H658" s="305"/>
      <c r="I658" s="305"/>
      <c r="J658" s="305"/>
      <c r="K658" s="305"/>
      <c r="L658" s="305"/>
      <c r="M658" s="305"/>
      <c r="N658" s="305"/>
      <c r="O658" s="305"/>
      <c r="P658" s="305"/>
      <c r="Q658" s="305"/>
      <c r="R658" s="305"/>
      <c r="S658" s="305"/>
      <c r="T658" s="305"/>
      <c r="U658" s="305"/>
      <c r="V658" s="305"/>
      <c r="W658" s="305"/>
    </row>
    <row r="659" spans="1:23" ht="16.5" customHeight="1">
      <c r="A659" s="305"/>
      <c r="B659" s="305"/>
      <c r="C659" s="463"/>
      <c r="D659" s="305"/>
      <c r="E659" s="305"/>
      <c r="F659" s="305"/>
      <c r="G659" s="305"/>
      <c r="H659" s="305"/>
      <c r="I659" s="305"/>
      <c r="J659" s="305"/>
      <c r="K659" s="305"/>
      <c r="L659" s="305"/>
      <c r="M659" s="305"/>
      <c r="N659" s="305"/>
      <c r="O659" s="305"/>
      <c r="P659" s="305"/>
      <c r="Q659" s="305"/>
      <c r="R659" s="305"/>
      <c r="S659" s="305"/>
      <c r="T659" s="305"/>
      <c r="U659" s="305"/>
      <c r="V659" s="305"/>
      <c r="W659" s="305"/>
    </row>
    <row r="660" spans="1:23" ht="16.5" customHeight="1">
      <c r="A660" s="305"/>
      <c r="B660" s="305"/>
      <c r="C660" s="463"/>
      <c r="D660" s="305"/>
      <c r="E660" s="305"/>
      <c r="F660" s="305"/>
      <c r="G660" s="305"/>
      <c r="H660" s="305"/>
      <c r="I660" s="305"/>
      <c r="J660" s="305"/>
      <c r="K660" s="305"/>
      <c r="L660" s="305"/>
      <c r="M660" s="305"/>
      <c r="N660" s="305"/>
      <c r="O660" s="305"/>
      <c r="P660" s="305"/>
      <c r="Q660" s="305"/>
      <c r="R660" s="305"/>
      <c r="S660" s="305"/>
      <c r="T660" s="305"/>
      <c r="U660" s="305"/>
      <c r="V660" s="305"/>
      <c r="W660" s="305"/>
    </row>
    <row r="661" spans="1:23" ht="16.5" customHeight="1">
      <c r="A661" s="305"/>
      <c r="B661" s="305"/>
      <c r="C661" s="463"/>
      <c r="D661" s="305"/>
      <c r="E661" s="305"/>
      <c r="F661" s="305"/>
      <c r="G661" s="305"/>
      <c r="H661" s="305"/>
      <c r="I661" s="305"/>
      <c r="J661" s="305"/>
      <c r="K661" s="305"/>
      <c r="L661" s="305"/>
      <c r="M661" s="305"/>
      <c r="N661" s="305"/>
      <c r="O661" s="305"/>
      <c r="P661" s="305"/>
      <c r="Q661" s="305"/>
      <c r="R661" s="305"/>
      <c r="S661" s="305"/>
      <c r="T661" s="305"/>
      <c r="U661" s="305"/>
      <c r="V661" s="305"/>
      <c r="W661" s="305"/>
    </row>
    <row r="662" spans="1:23" ht="16.5" customHeight="1">
      <c r="A662" s="305"/>
      <c r="B662" s="305"/>
      <c r="C662" s="463"/>
      <c r="D662" s="305"/>
      <c r="E662" s="305"/>
      <c r="F662" s="305"/>
      <c r="G662" s="305"/>
      <c r="H662" s="305"/>
      <c r="I662" s="305"/>
      <c r="J662" s="305"/>
      <c r="K662" s="305"/>
      <c r="L662" s="305"/>
      <c r="M662" s="305"/>
      <c r="N662" s="305"/>
      <c r="O662" s="305"/>
      <c r="P662" s="305"/>
      <c r="Q662" s="305"/>
      <c r="R662" s="305"/>
      <c r="S662" s="305"/>
      <c r="T662" s="305"/>
      <c r="U662" s="305"/>
      <c r="V662" s="305"/>
      <c r="W662" s="305"/>
    </row>
    <row r="663" spans="1:23" ht="16.5" customHeight="1">
      <c r="A663" s="305"/>
      <c r="B663" s="305"/>
      <c r="C663" s="463"/>
      <c r="D663" s="305"/>
      <c r="E663" s="305"/>
      <c r="F663" s="305"/>
      <c r="G663" s="305"/>
      <c r="H663" s="305"/>
      <c r="I663" s="305"/>
      <c r="J663" s="305"/>
      <c r="K663" s="305"/>
      <c r="L663" s="305"/>
      <c r="M663" s="305"/>
      <c r="N663" s="305"/>
      <c r="O663" s="305"/>
      <c r="P663" s="305"/>
      <c r="Q663" s="305"/>
      <c r="R663" s="305"/>
      <c r="S663" s="305"/>
      <c r="T663" s="305"/>
      <c r="U663" s="305"/>
      <c r="V663" s="305"/>
      <c r="W663" s="305"/>
    </row>
    <row r="664" spans="1:23" ht="16.5" customHeight="1">
      <c r="A664" s="305"/>
      <c r="B664" s="305"/>
      <c r="C664" s="463"/>
      <c r="D664" s="305"/>
      <c r="E664" s="305"/>
      <c r="F664" s="305"/>
      <c r="G664" s="305"/>
      <c r="H664" s="305"/>
      <c r="I664" s="305"/>
      <c r="J664" s="305"/>
      <c r="K664" s="305"/>
      <c r="L664" s="305"/>
      <c r="M664" s="305"/>
      <c r="N664" s="305"/>
      <c r="O664" s="305"/>
      <c r="P664" s="305"/>
      <c r="Q664" s="305"/>
      <c r="R664" s="305"/>
      <c r="S664" s="305"/>
      <c r="T664" s="305"/>
      <c r="U664" s="305"/>
      <c r="V664" s="305"/>
      <c r="W664" s="305"/>
    </row>
    <row r="665" spans="1:23" ht="16.5" customHeight="1">
      <c r="A665" s="305"/>
      <c r="B665" s="305"/>
      <c r="C665" s="463"/>
      <c r="D665" s="305"/>
      <c r="E665" s="305"/>
      <c r="F665" s="305"/>
      <c r="G665" s="305"/>
      <c r="H665" s="305"/>
      <c r="I665" s="305"/>
      <c r="J665" s="305"/>
      <c r="K665" s="305"/>
      <c r="L665" s="305"/>
      <c r="M665" s="305"/>
      <c r="N665" s="305"/>
      <c r="O665" s="305"/>
      <c r="P665" s="305"/>
      <c r="Q665" s="305"/>
      <c r="R665" s="305"/>
      <c r="S665" s="305"/>
      <c r="T665" s="305"/>
      <c r="U665" s="305"/>
      <c r="V665" s="305"/>
      <c r="W665" s="305"/>
    </row>
    <row r="666" spans="1:23" ht="16.5" customHeight="1">
      <c r="A666" s="305"/>
      <c r="B666" s="305"/>
      <c r="C666" s="463"/>
      <c r="D666" s="305"/>
      <c r="E666" s="305"/>
      <c r="F666" s="305"/>
      <c r="G666" s="305"/>
      <c r="H666" s="305"/>
      <c r="I666" s="305"/>
      <c r="J666" s="305"/>
      <c r="K666" s="305"/>
      <c r="L666" s="305"/>
      <c r="M666" s="305"/>
      <c r="N666" s="305"/>
      <c r="O666" s="305"/>
      <c r="P666" s="305"/>
      <c r="Q666" s="305"/>
      <c r="R666" s="305"/>
      <c r="S666" s="305"/>
      <c r="T666" s="305"/>
      <c r="U666" s="305"/>
      <c r="V666" s="305"/>
      <c r="W666" s="305"/>
    </row>
    <row r="667" spans="1:23" ht="16.5" customHeight="1">
      <c r="A667" s="305"/>
      <c r="B667" s="305"/>
      <c r="C667" s="463"/>
      <c r="D667" s="305"/>
      <c r="E667" s="305"/>
      <c r="F667" s="305"/>
      <c r="G667" s="305"/>
      <c r="H667" s="305"/>
      <c r="I667" s="305"/>
      <c r="J667" s="305"/>
      <c r="K667" s="305"/>
      <c r="L667" s="305"/>
      <c r="M667" s="305"/>
      <c r="N667" s="305"/>
      <c r="O667" s="305"/>
      <c r="P667" s="305"/>
      <c r="Q667" s="305"/>
      <c r="R667" s="305"/>
      <c r="S667" s="305"/>
      <c r="T667" s="305"/>
      <c r="U667" s="305"/>
      <c r="V667" s="305"/>
      <c r="W667" s="305"/>
    </row>
    <row r="668" spans="1:23" ht="16.5" customHeight="1">
      <c r="A668" s="305"/>
      <c r="B668" s="305"/>
      <c r="C668" s="463"/>
      <c r="D668" s="305"/>
      <c r="E668" s="305"/>
      <c r="F668" s="305"/>
      <c r="G668" s="305"/>
      <c r="H668" s="305"/>
      <c r="I668" s="305"/>
      <c r="J668" s="305"/>
      <c r="K668" s="305"/>
      <c r="L668" s="305"/>
      <c r="M668" s="305"/>
      <c r="N668" s="305"/>
      <c r="O668" s="305"/>
      <c r="P668" s="305"/>
      <c r="Q668" s="305"/>
      <c r="R668" s="305"/>
      <c r="S668" s="305"/>
      <c r="T668" s="305"/>
      <c r="U668" s="305"/>
      <c r="V668" s="305"/>
      <c r="W668" s="305"/>
    </row>
    <row r="669" spans="1:23" ht="16.5" customHeight="1">
      <c r="A669" s="305"/>
      <c r="B669" s="305"/>
      <c r="C669" s="463"/>
      <c r="D669" s="305"/>
      <c r="E669" s="305"/>
      <c r="F669" s="305"/>
      <c r="G669" s="305"/>
      <c r="H669" s="305"/>
      <c r="I669" s="305"/>
      <c r="J669" s="305"/>
      <c r="K669" s="305"/>
      <c r="L669" s="305"/>
      <c r="M669" s="305"/>
      <c r="N669" s="305"/>
      <c r="O669" s="305"/>
      <c r="P669" s="305"/>
      <c r="Q669" s="305"/>
      <c r="R669" s="305"/>
      <c r="S669" s="305"/>
      <c r="T669" s="305"/>
      <c r="U669" s="305"/>
      <c r="V669" s="305"/>
      <c r="W669" s="305"/>
    </row>
    <row r="670" spans="1:23" ht="16.5" customHeight="1">
      <c r="A670" s="305"/>
      <c r="B670" s="305"/>
      <c r="C670" s="463"/>
      <c r="D670" s="305"/>
      <c r="E670" s="305"/>
      <c r="F670" s="305"/>
      <c r="G670" s="305"/>
      <c r="H670" s="305"/>
      <c r="I670" s="305"/>
      <c r="J670" s="305"/>
      <c r="K670" s="305"/>
      <c r="L670" s="305"/>
      <c r="M670" s="305"/>
      <c r="N670" s="305"/>
      <c r="O670" s="305"/>
      <c r="P670" s="305"/>
      <c r="Q670" s="305"/>
      <c r="R670" s="305"/>
      <c r="S670" s="305"/>
      <c r="T670" s="305"/>
      <c r="U670" s="305"/>
      <c r="V670" s="305"/>
      <c r="W670" s="305"/>
    </row>
    <row r="671" spans="1:23" ht="16.5" customHeight="1">
      <c r="A671" s="305"/>
      <c r="B671" s="305"/>
      <c r="C671" s="463"/>
      <c r="D671" s="305"/>
      <c r="E671" s="305"/>
      <c r="F671" s="305"/>
      <c r="G671" s="305"/>
      <c r="H671" s="305"/>
      <c r="I671" s="305"/>
      <c r="J671" s="305"/>
      <c r="K671" s="305"/>
      <c r="L671" s="305"/>
      <c r="M671" s="305"/>
      <c r="N671" s="305"/>
      <c r="O671" s="305"/>
      <c r="P671" s="305"/>
      <c r="Q671" s="305"/>
      <c r="R671" s="305"/>
      <c r="S671" s="305"/>
      <c r="T671" s="305"/>
      <c r="U671" s="305"/>
      <c r="V671" s="305"/>
      <c r="W671" s="305"/>
    </row>
    <row r="672" spans="1:23" ht="16.5" customHeight="1">
      <c r="A672" s="305"/>
      <c r="B672" s="305"/>
      <c r="C672" s="463"/>
      <c r="D672" s="305"/>
      <c r="E672" s="305"/>
      <c r="F672" s="305"/>
      <c r="G672" s="305"/>
      <c r="H672" s="305"/>
      <c r="I672" s="305"/>
      <c r="J672" s="305"/>
      <c r="K672" s="305"/>
      <c r="L672" s="305"/>
      <c r="M672" s="305"/>
      <c r="N672" s="305"/>
      <c r="O672" s="305"/>
      <c r="P672" s="305"/>
      <c r="Q672" s="305"/>
      <c r="R672" s="305"/>
      <c r="S672" s="305"/>
      <c r="T672" s="305"/>
      <c r="U672" s="305"/>
      <c r="V672" s="305"/>
      <c r="W672" s="305"/>
    </row>
    <row r="673" spans="1:23" ht="16.5" customHeight="1">
      <c r="A673" s="305"/>
      <c r="B673" s="305"/>
      <c r="C673" s="463"/>
      <c r="D673" s="305"/>
      <c r="E673" s="305"/>
      <c r="F673" s="305"/>
      <c r="G673" s="305"/>
      <c r="H673" s="305"/>
      <c r="I673" s="305"/>
      <c r="J673" s="305"/>
      <c r="K673" s="305"/>
      <c r="L673" s="305"/>
      <c r="M673" s="305"/>
      <c r="N673" s="305"/>
      <c r="O673" s="305"/>
      <c r="P673" s="305"/>
      <c r="Q673" s="305"/>
      <c r="R673" s="305"/>
      <c r="S673" s="305"/>
      <c r="T673" s="305"/>
      <c r="U673" s="305"/>
      <c r="V673" s="305"/>
      <c r="W673" s="305"/>
    </row>
    <row r="674" spans="1:23" ht="16.5" customHeight="1">
      <c r="A674" s="305"/>
      <c r="B674" s="305"/>
      <c r="C674" s="463"/>
      <c r="D674" s="305"/>
      <c r="E674" s="305"/>
      <c r="F674" s="305"/>
      <c r="G674" s="305"/>
      <c r="H674" s="305"/>
      <c r="I674" s="305"/>
      <c r="J674" s="305"/>
      <c r="K674" s="305"/>
      <c r="L674" s="305"/>
      <c r="M674" s="305"/>
      <c r="N674" s="305"/>
      <c r="O674" s="305"/>
      <c r="P674" s="305"/>
      <c r="Q674" s="305"/>
      <c r="R674" s="305"/>
      <c r="S674" s="305"/>
      <c r="T674" s="305"/>
      <c r="U674" s="305"/>
      <c r="V674" s="305"/>
      <c r="W674" s="305"/>
    </row>
    <row r="675" spans="1:23" ht="16.5" customHeight="1">
      <c r="A675" s="305"/>
      <c r="B675" s="305"/>
      <c r="C675" s="463"/>
      <c r="D675" s="305"/>
      <c r="E675" s="305"/>
      <c r="F675" s="305"/>
      <c r="G675" s="305"/>
      <c r="H675" s="305"/>
      <c r="I675" s="305"/>
      <c r="J675" s="305"/>
      <c r="K675" s="305"/>
      <c r="L675" s="305"/>
      <c r="M675" s="305"/>
      <c r="N675" s="305"/>
      <c r="O675" s="305"/>
      <c r="P675" s="305"/>
      <c r="Q675" s="305"/>
      <c r="R675" s="305"/>
      <c r="S675" s="305"/>
      <c r="T675" s="305"/>
      <c r="U675" s="305"/>
      <c r="V675" s="305"/>
      <c r="W675" s="305"/>
    </row>
    <row r="676" spans="1:23" ht="16.5" customHeight="1">
      <c r="A676" s="305"/>
      <c r="B676" s="305"/>
      <c r="C676" s="463"/>
      <c r="D676" s="305"/>
      <c r="E676" s="305"/>
      <c r="F676" s="305"/>
      <c r="G676" s="305"/>
      <c r="H676" s="305"/>
      <c r="I676" s="305"/>
      <c r="J676" s="305"/>
      <c r="K676" s="305"/>
      <c r="L676" s="305"/>
      <c r="M676" s="305"/>
      <c r="N676" s="305"/>
      <c r="O676" s="305"/>
      <c r="P676" s="305"/>
      <c r="Q676" s="305"/>
      <c r="R676" s="305"/>
      <c r="S676" s="305"/>
      <c r="T676" s="305"/>
      <c r="U676" s="305"/>
      <c r="V676" s="305"/>
      <c r="W676" s="305"/>
    </row>
    <row r="677" spans="1:23" ht="16.5" customHeight="1">
      <c r="A677" s="305"/>
      <c r="B677" s="305"/>
      <c r="C677" s="463"/>
      <c r="D677" s="305"/>
      <c r="E677" s="305"/>
      <c r="F677" s="305"/>
      <c r="G677" s="305"/>
      <c r="H677" s="305"/>
      <c r="I677" s="305"/>
      <c r="J677" s="305"/>
      <c r="K677" s="305"/>
      <c r="L677" s="305"/>
      <c r="M677" s="305"/>
      <c r="N677" s="305"/>
      <c r="O677" s="305"/>
      <c r="P677" s="305"/>
      <c r="Q677" s="305"/>
      <c r="R677" s="305"/>
      <c r="S677" s="305"/>
      <c r="T677" s="305"/>
      <c r="U677" s="305"/>
      <c r="V677" s="305"/>
      <c r="W677" s="305"/>
    </row>
    <row r="678" spans="1:23" ht="16.5" customHeight="1">
      <c r="A678" s="305"/>
      <c r="B678" s="305"/>
      <c r="C678" s="463"/>
      <c r="D678" s="305"/>
      <c r="E678" s="305"/>
      <c r="F678" s="305"/>
      <c r="G678" s="305"/>
      <c r="H678" s="305"/>
      <c r="I678" s="305"/>
      <c r="J678" s="305"/>
      <c r="K678" s="305"/>
      <c r="L678" s="305"/>
      <c r="M678" s="305"/>
      <c r="N678" s="305"/>
      <c r="O678" s="305"/>
      <c r="P678" s="305"/>
      <c r="Q678" s="305"/>
      <c r="R678" s="305"/>
      <c r="S678" s="305"/>
      <c r="T678" s="305"/>
      <c r="U678" s="305"/>
      <c r="V678" s="305"/>
      <c r="W678" s="305"/>
    </row>
    <row r="679" spans="1:23" ht="16.5" customHeight="1">
      <c r="A679" s="305"/>
      <c r="B679" s="305"/>
      <c r="C679" s="463"/>
      <c r="D679" s="305"/>
      <c r="E679" s="305"/>
      <c r="F679" s="305"/>
      <c r="G679" s="305"/>
      <c r="H679" s="305"/>
      <c r="I679" s="305"/>
      <c r="J679" s="305"/>
      <c r="K679" s="305"/>
      <c r="L679" s="305"/>
      <c r="M679" s="305"/>
      <c r="N679" s="305"/>
      <c r="O679" s="305"/>
      <c r="P679" s="305"/>
      <c r="Q679" s="305"/>
      <c r="R679" s="305"/>
      <c r="S679" s="305"/>
      <c r="T679" s="305"/>
      <c r="U679" s="305"/>
      <c r="V679" s="305"/>
      <c r="W679" s="305"/>
    </row>
    <row r="680" spans="1:23" ht="16.5" customHeight="1">
      <c r="A680" s="305"/>
      <c r="B680" s="305"/>
      <c r="C680" s="463"/>
      <c r="D680" s="305"/>
      <c r="E680" s="305"/>
      <c r="F680" s="305"/>
      <c r="G680" s="305"/>
      <c r="H680" s="305"/>
      <c r="I680" s="305"/>
      <c r="J680" s="305"/>
      <c r="K680" s="305"/>
      <c r="L680" s="305"/>
      <c r="M680" s="305"/>
      <c r="N680" s="305"/>
      <c r="O680" s="305"/>
      <c r="P680" s="305"/>
      <c r="Q680" s="305"/>
      <c r="R680" s="305"/>
      <c r="S680" s="305"/>
      <c r="T680" s="305"/>
      <c r="U680" s="305"/>
      <c r="V680" s="305"/>
      <c r="W680" s="305"/>
    </row>
    <row r="681" spans="1:23" ht="16.5" customHeight="1">
      <c r="A681" s="305"/>
      <c r="B681" s="305"/>
      <c r="C681" s="463"/>
      <c r="D681" s="305"/>
      <c r="E681" s="305"/>
      <c r="F681" s="305"/>
      <c r="G681" s="305"/>
      <c r="H681" s="305"/>
      <c r="I681" s="305"/>
      <c r="J681" s="305"/>
      <c r="K681" s="305"/>
      <c r="L681" s="305"/>
      <c r="M681" s="305"/>
      <c r="N681" s="305"/>
      <c r="O681" s="305"/>
      <c r="P681" s="305"/>
      <c r="Q681" s="305"/>
      <c r="R681" s="305"/>
      <c r="S681" s="305"/>
      <c r="T681" s="305"/>
      <c r="U681" s="305"/>
      <c r="V681" s="305"/>
      <c r="W681" s="305"/>
    </row>
    <row r="682" spans="1:23" ht="16.5" customHeight="1">
      <c r="A682" s="305"/>
      <c r="B682" s="305"/>
      <c r="C682" s="463"/>
      <c r="D682" s="305"/>
      <c r="E682" s="305"/>
      <c r="F682" s="305"/>
      <c r="G682" s="305"/>
      <c r="H682" s="305"/>
      <c r="I682" s="305"/>
      <c r="J682" s="305"/>
      <c r="K682" s="305"/>
      <c r="L682" s="305"/>
      <c r="M682" s="305"/>
      <c r="N682" s="305"/>
      <c r="O682" s="305"/>
      <c r="P682" s="305"/>
      <c r="Q682" s="305"/>
      <c r="R682" s="305"/>
      <c r="S682" s="305"/>
      <c r="T682" s="305"/>
      <c r="U682" s="305"/>
      <c r="V682" s="305"/>
      <c r="W682" s="305"/>
    </row>
    <row r="683" spans="1:23" ht="16.5" customHeight="1">
      <c r="A683" s="305"/>
      <c r="B683" s="305"/>
      <c r="C683" s="463"/>
      <c r="D683" s="305"/>
      <c r="E683" s="305"/>
      <c r="F683" s="305"/>
      <c r="G683" s="305"/>
      <c r="H683" s="305"/>
      <c r="I683" s="305"/>
      <c r="J683" s="305"/>
      <c r="K683" s="305"/>
      <c r="L683" s="305"/>
      <c r="M683" s="305"/>
      <c r="N683" s="305"/>
      <c r="O683" s="305"/>
      <c r="P683" s="305"/>
      <c r="Q683" s="305"/>
      <c r="R683" s="305"/>
      <c r="S683" s="305"/>
      <c r="T683" s="305"/>
      <c r="U683" s="305"/>
      <c r="V683" s="305"/>
      <c r="W683" s="305"/>
    </row>
    <row r="684" spans="1:23" ht="16.5" customHeight="1">
      <c r="A684" s="305"/>
      <c r="B684" s="305"/>
      <c r="C684" s="463"/>
      <c r="D684" s="305"/>
      <c r="E684" s="305"/>
      <c r="F684" s="305"/>
      <c r="G684" s="305"/>
      <c r="H684" s="305"/>
      <c r="I684" s="305"/>
      <c r="J684" s="305"/>
      <c r="K684" s="305"/>
      <c r="L684" s="305"/>
      <c r="M684" s="305"/>
      <c r="N684" s="305"/>
      <c r="O684" s="305"/>
      <c r="P684" s="305"/>
      <c r="Q684" s="305"/>
      <c r="R684" s="305"/>
      <c r="S684" s="305"/>
      <c r="T684" s="305"/>
      <c r="U684" s="305"/>
      <c r="V684" s="305"/>
      <c r="W684" s="305"/>
    </row>
    <row r="685" spans="1:23" ht="16.5" customHeight="1">
      <c r="A685" s="305"/>
      <c r="B685" s="305"/>
      <c r="C685" s="463"/>
      <c r="D685" s="305"/>
      <c r="E685" s="305"/>
      <c r="F685" s="305"/>
      <c r="G685" s="305"/>
      <c r="H685" s="305"/>
      <c r="I685" s="305"/>
      <c r="J685" s="305"/>
      <c r="K685" s="305"/>
      <c r="L685" s="305"/>
      <c r="M685" s="305"/>
      <c r="N685" s="305"/>
      <c r="O685" s="305"/>
      <c r="P685" s="305"/>
      <c r="Q685" s="305"/>
      <c r="R685" s="305"/>
      <c r="S685" s="305"/>
      <c r="T685" s="305"/>
      <c r="U685" s="305"/>
      <c r="V685" s="305"/>
      <c r="W685" s="305"/>
    </row>
    <row r="686" spans="1:23" ht="16.5" customHeight="1">
      <c r="A686" s="305"/>
      <c r="B686" s="305"/>
      <c r="C686" s="463"/>
      <c r="D686" s="305"/>
      <c r="E686" s="305"/>
      <c r="F686" s="305"/>
      <c r="G686" s="305"/>
      <c r="H686" s="305"/>
      <c r="I686" s="305"/>
      <c r="J686" s="305"/>
      <c r="K686" s="305"/>
      <c r="L686" s="305"/>
      <c r="M686" s="305"/>
      <c r="N686" s="305"/>
      <c r="O686" s="305"/>
      <c r="P686" s="305"/>
      <c r="Q686" s="305"/>
      <c r="R686" s="305"/>
      <c r="S686" s="305"/>
      <c r="T686" s="305"/>
      <c r="U686" s="305"/>
      <c r="V686" s="305"/>
      <c r="W686" s="305"/>
    </row>
    <row r="687" spans="1:23" ht="16.5" customHeight="1">
      <c r="A687" s="305"/>
      <c r="B687" s="305"/>
      <c r="C687" s="463"/>
      <c r="D687" s="305"/>
      <c r="E687" s="305"/>
      <c r="F687" s="305"/>
      <c r="G687" s="305"/>
      <c r="H687" s="305"/>
      <c r="I687" s="305"/>
      <c r="J687" s="305"/>
      <c r="K687" s="305"/>
      <c r="L687" s="305"/>
      <c r="M687" s="305"/>
      <c r="N687" s="305"/>
      <c r="O687" s="305"/>
      <c r="P687" s="305"/>
      <c r="Q687" s="305"/>
      <c r="R687" s="305"/>
      <c r="S687" s="305"/>
      <c r="T687" s="305"/>
      <c r="U687" s="305"/>
      <c r="V687" s="305"/>
      <c r="W687" s="305"/>
    </row>
    <row r="688" spans="1:23" ht="16.5" customHeight="1">
      <c r="A688" s="305"/>
      <c r="B688" s="305"/>
      <c r="C688" s="463"/>
      <c r="D688" s="305"/>
      <c r="E688" s="305"/>
      <c r="F688" s="305"/>
      <c r="G688" s="305"/>
      <c r="H688" s="305"/>
      <c r="I688" s="305"/>
      <c r="J688" s="305"/>
      <c r="K688" s="305"/>
      <c r="L688" s="305"/>
      <c r="M688" s="305"/>
      <c r="N688" s="305"/>
      <c r="O688" s="305"/>
      <c r="P688" s="305"/>
      <c r="Q688" s="305"/>
      <c r="R688" s="305"/>
      <c r="S688" s="305"/>
      <c r="T688" s="305"/>
      <c r="U688" s="305"/>
      <c r="V688" s="305"/>
      <c r="W688" s="305"/>
    </row>
    <row r="689" spans="1:23" ht="16.5" customHeight="1">
      <c r="A689" s="305"/>
      <c r="B689" s="305"/>
      <c r="C689" s="463"/>
      <c r="D689" s="305"/>
      <c r="E689" s="305"/>
      <c r="F689" s="305"/>
      <c r="G689" s="305"/>
      <c r="H689" s="305"/>
      <c r="I689" s="305"/>
      <c r="J689" s="305"/>
      <c r="K689" s="305"/>
      <c r="L689" s="305"/>
      <c r="M689" s="305"/>
      <c r="N689" s="305"/>
      <c r="O689" s="305"/>
      <c r="P689" s="305"/>
      <c r="Q689" s="305"/>
      <c r="R689" s="305"/>
      <c r="S689" s="305"/>
      <c r="T689" s="305"/>
      <c r="U689" s="305"/>
      <c r="V689" s="305"/>
      <c r="W689" s="305"/>
    </row>
    <row r="690" spans="1:23" ht="16.5" customHeight="1">
      <c r="A690" s="305"/>
      <c r="B690" s="305"/>
      <c r="C690" s="463"/>
      <c r="D690" s="305"/>
      <c r="E690" s="305"/>
      <c r="F690" s="305"/>
      <c r="G690" s="305"/>
      <c r="H690" s="305"/>
      <c r="I690" s="305"/>
      <c r="J690" s="305"/>
      <c r="K690" s="305"/>
      <c r="L690" s="305"/>
      <c r="M690" s="305"/>
      <c r="N690" s="305"/>
      <c r="O690" s="305"/>
      <c r="P690" s="305"/>
      <c r="Q690" s="305"/>
      <c r="R690" s="305"/>
      <c r="S690" s="305"/>
      <c r="T690" s="305"/>
      <c r="U690" s="305"/>
      <c r="V690" s="305"/>
      <c r="W690" s="305"/>
    </row>
    <row r="691" spans="1:23" ht="16.5" customHeight="1">
      <c r="A691" s="305"/>
      <c r="B691" s="305"/>
      <c r="C691" s="463"/>
      <c r="D691" s="305"/>
      <c r="E691" s="305"/>
      <c r="F691" s="305"/>
      <c r="G691" s="305"/>
      <c r="H691" s="305"/>
      <c r="I691" s="305"/>
      <c r="J691" s="305"/>
      <c r="K691" s="305"/>
      <c r="L691" s="305"/>
      <c r="M691" s="305"/>
      <c r="N691" s="305"/>
      <c r="O691" s="305"/>
      <c r="P691" s="305"/>
      <c r="Q691" s="305"/>
      <c r="R691" s="305"/>
      <c r="S691" s="305"/>
      <c r="T691" s="305"/>
      <c r="U691" s="305"/>
      <c r="V691" s="305"/>
      <c r="W691" s="305"/>
    </row>
    <row r="692" spans="1:23" ht="16.5" customHeight="1">
      <c r="A692" s="305"/>
      <c r="B692" s="305"/>
      <c r="C692" s="463"/>
      <c r="D692" s="305"/>
      <c r="E692" s="305"/>
      <c r="F692" s="305"/>
      <c r="G692" s="305"/>
      <c r="H692" s="305"/>
      <c r="I692" s="305"/>
      <c r="J692" s="305"/>
      <c r="K692" s="305"/>
      <c r="L692" s="305"/>
      <c r="M692" s="305"/>
      <c r="N692" s="305"/>
      <c r="O692" s="305"/>
      <c r="P692" s="305"/>
      <c r="Q692" s="305"/>
      <c r="R692" s="305"/>
      <c r="S692" s="305"/>
      <c r="T692" s="305"/>
      <c r="U692" s="305"/>
      <c r="V692" s="305"/>
      <c r="W692" s="305"/>
    </row>
    <row r="693" spans="1:23" ht="16.5" customHeight="1">
      <c r="A693" s="305"/>
      <c r="B693" s="305"/>
      <c r="C693" s="463"/>
      <c r="D693" s="305"/>
      <c r="E693" s="305"/>
      <c r="F693" s="305"/>
      <c r="G693" s="305"/>
      <c r="H693" s="305"/>
      <c r="I693" s="305"/>
      <c r="J693" s="305"/>
      <c r="K693" s="305"/>
      <c r="L693" s="305"/>
      <c r="M693" s="305"/>
      <c r="N693" s="305"/>
      <c r="O693" s="305"/>
      <c r="P693" s="305"/>
      <c r="Q693" s="305"/>
      <c r="R693" s="305"/>
      <c r="S693" s="305"/>
      <c r="T693" s="305"/>
      <c r="U693" s="305"/>
      <c r="V693" s="305"/>
      <c r="W693" s="305"/>
    </row>
    <row r="694" spans="1:23" ht="16.5" customHeight="1">
      <c r="A694" s="305"/>
      <c r="B694" s="305"/>
      <c r="C694" s="463"/>
      <c r="D694" s="305"/>
      <c r="E694" s="305"/>
      <c r="F694" s="305"/>
      <c r="G694" s="305"/>
      <c r="H694" s="305"/>
      <c r="I694" s="305"/>
      <c r="J694" s="305"/>
      <c r="K694" s="305"/>
      <c r="L694" s="305"/>
      <c r="M694" s="305"/>
      <c r="N694" s="305"/>
      <c r="O694" s="305"/>
      <c r="P694" s="305"/>
      <c r="Q694" s="305"/>
      <c r="R694" s="305"/>
      <c r="S694" s="305"/>
      <c r="T694" s="305"/>
      <c r="U694" s="305"/>
      <c r="V694" s="305"/>
      <c r="W694" s="305"/>
    </row>
    <row r="695" spans="1:23" ht="16.5" customHeight="1">
      <c r="A695" s="305"/>
      <c r="B695" s="305"/>
      <c r="C695" s="463"/>
      <c r="D695" s="305"/>
      <c r="E695" s="305"/>
      <c r="F695" s="305"/>
      <c r="G695" s="305"/>
      <c r="H695" s="305"/>
      <c r="I695" s="305"/>
      <c r="J695" s="305"/>
      <c r="K695" s="305"/>
      <c r="L695" s="305"/>
      <c r="M695" s="305"/>
      <c r="N695" s="305"/>
      <c r="O695" s="305"/>
      <c r="P695" s="305"/>
      <c r="Q695" s="305"/>
      <c r="R695" s="305"/>
      <c r="S695" s="305"/>
      <c r="T695" s="305"/>
      <c r="U695" s="305"/>
      <c r="V695" s="305"/>
      <c r="W695" s="305"/>
    </row>
    <row r="696" spans="1:23" ht="16.5" customHeight="1">
      <c r="A696" s="305"/>
      <c r="B696" s="305"/>
      <c r="C696" s="463"/>
      <c r="D696" s="305"/>
      <c r="E696" s="305"/>
      <c r="F696" s="305"/>
      <c r="G696" s="305"/>
      <c r="H696" s="305"/>
      <c r="I696" s="305"/>
      <c r="J696" s="305"/>
      <c r="K696" s="305"/>
      <c r="L696" s="305"/>
      <c r="M696" s="305"/>
      <c r="N696" s="305"/>
      <c r="O696" s="305"/>
      <c r="P696" s="305"/>
      <c r="Q696" s="305"/>
      <c r="R696" s="305"/>
      <c r="S696" s="305"/>
      <c r="T696" s="305"/>
      <c r="U696" s="305"/>
      <c r="V696" s="305"/>
      <c r="W696" s="305"/>
    </row>
    <row r="697" spans="1:23" ht="16.5" customHeight="1">
      <c r="A697" s="305"/>
      <c r="B697" s="305"/>
      <c r="C697" s="463"/>
      <c r="D697" s="305"/>
      <c r="E697" s="305"/>
      <c r="F697" s="305"/>
      <c r="G697" s="305"/>
      <c r="H697" s="305"/>
      <c r="I697" s="305"/>
      <c r="J697" s="305"/>
      <c r="K697" s="305"/>
      <c r="L697" s="305"/>
      <c r="M697" s="305"/>
      <c r="N697" s="305"/>
      <c r="O697" s="305"/>
      <c r="P697" s="305"/>
      <c r="Q697" s="305"/>
      <c r="R697" s="305"/>
      <c r="S697" s="305"/>
      <c r="T697" s="305"/>
      <c r="U697" s="305"/>
      <c r="V697" s="305"/>
      <c r="W697" s="305"/>
    </row>
    <row r="698" spans="1:23" ht="16.5" customHeight="1">
      <c r="A698" s="305"/>
      <c r="B698" s="305"/>
      <c r="C698" s="463"/>
      <c r="D698" s="305"/>
      <c r="E698" s="305"/>
      <c r="F698" s="305"/>
      <c r="G698" s="305"/>
      <c r="H698" s="305"/>
      <c r="I698" s="305"/>
      <c r="J698" s="305"/>
      <c r="K698" s="305"/>
      <c r="L698" s="305"/>
      <c r="M698" s="305"/>
      <c r="N698" s="305"/>
      <c r="O698" s="305"/>
      <c r="P698" s="305"/>
      <c r="Q698" s="305"/>
      <c r="R698" s="305"/>
      <c r="S698" s="305"/>
      <c r="T698" s="305"/>
      <c r="U698" s="305"/>
      <c r="V698" s="305"/>
      <c r="W698" s="305"/>
    </row>
    <row r="699" spans="1:23" ht="16.5" customHeight="1">
      <c r="A699" s="305"/>
      <c r="B699" s="305"/>
      <c r="C699" s="463"/>
      <c r="D699" s="305"/>
      <c r="E699" s="305"/>
      <c r="F699" s="305"/>
      <c r="G699" s="305"/>
      <c r="H699" s="305"/>
      <c r="I699" s="305"/>
      <c r="J699" s="305"/>
      <c r="K699" s="305"/>
      <c r="L699" s="305"/>
      <c r="M699" s="305"/>
      <c r="N699" s="305"/>
      <c r="O699" s="305"/>
      <c r="P699" s="305"/>
      <c r="Q699" s="305"/>
      <c r="R699" s="305"/>
      <c r="S699" s="305"/>
      <c r="T699" s="305"/>
      <c r="U699" s="305"/>
      <c r="V699" s="305"/>
      <c r="W699" s="305"/>
    </row>
    <row r="700" spans="1:23" ht="16.5" customHeight="1">
      <c r="A700" s="305"/>
      <c r="B700" s="305"/>
      <c r="C700" s="463"/>
      <c r="D700" s="305"/>
      <c r="E700" s="305"/>
      <c r="F700" s="305"/>
      <c r="G700" s="305"/>
      <c r="H700" s="305"/>
      <c r="I700" s="305"/>
      <c r="J700" s="305"/>
      <c r="K700" s="305"/>
      <c r="L700" s="305"/>
      <c r="M700" s="305"/>
      <c r="N700" s="305"/>
      <c r="O700" s="305"/>
      <c r="P700" s="305"/>
      <c r="Q700" s="305"/>
      <c r="R700" s="305"/>
      <c r="S700" s="305"/>
      <c r="T700" s="305"/>
      <c r="U700" s="305"/>
      <c r="V700" s="305"/>
      <c r="W700" s="305"/>
    </row>
    <row r="701" spans="1:23" ht="16.5" customHeight="1">
      <c r="A701" s="305"/>
      <c r="B701" s="305"/>
      <c r="C701" s="463"/>
      <c r="D701" s="305"/>
      <c r="E701" s="305"/>
      <c r="F701" s="305"/>
      <c r="G701" s="305"/>
      <c r="H701" s="305"/>
      <c r="I701" s="305"/>
      <c r="J701" s="305"/>
      <c r="K701" s="305"/>
      <c r="L701" s="305"/>
      <c r="M701" s="305"/>
      <c r="N701" s="305"/>
      <c r="O701" s="305"/>
      <c r="P701" s="305"/>
      <c r="Q701" s="305"/>
      <c r="R701" s="305"/>
      <c r="S701" s="305"/>
      <c r="T701" s="305"/>
      <c r="U701" s="305"/>
      <c r="V701" s="305"/>
      <c r="W701" s="305"/>
    </row>
    <row r="702" spans="1:23" ht="16.5" customHeight="1">
      <c r="A702" s="305"/>
      <c r="B702" s="305"/>
      <c r="C702" s="463"/>
      <c r="D702" s="305"/>
      <c r="E702" s="305"/>
      <c r="F702" s="305"/>
      <c r="G702" s="305"/>
      <c r="H702" s="305"/>
      <c r="I702" s="305"/>
      <c r="J702" s="305"/>
      <c r="K702" s="305"/>
      <c r="L702" s="305"/>
      <c r="M702" s="305"/>
      <c r="N702" s="305"/>
      <c r="O702" s="305"/>
      <c r="P702" s="305"/>
      <c r="Q702" s="305"/>
      <c r="R702" s="305"/>
      <c r="S702" s="305"/>
      <c r="T702" s="305"/>
      <c r="U702" s="305"/>
      <c r="V702" s="305"/>
      <c r="W702" s="305"/>
    </row>
    <row r="703" spans="1:23" ht="16.5" customHeight="1">
      <c r="A703" s="305"/>
      <c r="B703" s="305"/>
      <c r="C703" s="463"/>
      <c r="D703" s="305"/>
      <c r="E703" s="305"/>
      <c r="F703" s="305"/>
      <c r="G703" s="305"/>
      <c r="H703" s="305"/>
      <c r="I703" s="305"/>
      <c r="J703" s="305"/>
      <c r="K703" s="305"/>
      <c r="L703" s="305"/>
      <c r="M703" s="305"/>
      <c r="N703" s="305"/>
      <c r="O703" s="305"/>
      <c r="P703" s="305"/>
      <c r="Q703" s="305"/>
      <c r="R703" s="305"/>
      <c r="S703" s="305"/>
      <c r="T703" s="305"/>
      <c r="U703" s="305"/>
      <c r="V703" s="305"/>
      <c r="W703" s="305"/>
    </row>
    <row r="704" spans="1:23" ht="16.5" customHeight="1">
      <c r="A704" s="305"/>
      <c r="B704" s="305"/>
      <c r="C704" s="463"/>
      <c r="D704" s="305"/>
      <c r="E704" s="305"/>
      <c r="F704" s="305"/>
      <c r="G704" s="305"/>
      <c r="H704" s="305"/>
      <c r="I704" s="305"/>
      <c r="J704" s="305"/>
      <c r="K704" s="305"/>
      <c r="L704" s="305"/>
      <c r="M704" s="305"/>
      <c r="N704" s="305"/>
      <c r="O704" s="305"/>
      <c r="P704" s="305"/>
      <c r="Q704" s="305"/>
      <c r="R704" s="305"/>
      <c r="S704" s="305"/>
      <c r="T704" s="305"/>
      <c r="U704" s="305"/>
      <c r="V704" s="305"/>
      <c r="W704" s="305"/>
    </row>
    <row r="705" spans="1:23" ht="16.5" customHeight="1">
      <c r="A705" s="305"/>
      <c r="B705" s="305"/>
      <c r="C705" s="463"/>
      <c r="D705" s="305"/>
      <c r="E705" s="305"/>
      <c r="F705" s="305"/>
      <c r="G705" s="305"/>
      <c r="H705" s="305"/>
      <c r="I705" s="305"/>
      <c r="J705" s="305"/>
      <c r="K705" s="305"/>
      <c r="L705" s="305"/>
      <c r="M705" s="305"/>
      <c r="N705" s="305"/>
      <c r="O705" s="305"/>
      <c r="P705" s="305"/>
      <c r="Q705" s="305"/>
      <c r="R705" s="305"/>
      <c r="S705" s="305"/>
      <c r="T705" s="305"/>
      <c r="U705" s="305"/>
      <c r="V705" s="305"/>
      <c r="W705" s="305"/>
    </row>
    <row r="706" spans="1:23" ht="16.5" customHeight="1">
      <c r="A706" s="305"/>
      <c r="B706" s="305"/>
      <c r="C706" s="463"/>
      <c r="D706" s="305"/>
      <c r="E706" s="305"/>
      <c r="F706" s="305"/>
      <c r="G706" s="305"/>
      <c r="H706" s="305"/>
      <c r="I706" s="305"/>
      <c r="J706" s="305"/>
      <c r="K706" s="305"/>
      <c r="L706" s="305"/>
      <c r="M706" s="305"/>
      <c r="N706" s="305"/>
      <c r="O706" s="305"/>
      <c r="P706" s="305"/>
      <c r="Q706" s="305"/>
      <c r="R706" s="305"/>
      <c r="S706" s="305"/>
      <c r="T706" s="305"/>
      <c r="U706" s="305"/>
      <c r="V706" s="305"/>
      <c r="W706" s="305"/>
    </row>
    <row r="707" spans="1:23" ht="16.5" customHeight="1">
      <c r="A707" s="305"/>
      <c r="B707" s="305"/>
      <c r="C707" s="463"/>
      <c r="D707" s="305"/>
      <c r="E707" s="305"/>
      <c r="F707" s="305"/>
      <c r="G707" s="305"/>
      <c r="H707" s="305"/>
      <c r="I707" s="305"/>
      <c r="J707" s="305"/>
      <c r="K707" s="305"/>
      <c r="L707" s="305"/>
      <c r="M707" s="305"/>
      <c r="N707" s="305"/>
      <c r="O707" s="305"/>
      <c r="P707" s="305"/>
      <c r="Q707" s="305"/>
      <c r="R707" s="305"/>
      <c r="S707" s="305"/>
      <c r="T707" s="305"/>
      <c r="U707" s="305"/>
      <c r="V707" s="305"/>
      <c r="W707" s="305"/>
    </row>
    <row r="708" spans="1:23" ht="16.5" customHeight="1">
      <c r="A708" s="305"/>
      <c r="B708" s="305"/>
      <c r="C708" s="463"/>
      <c r="D708" s="305"/>
      <c r="E708" s="305"/>
      <c r="F708" s="305"/>
      <c r="G708" s="305"/>
      <c r="H708" s="305"/>
      <c r="I708" s="305"/>
      <c r="J708" s="305"/>
      <c r="K708" s="305"/>
      <c r="L708" s="305"/>
      <c r="M708" s="305"/>
      <c r="N708" s="305"/>
      <c r="O708" s="305"/>
      <c r="P708" s="305"/>
      <c r="Q708" s="305"/>
      <c r="R708" s="305"/>
      <c r="S708" s="305"/>
      <c r="T708" s="305"/>
      <c r="U708" s="305"/>
      <c r="V708" s="305"/>
      <c r="W708" s="305"/>
    </row>
    <row r="709" spans="1:23" ht="16.5" customHeight="1">
      <c r="A709" s="305"/>
      <c r="B709" s="305"/>
      <c r="C709" s="463"/>
      <c r="D709" s="305"/>
      <c r="E709" s="305"/>
      <c r="F709" s="305"/>
      <c r="G709" s="305"/>
      <c r="H709" s="305"/>
      <c r="I709" s="305"/>
      <c r="J709" s="305"/>
      <c r="K709" s="305"/>
      <c r="L709" s="305"/>
      <c r="M709" s="305"/>
      <c r="N709" s="305"/>
      <c r="O709" s="305"/>
      <c r="P709" s="305"/>
      <c r="Q709" s="305"/>
      <c r="R709" s="305"/>
      <c r="S709" s="305"/>
      <c r="T709" s="305"/>
      <c r="U709" s="305"/>
      <c r="V709" s="305"/>
      <c r="W709" s="305"/>
    </row>
    <row r="710" spans="1:23" ht="16.5" customHeight="1">
      <c r="A710" s="305"/>
      <c r="B710" s="305"/>
      <c r="C710" s="463"/>
      <c r="D710" s="305"/>
      <c r="E710" s="305"/>
      <c r="F710" s="305"/>
      <c r="G710" s="305"/>
      <c r="H710" s="305"/>
      <c r="I710" s="305"/>
      <c r="J710" s="305"/>
      <c r="K710" s="305"/>
      <c r="L710" s="305"/>
      <c r="M710" s="305"/>
      <c r="N710" s="305"/>
      <c r="O710" s="305"/>
      <c r="P710" s="305"/>
      <c r="Q710" s="305"/>
      <c r="R710" s="305"/>
      <c r="S710" s="305"/>
      <c r="T710" s="305"/>
      <c r="U710" s="305"/>
      <c r="V710" s="305"/>
      <c r="W710" s="305"/>
    </row>
    <row r="711" spans="1:23" ht="16.5" customHeight="1">
      <c r="A711" s="305"/>
      <c r="B711" s="305"/>
      <c r="C711" s="463"/>
      <c r="D711" s="305"/>
      <c r="E711" s="305"/>
      <c r="F711" s="305"/>
      <c r="G711" s="305"/>
      <c r="H711" s="305"/>
      <c r="I711" s="305"/>
      <c r="J711" s="305"/>
      <c r="K711" s="305"/>
      <c r="L711" s="305"/>
      <c r="M711" s="305"/>
      <c r="N711" s="305"/>
      <c r="O711" s="305"/>
      <c r="P711" s="305"/>
      <c r="Q711" s="305"/>
      <c r="R711" s="305"/>
      <c r="S711" s="305"/>
      <c r="T711" s="305"/>
      <c r="U711" s="305"/>
      <c r="V711" s="305"/>
      <c r="W711" s="305"/>
    </row>
    <row r="712" spans="1:23" ht="16.5" customHeight="1">
      <c r="A712" s="305"/>
      <c r="B712" s="305"/>
      <c r="C712" s="463"/>
      <c r="D712" s="305"/>
      <c r="E712" s="305"/>
      <c r="F712" s="305"/>
      <c r="G712" s="305"/>
      <c r="H712" s="305"/>
      <c r="I712" s="305"/>
      <c r="J712" s="305"/>
      <c r="K712" s="305"/>
      <c r="L712" s="305"/>
      <c r="M712" s="305"/>
      <c r="N712" s="305"/>
      <c r="O712" s="305"/>
      <c r="P712" s="305"/>
      <c r="Q712" s="305"/>
      <c r="R712" s="305"/>
      <c r="S712" s="305"/>
      <c r="T712" s="305"/>
      <c r="U712" s="305"/>
      <c r="V712" s="305"/>
      <c r="W712" s="305"/>
    </row>
    <row r="713" spans="1:23" ht="16.5" customHeight="1">
      <c r="A713" s="305"/>
      <c r="B713" s="305"/>
      <c r="C713" s="463"/>
      <c r="D713" s="305"/>
      <c r="E713" s="305"/>
      <c r="F713" s="305"/>
      <c r="G713" s="305"/>
      <c r="H713" s="305"/>
      <c r="I713" s="305"/>
      <c r="J713" s="305"/>
      <c r="K713" s="305"/>
      <c r="L713" s="305"/>
      <c r="M713" s="305"/>
      <c r="N713" s="305"/>
      <c r="O713" s="305"/>
      <c r="P713" s="305"/>
      <c r="Q713" s="305"/>
      <c r="R713" s="305"/>
      <c r="S713" s="305"/>
      <c r="T713" s="305"/>
      <c r="U713" s="305"/>
      <c r="V713" s="305"/>
      <c r="W713" s="305"/>
    </row>
    <row r="714" spans="1:23" ht="16.5" customHeight="1">
      <c r="A714" s="305"/>
      <c r="B714" s="305"/>
      <c r="C714" s="463"/>
      <c r="D714" s="305"/>
      <c r="E714" s="305"/>
      <c r="F714" s="305"/>
      <c r="G714" s="305"/>
      <c r="H714" s="305"/>
      <c r="I714" s="305"/>
      <c r="J714" s="305"/>
      <c r="K714" s="305"/>
      <c r="L714" s="305"/>
      <c r="M714" s="305"/>
      <c r="N714" s="305"/>
      <c r="O714" s="305"/>
      <c r="P714" s="305"/>
      <c r="Q714" s="305"/>
      <c r="R714" s="305"/>
      <c r="S714" s="305"/>
      <c r="T714" s="305"/>
      <c r="U714" s="305"/>
      <c r="V714" s="305"/>
      <c r="W714" s="305"/>
    </row>
    <row r="715" spans="1:23" ht="16.5" customHeight="1">
      <c r="A715" s="305"/>
      <c r="B715" s="305"/>
      <c r="C715" s="463"/>
      <c r="D715" s="305"/>
      <c r="E715" s="305"/>
      <c r="F715" s="305"/>
      <c r="G715" s="305"/>
      <c r="H715" s="305"/>
      <c r="I715" s="305"/>
      <c r="J715" s="305"/>
      <c r="K715" s="305"/>
      <c r="L715" s="305"/>
      <c r="M715" s="305"/>
      <c r="N715" s="305"/>
      <c r="O715" s="305"/>
      <c r="P715" s="305"/>
      <c r="Q715" s="305"/>
      <c r="R715" s="305"/>
      <c r="S715" s="305"/>
      <c r="T715" s="305"/>
      <c r="U715" s="305"/>
      <c r="V715" s="305"/>
      <c r="W715" s="305"/>
    </row>
    <row r="716" spans="1:23" ht="16.5" customHeight="1">
      <c r="A716" s="305"/>
      <c r="B716" s="305"/>
      <c r="C716" s="463"/>
      <c r="D716" s="305"/>
      <c r="E716" s="305"/>
      <c r="F716" s="305"/>
      <c r="G716" s="305"/>
      <c r="H716" s="305"/>
      <c r="I716" s="305"/>
      <c r="J716" s="305"/>
      <c r="K716" s="305"/>
      <c r="L716" s="305"/>
      <c r="M716" s="305"/>
      <c r="N716" s="305"/>
      <c r="O716" s="305"/>
      <c r="P716" s="305"/>
      <c r="Q716" s="305"/>
      <c r="R716" s="305"/>
      <c r="S716" s="305"/>
      <c r="T716" s="305"/>
      <c r="U716" s="305"/>
      <c r="V716" s="305"/>
      <c r="W716" s="305"/>
    </row>
    <row r="717" spans="1:23" ht="16.5" customHeight="1">
      <c r="A717" s="305"/>
      <c r="B717" s="305"/>
      <c r="C717" s="463"/>
      <c r="D717" s="305"/>
      <c r="E717" s="305"/>
      <c r="F717" s="305"/>
      <c r="G717" s="305"/>
      <c r="H717" s="305"/>
      <c r="I717" s="305"/>
      <c r="J717" s="305"/>
      <c r="K717" s="305"/>
      <c r="L717" s="305"/>
      <c r="M717" s="305"/>
      <c r="N717" s="305"/>
      <c r="O717" s="305"/>
      <c r="P717" s="305"/>
      <c r="Q717" s="305"/>
      <c r="R717" s="305"/>
      <c r="S717" s="305"/>
      <c r="T717" s="305"/>
      <c r="U717" s="305"/>
      <c r="V717" s="305"/>
      <c r="W717" s="305"/>
    </row>
    <row r="718" spans="1:23" ht="16.5" customHeight="1">
      <c r="A718" s="305"/>
      <c r="B718" s="305"/>
      <c r="C718" s="463"/>
      <c r="D718" s="305"/>
      <c r="E718" s="305"/>
      <c r="F718" s="305"/>
      <c r="G718" s="305"/>
      <c r="H718" s="305"/>
      <c r="I718" s="305"/>
      <c r="J718" s="305"/>
      <c r="K718" s="305"/>
      <c r="L718" s="305"/>
      <c r="M718" s="305"/>
      <c r="N718" s="305"/>
      <c r="O718" s="305"/>
      <c r="P718" s="305"/>
      <c r="Q718" s="305"/>
      <c r="R718" s="305"/>
      <c r="S718" s="305"/>
      <c r="T718" s="305"/>
      <c r="U718" s="305"/>
      <c r="V718" s="305"/>
      <c r="W718" s="305"/>
    </row>
    <row r="719" spans="1:23" ht="16.5" customHeight="1">
      <c r="A719" s="305"/>
      <c r="B719" s="305"/>
      <c r="C719" s="463"/>
      <c r="D719" s="305"/>
      <c r="E719" s="305"/>
      <c r="F719" s="305"/>
      <c r="G719" s="305"/>
      <c r="H719" s="305"/>
      <c r="I719" s="305"/>
      <c r="J719" s="305"/>
      <c r="K719" s="305"/>
      <c r="L719" s="305"/>
      <c r="M719" s="305"/>
      <c r="N719" s="305"/>
      <c r="O719" s="305"/>
      <c r="P719" s="305"/>
      <c r="Q719" s="305"/>
      <c r="R719" s="305"/>
      <c r="S719" s="305"/>
      <c r="T719" s="305"/>
      <c r="U719" s="305"/>
      <c r="V719" s="305"/>
      <c r="W719" s="305"/>
    </row>
    <row r="720" spans="1:23" ht="16.5" customHeight="1">
      <c r="A720" s="305"/>
      <c r="B720" s="305"/>
      <c r="C720" s="463"/>
      <c r="D720" s="305"/>
      <c r="E720" s="305"/>
      <c r="F720" s="305"/>
      <c r="G720" s="305"/>
      <c r="H720" s="305"/>
      <c r="I720" s="305"/>
      <c r="J720" s="305"/>
      <c r="K720" s="305"/>
      <c r="L720" s="305"/>
      <c r="M720" s="305"/>
      <c r="N720" s="305"/>
      <c r="O720" s="305"/>
      <c r="P720" s="305"/>
      <c r="Q720" s="305"/>
      <c r="R720" s="305"/>
      <c r="S720" s="305"/>
      <c r="T720" s="305"/>
      <c r="U720" s="305"/>
      <c r="V720" s="305"/>
      <c r="W720" s="305"/>
    </row>
    <row r="721" spans="1:23" ht="16.5" customHeight="1">
      <c r="A721" s="305"/>
      <c r="B721" s="305"/>
      <c r="C721" s="463"/>
      <c r="D721" s="305"/>
      <c r="E721" s="305"/>
      <c r="F721" s="305"/>
      <c r="G721" s="305"/>
      <c r="H721" s="305"/>
      <c r="I721" s="305"/>
      <c r="J721" s="305"/>
      <c r="K721" s="305"/>
      <c r="L721" s="305"/>
      <c r="M721" s="305"/>
      <c r="N721" s="305"/>
      <c r="O721" s="305"/>
      <c r="P721" s="305"/>
      <c r="Q721" s="305"/>
      <c r="R721" s="305"/>
      <c r="S721" s="305"/>
      <c r="T721" s="305"/>
      <c r="U721" s="305"/>
      <c r="V721" s="305"/>
      <c r="W721" s="305"/>
    </row>
    <row r="722" spans="1:23" ht="16.5" customHeight="1">
      <c r="A722" s="305"/>
      <c r="B722" s="305"/>
      <c r="C722" s="463"/>
      <c r="D722" s="305"/>
      <c r="E722" s="305"/>
      <c r="F722" s="305"/>
      <c r="G722" s="305"/>
      <c r="H722" s="305"/>
      <c r="I722" s="305"/>
      <c r="J722" s="305"/>
      <c r="K722" s="305"/>
      <c r="L722" s="305"/>
      <c r="M722" s="305"/>
      <c r="N722" s="305"/>
      <c r="O722" s="305"/>
      <c r="P722" s="305"/>
      <c r="Q722" s="305"/>
      <c r="R722" s="305"/>
      <c r="S722" s="305"/>
      <c r="T722" s="305"/>
      <c r="U722" s="305"/>
      <c r="V722" s="305"/>
      <c r="W722" s="305"/>
    </row>
    <row r="723" spans="1:23" ht="16.5" customHeight="1">
      <c r="A723" s="305"/>
      <c r="B723" s="305"/>
      <c r="C723" s="463"/>
      <c r="D723" s="305"/>
      <c r="E723" s="305"/>
      <c r="F723" s="305"/>
      <c r="G723" s="305"/>
      <c r="H723" s="305"/>
      <c r="I723" s="305"/>
      <c r="J723" s="305"/>
      <c r="K723" s="305"/>
      <c r="L723" s="305"/>
      <c r="M723" s="305"/>
      <c r="N723" s="305"/>
      <c r="O723" s="305"/>
      <c r="P723" s="305"/>
      <c r="Q723" s="305"/>
      <c r="R723" s="305"/>
      <c r="S723" s="305"/>
      <c r="T723" s="305"/>
      <c r="U723" s="305"/>
      <c r="V723" s="305"/>
      <c r="W723" s="305"/>
    </row>
    <row r="724" spans="1:23" ht="16.5" customHeight="1">
      <c r="A724" s="305"/>
      <c r="B724" s="305"/>
      <c r="C724" s="463"/>
      <c r="D724" s="305"/>
      <c r="E724" s="305"/>
      <c r="F724" s="305"/>
      <c r="G724" s="305"/>
      <c r="H724" s="305"/>
      <c r="I724" s="305"/>
      <c r="J724" s="305"/>
      <c r="K724" s="305"/>
      <c r="L724" s="305"/>
      <c r="M724" s="305"/>
      <c r="N724" s="305"/>
      <c r="O724" s="305"/>
      <c r="P724" s="305"/>
      <c r="Q724" s="305"/>
      <c r="R724" s="305"/>
      <c r="S724" s="305"/>
      <c r="T724" s="305"/>
      <c r="U724" s="305"/>
      <c r="V724" s="305"/>
      <c r="W724" s="305"/>
    </row>
    <row r="725" spans="1:23" ht="16.5" customHeight="1">
      <c r="A725" s="305"/>
      <c r="B725" s="305"/>
      <c r="C725" s="463"/>
      <c r="D725" s="305"/>
      <c r="E725" s="305"/>
      <c r="F725" s="305"/>
      <c r="G725" s="305"/>
      <c r="H725" s="305"/>
      <c r="I725" s="305"/>
      <c r="J725" s="305"/>
      <c r="K725" s="305"/>
      <c r="L725" s="305"/>
      <c r="M725" s="305"/>
      <c r="N725" s="305"/>
      <c r="O725" s="305"/>
      <c r="P725" s="305"/>
      <c r="Q725" s="305"/>
      <c r="R725" s="305"/>
      <c r="S725" s="305"/>
      <c r="T725" s="305"/>
      <c r="U725" s="305"/>
      <c r="V725" s="305"/>
      <c r="W725" s="305"/>
    </row>
    <row r="726" spans="1:23" ht="16.5" customHeight="1">
      <c r="A726" s="305"/>
      <c r="B726" s="305"/>
      <c r="C726" s="463"/>
      <c r="D726" s="305"/>
      <c r="E726" s="305"/>
      <c r="F726" s="305"/>
      <c r="G726" s="305"/>
      <c r="H726" s="305"/>
      <c r="I726" s="305"/>
      <c r="J726" s="305"/>
      <c r="K726" s="305"/>
      <c r="L726" s="305"/>
      <c r="M726" s="305"/>
      <c r="N726" s="305"/>
      <c r="O726" s="305"/>
      <c r="P726" s="305"/>
      <c r="Q726" s="305"/>
      <c r="R726" s="305"/>
      <c r="S726" s="305"/>
      <c r="T726" s="305"/>
      <c r="U726" s="305"/>
      <c r="V726" s="305"/>
      <c r="W726" s="305"/>
    </row>
    <row r="727" spans="1:23" ht="16.5" customHeight="1">
      <c r="A727" s="305"/>
      <c r="B727" s="305"/>
      <c r="C727" s="463"/>
      <c r="D727" s="305"/>
      <c r="E727" s="305"/>
      <c r="F727" s="305"/>
      <c r="G727" s="305"/>
      <c r="H727" s="305"/>
      <c r="I727" s="305"/>
      <c r="J727" s="305"/>
      <c r="K727" s="305"/>
      <c r="L727" s="305"/>
      <c r="M727" s="305"/>
      <c r="N727" s="305"/>
      <c r="O727" s="305"/>
      <c r="P727" s="305"/>
      <c r="Q727" s="305"/>
      <c r="R727" s="305"/>
      <c r="S727" s="305"/>
      <c r="T727" s="305"/>
      <c r="U727" s="305"/>
      <c r="V727" s="305"/>
      <c r="W727" s="305"/>
    </row>
    <row r="728" spans="1:23" ht="16.5" customHeight="1">
      <c r="A728" s="305"/>
      <c r="B728" s="305"/>
      <c r="C728" s="463"/>
      <c r="D728" s="305"/>
      <c r="E728" s="305"/>
      <c r="F728" s="305"/>
      <c r="G728" s="305"/>
      <c r="H728" s="305"/>
      <c r="I728" s="305"/>
      <c r="J728" s="305"/>
      <c r="K728" s="305"/>
      <c r="L728" s="305"/>
      <c r="M728" s="305"/>
      <c r="N728" s="305"/>
      <c r="O728" s="305"/>
      <c r="P728" s="305"/>
      <c r="Q728" s="305"/>
      <c r="R728" s="305"/>
      <c r="S728" s="305"/>
      <c r="T728" s="305"/>
      <c r="U728" s="305"/>
      <c r="V728" s="305"/>
      <c r="W728" s="305"/>
    </row>
    <row r="729" spans="1:23" ht="16.5" customHeight="1">
      <c r="A729" s="305"/>
      <c r="B729" s="305"/>
      <c r="C729" s="463"/>
      <c r="D729" s="305"/>
      <c r="E729" s="305"/>
      <c r="F729" s="305"/>
      <c r="G729" s="305"/>
      <c r="H729" s="305"/>
      <c r="I729" s="305"/>
      <c r="J729" s="305"/>
      <c r="K729" s="305"/>
      <c r="L729" s="305"/>
      <c r="M729" s="305"/>
      <c r="N729" s="305"/>
      <c r="O729" s="305"/>
      <c r="P729" s="305"/>
      <c r="Q729" s="305"/>
      <c r="R729" s="305"/>
      <c r="S729" s="305"/>
      <c r="T729" s="305"/>
      <c r="U729" s="305"/>
      <c r="V729" s="305"/>
      <c r="W729" s="305"/>
    </row>
    <row r="730" spans="1:23" ht="16.5" customHeight="1">
      <c r="A730" s="305"/>
      <c r="B730" s="305"/>
      <c r="C730" s="463"/>
      <c r="D730" s="305"/>
      <c r="E730" s="305"/>
      <c r="F730" s="305"/>
      <c r="G730" s="305"/>
      <c r="H730" s="305"/>
      <c r="I730" s="305"/>
      <c r="J730" s="305"/>
      <c r="K730" s="305"/>
      <c r="L730" s="305"/>
      <c r="M730" s="305"/>
      <c r="N730" s="305"/>
      <c r="O730" s="305"/>
      <c r="P730" s="305"/>
      <c r="Q730" s="305"/>
      <c r="R730" s="305"/>
      <c r="S730" s="305"/>
      <c r="T730" s="305"/>
      <c r="U730" s="305"/>
      <c r="V730" s="305"/>
      <c r="W730" s="305"/>
    </row>
    <row r="731" spans="1:23" ht="16.5" customHeight="1">
      <c r="A731" s="305"/>
      <c r="B731" s="305"/>
      <c r="C731" s="463"/>
      <c r="D731" s="305"/>
      <c r="E731" s="305"/>
      <c r="F731" s="305"/>
      <c r="G731" s="305"/>
      <c r="H731" s="305"/>
      <c r="I731" s="305"/>
      <c r="J731" s="305"/>
      <c r="K731" s="305"/>
      <c r="L731" s="305"/>
      <c r="M731" s="305"/>
      <c r="N731" s="305"/>
      <c r="O731" s="305"/>
      <c r="P731" s="305"/>
      <c r="Q731" s="305"/>
      <c r="R731" s="305"/>
      <c r="S731" s="305"/>
      <c r="T731" s="305"/>
      <c r="U731" s="305"/>
      <c r="V731" s="305"/>
      <c r="W731" s="305"/>
    </row>
    <row r="732" spans="1:23" ht="16.5" customHeight="1">
      <c r="A732" s="305"/>
      <c r="B732" s="305"/>
      <c r="C732" s="463"/>
      <c r="D732" s="305"/>
      <c r="E732" s="305"/>
      <c r="F732" s="305"/>
      <c r="G732" s="305"/>
      <c r="H732" s="305"/>
      <c r="I732" s="305"/>
      <c r="J732" s="305"/>
      <c r="K732" s="305"/>
      <c r="L732" s="305"/>
      <c r="M732" s="305"/>
      <c r="N732" s="305"/>
      <c r="O732" s="305"/>
      <c r="P732" s="305"/>
      <c r="Q732" s="305"/>
      <c r="R732" s="305"/>
      <c r="S732" s="305"/>
      <c r="T732" s="305"/>
      <c r="U732" s="305"/>
      <c r="V732" s="305"/>
      <c r="W732" s="305"/>
    </row>
    <row r="733" spans="1:23" ht="16.5" customHeight="1">
      <c r="A733" s="305"/>
      <c r="B733" s="305"/>
      <c r="C733" s="463"/>
      <c r="D733" s="305"/>
      <c r="E733" s="305"/>
      <c r="F733" s="305"/>
      <c r="G733" s="305"/>
      <c r="H733" s="305"/>
      <c r="I733" s="305"/>
      <c r="J733" s="305"/>
      <c r="K733" s="305"/>
      <c r="L733" s="305"/>
      <c r="M733" s="305"/>
      <c r="N733" s="305"/>
      <c r="O733" s="305"/>
      <c r="P733" s="305"/>
      <c r="Q733" s="305"/>
      <c r="R733" s="305"/>
      <c r="S733" s="305"/>
      <c r="T733" s="305"/>
      <c r="U733" s="305"/>
      <c r="V733" s="305"/>
      <c r="W733" s="305"/>
    </row>
    <row r="734" spans="1:23" ht="16.5" customHeight="1">
      <c r="A734" s="305"/>
      <c r="B734" s="305"/>
      <c r="C734" s="463"/>
      <c r="D734" s="305"/>
      <c r="E734" s="305"/>
      <c r="F734" s="305"/>
      <c r="G734" s="305"/>
      <c r="H734" s="305"/>
      <c r="I734" s="305"/>
      <c r="J734" s="305"/>
      <c r="K734" s="305"/>
      <c r="L734" s="305"/>
      <c r="M734" s="305"/>
      <c r="N734" s="305"/>
      <c r="O734" s="305"/>
      <c r="P734" s="305"/>
      <c r="Q734" s="305"/>
      <c r="R734" s="305"/>
      <c r="S734" s="305"/>
      <c r="T734" s="305"/>
      <c r="U734" s="305"/>
      <c r="V734" s="305"/>
      <c r="W734" s="305"/>
    </row>
    <row r="735" spans="1:23" ht="16.5" customHeight="1">
      <c r="A735" s="305"/>
      <c r="B735" s="305"/>
      <c r="C735" s="463"/>
      <c r="D735" s="305"/>
      <c r="E735" s="305"/>
      <c r="F735" s="305"/>
      <c r="G735" s="305"/>
      <c r="H735" s="305"/>
      <c r="I735" s="305"/>
      <c r="J735" s="305"/>
      <c r="K735" s="305"/>
      <c r="L735" s="305"/>
      <c r="M735" s="305"/>
      <c r="N735" s="305"/>
      <c r="O735" s="305"/>
      <c r="P735" s="305"/>
      <c r="Q735" s="305"/>
      <c r="R735" s="305"/>
      <c r="S735" s="305"/>
      <c r="T735" s="305"/>
      <c r="U735" s="305"/>
      <c r="V735" s="305"/>
      <c r="W735" s="305"/>
    </row>
    <row r="736" spans="1:23" ht="16.5" customHeight="1">
      <c r="A736" s="305"/>
      <c r="B736" s="305"/>
      <c r="C736" s="463"/>
      <c r="D736" s="305"/>
      <c r="E736" s="305"/>
      <c r="F736" s="305"/>
      <c r="G736" s="305"/>
      <c r="H736" s="305"/>
      <c r="I736" s="305"/>
      <c r="J736" s="305"/>
      <c r="K736" s="305"/>
      <c r="L736" s="305"/>
      <c r="M736" s="305"/>
      <c r="N736" s="305"/>
      <c r="O736" s="305"/>
      <c r="P736" s="305"/>
      <c r="Q736" s="305"/>
      <c r="R736" s="305"/>
      <c r="S736" s="305"/>
      <c r="T736" s="305"/>
      <c r="U736" s="305"/>
      <c r="V736" s="305"/>
      <c r="W736" s="305"/>
    </row>
    <row r="737" spans="1:23" ht="16.5" customHeight="1">
      <c r="A737" s="305"/>
      <c r="B737" s="305"/>
      <c r="C737" s="463"/>
      <c r="D737" s="305"/>
      <c r="E737" s="305"/>
      <c r="F737" s="305"/>
      <c r="G737" s="305"/>
      <c r="H737" s="305"/>
      <c r="I737" s="305"/>
      <c r="J737" s="305"/>
      <c r="K737" s="305"/>
      <c r="L737" s="305"/>
      <c r="M737" s="305"/>
      <c r="N737" s="305"/>
      <c r="O737" s="305"/>
      <c r="P737" s="305"/>
      <c r="Q737" s="305"/>
      <c r="R737" s="305"/>
      <c r="S737" s="305"/>
      <c r="T737" s="305"/>
      <c r="U737" s="305"/>
      <c r="V737" s="305"/>
      <c r="W737" s="305"/>
    </row>
    <row r="738" spans="1:23" ht="16.5" customHeight="1">
      <c r="A738" s="305"/>
      <c r="B738" s="305"/>
      <c r="C738" s="463"/>
      <c r="D738" s="305"/>
      <c r="E738" s="305"/>
      <c r="F738" s="305"/>
      <c r="G738" s="305"/>
      <c r="H738" s="305"/>
      <c r="I738" s="305"/>
      <c r="J738" s="305"/>
      <c r="K738" s="305"/>
      <c r="L738" s="305"/>
      <c r="M738" s="305"/>
      <c r="N738" s="305"/>
      <c r="O738" s="305"/>
      <c r="P738" s="305"/>
      <c r="Q738" s="305"/>
      <c r="R738" s="305"/>
      <c r="S738" s="305"/>
      <c r="T738" s="305"/>
      <c r="U738" s="305"/>
      <c r="V738" s="305"/>
      <c r="W738" s="305"/>
    </row>
    <row r="739" spans="1:23" ht="16.5" customHeight="1">
      <c r="A739" s="305"/>
      <c r="B739" s="305"/>
      <c r="C739" s="463"/>
      <c r="D739" s="305"/>
      <c r="E739" s="305"/>
      <c r="F739" s="305"/>
      <c r="G739" s="305"/>
      <c r="H739" s="305"/>
      <c r="I739" s="305"/>
      <c r="J739" s="305"/>
      <c r="K739" s="305"/>
      <c r="L739" s="305"/>
      <c r="M739" s="305"/>
      <c r="N739" s="305"/>
      <c r="O739" s="305"/>
      <c r="P739" s="305"/>
      <c r="Q739" s="305"/>
      <c r="R739" s="305"/>
      <c r="S739" s="305"/>
      <c r="T739" s="305"/>
      <c r="U739" s="305"/>
      <c r="V739" s="305"/>
      <c r="W739" s="305"/>
    </row>
    <row r="740" spans="1:23" ht="16.5" customHeight="1">
      <c r="A740" s="305"/>
      <c r="B740" s="305"/>
      <c r="C740" s="463"/>
      <c r="D740" s="305"/>
      <c r="E740" s="305"/>
      <c r="F740" s="305"/>
      <c r="G740" s="305"/>
      <c r="H740" s="305"/>
      <c r="I740" s="305"/>
      <c r="J740" s="305"/>
      <c r="K740" s="305"/>
      <c r="L740" s="305"/>
      <c r="M740" s="305"/>
      <c r="N740" s="305"/>
      <c r="O740" s="305"/>
      <c r="P740" s="305"/>
      <c r="Q740" s="305"/>
      <c r="R740" s="305"/>
      <c r="S740" s="305"/>
      <c r="T740" s="305"/>
      <c r="U740" s="305"/>
      <c r="V740" s="305"/>
      <c r="W740" s="305"/>
    </row>
    <row r="741" spans="1:23" ht="16.5" customHeight="1">
      <c r="A741" s="305"/>
      <c r="B741" s="305"/>
      <c r="C741" s="463"/>
      <c r="D741" s="305"/>
      <c r="E741" s="305"/>
      <c r="F741" s="305"/>
      <c r="G741" s="305"/>
      <c r="H741" s="305"/>
      <c r="I741" s="305"/>
      <c r="J741" s="305"/>
      <c r="K741" s="305"/>
      <c r="L741" s="305"/>
      <c r="M741" s="305"/>
      <c r="N741" s="305"/>
      <c r="O741" s="305"/>
      <c r="P741" s="305"/>
      <c r="Q741" s="305"/>
      <c r="R741" s="305"/>
      <c r="S741" s="305"/>
      <c r="T741" s="305"/>
      <c r="U741" s="305"/>
      <c r="V741" s="305"/>
      <c r="W741" s="305"/>
    </row>
    <row r="742" spans="1:23" ht="16.5" customHeight="1">
      <c r="A742" s="305"/>
      <c r="B742" s="305"/>
      <c r="C742" s="463"/>
      <c r="D742" s="305"/>
      <c r="E742" s="305"/>
      <c r="F742" s="305"/>
      <c r="G742" s="305"/>
      <c r="H742" s="305"/>
      <c r="I742" s="305"/>
      <c r="J742" s="305"/>
      <c r="K742" s="305"/>
      <c r="L742" s="305"/>
      <c r="M742" s="305"/>
      <c r="N742" s="305"/>
      <c r="O742" s="305"/>
      <c r="P742" s="305"/>
      <c r="Q742" s="305"/>
      <c r="R742" s="305"/>
      <c r="S742" s="305"/>
      <c r="T742" s="305"/>
      <c r="U742" s="305"/>
      <c r="V742" s="305"/>
      <c r="W742" s="305"/>
    </row>
    <row r="743" spans="1:23" ht="16.5" customHeight="1">
      <c r="A743" s="305"/>
      <c r="B743" s="305"/>
      <c r="C743" s="463"/>
      <c r="D743" s="305"/>
      <c r="E743" s="305"/>
      <c r="F743" s="305"/>
      <c r="G743" s="305"/>
      <c r="H743" s="305"/>
      <c r="I743" s="305"/>
      <c r="J743" s="305"/>
      <c r="K743" s="305"/>
      <c r="L743" s="305"/>
      <c r="M743" s="305"/>
      <c r="N743" s="305"/>
      <c r="O743" s="305"/>
      <c r="P743" s="305"/>
      <c r="Q743" s="305"/>
      <c r="R743" s="305"/>
      <c r="S743" s="305"/>
      <c r="T743" s="305"/>
      <c r="U743" s="305"/>
      <c r="V743" s="305"/>
      <c r="W743" s="305"/>
    </row>
    <row r="744" spans="1:23" ht="16.5" customHeight="1">
      <c r="A744" s="305"/>
      <c r="B744" s="305"/>
      <c r="C744" s="463"/>
      <c r="D744" s="305"/>
      <c r="E744" s="305"/>
      <c r="F744" s="305"/>
      <c r="G744" s="305"/>
      <c r="H744" s="305"/>
      <c r="I744" s="305"/>
      <c r="J744" s="305"/>
      <c r="K744" s="305"/>
      <c r="L744" s="305"/>
      <c r="M744" s="305"/>
      <c r="N744" s="305"/>
      <c r="O744" s="305"/>
      <c r="P744" s="305"/>
      <c r="Q744" s="305"/>
      <c r="R744" s="305"/>
      <c r="S744" s="305"/>
      <c r="T744" s="305"/>
      <c r="U744" s="305"/>
      <c r="V744" s="305"/>
      <c r="W744" s="305"/>
    </row>
    <row r="745" spans="1:23" ht="16.5" customHeight="1">
      <c r="A745" s="305"/>
      <c r="B745" s="305"/>
      <c r="C745" s="463"/>
      <c r="D745" s="305"/>
      <c r="E745" s="305"/>
      <c r="F745" s="305"/>
      <c r="G745" s="305"/>
      <c r="H745" s="305"/>
      <c r="I745" s="305"/>
      <c r="J745" s="305"/>
      <c r="K745" s="305"/>
      <c r="L745" s="305"/>
      <c r="M745" s="305"/>
      <c r="N745" s="305"/>
      <c r="O745" s="305"/>
      <c r="P745" s="305"/>
      <c r="Q745" s="305"/>
      <c r="R745" s="305"/>
      <c r="S745" s="305"/>
      <c r="T745" s="305"/>
      <c r="U745" s="305"/>
      <c r="V745" s="305"/>
      <c r="W745" s="305"/>
    </row>
    <row r="746" spans="1:23" ht="16.5" customHeight="1">
      <c r="A746" s="305"/>
      <c r="B746" s="305"/>
      <c r="C746" s="463"/>
      <c r="D746" s="305"/>
      <c r="E746" s="305"/>
      <c r="F746" s="305"/>
      <c r="G746" s="305"/>
      <c r="H746" s="305"/>
      <c r="I746" s="305"/>
      <c r="J746" s="305"/>
      <c r="K746" s="305"/>
      <c r="L746" s="305"/>
      <c r="M746" s="305"/>
      <c r="N746" s="305"/>
      <c r="O746" s="305"/>
      <c r="P746" s="305"/>
      <c r="Q746" s="305"/>
      <c r="R746" s="305"/>
      <c r="S746" s="305"/>
      <c r="T746" s="305"/>
      <c r="U746" s="305"/>
      <c r="V746" s="305"/>
      <c r="W746" s="305"/>
    </row>
    <row r="747" spans="1:23" ht="16.5" customHeight="1">
      <c r="A747" s="305"/>
      <c r="B747" s="305"/>
      <c r="C747" s="463"/>
      <c r="D747" s="305"/>
      <c r="E747" s="305"/>
      <c r="F747" s="305"/>
      <c r="G747" s="305"/>
      <c r="H747" s="305"/>
      <c r="I747" s="305"/>
      <c r="J747" s="305"/>
      <c r="K747" s="305"/>
      <c r="L747" s="305"/>
      <c r="M747" s="305"/>
      <c r="N747" s="305"/>
      <c r="O747" s="305"/>
      <c r="P747" s="305"/>
      <c r="Q747" s="305"/>
      <c r="R747" s="305"/>
      <c r="S747" s="305"/>
      <c r="T747" s="305"/>
      <c r="U747" s="305"/>
      <c r="V747" s="305"/>
      <c r="W747" s="305"/>
    </row>
    <row r="748" spans="1:23" ht="16.5" customHeight="1">
      <c r="A748" s="305"/>
      <c r="B748" s="305"/>
      <c r="C748" s="463"/>
      <c r="D748" s="305"/>
      <c r="E748" s="305"/>
      <c r="F748" s="305"/>
      <c r="G748" s="305"/>
      <c r="H748" s="305"/>
      <c r="I748" s="305"/>
      <c r="J748" s="305"/>
      <c r="K748" s="305"/>
      <c r="L748" s="305"/>
      <c r="M748" s="305"/>
      <c r="N748" s="305"/>
      <c r="O748" s="305"/>
      <c r="P748" s="305"/>
      <c r="Q748" s="305"/>
      <c r="R748" s="305"/>
      <c r="S748" s="305"/>
      <c r="T748" s="305"/>
      <c r="U748" s="305"/>
      <c r="V748" s="305"/>
      <c r="W748" s="305"/>
    </row>
    <row r="749" spans="1:23" ht="16.5" customHeight="1">
      <c r="A749" s="305"/>
      <c r="B749" s="305"/>
      <c r="C749" s="463"/>
      <c r="D749" s="305"/>
      <c r="E749" s="305"/>
      <c r="F749" s="305"/>
      <c r="G749" s="305"/>
      <c r="H749" s="305"/>
      <c r="I749" s="305"/>
      <c r="J749" s="305"/>
      <c r="K749" s="305"/>
      <c r="L749" s="305"/>
      <c r="M749" s="305"/>
      <c r="N749" s="305"/>
      <c r="O749" s="305"/>
      <c r="P749" s="305"/>
      <c r="Q749" s="305"/>
      <c r="R749" s="305"/>
      <c r="S749" s="305"/>
      <c r="T749" s="305"/>
      <c r="U749" s="305"/>
      <c r="V749" s="305"/>
      <c r="W749" s="305"/>
    </row>
    <row r="750" spans="1:23" ht="16.5" customHeight="1">
      <c r="A750" s="305"/>
      <c r="B750" s="305"/>
      <c r="C750" s="463"/>
      <c r="D750" s="305"/>
      <c r="E750" s="305"/>
      <c r="F750" s="305"/>
      <c r="G750" s="305"/>
      <c r="H750" s="305"/>
      <c r="I750" s="305"/>
      <c r="J750" s="305"/>
      <c r="K750" s="305"/>
      <c r="L750" s="305"/>
      <c r="M750" s="305"/>
      <c r="N750" s="305"/>
      <c r="O750" s="305"/>
      <c r="P750" s="305"/>
      <c r="Q750" s="305"/>
      <c r="R750" s="305"/>
      <c r="S750" s="305"/>
      <c r="T750" s="305"/>
      <c r="U750" s="305"/>
      <c r="V750" s="305"/>
      <c r="W750" s="305"/>
    </row>
    <row r="751" spans="1:23" ht="16.5" customHeight="1">
      <c r="A751" s="305"/>
      <c r="B751" s="305"/>
      <c r="C751" s="463"/>
      <c r="D751" s="305"/>
      <c r="E751" s="305"/>
      <c r="F751" s="305"/>
      <c r="G751" s="305"/>
      <c r="H751" s="305"/>
      <c r="I751" s="305"/>
      <c r="J751" s="305"/>
      <c r="K751" s="305"/>
      <c r="L751" s="305"/>
      <c r="M751" s="305"/>
      <c r="N751" s="305"/>
      <c r="O751" s="305"/>
      <c r="P751" s="305"/>
      <c r="Q751" s="305"/>
      <c r="R751" s="305"/>
      <c r="S751" s="305"/>
      <c r="T751" s="305"/>
      <c r="U751" s="305"/>
      <c r="V751" s="305"/>
      <c r="W751" s="305"/>
    </row>
    <row r="752" spans="1:23" ht="16.5" customHeight="1">
      <c r="A752" s="305"/>
      <c r="B752" s="305"/>
      <c r="C752" s="463"/>
      <c r="D752" s="305"/>
      <c r="E752" s="305"/>
      <c r="F752" s="305"/>
      <c r="G752" s="305"/>
      <c r="H752" s="305"/>
      <c r="I752" s="305"/>
      <c r="J752" s="305"/>
      <c r="K752" s="305"/>
      <c r="L752" s="305"/>
      <c r="M752" s="305"/>
      <c r="N752" s="305"/>
      <c r="O752" s="305"/>
      <c r="P752" s="305"/>
      <c r="Q752" s="305"/>
      <c r="R752" s="305"/>
      <c r="S752" s="305"/>
      <c r="T752" s="305"/>
      <c r="U752" s="305"/>
      <c r="V752" s="305"/>
      <c r="W752" s="305"/>
    </row>
    <row r="753" spans="1:23" ht="16.5" customHeight="1">
      <c r="A753" s="305"/>
      <c r="B753" s="305"/>
      <c r="C753" s="463"/>
      <c r="D753" s="305"/>
      <c r="E753" s="305"/>
      <c r="F753" s="305"/>
      <c r="G753" s="305"/>
      <c r="H753" s="305"/>
      <c r="I753" s="305"/>
      <c r="J753" s="305"/>
      <c r="K753" s="305"/>
      <c r="L753" s="305"/>
      <c r="M753" s="305"/>
      <c r="N753" s="305"/>
      <c r="O753" s="305"/>
      <c r="P753" s="305"/>
      <c r="Q753" s="305"/>
      <c r="R753" s="305"/>
      <c r="S753" s="305"/>
      <c r="T753" s="305"/>
      <c r="U753" s="305"/>
      <c r="V753" s="305"/>
      <c r="W753" s="305"/>
    </row>
    <row r="754" spans="1:23" ht="16.5" customHeight="1">
      <c r="A754" s="305"/>
      <c r="B754" s="305"/>
      <c r="C754" s="463"/>
      <c r="D754" s="305"/>
      <c r="E754" s="305"/>
      <c r="F754" s="305"/>
      <c r="G754" s="305"/>
      <c r="H754" s="305"/>
      <c r="I754" s="305"/>
      <c r="J754" s="305"/>
      <c r="K754" s="305"/>
      <c r="L754" s="305"/>
      <c r="M754" s="305"/>
      <c r="N754" s="305"/>
      <c r="O754" s="305"/>
      <c r="P754" s="305"/>
      <c r="Q754" s="305"/>
      <c r="R754" s="305"/>
      <c r="S754" s="305"/>
      <c r="T754" s="305"/>
      <c r="U754" s="305"/>
      <c r="V754" s="305"/>
      <c r="W754" s="305"/>
    </row>
    <row r="755" spans="1:23" ht="16.5" customHeight="1">
      <c r="A755" s="305"/>
      <c r="B755" s="305"/>
      <c r="C755" s="463"/>
      <c r="D755" s="305"/>
      <c r="E755" s="305"/>
      <c r="F755" s="305"/>
      <c r="G755" s="305"/>
      <c r="H755" s="305"/>
      <c r="I755" s="305"/>
      <c r="J755" s="305"/>
      <c r="K755" s="305"/>
      <c r="L755" s="305"/>
      <c r="M755" s="305"/>
      <c r="N755" s="305"/>
      <c r="O755" s="305"/>
      <c r="P755" s="305"/>
      <c r="Q755" s="305"/>
      <c r="R755" s="305"/>
      <c r="S755" s="305"/>
      <c r="T755" s="305"/>
      <c r="U755" s="305"/>
      <c r="V755" s="305"/>
      <c r="W755" s="305"/>
    </row>
    <row r="756" spans="1:23" ht="16.5" customHeight="1">
      <c r="A756" s="305"/>
      <c r="B756" s="305"/>
      <c r="C756" s="463"/>
      <c r="D756" s="305"/>
      <c r="E756" s="305"/>
      <c r="F756" s="305"/>
      <c r="G756" s="305"/>
      <c r="H756" s="305"/>
      <c r="I756" s="305"/>
      <c r="J756" s="305"/>
      <c r="K756" s="305"/>
      <c r="L756" s="305"/>
      <c r="M756" s="305"/>
      <c r="N756" s="305"/>
      <c r="O756" s="305"/>
      <c r="P756" s="305"/>
      <c r="Q756" s="305"/>
      <c r="R756" s="305"/>
      <c r="S756" s="305"/>
      <c r="T756" s="305"/>
      <c r="U756" s="305"/>
      <c r="V756" s="305"/>
      <c r="W756" s="305"/>
    </row>
    <row r="757" spans="1:23" ht="16.5" customHeight="1">
      <c r="A757" s="305"/>
      <c r="B757" s="305"/>
      <c r="C757" s="463"/>
      <c r="D757" s="305"/>
      <c r="E757" s="305"/>
      <c r="F757" s="305"/>
      <c r="G757" s="305"/>
      <c r="H757" s="305"/>
      <c r="I757" s="305"/>
      <c r="J757" s="305"/>
      <c r="K757" s="305"/>
      <c r="L757" s="305"/>
      <c r="M757" s="305"/>
      <c r="N757" s="305"/>
      <c r="O757" s="305"/>
      <c r="P757" s="305"/>
      <c r="Q757" s="305"/>
      <c r="R757" s="305"/>
      <c r="S757" s="305"/>
      <c r="T757" s="305"/>
      <c r="U757" s="305"/>
      <c r="V757" s="305"/>
      <c r="W757" s="305"/>
    </row>
    <row r="758" spans="1:23" ht="16.5" customHeight="1">
      <c r="A758" s="305"/>
      <c r="B758" s="305"/>
      <c r="C758" s="463"/>
      <c r="D758" s="305"/>
      <c r="E758" s="305"/>
      <c r="F758" s="305"/>
      <c r="G758" s="305"/>
      <c r="H758" s="305"/>
      <c r="I758" s="305"/>
      <c r="J758" s="305"/>
      <c r="K758" s="305"/>
      <c r="L758" s="305"/>
      <c r="M758" s="305"/>
      <c r="N758" s="305"/>
      <c r="O758" s="305"/>
      <c r="P758" s="305"/>
      <c r="Q758" s="305"/>
      <c r="R758" s="305"/>
      <c r="S758" s="305"/>
      <c r="T758" s="305"/>
      <c r="U758" s="305"/>
      <c r="V758" s="305"/>
      <c r="W758" s="305"/>
    </row>
    <row r="759" spans="1:23" ht="16.5" customHeight="1">
      <c r="A759" s="305"/>
      <c r="B759" s="305"/>
      <c r="C759" s="463"/>
      <c r="D759" s="305"/>
      <c r="E759" s="305"/>
      <c r="F759" s="305"/>
      <c r="G759" s="305"/>
      <c r="H759" s="305"/>
      <c r="I759" s="305"/>
      <c r="J759" s="305"/>
      <c r="K759" s="305"/>
      <c r="L759" s="305"/>
      <c r="M759" s="305"/>
      <c r="N759" s="305"/>
      <c r="O759" s="305"/>
      <c r="P759" s="305"/>
      <c r="Q759" s="305"/>
      <c r="R759" s="305"/>
      <c r="S759" s="305"/>
      <c r="T759" s="305"/>
      <c r="U759" s="305"/>
      <c r="V759" s="305"/>
      <c r="W759" s="305"/>
    </row>
    <row r="760" spans="1:23" ht="16.5" customHeight="1">
      <c r="A760" s="305"/>
      <c r="B760" s="305"/>
      <c r="C760" s="463"/>
      <c r="D760" s="305"/>
      <c r="E760" s="305"/>
      <c r="F760" s="305"/>
      <c r="G760" s="305"/>
      <c r="H760" s="305"/>
      <c r="I760" s="305"/>
      <c r="J760" s="305"/>
      <c r="K760" s="305"/>
      <c r="L760" s="305"/>
      <c r="M760" s="305"/>
      <c r="N760" s="305"/>
      <c r="O760" s="305"/>
      <c r="P760" s="305"/>
      <c r="Q760" s="305"/>
      <c r="R760" s="305"/>
      <c r="S760" s="305"/>
      <c r="T760" s="305"/>
      <c r="U760" s="305"/>
      <c r="V760" s="305"/>
      <c r="W760" s="305"/>
    </row>
    <row r="761" spans="1:23" ht="16.5" customHeight="1">
      <c r="A761" s="305"/>
      <c r="B761" s="305"/>
      <c r="C761" s="463"/>
      <c r="D761" s="305"/>
      <c r="E761" s="305"/>
      <c r="F761" s="305"/>
      <c r="G761" s="305"/>
      <c r="H761" s="305"/>
      <c r="I761" s="305"/>
      <c r="J761" s="305"/>
      <c r="K761" s="305"/>
      <c r="L761" s="305"/>
      <c r="M761" s="305"/>
      <c r="N761" s="305"/>
      <c r="O761" s="305"/>
      <c r="P761" s="305"/>
      <c r="Q761" s="305"/>
      <c r="R761" s="305"/>
      <c r="S761" s="305"/>
      <c r="T761" s="305"/>
      <c r="U761" s="305"/>
      <c r="V761" s="305"/>
      <c r="W761" s="305"/>
    </row>
    <row r="762" spans="1:23" ht="16.5" customHeight="1">
      <c r="A762" s="305"/>
      <c r="B762" s="305"/>
      <c r="C762" s="463"/>
      <c r="D762" s="305"/>
      <c r="E762" s="305"/>
      <c r="F762" s="305"/>
      <c r="G762" s="305"/>
      <c r="H762" s="305"/>
      <c r="I762" s="305"/>
      <c r="J762" s="305"/>
      <c r="K762" s="305"/>
      <c r="L762" s="305"/>
      <c r="M762" s="305"/>
      <c r="N762" s="305"/>
      <c r="O762" s="305"/>
      <c r="P762" s="305"/>
      <c r="Q762" s="305"/>
      <c r="R762" s="305"/>
      <c r="S762" s="305"/>
      <c r="T762" s="305"/>
      <c r="U762" s="305"/>
      <c r="V762" s="305"/>
      <c r="W762" s="305"/>
    </row>
    <row r="763" spans="1:23" ht="16.5" customHeight="1">
      <c r="A763" s="305"/>
      <c r="B763" s="305"/>
      <c r="C763" s="463"/>
      <c r="D763" s="305"/>
      <c r="E763" s="305"/>
      <c r="F763" s="305"/>
      <c r="G763" s="305"/>
      <c r="H763" s="305"/>
      <c r="I763" s="305"/>
      <c r="J763" s="305"/>
      <c r="K763" s="305"/>
      <c r="L763" s="305"/>
      <c r="M763" s="305"/>
      <c r="N763" s="305"/>
      <c r="O763" s="305"/>
      <c r="P763" s="305"/>
      <c r="Q763" s="305"/>
      <c r="R763" s="305"/>
      <c r="S763" s="305"/>
      <c r="T763" s="305"/>
      <c r="U763" s="305"/>
      <c r="V763" s="305"/>
      <c r="W763" s="305"/>
    </row>
    <row r="764" spans="1:23" ht="16.5" customHeight="1">
      <c r="A764" s="305"/>
      <c r="B764" s="305"/>
      <c r="C764" s="463"/>
      <c r="D764" s="305"/>
      <c r="E764" s="305"/>
      <c r="F764" s="305"/>
      <c r="G764" s="305"/>
      <c r="H764" s="305"/>
      <c r="I764" s="305"/>
      <c r="J764" s="305"/>
      <c r="K764" s="305"/>
      <c r="L764" s="305"/>
      <c r="M764" s="305"/>
      <c r="N764" s="305"/>
      <c r="O764" s="305"/>
      <c r="P764" s="305"/>
      <c r="Q764" s="305"/>
      <c r="R764" s="305"/>
      <c r="S764" s="305"/>
      <c r="T764" s="305"/>
      <c r="U764" s="305"/>
      <c r="V764" s="305"/>
      <c r="W764" s="305"/>
    </row>
    <row r="765" spans="1:23" ht="16.5" customHeight="1">
      <c r="A765" s="305"/>
      <c r="B765" s="305"/>
      <c r="C765" s="463"/>
      <c r="D765" s="305"/>
      <c r="E765" s="305"/>
      <c r="F765" s="305"/>
      <c r="G765" s="305"/>
      <c r="H765" s="305"/>
      <c r="I765" s="305"/>
      <c r="J765" s="305"/>
      <c r="K765" s="305"/>
      <c r="L765" s="305"/>
      <c r="M765" s="305"/>
      <c r="N765" s="305"/>
      <c r="O765" s="305"/>
      <c r="P765" s="305"/>
      <c r="Q765" s="305"/>
      <c r="R765" s="305"/>
      <c r="S765" s="305"/>
      <c r="T765" s="305"/>
      <c r="U765" s="305"/>
      <c r="V765" s="305"/>
      <c r="W765" s="305"/>
    </row>
    <row r="766" spans="1:23" ht="16.5" customHeight="1">
      <c r="A766" s="305"/>
      <c r="B766" s="305"/>
      <c r="C766" s="463"/>
      <c r="D766" s="305"/>
      <c r="E766" s="305"/>
      <c r="F766" s="305"/>
      <c r="G766" s="305"/>
      <c r="H766" s="305"/>
      <c r="I766" s="305"/>
      <c r="J766" s="305"/>
      <c r="K766" s="305"/>
      <c r="L766" s="305"/>
      <c r="M766" s="305"/>
      <c r="N766" s="305"/>
      <c r="O766" s="305"/>
      <c r="P766" s="305"/>
      <c r="Q766" s="305"/>
      <c r="R766" s="305"/>
      <c r="S766" s="305"/>
      <c r="T766" s="305"/>
      <c r="U766" s="305"/>
      <c r="V766" s="305"/>
      <c r="W766" s="305"/>
    </row>
    <row r="767" spans="1:23" ht="16.5" customHeight="1">
      <c r="A767" s="305"/>
      <c r="B767" s="305"/>
      <c r="C767" s="463"/>
      <c r="D767" s="305"/>
      <c r="E767" s="305"/>
      <c r="F767" s="305"/>
      <c r="G767" s="305"/>
      <c r="H767" s="305"/>
      <c r="I767" s="305"/>
      <c r="J767" s="305"/>
      <c r="K767" s="305"/>
      <c r="L767" s="305"/>
      <c r="M767" s="305"/>
      <c r="N767" s="305"/>
      <c r="O767" s="305"/>
      <c r="P767" s="305"/>
      <c r="Q767" s="305"/>
      <c r="R767" s="305"/>
      <c r="S767" s="305"/>
      <c r="T767" s="305"/>
      <c r="U767" s="305"/>
      <c r="V767" s="305"/>
      <c r="W767" s="305"/>
    </row>
    <row r="768" spans="1:23" ht="16.5" customHeight="1">
      <c r="A768" s="305"/>
      <c r="B768" s="305"/>
      <c r="C768" s="463"/>
      <c r="D768" s="305"/>
      <c r="E768" s="305"/>
      <c r="F768" s="305"/>
      <c r="G768" s="305"/>
      <c r="H768" s="305"/>
      <c r="I768" s="305"/>
      <c r="J768" s="305"/>
      <c r="K768" s="305"/>
      <c r="L768" s="305"/>
      <c r="M768" s="305"/>
      <c r="N768" s="305"/>
      <c r="O768" s="305"/>
      <c r="P768" s="305"/>
      <c r="Q768" s="305"/>
      <c r="R768" s="305"/>
      <c r="S768" s="305"/>
      <c r="T768" s="305"/>
      <c r="U768" s="305"/>
      <c r="V768" s="305"/>
      <c r="W768" s="305"/>
    </row>
    <row r="769" spans="1:23" ht="16.5" customHeight="1">
      <c r="A769" s="305"/>
      <c r="B769" s="305"/>
      <c r="C769" s="463"/>
      <c r="D769" s="305"/>
      <c r="E769" s="305"/>
      <c r="F769" s="305"/>
      <c r="G769" s="305"/>
      <c r="H769" s="305"/>
      <c r="I769" s="305"/>
      <c r="J769" s="305"/>
      <c r="K769" s="305"/>
      <c r="L769" s="305"/>
      <c r="M769" s="305"/>
      <c r="N769" s="305"/>
      <c r="O769" s="305"/>
      <c r="P769" s="305"/>
      <c r="Q769" s="305"/>
      <c r="R769" s="305"/>
      <c r="S769" s="305"/>
      <c r="T769" s="305"/>
      <c r="U769" s="305"/>
      <c r="V769" s="305"/>
      <c r="W769" s="305"/>
    </row>
    <row r="770" spans="1:23" ht="16.5" customHeight="1">
      <c r="A770" s="305"/>
      <c r="B770" s="305"/>
      <c r="C770" s="463"/>
      <c r="D770" s="305"/>
      <c r="E770" s="305"/>
      <c r="F770" s="305"/>
      <c r="G770" s="305"/>
      <c r="H770" s="305"/>
      <c r="I770" s="305"/>
      <c r="J770" s="305"/>
      <c r="K770" s="305"/>
      <c r="L770" s="305"/>
      <c r="M770" s="305"/>
      <c r="N770" s="305"/>
      <c r="O770" s="305"/>
      <c r="P770" s="305"/>
      <c r="Q770" s="305"/>
      <c r="R770" s="305"/>
      <c r="S770" s="305"/>
      <c r="T770" s="305"/>
      <c r="U770" s="305"/>
      <c r="V770" s="305"/>
      <c r="W770" s="305"/>
    </row>
    <row r="771" spans="1:23" ht="16.5" customHeight="1">
      <c r="A771" s="305"/>
      <c r="B771" s="305"/>
      <c r="C771" s="463"/>
      <c r="D771" s="305"/>
      <c r="E771" s="305"/>
      <c r="F771" s="305"/>
      <c r="G771" s="305"/>
      <c r="H771" s="305"/>
      <c r="I771" s="305"/>
      <c r="J771" s="305"/>
      <c r="K771" s="305"/>
      <c r="L771" s="305"/>
      <c r="M771" s="305"/>
      <c r="N771" s="305"/>
      <c r="O771" s="305"/>
      <c r="P771" s="305"/>
      <c r="Q771" s="305"/>
      <c r="R771" s="305"/>
      <c r="S771" s="305"/>
      <c r="T771" s="305"/>
      <c r="U771" s="305"/>
      <c r="V771" s="305"/>
      <c r="W771" s="305"/>
    </row>
    <row r="772" spans="1:23" ht="16.5" customHeight="1">
      <c r="A772" s="305"/>
      <c r="B772" s="305"/>
      <c r="C772" s="463"/>
      <c r="D772" s="305"/>
      <c r="E772" s="305"/>
      <c r="F772" s="305"/>
      <c r="G772" s="305"/>
      <c r="H772" s="305"/>
      <c r="I772" s="305"/>
      <c r="J772" s="305"/>
      <c r="K772" s="305"/>
      <c r="L772" s="305"/>
      <c r="M772" s="305"/>
      <c r="N772" s="305"/>
      <c r="O772" s="305"/>
      <c r="P772" s="305"/>
      <c r="Q772" s="305"/>
      <c r="R772" s="305"/>
      <c r="S772" s="305"/>
      <c r="T772" s="305"/>
      <c r="U772" s="305"/>
      <c r="V772" s="305"/>
      <c r="W772" s="305"/>
    </row>
    <row r="773" spans="1:23" ht="16.5" customHeight="1">
      <c r="A773" s="305"/>
      <c r="B773" s="305"/>
      <c r="C773" s="463"/>
      <c r="D773" s="305"/>
      <c r="E773" s="305"/>
      <c r="F773" s="305"/>
      <c r="G773" s="305"/>
      <c r="H773" s="305"/>
      <c r="I773" s="305"/>
      <c r="J773" s="305"/>
      <c r="K773" s="305"/>
      <c r="L773" s="305"/>
      <c r="M773" s="305"/>
      <c r="N773" s="305"/>
      <c r="O773" s="305"/>
      <c r="P773" s="305"/>
      <c r="Q773" s="305"/>
      <c r="R773" s="305"/>
      <c r="S773" s="305"/>
      <c r="T773" s="305"/>
      <c r="U773" s="305"/>
      <c r="V773" s="305"/>
      <c r="W773" s="305"/>
    </row>
    <row r="774" spans="1:23" ht="16.5" customHeight="1">
      <c r="A774" s="305"/>
      <c r="B774" s="305"/>
      <c r="C774" s="463"/>
      <c r="D774" s="305"/>
      <c r="E774" s="305"/>
      <c r="F774" s="305"/>
      <c r="G774" s="305"/>
      <c r="H774" s="305"/>
      <c r="I774" s="305"/>
      <c r="J774" s="305"/>
      <c r="K774" s="305"/>
      <c r="L774" s="305"/>
      <c r="M774" s="305"/>
      <c r="N774" s="305"/>
      <c r="O774" s="305"/>
      <c r="P774" s="305"/>
      <c r="Q774" s="305"/>
      <c r="R774" s="305"/>
      <c r="S774" s="305"/>
      <c r="T774" s="305"/>
      <c r="U774" s="305"/>
      <c r="V774" s="305"/>
      <c r="W774" s="305"/>
    </row>
    <row r="775" spans="1:23" ht="16.5" customHeight="1">
      <c r="A775" s="305"/>
      <c r="B775" s="305"/>
      <c r="C775" s="463"/>
      <c r="D775" s="305"/>
      <c r="E775" s="305"/>
      <c r="F775" s="305"/>
      <c r="G775" s="305"/>
      <c r="H775" s="305"/>
      <c r="I775" s="305"/>
      <c r="J775" s="305"/>
      <c r="K775" s="305"/>
      <c r="L775" s="305"/>
      <c r="M775" s="305"/>
      <c r="N775" s="305"/>
      <c r="O775" s="305"/>
      <c r="P775" s="305"/>
      <c r="Q775" s="305"/>
      <c r="R775" s="305"/>
      <c r="S775" s="305"/>
      <c r="T775" s="305"/>
      <c r="U775" s="305"/>
      <c r="V775" s="305"/>
      <c r="W775" s="305"/>
    </row>
    <row r="776" spans="1:23" ht="16.5" customHeight="1">
      <c r="A776" s="305"/>
      <c r="B776" s="305"/>
      <c r="C776" s="463"/>
      <c r="D776" s="305"/>
      <c r="E776" s="305"/>
      <c r="F776" s="305"/>
      <c r="G776" s="305"/>
      <c r="H776" s="305"/>
      <c r="I776" s="305"/>
      <c r="J776" s="305"/>
      <c r="K776" s="305"/>
      <c r="L776" s="305"/>
      <c r="M776" s="305"/>
      <c r="N776" s="305"/>
      <c r="O776" s="305"/>
      <c r="P776" s="305"/>
      <c r="Q776" s="305"/>
      <c r="R776" s="305"/>
      <c r="S776" s="305"/>
      <c r="T776" s="305"/>
      <c r="U776" s="305"/>
      <c r="V776" s="305"/>
      <c r="W776" s="305"/>
    </row>
    <row r="777" spans="1:23" ht="16.5" customHeight="1">
      <c r="A777" s="305"/>
      <c r="B777" s="305"/>
      <c r="C777" s="463"/>
      <c r="D777" s="305"/>
      <c r="E777" s="305"/>
      <c r="F777" s="305"/>
      <c r="G777" s="305"/>
      <c r="H777" s="305"/>
      <c r="I777" s="305"/>
      <c r="J777" s="305"/>
      <c r="K777" s="305"/>
      <c r="L777" s="305"/>
      <c r="M777" s="305"/>
      <c r="N777" s="305"/>
      <c r="O777" s="305"/>
      <c r="P777" s="305"/>
      <c r="Q777" s="305"/>
      <c r="R777" s="305"/>
      <c r="S777" s="305"/>
      <c r="T777" s="305"/>
      <c r="U777" s="305"/>
      <c r="V777" s="305"/>
      <c r="W777" s="305"/>
    </row>
    <row r="778" spans="1:23" ht="16.5" customHeight="1">
      <c r="A778" s="305"/>
      <c r="B778" s="305"/>
      <c r="C778" s="463"/>
      <c r="D778" s="305"/>
      <c r="E778" s="305"/>
      <c r="F778" s="305"/>
      <c r="G778" s="305"/>
      <c r="H778" s="305"/>
      <c r="I778" s="305"/>
      <c r="J778" s="305"/>
      <c r="K778" s="305"/>
      <c r="L778" s="305"/>
      <c r="M778" s="305"/>
      <c r="N778" s="305"/>
      <c r="O778" s="305"/>
      <c r="P778" s="305"/>
      <c r="Q778" s="305"/>
      <c r="R778" s="305"/>
      <c r="S778" s="305"/>
      <c r="T778" s="305"/>
      <c r="U778" s="305"/>
      <c r="V778" s="305"/>
      <c r="W778" s="305"/>
    </row>
    <row r="779" spans="1:23" ht="16.5" customHeight="1">
      <c r="A779" s="305"/>
      <c r="B779" s="305"/>
      <c r="C779" s="463"/>
      <c r="D779" s="305"/>
      <c r="E779" s="305"/>
      <c r="F779" s="305"/>
      <c r="G779" s="305"/>
      <c r="H779" s="305"/>
      <c r="I779" s="305"/>
      <c r="J779" s="305"/>
      <c r="K779" s="305"/>
      <c r="L779" s="305"/>
      <c r="M779" s="305"/>
      <c r="N779" s="305"/>
      <c r="O779" s="305"/>
      <c r="P779" s="305"/>
      <c r="Q779" s="305"/>
      <c r="R779" s="305"/>
      <c r="S779" s="305"/>
      <c r="T779" s="305"/>
      <c r="U779" s="305"/>
      <c r="V779" s="305"/>
      <c r="W779" s="305"/>
    </row>
    <row r="780" spans="1:23" ht="16.5" customHeight="1">
      <c r="A780" s="305"/>
      <c r="B780" s="305"/>
      <c r="C780" s="463"/>
      <c r="D780" s="305"/>
      <c r="E780" s="305"/>
      <c r="F780" s="305"/>
      <c r="G780" s="305"/>
      <c r="H780" s="305"/>
      <c r="I780" s="305"/>
      <c r="J780" s="305"/>
      <c r="K780" s="305"/>
      <c r="L780" s="305"/>
      <c r="M780" s="305"/>
      <c r="N780" s="305"/>
      <c r="O780" s="305"/>
      <c r="P780" s="305"/>
      <c r="Q780" s="305"/>
      <c r="R780" s="305"/>
      <c r="S780" s="305"/>
      <c r="T780" s="305"/>
      <c r="U780" s="305"/>
      <c r="V780" s="305"/>
      <c r="W780" s="305"/>
    </row>
    <row r="781" spans="1:23" ht="16.5" customHeight="1">
      <c r="A781" s="305"/>
      <c r="B781" s="305"/>
      <c r="C781" s="463"/>
      <c r="D781" s="305"/>
      <c r="E781" s="305"/>
      <c r="F781" s="305"/>
      <c r="G781" s="305"/>
      <c r="H781" s="305"/>
      <c r="I781" s="305"/>
      <c r="J781" s="305"/>
      <c r="K781" s="305"/>
      <c r="L781" s="305"/>
      <c r="M781" s="305"/>
      <c r="N781" s="305"/>
      <c r="O781" s="305"/>
      <c r="P781" s="305"/>
      <c r="Q781" s="305"/>
      <c r="R781" s="305"/>
      <c r="S781" s="305"/>
      <c r="T781" s="305"/>
      <c r="U781" s="305"/>
      <c r="V781" s="305"/>
      <c r="W781" s="305"/>
    </row>
    <row r="782" spans="1:23" ht="16.5" customHeight="1">
      <c r="A782" s="305"/>
      <c r="B782" s="305"/>
      <c r="C782" s="463"/>
      <c r="D782" s="305"/>
      <c r="E782" s="305"/>
      <c r="F782" s="305"/>
      <c r="G782" s="305"/>
      <c r="H782" s="305"/>
      <c r="I782" s="305"/>
      <c r="J782" s="305"/>
      <c r="K782" s="305"/>
      <c r="L782" s="305"/>
      <c r="M782" s="305"/>
      <c r="N782" s="305"/>
      <c r="O782" s="305"/>
      <c r="P782" s="305"/>
      <c r="Q782" s="305"/>
      <c r="R782" s="305"/>
      <c r="S782" s="305"/>
      <c r="T782" s="305"/>
      <c r="U782" s="305"/>
      <c r="V782" s="305"/>
      <c r="W782" s="305"/>
    </row>
    <row r="783" spans="1:23" ht="16.5" customHeight="1">
      <c r="A783" s="305"/>
      <c r="B783" s="305"/>
      <c r="C783" s="463"/>
      <c r="D783" s="305"/>
      <c r="E783" s="305"/>
      <c r="F783" s="305"/>
      <c r="G783" s="305"/>
      <c r="H783" s="305"/>
      <c r="I783" s="305"/>
      <c r="J783" s="305"/>
      <c r="K783" s="305"/>
      <c r="L783" s="305"/>
      <c r="M783" s="305"/>
      <c r="N783" s="305"/>
      <c r="O783" s="305"/>
      <c r="P783" s="305"/>
      <c r="Q783" s="305"/>
      <c r="R783" s="305"/>
      <c r="S783" s="305"/>
      <c r="T783" s="305"/>
      <c r="U783" s="305"/>
      <c r="V783" s="305"/>
      <c r="W783" s="305"/>
    </row>
    <row r="784" spans="1:23" ht="16.5" customHeight="1">
      <c r="A784" s="305"/>
      <c r="B784" s="305"/>
      <c r="C784" s="463"/>
      <c r="D784" s="305"/>
      <c r="E784" s="305"/>
      <c r="F784" s="305"/>
      <c r="G784" s="305"/>
      <c r="H784" s="305"/>
      <c r="I784" s="305"/>
      <c r="J784" s="305"/>
      <c r="K784" s="305"/>
      <c r="L784" s="305"/>
      <c r="M784" s="305"/>
      <c r="N784" s="305"/>
      <c r="O784" s="305"/>
      <c r="P784" s="305"/>
      <c r="Q784" s="305"/>
      <c r="R784" s="305"/>
      <c r="S784" s="305"/>
      <c r="T784" s="305"/>
      <c r="U784" s="305"/>
      <c r="V784" s="305"/>
      <c r="W784" s="305"/>
    </row>
    <row r="785" spans="1:23" ht="16.5" customHeight="1">
      <c r="A785" s="305"/>
      <c r="B785" s="305"/>
      <c r="C785" s="463"/>
      <c r="D785" s="305"/>
      <c r="E785" s="305"/>
      <c r="F785" s="305"/>
      <c r="G785" s="305"/>
      <c r="H785" s="305"/>
      <c r="I785" s="305"/>
      <c r="J785" s="305"/>
      <c r="K785" s="305"/>
      <c r="L785" s="305"/>
      <c r="M785" s="305"/>
      <c r="N785" s="305"/>
      <c r="O785" s="305"/>
      <c r="P785" s="305"/>
      <c r="Q785" s="305"/>
      <c r="R785" s="305"/>
      <c r="S785" s="305"/>
      <c r="T785" s="305"/>
      <c r="U785" s="305"/>
      <c r="V785" s="305"/>
      <c r="W785" s="305"/>
    </row>
    <row r="786" spans="1:23" ht="16.5" customHeight="1">
      <c r="A786" s="305"/>
      <c r="B786" s="305"/>
      <c r="C786" s="463"/>
      <c r="D786" s="305"/>
      <c r="E786" s="305"/>
      <c r="F786" s="305"/>
      <c r="G786" s="305"/>
      <c r="H786" s="305"/>
      <c r="I786" s="305"/>
      <c r="J786" s="305"/>
      <c r="K786" s="305"/>
      <c r="L786" s="305"/>
      <c r="M786" s="305"/>
      <c r="N786" s="305"/>
      <c r="O786" s="305"/>
      <c r="P786" s="305"/>
      <c r="Q786" s="305"/>
      <c r="R786" s="305"/>
      <c r="S786" s="305"/>
      <c r="T786" s="305"/>
      <c r="U786" s="305"/>
      <c r="V786" s="305"/>
      <c r="W786" s="305"/>
    </row>
    <row r="787" spans="1:23" ht="16.5" customHeight="1">
      <c r="A787" s="305"/>
      <c r="B787" s="305"/>
      <c r="C787" s="463"/>
      <c r="D787" s="305"/>
      <c r="E787" s="305"/>
      <c r="F787" s="305"/>
      <c r="G787" s="305"/>
      <c r="H787" s="305"/>
      <c r="I787" s="305"/>
      <c r="J787" s="305"/>
      <c r="K787" s="305"/>
      <c r="L787" s="305"/>
      <c r="M787" s="305"/>
      <c r="N787" s="305"/>
      <c r="O787" s="305"/>
      <c r="P787" s="305"/>
      <c r="Q787" s="305"/>
      <c r="R787" s="305"/>
      <c r="S787" s="305"/>
      <c r="T787" s="305"/>
      <c r="U787" s="305"/>
      <c r="V787" s="305"/>
      <c r="W787" s="305"/>
    </row>
    <row r="788" spans="1:23" ht="16.5" customHeight="1">
      <c r="A788" s="305"/>
      <c r="B788" s="305"/>
      <c r="C788" s="463"/>
      <c r="D788" s="305"/>
      <c r="E788" s="305"/>
      <c r="F788" s="305"/>
      <c r="G788" s="305"/>
      <c r="H788" s="305"/>
      <c r="I788" s="305"/>
      <c r="J788" s="305"/>
      <c r="K788" s="305"/>
      <c r="L788" s="305"/>
      <c r="M788" s="305"/>
      <c r="N788" s="305"/>
      <c r="O788" s="305"/>
      <c r="P788" s="305"/>
      <c r="Q788" s="305"/>
      <c r="R788" s="305"/>
      <c r="S788" s="305"/>
      <c r="T788" s="305"/>
      <c r="U788" s="305"/>
      <c r="V788" s="305"/>
      <c r="W788" s="305"/>
    </row>
    <row r="789" spans="1:23" ht="16.5" customHeight="1">
      <c r="A789" s="305"/>
      <c r="B789" s="305"/>
      <c r="C789" s="463"/>
      <c r="D789" s="305"/>
      <c r="E789" s="305"/>
      <c r="F789" s="305"/>
      <c r="G789" s="305"/>
      <c r="H789" s="305"/>
      <c r="I789" s="305"/>
      <c r="J789" s="305"/>
      <c r="K789" s="305"/>
      <c r="L789" s="305"/>
      <c r="M789" s="305"/>
      <c r="N789" s="305"/>
      <c r="O789" s="305"/>
      <c r="P789" s="305"/>
      <c r="Q789" s="305"/>
      <c r="R789" s="305"/>
      <c r="S789" s="305"/>
      <c r="T789" s="305"/>
      <c r="U789" s="305"/>
      <c r="V789" s="305"/>
      <c r="W789" s="305"/>
    </row>
    <row r="790" spans="1:23" ht="16.5" customHeight="1">
      <c r="A790" s="305"/>
      <c r="B790" s="305"/>
      <c r="C790" s="463"/>
      <c r="D790" s="305"/>
      <c r="E790" s="305"/>
      <c r="F790" s="305"/>
      <c r="G790" s="305"/>
      <c r="H790" s="305"/>
      <c r="I790" s="305"/>
      <c r="J790" s="305"/>
      <c r="K790" s="305"/>
      <c r="L790" s="305"/>
      <c r="M790" s="305"/>
      <c r="N790" s="305"/>
      <c r="O790" s="305"/>
      <c r="P790" s="305"/>
      <c r="Q790" s="305"/>
      <c r="R790" s="305"/>
      <c r="S790" s="305"/>
      <c r="T790" s="305"/>
      <c r="U790" s="305"/>
      <c r="V790" s="305"/>
      <c r="W790" s="305"/>
    </row>
    <row r="791" spans="1:23" ht="16.5" customHeight="1">
      <c r="A791" s="305"/>
      <c r="B791" s="305"/>
      <c r="C791" s="463"/>
      <c r="D791" s="305"/>
      <c r="E791" s="305"/>
      <c r="F791" s="305"/>
      <c r="G791" s="305"/>
      <c r="H791" s="305"/>
      <c r="I791" s="305"/>
      <c r="J791" s="305"/>
      <c r="K791" s="305"/>
      <c r="L791" s="305"/>
      <c r="M791" s="305"/>
      <c r="N791" s="305"/>
      <c r="O791" s="305"/>
      <c r="P791" s="305"/>
      <c r="Q791" s="305"/>
      <c r="R791" s="305"/>
      <c r="S791" s="305"/>
      <c r="T791" s="305"/>
      <c r="U791" s="305"/>
      <c r="V791" s="305"/>
      <c r="W791" s="305"/>
    </row>
    <row r="792" spans="1:23" ht="16.5" customHeight="1">
      <c r="A792" s="305"/>
      <c r="B792" s="305"/>
      <c r="C792" s="463"/>
      <c r="D792" s="305"/>
      <c r="E792" s="305"/>
      <c r="F792" s="305"/>
      <c r="G792" s="305"/>
      <c r="H792" s="305"/>
      <c r="I792" s="305"/>
      <c r="J792" s="305"/>
      <c r="K792" s="305"/>
      <c r="L792" s="305"/>
      <c r="M792" s="305"/>
      <c r="N792" s="305"/>
      <c r="O792" s="305"/>
      <c r="P792" s="305"/>
      <c r="Q792" s="305"/>
      <c r="R792" s="305"/>
      <c r="S792" s="305"/>
      <c r="T792" s="305"/>
      <c r="U792" s="305"/>
      <c r="V792" s="305"/>
      <c r="W792" s="305"/>
    </row>
    <row r="793" spans="1:23" ht="16.5" customHeight="1">
      <c r="A793" s="305"/>
      <c r="B793" s="305"/>
      <c r="C793" s="463"/>
      <c r="D793" s="305"/>
      <c r="E793" s="305"/>
      <c r="F793" s="305"/>
      <c r="G793" s="305"/>
      <c r="H793" s="305"/>
      <c r="I793" s="305"/>
      <c r="J793" s="305"/>
      <c r="K793" s="305"/>
      <c r="L793" s="305"/>
      <c r="M793" s="305"/>
      <c r="N793" s="305"/>
      <c r="O793" s="305"/>
      <c r="P793" s="305"/>
      <c r="Q793" s="305"/>
      <c r="R793" s="305"/>
      <c r="S793" s="305"/>
      <c r="T793" s="305"/>
      <c r="U793" s="305"/>
      <c r="V793" s="305"/>
      <c r="W793" s="305"/>
    </row>
    <row r="794" spans="1:23" ht="16.5" customHeight="1">
      <c r="A794" s="305"/>
      <c r="B794" s="305"/>
      <c r="C794" s="463"/>
      <c r="D794" s="305"/>
      <c r="E794" s="305"/>
      <c r="F794" s="305"/>
      <c r="G794" s="305"/>
      <c r="H794" s="305"/>
      <c r="I794" s="305"/>
      <c r="J794" s="305"/>
      <c r="K794" s="305"/>
      <c r="L794" s="305"/>
      <c r="M794" s="305"/>
      <c r="N794" s="305"/>
      <c r="O794" s="305"/>
      <c r="P794" s="305"/>
      <c r="Q794" s="305"/>
      <c r="R794" s="305"/>
      <c r="S794" s="305"/>
      <c r="T794" s="305"/>
      <c r="U794" s="305"/>
      <c r="V794" s="305"/>
      <c r="W794" s="305"/>
    </row>
    <row r="795" spans="1:23" ht="16.5" customHeight="1">
      <c r="A795" s="305"/>
      <c r="B795" s="305"/>
      <c r="C795" s="463"/>
      <c r="D795" s="305"/>
      <c r="E795" s="305"/>
      <c r="F795" s="305"/>
      <c r="G795" s="305"/>
      <c r="H795" s="305"/>
      <c r="I795" s="305"/>
      <c r="J795" s="305"/>
      <c r="K795" s="305"/>
      <c r="L795" s="305"/>
      <c r="M795" s="305"/>
      <c r="N795" s="305"/>
      <c r="O795" s="305"/>
      <c r="P795" s="305"/>
      <c r="Q795" s="305"/>
      <c r="R795" s="305"/>
      <c r="S795" s="305"/>
      <c r="T795" s="305"/>
      <c r="U795" s="305"/>
      <c r="V795" s="305"/>
      <c r="W795" s="305"/>
    </row>
    <row r="796" spans="1:23" ht="16.5" customHeight="1">
      <c r="A796" s="305"/>
      <c r="B796" s="305"/>
      <c r="C796" s="463"/>
      <c r="D796" s="305"/>
      <c r="E796" s="305"/>
      <c r="F796" s="305"/>
      <c r="G796" s="305"/>
      <c r="H796" s="305"/>
      <c r="I796" s="305"/>
      <c r="J796" s="305"/>
      <c r="K796" s="305"/>
      <c r="L796" s="305"/>
      <c r="M796" s="305"/>
      <c r="N796" s="305"/>
      <c r="O796" s="305"/>
      <c r="P796" s="305"/>
      <c r="Q796" s="305"/>
      <c r="R796" s="305"/>
      <c r="S796" s="305"/>
      <c r="T796" s="305"/>
      <c r="U796" s="305"/>
      <c r="V796" s="305"/>
      <c r="W796" s="305"/>
    </row>
    <row r="797" spans="1:23" ht="16.5" customHeight="1">
      <c r="A797" s="305"/>
      <c r="B797" s="305"/>
      <c r="C797" s="463"/>
      <c r="D797" s="305"/>
      <c r="E797" s="305"/>
      <c r="F797" s="305"/>
      <c r="G797" s="305"/>
      <c r="H797" s="305"/>
      <c r="I797" s="305"/>
      <c r="J797" s="305"/>
      <c r="K797" s="305"/>
      <c r="L797" s="305"/>
      <c r="M797" s="305"/>
      <c r="N797" s="305"/>
      <c r="O797" s="305"/>
      <c r="P797" s="305"/>
      <c r="Q797" s="305"/>
      <c r="R797" s="305"/>
      <c r="S797" s="305"/>
      <c r="T797" s="305"/>
      <c r="U797" s="305"/>
      <c r="V797" s="305"/>
      <c r="W797" s="305"/>
    </row>
    <row r="798" spans="1:23" ht="16.5" customHeight="1">
      <c r="A798" s="305"/>
      <c r="B798" s="305"/>
      <c r="C798" s="463"/>
      <c r="D798" s="305"/>
      <c r="E798" s="305"/>
      <c r="F798" s="305"/>
      <c r="G798" s="305"/>
      <c r="H798" s="305"/>
      <c r="I798" s="305"/>
      <c r="J798" s="305"/>
      <c r="K798" s="305"/>
      <c r="L798" s="305"/>
      <c r="M798" s="305"/>
      <c r="N798" s="305"/>
      <c r="O798" s="305"/>
      <c r="P798" s="305"/>
      <c r="Q798" s="305"/>
      <c r="R798" s="305"/>
      <c r="S798" s="305"/>
      <c r="T798" s="305"/>
      <c r="U798" s="305"/>
      <c r="V798" s="305"/>
      <c r="W798" s="305"/>
    </row>
    <row r="799" spans="1:23" ht="16.5" customHeight="1">
      <c r="A799" s="305"/>
      <c r="B799" s="305"/>
      <c r="C799" s="463"/>
      <c r="D799" s="305"/>
      <c r="E799" s="305"/>
      <c r="F799" s="305"/>
      <c r="G799" s="305"/>
      <c r="H799" s="305"/>
      <c r="I799" s="305"/>
      <c r="J799" s="305"/>
      <c r="K799" s="305"/>
      <c r="L799" s="305"/>
      <c r="M799" s="305"/>
      <c r="N799" s="305"/>
      <c r="O799" s="305"/>
      <c r="P799" s="305"/>
      <c r="Q799" s="305"/>
      <c r="R799" s="305"/>
      <c r="S799" s="305"/>
      <c r="T799" s="305"/>
      <c r="U799" s="305"/>
      <c r="V799" s="305"/>
      <c r="W799" s="305"/>
    </row>
    <row r="800" spans="1:23" ht="16.5" customHeight="1">
      <c r="A800" s="305"/>
      <c r="B800" s="305"/>
      <c r="C800" s="463"/>
      <c r="D800" s="305"/>
      <c r="E800" s="305"/>
      <c r="F800" s="305"/>
      <c r="G800" s="305"/>
      <c r="H800" s="305"/>
      <c r="I800" s="305"/>
      <c r="J800" s="305"/>
      <c r="K800" s="305"/>
      <c r="L800" s="305"/>
      <c r="M800" s="305"/>
      <c r="N800" s="305"/>
      <c r="O800" s="305"/>
      <c r="P800" s="305"/>
      <c r="Q800" s="305"/>
      <c r="R800" s="305"/>
      <c r="S800" s="305"/>
      <c r="T800" s="305"/>
      <c r="U800" s="305"/>
      <c r="V800" s="305"/>
      <c r="W800" s="305"/>
    </row>
    <row r="801" spans="1:23" ht="16.5" customHeight="1">
      <c r="A801" s="305"/>
      <c r="B801" s="305"/>
      <c r="C801" s="463"/>
      <c r="D801" s="305"/>
      <c r="E801" s="305"/>
      <c r="F801" s="305"/>
      <c r="G801" s="305"/>
      <c r="H801" s="305"/>
      <c r="I801" s="305"/>
      <c r="J801" s="305"/>
      <c r="K801" s="305"/>
      <c r="L801" s="305"/>
      <c r="M801" s="305"/>
      <c r="N801" s="305"/>
      <c r="O801" s="305"/>
      <c r="P801" s="305"/>
      <c r="Q801" s="305"/>
      <c r="R801" s="305"/>
      <c r="S801" s="305"/>
      <c r="T801" s="305"/>
      <c r="U801" s="305"/>
      <c r="V801" s="305"/>
      <c r="W801" s="305"/>
    </row>
    <row r="802" spans="1:23" ht="16.5" customHeight="1">
      <c r="A802" s="305"/>
      <c r="B802" s="305"/>
      <c r="C802" s="463"/>
      <c r="D802" s="305"/>
      <c r="E802" s="305"/>
      <c r="F802" s="305"/>
      <c r="G802" s="305"/>
      <c r="H802" s="305"/>
      <c r="I802" s="305"/>
      <c r="J802" s="305"/>
      <c r="K802" s="305"/>
      <c r="L802" s="305"/>
      <c r="M802" s="305"/>
      <c r="N802" s="305"/>
      <c r="O802" s="305"/>
      <c r="P802" s="305"/>
      <c r="Q802" s="305"/>
      <c r="R802" s="305"/>
      <c r="S802" s="305"/>
      <c r="T802" s="305"/>
      <c r="U802" s="305"/>
      <c r="V802" s="305"/>
      <c r="W802" s="305"/>
    </row>
    <row r="803" spans="1:23" ht="16.5" customHeight="1">
      <c r="A803" s="305"/>
      <c r="B803" s="305"/>
      <c r="C803" s="463"/>
      <c r="D803" s="305"/>
      <c r="E803" s="305"/>
      <c r="F803" s="305"/>
      <c r="G803" s="305"/>
      <c r="H803" s="305"/>
      <c r="I803" s="305"/>
      <c r="J803" s="305"/>
      <c r="K803" s="305"/>
      <c r="L803" s="305"/>
      <c r="M803" s="305"/>
      <c r="N803" s="305"/>
      <c r="O803" s="305"/>
      <c r="P803" s="305"/>
      <c r="Q803" s="305"/>
      <c r="R803" s="305"/>
      <c r="S803" s="305"/>
      <c r="T803" s="305"/>
      <c r="U803" s="305"/>
      <c r="V803" s="305"/>
      <c r="W803" s="305"/>
    </row>
    <row r="804" spans="1:23" ht="16.5" customHeight="1">
      <c r="A804" s="305"/>
      <c r="B804" s="305"/>
      <c r="C804" s="463"/>
      <c r="D804" s="305"/>
      <c r="E804" s="305"/>
      <c r="F804" s="305"/>
      <c r="G804" s="305"/>
      <c r="H804" s="305"/>
      <c r="I804" s="305"/>
      <c r="J804" s="305"/>
      <c r="K804" s="305"/>
      <c r="L804" s="305"/>
      <c r="M804" s="305"/>
      <c r="N804" s="305"/>
      <c r="O804" s="305"/>
      <c r="P804" s="305"/>
      <c r="Q804" s="305"/>
      <c r="R804" s="305"/>
      <c r="S804" s="305"/>
      <c r="T804" s="305"/>
      <c r="U804" s="305"/>
      <c r="V804" s="305"/>
      <c r="W804" s="305"/>
    </row>
    <row r="805" spans="1:23" ht="16.5" customHeight="1">
      <c r="A805" s="305"/>
      <c r="B805" s="305"/>
      <c r="C805" s="463"/>
      <c r="D805" s="305"/>
      <c r="E805" s="305"/>
      <c r="F805" s="305"/>
      <c r="G805" s="305"/>
      <c r="H805" s="305"/>
      <c r="I805" s="305"/>
      <c r="J805" s="305"/>
      <c r="K805" s="305"/>
      <c r="L805" s="305"/>
      <c r="M805" s="305"/>
      <c r="N805" s="305"/>
      <c r="O805" s="305"/>
      <c r="P805" s="305"/>
      <c r="Q805" s="305"/>
      <c r="R805" s="305"/>
      <c r="S805" s="305"/>
      <c r="T805" s="305"/>
      <c r="U805" s="305"/>
      <c r="V805" s="305"/>
      <c r="W805" s="305"/>
    </row>
    <row r="806" spans="1:23" ht="16.5" customHeight="1">
      <c r="A806" s="305"/>
      <c r="B806" s="305"/>
      <c r="C806" s="463"/>
      <c r="D806" s="305"/>
      <c r="E806" s="305"/>
      <c r="F806" s="305"/>
      <c r="G806" s="305"/>
      <c r="H806" s="305"/>
      <c r="I806" s="305"/>
      <c r="J806" s="305"/>
      <c r="K806" s="305"/>
      <c r="L806" s="305"/>
      <c r="M806" s="305"/>
      <c r="N806" s="305"/>
      <c r="O806" s="305"/>
      <c r="P806" s="305"/>
      <c r="Q806" s="305"/>
      <c r="R806" s="305"/>
      <c r="S806" s="305"/>
      <c r="T806" s="305"/>
      <c r="U806" s="305"/>
      <c r="V806" s="305"/>
      <c r="W806" s="305"/>
    </row>
    <row r="807" spans="1:23" ht="16.5" customHeight="1">
      <c r="A807" s="305"/>
      <c r="B807" s="305"/>
      <c r="C807" s="463"/>
      <c r="D807" s="305"/>
      <c r="E807" s="305"/>
      <c r="F807" s="305"/>
      <c r="G807" s="305"/>
      <c r="H807" s="305"/>
      <c r="I807" s="305"/>
      <c r="J807" s="305"/>
      <c r="K807" s="305"/>
      <c r="L807" s="305"/>
      <c r="M807" s="305"/>
      <c r="N807" s="305"/>
      <c r="O807" s="305"/>
      <c r="P807" s="305"/>
      <c r="Q807" s="305"/>
      <c r="R807" s="305"/>
      <c r="S807" s="305"/>
      <c r="T807" s="305"/>
      <c r="U807" s="305"/>
      <c r="V807" s="305"/>
      <c r="W807" s="305"/>
    </row>
    <row r="808" spans="1:23" ht="16.5" customHeight="1">
      <c r="A808" s="305"/>
      <c r="B808" s="305"/>
      <c r="C808" s="463"/>
      <c r="D808" s="305"/>
      <c r="E808" s="305"/>
      <c r="F808" s="305"/>
      <c r="G808" s="305"/>
      <c r="H808" s="305"/>
      <c r="I808" s="305"/>
      <c r="J808" s="305"/>
      <c r="K808" s="305"/>
      <c r="L808" s="305"/>
      <c r="M808" s="305"/>
      <c r="N808" s="305"/>
      <c r="O808" s="305"/>
      <c r="P808" s="305"/>
      <c r="Q808" s="305"/>
      <c r="R808" s="305"/>
      <c r="S808" s="305"/>
      <c r="T808" s="305"/>
      <c r="U808" s="305"/>
      <c r="V808" s="305"/>
      <c r="W808" s="305"/>
    </row>
    <row r="809" spans="1:23" ht="16.5" customHeight="1">
      <c r="A809" s="305"/>
      <c r="B809" s="305"/>
      <c r="C809" s="463"/>
      <c r="D809" s="305"/>
      <c r="E809" s="305"/>
      <c r="F809" s="305"/>
      <c r="G809" s="305"/>
      <c r="H809" s="305"/>
      <c r="I809" s="305"/>
      <c r="J809" s="305"/>
      <c r="K809" s="305"/>
      <c r="L809" s="305"/>
      <c r="M809" s="305"/>
      <c r="N809" s="305"/>
      <c r="O809" s="305"/>
      <c r="P809" s="305"/>
      <c r="Q809" s="305"/>
      <c r="R809" s="305"/>
      <c r="S809" s="305"/>
      <c r="T809" s="305"/>
      <c r="U809" s="305"/>
      <c r="V809" s="305"/>
      <c r="W809" s="305"/>
    </row>
    <row r="810" spans="1:23" ht="16.5" customHeight="1">
      <c r="A810" s="305"/>
      <c r="B810" s="305"/>
      <c r="C810" s="463"/>
      <c r="D810" s="305"/>
      <c r="E810" s="305"/>
      <c r="F810" s="305"/>
      <c r="G810" s="305"/>
      <c r="H810" s="305"/>
      <c r="I810" s="305"/>
      <c r="J810" s="305"/>
      <c r="K810" s="305"/>
      <c r="L810" s="305"/>
      <c r="M810" s="305"/>
      <c r="N810" s="305"/>
      <c r="O810" s="305"/>
      <c r="P810" s="305"/>
      <c r="Q810" s="305"/>
      <c r="R810" s="305"/>
      <c r="S810" s="305"/>
      <c r="T810" s="305"/>
      <c r="U810" s="305"/>
      <c r="V810" s="305"/>
      <c r="W810" s="305"/>
    </row>
    <row r="811" spans="1:23" ht="16.5" customHeight="1">
      <c r="A811" s="305"/>
      <c r="B811" s="305"/>
      <c r="C811" s="463"/>
      <c r="D811" s="305"/>
      <c r="E811" s="305"/>
      <c r="F811" s="305"/>
      <c r="G811" s="305"/>
      <c r="H811" s="305"/>
      <c r="I811" s="305"/>
      <c r="J811" s="305"/>
      <c r="K811" s="305"/>
      <c r="L811" s="305"/>
      <c r="M811" s="305"/>
      <c r="N811" s="305"/>
      <c r="O811" s="305"/>
      <c r="P811" s="305"/>
      <c r="Q811" s="305"/>
      <c r="R811" s="305"/>
      <c r="S811" s="305"/>
      <c r="T811" s="305"/>
      <c r="U811" s="305"/>
      <c r="V811" s="305"/>
      <c r="W811" s="305"/>
    </row>
    <row r="812" spans="1:23" ht="16.5" customHeight="1">
      <c r="A812" s="305"/>
      <c r="B812" s="305"/>
      <c r="C812" s="463"/>
      <c r="D812" s="305"/>
      <c r="E812" s="305"/>
      <c r="F812" s="305"/>
      <c r="G812" s="305"/>
      <c r="H812" s="305"/>
      <c r="I812" s="305"/>
      <c r="J812" s="305"/>
      <c r="K812" s="305"/>
      <c r="L812" s="305"/>
      <c r="M812" s="305"/>
      <c r="N812" s="305"/>
      <c r="O812" s="305"/>
      <c r="P812" s="305"/>
      <c r="Q812" s="305"/>
      <c r="R812" s="305"/>
      <c r="S812" s="305"/>
      <c r="T812" s="305"/>
      <c r="U812" s="305"/>
      <c r="V812" s="305"/>
      <c r="W812" s="305"/>
    </row>
    <row r="813" spans="1:23" ht="16.5" customHeight="1">
      <c r="A813" s="305"/>
      <c r="B813" s="305"/>
      <c r="C813" s="463"/>
      <c r="D813" s="305"/>
      <c r="E813" s="305"/>
      <c r="F813" s="305"/>
      <c r="G813" s="305"/>
      <c r="H813" s="305"/>
      <c r="I813" s="305"/>
      <c r="J813" s="305"/>
      <c r="K813" s="305"/>
      <c r="L813" s="305"/>
      <c r="M813" s="305"/>
      <c r="N813" s="305"/>
      <c r="O813" s="305"/>
      <c r="P813" s="305"/>
      <c r="Q813" s="305"/>
      <c r="R813" s="305"/>
      <c r="S813" s="305"/>
      <c r="T813" s="305"/>
      <c r="U813" s="305"/>
      <c r="V813" s="305"/>
      <c r="W813" s="305"/>
    </row>
    <row r="814" spans="1:23" ht="16.5" customHeight="1">
      <c r="A814" s="305"/>
      <c r="B814" s="305"/>
      <c r="C814" s="463"/>
      <c r="D814" s="305"/>
      <c r="E814" s="305"/>
      <c r="F814" s="305"/>
      <c r="G814" s="305"/>
      <c r="H814" s="305"/>
      <c r="I814" s="305"/>
      <c r="J814" s="305"/>
      <c r="K814" s="305"/>
      <c r="L814" s="305"/>
      <c r="M814" s="305"/>
      <c r="N814" s="305"/>
      <c r="O814" s="305"/>
      <c r="P814" s="305"/>
      <c r="Q814" s="305"/>
      <c r="R814" s="305"/>
      <c r="S814" s="305"/>
      <c r="T814" s="305"/>
      <c r="U814" s="305"/>
      <c r="V814" s="305"/>
      <c r="W814" s="305"/>
    </row>
    <row r="815" spans="1:23" ht="16.5" customHeight="1">
      <c r="A815" s="305"/>
      <c r="B815" s="305"/>
      <c r="C815" s="463"/>
      <c r="D815" s="305"/>
      <c r="E815" s="305"/>
      <c r="F815" s="305"/>
      <c r="G815" s="305"/>
      <c r="H815" s="305"/>
      <c r="I815" s="305"/>
      <c r="J815" s="305"/>
      <c r="K815" s="305"/>
      <c r="L815" s="305"/>
      <c r="M815" s="305"/>
      <c r="N815" s="305"/>
      <c r="O815" s="305"/>
      <c r="P815" s="305"/>
      <c r="Q815" s="305"/>
      <c r="R815" s="305"/>
      <c r="S815" s="305"/>
      <c r="T815" s="305"/>
      <c r="U815" s="305"/>
      <c r="V815" s="305"/>
      <c r="W815" s="305"/>
    </row>
    <row r="816" spans="1:23" ht="16.5" customHeight="1">
      <c r="A816" s="305"/>
      <c r="B816" s="305"/>
      <c r="C816" s="463"/>
      <c r="D816" s="305"/>
      <c r="E816" s="305"/>
      <c r="F816" s="305"/>
      <c r="G816" s="305"/>
      <c r="H816" s="305"/>
      <c r="I816" s="305"/>
      <c r="J816" s="305"/>
      <c r="K816" s="305"/>
      <c r="L816" s="305"/>
      <c r="M816" s="305"/>
      <c r="N816" s="305"/>
      <c r="O816" s="305"/>
      <c r="P816" s="305"/>
      <c r="Q816" s="305"/>
      <c r="R816" s="305"/>
      <c r="S816" s="305"/>
      <c r="T816" s="305"/>
      <c r="U816" s="305"/>
      <c r="V816" s="305"/>
      <c r="W816" s="305"/>
    </row>
    <row r="817" spans="1:23" ht="16.5" customHeight="1">
      <c r="A817" s="305"/>
      <c r="B817" s="305"/>
      <c r="C817" s="463"/>
      <c r="D817" s="305"/>
      <c r="E817" s="305"/>
      <c r="F817" s="305"/>
      <c r="G817" s="305"/>
      <c r="H817" s="305"/>
      <c r="I817" s="305"/>
      <c r="J817" s="305"/>
      <c r="K817" s="305"/>
      <c r="L817" s="305"/>
      <c r="M817" s="305"/>
      <c r="N817" s="305"/>
      <c r="O817" s="305"/>
      <c r="P817" s="305"/>
      <c r="Q817" s="305"/>
      <c r="R817" s="305"/>
      <c r="S817" s="305"/>
      <c r="T817" s="305"/>
      <c r="U817" s="305"/>
      <c r="V817" s="305"/>
      <c r="W817" s="305"/>
    </row>
    <row r="818" spans="1:23" ht="16.5" customHeight="1">
      <c r="A818" s="305"/>
      <c r="B818" s="305"/>
      <c r="C818" s="463"/>
      <c r="D818" s="305"/>
      <c r="E818" s="305"/>
      <c r="F818" s="305"/>
      <c r="G818" s="305"/>
      <c r="H818" s="305"/>
      <c r="I818" s="305"/>
      <c r="J818" s="305"/>
      <c r="K818" s="305"/>
      <c r="L818" s="305"/>
      <c r="M818" s="305"/>
      <c r="N818" s="305"/>
      <c r="O818" s="305"/>
      <c r="P818" s="305"/>
      <c r="Q818" s="305"/>
      <c r="R818" s="305"/>
      <c r="S818" s="305"/>
      <c r="T818" s="305"/>
      <c r="U818" s="305"/>
      <c r="V818" s="305"/>
      <c r="W818" s="305"/>
    </row>
    <row r="819" spans="1:23" ht="16.5" customHeight="1">
      <c r="A819" s="305"/>
      <c r="B819" s="305"/>
      <c r="C819" s="463"/>
      <c r="D819" s="305"/>
      <c r="E819" s="305"/>
      <c r="F819" s="305"/>
      <c r="G819" s="305"/>
      <c r="H819" s="305"/>
      <c r="I819" s="305"/>
      <c r="J819" s="305"/>
      <c r="K819" s="305"/>
      <c r="L819" s="305"/>
      <c r="M819" s="305"/>
      <c r="N819" s="305"/>
      <c r="O819" s="305"/>
      <c r="P819" s="305"/>
      <c r="Q819" s="305"/>
      <c r="R819" s="305"/>
      <c r="S819" s="305"/>
      <c r="T819" s="305"/>
      <c r="U819" s="305"/>
      <c r="V819" s="305"/>
      <c r="W819" s="305"/>
    </row>
    <row r="820" spans="1:23" ht="16.5" customHeight="1">
      <c r="A820" s="305"/>
      <c r="B820" s="305"/>
      <c r="C820" s="463"/>
      <c r="D820" s="305"/>
      <c r="E820" s="305"/>
      <c r="F820" s="305"/>
      <c r="G820" s="305"/>
      <c r="H820" s="305"/>
      <c r="I820" s="305"/>
      <c r="J820" s="305"/>
      <c r="K820" s="305"/>
      <c r="L820" s="305"/>
      <c r="M820" s="305"/>
      <c r="N820" s="305"/>
      <c r="O820" s="305"/>
      <c r="P820" s="305"/>
      <c r="Q820" s="305"/>
      <c r="R820" s="305"/>
      <c r="S820" s="305"/>
      <c r="T820" s="305"/>
      <c r="U820" s="305"/>
      <c r="V820" s="305"/>
      <c r="W820" s="305"/>
    </row>
    <row r="821" spans="1:23" ht="16.5" customHeight="1">
      <c r="A821" s="305"/>
      <c r="B821" s="305"/>
      <c r="C821" s="463"/>
      <c r="D821" s="305"/>
      <c r="E821" s="305"/>
      <c r="F821" s="305"/>
      <c r="G821" s="305"/>
      <c r="H821" s="305"/>
      <c r="I821" s="305"/>
      <c r="J821" s="305"/>
      <c r="K821" s="305"/>
      <c r="L821" s="305"/>
      <c r="M821" s="305"/>
      <c r="N821" s="305"/>
      <c r="O821" s="305"/>
      <c r="P821" s="305"/>
      <c r="Q821" s="305"/>
      <c r="R821" s="305"/>
      <c r="S821" s="305"/>
      <c r="T821" s="305"/>
      <c r="U821" s="305"/>
      <c r="V821" s="305"/>
      <c r="W821" s="305"/>
    </row>
    <row r="822" spans="1:23" ht="16.5" customHeight="1">
      <c r="A822" s="305"/>
      <c r="B822" s="305"/>
      <c r="C822" s="463"/>
      <c r="D822" s="305"/>
      <c r="E822" s="305"/>
      <c r="F822" s="305"/>
      <c r="G822" s="305"/>
      <c r="H822" s="305"/>
      <c r="I822" s="305"/>
      <c r="J822" s="305"/>
      <c r="K822" s="305"/>
      <c r="L822" s="305"/>
      <c r="M822" s="305"/>
      <c r="N822" s="305"/>
      <c r="O822" s="305"/>
      <c r="P822" s="305"/>
      <c r="Q822" s="305"/>
      <c r="R822" s="305"/>
      <c r="S822" s="305"/>
      <c r="T822" s="305"/>
      <c r="U822" s="305"/>
      <c r="V822" s="305"/>
      <c r="W822" s="305"/>
    </row>
    <row r="823" spans="1:23" ht="16.5" customHeight="1">
      <c r="A823" s="305"/>
      <c r="B823" s="305"/>
      <c r="C823" s="463"/>
      <c r="D823" s="305"/>
      <c r="E823" s="305"/>
      <c r="F823" s="305"/>
      <c r="G823" s="305"/>
      <c r="H823" s="305"/>
      <c r="I823" s="305"/>
      <c r="J823" s="305"/>
      <c r="K823" s="305"/>
      <c r="L823" s="305"/>
      <c r="M823" s="305"/>
      <c r="N823" s="305"/>
      <c r="O823" s="305"/>
      <c r="P823" s="305"/>
      <c r="Q823" s="305"/>
      <c r="R823" s="305"/>
      <c r="S823" s="305"/>
      <c r="T823" s="305"/>
      <c r="U823" s="305"/>
      <c r="V823" s="305"/>
      <c r="W823" s="305"/>
    </row>
    <row r="824" spans="1:23" ht="16.5" customHeight="1">
      <c r="A824" s="305"/>
      <c r="B824" s="305"/>
      <c r="C824" s="463"/>
      <c r="D824" s="305"/>
      <c r="E824" s="305"/>
      <c r="F824" s="305"/>
      <c r="G824" s="305"/>
      <c r="H824" s="305"/>
      <c r="I824" s="305"/>
      <c r="J824" s="305"/>
      <c r="K824" s="305"/>
      <c r="L824" s="305"/>
      <c r="M824" s="305"/>
      <c r="N824" s="305"/>
      <c r="O824" s="305"/>
      <c r="P824" s="305"/>
      <c r="Q824" s="305"/>
      <c r="R824" s="305"/>
      <c r="S824" s="305"/>
      <c r="T824" s="305"/>
      <c r="U824" s="305"/>
      <c r="V824" s="305"/>
      <c r="W824" s="305"/>
    </row>
    <row r="825" spans="1:23" ht="16.5" customHeight="1">
      <c r="A825" s="305"/>
      <c r="B825" s="305"/>
      <c r="C825" s="463"/>
      <c r="D825" s="305"/>
      <c r="E825" s="305"/>
      <c r="F825" s="305"/>
      <c r="G825" s="305"/>
      <c r="H825" s="305"/>
      <c r="I825" s="305"/>
      <c r="J825" s="305"/>
      <c r="K825" s="305"/>
      <c r="L825" s="305"/>
      <c r="M825" s="305"/>
      <c r="N825" s="305"/>
      <c r="O825" s="305"/>
      <c r="P825" s="305"/>
      <c r="Q825" s="305"/>
      <c r="R825" s="305"/>
      <c r="S825" s="305"/>
      <c r="T825" s="305"/>
      <c r="U825" s="305"/>
      <c r="V825" s="305"/>
      <c r="W825" s="305"/>
    </row>
    <row r="826" spans="1:23" ht="16.5" customHeight="1">
      <c r="A826" s="305"/>
      <c r="B826" s="305"/>
      <c r="C826" s="463"/>
      <c r="D826" s="305"/>
      <c r="E826" s="305"/>
      <c r="F826" s="305"/>
      <c r="G826" s="305"/>
      <c r="H826" s="305"/>
      <c r="I826" s="305"/>
      <c r="J826" s="305"/>
      <c r="K826" s="305"/>
      <c r="L826" s="305"/>
      <c r="M826" s="305"/>
      <c r="N826" s="305"/>
      <c r="O826" s="305"/>
      <c r="P826" s="305"/>
      <c r="Q826" s="305"/>
      <c r="R826" s="305"/>
      <c r="S826" s="305"/>
      <c r="T826" s="305"/>
      <c r="U826" s="305"/>
      <c r="V826" s="305"/>
      <c r="W826" s="305"/>
    </row>
    <row r="827" spans="1:23" ht="16.5" customHeight="1">
      <c r="A827" s="305"/>
      <c r="B827" s="305"/>
      <c r="C827" s="463"/>
      <c r="D827" s="305"/>
      <c r="E827" s="305"/>
      <c r="F827" s="305"/>
      <c r="G827" s="305"/>
      <c r="H827" s="305"/>
      <c r="I827" s="305"/>
      <c r="J827" s="305"/>
      <c r="K827" s="305"/>
      <c r="L827" s="305"/>
      <c r="M827" s="305"/>
      <c r="N827" s="305"/>
      <c r="O827" s="305"/>
      <c r="P827" s="305"/>
      <c r="Q827" s="305"/>
      <c r="R827" s="305"/>
      <c r="S827" s="305"/>
      <c r="T827" s="305"/>
      <c r="U827" s="305"/>
      <c r="V827" s="305"/>
      <c r="W827" s="305"/>
    </row>
    <row r="828" spans="1:23" ht="16.5" customHeight="1">
      <c r="A828" s="305"/>
      <c r="B828" s="305"/>
      <c r="C828" s="463"/>
      <c r="D828" s="305"/>
      <c r="E828" s="305"/>
      <c r="F828" s="305"/>
      <c r="G828" s="305"/>
      <c r="H828" s="305"/>
      <c r="I828" s="305"/>
      <c r="J828" s="305"/>
      <c r="K828" s="305"/>
      <c r="L828" s="305"/>
      <c r="M828" s="305"/>
      <c r="N828" s="305"/>
      <c r="O828" s="305"/>
      <c r="P828" s="305"/>
      <c r="Q828" s="305"/>
      <c r="R828" s="305"/>
      <c r="S828" s="305"/>
      <c r="T828" s="305"/>
      <c r="U828" s="305"/>
      <c r="V828" s="305"/>
      <c r="W828" s="305"/>
    </row>
    <row r="829" spans="1:23" ht="16.5" customHeight="1">
      <c r="A829" s="305"/>
      <c r="B829" s="305"/>
      <c r="C829" s="463"/>
      <c r="D829" s="305"/>
      <c r="E829" s="305"/>
      <c r="F829" s="305"/>
      <c r="G829" s="305"/>
      <c r="H829" s="305"/>
      <c r="I829" s="305"/>
      <c r="J829" s="305"/>
      <c r="K829" s="305"/>
      <c r="L829" s="305"/>
      <c r="M829" s="305"/>
      <c r="N829" s="305"/>
      <c r="O829" s="305"/>
      <c r="P829" s="305"/>
      <c r="Q829" s="305"/>
      <c r="R829" s="305"/>
      <c r="S829" s="305"/>
      <c r="T829" s="305"/>
      <c r="U829" s="305"/>
      <c r="V829" s="305"/>
      <c r="W829" s="305"/>
    </row>
    <row r="830" spans="1:23" ht="16.5" customHeight="1">
      <c r="A830" s="305"/>
      <c r="B830" s="305"/>
      <c r="C830" s="463"/>
      <c r="D830" s="305"/>
      <c r="E830" s="305"/>
      <c r="F830" s="305"/>
      <c r="G830" s="305"/>
      <c r="H830" s="305"/>
      <c r="I830" s="305"/>
      <c r="J830" s="305"/>
      <c r="K830" s="305"/>
      <c r="L830" s="305"/>
      <c r="M830" s="305"/>
      <c r="N830" s="305"/>
      <c r="O830" s="305"/>
      <c r="P830" s="305"/>
      <c r="Q830" s="305"/>
      <c r="R830" s="305"/>
      <c r="S830" s="305"/>
      <c r="T830" s="305"/>
      <c r="U830" s="305"/>
      <c r="V830" s="305"/>
      <c r="W830" s="305"/>
    </row>
    <row r="831" spans="1:23" ht="16.5" customHeight="1">
      <c r="A831" s="305"/>
      <c r="B831" s="305"/>
      <c r="C831" s="463"/>
      <c r="D831" s="305"/>
      <c r="E831" s="305"/>
      <c r="F831" s="305"/>
      <c r="G831" s="305"/>
      <c r="H831" s="305"/>
      <c r="I831" s="305"/>
      <c r="J831" s="305"/>
      <c r="K831" s="305"/>
      <c r="L831" s="305"/>
      <c r="M831" s="305"/>
      <c r="N831" s="305"/>
      <c r="O831" s="305"/>
      <c r="P831" s="305"/>
      <c r="Q831" s="305"/>
      <c r="R831" s="305"/>
      <c r="S831" s="305"/>
      <c r="T831" s="305"/>
      <c r="U831" s="305"/>
      <c r="V831" s="305"/>
      <c r="W831" s="305"/>
    </row>
    <row r="832" spans="1:23" ht="16.5" customHeight="1">
      <c r="A832" s="305"/>
      <c r="B832" s="305"/>
      <c r="C832" s="463"/>
      <c r="D832" s="305"/>
      <c r="E832" s="305"/>
      <c r="F832" s="305"/>
      <c r="G832" s="305"/>
      <c r="H832" s="305"/>
      <c r="I832" s="305"/>
      <c r="J832" s="305"/>
      <c r="K832" s="305"/>
      <c r="L832" s="305"/>
      <c r="M832" s="305"/>
      <c r="N832" s="305"/>
      <c r="O832" s="305"/>
      <c r="P832" s="305"/>
      <c r="Q832" s="305"/>
      <c r="R832" s="305"/>
      <c r="S832" s="305"/>
      <c r="T832" s="305"/>
      <c r="U832" s="305"/>
      <c r="V832" s="305"/>
      <c r="W832" s="305"/>
    </row>
    <row r="833" spans="1:23" ht="16.5" customHeight="1">
      <c r="A833" s="305"/>
      <c r="B833" s="305"/>
      <c r="C833" s="463"/>
      <c r="D833" s="305"/>
      <c r="E833" s="305"/>
      <c r="F833" s="305"/>
      <c r="G833" s="305"/>
      <c r="H833" s="305"/>
      <c r="I833" s="305"/>
      <c r="J833" s="305"/>
      <c r="K833" s="305"/>
      <c r="L833" s="305"/>
      <c r="M833" s="305"/>
      <c r="N833" s="305"/>
      <c r="O833" s="305"/>
      <c r="P833" s="305"/>
      <c r="Q833" s="305"/>
      <c r="R833" s="305"/>
      <c r="S833" s="305"/>
      <c r="T833" s="305"/>
      <c r="U833" s="305"/>
      <c r="V833" s="305"/>
      <c r="W833" s="305"/>
    </row>
    <row r="834" spans="1:23" ht="16.5" customHeight="1">
      <c r="A834" s="305"/>
      <c r="B834" s="305"/>
      <c r="C834" s="463"/>
      <c r="D834" s="305"/>
      <c r="E834" s="305"/>
      <c r="F834" s="305"/>
      <c r="G834" s="305"/>
      <c r="H834" s="305"/>
      <c r="I834" s="305"/>
      <c r="J834" s="305"/>
      <c r="K834" s="305"/>
      <c r="L834" s="305"/>
      <c r="M834" s="305"/>
      <c r="N834" s="305"/>
      <c r="O834" s="305"/>
      <c r="P834" s="305"/>
      <c r="Q834" s="305"/>
      <c r="R834" s="305"/>
      <c r="S834" s="305"/>
      <c r="T834" s="305"/>
      <c r="U834" s="305"/>
      <c r="V834" s="305"/>
      <c r="W834" s="305"/>
    </row>
    <row r="835" spans="1:23" ht="16.5" customHeight="1">
      <c r="A835" s="305"/>
      <c r="B835" s="305"/>
      <c r="C835" s="463"/>
      <c r="D835" s="305"/>
      <c r="E835" s="305"/>
      <c r="F835" s="305"/>
      <c r="G835" s="305"/>
      <c r="H835" s="305"/>
      <c r="I835" s="305"/>
      <c r="J835" s="305"/>
      <c r="K835" s="305"/>
      <c r="L835" s="305"/>
      <c r="M835" s="305"/>
      <c r="N835" s="305"/>
      <c r="O835" s="305"/>
      <c r="P835" s="305"/>
      <c r="Q835" s="305"/>
      <c r="R835" s="305"/>
      <c r="S835" s="305"/>
      <c r="T835" s="305"/>
      <c r="U835" s="305"/>
      <c r="V835" s="305"/>
      <c r="W835" s="305"/>
    </row>
    <row r="836" spans="1:23" ht="16.5" customHeight="1">
      <c r="A836" s="305"/>
      <c r="B836" s="305"/>
      <c r="C836" s="463"/>
      <c r="D836" s="305"/>
      <c r="E836" s="305"/>
      <c r="F836" s="305"/>
      <c r="G836" s="305"/>
      <c r="H836" s="305"/>
      <c r="I836" s="305"/>
      <c r="J836" s="305"/>
      <c r="K836" s="305"/>
      <c r="L836" s="305"/>
      <c r="M836" s="305"/>
      <c r="N836" s="305"/>
      <c r="O836" s="305"/>
      <c r="P836" s="305"/>
      <c r="Q836" s="305"/>
      <c r="R836" s="305"/>
      <c r="S836" s="305"/>
      <c r="T836" s="305"/>
      <c r="U836" s="305"/>
      <c r="V836" s="305"/>
      <c r="W836" s="305"/>
    </row>
    <row r="837" spans="1:23" ht="16.5" customHeight="1">
      <c r="A837" s="305"/>
      <c r="B837" s="305"/>
      <c r="C837" s="463"/>
      <c r="D837" s="305"/>
      <c r="E837" s="305"/>
      <c r="F837" s="305"/>
      <c r="G837" s="305"/>
      <c r="H837" s="305"/>
      <c r="I837" s="305"/>
      <c r="J837" s="305"/>
      <c r="K837" s="305"/>
      <c r="L837" s="305"/>
      <c r="M837" s="305"/>
      <c r="N837" s="305"/>
      <c r="O837" s="305"/>
      <c r="P837" s="305"/>
      <c r="Q837" s="305"/>
      <c r="R837" s="305"/>
      <c r="S837" s="305"/>
      <c r="T837" s="305"/>
      <c r="U837" s="305"/>
      <c r="V837" s="305"/>
      <c r="W837" s="305"/>
    </row>
    <row r="838" spans="1:23" ht="16.5" customHeight="1">
      <c r="A838" s="305"/>
      <c r="B838" s="305"/>
      <c r="C838" s="463"/>
      <c r="D838" s="305"/>
      <c r="E838" s="305"/>
      <c r="F838" s="305"/>
      <c r="G838" s="305"/>
      <c r="H838" s="305"/>
      <c r="I838" s="305"/>
      <c r="J838" s="305"/>
      <c r="K838" s="305"/>
      <c r="L838" s="305"/>
      <c r="M838" s="305"/>
      <c r="N838" s="305"/>
      <c r="O838" s="305"/>
      <c r="P838" s="305"/>
      <c r="Q838" s="305"/>
      <c r="R838" s="305"/>
      <c r="S838" s="305"/>
      <c r="T838" s="305"/>
      <c r="U838" s="305"/>
      <c r="V838" s="305"/>
      <c r="W838" s="305"/>
    </row>
    <row r="839" spans="1:23" ht="16.5" customHeight="1">
      <c r="A839" s="305"/>
      <c r="B839" s="305"/>
      <c r="C839" s="463"/>
      <c r="D839" s="305"/>
      <c r="E839" s="305"/>
      <c r="F839" s="305"/>
      <c r="G839" s="305"/>
      <c r="H839" s="305"/>
      <c r="I839" s="305"/>
      <c r="J839" s="305"/>
      <c r="K839" s="305"/>
      <c r="L839" s="305"/>
      <c r="M839" s="305"/>
      <c r="N839" s="305"/>
      <c r="O839" s="305"/>
      <c r="P839" s="305"/>
      <c r="Q839" s="305"/>
      <c r="R839" s="305"/>
      <c r="S839" s="305"/>
      <c r="T839" s="305"/>
      <c r="U839" s="305"/>
      <c r="V839" s="305"/>
      <c r="W839" s="305"/>
    </row>
    <row r="840" spans="1:23" ht="16.5" customHeight="1">
      <c r="A840" s="305"/>
      <c r="B840" s="305"/>
      <c r="C840" s="463"/>
      <c r="D840" s="305"/>
      <c r="E840" s="305"/>
      <c r="F840" s="305"/>
      <c r="G840" s="305"/>
      <c r="H840" s="305"/>
      <c r="I840" s="305"/>
      <c r="J840" s="305"/>
      <c r="K840" s="305"/>
      <c r="L840" s="305"/>
      <c r="M840" s="305"/>
      <c r="N840" s="305"/>
      <c r="O840" s="305"/>
      <c r="P840" s="305"/>
      <c r="Q840" s="305"/>
      <c r="R840" s="305"/>
      <c r="S840" s="305"/>
      <c r="T840" s="305"/>
      <c r="U840" s="305"/>
      <c r="V840" s="305"/>
      <c r="W840" s="305"/>
    </row>
    <row r="841" spans="1:23" ht="16.5" customHeight="1">
      <c r="A841" s="305"/>
      <c r="B841" s="305"/>
      <c r="C841" s="463"/>
      <c r="D841" s="305"/>
      <c r="E841" s="305"/>
      <c r="F841" s="305"/>
      <c r="G841" s="305"/>
      <c r="H841" s="305"/>
      <c r="I841" s="305"/>
      <c r="J841" s="305"/>
      <c r="K841" s="305"/>
      <c r="L841" s="305"/>
      <c r="M841" s="305"/>
      <c r="N841" s="305"/>
      <c r="O841" s="305"/>
      <c r="P841" s="305"/>
      <c r="Q841" s="305"/>
      <c r="R841" s="305"/>
      <c r="S841" s="305"/>
      <c r="T841" s="305"/>
      <c r="U841" s="305"/>
      <c r="V841" s="305"/>
      <c r="W841" s="305"/>
    </row>
    <row r="842" spans="1:23" ht="16.5" customHeight="1">
      <c r="A842" s="305"/>
      <c r="B842" s="305"/>
      <c r="C842" s="463"/>
      <c r="D842" s="305"/>
      <c r="E842" s="305"/>
      <c r="F842" s="305"/>
      <c r="G842" s="305"/>
      <c r="H842" s="305"/>
      <c r="I842" s="305"/>
      <c r="J842" s="305"/>
      <c r="K842" s="305"/>
      <c r="L842" s="305"/>
      <c r="M842" s="305"/>
      <c r="N842" s="305"/>
      <c r="O842" s="305"/>
      <c r="P842" s="305"/>
      <c r="Q842" s="305"/>
      <c r="R842" s="305"/>
      <c r="S842" s="305"/>
      <c r="T842" s="305"/>
      <c r="U842" s="305"/>
      <c r="V842" s="305"/>
      <c r="W842" s="305"/>
    </row>
    <row r="843" spans="1:23" ht="16.5" customHeight="1">
      <c r="A843" s="305"/>
      <c r="B843" s="305"/>
      <c r="C843" s="463"/>
      <c r="D843" s="305"/>
      <c r="E843" s="305"/>
      <c r="F843" s="305"/>
      <c r="G843" s="305"/>
      <c r="H843" s="305"/>
      <c r="I843" s="305"/>
      <c r="J843" s="305"/>
      <c r="K843" s="305"/>
      <c r="L843" s="305"/>
      <c r="M843" s="305"/>
      <c r="N843" s="305"/>
      <c r="O843" s="305"/>
      <c r="P843" s="305"/>
      <c r="Q843" s="305"/>
      <c r="R843" s="305"/>
      <c r="S843" s="305"/>
      <c r="T843" s="305"/>
      <c r="U843" s="305"/>
      <c r="V843" s="305"/>
      <c r="W843" s="305"/>
    </row>
    <row r="844" spans="1:23" ht="16.5" customHeight="1">
      <c r="A844" s="305"/>
      <c r="B844" s="305"/>
      <c r="C844" s="463"/>
      <c r="D844" s="305"/>
      <c r="E844" s="305"/>
      <c r="F844" s="305"/>
      <c r="G844" s="305"/>
      <c r="H844" s="305"/>
      <c r="I844" s="305"/>
      <c r="J844" s="305"/>
      <c r="K844" s="305"/>
      <c r="L844" s="305"/>
      <c r="M844" s="305"/>
      <c r="N844" s="305"/>
      <c r="O844" s="305"/>
      <c r="P844" s="305"/>
      <c r="Q844" s="305"/>
      <c r="R844" s="305"/>
      <c r="S844" s="305"/>
      <c r="T844" s="305"/>
      <c r="U844" s="305"/>
      <c r="V844" s="305"/>
      <c r="W844" s="305"/>
    </row>
    <row r="845" spans="1:23" ht="16.5" customHeight="1">
      <c r="A845" s="305"/>
      <c r="B845" s="305"/>
      <c r="C845" s="463"/>
      <c r="D845" s="305"/>
      <c r="E845" s="305"/>
      <c r="F845" s="305"/>
      <c r="G845" s="305"/>
      <c r="H845" s="305"/>
      <c r="I845" s="305"/>
      <c r="J845" s="305"/>
      <c r="K845" s="305"/>
      <c r="L845" s="305"/>
      <c r="M845" s="305"/>
      <c r="N845" s="305"/>
      <c r="O845" s="305"/>
      <c r="P845" s="305"/>
      <c r="Q845" s="305"/>
      <c r="R845" s="305"/>
      <c r="S845" s="305"/>
      <c r="T845" s="305"/>
      <c r="U845" s="305"/>
      <c r="V845" s="305"/>
      <c r="W845" s="305"/>
    </row>
    <row r="846" spans="1:23" ht="16.5" customHeight="1">
      <c r="A846" s="305"/>
      <c r="B846" s="305"/>
      <c r="C846" s="463"/>
      <c r="D846" s="305"/>
      <c r="E846" s="305"/>
      <c r="F846" s="305"/>
      <c r="G846" s="305"/>
      <c r="H846" s="305"/>
      <c r="I846" s="305"/>
      <c r="J846" s="305"/>
      <c r="K846" s="305"/>
      <c r="L846" s="305"/>
      <c r="M846" s="305"/>
      <c r="N846" s="305"/>
      <c r="O846" s="305"/>
      <c r="P846" s="305"/>
      <c r="Q846" s="305"/>
      <c r="R846" s="305"/>
      <c r="S846" s="305"/>
      <c r="T846" s="305"/>
      <c r="U846" s="305"/>
      <c r="V846" s="305"/>
      <c r="W846" s="305"/>
    </row>
    <row r="847" spans="1:23" ht="16.5" customHeight="1">
      <c r="A847" s="305"/>
      <c r="B847" s="305"/>
      <c r="C847" s="463"/>
      <c r="D847" s="305"/>
      <c r="E847" s="305"/>
      <c r="F847" s="305"/>
      <c r="G847" s="305"/>
      <c r="H847" s="305"/>
      <c r="I847" s="305"/>
      <c r="J847" s="305"/>
      <c r="K847" s="305"/>
      <c r="L847" s="305"/>
      <c r="M847" s="305"/>
      <c r="N847" s="305"/>
      <c r="O847" s="305"/>
      <c r="P847" s="305"/>
      <c r="Q847" s="305"/>
      <c r="R847" s="305"/>
      <c r="S847" s="305"/>
      <c r="T847" s="305"/>
      <c r="U847" s="305"/>
      <c r="V847" s="305"/>
      <c r="W847" s="305"/>
    </row>
    <row r="848" spans="1:23" ht="16.5" customHeight="1">
      <c r="A848" s="305"/>
      <c r="B848" s="305"/>
      <c r="C848" s="463"/>
      <c r="D848" s="305"/>
      <c r="E848" s="305"/>
      <c r="F848" s="305"/>
      <c r="G848" s="305"/>
      <c r="H848" s="305"/>
      <c r="I848" s="305"/>
      <c r="J848" s="305"/>
      <c r="K848" s="305"/>
      <c r="L848" s="305"/>
      <c r="M848" s="305"/>
      <c r="N848" s="305"/>
      <c r="O848" s="305"/>
      <c r="P848" s="305"/>
      <c r="Q848" s="305"/>
      <c r="R848" s="305"/>
      <c r="S848" s="305"/>
      <c r="T848" s="305"/>
      <c r="U848" s="305"/>
      <c r="V848" s="305"/>
      <c r="W848" s="305"/>
    </row>
    <row r="849" spans="1:23" ht="16.5" customHeight="1">
      <c r="A849" s="305"/>
      <c r="B849" s="305"/>
      <c r="C849" s="463"/>
      <c r="D849" s="305"/>
      <c r="E849" s="305"/>
      <c r="F849" s="305"/>
      <c r="G849" s="305"/>
      <c r="H849" s="305"/>
      <c r="I849" s="305"/>
      <c r="J849" s="305"/>
      <c r="K849" s="305"/>
      <c r="L849" s="305"/>
      <c r="M849" s="305"/>
      <c r="N849" s="305"/>
      <c r="O849" s="305"/>
      <c r="P849" s="305"/>
      <c r="Q849" s="305"/>
      <c r="R849" s="305"/>
      <c r="S849" s="305"/>
      <c r="T849" s="305"/>
      <c r="U849" s="305"/>
      <c r="V849" s="305"/>
      <c r="W849" s="305"/>
    </row>
    <row r="850" spans="1:23" ht="16.5" customHeight="1">
      <c r="A850" s="305"/>
      <c r="B850" s="305"/>
      <c r="C850" s="463"/>
      <c r="D850" s="305"/>
      <c r="E850" s="305"/>
      <c r="F850" s="305"/>
      <c r="G850" s="305"/>
      <c r="H850" s="305"/>
      <c r="I850" s="305"/>
      <c r="J850" s="305"/>
      <c r="K850" s="305"/>
      <c r="L850" s="305"/>
      <c r="M850" s="305"/>
      <c r="N850" s="305"/>
      <c r="O850" s="305"/>
      <c r="P850" s="305"/>
      <c r="Q850" s="305"/>
      <c r="R850" s="305"/>
      <c r="S850" s="305"/>
      <c r="T850" s="305"/>
      <c r="U850" s="305"/>
      <c r="V850" s="305"/>
      <c r="W850" s="305"/>
    </row>
    <row r="851" spans="1:23" ht="16.5" customHeight="1">
      <c r="A851" s="305"/>
      <c r="B851" s="305"/>
      <c r="C851" s="463"/>
      <c r="D851" s="305"/>
      <c r="E851" s="305"/>
      <c r="F851" s="305"/>
      <c r="G851" s="305"/>
      <c r="H851" s="305"/>
      <c r="I851" s="305"/>
      <c r="J851" s="305"/>
      <c r="K851" s="305"/>
      <c r="L851" s="305"/>
      <c r="M851" s="305"/>
      <c r="N851" s="305"/>
      <c r="O851" s="305"/>
      <c r="P851" s="305"/>
      <c r="Q851" s="305"/>
      <c r="R851" s="305"/>
      <c r="S851" s="305"/>
      <c r="T851" s="305"/>
      <c r="U851" s="305"/>
      <c r="V851" s="305"/>
      <c r="W851" s="305"/>
    </row>
    <row r="852" spans="1:23" ht="16.5" customHeight="1">
      <c r="A852" s="305"/>
      <c r="B852" s="305"/>
      <c r="C852" s="463"/>
      <c r="D852" s="305"/>
      <c r="E852" s="305"/>
      <c r="F852" s="305"/>
      <c r="G852" s="305"/>
      <c r="H852" s="305"/>
      <c r="I852" s="305"/>
      <c r="J852" s="305"/>
      <c r="K852" s="305"/>
      <c r="L852" s="305"/>
      <c r="M852" s="305"/>
      <c r="N852" s="305"/>
      <c r="O852" s="305"/>
      <c r="P852" s="305"/>
      <c r="Q852" s="305"/>
      <c r="R852" s="305"/>
      <c r="S852" s="305"/>
      <c r="T852" s="305"/>
      <c r="U852" s="305"/>
      <c r="V852" s="305"/>
      <c r="W852" s="305"/>
    </row>
    <row r="853" spans="1:23" ht="16.5" customHeight="1">
      <c r="A853" s="305"/>
      <c r="B853" s="305"/>
      <c r="C853" s="463"/>
      <c r="D853" s="305"/>
      <c r="E853" s="305"/>
      <c r="F853" s="305"/>
      <c r="G853" s="305"/>
      <c r="H853" s="305"/>
      <c r="I853" s="305"/>
      <c r="J853" s="305"/>
      <c r="K853" s="305"/>
      <c r="L853" s="305"/>
      <c r="M853" s="305"/>
      <c r="N853" s="305"/>
      <c r="O853" s="305"/>
      <c r="P853" s="305"/>
      <c r="Q853" s="305"/>
      <c r="R853" s="305"/>
      <c r="S853" s="305"/>
      <c r="T853" s="305"/>
      <c r="U853" s="305"/>
      <c r="V853" s="305"/>
      <c r="W853" s="305"/>
    </row>
    <row r="854" spans="1:23" ht="16.5" customHeight="1">
      <c r="A854" s="305"/>
      <c r="B854" s="305"/>
      <c r="C854" s="463"/>
      <c r="D854" s="305"/>
      <c r="E854" s="305"/>
      <c r="F854" s="305"/>
      <c r="G854" s="305"/>
      <c r="H854" s="305"/>
      <c r="I854" s="305"/>
      <c r="J854" s="305"/>
      <c r="K854" s="305"/>
      <c r="L854" s="305"/>
      <c r="M854" s="305"/>
      <c r="N854" s="305"/>
      <c r="O854" s="305"/>
      <c r="P854" s="305"/>
      <c r="Q854" s="305"/>
      <c r="R854" s="305"/>
      <c r="S854" s="305"/>
      <c r="T854" s="305"/>
      <c r="U854" s="305"/>
      <c r="V854" s="305"/>
      <c r="W854" s="305"/>
    </row>
    <row r="855" spans="1:23" ht="16.5" customHeight="1">
      <c r="A855" s="305"/>
      <c r="B855" s="305"/>
      <c r="C855" s="463"/>
      <c r="D855" s="305"/>
      <c r="E855" s="305"/>
      <c r="F855" s="305"/>
      <c r="G855" s="305"/>
      <c r="H855" s="305"/>
      <c r="I855" s="305"/>
      <c r="J855" s="305"/>
      <c r="K855" s="305"/>
      <c r="L855" s="305"/>
      <c r="M855" s="305"/>
      <c r="N855" s="305"/>
      <c r="O855" s="305"/>
      <c r="P855" s="305"/>
      <c r="Q855" s="305"/>
      <c r="R855" s="305"/>
      <c r="S855" s="305"/>
      <c r="T855" s="305"/>
      <c r="U855" s="305"/>
      <c r="V855" s="305"/>
      <c r="W855" s="305"/>
    </row>
    <row r="856" spans="1:23" ht="16.5" customHeight="1">
      <c r="A856" s="305"/>
      <c r="B856" s="305"/>
      <c r="C856" s="463"/>
      <c r="D856" s="305"/>
      <c r="E856" s="305"/>
      <c r="F856" s="305"/>
      <c r="G856" s="305"/>
      <c r="H856" s="305"/>
      <c r="I856" s="305"/>
      <c r="J856" s="305"/>
      <c r="K856" s="305"/>
      <c r="L856" s="305"/>
      <c r="M856" s="305"/>
      <c r="N856" s="305"/>
      <c r="O856" s="305"/>
      <c r="P856" s="305"/>
      <c r="Q856" s="305"/>
      <c r="R856" s="305"/>
      <c r="S856" s="305"/>
      <c r="T856" s="305"/>
      <c r="U856" s="305"/>
      <c r="V856" s="305"/>
      <c r="W856" s="305"/>
    </row>
    <row r="857" spans="1:23" ht="16.5" customHeight="1">
      <c r="A857" s="305"/>
      <c r="B857" s="305"/>
      <c r="C857" s="463"/>
      <c r="D857" s="305"/>
      <c r="E857" s="305"/>
      <c r="F857" s="305"/>
      <c r="G857" s="305"/>
      <c r="H857" s="305"/>
      <c r="I857" s="305"/>
      <c r="J857" s="305"/>
      <c r="K857" s="305"/>
      <c r="L857" s="305"/>
      <c r="M857" s="305"/>
      <c r="N857" s="305"/>
      <c r="O857" s="305"/>
      <c r="P857" s="305"/>
      <c r="Q857" s="305"/>
      <c r="R857" s="305"/>
      <c r="S857" s="305"/>
      <c r="T857" s="305"/>
      <c r="U857" s="305"/>
      <c r="V857" s="305"/>
      <c r="W857" s="305"/>
    </row>
    <row r="858" spans="1:23" ht="16.5" customHeight="1">
      <c r="A858" s="305"/>
      <c r="B858" s="305"/>
      <c r="C858" s="463"/>
      <c r="D858" s="305"/>
      <c r="E858" s="305"/>
      <c r="F858" s="305"/>
      <c r="G858" s="305"/>
      <c r="H858" s="305"/>
      <c r="I858" s="305"/>
      <c r="J858" s="305"/>
      <c r="K858" s="305"/>
      <c r="L858" s="305"/>
      <c r="M858" s="305"/>
      <c r="N858" s="305"/>
      <c r="O858" s="305"/>
      <c r="P858" s="305"/>
      <c r="Q858" s="305"/>
      <c r="R858" s="305"/>
      <c r="S858" s="305"/>
      <c r="T858" s="305"/>
      <c r="U858" s="305"/>
      <c r="V858" s="305"/>
      <c r="W858" s="305"/>
    </row>
    <row r="859" spans="1:23" ht="16.5" customHeight="1">
      <c r="A859" s="305"/>
      <c r="B859" s="305"/>
      <c r="C859" s="463"/>
      <c r="D859" s="305"/>
      <c r="E859" s="305"/>
      <c r="F859" s="305"/>
      <c r="G859" s="305"/>
      <c r="H859" s="305"/>
      <c r="I859" s="305"/>
      <c r="J859" s="305"/>
      <c r="K859" s="305"/>
      <c r="L859" s="305"/>
      <c r="M859" s="305"/>
      <c r="N859" s="305"/>
      <c r="O859" s="305"/>
      <c r="P859" s="305"/>
      <c r="Q859" s="305"/>
      <c r="R859" s="305"/>
      <c r="S859" s="305"/>
      <c r="T859" s="305"/>
      <c r="U859" s="305"/>
      <c r="V859" s="305"/>
      <c r="W859" s="305"/>
    </row>
    <row r="860" spans="1:23" ht="16.5" customHeight="1">
      <c r="A860" s="305"/>
      <c r="B860" s="305"/>
      <c r="C860" s="463"/>
      <c r="D860" s="305"/>
      <c r="E860" s="305"/>
      <c r="F860" s="305"/>
      <c r="G860" s="305"/>
      <c r="H860" s="305"/>
      <c r="I860" s="305"/>
      <c r="J860" s="305"/>
      <c r="K860" s="305"/>
      <c r="L860" s="305"/>
      <c r="M860" s="305"/>
      <c r="N860" s="305"/>
      <c r="O860" s="305"/>
      <c r="P860" s="305"/>
      <c r="Q860" s="305"/>
      <c r="R860" s="305"/>
      <c r="S860" s="305"/>
      <c r="T860" s="305"/>
      <c r="U860" s="305"/>
      <c r="V860" s="305"/>
      <c r="W860" s="305"/>
    </row>
    <row r="861" spans="1:23" ht="16.5" customHeight="1">
      <c r="A861" s="305"/>
      <c r="B861" s="305"/>
      <c r="C861" s="463"/>
      <c r="D861" s="305"/>
      <c r="E861" s="305"/>
      <c r="F861" s="305"/>
      <c r="G861" s="305"/>
      <c r="H861" s="305"/>
      <c r="I861" s="305"/>
      <c r="J861" s="305"/>
      <c r="K861" s="305"/>
      <c r="L861" s="305"/>
      <c r="M861" s="305"/>
      <c r="N861" s="305"/>
      <c r="O861" s="305"/>
      <c r="P861" s="305"/>
      <c r="Q861" s="305"/>
      <c r="R861" s="305"/>
      <c r="S861" s="305"/>
      <c r="T861" s="305"/>
      <c r="U861" s="305"/>
      <c r="V861" s="305"/>
      <c r="W861" s="305"/>
    </row>
    <row r="862" spans="1:23" ht="16.5" customHeight="1">
      <c r="A862" s="305"/>
      <c r="B862" s="305"/>
      <c r="C862" s="463"/>
      <c r="D862" s="305"/>
      <c r="E862" s="305"/>
      <c r="F862" s="305"/>
      <c r="G862" s="305"/>
      <c r="H862" s="305"/>
      <c r="I862" s="305"/>
      <c r="J862" s="305"/>
      <c r="K862" s="305"/>
      <c r="L862" s="305"/>
      <c r="M862" s="305"/>
      <c r="N862" s="305"/>
      <c r="O862" s="305"/>
      <c r="P862" s="305"/>
      <c r="Q862" s="305"/>
      <c r="R862" s="305"/>
      <c r="S862" s="305"/>
      <c r="T862" s="305"/>
      <c r="U862" s="305"/>
      <c r="V862" s="305"/>
      <c r="W862" s="305"/>
    </row>
    <row r="863" spans="1:23" ht="16.5" customHeight="1">
      <c r="A863" s="305"/>
      <c r="B863" s="305"/>
      <c r="C863" s="463"/>
      <c r="D863" s="305"/>
      <c r="E863" s="305"/>
      <c r="F863" s="305"/>
      <c r="G863" s="305"/>
      <c r="H863" s="305"/>
      <c r="I863" s="305"/>
      <c r="J863" s="305"/>
      <c r="K863" s="305"/>
      <c r="L863" s="305"/>
      <c r="M863" s="305"/>
      <c r="N863" s="305"/>
      <c r="O863" s="305"/>
      <c r="P863" s="305"/>
      <c r="Q863" s="305"/>
      <c r="R863" s="305"/>
      <c r="S863" s="305"/>
      <c r="T863" s="305"/>
      <c r="U863" s="305"/>
      <c r="V863" s="305"/>
      <c r="W863" s="305"/>
    </row>
    <row r="864" spans="1:23" ht="16.5" customHeight="1">
      <c r="A864" s="305"/>
      <c r="B864" s="305"/>
      <c r="C864" s="463"/>
      <c r="D864" s="305"/>
      <c r="E864" s="305"/>
      <c r="F864" s="305"/>
      <c r="G864" s="305"/>
      <c r="H864" s="305"/>
      <c r="I864" s="305"/>
      <c r="J864" s="305"/>
      <c r="K864" s="305"/>
      <c r="L864" s="305"/>
      <c r="M864" s="305"/>
      <c r="N864" s="305"/>
      <c r="O864" s="305"/>
      <c r="P864" s="305"/>
      <c r="Q864" s="305"/>
      <c r="R864" s="305"/>
      <c r="S864" s="305"/>
      <c r="T864" s="305"/>
      <c r="U864" s="305"/>
      <c r="V864" s="305"/>
      <c r="W864" s="305"/>
    </row>
    <row r="865" spans="1:23" ht="16.5" customHeight="1">
      <c r="A865" s="305"/>
      <c r="B865" s="305"/>
      <c r="C865" s="463"/>
      <c r="D865" s="305"/>
      <c r="E865" s="305"/>
      <c r="F865" s="305"/>
      <c r="G865" s="305"/>
      <c r="H865" s="305"/>
      <c r="I865" s="305"/>
      <c r="J865" s="305"/>
      <c r="K865" s="305"/>
      <c r="L865" s="305"/>
      <c r="M865" s="305"/>
      <c r="N865" s="305"/>
      <c r="O865" s="305"/>
      <c r="P865" s="305"/>
      <c r="Q865" s="305"/>
      <c r="R865" s="305"/>
      <c r="S865" s="305"/>
      <c r="T865" s="305"/>
      <c r="U865" s="305"/>
      <c r="V865" s="305"/>
      <c r="W865" s="305"/>
    </row>
    <row r="866" spans="1:23" ht="16.5" customHeight="1">
      <c r="A866" s="305"/>
      <c r="B866" s="305"/>
      <c r="C866" s="463"/>
      <c r="D866" s="305"/>
      <c r="E866" s="305"/>
      <c r="F866" s="305"/>
      <c r="G866" s="305"/>
      <c r="H866" s="305"/>
      <c r="I866" s="305"/>
      <c r="J866" s="305"/>
      <c r="K866" s="305"/>
      <c r="L866" s="305"/>
      <c r="M866" s="305"/>
      <c r="N866" s="305"/>
      <c r="O866" s="305"/>
      <c r="P866" s="305"/>
      <c r="Q866" s="305"/>
      <c r="R866" s="305"/>
      <c r="S866" s="305"/>
      <c r="T866" s="305"/>
      <c r="U866" s="305"/>
      <c r="V866" s="305"/>
      <c r="W866" s="305"/>
    </row>
    <row r="867" spans="1:23" ht="16.5" customHeight="1">
      <c r="A867" s="305"/>
      <c r="B867" s="305"/>
      <c r="C867" s="463"/>
      <c r="D867" s="305"/>
      <c r="E867" s="305"/>
      <c r="F867" s="305"/>
      <c r="G867" s="305"/>
      <c r="H867" s="305"/>
      <c r="I867" s="305"/>
      <c r="J867" s="305"/>
      <c r="K867" s="305"/>
      <c r="L867" s="305"/>
      <c r="M867" s="305"/>
      <c r="N867" s="305"/>
      <c r="O867" s="305"/>
      <c r="P867" s="305"/>
      <c r="Q867" s="305"/>
      <c r="R867" s="305"/>
      <c r="S867" s="305"/>
      <c r="T867" s="305"/>
      <c r="U867" s="305"/>
      <c r="V867" s="305"/>
      <c r="W867" s="305"/>
    </row>
    <row r="868" spans="1:23" ht="16.5" customHeight="1">
      <c r="A868" s="305"/>
      <c r="B868" s="305"/>
      <c r="C868" s="463"/>
      <c r="D868" s="305"/>
      <c r="E868" s="305"/>
      <c r="F868" s="305"/>
      <c r="G868" s="305"/>
      <c r="H868" s="305"/>
      <c r="I868" s="305"/>
      <c r="J868" s="305"/>
      <c r="K868" s="305"/>
      <c r="L868" s="305"/>
      <c r="M868" s="305"/>
      <c r="N868" s="305"/>
      <c r="O868" s="305"/>
      <c r="P868" s="305"/>
      <c r="Q868" s="305"/>
      <c r="R868" s="305"/>
      <c r="S868" s="305"/>
      <c r="T868" s="305"/>
      <c r="U868" s="305"/>
      <c r="V868" s="305"/>
      <c r="W868" s="305"/>
    </row>
    <row r="869" spans="1:23" ht="16.5" customHeight="1">
      <c r="A869" s="305"/>
      <c r="B869" s="305"/>
      <c r="C869" s="463"/>
      <c r="D869" s="305"/>
      <c r="E869" s="305"/>
      <c r="F869" s="305"/>
      <c r="G869" s="305"/>
      <c r="H869" s="305"/>
      <c r="I869" s="305"/>
      <c r="J869" s="305"/>
      <c r="K869" s="305"/>
      <c r="L869" s="305"/>
      <c r="M869" s="305"/>
      <c r="N869" s="305"/>
      <c r="O869" s="305"/>
      <c r="P869" s="305"/>
      <c r="Q869" s="305"/>
      <c r="R869" s="305"/>
      <c r="S869" s="305"/>
      <c r="T869" s="305"/>
      <c r="U869" s="305"/>
      <c r="V869" s="305"/>
      <c r="W869" s="305"/>
    </row>
    <row r="870" spans="1:23" ht="16.5" customHeight="1">
      <c r="A870" s="305"/>
      <c r="B870" s="305"/>
      <c r="C870" s="463"/>
      <c r="D870" s="305"/>
      <c r="E870" s="305"/>
      <c r="F870" s="305"/>
      <c r="G870" s="305"/>
      <c r="H870" s="305"/>
      <c r="I870" s="305"/>
      <c r="J870" s="305"/>
      <c r="K870" s="305"/>
      <c r="L870" s="305"/>
      <c r="M870" s="305"/>
      <c r="N870" s="305"/>
      <c r="O870" s="305"/>
      <c r="P870" s="305"/>
      <c r="Q870" s="305"/>
      <c r="R870" s="305"/>
      <c r="S870" s="305"/>
      <c r="T870" s="305"/>
      <c r="U870" s="305"/>
      <c r="V870" s="305"/>
      <c r="W870" s="305"/>
    </row>
    <row r="871" spans="1:23" ht="16.5" customHeight="1">
      <c r="A871" s="305"/>
      <c r="B871" s="305"/>
      <c r="C871" s="463"/>
      <c r="D871" s="305"/>
      <c r="E871" s="305"/>
      <c r="F871" s="305"/>
      <c r="G871" s="305"/>
      <c r="H871" s="305"/>
      <c r="I871" s="305"/>
      <c r="J871" s="305"/>
      <c r="K871" s="305"/>
      <c r="L871" s="305"/>
      <c r="M871" s="305"/>
      <c r="N871" s="305"/>
      <c r="O871" s="305"/>
      <c r="P871" s="305"/>
      <c r="Q871" s="305"/>
      <c r="R871" s="305"/>
      <c r="S871" s="305"/>
      <c r="T871" s="305"/>
      <c r="U871" s="305"/>
      <c r="V871" s="305"/>
      <c r="W871" s="305"/>
    </row>
    <row r="872" spans="1:23" ht="16.5" customHeight="1">
      <c r="A872" s="305"/>
      <c r="B872" s="305"/>
      <c r="C872" s="463"/>
      <c r="D872" s="305"/>
      <c r="E872" s="305"/>
      <c r="F872" s="305"/>
      <c r="G872" s="305"/>
      <c r="H872" s="305"/>
      <c r="I872" s="305"/>
      <c r="J872" s="305"/>
      <c r="K872" s="305"/>
      <c r="L872" s="305"/>
      <c r="M872" s="305"/>
      <c r="N872" s="305"/>
      <c r="O872" s="305"/>
      <c r="P872" s="305"/>
      <c r="Q872" s="305"/>
      <c r="R872" s="305"/>
      <c r="S872" s="305"/>
      <c r="T872" s="305"/>
      <c r="U872" s="305"/>
      <c r="V872" s="305"/>
      <c r="W872" s="305"/>
    </row>
    <row r="873" spans="1:23" ht="16.5" customHeight="1">
      <c r="A873" s="305"/>
      <c r="B873" s="305"/>
      <c r="C873" s="463"/>
      <c r="D873" s="305"/>
      <c r="E873" s="305"/>
      <c r="F873" s="305"/>
      <c r="G873" s="305"/>
      <c r="H873" s="305"/>
      <c r="I873" s="305"/>
      <c r="J873" s="305"/>
      <c r="K873" s="305"/>
      <c r="L873" s="305"/>
      <c r="M873" s="305"/>
      <c r="N873" s="305"/>
      <c r="O873" s="305"/>
      <c r="P873" s="305"/>
      <c r="Q873" s="305"/>
      <c r="R873" s="305"/>
      <c r="S873" s="305"/>
      <c r="T873" s="305"/>
      <c r="U873" s="305"/>
      <c r="V873" s="305"/>
      <c r="W873" s="305"/>
    </row>
    <row r="874" spans="1:23" ht="16.5" customHeight="1">
      <c r="A874" s="305"/>
      <c r="B874" s="305"/>
      <c r="C874" s="463"/>
      <c r="D874" s="305"/>
      <c r="E874" s="305"/>
      <c r="F874" s="305"/>
      <c r="G874" s="305"/>
      <c r="H874" s="305"/>
      <c r="I874" s="305"/>
      <c r="J874" s="305"/>
      <c r="K874" s="305"/>
      <c r="L874" s="305"/>
      <c r="M874" s="305"/>
      <c r="N874" s="305"/>
      <c r="O874" s="305"/>
      <c r="P874" s="305"/>
      <c r="Q874" s="305"/>
      <c r="R874" s="305"/>
      <c r="S874" s="305"/>
      <c r="T874" s="305"/>
      <c r="U874" s="305"/>
      <c r="V874" s="305"/>
      <c r="W874" s="305"/>
    </row>
    <row r="875" spans="1:23" ht="16.5" customHeight="1">
      <c r="A875" s="305"/>
      <c r="B875" s="305"/>
      <c r="C875" s="463"/>
      <c r="D875" s="305"/>
      <c r="E875" s="305"/>
      <c r="F875" s="305"/>
      <c r="G875" s="305"/>
      <c r="H875" s="305"/>
      <c r="I875" s="305"/>
      <c r="J875" s="305"/>
      <c r="K875" s="305"/>
      <c r="L875" s="305"/>
      <c r="M875" s="305"/>
      <c r="N875" s="305"/>
      <c r="O875" s="305"/>
      <c r="P875" s="305"/>
      <c r="Q875" s="305"/>
      <c r="R875" s="305"/>
      <c r="S875" s="305"/>
      <c r="T875" s="305"/>
      <c r="U875" s="305"/>
      <c r="V875" s="305"/>
      <c r="W875" s="305"/>
    </row>
    <row r="876" spans="1:23" ht="16.5" customHeight="1">
      <c r="A876" s="305"/>
      <c r="B876" s="305"/>
      <c r="C876" s="463"/>
      <c r="D876" s="305"/>
      <c r="E876" s="305"/>
      <c r="F876" s="305"/>
      <c r="G876" s="305"/>
      <c r="H876" s="305"/>
      <c r="I876" s="305"/>
      <c r="J876" s="305"/>
      <c r="K876" s="305"/>
      <c r="L876" s="305"/>
      <c r="M876" s="305"/>
      <c r="N876" s="305"/>
      <c r="O876" s="305"/>
      <c r="P876" s="305"/>
      <c r="Q876" s="305"/>
      <c r="R876" s="305"/>
      <c r="S876" s="305"/>
      <c r="T876" s="305"/>
      <c r="U876" s="305"/>
      <c r="V876" s="305"/>
      <c r="W876" s="305"/>
    </row>
    <row r="877" spans="1:23" ht="16.5" customHeight="1">
      <c r="A877" s="305"/>
      <c r="B877" s="305"/>
      <c r="C877" s="463"/>
      <c r="D877" s="305"/>
      <c r="E877" s="305"/>
      <c r="F877" s="305"/>
      <c r="G877" s="305"/>
      <c r="H877" s="305"/>
      <c r="I877" s="305"/>
      <c r="J877" s="305"/>
      <c r="K877" s="305"/>
      <c r="L877" s="305"/>
      <c r="M877" s="305"/>
      <c r="N877" s="305"/>
      <c r="O877" s="305"/>
      <c r="P877" s="305"/>
      <c r="Q877" s="305"/>
      <c r="R877" s="305"/>
      <c r="S877" s="305"/>
      <c r="T877" s="305"/>
      <c r="U877" s="305"/>
      <c r="V877" s="305"/>
      <c r="W877" s="305"/>
    </row>
    <row r="878" spans="1:23" ht="16.5" customHeight="1">
      <c r="A878" s="305"/>
      <c r="B878" s="305"/>
      <c r="C878" s="463"/>
      <c r="D878" s="305"/>
      <c r="E878" s="305"/>
      <c r="F878" s="305"/>
      <c r="G878" s="305"/>
      <c r="H878" s="305"/>
      <c r="I878" s="305"/>
      <c r="J878" s="305"/>
      <c r="K878" s="305"/>
      <c r="L878" s="305"/>
      <c r="M878" s="305"/>
      <c r="N878" s="305"/>
      <c r="O878" s="305"/>
      <c r="P878" s="305"/>
      <c r="Q878" s="305"/>
      <c r="R878" s="305"/>
      <c r="S878" s="305"/>
      <c r="T878" s="305"/>
      <c r="U878" s="305"/>
      <c r="V878" s="305"/>
      <c r="W878" s="305"/>
    </row>
    <row r="879" spans="1:23" ht="16.5" customHeight="1">
      <c r="A879" s="305"/>
      <c r="B879" s="305"/>
      <c r="C879" s="463"/>
      <c r="D879" s="305"/>
      <c r="E879" s="305"/>
      <c r="F879" s="305"/>
      <c r="G879" s="305"/>
      <c r="H879" s="305"/>
      <c r="I879" s="305"/>
      <c r="J879" s="305"/>
      <c r="K879" s="305"/>
      <c r="L879" s="305"/>
      <c r="M879" s="305"/>
      <c r="N879" s="305"/>
      <c r="O879" s="305"/>
      <c r="P879" s="305"/>
      <c r="Q879" s="305"/>
      <c r="R879" s="305"/>
      <c r="S879" s="305"/>
      <c r="T879" s="305"/>
      <c r="U879" s="305"/>
      <c r="V879" s="305"/>
      <c r="W879" s="305"/>
    </row>
    <row r="880" spans="1:23" ht="16.5" customHeight="1">
      <c r="A880" s="305"/>
      <c r="B880" s="305"/>
      <c r="C880" s="463"/>
      <c r="D880" s="305"/>
      <c r="E880" s="305"/>
      <c r="F880" s="305"/>
      <c r="G880" s="305"/>
      <c r="H880" s="305"/>
      <c r="I880" s="305"/>
      <c r="J880" s="305"/>
      <c r="K880" s="305"/>
      <c r="L880" s="305"/>
      <c r="M880" s="305"/>
      <c r="N880" s="305"/>
      <c r="O880" s="305"/>
      <c r="P880" s="305"/>
      <c r="Q880" s="305"/>
      <c r="R880" s="305"/>
      <c r="S880" s="305"/>
      <c r="T880" s="305"/>
      <c r="U880" s="305"/>
      <c r="V880" s="305"/>
      <c r="W880" s="305"/>
    </row>
    <row r="881" spans="1:23" ht="16.5" customHeight="1">
      <c r="A881" s="305"/>
      <c r="B881" s="305"/>
      <c r="C881" s="463"/>
      <c r="D881" s="305"/>
      <c r="E881" s="305"/>
      <c r="F881" s="305"/>
      <c r="G881" s="305"/>
      <c r="H881" s="305"/>
      <c r="I881" s="305"/>
      <c r="J881" s="305"/>
      <c r="K881" s="305"/>
      <c r="L881" s="305"/>
      <c r="M881" s="305"/>
      <c r="N881" s="305"/>
      <c r="O881" s="305"/>
      <c r="P881" s="305"/>
      <c r="Q881" s="305"/>
      <c r="R881" s="305"/>
      <c r="S881" s="305"/>
      <c r="T881" s="305"/>
      <c r="U881" s="305"/>
      <c r="V881" s="305"/>
      <c r="W881" s="305"/>
    </row>
    <row r="882" spans="1:23" ht="16.5" customHeight="1">
      <c r="A882" s="305"/>
      <c r="B882" s="305"/>
      <c r="C882" s="463"/>
      <c r="D882" s="305"/>
      <c r="E882" s="305"/>
      <c r="F882" s="305"/>
      <c r="G882" s="305"/>
      <c r="H882" s="305"/>
      <c r="I882" s="305"/>
      <c r="J882" s="305"/>
      <c r="K882" s="305"/>
      <c r="L882" s="305"/>
      <c r="M882" s="305"/>
      <c r="N882" s="305"/>
      <c r="O882" s="305"/>
      <c r="P882" s="305"/>
      <c r="Q882" s="305"/>
      <c r="R882" s="305"/>
      <c r="S882" s="305"/>
      <c r="T882" s="305"/>
      <c r="U882" s="305"/>
      <c r="V882" s="305"/>
      <c r="W882" s="305"/>
    </row>
    <row r="883" spans="1:23" ht="16.5" customHeight="1">
      <c r="A883" s="305"/>
      <c r="B883" s="305"/>
      <c r="C883" s="463"/>
      <c r="D883" s="305"/>
      <c r="E883" s="305"/>
      <c r="F883" s="305"/>
      <c r="G883" s="305"/>
      <c r="H883" s="305"/>
      <c r="I883" s="305"/>
      <c r="J883" s="305"/>
      <c r="K883" s="305"/>
      <c r="L883" s="305"/>
      <c r="M883" s="305"/>
      <c r="N883" s="305"/>
      <c r="O883" s="305"/>
      <c r="P883" s="305"/>
      <c r="Q883" s="305"/>
      <c r="R883" s="305"/>
      <c r="S883" s="305"/>
      <c r="T883" s="305"/>
      <c r="U883" s="305"/>
      <c r="V883" s="305"/>
      <c r="W883" s="305"/>
    </row>
    <row r="884" spans="1:23" ht="16.5" customHeight="1">
      <c r="A884" s="305"/>
      <c r="B884" s="305"/>
      <c r="C884" s="463"/>
      <c r="D884" s="305"/>
      <c r="E884" s="305"/>
      <c r="F884" s="305"/>
      <c r="G884" s="305"/>
      <c r="H884" s="305"/>
      <c r="I884" s="305"/>
      <c r="J884" s="305"/>
      <c r="K884" s="305"/>
      <c r="L884" s="305"/>
      <c r="M884" s="305"/>
      <c r="N884" s="305"/>
      <c r="O884" s="305"/>
      <c r="P884" s="305"/>
      <c r="Q884" s="305"/>
      <c r="R884" s="305"/>
      <c r="S884" s="305"/>
      <c r="T884" s="305"/>
      <c r="U884" s="305"/>
      <c r="V884" s="305"/>
      <c r="W884" s="305"/>
    </row>
    <row r="885" spans="1:23" ht="16.5" customHeight="1">
      <c r="A885" s="305"/>
      <c r="B885" s="305"/>
      <c r="C885" s="463"/>
      <c r="D885" s="305"/>
      <c r="E885" s="305"/>
      <c r="F885" s="305"/>
      <c r="G885" s="305"/>
      <c r="H885" s="305"/>
      <c r="I885" s="305"/>
      <c r="J885" s="305"/>
      <c r="K885" s="305"/>
      <c r="L885" s="305"/>
      <c r="M885" s="305"/>
      <c r="N885" s="305"/>
      <c r="O885" s="305"/>
      <c r="P885" s="305"/>
      <c r="Q885" s="305"/>
      <c r="R885" s="305"/>
      <c r="S885" s="305"/>
      <c r="T885" s="305"/>
      <c r="U885" s="305"/>
      <c r="V885" s="305"/>
      <c r="W885" s="305"/>
    </row>
    <row r="886" spans="1:23" ht="16.5" customHeight="1">
      <c r="A886" s="305"/>
      <c r="B886" s="305"/>
      <c r="C886" s="463"/>
      <c r="D886" s="305"/>
      <c r="E886" s="305"/>
      <c r="F886" s="305"/>
      <c r="G886" s="305"/>
      <c r="H886" s="305"/>
      <c r="I886" s="305"/>
      <c r="J886" s="305"/>
      <c r="K886" s="305"/>
      <c r="L886" s="305"/>
      <c r="M886" s="305"/>
      <c r="N886" s="305"/>
      <c r="O886" s="305"/>
      <c r="P886" s="305"/>
      <c r="Q886" s="305"/>
      <c r="R886" s="305"/>
      <c r="S886" s="305"/>
      <c r="T886" s="305"/>
      <c r="U886" s="305"/>
      <c r="V886" s="305"/>
      <c r="W886" s="305"/>
    </row>
    <row r="887" spans="1:23" ht="16.5" customHeight="1">
      <c r="A887" s="305"/>
      <c r="B887" s="305"/>
      <c r="C887" s="463"/>
      <c r="D887" s="305"/>
      <c r="E887" s="305"/>
      <c r="F887" s="305"/>
      <c r="G887" s="305"/>
      <c r="H887" s="305"/>
      <c r="I887" s="305"/>
      <c r="J887" s="305"/>
      <c r="K887" s="305"/>
      <c r="L887" s="305"/>
      <c r="M887" s="305"/>
      <c r="N887" s="305"/>
      <c r="O887" s="305"/>
      <c r="P887" s="305"/>
      <c r="Q887" s="305"/>
      <c r="R887" s="305"/>
      <c r="S887" s="305"/>
      <c r="T887" s="305"/>
      <c r="U887" s="305"/>
      <c r="V887" s="305"/>
      <c r="W887" s="305"/>
    </row>
    <row r="888" spans="1:23" ht="16.5" customHeight="1">
      <c r="A888" s="305"/>
      <c r="B888" s="305"/>
      <c r="C888" s="463"/>
      <c r="D888" s="305"/>
      <c r="E888" s="305"/>
      <c r="F888" s="305"/>
      <c r="G888" s="305"/>
      <c r="H888" s="305"/>
      <c r="I888" s="305"/>
      <c r="J888" s="305"/>
      <c r="K888" s="305"/>
      <c r="L888" s="305"/>
      <c r="M888" s="305"/>
      <c r="N888" s="305"/>
      <c r="O888" s="305"/>
      <c r="P888" s="305"/>
      <c r="Q888" s="305"/>
      <c r="R888" s="305"/>
      <c r="S888" s="305"/>
      <c r="T888" s="305"/>
      <c r="U888" s="305"/>
      <c r="V888" s="305"/>
      <c r="W888" s="305"/>
    </row>
    <row r="889" spans="1:23" ht="16.5" customHeight="1">
      <c r="A889" s="305"/>
      <c r="B889" s="305"/>
      <c r="C889" s="463"/>
      <c r="D889" s="305"/>
      <c r="E889" s="305"/>
      <c r="F889" s="305"/>
      <c r="G889" s="305"/>
      <c r="H889" s="305"/>
      <c r="I889" s="305"/>
      <c r="J889" s="305"/>
      <c r="K889" s="305"/>
      <c r="L889" s="305"/>
      <c r="M889" s="305"/>
      <c r="N889" s="305"/>
      <c r="O889" s="305"/>
      <c r="P889" s="305"/>
      <c r="Q889" s="305"/>
      <c r="R889" s="305"/>
      <c r="S889" s="305"/>
      <c r="T889" s="305"/>
      <c r="U889" s="305"/>
      <c r="V889" s="305"/>
      <c r="W889" s="305"/>
    </row>
    <row r="890" spans="1:23" ht="16.5" customHeight="1">
      <c r="A890" s="305"/>
      <c r="B890" s="305"/>
      <c r="C890" s="463"/>
      <c r="D890" s="305"/>
      <c r="E890" s="305"/>
      <c r="F890" s="305"/>
      <c r="G890" s="305"/>
      <c r="H890" s="305"/>
      <c r="I890" s="305"/>
      <c r="J890" s="305"/>
      <c r="K890" s="305"/>
      <c r="L890" s="305"/>
      <c r="M890" s="305"/>
      <c r="N890" s="305"/>
      <c r="O890" s="305"/>
      <c r="P890" s="305"/>
      <c r="Q890" s="305"/>
      <c r="R890" s="305"/>
      <c r="S890" s="305"/>
      <c r="T890" s="305"/>
      <c r="U890" s="305"/>
      <c r="V890" s="305"/>
      <c r="W890" s="305"/>
    </row>
    <row r="891" spans="1:23" ht="16.5" customHeight="1">
      <c r="A891" s="305"/>
      <c r="B891" s="305"/>
      <c r="C891" s="463"/>
      <c r="D891" s="305"/>
      <c r="E891" s="305"/>
      <c r="F891" s="305"/>
      <c r="G891" s="305"/>
      <c r="H891" s="305"/>
      <c r="I891" s="305"/>
      <c r="J891" s="305"/>
      <c r="K891" s="305"/>
      <c r="L891" s="305"/>
      <c r="M891" s="305"/>
      <c r="N891" s="305"/>
      <c r="O891" s="305"/>
      <c r="P891" s="305"/>
      <c r="Q891" s="305"/>
      <c r="R891" s="305"/>
      <c r="S891" s="305"/>
      <c r="T891" s="305"/>
      <c r="U891" s="305"/>
      <c r="V891" s="305"/>
      <c r="W891" s="305"/>
    </row>
    <row r="892" spans="1:23" ht="16.5" customHeight="1">
      <c r="A892" s="305"/>
      <c r="B892" s="305"/>
      <c r="C892" s="463"/>
      <c r="D892" s="305"/>
      <c r="E892" s="305"/>
      <c r="F892" s="305"/>
      <c r="G892" s="305"/>
      <c r="H892" s="305"/>
      <c r="I892" s="305"/>
      <c r="J892" s="305"/>
      <c r="K892" s="305"/>
      <c r="L892" s="305"/>
      <c r="M892" s="305"/>
      <c r="N892" s="305"/>
      <c r="O892" s="305"/>
      <c r="P892" s="305"/>
      <c r="Q892" s="305"/>
      <c r="R892" s="305"/>
      <c r="S892" s="305"/>
      <c r="T892" s="305"/>
      <c r="U892" s="305"/>
      <c r="V892" s="305"/>
      <c r="W892" s="305"/>
    </row>
    <row r="893" spans="1:23" ht="16.5" customHeight="1">
      <c r="A893" s="305"/>
      <c r="B893" s="305"/>
      <c r="C893" s="463"/>
      <c r="D893" s="305"/>
      <c r="E893" s="305"/>
      <c r="F893" s="305"/>
      <c r="G893" s="305"/>
      <c r="H893" s="305"/>
      <c r="I893" s="305"/>
      <c r="J893" s="305"/>
      <c r="K893" s="305"/>
      <c r="L893" s="305"/>
      <c r="M893" s="305"/>
      <c r="N893" s="305"/>
      <c r="O893" s="305"/>
      <c r="P893" s="305"/>
      <c r="Q893" s="305"/>
      <c r="R893" s="305"/>
      <c r="S893" s="305"/>
      <c r="T893" s="305"/>
      <c r="U893" s="305"/>
      <c r="V893" s="305"/>
      <c r="W893" s="305"/>
    </row>
    <row r="894" spans="1:23" ht="16.5" customHeight="1">
      <c r="A894" s="305"/>
      <c r="B894" s="305"/>
      <c r="C894" s="463"/>
      <c r="D894" s="305"/>
      <c r="E894" s="305"/>
      <c r="F894" s="305"/>
      <c r="G894" s="305"/>
      <c r="H894" s="305"/>
      <c r="I894" s="305"/>
      <c r="J894" s="305"/>
      <c r="K894" s="305"/>
      <c r="L894" s="305"/>
      <c r="M894" s="305"/>
      <c r="N894" s="305"/>
      <c r="O894" s="305"/>
      <c r="P894" s="305"/>
      <c r="Q894" s="305"/>
      <c r="R894" s="305"/>
      <c r="S894" s="305"/>
      <c r="T894" s="305"/>
      <c r="U894" s="305"/>
      <c r="V894" s="305"/>
      <c r="W894" s="305"/>
    </row>
    <row r="895" spans="1:23" ht="16.5" customHeight="1">
      <c r="A895" s="305"/>
      <c r="B895" s="305"/>
      <c r="C895" s="463"/>
      <c r="D895" s="305"/>
      <c r="E895" s="305"/>
      <c r="F895" s="305"/>
      <c r="G895" s="305"/>
      <c r="H895" s="305"/>
      <c r="I895" s="305"/>
      <c r="J895" s="305"/>
      <c r="K895" s="305"/>
      <c r="L895" s="305"/>
      <c r="M895" s="305"/>
      <c r="N895" s="305"/>
      <c r="O895" s="305"/>
      <c r="P895" s="305"/>
      <c r="Q895" s="305"/>
      <c r="R895" s="305"/>
      <c r="S895" s="305"/>
      <c r="T895" s="305"/>
      <c r="U895" s="305"/>
      <c r="V895" s="305"/>
      <c r="W895" s="305"/>
    </row>
    <row r="896" spans="1:23" ht="16.5" customHeight="1">
      <c r="A896" s="305"/>
      <c r="B896" s="305"/>
      <c r="C896" s="463"/>
      <c r="D896" s="305"/>
      <c r="E896" s="305"/>
      <c r="F896" s="305"/>
      <c r="G896" s="305"/>
      <c r="H896" s="305"/>
      <c r="I896" s="305"/>
      <c r="J896" s="305"/>
      <c r="K896" s="305"/>
      <c r="L896" s="305"/>
      <c r="M896" s="305"/>
      <c r="N896" s="305"/>
      <c r="O896" s="305"/>
      <c r="P896" s="305"/>
      <c r="Q896" s="305"/>
      <c r="R896" s="305"/>
      <c r="S896" s="305"/>
      <c r="T896" s="305"/>
      <c r="U896" s="305"/>
      <c r="V896" s="305"/>
      <c r="W896" s="305"/>
    </row>
    <row r="897" spans="1:23" ht="16.5" customHeight="1">
      <c r="A897" s="305"/>
      <c r="B897" s="305"/>
      <c r="C897" s="463"/>
      <c r="D897" s="305"/>
      <c r="E897" s="305"/>
      <c r="F897" s="305"/>
      <c r="G897" s="305"/>
      <c r="H897" s="305"/>
      <c r="I897" s="305"/>
      <c r="J897" s="305"/>
      <c r="K897" s="305"/>
      <c r="L897" s="305"/>
      <c r="M897" s="305"/>
      <c r="N897" s="305"/>
      <c r="O897" s="305"/>
      <c r="P897" s="305"/>
      <c r="Q897" s="305"/>
      <c r="R897" s="305"/>
      <c r="S897" s="305"/>
      <c r="T897" s="305"/>
      <c r="U897" s="305"/>
      <c r="V897" s="305"/>
      <c r="W897" s="305"/>
    </row>
    <row r="898" spans="1:23" ht="16.5" customHeight="1">
      <c r="A898" s="305"/>
      <c r="B898" s="305"/>
      <c r="C898" s="463"/>
      <c r="D898" s="305"/>
      <c r="E898" s="305"/>
      <c r="F898" s="305"/>
      <c r="G898" s="305"/>
      <c r="H898" s="305"/>
      <c r="I898" s="305"/>
      <c r="J898" s="305"/>
      <c r="K898" s="305"/>
      <c r="L898" s="305"/>
      <c r="M898" s="305"/>
      <c r="N898" s="305"/>
      <c r="O898" s="305"/>
      <c r="P898" s="305"/>
      <c r="Q898" s="305"/>
      <c r="R898" s="305"/>
      <c r="S898" s="305"/>
      <c r="T898" s="305"/>
      <c r="U898" s="305"/>
      <c r="V898" s="305"/>
      <c r="W898" s="305"/>
    </row>
    <row r="899" spans="1:23" ht="16.5" customHeight="1">
      <c r="A899" s="305"/>
      <c r="B899" s="305"/>
      <c r="C899" s="463"/>
      <c r="D899" s="305"/>
      <c r="E899" s="305"/>
      <c r="F899" s="305"/>
      <c r="G899" s="305"/>
      <c r="H899" s="305"/>
      <c r="I899" s="305"/>
      <c r="J899" s="305"/>
      <c r="K899" s="305"/>
      <c r="L899" s="305"/>
      <c r="M899" s="305"/>
      <c r="N899" s="305"/>
      <c r="O899" s="305"/>
      <c r="P899" s="305"/>
      <c r="Q899" s="305"/>
      <c r="R899" s="305"/>
      <c r="S899" s="305"/>
      <c r="T899" s="305"/>
      <c r="U899" s="305"/>
      <c r="V899" s="305"/>
      <c r="W899" s="305"/>
    </row>
    <row r="900" spans="1:23" ht="16.5" customHeight="1">
      <c r="A900" s="305"/>
      <c r="B900" s="305"/>
      <c r="C900" s="463"/>
      <c r="D900" s="305"/>
      <c r="E900" s="305"/>
      <c r="F900" s="305"/>
      <c r="G900" s="305"/>
      <c r="H900" s="305"/>
      <c r="I900" s="305"/>
      <c r="J900" s="305"/>
      <c r="K900" s="305"/>
      <c r="L900" s="305"/>
      <c r="M900" s="305"/>
      <c r="N900" s="305"/>
      <c r="O900" s="305"/>
      <c r="P900" s="305"/>
      <c r="Q900" s="305"/>
      <c r="R900" s="305"/>
      <c r="S900" s="305"/>
      <c r="T900" s="305"/>
      <c r="U900" s="305"/>
      <c r="V900" s="305"/>
      <c r="W900" s="305"/>
    </row>
    <row r="901" spans="1:23" ht="16.5" customHeight="1">
      <c r="A901" s="305"/>
      <c r="B901" s="305"/>
      <c r="C901" s="463"/>
      <c r="D901" s="305"/>
      <c r="E901" s="305"/>
      <c r="F901" s="305"/>
      <c r="G901" s="305"/>
      <c r="H901" s="305"/>
      <c r="I901" s="305"/>
      <c r="J901" s="305"/>
      <c r="K901" s="305"/>
      <c r="L901" s="305"/>
      <c r="M901" s="305"/>
      <c r="N901" s="305"/>
      <c r="O901" s="305"/>
      <c r="P901" s="305"/>
      <c r="Q901" s="305"/>
      <c r="R901" s="305"/>
      <c r="S901" s="305"/>
      <c r="T901" s="305"/>
      <c r="U901" s="305"/>
      <c r="V901" s="305"/>
      <c r="W901" s="305"/>
    </row>
    <row r="902" spans="1:23" ht="16.5" customHeight="1">
      <c r="A902" s="305"/>
      <c r="B902" s="305"/>
      <c r="C902" s="463"/>
      <c r="D902" s="305"/>
      <c r="E902" s="305"/>
      <c r="F902" s="305"/>
      <c r="G902" s="305"/>
      <c r="H902" s="305"/>
      <c r="I902" s="305"/>
      <c r="J902" s="305"/>
      <c r="K902" s="305"/>
      <c r="L902" s="305"/>
      <c r="M902" s="305"/>
      <c r="N902" s="305"/>
      <c r="O902" s="305"/>
      <c r="P902" s="305"/>
      <c r="Q902" s="305"/>
      <c r="R902" s="305"/>
      <c r="S902" s="305"/>
      <c r="T902" s="305"/>
      <c r="U902" s="305"/>
      <c r="V902" s="305"/>
      <c r="W902" s="305"/>
    </row>
    <row r="903" spans="1:23" ht="16.5" customHeight="1">
      <c r="A903" s="305"/>
      <c r="B903" s="305"/>
      <c r="C903" s="463"/>
      <c r="D903" s="305"/>
      <c r="E903" s="305"/>
      <c r="F903" s="305"/>
      <c r="G903" s="305"/>
      <c r="H903" s="305"/>
      <c r="I903" s="305"/>
      <c r="J903" s="305"/>
      <c r="K903" s="305"/>
      <c r="L903" s="305"/>
      <c r="M903" s="305"/>
      <c r="N903" s="305"/>
      <c r="O903" s="305"/>
      <c r="P903" s="305"/>
      <c r="Q903" s="305"/>
      <c r="R903" s="305"/>
      <c r="S903" s="305"/>
      <c r="T903" s="305"/>
      <c r="U903" s="305"/>
      <c r="V903" s="305"/>
      <c r="W903" s="305"/>
    </row>
    <row r="904" spans="1:23" ht="16.5" customHeight="1">
      <c r="A904" s="305"/>
      <c r="B904" s="305"/>
      <c r="C904" s="463"/>
      <c r="D904" s="305"/>
      <c r="E904" s="305"/>
      <c r="F904" s="305"/>
      <c r="G904" s="305"/>
      <c r="H904" s="305"/>
      <c r="I904" s="305"/>
      <c r="J904" s="305"/>
      <c r="K904" s="305"/>
      <c r="L904" s="305"/>
      <c r="M904" s="305"/>
      <c r="N904" s="305"/>
      <c r="O904" s="305"/>
      <c r="P904" s="305"/>
      <c r="Q904" s="305"/>
      <c r="R904" s="305"/>
      <c r="S904" s="305"/>
      <c r="T904" s="305"/>
      <c r="U904" s="305"/>
      <c r="V904" s="305"/>
      <c r="W904" s="305"/>
    </row>
    <row r="905" spans="1:23" ht="16.5" customHeight="1">
      <c r="A905" s="305"/>
      <c r="B905" s="305"/>
      <c r="C905" s="463"/>
      <c r="D905" s="305"/>
      <c r="E905" s="305"/>
      <c r="F905" s="305"/>
      <c r="G905" s="305"/>
      <c r="H905" s="305"/>
      <c r="I905" s="305"/>
      <c r="J905" s="305"/>
      <c r="K905" s="305"/>
      <c r="L905" s="305"/>
      <c r="M905" s="305"/>
      <c r="N905" s="305"/>
      <c r="O905" s="305"/>
      <c r="P905" s="305"/>
      <c r="Q905" s="305"/>
      <c r="R905" s="305"/>
      <c r="S905" s="305"/>
      <c r="T905" s="305"/>
      <c r="U905" s="305"/>
      <c r="V905" s="305"/>
      <c r="W905" s="305"/>
    </row>
    <row r="906" spans="1:23" ht="16.5" customHeight="1">
      <c r="A906" s="305"/>
      <c r="B906" s="305"/>
      <c r="C906" s="463"/>
      <c r="D906" s="305"/>
      <c r="E906" s="305"/>
      <c r="F906" s="305"/>
      <c r="G906" s="305"/>
      <c r="H906" s="305"/>
      <c r="I906" s="305"/>
      <c r="J906" s="305"/>
      <c r="K906" s="305"/>
      <c r="L906" s="305"/>
      <c r="M906" s="305"/>
      <c r="N906" s="305"/>
      <c r="O906" s="305"/>
      <c r="P906" s="305"/>
      <c r="Q906" s="305"/>
      <c r="R906" s="305"/>
      <c r="S906" s="305"/>
      <c r="T906" s="305"/>
      <c r="U906" s="305"/>
      <c r="V906" s="305"/>
      <c r="W906" s="305"/>
    </row>
    <row r="907" spans="1:23" ht="16.5" customHeight="1">
      <c r="A907" s="305"/>
      <c r="B907" s="305"/>
      <c r="C907" s="463"/>
      <c r="D907" s="305"/>
      <c r="E907" s="305"/>
      <c r="F907" s="305"/>
      <c r="G907" s="305"/>
      <c r="H907" s="305"/>
      <c r="I907" s="305"/>
      <c r="J907" s="305"/>
      <c r="K907" s="305"/>
      <c r="L907" s="305"/>
      <c r="M907" s="305"/>
      <c r="N907" s="305"/>
      <c r="O907" s="305"/>
      <c r="P907" s="305"/>
      <c r="Q907" s="305"/>
      <c r="R907" s="305"/>
      <c r="S907" s="305"/>
      <c r="T907" s="305"/>
      <c r="U907" s="305"/>
      <c r="V907" s="305"/>
      <c r="W907" s="305"/>
    </row>
    <row r="908" spans="1:23" ht="16.5" customHeight="1">
      <c r="A908" s="305"/>
      <c r="B908" s="305"/>
      <c r="C908" s="463"/>
      <c r="D908" s="305"/>
      <c r="E908" s="305"/>
      <c r="F908" s="305"/>
      <c r="G908" s="305"/>
      <c r="H908" s="305"/>
      <c r="I908" s="305"/>
      <c r="J908" s="305"/>
      <c r="K908" s="305"/>
      <c r="L908" s="305"/>
      <c r="M908" s="305"/>
      <c r="N908" s="305"/>
      <c r="O908" s="305"/>
      <c r="P908" s="305"/>
      <c r="Q908" s="305"/>
      <c r="R908" s="305"/>
      <c r="S908" s="305"/>
      <c r="T908" s="305"/>
      <c r="U908" s="305"/>
      <c r="V908" s="305"/>
      <c r="W908" s="305"/>
    </row>
    <row r="909" spans="1:23" ht="16.5" customHeight="1">
      <c r="A909" s="305"/>
      <c r="B909" s="305"/>
      <c r="C909" s="463"/>
      <c r="D909" s="305"/>
      <c r="E909" s="305"/>
      <c r="F909" s="305"/>
      <c r="G909" s="305"/>
      <c r="H909" s="305"/>
      <c r="I909" s="305"/>
      <c r="J909" s="305"/>
      <c r="K909" s="305"/>
      <c r="L909" s="305"/>
      <c r="M909" s="305"/>
      <c r="N909" s="305"/>
      <c r="O909" s="305"/>
      <c r="P909" s="305"/>
      <c r="Q909" s="305"/>
      <c r="R909" s="305"/>
      <c r="S909" s="305"/>
      <c r="T909" s="305"/>
      <c r="U909" s="305"/>
      <c r="V909" s="305"/>
      <c r="W909" s="305"/>
    </row>
    <row r="910" spans="1:23" ht="16.5" customHeight="1">
      <c r="A910" s="305"/>
      <c r="B910" s="305"/>
      <c r="C910" s="463"/>
      <c r="D910" s="305"/>
      <c r="E910" s="305"/>
      <c r="F910" s="305"/>
      <c r="G910" s="305"/>
      <c r="H910" s="305"/>
      <c r="I910" s="305"/>
      <c r="J910" s="305"/>
      <c r="K910" s="305"/>
      <c r="L910" s="305"/>
      <c r="M910" s="305"/>
      <c r="N910" s="305"/>
      <c r="O910" s="305"/>
      <c r="P910" s="305"/>
      <c r="Q910" s="305"/>
      <c r="R910" s="305"/>
      <c r="S910" s="305"/>
      <c r="T910" s="305"/>
      <c r="U910" s="305"/>
      <c r="V910" s="305"/>
      <c r="W910" s="305"/>
    </row>
    <row r="911" spans="1:23" ht="16.5" customHeight="1">
      <c r="A911" s="305"/>
      <c r="B911" s="305"/>
      <c r="C911" s="463"/>
      <c r="D911" s="305"/>
      <c r="E911" s="305"/>
      <c r="F911" s="305"/>
      <c r="G911" s="305"/>
      <c r="H911" s="305"/>
      <c r="I911" s="305"/>
      <c r="J911" s="305"/>
      <c r="K911" s="305"/>
      <c r="L911" s="305"/>
      <c r="M911" s="305"/>
      <c r="N911" s="305"/>
      <c r="O911" s="305"/>
      <c r="P911" s="305"/>
      <c r="Q911" s="305"/>
      <c r="R911" s="305"/>
      <c r="S911" s="305"/>
      <c r="T911" s="305"/>
      <c r="U911" s="305"/>
      <c r="V911" s="305"/>
      <c r="W911" s="305"/>
    </row>
    <row r="912" spans="1:23" ht="16.5" customHeight="1">
      <c r="A912" s="305"/>
      <c r="B912" s="305"/>
      <c r="C912" s="463"/>
      <c r="D912" s="305"/>
      <c r="E912" s="305"/>
      <c r="F912" s="305"/>
      <c r="G912" s="305"/>
      <c r="H912" s="305"/>
      <c r="I912" s="305"/>
      <c r="J912" s="305"/>
      <c r="K912" s="305"/>
      <c r="L912" s="305"/>
      <c r="M912" s="305"/>
      <c r="N912" s="305"/>
      <c r="O912" s="305"/>
      <c r="P912" s="305"/>
      <c r="Q912" s="305"/>
      <c r="R912" s="305"/>
      <c r="S912" s="305"/>
      <c r="T912" s="305"/>
      <c r="U912" s="305"/>
      <c r="V912" s="305"/>
      <c r="W912" s="305"/>
    </row>
    <row r="913" spans="1:23" ht="16.5" customHeight="1">
      <c r="A913" s="305"/>
      <c r="B913" s="305"/>
      <c r="C913" s="463"/>
      <c r="D913" s="305"/>
      <c r="E913" s="305"/>
      <c r="F913" s="305"/>
      <c r="G913" s="305"/>
      <c r="H913" s="305"/>
      <c r="I913" s="305"/>
      <c r="J913" s="305"/>
      <c r="K913" s="305"/>
      <c r="L913" s="305"/>
      <c r="M913" s="305"/>
      <c r="N913" s="305"/>
      <c r="O913" s="305"/>
      <c r="P913" s="305"/>
      <c r="Q913" s="305"/>
      <c r="R913" s="305"/>
      <c r="S913" s="305"/>
      <c r="T913" s="305"/>
      <c r="U913" s="305"/>
      <c r="V913" s="305"/>
      <c r="W913" s="305"/>
    </row>
    <row r="914" spans="1:23" ht="16.5" customHeight="1">
      <c r="A914" s="305"/>
      <c r="B914" s="305"/>
      <c r="C914" s="463"/>
      <c r="D914" s="305"/>
      <c r="E914" s="305"/>
      <c r="F914" s="305"/>
      <c r="G914" s="305"/>
      <c r="H914" s="305"/>
      <c r="I914" s="305"/>
      <c r="J914" s="305"/>
      <c r="K914" s="305"/>
      <c r="L914" s="305"/>
      <c r="M914" s="305"/>
      <c r="N914" s="305"/>
      <c r="O914" s="305"/>
      <c r="P914" s="305"/>
      <c r="Q914" s="305"/>
      <c r="R914" s="305"/>
      <c r="S914" s="305"/>
      <c r="T914" s="305"/>
      <c r="U914" s="305"/>
      <c r="V914" s="305"/>
      <c r="W914" s="305"/>
    </row>
    <row r="915" spans="1:23" ht="16.5" customHeight="1">
      <c r="A915" s="305"/>
      <c r="B915" s="305"/>
      <c r="C915" s="463"/>
      <c r="D915" s="305"/>
      <c r="E915" s="305"/>
      <c r="F915" s="305"/>
      <c r="G915" s="305"/>
      <c r="H915" s="305"/>
      <c r="I915" s="305"/>
      <c r="J915" s="305"/>
      <c r="K915" s="305"/>
      <c r="L915" s="305"/>
      <c r="M915" s="305"/>
      <c r="N915" s="305"/>
      <c r="O915" s="305"/>
      <c r="P915" s="305"/>
      <c r="Q915" s="305"/>
      <c r="R915" s="305"/>
      <c r="S915" s="305"/>
      <c r="T915" s="305"/>
      <c r="U915" s="305"/>
      <c r="V915" s="305"/>
      <c r="W915" s="305"/>
    </row>
    <row r="916" spans="1:23" ht="16.5" customHeight="1">
      <c r="A916" s="305"/>
      <c r="B916" s="305"/>
      <c r="C916" s="463"/>
      <c r="D916" s="305"/>
      <c r="E916" s="305"/>
      <c r="F916" s="305"/>
      <c r="G916" s="305"/>
      <c r="H916" s="305"/>
      <c r="I916" s="305"/>
      <c r="J916" s="305"/>
      <c r="K916" s="305"/>
      <c r="L916" s="305"/>
      <c r="M916" s="305"/>
      <c r="N916" s="305"/>
      <c r="O916" s="305"/>
      <c r="P916" s="305"/>
      <c r="Q916" s="305"/>
      <c r="R916" s="305"/>
      <c r="S916" s="305"/>
      <c r="T916" s="305"/>
      <c r="U916" s="305"/>
      <c r="V916" s="305"/>
      <c r="W916" s="305"/>
    </row>
    <row r="917" spans="1:23" ht="16.5" customHeight="1">
      <c r="A917" s="305"/>
      <c r="B917" s="305"/>
      <c r="C917" s="463"/>
      <c r="D917" s="305"/>
      <c r="E917" s="305"/>
      <c r="F917" s="305"/>
      <c r="G917" s="305"/>
      <c r="H917" s="305"/>
      <c r="I917" s="305"/>
      <c r="J917" s="305"/>
      <c r="K917" s="305"/>
      <c r="L917" s="305"/>
      <c r="M917" s="305"/>
      <c r="N917" s="305"/>
      <c r="O917" s="305"/>
      <c r="P917" s="305"/>
      <c r="Q917" s="305"/>
      <c r="R917" s="305"/>
      <c r="S917" s="305"/>
      <c r="T917" s="305"/>
      <c r="U917" s="305"/>
      <c r="V917" s="305"/>
      <c r="W917" s="305"/>
    </row>
    <row r="918" spans="1:23" ht="16.5" customHeight="1">
      <c r="A918" s="305"/>
      <c r="B918" s="305"/>
      <c r="C918" s="463"/>
      <c r="D918" s="305"/>
      <c r="E918" s="305"/>
      <c r="F918" s="305"/>
      <c r="G918" s="305"/>
      <c r="H918" s="305"/>
      <c r="I918" s="305"/>
      <c r="J918" s="305"/>
      <c r="K918" s="305"/>
      <c r="L918" s="305"/>
      <c r="M918" s="305"/>
      <c r="N918" s="305"/>
      <c r="O918" s="305"/>
      <c r="P918" s="305"/>
      <c r="Q918" s="305"/>
      <c r="R918" s="305"/>
      <c r="S918" s="305"/>
      <c r="T918" s="305"/>
      <c r="U918" s="305"/>
      <c r="V918" s="305"/>
      <c r="W918" s="305"/>
    </row>
    <row r="919" spans="1:23" ht="16.5" customHeight="1">
      <c r="A919" s="305"/>
      <c r="B919" s="305"/>
      <c r="C919" s="463"/>
      <c r="D919" s="305"/>
      <c r="E919" s="305"/>
      <c r="F919" s="305"/>
      <c r="G919" s="305"/>
      <c r="H919" s="305"/>
      <c r="I919" s="305"/>
      <c r="J919" s="305"/>
      <c r="K919" s="305"/>
      <c r="L919" s="305"/>
      <c r="M919" s="305"/>
      <c r="N919" s="305"/>
      <c r="O919" s="305"/>
      <c r="P919" s="305"/>
      <c r="Q919" s="305"/>
      <c r="R919" s="305"/>
      <c r="S919" s="305"/>
      <c r="T919" s="305"/>
      <c r="U919" s="305"/>
      <c r="V919" s="305"/>
      <c r="W919" s="305"/>
    </row>
    <row r="920" spans="1:23" ht="16.5" customHeight="1">
      <c r="A920" s="305"/>
      <c r="B920" s="305"/>
      <c r="C920" s="463"/>
      <c r="D920" s="305"/>
      <c r="E920" s="305"/>
      <c r="F920" s="305"/>
      <c r="G920" s="305"/>
      <c r="H920" s="305"/>
      <c r="I920" s="305"/>
      <c r="J920" s="305"/>
      <c r="K920" s="305"/>
      <c r="L920" s="305"/>
      <c r="M920" s="305"/>
      <c r="N920" s="305"/>
      <c r="O920" s="305"/>
      <c r="P920" s="305"/>
      <c r="Q920" s="305"/>
      <c r="R920" s="305"/>
      <c r="S920" s="305"/>
      <c r="T920" s="305"/>
      <c r="U920" s="305"/>
      <c r="V920" s="305"/>
      <c r="W920" s="305"/>
    </row>
    <row r="921" spans="1:23" ht="16.5" customHeight="1">
      <c r="A921" s="305"/>
      <c r="B921" s="305"/>
      <c r="C921" s="463"/>
      <c r="D921" s="305"/>
      <c r="E921" s="305"/>
      <c r="F921" s="305"/>
      <c r="G921" s="305"/>
      <c r="H921" s="305"/>
      <c r="I921" s="305"/>
      <c r="J921" s="305"/>
      <c r="K921" s="305"/>
      <c r="L921" s="305"/>
      <c r="M921" s="305"/>
      <c r="N921" s="305"/>
      <c r="O921" s="305"/>
      <c r="P921" s="305"/>
      <c r="Q921" s="305"/>
      <c r="R921" s="305"/>
      <c r="S921" s="305"/>
      <c r="T921" s="305"/>
      <c r="U921" s="305"/>
      <c r="V921" s="305"/>
      <c r="W921" s="305"/>
    </row>
    <row r="922" spans="1:23" ht="16.5" customHeight="1">
      <c r="A922" s="305"/>
      <c r="B922" s="305"/>
      <c r="C922" s="463"/>
      <c r="D922" s="305"/>
      <c r="E922" s="305"/>
      <c r="F922" s="305"/>
      <c r="G922" s="305"/>
      <c r="H922" s="305"/>
      <c r="I922" s="305"/>
      <c r="J922" s="305"/>
      <c r="K922" s="305"/>
      <c r="L922" s="305"/>
      <c r="M922" s="305"/>
      <c r="N922" s="305"/>
      <c r="O922" s="305"/>
      <c r="P922" s="305"/>
      <c r="Q922" s="305"/>
      <c r="R922" s="305"/>
      <c r="S922" s="305"/>
      <c r="T922" s="305"/>
      <c r="U922" s="305"/>
      <c r="V922" s="305"/>
      <c r="W922" s="305"/>
    </row>
    <row r="923" spans="1:23" ht="16.5" customHeight="1">
      <c r="A923" s="305"/>
      <c r="B923" s="305"/>
      <c r="C923" s="463"/>
      <c r="D923" s="305"/>
      <c r="E923" s="305"/>
      <c r="F923" s="305"/>
      <c r="G923" s="305"/>
      <c r="H923" s="305"/>
      <c r="I923" s="305"/>
      <c r="J923" s="305"/>
      <c r="K923" s="305"/>
      <c r="L923" s="305"/>
      <c r="M923" s="305"/>
      <c r="N923" s="305"/>
      <c r="O923" s="305"/>
      <c r="P923" s="305"/>
      <c r="Q923" s="305"/>
      <c r="R923" s="305"/>
      <c r="S923" s="305"/>
      <c r="T923" s="305"/>
      <c r="U923" s="305"/>
      <c r="V923" s="305"/>
      <c r="W923" s="305"/>
    </row>
    <row r="924" spans="1:23" ht="16.5" customHeight="1">
      <c r="A924" s="305"/>
      <c r="B924" s="305"/>
      <c r="C924" s="463"/>
      <c r="D924" s="305"/>
      <c r="E924" s="305"/>
      <c r="F924" s="305"/>
      <c r="G924" s="305"/>
      <c r="H924" s="305"/>
      <c r="I924" s="305"/>
      <c r="J924" s="305"/>
      <c r="K924" s="305"/>
      <c r="L924" s="305"/>
      <c r="M924" s="305"/>
      <c r="N924" s="305"/>
      <c r="O924" s="305"/>
      <c r="P924" s="305"/>
      <c r="Q924" s="305"/>
      <c r="R924" s="305"/>
      <c r="S924" s="305"/>
      <c r="T924" s="305"/>
      <c r="U924" s="305"/>
      <c r="V924" s="305"/>
      <c r="W924" s="305"/>
    </row>
    <row r="925" spans="1:23" ht="16.5" customHeight="1">
      <c r="A925" s="305"/>
      <c r="B925" s="305"/>
      <c r="C925" s="463"/>
      <c r="D925" s="305"/>
      <c r="E925" s="305"/>
      <c r="F925" s="305"/>
      <c r="G925" s="305"/>
      <c r="H925" s="305"/>
      <c r="I925" s="305"/>
      <c r="J925" s="305"/>
      <c r="K925" s="305"/>
      <c r="L925" s="305"/>
      <c r="M925" s="305"/>
      <c r="N925" s="305"/>
      <c r="O925" s="305"/>
      <c r="P925" s="305"/>
      <c r="Q925" s="305"/>
      <c r="R925" s="305"/>
      <c r="S925" s="305"/>
      <c r="T925" s="305"/>
      <c r="U925" s="305"/>
      <c r="V925" s="305"/>
      <c r="W925" s="305"/>
    </row>
    <row r="926" spans="1:23" ht="16.5" customHeight="1">
      <c r="A926" s="305"/>
      <c r="B926" s="305"/>
      <c r="C926" s="463"/>
      <c r="D926" s="305"/>
      <c r="E926" s="305"/>
      <c r="F926" s="305"/>
      <c r="G926" s="305"/>
      <c r="H926" s="305"/>
      <c r="I926" s="305"/>
      <c r="J926" s="305"/>
      <c r="K926" s="305"/>
      <c r="L926" s="305"/>
      <c r="M926" s="305"/>
      <c r="N926" s="305"/>
      <c r="O926" s="305"/>
      <c r="P926" s="305"/>
      <c r="Q926" s="305"/>
      <c r="R926" s="305"/>
      <c r="S926" s="305"/>
      <c r="T926" s="305"/>
      <c r="U926" s="305"/>
      <c r="V926" s="305"/>
      <c r="W926" s="305"/>
    </row>
    <row r="927" spans="1:23" ht="16.5" customHeight="1">
      <c r="A927" s="305"/>
      <c r="B927" s="305"/>
      <c r="C927" s="463"/>
      <c r="D927" s="305"/>
      <c r="E927" s="305"/>
      <c r="F927" s="305"/>
      <c r="G927" s="305"/>
      <c r="H927" s="305"/>
      <c r="I927" s="305"/>
      <c r="J927" s="305"/>
      <c r="K927" s="305"/>
      <c r="L927" s="305"/>
      <c r="M927" s="305"/>
      <c r="N927" s="305"/>
      <c r="O927" s="305"/>
      <c r="P927" s="305"/>
      <c r="Q927" s="305"/>
      <c r="R927" s="305"/>
      <c r="S927" s="305"/>
      <c r="T927" s="305"/>
      <c r="U927" s="305"/>
      <c r="V927" s="305"/>
      <c r="W927" s="305"/>
    </row>
    <row r="928" spans="1:23" ht="16.5" customHeight="1">
      <c r="A928" s="305"/>
      <c r="B928" s="305"/>
      <c r="C928" s="463"/>
      <c r="D928" s="305"/>
      <c r="E928" s="305"/>
      <c r="F928" s="305"/>
      <c r="G928" s="305"/>
      <c r="H928" s="305"/>
      <c r="I928" s="305"/>
      <c r="J928" s="305"/>
      <c r="K928" s="305"/>
      <c r="L928" s="305"/>
      <c r="M928" s="305"/>
      <c r="N928" s="305"/>
      <c r="O928" s="305"/>
      <c r="P928" s="305"/>
      <c r="Q928" s="305"/>
      <c r="R928" s="305"/>
      <c r="S928" s="305"/>
      <c r="T928" s="305"/>
      <c r="U928" s="305"/>
      <c r="V928" s="305"/>
      <c r="W928" s="305"/>
    </row>
    <row r="929" spans="1:23" ht="16.5" customHeight="1">
      <c r="A929" s="305"/>
      <c r="B929" s="305"/>
      <c r="C929" s="463"/>
      <c r="D929" s="305"/>
      <c r="E929" s="305"/>
      <c r="F929" s="305"/>
      <c r="G929" s="305"/>
      <c r="H929" s="305"/>
      <c r="I929" s="305"/>
      <c r="J929" s="305"/>
      <c r="K929" s="305"/>
      <c r="L929" s="305"/>
      <c r="M929" s="305"/>
      <c r="N929" s="305"/>
      <c r="O929" s="305"/>
      <c r="P929" s="305"/>
      <c r="Q929" s="305"/>
      <c r="R929" s="305"/>
      <c r="S929" s="305"/>
      <c r="T929" s="305"/>
      <c r="U929" s="305"/>
      <c r="V929" s="305"/>
      <c r="W929" s="305"/>
    </row>
    <row r="930" spans="1:23" ht="16.5" customHeight="1">
      <c r="A930" s="305"/>
      <c r="B930" s="305"/>
      <c r="C930" s="463"/>
      <c r="D930" s="305"/>
      <c r="E930" s="305"/>
      <c r="F930" s="305"/>
      <c r="G930" s="305"/>
      <c r="H930" s="305"/>
      <c r="I930" s="305"/>
      <c r="J930" s="305"/>
      <c r="K930" s="305"/>
      <c r="L930" s="305"/>
      <c r="M930" s="305"/>
      <c r="N930" s="305"/>
      <c r="O930" s="305"/>
      <c r="P930" s="305"/>
      <c r="Q930" s="305"/>
      <c r="R930" s="305"/>
      <c r="S930" s="305"/>
      <c r="T930" s="305"/>
      <c r="U930" s="305"/>
      <c r="V930" s="305"/>
      <c r="W930" s="305"/>
    </row>
    <row r="931" spans="1:23" ht="16.5" customHeight="1">
      <c r="A931" s="305"/>
      <c r="B931" s="305"/>
      <c r="C931" s="463"/>
      <c r="D931" s="305"/>
      <c r="E931" s="305"/>
      <c r="F931" s="305"/>
      <c r="G931" s="305"/>
      <c r="H931" s="305"/>
      <c r="I931" s="305"/>
      <c r="J931" s="305"/>
      <c r="K931" s="305"/>
      <c r="L931" s="305"/>
      <c r="M931" s="305"/>
      <c r="N931" s="305"/>
      <c r="O931" s="305"/>
      <c r="P931" s="305"/>
      <c r="Q931" s="305"/>
      <c r="R931" s="305"/>
      <c r="S931" s="305"/>
      <c r="T931" s="305"/>
      <c r="U931" s="305"/>
      <c r="V931" s="305"/>
      <c r="W931" s="305"/>
    </row>
    <row r="932" spans="1:23" ht="16.5" customHeight="1">
      <c r="A932" s="305"/>
      <c r="B932" s="305"/>
      <c r="C932" s="463"/>
      <c r="D932" s="305"/>
      <c r="E932" s="305"/>
      <c r="F932" s="305"/>
      <c r="G932" s="305"/>
      <c r="H932" s="305"/>
      <c r="I932" s="305"/>
      <c r="J932" s="305"/>
      <c r="K932" s="305"/>
      <c r="L932" s="305"/>
      <c r="M932" s="305"/>
      <c r="N932" s="305"/>
      <c r="O932" s="305"/>
      <c r="P932" s="305"/>
      <c r="Q932" s="305"/>
      <c r="R932" s="305"/>
      <c r="S932" s="305"/>
      <c r="T932" s="305"/>
      <c r="U932" s="305"/>
      <c r="V932" s="305"/>
      <c r="W932" s="305"/>
    </row>
    <row r="933" spans="1:23" ht="16.5" customHeight="1">
      <c r="A933" s="305"/>
      <c r="B933" s="305"/>
      <c r="C933" s="463"/>
      <c r="D933" s="305"/>
      <c r="E933" s="305"/>
      <c r="F933" s="305"/>
      <c r="G933" s="305"/>
      <c r="H933" s="305"/>
      <c r="I933" s="305"/>
      <c r="J933" s="305"/>
      <c r="K933" s="305"/>
      <c r="L933" s="305"/>
      <c r="M933" s="305"/>
      <c r="N933" s="305"/>
      <c r="O933" s="305"/>
      <c r="P933" s="305"/>
      <c r="Q933" s="305"/>
      <c r="R933" s="305"/>
      <c r="S933" s="305"/>
      <c r="T933" s="305"/>
      <c r="U933" s="305"/>
      <c r="V933" s="305"/>
      <c r="W933" s="305"/>
    </row>
    <row r="934" spans="1:23" ht="16.5" customHeight="1">
      <c r="A934" s="305"/>
      <c r="B934" s="305"/>
      <c r="C934" s="463"/>
      <c r="D934" s="305"/>
      <c r="E934" s="305"/>
      <c r="F934" s="305"/>
      <c r="G934" s="305"/>
      <c r="H934" s="305"/>
      <c r="I934" s="305"/>
      <c r="J934" s="305"/>
      <c r="K934" s="305"/>
      <c r="L934" s="305"/>
      <c r="M934" s="305"/>
      <c r="N934" s="305"/>
      <c r="O934" s="305"/>
      <c r="P934" s="305"/>
      <c r="Q934" s="305"/>
      <c r="R934" s="305"/>
      <c r="S934" s="305"/>
      <c r="T934" s="305"/>
      <c r="U934" s="305"/>
      <c r="V934" s="305"/>
      <c r="W934" s="305"/>
    </row>
    <row r="935" spans="1:23" ht="16.5" customHeight="1">
      <c r="A935" s="305"/>
      <c r="B935" s="305"/>
      <c r="C935" s="463"/>
      <c r="D935" s="305"/>
      <c r="E935" s="305"/>
      <c r="F935" s="305"/>
      <c r="G935" s="305"/>
      <c r="H935" s="305"/>
      <c r="I935" s="305"/>
      <c r="J935" s="305"/>
      <c r="K935" s="305"/>
      <c r="L935" s="305"/>
      <c r="M935" s="305"/>
      <c r="N935" s="305"/>
      <c r="O935" s="305"/>
      <c r="P935" s="305"/>
      <c r="Q935" s="305"/>
      <c r="R935" s="305"/>
      <c r="S935" s="305"/>
      <c r="T935" s="305"/>
      <c r="U935" s="305"/>
      <c r="V935" s="305"/>
      <c r="W935" s="305"/>
    </row>
    <row r="936" spans="1:23" ht="16.5" customHeight="1">
      <c r="A936" s="305"/>
      <c r="B936" s="305"/>
      <c r="C936" s="463"/>
      <c r="D936" s="305"/>
      <c r="E936" s="305"/>
      <c r="F936" s="305"/>
      <c r="G936" s="305"/>
      <c r="H936" s="305"/>
      <c r="I936" s="305"/>
      <c r="J936" s="305"/>
      <c r="K936" s="305"/>
      <c r="L936" s="305"/>
      <c r="M936" s="305"/>
      <c r="N936" s="305"/>
      <c r="O936" s="305"/>
      <c r="P936" s="305"/>
      <c r="Q936" s="305"/>
      <c r="R936" s="305"/>
      <c r="S936" s="305"/>
      <c r="T936" s="305"/>
      <c r="U936" s="305"/>
      <c r="V936" s="305"/>
      <c r="W936" s="305"/>
    </row>
    <row r="937" spans="1:23" ht="16.5" customHeight="1">
      <c r="A937" s="305"/>
      <c r="B937" s="305"/>
      <c r="C937" s="463"/>
      <c r="D937" s="305"/>
      <c r="E937" s="305"/>
      <c r="F937" s="305"/>
      <c r="G937" s="305"/>
      <c r="H937" s="305"/>
      <c r="I937" s="305"/>
      <c r="J937" s="305"/>
      <c r="K937" s="305"/>
      <c r="L937" s="305"/>
      <c r="M937" s="305"/>
      <c r="N937" s="305"/>
      <c r="O937" s="305"/>
      <c r="P937" s="305"/>
      <c r="Q937" s="305"/>
      <c r="R937" s="305"/>
      <c r="S937" s="305"/>
      <c r="T937" s="305"/>
      <c r="U937" s="305"/>
      <c r="V937" s="305"/>
      <c r="W937" s="305"/>
    </row>
    <row r="938" spans="1:23" ht="16.5" customHeight="1">
      <c r="A938" s="305"/>
      <c r="B938" s="305"/>
      <c r="C938" s="463"/>
      <c r="D938" s="305"/>
      <c r="E938" s="305"/>
      <c r="F938" s="305"/>
      <c r="G938" s="305"/>
      <c r="H938" s="305"/>
      <c r="I938" s="305"/>
      <c r="J938" s="305"/>
      <c r="K938" s="305"/>
      <c r="L938" s="305"/>
      <c r="M938" s="305"/>
      <c r="N938" s="305"/>
      <c r="O938" s="305"/>
      <c r="P938" s="305"/>
      <c r="Q938" s="305"/>
      <c r="R938" s="305"/>
      <c r="S938" s="305"/>
      <c r="T938" s="305"/>
      <c r="U938" s="305"/>
      <c r="V938" s="305"/>
      <c r="W938" s="305"/>
    </row>
    <row r="939" spans="1:23" ht="16.5" customHeight="1">
      <c r="A939" s="305"/>
      <c r="B939" s="305"/>
      <c r="C939" s="463"/>
      <c r="D939" s="305"/>
      <c r="E939" s="305"/>
      <c r="F939" s="305"/>
      <c r="G939" s="305"/>
      <c r="H939" s="305"/>
      <c r="I939" s="305"/>
      <c r="J939" s="305"/>
      <c r="K939" s="305"/>
      <c r="L939" s="305"/>
      <c r="M939" s="305"/>
      <c r="N939" s="305"/>
      <c r="O939" s="305"/>
      <c r="P939" s="305"/>
      <c r="Q939" s="305"/>
      <c r="R939" s="305"/>
      <c r="S939" s="305"/>
      <c r="T939" s="305"/>
      <c r="U939" s="305"/>
      <c r="V939" s="305"/>
      <c r="W939" s="305"/>
    </row>
    <row r="940" spans="1:23" ht="16.5" customHeight="1">
      <c r="A940" s="305"/>
      <c r="B940" s="305"/>
      <c r="C940" s="463"/>
      <c r="D940" s="305"/>
      <c r="E940" s="305"/>
      <c r="F940" s="305"/>
      <c r="G940" s="305"/>
      <c r="H940" s="305"/>
      <c r="I940" s="305"/>
      <c r="J940" s="305"/>
      <c r="K940" s="305"/>
      <c r="L940" s="305"/>
      <c r="M940" s="305"/>
      <c r="N940" s="305"/>
      <c r="O940" s="305"/>
      <c r="P940" s="305"/>
      <c r="Q940" s="305"/>
      <c r="R940" s="305"/>
      <c r="S940" s="305"/>
      <c r="T940" s="305"/>
      <c r="U940" s="305"/>
      <c r="V940" s="305"/>
      <c r="W940" s="305"/>
    </row>
    <row r="941" spans="1:23" ht="16.5" customHeight="1">
      <c r="A941" s="305"/>
      <c r="B941" s="305"/>
      <c r="C941" s="463"/>
      <c r="D941" s="305"/>
      <c r="E941" s="305"/>
      <c r="F941" s="305"/>
      <c r="G941" s="305"/>
      <c r="H941" s="305"/>
      <c r="I941" s="305"/>
      <c r="J941" s="305"/>
      <c r="K941" s="305"/>
      <c r="L941" s="305"/>
      <c r="M941" s="305"/>
      <c r="N941" s="305"/>
      <c r="O941" s="305"/>
      <c r="P941" s="305"/>
      <c r="Q941" s="305"/>
      <c r="R941" s="305"/>
      <c r="S941" s="305"/>
      <c r="T941" s="305"/>
      <c r="U941" s="305"/>
      <c r="V941" s="305"/>
      <c r="W941" s="305"/>
    </row>
    <row r="942" spans="1:23" ht="16.5" customHeight="1">
      <c r="A942" s="305"/>
      <c r="B942" s="305"/>
      <c r="C942" s="463"/>
      <c r="D942" s="305"/>
      <c r="E942" s="305"/>
      <c r="F942" s="305"/>
      <c r="G942" s="305"/>
      <c r="H942" s="305"/>
      <c r="I942" s="305"/>
      <c r="J942" s="305"/>
      <c r="K942" s="305"/>
      <c r="L942" s="305"/>
      <c r="M942" s="305"/>
      <c r="N942" s="305"/>
      <c r="O942" s="305"/>
      <c r="P942" s="305"/>
      <c r="Q942" s="305"/>
      <c r="R942" s="305"/>
      <c r="S942" s="305"/>
      <c r="T942" s="305"/>
      <c r="U942" s="305"/>
      <c r="V942" s="305"/>
      <c r="W942" s="305"/>
    </row>
    <row r="943" spans="1:23" ht="16.5" customHeight="1">
      <c r="A943" s="305"/>
      <c r="B943" s="305"/>
      <c r="C943" s="463"/>
      <c r="D943" s="305"/>
      <c r="E943" s="305"/>
      <c r="F943" s="305"/>
      <c r="G943" s="305"/>
      <c r="H943" s="305"/>
      <c r="I943" s="305"/>
      <c r="J943" s="305"/>
      <c r="K943" s="305"/>
      <c r="L943" s="305"/>
      <c r="M943" s="305"/>
      <c r="N943" s="305"/>
      <c r="O943" s="305"/>
      <c r="P943" s="305"/>
      <c r="Q943" s="305"/>
      <c r="R943" s="305"/>
      <c r="S943" s="305"/>
      <c r="T943" s="305"/>
      <c r="U943" s="305"/>
      <c r="V943" s="305"/>
      <c r="W943" s="305"/>
    </row>
    <row r="944" spans="1:23" ht="16.5" customHeight="1">
      <c r="A944" s="305"/>
      <c r="B944" s="305"/>
      <c r="C944" s="463"/>
      <c r="D944" s="305"/>
      <c r="E944" s="305"/>
      <c r="F944" s="305"/>
      <c r="G944" s="305"/>
      <c r="H944" s="305"/>
      <c r="I944" s="305"/>
      <c r="J944" s="305"/>
      <c r="K944" s="305"/>
      <c r="L944" s="305"/>
      <c r="M944" s="305"/>
      <c r="N944" s="305"/>
      <c r="O944" s="305"/>
      <c r="P944" s="305"/>
      <c r="Q944" s="305"/>
      <c r="R944" s="305"/>
      <c r="S944" s="305"/>
      <c r="T944" s="305"/>
      <c r="U944" s="305"/>
      <c r="V944" s="305"/>
      <c r="W944" s="305"/>
    </row>
    <row r="945" spans="1:23" ht="16.5" customHeight="1">
      <c r="A945" s="305"/>
      <c r="B945" s="305"/>
      <c r="C945" s="463"/>
      <c r="D945" s="305"/>
      <c r="E945" s="305"/>
      <c r="F945" s="305"/>
      <c r="G945" s="305"/>
      <c r="H945" s="305"/>
      <c r="I945" s="305"/>
      <c r="J945" s="305"/>
      <c r="K945" s="305"/>
      <c r="L945" s="305"/>
      <c r="M945" s="305"/>
      <c r="N945" s="305"/>
      <c r="O945" s="305"/>
      <c r="P945" s="305"/>
      <c r="Q945" s="305"/>
      <c r="R945" s="305"/>
      <c r="S945" s="305"/>
      <c r="T945" s="305"/>
      <c r="U945" s="305"/>
      <c r="V945" s="305"/>
      <c r="W945" s="305"/>
    </row>
    <row r="946" spans="1:23" ht="16.5" customHeight="1">
      <c r="A946" s="305"/>
      <c r="B946" s="305"/>
      <c r="C946" s="463"/>
      <c r="D946" s="305"/>
      <c r="E946" s="305"/>
      <c r="F946" s="305"/>
      <c r="G946" s="305"/>
      <c r="H946" s="305"/>
      <c r="I946" s="305"/>
      <c r="J946" s="305"/>
      <c r="K946" s="305"/>
      <c r="L946" s="305"/>
      <c r="M946" s="305"/>
      <c r="N946" s="305"/>
      <c r="O946" s="305"/>
      <c r="P946" s="305"/>
      <c r="Q946" s="305"/>
      <c r="R946" s="305"/>
      <c r="S946" s="305"/>
      <c r="T946" s="305"/>
      <c r="U946" s="305"/>
      <c r="V946" s="305"/>
      <c r="W946" s="305"/>
    </row>
    <row r="947" spans="1:23" ht="16.5" customHeight="1">
      <c r="A947" s="305"/>
      <c r="B947" s="305"/>
      <c r="C947" s="463"/>
      <c r="D947" s="305"/>
      <c r="E947" s="305"/>
      <c r="F947" s="305"/>
      <c r="G947" s="305"/>
      <c r="H947" s="305"/>
      <c r="I947" s="305"/>
      <c r="J947" s="305"/>
      <c r="K947" s="305"/>
      <c r="L947" s="305"/>
      <c r="M947" s="305"/>
      <c r="N947" s="305"/>
      <c r="O947" s="305"/>
      <c r="P947" s="305"/>
      <c r="Q947" s="305"/>
      <c r="R947" s="305"/>
      <c r="S947" s="305"/>
      <c r="T947" s="305"/>
      <c r="U947" s="305"/>
      <c r="V947" s="305"/>
      <c r="W947" s="305"/>
    </row>
    <row r="948" spans="1:23" ht="16.5" customHeight="1">
      <c r="A948" s="305"/>
      <c r="B948" s="305"/>
      <c r="C948" s="463"/>
      <c r="D948" s="305"/>
      <c r="E948" s="305"/>
      <c r="F948" s="305"/>
      <c r="G948" s="305"/>
      <c r="H948" s="305"/>
      <c r="I948" s="305"/>
      <c r="J948" s="305"/>
      <c r="K948" s="305"/>
      <c r="L948" s="305"/>
      <c r="M948" s="305"/>
      <c r="N948" s="305"/>
      <c r="O948" s="305"/>
      <c r="P948" s="305"/>
      <c r="Q948" s="305"/>
      <c r="R948" s="305"/>
      <c r="S948" s="305"/>
      <c r="T948" s="305"/>
      <c r="U948" s="305"/>
      <c r="V948" s="305"/>
      <c r="W948" s="305"/>
    </row>
    <row r="949" spans="1:23" ht="16.5" customHeight="1">
      <c r="A949" s="305"/>
      <c r="B949" s="305"/>
      <c r="C949" s="463"/>
      <c r="D949" s="305"/>
      <c r="E949" s="305"/>
      <c r="F949" s="305"/>
      <c r="G949" s="305"/>
      <c r="H949" s="305"/>
      <c r="I949" s="305"/>
      <c r="J949" s="305"/>
      <c r="K949" s="305"/>
      <c r="L949" s="305"/>
      <c r="M949" s="305"/>
      <c r="N949" s="305"/>
      <c r="O949" s="305"/>
      <c r="P949" s="305"/>
      <c r="Q949" s="305"/>
      <c r="R949" s="305"/>
      <c r="S949" s="305"/>
      <c r="T949" s="305"/>
      <c r="U949" s="305"/>
      <c r="V949" s="305"/>
      <c r="W949" s="305"/>
    </row>
    <row r="950" spans="1:23" ht="16.5" customHeight="1">
      <c r="A950" s="305"/>
      <c r="B950" s="305"/>
      <c r="C950" s="463"/>
      <c r="D950" s="305"/>
      <c r="E950" s="305"/>
      <c r="F950" s="305"/>
      <c r="G950" s="305"/>
      <c r="H950" s="305"/>
      <c r="I950" s="305"/>
      <c r="J950" s="305"/>
      <c r="K950" s="305"/>
      <c r="L950" s="305"/>
      <c r="M950" s="305"/>
      <c r="N950" s="305"/>
      <c r="O950" s="305"/>
      <c r="P950" s="305"/>
      <c r="Q950" s="305"/>
      <c r="R950" s="305"/>
      <c r="S950" s="305"/>
      <c r="T950" s="305"/>
      <c r="U950" s="305"/>
      <c r="V950" s="305"/>
      <c r="W950" s="305"/>
    </row>
    <row r="951" spans="1:23" ht="16.5" customHeight="1">
      <c r="A951" s="305"/>
      <c r="B951" s="305"/>
      <c r="C951" s="463"/>
      <c r="D951" s="305"/>
      <c r="E951" s="305"/>
      <c r="F951" s="305"/>
      <c r="G951" s="305"/>
      <c r="H951" s="305"/>
      <c r="I951" s="305"/>
      <c r="J951" s="305"/>
      <c r="K951" s="305"/>
      <c r="L951" s="305"/>
      <c r="M951" s="305"/>
      <c r="N951" s="305"/>
      <c r="O951" s="305"/>
      <c r="P951" s="305"/>
      <c r="Q951" s="305"/>
      <c r="R951" s="305"/>
      <c r="S951" s="305"/>
      <c r="T951" s="305"/>
      <c r="U951" s="305"/>
      <c r="V951" s="305"/>
      <c r="W951" s="305"/>
    </row>
    <row r="952" spans="1:23" ht="16.5" customHeight="1">
      <c r="A952" s="305"/>
      <c r="B952" s="305"/>
      <c r="C952" s="463"/>
      <c r="D952" s="305"/>
      <c r="E952" s="305"/>
      <c r="F952" s="305"/>
      <c r="G952" s="305"/>
      <c r="H952" s="305"/>
      <c r="I952" s="305"/>
      <c r="J952" s="305"/>
      <c r="K952" s="305"/>
      <c r="L952" s="305"/>
      <c r="M952" s="305"/>
      <c r="N952" s="305"/>
      <c r="O952" s="305"/>
      <c r="P952" s="305"/>
      <c r="Q952" s="305"/>
      <c r="R952" s="305"/>
      <c r="S952" s="305"/>
      <c r="T952" s="305"/>
      <c r="U952" s="305"/>
      <c r="V952" s="305"/>
      <c r="W952" s="305"/>
    </row>
    <row r="953" spans="1:23" ht="16.5" customHeight="1">
      <c r="A953" s="305"/>
      <c r="B953" s="305"/>
      <c r="C953" s="463"/>
      <c r="D953" s="305"/>
      <c r="E953" s="305"/>
      <c r="F953" s="305"/>
      <c r="G953" s="305"/>
      <c r="H953" s="305"/>
      <c r="I953" s="305"/>
      <c r="J953" s="305"/>
      <c r="K953" s="305"/>
      <c r="L953" s="305"/>
      <c r="M953" s="305"/>
      <c r="N953" s="305"/>
      <c r="O953" s="305"/>
      <c r="P953" s="305"/>
      <c r="Q953" s="305"/>
      <c r="R953" s="305"/>
      <c r="S953" s="305"/>
      <c r="T953" s="305"/>
      <c r="U953" s="305"/>
      <c r="V953" s="305"/>
      <c r="W953" s="305"/>
    </row>
    <row r="954" spans="1:23" ht="16.5" customHeight="1">
      <c r="A954" s="305"/>
      <c r="B954" s="305"/>
      <c r="C954" s="463"/>
      <c r="D954" s="305"/>
      <c r="E954" s="305"/>
      <c r="F954" s="305"/>
      <c r="G954" s="305"/>
      <c r="H954" s="305"/>
      <c r="I954" s="305"/>
      <c r="J954" s="305"/>
      <c r="K954" s="305"/>
      <c r="L954" s="305"/>
      <c r="M954" s="305"/>
      <c r="N954" s="305"/>
      <c r="O954" s="305"/>
      <c r="P954" s="305"/>
      <c r="Q954" s="305"/>
      <c r="R954" s="305"/>
      <c r="S954" s="305"/>
      <c r="T954" s="305"/>
      <c r="U954" s="305"/>
      <c r="V954" s="305"/>
      <c r="W954" s="305"/>
    </row>
    <row r="955" spans="1:23" ht="16.5" customHeight="1">
      <c r="A955" s="305"/>
      <c r="B955" s="305"/>
      <c r="C955" s="463"/>
      <c r="D955" s="305"/>
      <c r="E955" s="305"/>
      <c r="F955" s="305"/>
      <c r="G955" s="305"/>
      <c r="H955" s="305"/>
      <c r="I955" s="305"/>
      <c r="J955" s="305"/>
      <c r="K955" s="305"/>
      <c r="L955" s="305"/>
      <c r="M955" s="305"/>
      <c r="N955" s="305"/>
      <c r="O955" s="305"/>
      <c r="P955" s="305"/>
      <c r="Q955" s="305"/>
      <c r="R955" s="305"/>
      <c r="S955" s="305"/>
      <c r="T955" s="305"/>
      <c r="U955" s="305"/>
      <c r="V955" s="305"/>
      <c r="W955" s="305"/>
    </row>
    <row r="956" spans="1:23" ht="16.5" customHeight="1">
      <c r="A956" s="305"/>
      <c r="B956" s="305"/>
      <c r="C956" s="463"/>
      <c r="D956" s="305"/>
      <c r="E956" s="305"/>
      <c r="F956" s="305"/>
      <c r="G956" s="305"/>
      <c r="H956" s="305"/>
      <c r="I956" s="305"/>
      <c r="J956" s="305"/>
      <c r="K956" s="305"/>
      <c r="L956" s="305"/>
      <c r="M956" s="305"/>
      <c r="N956" s="305"/>
      <c r="O956" s="305"/>
      <c r="P956" s="305"/>
      <c r="Q956" s="305"/>
      <c r="R956" s="305"/>
      <c r="S956" s="305"/>
      <c r="T956" s="305"/>
      <c r="U956" s="305"/>
      <c r="V956" s="305"/>
      <c r="W956" s="305"/>
    </row>
    <row r="957" spans="1:23" ht="16.5" customHeight="1">
      <c r="A957" s="305"/>
      <c r="B957" s="305"/>
      <c r="C957" s="463"/>
      <c r="D957" s="305"/>
      <c r="E957" s="305"/>
      <c r="F957" s="305"/>
      <c r="G957" s="305"/>
      <c r="H957" s="305"/>
      <c r="I957" s="305"/>
      <c r="J957" s="305"/>
      <c r="K957" s="305"/>
      <c r="L957" s="305"/>
      <c r="M957" s="305"/>
      <c r="N957" s="305"/>
      <c r="O957" s="305"/>
      <c r="P957" s="305"/>
      <c r="Q957" s="305"/>
      <c r="R957" s="305"/>
      <c r="S957" s="305"/>
      <c r="T957" s="305"/>
      <c r="U957" s="305"/>
      <c r="V957" s="305"/>
      <c r="W957" s="305"/>
    </row>
    <row r="958" spans="1:23" ht="16.5" customHeight="1">
      <c r="A958" s="305"/>
      <c r="B958" s="305"/>
      <c r="C958" s="463"/>
      <c r="D958" s="305"/>
      <c r="E958" s="305"/>
      <c r="F958" s="305"/>
      <c r="G958" s="305"/>
      <c r="H958" s="305"/>
      <c r="I958" s="305"/>
      <c r="J958" s="305"/>
      <c r="K958" s="305"/>
      <c r="L958" s="305"/>
      <c r="M958" s="305"/>
      <c r="N958" s="305"/>
      <c r="O958" s="305"/>
      <c r="P958" s="305"/>
      <c r="Q958" s="305"/>
      <c r="R958" s="305"/>
      <c r="S958" s="305"/>
      <c r="T958" s="305"/>
      <c r="U958" s="305"/>
      <c r="V958" s="305"/>
      <c r="W958" s="305"/>
    </row>
    <row r="959" spans="1:23" ht="16.5" customHeight="1">
      <c r="A959" s="305"/>
      <c r="B959" s="305"/>
      <c r="C959" s="463"/>
      <c r="D959" s="305"/>
      <c r="E959" s="305"/>
      <c r="F959" s="305"/>
      <c r="G959" s="305"/>
      <c r="H959" s="305"/>
      <c r="I959" s="305"/>
      <c r="J959" s="305"/>
      <c r="K959" s="305"/>
      <c r="L959" s="305"/>
      <c r="M959" s="305"/>
      <c r="N959" s="305"/>
      <c r="O959" s="305"/>
      <c r="P959" s="305"/>
      <c r="Q959" s="305"/>
      <c r="R959" s="305"/>
      <c r="S959" s="305"/>
      <c r="T959" s="305"/>
      <c r="U959" s="305"/>
      <c r="V959" s="305"/>
      <c r="W959" s="305"/>
    </row>
    <row r="960" spans="1:23" ht="16.5" customHeight="1">
      <c r="A960" s="305"/>
      <c r="B960" s="305"/>
      <c r="C960" s="463"/>
      <c r="D960" s="305"/>
      <c r="E960" s="305"/>
      <c r="F960" s="305"/>
      <c r="G960" s="305"/>
      <c r="H960" s="305"/>
      <c r="I960" s="305"/>
      <c r="J960" s="305"/>
      <c r="K960" s="305"/>
      <c r="L960" s="305"/>
      <c r="M960" s="305"/>
      <c r="N960" s="305"/>
      <c r="O960" s="305"/>
      <c r="P960" s="305"/>
      <c r="Q960" s="305"/>
      <c r="R960" s="305"/>
      <c r="S960" s="305"/>
      <c r="T960" s="305"/>
      <c r="U960" s="305"/>
      <c r="V960" s="305"/>
      <c r="W960" s="305"/>
    </row>
    <row r="961" spans="1:23" ht="16.5" customHeight="1">
      <c r="A961" s="305"/>
      <c r="B961" s="305"/>
      <c r="C961" s="463"/>
      <c r="D961" s="305"/>
      <c r="E961" s="305"/>
      <c r="F961" s="305"/>
      <c r="G961" s="305"/>
      <c r="H961" s="305"/>
      <c r="I961" s="305"/>
      <c r="J961" s="305"/>
      <c r="K961" s="305"/>
      <c r="L961" s="305"/>
      <c r="M961" s="305"/>
      <c r="N961" s="305"/>
      <c r="O961" s="305"/>
      <c r="P961" s="305"/>
      <c r="Q961" s="305"/>
      <c r="R961" s="305"/>
      <c r="S961" s="305"/>
      <c r="T961" s="305"/>
      <c r="U961" s="305"/>
      <c r="V961" s="305"/>
      <c r="W961" s="305"/>
    </row>
    <row r="962" spans="1:23" ht="16.5" customHeight="1">
      <c r="A962" s="305"/>
      <c r="B962" s="305"/>
      <c r="C962" s="463"/>
      <c r="D962" s="305"/>
      <c r="E962" s="305"/>
      <c r="F962" s="305"/>
      <c r="G962" s="305"/>
      <c r="H962" s="305"/>
      <c r="I962" s="305"/>
      <c r="J962" s="305"/>
      <c r="K962" s="305"/>
      <c r="L962" s="305"/>
      <c r="M962" s="305"/>
      <c r="N962" s="305"/>
      <c r="O962" s="305"/>
      <c r="P962" s="305"/>
      <c r="Q962" s="305"/>
      <c r="R962" s="305"/>
      <c r="S962" s="305"/>
      <c r="T962" s="305"/>
      <c r="U962" s="305"/>
      <c r="V962" s="305"/>
      <c r="W962" s="305"/>
    </row>
    <row r="963" spans="1:23" ht="16.5" customHeight="1">
      <c r="A963" s="305"/>
      <c r="B963" s="305"/>
      <c r="C963" s="463"/>
      <c r="D963" s="305"/>
      <c r="E963" s="305"/>
      <c r="F963" s="305"/>
      <c r="G963" s="305"/>
      <c r="H963" s="305"/>
      <c r="I963" s="305"/>
      <c r="J963" s="305"/>
      <c r="K963" s="305"/>
      <c r="L963" s="305"/>
      <c r="M963" s="305"/>
      <c r="N963" s="305"/>
      <c r="O963" s="305"/>
      <c r="P963" s="305"/>
      <c r="Q963" s="305"/>
      <c r="R963" s="305"/>
      <c r="S963" s="305"/>
      <c r="T963" s="305"/>
      <c r="U963" s="305"/>
      <c r="V963" s="305"/>
      <c r="W963" s="305"/>
    </row>
    <row r="964" spans="1:23" ht="16.5" customHeight="1">
      <c r="A964" s="305"/>
      <c r="B964" s="305"/>
      <c r="C964" s="463"/>
      <c r="D964" s="305"/>
      <c r="E964" s="305"/>
      <c r="F964" s="305"/>
      <c r="G964" s="305"/>
      <c r="H964" s="305"/>
      <c r="I964" s="305"/>
      <c r="J964" s="305"/>
      <c r="K964" s="305"/>
      <c r="L964" s="305"/>
      <c r="M964" s="305"/>
      <c r="N964" s="305"/>
      <c r="O964" s="305"/>
      <c r="P964" s="305"/>
      <c r="Q964" s="305"/>
      <c r="R964" s="305"/>
      <c r="S964" s="305"/>
      <c r="T964" s="305"/>
      <c r="U964" s="305"/>
      <c r="V964" s="305"/>
      <c r="W964" s="305"/>
    </row>
    <row r="965" spans="1:23" ht="16.5" customHeight="1">
      <c r="A965" s="305"/>
      <c r="B965" s="305"/>
      <c r="C965" s="463"/>
      <c r="D965" s="305"/>
      <c r="E965" s="305"/>
      <c r="F965" s="305"/>
      <c r="G965" s="305"/>
      <c r="H965" s="305"/>
      <c r="I965" s="305"/>
      <c r="J965" s="305"/>
      <c r="K965" s="305"/>
      <c r="L965" s="305"/>
      <c r="M965" s="305"/>
      <c r="N965" s="305"/>
      <c r="O965" s="305"/>
      <c r="P965" s="305"/>
      <c r="Q965" s="305"/>
      <c r="R965" s="305"/>
      <c r="S965" s="305"/>
      <c r="T965" s="305"/>
      <c r="U965" s="305"/>
      <c r="V965" s="305"/>
      <c r="W965" s="305"/>
    </row>
    <row r="966" spans="1:23" ht="16.5" customHeight="1">
      <c r="A966" s="305"/>
      <c r="B966" s="305"/>
      <c r="C966" s="463"/>
      <c r="D966" s="305"/>
      <c r="E966" s="305"/>
      <c r="F966" s="305"/>
      <c r="G966" s="305"/>
      <c r="H966" s="305"/>
      <c r="I966" s="305"/>
      <c r="J966" s="305"/>
      <c r="K966" s="305"/>
      <c r="L966" s="305"/>
      <c r="M966" s="305"/>
      <c r="N966" s="305"/>
      <c r="O966" s="305"/>
      <c r="P966" s="305"/>
      <c r="Q966" s="305"/>
      <c r="R966" s="305"/>
      <c r="S966" s="305"/>
      <c r="T966" s="305"/>
      <c r="U966" s="305"/>
      <c r="V966" s="305"/>
      <c r="W966" s="305"/>
    </row>
    <row r="967" spans="1:23" ht="16.5" customHeight="1">
      <c r="A967" s="305"/>
      <c r="B967" s="305"/>
      <c r="C967" s="463"/>
      <c r="D967" s="305"/>
      <c r="E967" s="305"/>
      <c r="F967" s="305"/>
      <c r="G967" s="305"/>
      <c r="H967" s="305"/>
      <c r="I967" s="305"/>
      <c r="J967" s="305"/>
      <c r="K967" s="305"/>
      <c r="L967" s="305"/>
      <c r="M967" s="305"/>
      <c r="N967" s="305"/>
      <c r="O967" s="305"/>
      <c r="P967" s="305"/>
      <c r="Q967" s="305"/>
      <c r="R967" s="305"/>
      <c r="S967" s="305"/>
      <c r="T967" s="305"/>
      <c r="U967" s="305"/>
      <c r="V967" s="305"/>
      <c r="W967" s="305"/>
    </row>
    <row r="968" spans="1:23" ht="16.5" customHeight="1">
      <c r="A968" s="305"/>
      <c r="B968" s="305"/>
      <c r="C968" s="463"/>
      <c r="D968" s="305"/>
      <c r="E968" s="305"/>
      <c r="F968" s="305"/>
      <c r="G968" s="305"/>
      <c r="H968" s="305"/>
      <c r="I968" s="305"/>
      <c r="J968" s="305"/>
      <c r="K968" s="305"/>
      <c r="L968" s="305"/>
      <c r="M968" s="305"/>
      <c r="N968" s="305"/>
      <c r="O968" s="305"/>
      <c r="P968" s="305"/>
      <c r="Q968" s="305"/>
      <c r="R968" s="305"/>
      <c r="S968" s="305"/>
      <c r="T968" s="305"/>
      <c r="U968" s="305"/>
      <c r="V968" s="305"/>
      <c r="W968" s="305"/>
    </row>
    <row r="969" spans="1:23" ht="16.5" customHeight="1">
      <c r="A969" s="305"/>
      <c r="B969" s="305"/>
      <c r="C969" s="463"/>
      <c r="D969" s="305"/>
      <c r="E969" s="305"/>
      <c r="F969" s="305"/>
      <c r="G969" s="305"/>
      <c r="H969" s="305"/>
      <c r="I969" s="305"/>
      <c r="J969" s="305"/>
      <c r="K969" s="305"/>
      <c r="L969" s="305"/>
      <c r="M969" s="305"/>
      <c r="N969" s="305"/>
      <c r="O969" s="305"/>
      <c r="P969" s="305"/>
      <c r="Q969" s="305"/>
      <c r="R969" s="305"/>
      <c r="S969" s="305"/>
      <c r="T969" s="305"/>
      <c r="U969" s="305"/>
      <c r="V969" s="305"/>
      <c r="W969" s="305"/>
    </row>
    <row r="970" spans="1:23" ht="16.5" customHeight="1">
      <c r="A970" s="305"/>
      <c r="B970" s="305"/>
      <c r="C970" s="463"/>
      <c r="D970" s="305"/>
      <c r="E970" s="305"/>
      <c r="F970" s="305"/>
      <c r="G970" s="305"/>
      <c r="H970" s="305"/>
      <c r="I970" s="305"/>
      <c r="J970" s="305"/>
      <c r="K970" s="305"/>
      <c r="L970" s="305"/>
      <c r="M970" s="305"/>
      <c r="N970" s="305"/>
      <c r="O970" s="305"/>
      <c r="P970" s="305"/>
      <c r="Q970" s="305"/>
      <c r="R970" s="305"/>
      <c r="S970" s="305"/>
      <c r="T970" s="305"/>
      <c r="U970" s="305"/>
      <c r="V970" s="305"/>
      <c r="W970" s="305"/>
    </row>
    <row r="971" spans="1:23" ht="16.5" customHeight="1">
      <c r="A971" s="305"/>
      <c r="B971" s="305"/>
      <c r="C971" s="463"/>
      <c r="D971" s="305"/>
      <c r="E971" s="305"/>
      <c r="F971" s="305"/>
      <c r="G971" s="305"/>
      <c r="H971" s="305"/>
      <c r="I971" s="305"/>
      <c r="J971" s="305"/>
      <c r="K971" s="305"/>
      <c r="L971" s="305"/>
      <c r="M971" s="305"/>
      <c r="N971" s="305"/>
      <c r="O971" s="305"/>
      <c r="P971" s="305"/>
      <c r="Q971" s="305"/>
      <c r="R971" s="305"/>
      <c r="S971" s="305"/>
      <c r="T971" s="305"/>
      <c r="U971" s="305"/>
      <c r="V971" s="305"/>
      <c r="W971" s="305"/>
    </row>
    <row r="972" spans="1:23" ht="16.5" customHeight="1">
      <c r="A972" s="305"/>
      <c r="B972" s="305"/>
      <c r="C972" s="463"/>
      <c r="D972" s="305"/>
      <c r="E972" s="305"/>
      <c r="F972" s="305"/>
      <c r="G972" s="305"/>
      <c r="H972" s="305"/>
      <c r="I972" s="305"/>
      <c r="J972" s="305"/>
      <c r="K972" s="305"/>
      <c r="L972" s="305"/>
      <c r="M972" s="305"/>
      <c r="N972" s="305"/>
      <c r="O972" s="305"/>
      <c r="P972" s="305"/>
      <c r="Q972" s="305"/>
      <c r="R972" s="305"/>
      <c r="S972" s="305"/>
      <c r="T972" s="305"/>
      <c r="U972" s="305"/>
      <c r="V972" s="305"/>
      <c r="W972" s="305"/>
    </row>
    <row r="973" spans="1:23" ht="16.5" customHeight="1">
      <c r="A973" s="305"/>
      <c r="B973" s="305"/>
      <c r="C973" s="463"/>
      <c r="D973" s="305"/>
      <c r="E973" s="305"/>
      <c r="F973" s="305"/>
      <c r="G973" s="305"/>
      <c r="H973" s="305"/>
      <c r="I973" s="305"/>
      <c r="J973" s="305"/>
      <c r="K973" s="305"/>
      <c r="L973" s="305"/>
      <c r="M973" s="305"/>
      <c r="N973" s="305"/>
      <c r="O973" s="305"/>
      <c r="P973" s="305"/>
      <c r="Q973" s="305"/>
      <c r="R973" s="305"/>
      <c r="S973" s="305"/>
      <c r="T973" s="305"/>
      <c r="U973" s="305"/>
      <c r="V973" s="305"/>
      <c r="W973" s="305"/>
    </row>
    <row r="974" spans="1:23" ht="16.5" customHeight="1">
      <c r="A974" s="305"/>
      <c r="B974" s="305"/>
      <c r="C974" s="463"/>
      <c r="D974" s="305"/>
      <c r="E974" s="305"/>
      <c r="F974" s="305"/>
      <c r="G974" s="305"/>
      <c r="H974" s="305"/>
      <c r="I974" s="305"/>
      <c r="J974" s="305"/>
      <c r="K974" s="305"/>
      <c r="L974" s="305"/>
      <c r="M974" s="305"/>
      <c r="N974" s="305"/>
      <c r="O974" s="305"/>
      <c r="P974" s="305"/>
      <c r="Q974" s="305"/>
      <c r="R974" s="305"/>
      <c r="S974" s="305"/>
      <c r="T974" s="305"/>
      <c r="U974" s="305"/>
      <c r="V974" s="305"/>
      <c r="W974" s="305"/>
    </row>
    <row r="975" spans="1:23" ht="16.5" customHeight="1">
      <c r="A975" s="305"/>
      <c r="B975" s="305"/>
      <c r="C975" s="463"/>
      <c r="D975" s="305"/>
      <c r="E975" s="305"/>
      <c r="F975" s="305"/>
      <c r="G975" s="305"/>
      <c r="H975" s="305"/>
      <c r="I975" s="305"/>
      <c r="J975" s="305"/>
      <c r="K975" s="305"/>
      <c r="L975" s="305"/>
      <c r="M975" s="305"/>
      <c r="N975" s="305"/>
      <c r="O975" s="305"/>
      <c r="P975" s="305"/>
      <c r="Q975" s="305"/>
      <c r="R975" s="305"/>
      <c r="S975" s="305"/>
      <c r="T975" s="305"/>
      <c r="U975" s="305"/>
      <c r="V975" s="305"/>
      <c r="W975" s="305"/>
    </row>
    <row r="976" spans="1:23" ht="16.5" customHeight="1">
      <c r="A976" s="305"/>
      <c r="B976" s="305"/>
      <c r="C976" s="463"/>
      <c r="D976" s="305"/>
      <c r="E976" s="305"/>
      <c r="F976" s="305"/>
      <c r="G976" s="305"/>
      <c r="H976" s="305"/>
      <c r="I976" s="305"/>
      <c r="J976" s="305"/>
      <c r="K976" s="305"/>
      <c r="L976" s="305"/>
      <c r="M976" s="305"/>
      <c r="N976" s="305"/>
      <c r="O976" s="305"/>
      <c r="P976" s="305"/>
      <c r="Q976" s="305"/>
      <c r="R976" s="305"/>
      <c r="S976" s="305"/>
      <c r="T976" s="305"/>
      <c r="U976" s="305"/>
      <c r="V976" s="305"/>
      <c r="W976" s="305"/>
    </row>
    <row r="977" spans="1:23" ht="16.5" customHeight="1">
      <c r="A977" s="305"/>
      <c r="B977" s="305"/>
      <c r="C977" s="463"/>
      <c r="D977" s="305"/>
      <c r="E977" s="305"/>
      <c r="F977" s="305"/>
      <c r="G977" s="305"/>
      <c r="H977" s="305"/>
      <c r="I977" s="305"/>
      <c r="J977" s="305"/>
      <c r="K977" s="305"/>
      <c r="L977" s="305"/>
      <c r="M977" s="305"/>
      <c r="N977" s="305"/>
      <c r="O977" s="305"/>
      <c r="P977" s="305"/>
      <c r="Q977" s="305"/>
      <c r="R977" s="305"/>
      <c r="S977" s="305"/>
      <c r="T977" s="305"/>
      <c r="U977" s="305"/>
      <c r="V977" s="305"/>
      <c r="W977" s="305"/>
    </row>
    <row r="978" spans="1:23" ht="16.5" customHeight="1">
      <c r="A978" s="305"/>
      <c r="B978" s="305"/>
      <c r="C978" s="463"/>
      <c r="D978" s="305"/>
      <c r="E978" s="305"/>
      <c r="F978" s="305"/>
      <c r="G978" s="305"/>
      <c r="H978" s="305"/>
      <c r="I978" s="305"/>
      <c r="J978" s="305"/>
      <c r="K978" s="305"/>
      <c r="L978" s="305"/>
      <c r="M978" s="305"/>
      <c r="N978" s="305"/>
      <c r="O978" s="305"/>
      <c r="P978" s="305"/>
      <c r="Q978" s="305"/>
      <c r="R978" s="305"/>
      <c r="S978" s="305"/>
      <c r="T978" s="305"/>
      <c r="U978" s="305"/>
      <c r="V978" s="305"/>
      <c r="W978" s="305"/>
    </row>
    <row r="979" spans="1:23" ht="16.5" customHeight="1">
      <c r="A979" s="305"/>
      <c r="B979" s="305"/>
      <c r="C979" s="463"/>
      <c r="D979" s="305"/>
      <c r="E979" s="305"/>
      <c r="F979" s="305"/>
      <c r="G979" s="305"/>
      <c r="H979" s="305"/>
      <c r="I979" s="305"/>
      <c r="J979" s="305"/>
      <c r="K979" s="305"/>
      <c r="L979" s="305"/>
      <c r="M979" s="305"/>
      <c r="N979" s="305"/>
      <c r="O979" s="305"/>
      <c r="P979" s="305"/>
      <c r="Q979" s="305"/>
      <c r="R979" s="305"/>
      <c r="S979" s="305"/>
      <c r="T979" s="305"/>
      <c r="U979" s="305"/>
      <c r="V979" s="305"/>
      <c r="W979" s="305"/>
    </row>
    <row r="980" spans="1:23" ht="16.5" customHeight="1">
      <c r="A980" s="305"/>
      <c r="B980" s="305"/>
      <c r="C980" s="463"/>
      <c r="D980" s="305"/>
      <c r="E980" s="305"/>
      <c r="F980" s="305"/>
      <c r="G980" s="305"/>
      <c r="H980" s="305"/>
      <c r="I980" s="305"/>
      <c r="J980" s="305"/>
      <c r="K980" s="305"/>
      <c r="L980" s="305"/>
      <c r="M980" s="305"/>
      <c r="N980" s="305"/>
      <c r="O980" s="305"/>
      <c r="P980" s="305"/>
      <c r="Q980" s="305"/>
      <c r="R980" s="305"/>
      <c r="S980" s="305"/>
      <c r="T980" s="305"/>
      <c r="U980" s="305"/>
      <c r="V980" s="305"/>
      <c r="W980" s="305"/>
    </row>
    <row r="981" spans="1:23" ht="16.5" customHeight="1">
      <c r="A981" s="305"/>
      <c r="B981" s="305"/>
      <c r="C981" s="463"/>
      <c r="D981" s="305"/>
      <c r="E981" s="305"/>
      <c r="F981" s="305"/>
      <c r="G981" s="305"/>
      <c r="H981" s="305"/>
      <c r="I981" s="305"/>
      <c r="J981" s="305"/>
      <c r="K981" s="305"/>
      <c r="L981" s="305"/>
      <c r="M981" s="305"/>
      <c r="N981" s="305"/>
      <c r="O981" s="305"/>
      <c r="P981" s="305"/>
      <c r="Q981" s="305"/>
      <c r="R981" s="305"/>
      <c r="S981" s="305"/>
      <c r="T981" s="305"/>
      <c r="U981" s="305"/>
      <c r="V981" s="305"/>
      <c r="W981" s="305"/>
    </row>
    <row r="982" spans="1:23" ht="16.5" customHeight="1">
      <c r="A982" s="305"/>
      <c r="B982" s="305"/>
      <c r="C982" s="463"/>
      <c r="D982" s="305"/>
      <c r="E982" s="305"/>
      <c r="F982" s="305"/>
      <c r="G982" s="305"/>
      <c r="H982" s="305"/>
      <c r="I982" s="305"/>
      <c r="J982" s="305"/>
      <c r="K982" s="305"/>
      <c r="L982" s="305"/>
      <c r="M982" s="305"/>
      <c r="N982" s="305"/>
      <c r="O982" s="305"/>
      <c r="P982" s="305"/>
      <c r="Q982" s="305"/>
      <c r="R982" s="305"/>
      <c r="S982" s="305"/>
      <c r="T982" s="305"/>
      <c r="U982" s="305"/>
      <c r="V982" s="305"/>
      <c r="W982" s="305"/>
    </row>
    <row r="983" spans="1:23" ht="16.5" customHeight="1">
      <c r="A983" s="305"/>
      <c r="B983" s="305"/>
      <c r="C983" s="463"/>
      <c r="D983" s="305"/>
      <c r="E983" s="305"/>
      <c r="F983" s="305"/>
      <c r="G983" s="305"/>
      <c r="H983" s="305"/>
      <c r="I983" s="305"/>
      <c r="J983" s="305"/>
      <c r="K983" s="305"/>
      <c r="L983" s="305"/>
      <c r="M983" s="305"/>
      <c r="N983" s="305"/>
      <c r="O983" s="305"/>
      <c r="P983" s="305"/>
      <c r="Q983" s="305"/>
      <c r="R983" s="305"/>
      <c r="S983" s="305"/>
      <c r="T983" s="305"/>
      <c r="U983" s="305"/>
      <c r="V983" s="305"/>
      <c r="W983" s="305"/>
    </row>
    <row r="984" spans="1:23" ht="16.5" customHeight="1">
      <c r="A984" s="305"/>
      <c r="B984" s="305"/>
      <c r="C984" s="463"/>
      <c r="D984" s="305"/>
      <c r="E984" s="305"/>
      <c r="F984" s="305"/>
      <c r="G984" s="305"/>
      <c r="H984" s="305"/>
      <c r="I984" s="305"/>
      <c r="J984" s="305"/>
      <c r="K984" s="305"/>
      <c r="L984" s="305"/>
      <c r="M984" s="305"/>
      <c r="N984" s="305"/>
      <c r="O984" s="305"/>
      <c r="P984" s="305"/>
      <c r="Q984" s="305"/>
      <c r="R984" s="305"/>
      <c r="S984" s="305"/>
      <c r="T984" s="305"/>
      <c r="U984" s="305"/>
      <c r="V984" s="305"/>
      <c r="W984" s="305"/>
    </row>
    <row r="985" spans="1:23" ht="16.5" customHeight="1">
      <c r="A985" s="305"/>
      <c r="B985" s="305"/>
      <c r="C985" s="463"/>
      <c r="D985" s="305"/>
      <c r="E985" s="305"/>
      <c r="F985" s="305"/>
      <c r="G985" s="305"/>
      <c r="H985" s="305"/>
      <c r="I985" s="305"/>
      <c r="J985" s="305"/>
      <c r="K985" s="305"/>
      <c r="L985" s="305"/>
      <c r="M985" s="305"/>
      <c r="N985" s="305"/>
      <c r="O985" s="305"/>
      <c r="P985" s="305"/>
      <c r="Q985" s="305"/>
      <c r="R985" s="305"/>
      <c r="S985" s="305"/>
      <c r="T985" s="305"/>
      <c r="U985" s="305"/>
      <c r="V985" s="305"/>
      <c r="W985" s="305"/>
    </row>
    <row r="986" spans="1:23" ht="16.5" customHeight="1">
      <c r="A986" s="305"/>
      <c r="B986" s="305"/>
      <c r="C986" s="463"/>
      <c r="D986" s="305"/>
      <c r="E986" s="305"/>
      <c r="F986" s="305"/>
      <c r="G986" s="305"/>
      <c r="H986" s="305"/>
      <c r="I986" s="305"/>
      <c r="J986" s="305"/>
      <c r="K986" s="305"/>
      <c r="L986" s="305"/>
      <c r="M986" s="305"/>
      <c r="N986" s="305"/>
      <c r="O986" s="305"/>
      <c r="P986" s="305"/>
      <c r="Q986" s="305"/>
      <c r="R986" s="305"/>
      <c r="S986" s="305"/>
      <c r="T986" s="305"/>
      <c r="U986" s="305"/>
      <c r="V986" s="305"/>
      <c r="W986" s="305"/>
    </row>
    <row r="987" spans="1:23" ht="16.5" customHeight="1">
      <c r="A987" s="305"/>
      <c r="B987" s="305"/>
      <c r="C987" s="463"/>
      <c r="D987" s="305"/>
      <c r="E987" s="305"/>
      <c r="F987" s="305"/>
      <c r="G987" s="305"/>
      <c r="H987" s="305"/>
      <c r="I987" s="305"/>
      <c r="J987" s="305"/>
      <c r="K987" s="305"/>
      <c r="L987" s="305"/>
      <c r="M987" s="305"/>
      <c r="N987" s="305"/>
      <c r="O987" s="305"/>
      <c r="P987" s="305"/>
      <c r="Q987" s="305"/>
      <c r="R987" s="305"/>
      <c r="S987" s="305"/>
      <c r="T987" s="305"/>
      <c r="U987" s="305"/>
      <c r="V987" s="305"/>
      <c r="W987" s="305"/>
    </row>
    <row r="988" spans="1:23" ht="16.5" customHeight="1">
      <c r="A988" s="305"/>
      <c r="B988" s="305"/>
      <c r="C988" s="463"/>
      <c r="D988" s="305"/>
      <c r="E988" s="305"/>
      <c r="F988" s="305"/>
      <c r="G988" s="305"/>
      <c r="H988" s="305"/>
      <c r="I988" s="305"/>
      <c r="J988" s="305"/>
      <c r="K988" s="305"/>
      <c r="L988" s="305"/>
      <c r="M988" s="305"/>
      <c r="N988" s="305"/>
      <c r="O988" s="305"/>
      <c r="P988" s="305"/>
      <c r="Q988" s="305"/>
      <c r="R988" s="305"/>
      <c r="S988" s="305"/>
      <c r="T988" s="305"/>
      <c r="U988" s="305"/>
      <c r="V988" s="305"/>
      <c r="W988" s="305"/>
    </row>
    <row r="989" spans="1:23" ht="16.5" customHeight="1">
      <c r="A989" s="305"/>
      <c r="B989" s="305"/>
      <c r="C989" s="463"/>
      <c r="D989" s="305"/>
      <c r="E989" s="305"/>
      <c r="F989" s="305"/>
      <c r="G989" s="305"/>
      <c r="H989" s="305"/>
      <c r="I989" s="305"/>
      <c r="J989" s="305"/>
      <c r="K989" s="305"/>
      <c r="L989" s="305"/>
      <c r="M989" s="305"/>
      <c r="N989" s="305"/>
      <c r="O989" s="305"/>
      <c r="P989" s="305"/>
      <c r="Q989" s="305"/>
      <c r="R989" s="305"/>
      <c r="S989" s="305"/>
      <c r="T989" s="305"/>
      <c r="U989" s="305"/>
      <c r="V989" s="305"/>
      <c r="W989" s="305"/>
    </row>
    <row r="990" spans="1:23" ht="16.5" customHeight="1">
      <c r="A990" s="305"/>
      <c r="B990" s="305"/>
      <c r="C990" s="463"/>
      <c r="D990" s="305"/>
      <c r="E990" s="305"/>
      <c r="F990" s="305"/>
      <c r="G990" s="305"/>
      <c r="H990" s="305"/>
      <c r="I990" s="305"/>
      <c r="J990" s="305"/>
      <c r="K990" s="305"/>
      <c r="L990" s="305"/>
      <c r="M990" s="305"/>
      <c r="N990" s="305"/>
      <c r="O990" s="305"/>
      <c r="P990" s="305"/>
      <c r="Q990" s="305"/>
      <c r="R990" s="305"/>
      <c r="S990" s="305"/>
      <c r="T990" s="305"/>
      <c r="U990" s="305"/>
      <c r="V990" s="305"/>
      <c r="W990" s="305"/>
    </row>
    <row r="991" spans="1:23" ht="16.5" customHeight="1">
      <c r="A991" s="305"/>
      <c r="B991" s="305"/>
      <c r="C991" s="463"/>
      <c r="D991" s="305"/>
      <c r="E991" s="305"/>
      <c r="F991" s="305"/>
      <c r="G991" s="305"/>
      <c r="H991" s="305"/>
      <c r="I991" s="305"/>
      <c r="J991" s="305"/>
      <c r="K991" s="305"/>
      <c r="L991" s="305"/>
      <c r="M991" s="305"/>
      <c r="N991" s="305"/>
      <c r="O991" s="305"/>
      <c r="P991" s="305"/>
      <c r="Q991" s="305"/>
      <c r="R991" s="305"/>
      <c r="S991" s="305"/>
      <c r="T991" s="305"/>
      <c r="U991" s="305"/>
      <c r="V991" s="305"/>
      <c r="W991" s="305"/>
    </row>
    <row r="992" spans="1:23" ht="16.5" customHeight="1">
      <c r="A992" s="305"/>
      <c r="B992" s="305"/>
      <c r="C992" s="463"/>
      <c r="D992" s="305"/>
      <c r="E992" s="305"/>
      <c r="F992" s="305"/>
      <c r="G992" s="305"/>
      <c r="H992" s="305"/>
      <c r="I992" s="305"/>
      <c r="J992" s="305"/>
      <c r="K992" s="305"/>
      <c r="L992" s="305"/>
      <c r="M992" s="305"/>
      <c r="N992" s="305"/>
      <c r="O992" s="305"/>
      <c r="P992" s="305"/>
      <c r="Q992" s="305"/>
      <c r="R992" s="305"/>
      <c r="S992" s="305"/>
      <c r="T992" s="305"/>
      <c r="U992" s="305"/>
      <c r="V992" s="305"/>
      <c r="W992" s="305"/>
    </row>
    <row r="993" spans="1:23" ht="16.5" customHeight="1">
      <c r="A993" s="305"/>
      <c r="B993" s="305"/>
      <c r="C993" s="463"/>
      <c r="D993" s="305"/>
      <c r="E993" s="305"/>
      <c r="F993" s="305"/>
      <c r="G993" s="305"/>
      <c r="H993" s="305"/>
      <c r="I993" s="305"/>
      <c r="J993" s="305"/>
      <c r="K993" s="305"/>
      <c r="L993" s="305"/>
      <c r="M993" s="305"/>
      <c r="N993" s="305"/>
      <c r="O993" s="305"/>
      <c r="P993" s="305"/>
      <c r="Q993" s="305"/>
      <c r="R993" s="305"/>
      <c r="S993" s="305"/>
      <c r="T993" s="305"/>
      <c r="U993" s="305"/>
      <c r="V993" s="305"/>
      <c r="W993" s="305"/>
    </row>
    <row r="994" spans="1:23" ht="16.5" customHeight="1">
      <c r="A994" s="305"/>
      <c r="B994" s="305"/>
      <c r="C994" s="463"/>
      <c r="D994" s="305"/>
      <c r="E994" s="305"/>
      <c r="F994" s="305"/>
      <c r="G994" s="305"/>
      <c r="H994" s="305"/>
      <c r="I994" s="305"/>
      <c r="J994" s="305"/>
      <c r="K994" s="305"/>
      <c r="L994" s="305"/>
      <c r="M994" s="305"/>
      <c r="N994" s="305"/>
      <c r="O994" s="305"/>
      <c r="P994" s="305"/>
      <c r="Q994" s="305"/>
      <c r="R994" s="305"/>
      <c r="S994" s="305"/>
      <c r="T994" s="305"/>
      <c r="U994" s="305"/>
      <c r="V994" s="305"/>
      <c r="W994" s="305"/>
    </row>
    <row r="995" spans="1:23" ht="16.5" customHeight="1">
      <c r="A995" s="305"/>
      <c r="B995" s="305"/>
      <c r="C995" s="463"/>
      <c r="D995" s="305"/>
      <c r="E995" s="305"/>
      <c r="F995" s="305"/>
      <c r="G995" s="305"/>
      <c r="H995" s="305"/>
      <c r="I995" s="305"/>
      <c r="J995" s="305"/>
      <c r="K995" s="305"/>
      <c r="L995" s="305"/>
      <c r="M995" s="305"/>
      <c r="N995" s="305"/>
      <c r="O995" s="305"/>
      <c r="P995" s="305"/>
      <c r="Q995" s="305"/>
      <c r="R995" s="305"/>
      <c r="S995" s="305"/>
      <c r="T995" s="305"/>
      <c r="U995" s="305"/>
      <c r="V995" s="305"/>
      <c r="W995" s="305"/>
    </row>
    <row r="996" spans="1:23" ht="16.5" customHeight="1">
      <c r="A996" s="305"/>
      <c r="B996" s="305"/>
      <c r="C996" s="463"/>
      <c r="D996" s="305"/>
      <c r="E996" s="305"/>
      <c r="F996" s="305"/>
      <c r="G996" s="305"/>
      <c r="H996" s="305"/>
      <c r="I996" s="305"/>
      <c r="J996" s="305"/>
      <c r="K996" s="305"/>
      <c r="L996" s="305"/>
      <c r="M996" s="305"/>
      <c r="N996" s="305"/>
      <c r="O996" s="305"/>
      <c r="P996" s="305"/>
      <c r="Q996" s="305"/>
      <c r="R996" s="305"/>
      <c r="S996" s="305"/>
      <c r="T996" s="305"/>
      <c r="U996" s="305"/>
      <c r="V996" s="305"/>
      <c r="W996" s="305"/>
    </row>
    <row r="997" spans="1:23" ht="16.5" customHeight="1">
      <c r="A997" s="305"/>
      <c r="B997" s="305"/>
      <c r="C997" s="463"/>
      <c r="D997" s="305"/>
      <c r="E997" s="305"/>
      <c r="F997" s="305"/>
      <c r="G997" s="305"/>
      <c r="H997" s="305"/>
      <c r="I997" s="305"/>
      <c r="J997" s="305"/>
      <c r="K997" s="305"/>
      <c r="L997" s="305"/>
      <c r="M997" s="305"/>
      <c r="N997" s="305"/>
      <c r="O997" s="305"/>
      <c r="P997" s="305"/>
      <c r="Q997" s="305"/>
      <c r="R997" s="305"/>
      <c r="S997" s="305"/>
      <c r="T997" s="305"/>
      <c r="U997" s="305"/>
      <c r="V997" s="305"/>
      <c r="W997" s="305"/>
    </row>
    <row r="998" spans="1:23" ht="16.5" customHeight="1">
      <c r="A998" s="305"/>
      <c r="B998" s="305"/>
      <c r="C998" s="463"/>
      <c r="D998" s="305"/>
      <c r="E998" s="305"/>
      <c r="F998" s="305"/>
      <c r="G998" s="305"/>
      <c r="H998" s="305"/>
      <c r="I998" s="305"/>
      <c r="J998" s="305"/>
      <c r="K998" s="305"/>
      <c r="L998" s="305"/>
      <c r="M998" s="305"/>
      <c r="N998" s="305"/>
      <c r="O998" s="305"/>
      <c r="P998" s="305"/>
      <c r="Q998" s="305"/>
      <c r="R998" s="305"/>
      <c r="S998" s="305"/>
      <c r="T998" s="305"/>
      <c r="U998" s="305"/>
      <c r="V998" s="305"/>
      <c r="W998" s="305"/>
    </row>
    <row r="999" spans="1:23" ht="16.5" customHeight="1">
      <c r="A999" s="305"/>
      <c r="B999" s="305"/>
      <c r="C999" s="463"/>
      <c r="D999" s="305"/>
      <c r="E999" s="305"/>
      <c r="F999" s="305"/>
      <c r="G999" s="305"/>
      <c r="H999" s="305"/>
      <c r="I999" s="305"/>
      <c r="J999" s="305"/>
      <c r="K999" s="305"/>
      <c r="L999" s="305"/>
      <c r="M999" s="305"/>
      <c r="N999" s="305"/>
      <c r="O999" s="305"/>
      <c r="P999" s="305"/>
      <c r="Q999" s="305"/>
      <c r="R999" s="305"/>
      <c r="S999" s="305"/>
      <c r="T999" s="305"/>
      <c r="U999" s="305"/>
      <c r="V999" s="305"/>
      <c r="W999" s="305"/>
    </row>
    <row r="1000" spans="1:23" ht="16.5" customHeight="1">
      <c r="A1000" s="305"/>
      <c r="B1000" s="305"/>
      <c r="C1000" s="463"/>
      <c r="D1000" s="305"/>
      <c r="E1000" s="305"/>
      <c r="F1000" s="305"/>
      <c r="G1000" s="305"/>
      <c r="H1000" s="305"/>
      <c r="I1000" s="305"/>
      <c r="J1000" s="305"/>
      <c r="K1000" s="305"/>
      <c r="L1000" s="305"/>
      <c r="M1000" s="305"/>
      <c r="N1000" s="305"/>
      <c r="O1000" s="305"/>
      <c r="P1000" s="305"/>
      <c r="Q1000" s="305"/>
      <c r="R1000" s="305"/>
      <c r="S1000" s="305"/>
      <c r="T1000" s="305"/>
      <c r="U1000" s="305"/>
      <c r="V1000" s="305"/>
      <c r="W1000" s="305"/>
    </row>
    <row r="1001" spans="1:23" ht="16.5" customHeight="1">
      <c r="A1001" s="305"/>
      <c r="B1001" s="305"/>
      <c r="C1001" s="463"/>
      <c r="D1001" s="305"/>
      <c r="E1001" s="305"/>
      <c r="F1001" s="305"/>
      <c r="G1001" s="305"/>
      <c r="H1001" s="305"/>
      <c r="I1001" s="305"/>
      <c r="J1001" s="305"/>
      <c r="K1001" s="305"/>
      <c r="L1001" s="305"/>
      <c r="M1001" s="305"/>
      <c r="N1001" s="305"/>
      <c r="O1001" s="305"/>
      <c r="P1001" s="305"/>
      <c r="Q1001" s="305"/>
      <c r="R1001" s="305"/>
      <c r="S1001" s="305"/>
      <c r="T1001" s="305"/>
      <c r="U1001" s="305"/>
      <c r="V1001" s="305"/>
      <c r="W1001" s="305"/>
    </row>
    <row r="1002" spans="1:23" ht="16.5" customHeight="1">
      <c r="A1002" s="305"/>
      <c r="B1002" s="305"/>
      <c r="C1002" s="463"/>
      <c r="D1002" s="305"/>
      <c r="E1002" s="305"/>
      <c r="F1002" s="305"/>
      <c r="G1002" s="305"/>
      <c r="H1002" s="305"/>
      <c r="I1002" s="305"/>
      <c r="J1002" s="305"/>
      <c r="K1002" s="305"/>
      <c r="L1002" s="305"/>
      <c r="M1002" s="305"/>
      <c r="N1002" s="305"/>
      <c r="O1002" s="305"/>
      <c r="P1002" s="305"/>
      <c r="Q1002" s="305"/>
      <c r="R1002" s="305"/>
      <c r="S1002" s="305"/>
      <c r="T1002" s="305"/>
      <c r="U1002" s="305"/>
      <c r="V1002" s="305"/>
      <c r="W1002" s="30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35" t="s">
        <v>417</v>
      </c>
      <c r="B1" s="1935"/>
      <c r="C1" s="1936"/>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874" t="s">
        <v>418</v>
      </c>
      <c r="B2" s="1937"/>
      <c r="C2" s="1263">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876" t="s">
        <v>419</v>
      </c>
      <c r="B3" s="161" t="s">
        <v>420</v>
      </c>
      <c r="C3" s="355" t="s">
        <v>1061</v>
      </c>
      <c r="D3" s="159"/>
      <c r="E3" s="159"/>
      <c r="F3" s="159"/>
      <c r="G3" s="159"/>
      <c r="H3" s="159"/>
      <c r="I3" s="159"/>
      <c r="J3" s="159"/>
      <c r="K3" s="159"/>
      <c r="L3" s="159"/>
      <c r="M3" s="159"/>
      <c r="N3" s="159"/>
      <c r="O3" s="159"/>
      <c r="P3" s="159"/>
      <c r="Q3" s="159"/>
      <c r="R3" s="159"/>
      <c r="S3" s="159"/>
      <c r="T3" s="159"/>
      <c r="U3" s="159"/>
      <c r="V3" s="159"/>
      <c r="W3" s="159"/>
      <c r="X3" s="159"/>
      <c r="Y3" s="159"/>
    </row>
    <row r="4" spans="1:25">
      <c r="A4" s="1938"/>
      <c r="B4" s="162" t="s">
        <v>422</v>
      </c>
      <c r="C4" s="686" t="s">
        <v>1062</v>
      </c>
      <c r="D4" s="159"/>
      <c r="E4" s="159"/>
      <c r="F4" s="159"/>
      <c r="G4" s="159"/>
      <c r="H4" s="159"/>
      <c r="I4" s="159"/>
      <c r="J4" s="159"/>
      <c r="K4" s="159"/>
      <c r="L4" s="159"/>
      <c r="M4" s="159"/>
      <c r="N4" s="159"/>
      <c r="O4" s="159"/>
      <c r="P4" s="159"/>
      <c r="Q4" s="159"/>
      <c r="R4" s="159"/>
      <c r="S4" s="159"/>
      <c r="T4" s="159"/>
      <c r="U4" s="159"/>
      <c r="V4" s="159"/>
      <c r="W4" s="159"/>
      <c r="X4" s="159"/>
      <c r="Y4" s="159"/>
    </row>
    <row r="5" spans="1:25">
      <c r="A5" s="1938"/>
      <c r="B5" s="162" t="s">
        <v>424</v>
      </c>
      <c r="C5" s="629" t="s">
        <v>251</v>
      </c>
      <c r="D5" s="159"/>
      <c r="E5" s="159"/>
      <c r="F5" s="159"/>
      <c r="G5" s="159"/>
      <c r="H5" s="159"/>
      <c r="I5" s="159"/>
      <c r="J5" s="159"/>
      <c r="K5" s="159"/>
      <c r="L5" s="159"/>
      <c r="M5" s="159"/>
      <c r="N5" s="159"/>
      <c r="O5" s="159"/>
      <c r="P5" s="159"/>
      <c r="Q5" s="159"/>
      <c r="R5" s="159"/>
      <c r="S5" s="159"/>
      <c r="T5" s="159"/>
      <c r="U5" s="159"/>
      <c r="V5" s="159"/>
      <c r="W5" s="159"/>
      <c r="X5" s="159"/>
      <c r="Y5" s="159"/>
    </row>
    <row r="6" spans="1:25">
      <c r="A6" s="1938"/>
      <c r="B6" s="162" t="s">
        <v>252</v>
      </c>
      <c r="C6" s="632" t="s">
        <v>1063</v>
      </c>
      <c r="D6" s="159"/>
      <c r="E6" s="159"/>
      <c r="F6" s="159"/>
      <c r="G6" s="159"/>
      <c r="H6" s="159"/>
      <c r="I6" s="159"/>
      <c r="J6" s="159"/>
      <c r="K6" s="159"/>
      <c r="L6" s="159"/>
      <c r="M6" s="159"/>
      <c r="N6" s="159"/>
      <c r="O6" s="159"/>
      <c r="P6" s="159"/>
      <c r="Q6" s="159"/>
      <c r="R6" s="159"/>
      <c r="S6" s="159"/>
      <c r="T6" s="159"/>
      <c r="U6" s="159"/>
      <c r="V6" s="159"/>
      <c r="W6" s="159"/>
      <c r="X6" s="159"/>
      <c r="Y6" s="159"/>
    </row>
    <row r="7" spans="1:25">
      <c r="A7" s="1938"/>
      <c r="B7" s="162" t="s">
        <v>426</v>
      </c>
      <c r="C7" s="703" t="s">
        <v>1064</v>
      </c>
      <c r="D7" s="159"/>
      <c r="E7" s="159"/>
      <c r="F7" s="159"/>
      <c r="G7" s="159"/>
      <c r="H7" s="159"/>
      <c r="I7" s="159"/>
      <c r="J7" s="159"/>
      <c r="K7" s="159"/>
      <c r="L7" s="159"/>
      <c r="M7" s="159"/>
      <c r="N7" s="159"/>
      <c r="O7" s="159"/>
      <c r="P7" s="159"/>
      <c r="Q7" s="159"/>
      <c r="R7" s="159"/>
      <c r="S7" s="159"/>
      <c r="T7" s="159"/>
      <c r="U7" s="159"/>
      <c r="V7" s="159"/>
      <c r="W7" s="159"/>
      <c r="X7" s="159"/>
      <c r="Y7" s="159"/>
    </row>
    <row r="8" spans="1:25">
      <c r="A8" s="1938"/>
      <c r="B8" s="162" t="s">
        <v>428</v>
      </c>
      <c r="C8" s="635">
        <v>126579267</v>
      </c>
      <c r="D8" s="165"/>
      <c r="E8" s="159"/>
      <c r="F8" s="159"/>
      <c r="G8" s="159"/>
      <c r="H8" s="159"/>
      <c r="I8" s="159"/>
      <c r="J8" s="159"/>
      <c r="K8" s="159"/>
      <c r="L8" s="159"/>
      <c r="M8" s="159"/>
      <c r="N8" s="159"/>
      <c r="O8" s="159"/>
      <c r="P8" s="159"/>
      <c r="Q8" s="159"/>
      <c r="R8" s="159"/>
      <c r="S8" s="159"/>
      <c r="T8" s="159"/>
      <c r="U8" s="159"/>
      <c r="V8" s="159"/>
      <c r="W8" s="159"/>
      <c r="X8" s="159"/>
      <c r="Y8" s="159"/>
    </row>
    <row r="9" spans="1:25">
      <c r="A9" s="1938"/>
      <c r="B9" s="162" t="s">
        <v>429</v>
      </c>
      <c r="C9" s="637">
        <v>19704404748</v>
      </c>
      <c r="D9" s="166"/>
      <c r="E9" s="159"/>
      <c r="F9" s="159"/>
      <c r="G9" s="159"/>
      <c r="H9" s="159"/>
      <c r="I9" s="159"/>
      <c r="J9" s="159"/>
      <c r="K9" s="159"/>
      <c r="L9" s="159"/>
      <c r="M9" s="159"/>
      <c r="N9" s="159"/>
      <c r="O9" s="159"/>
      <c r="P9" s="159"/>
      <c r="Q9" s="159"/>
      <c r="R9" s="159"/>
      <c r="S9" s="159"/>
      <c r="T9" s="159"/>
      <c r="U9" s="159"/>
      <c r="V9" s="159"/>
      <c r="W9" s="159"/>
      <c r="X9" s="159"/>
      <c r="Y9" s="159"/>
    </row>
    <row r="10" spans="1:25">
      <c r="A10" s="1938"/>
      <c r="B10" s="162" t="s">
        <v>430</v>
      </c>
      <c r="C10" s="629" t="s">
        <v>1065</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38"/>
      <c r="B11" s="162" t="s">
        <v>432</v>
      </c>
      <c r="C11" s="632" t="s">
        <v>261</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c r="A12" s="1938"/>
      <c r="B12" s="162" t="s">
        <v>433</v>
      </c>
      <c r="C12" s="632" t="s">
        <v>263</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c r="A13" s="1938"/>
      <c r="B13" s="162" t="s">
        <v>434</v>
      </c>
      <c r="C13" s="632" t="s">
        <v>263</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38"/>
      <c r="B14" s="162" t="s">
        <v>435</v>
      </c>
      <c r="C14" s="632" t="s">
        <v>261</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38"/>
      <c r="B15" s="162" t="s">
        <v>436</v>
      </c>
      <c r="C15" s="632" t="s">
        <v>251</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38"/>
      <c r="B16" s="162" t="s">
        <v>437</v>
      </c>
      <c r="C16" s="632" t="s">
        <v>251</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32.4">
      <c r="A17" s="1938"/>
      <c r="B17" s="162" t="s">
        <v>438</v>
      </c>
      <c r="C17" s="632" t="s">
        <v>1066</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38"/>
      <c r="B18" s="162" t="s">
        <v>270</v>
      </c>
      <c r="C18" s="632" t="s">
        <v>271</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38"/>
      <c r="B19" s="162" t="s">
        <v>440</v>
      </c>
      <c r="C19" s="629" t="s">
        <v>251</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38"/>
      <c r="B20" s="162" t="s">
        <v>441</v>
      </c>
      <c r="C20" s="632" t="s">
        <v>261</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38"/>
      <c r="B21" s="162" t="s">
        <v>442</v>
      </c>
      <c r="C21" s="632" t="s">
        <v>251</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38"/>
      <c r="B22" s="162" t="s">
        <v>443</v>
      </c>
      <c r="C22" s="632" t="s">
        <v>251</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ht="48.6">
      <c r="A23" s="1938"/>
      <c r="B23" s="162" t="s">
        <v>444</v>
      </c>
      <c r="C23" s="699" t="s">
        <v>1067</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38"/>
      <c r="B24" s="162" t="s">
        <v>446</v>
      </c>
      <c r="C24" s="632" t="s">
        <v>261</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38"/>
      <c r="B25" s="162" t="s">
        <v>447</v>
      </c>
      <c r="C25" s="632" t="s">
        <v>280</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38"/>
      <c r="B26" s="162" t="s">
        <v>448</v>
      </c>
      <c r="C26" s="632" t="s">
        <v>261</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38"/>
      <c r="B27" s="162" t="s">
        <v>449</v>
      </c>
      <c r="C27" s="632" t="s">
        <v>283</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38"/>
      <c r="B28" s="162" t="s">
        <v>450</v>
      </c>
      <c r="C28" s="632" t="s">
        <v>285</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38"/>
      <c r="B29" s="162" t="s">
        <v>451</v>
      </c>
      <c r="C29" s="632" t="s">
        <v>637</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38"/>
      <c r="B30" s="162" t="s">
        <v>453</v>
      </c>
      <c r="C30" s="632" t="s">
        <v>454</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29.6">
      <c r="A31" s="1938"/>
      <c r="B31" s="162" t="s">
        <v>455</v>
      </c>
      <c r="C31" s="632" t="s">
        <v>577</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39"/>
      <c r="B32" s="167" t="s">
        <v>292</v>
      </c>
      <c r="C32" s="355" t="s">
        <v>251</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879" t="s">
        <v>458</v>
      </c>
      <c r="B33" s="161" t="s">
        <v>459</v>
      </c>
      <c r="C33" s="700" t="s">
        <v>1068</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880"/>
      <c r="B34" s="162" t="s">
        <v>460</v>
      </c>
      <c r="C34" s="632" t="s">
        <v>1069</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880"/>
      <c r="B35" s="162" t="s">
        <v>462</v>
      </c>
      <c r="C35" s="632" t="s">
        <v>298</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880"/>
      <c r="B36" s="162" t="s">
        <v>463</v>
      </c>
      <c r="C36" s="632" t="s">
        <v>261</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880"/>
      <c r="B37" s="162" t="s">
        <v>464</v>
      </c>
      <c r="C37" s="632" t="s">
        <v>261</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40"/>
      <c r="B38" s="170" t="s">
        <v>465</v>
      </c>
      <c r="C38" s="630" t="s">
        <v>263</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879" t="s">
        <v>466</v>
      </c>
      <c r="B39" s="161" t="s">
        <v>467</v>
      </c>
      <c r="C39" s="700" t="s">
        <v>261</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880"/>
      <c r="B40" s="162" t="s">
        <v>468</v>
      </c>
      <c r="C40" s="632" t="s">
        <v>251</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880"/>
      <c r="B41" s="162" t="s">
        <v>469</v>
      </c>
      <c r="C41" s="632" t="s">
        <v>251</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880"/>
      <c r="B42" s="162" t="s">
        <v>470</v>
      </c>
      <c r="C42" s="632" t="s">
        <v>251</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880"/>
      <c r="B43" s="162" t="s">
        <v>471</v>
      </c>
      <c r="C43" s="632" t="s">
        <v>251</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40"/>
      <c r="B44" s="172" t="s">
        <v>472</v>
      </c>
      <c r="C44" s="632" t="s">
        <v>251</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879" t="s">
        <v>473</v>
      </c>
      <c r="B45" s="161" t="s">
        <v>474</v>
      </c>
      <c r="C45" s="700" t="s">
        <v>263</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64.8">
      <c r="A46" s="1880"/>
      <c r="B46" s="162" t="s">
        <v>475</v>
      </c>
      <c r="C46" s="632" t="s">
        <v>1070</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49.2" thickBot="1">
      <c r="A47" s="1940"/>
      <c r="B47" s="170" t="s">
        <v>477</v>
      </c>
      <c r="C47" s="630" t="s">
        <v>1071</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879" t="s">
        <v>479</v>
      </c>
      <c r="B48" s="167" t="s">
        <v>480</v>
      </c>
      <c r="C48" s="700" t="s">
        <v>263</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880"/>
      <c r="B49" s="162" t="s">
        <v>481</v>
      </c>
      <c r="C49" s="632" t="s">
        <v>1072</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880"/>
      <c r="B50" s="162" t="s">
        <v>483</v>
      </c>
      <c r="C50" s="632" t="s">
        <v>1073</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880"/>
      <c r="B51" s="162" t="s">
        <v>485</v>
      </c>
      <c r="C51" s="632" t="s">
        <v>486</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48.6">
      <c r="A52" s="1880"/>
      <c r="B52" s="162" t="s">
        <v>487</v>
      </c>
      <c r="C52" s="632" t="s">
        <v>1074</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97.2">
      <c r="A53" s="1880"/>
      <c r="B53" s="162" t="s">
        <v>489</v>
      </c>
      <c r="C53" s="632" t="s">
        <v>583</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c r="A54" s="1880"/>
      <c r="B54" s="162" t="s">
        <v>491</v>
      </c>
      <c r="C54" s="632" t="s">
        <v>1075</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880"/>
      <c r="B55" s="162" t="s">
        <v>493</v>
      </c>
      <c r="C55" s="632" t="s">
        <v>1076</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880"/>
      <c r="B56" s="162" t="s">
        <v>495</v>
      </c>
      <c r="C56" s="632" t="s">
        <v>333</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880"/>
      <c r="B57" s="162" t="s">
        <v>496</v>
      </c>
      <c r="C57" s="629" t="s">
        <v>251</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880"/>
      <c r="B58" s="162" t="s">
        <v>497</v>
      </c>
      <c r="C58" s="638" t="s">
        <v>251</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880"/>
      <c r="B59" s="162" t="s">
        <v>498</v>
      </c>
      <c r="C59" s="1283" t="s">
        <v>1076</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880"/>
      <c r="B60" s="162" t="s">
        <v>499</v>
      </c>
      <c r="C60" s="629" t="s">
        <v>251</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ht="32.4">
      <c r="A61" s="1880"/>
      <c r="B61" s="162" t="s">
        <v>500</v>
      </c>
      <c r="C61" s="632" t="s">
        <v>1077</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880"/>
      <c r="B62" s="162" t="s">
        <v>502</v>
      </c>
      <c r="C62" s="632" t="s">
        <v>251</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880"/>
      <c r="B63" s="162" t="s">
        <v>504</v>
      </c>
      <c r="C63" s="632" t="s">
        <v>251</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880"/>
      <c r="B64" s="162" t="s">
        <v>506</v>
      </c>
      <c r="C64" s="632" t="s">
        <v>251</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880"/>
      <c r="B65" s="162" t="s">
        <v>508</v>
      </c>
      <c r="C65" s="632" t="s">
        <v>263</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880"/>
      <c r="B66" s="162" t="s">
        <v>509</v>
      </c>
      <c r="C66" s="632" t="s">
        <v>589</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880"/>
      <c r="B67" s="162" t="s">
        <v>511</v>
      </c>
      <c r="C67" s="701" t="s">
        <v>1078</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40"/>
      <c r="B68" s="170" t="s">
        <v>513</v>
      </c>
      <c r="C68" s="630" t="s">
        <v>1079</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879" t="s">
        <v>515</v>
      </c>
      <c r="B69" s="161" t="s">
        <v>516</v>
      </c>
      <c r="C69" s="700" t="s">
        <v>263</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880"/>
      <c r="B70" s="162" t="s">
        <v>517</v>
      </c>
      <c r="C70" s="632" t="s">
        <v>353</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880"/>
      <c r="B71" s="162" t="s">
        <v>518</v>
      </c>
      <c r="C71" s="629" t="s">
        <v>251</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ht="48.6">
      <c r="A72" s="1880"/>
      <c r="B72" s="162" t="s">
        <v>519</v>
      </c>
      <c r="C72" s="632" t="s">
        <v>1080</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48.6">
      <c r="A73" s="1880"/>
      <c r="B73" s="162" t="s">
        <v>520</v>
      </c>
      <c r="C73" s="632" t="s">
        <v>1081</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880"/>
      <c r="B74" s="162" t="s">
        <v>522</v>
      </c>
      <c r="C74" s="632" t="s">
        <v>285</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880"/>
      <c r="B75" s="162" t="s">
        <v>523</v>
      </c>
      <c r="C75" s="632" t="s">
        <v>263</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880"/>
      <c r="B76" s="162" t="s">
        <v>524</v>
      </c>
      <c r="C76" s="632" t="s">
        <v>361</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81.599999999999994" thickBot="1">
      <c r="A77" s="1940"/>
      <c r="B77" s="170" t="s">
        <v>525</v>
      </c>
      <c r="C77" s="625" t="s">
        <v>592</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90">
      <c r="A78" s="1879" t="s">
        <v>527</v>
      </c>
      <c r="B78" s="161" t="s">
        <v>528</v>
      </c>
      <c r="C78" s="700" t="s">
        <v>1082</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ht="97.2">
      <c r="A79" s="1880"/>
      <c r="B79" s="162" t="s">
        <v>530</v>
      </c>
      <c r="C79" s="629" t="s">
        <v>594</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ht="64.8">
      <c r="A80" s="1880"/>
      <c r="B80" s="162" t="s">
        <v>531</v>
      </c>
      <c r="C80" s="632" t="s">
        <v>595</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32.4">
      <c r="A81" s="1880"/>
      <c r="B81" s="162" t="s">
        <v>533</v>
      </c>
      <c r="C81" s="632" t="s">
        <v>372</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129.6">
      <c r="A82" s="1880"/>
      <c r="B82" s="162" t="s">
        <v>535</v>
      </c>
      <c r="C82" s="632" t="s">
        <v>596</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880"/>
      <c r="B83" s="162" t="s">
        <v>537</v>
      </c>
      <c r="C83" s="632" t="s">
        <v>261</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880"/>
      <c r="B84" s="162" t="s">
        <v>509</v>
      </c>
      <c r="C84" s="632" t="s">
        <v>589</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880"/>
      <c r="B85" s="162" t="s">
        <v>511</v>
      </c>
      <c r="C85" s="632" t="s">
        <v>1078</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880"/>
      <c r="B86" s="162" t="s">
        <v>538</v>
      </c>
      <c r="C86" s="629" t="s">
        <v>251</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880"/>
      <c r="B87" s="162" t="s">
        <v>539</v>
      </c>
      <c r="C87" s="629"/>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880"/>
      <c r="B88" s="162" t="s">
        <v>540</v>
      </c>
      <c r="C88" s="632" t="s">
        <v>261</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880"/>
      <c r="B89" s="162" t="s">
        <v>541</v>
      </c>
      <c r="C89" s="629" t="s">
        <v>251</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880"/>
      <c r="B90" s="162" t="s">
        <v>542</v>
      </c>
      <c r="C90" s="629" t="s">
        <v>251</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880"/>
      <c r="B91" s="162" t="s">
        <v>543</v>
      </c>
      <c r="C91" s="629" t="s">
        <v>251</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40"/>
      <c r="B92" s="170" t="s">
        <v>544</v>
      </c>
      <c r="C92" s="355" t="s">
        <v>251</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48.6">
      <c r="A93" s="1879" t="s">
        <v>545</v>
      </c>
      <c r="B93" s="161" t="s">
        <v>546</v>
      </c>
      <c r="C93" s="702" t="s">
        <v>597</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880"/>
      <c r="B94" s="162" t="s">
        <v>548</v>
      </c>
      <c r="C94" s="632" t="s">
        <v>549</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ht="64.8">
      <c r="A95" s="1880"/>
      <c r="B95" s="162" t="s">
        <v>550</v>
      </c>
      <c r="C95" s="632" t="s">
        <v>1083</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113.4">
      <c r="A96" s="1880"/>
      <c r="B96" s="162" t="s">
        <v>551</v>
      </c>
      <c r="C96" s="632" t="s">
        <v>598</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48.6">
      <c r="A97" s="1880"/>
      <c r="B97" s="162" t="s">
        <v>553</v>
      </c>
      <c r="C97" s="632" t="s">
        <v>599</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129.6">
      <c r="A98" s="1880"/>
      <c r="B98" s="162" t="s">
        <v>555</v>
      </c>
      <c r="C98" s="651" t="s">
        <v>1084</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45.80000000000001">
      <c r="A99" s="1880"/>
      <c r="B99" s="162" t="s">
        <v>557</v>
      </c>
      <c r="C99" s="650" t="s">
        <v>947</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c r="A100" s="1880"/>
      <c r="B100" s="162" t="s">
        <v>558</v>
      </c>
      <c r="C100" s="632" t="s">
        <v>251</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c r="A101" s="1880"/>
      <c r="B101" s="162" t="s">
        <v>559</v>
      </c>
      <c r="C101" s="632" t="s">
        <v>251</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40"/>
      <c r="B102" s="172" t="s">
        <v>560</v>
      </c>
      <c r="C102" s="625" t="s">
        <v>251</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879" t="s">
        <v>561</v>
      </c>
      <c r="B103" s="162" t="s">
        <v>562</v>
      </c>
      <c r="C103" s="640" t="s">
        <v>1085</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880"/>
      <c r="B104" s="162" t="s">
        <v>564</v>
      </c>
      <c r="C104" s="639">
        <v>0.33</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880"/>
      <c r="B105" s="162" t="s">
        <v>565</v>
      </c>
      <c r="C105" s="633">
        <v>51.68</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880"/>
      <c r="B106" s="162" t="s">
        <v>566</v>
      </c>
      <c r="C106" s="638" t="s">
        <v>604</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40"/>
      <c r="B107" s="176" t="s">
        <v>568</v>
      </c>
      <c r="C107" s="629" t="s">
        <v>251</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25" t="s">
        <v>410</v>
      </c>
      <c r="B108" s="1143" t="s">
        <v>411</v>
      </c>
      <c r="C108" s="1144" t="s">
        <v>1086</v>
      </c>
    </row>
    <row r="109" spans="1:25" s="135" customFormat="1" ht="65.099999999999994" customHeight="1" thickBot="1">
      <c r="A109" s="1826"/>
      <c r="B109" s="1145" t="s">
        <v>413</v>
      </c>
      <c r="C109" s="1146" t="s">
        <v>414</v>
      </c>
    </row>
    <row r="110" spans="1:25" ht="18.600000000000001" thickBot="1">
      <c r="A110" s="1881" t="s">
        <v>570</v>
      </c>
      <c r="B110" s="1937"/>
      <c r="C110" s="634" t="s">
        <v>251</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872" t="s">
        <v>416</v>
      </c>
      <c r="B111" s="1873"/>
      <c r="C111" s="1873"/>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19921875" defaultRowHeight="16.2"/>
  <cols>
    <col min="1" max="1" width="3.59765625" style="340" customWidth="1"/>
    <col min="2" max="3" width="47.59765625" style="343" customWidth="1"/>
    <col min="4" max="16384" width="7.19921875" style="340"/>
  </cols>
  <sheetData>
    <row r="1" spans="1:3" ht="20.399999999999999" thickBot="1">
      <c r="A1" s="1942" t="s">
        <v>417</v>
      </c>
      <c r="B1" s="1942"/>
      <c r="C1" s="1942"/>
    </row>
    <row r="2" spans="1:3" ht="16.8" thickBot="1">
      <c r="A2" s="1943" t="s">
        <v>418</v>
      </c>
      <c r="B2" s="1943"/>
      <c r="C2" s="1300">
        <v>45462</v>
      </c>
    </row>
    <row r="3" spans="1:3" ht="16.8" thickBot="1">
      <c r="A3" s="1944" t="s">
        <v>419</v>
      </c>
      <c r="B3" s="1301" t="s">
        <v>420</v>
      </c>
      <c r="C3" s="1302" t="s">
        <v>1087</v>
      </c>
    </row>
    <row r="4" spans="1:3" ht="16.8" thickBot="1">
      <c r="A4" s="1944"/>
      <c r="B4" s="1303" t="s">
        <v>422</v>
      </c>
      <c r="C4" s="1304" t="s">
        <v>1088</v>
      </c>
    </row>
    <row r="5" spans="1:3" ht="16.8" thickBot="1">
      <c r="A5" s="1944"/>
      <c r="B5" s="1303" t="s">
        <v>424</v>
      </c>
      <c r="C5" s="1304" t="s">
        <v>251</v>
      </c>
    </row>
    <row r="6" spans="1:3" ht="16.8" thickBot="1">
      <c r="A6" s="1944"/>
      <c r="B6" s="1303" t="s">
        <v>252</v>
      </c>
      <c r="C6" s="1304" t="s">
        <v>1088</v>
      </c>
    </row>
    <row r="7" spans="1:3" ht="49.2" thickBot="1">
      <c r="A7" s="1944"/>
      <c r="B7" s="1303" t="s">
        <v>426</v>
      </c>
      <c r="C7" s="1305" t="s">
        <v>1089</v>
      </c>
    </row>
    <row r="8" spans="1:3" ht="16.8" thickBot="1">
      <c r="A8" s="1944"/>
      <c r="B8" s="1303" t="s">
        <v>428</v>
      </c>
      <c r="C8" s="1306">
        <v>140586224.360598</v>
      </c>
    </row>
    <row r="9" spans="1:3" ht="16.8" thickBot="1">
      <c r="A9" s="1944"/>
      <c r="B9" s="1303" t="s">
        <v>429</v>
      </c>
      <c r="C9" s="1307">
        <v>22207000000</v>
      </c>
    </row>
    <row r="10" spans="1:3" ht="16.8" thickBot="1">
      <c r="A10" s="1944"/>
      <c r="B10" s="1303" t="s">
        <v>430</v>
      </c>
      <c r="C10" s="1304" t="s">
        <v>1090</v>
      </c>
    </row>
    <row r="11" spans="1:3" ht="16.8" thickBot="1">
      <c r="A11" s="1944"/>
      <c r="B11" s="1303" t="s">
        <v>432</v>
      </c>
      <c r="C11" s="1304" t="s">
        <v>261</v>
      </c>
    </row>
    <row r="12" spans="1:3" ht="16.8" thickBot="1">
      <c r="A12" s="1944"/>
      <c r="B12" s="1303" t="s">
        <v>433</v>
      </c>
      <c r="C12" s="1304" t="s">
        <v>263</v>
      </c>
    </row>
    <row r="13" spans="1:3" ht="16.8" thickBot="1">
      <c r="A13" s="1944"/>
      <c r="B13" s="1303" t="s">
        <v>434</v>
      </c>
      <c r="C13" s="1304" t="s">
        <v>261</v>
      </c>
    </row>
    <row r="14" spans="1:3" ht="16.8" thickBot="1">
      <c r="A14" s="1944"/>
      <c r="B14" s="1303" t="s">
        <v>435</v>
      </c>
      <c r="C14" s="1304" t="s">
        <v>261</v>
      </c>
    </row>
    <row r="15" spans="1:3" ht="16.8" thickBot="1">
      <c r="A15" s="1944"/>
      <c r="B15" s="1303" t="s">
        <v>436</v>
      </c>
      <c r="C15" s="1304" t="s">
        <v>251</v>
      </c>
    </row>
    <row r="16" spans="1:3" ht="16.8" thickBot="1">
      <c r="A16" s="1944"/>
      <c r="B16" s="1303" t="s">
        <v>437</v>
      </c>
      <c r="C16" s="1304" t="s">
        <v>251</v>
      </c>
    </row>
    <row r="17" spans="1:3" ht="81.599999999999994" thickBot="1">
      <c r="A17" s="1944"/>
      <c r="B17" s="1303" t="s">
        <v>438</v>
      </c>
      <c r="C17" s="1304" t="s">
        <v>1091</v>
      </c>
    </row>
    <row r="18" spans="1:3" ht="33" thickBot="1">
      <c r="A18" s="1944"/>
      <c r="B18" s="1303" t="s">
        <v>962</v>
      </c>
      <c r="C18" s="1304" t="s">
        <v>271</v>
      </c>
    </row>
    <row r="19" spans="1:3" ht="16.8" thickBot="1">
      <c r="A19" s="1944"/>
      <c r="B19" s="1303" t="s">
        <v>440</v>
      </c>
      <c r="C19" s="1304" t="s">
        <v>275</v>
      </c>
    </row>
    <row r="20" spans="1:3" ht="33" thickBot="1">
      <c r="A20" s="1944"/>
      <c r="B20" s="1303" t="s">
        <v>441</v>
      </c>
      <c r="C20" s="1304" t="s">
        <v>261</v>
      </c>
    </row>
    <row r="21" spans="1:3" ht="16.8" thickBot="1">
      <c r="A21" s="1944"/>
      <c r="B21" s="1303" t="s">
        <v>442</v>
      </c>
      <c r="C21" s="1304" t="s">
        <v>251</v>
      </c>
    </row>
    <row r="22" spans="1:3" ht="16.8" thickBot="1">
      <c r="A22" s="1944"/>
      <c r="B22" s="1303" t="s">
        <v>443</v>
      </c>
      <c r="C22" s="1304" t="s">
        <v>251</v>
      </c>
    </row>
    <row r="23" spans="1:3" ht="16.8" thickBot="1">
      <c r="A23" s="1944"/>
      <c r="B23" s="1303" t="s">
        <v>444</v>
      </c>
      <c r="C23" s="1304" t="s">
        <v>251</v>
      </c>
    </row>
    <row r="24" spans="1:3" ht="16.8" thickBot="1">
      <c r="A24" s="1944"/>
      <c r="B24" s="1303" t="s">
        <v>446</v>
      </c>
      <c r="C24" s="1304" t="s">
        <v>251</v>
      </c>
    </row>
    <row r="25" spans="1:3" ht="16.8" thickBot="1">
      <c r="A25" s="1944"/>
      <c r="B25" s="1303" t="s">
        <v>447</v>
      </c>
      <c r="C25" s="1304" t="s">
        <v>280</v>
      </c>
    </row>
    <row r="26" spans="1:3" ht="16.8" thickBot="1">
      <c r="A26" s="1944"/>
      <c r="B26" s="1303" t="s">
        <v>448</v>
      </c>
      <c r="C26" s="1304" t="s">
        <v>251</v>
      </c>
    </row>
    <row r="27" spans="1:3" ht="16.8" thickBot="1">
      <c r="A27" s="1944"/>
      <c r="B27" s="1303" t="s">
        <v>449</v>
      </c>
      <c r="C27" s="1304" t="s">
        <v>283</v>
      </c>
    </row>
    <row r="28" spans="1:3" ht="16.8" thickBot="1">
      <c r="A28" s="1944"/>
      <c r="B28" s="1303" t="s">
        <v>450</v>
      </c>
      <c r="C28" s="1304" t="s">
        <v>285</v>
      </c>
    </row>
    <row r="29" spans="1:3" ht="16.8" thickBot="1">
      <c r="A29" s="1944"/>
      <c r="B29" s="1303" t="s">
        <v>451</v>
      </c>
      <c r="C29" s="1304" t="s">
        <v>637</v>
      </c>
    </row>
    <row r="30" spans="1:3" ht="33" thickBot="1">
      <c r="A30" s="1944"/>
      <c r="B30" s="1303" t="s">
        <v>453</v>
      </c>
      <c r="C30" s="1304" t="s">
        <v>454</v>
      </c>
    </row>
    <row r="31" spans="1:3" ht="81.599999999999994" thickBot="1">
      <c r="A31" s="1944"/>
      <c r="B31" s="1303" t="s">
        <v>455</v>
      </c>
      <c r="C31" s="1304" t="s">
        <v>1092</v>
      </c>
    </row>
    <row r="32" spans="1:3" ht="33" thickBot="1">
      <c r="A32" s="1944"/>
      <c r="B32" s="341" t="s">
        <v>292</v>
      </c>
      <c r="C32" s="1308" t="s">
        <v>1093</v>
      </c>
    </row>
    <row r="33" spans="1:3" ht="16.8" thickBot="1">
      <c r="A33" s="1941" t="s">
        <v>458</v>
      </c>
      <c r="B33" s="1301" t="s">
        <v>459</v>
      </c>
      <c r="C33" s="1302" t="s">
        <v>1088</v>
      </c>
    </row>
    <row r="34" spans="1:3" ht="16.8" thickBot="1">
      <c r="A34" s="1941"/>
      <c r="B34" s="1303" t="s">
        <v>460</v>
      </c>
      <c r="C34" s="1304" t="s">
        <v>1094</v>
      </c>
    </row>
    <row r="35" spans="1:3" ht="16.8" thickBot="1">
      <c r="A35" s="1941"/>
      <c r="B35" s="1303" t="s">
        <v>462</v>
      </c>
      <c r="C35" s="1304" t="s">
        <v>298</v>
      </c>
    </row>
    <row r="36" spans="1:3" ht="16.8" thickBot="1">
      <c r="A36" s="1941"/>
      <c r="B36" s="1303" t="s">
        <v>463</v>
      </c>
      <c r="C36" s="1304" t="s">
        <v>251</v>
      </c>
    </row>
    <row r="37" spans="1:3" ht="16.8" thickBot="1">
      <c r="A37" s="1941"/>
      <c r="B37" s="1303" t="s">
        <v>464</v>
      </c>
      <c r="C37" s="1304" t="s">
        <v>251</v>
      </c>
    </row>
    <row r="38" spans="1:3" ht="16.8" thickBot="1">
      <c r="A38" s="1941"/>
      <c r="B38" s="1309" t="s">
        <v>465</v>
      </c>
      <c r="C38" s="1308" t="s">
        <v>263</v>
      </c>
    </row>
    <row r="39" spans="1:3" ht="16.8" thickBot="1">
      <c r="A39" s="1941" t="s">
        <v>466</v>
      </c>
      <c r="B39" s="1301" t="s">
        <v>467</v>
      </c>
      <c r="C39" s="1302" t="s">
        <v>261</v>
      </c>
    </row>
    <row r="40" spans="1:3" ht="16.8" thickBot="1">
      <c r="A40" s="1941"/>
      <c r="B40" s="1303" t="s">
        <v>468</v>
      </c>
      <c r="C40" s="1304" t="s">
        <v>251</v>
      </c>
    </row>
    <row r="41" spans="1:3" ht="16.8" thickBot="1">
      <c r="A41" s="1941"/>
      <c r="B41" s="1303" t="s">
        <v>469</v>
      </c>
      <c r="C41" s="1304" t="s">
        <v>251</v>
      </c>
    </row>
    <row r="42" spans="1:3" ht="16.8" thickBot="1">
      <c r="A42" s="1941"/>
      <c r="B42" s="1303" t="s">
        <v>470</v>
      </c>
      <c r="C42" s="1304" t="s">
        <v>251</v>
      </c>
    </row>
    <row r="43" spans="1:3" ht="16.8" thickBot="1">
      <c r="A43" s="1941"/>
      <c r="B43" s="1303" t="s">
        <v>471</v>
      </c>
      <c r="C43" s="1304" t="s">
        <v>251</v>
      </c>
    </row>
    <row r="44" spans="1:3" ht="16.8" thickBot="1">
      <c r="A44" s="1941"/>
      <c r="B44" s="1310" t="s">
        <v>472</v>
      </c>
      <c r="C44" s="1308" t="s">
        <v>251</v>
      </c>
    </row>
    <row r="45" spans="1:3" ht="16.8" thickBot="1">
      <c r="A45" s="1941" t="s">
        <v>473</v>
      </c>
      <c r="B45" s="1301" t="s">
        <v>474</v>
      </c>
      <c r="C45" s="1302" t="s">
        <v>263</v>
      </c>
    </row>
    <row r="46" spans="1:3" ht="16.8" thickBot="1">
      <c r="A46" s="1941"/>
      <c r="B46" s="1303" t="s">
        <v>475</v>
      </c>
      <c r="C46" s="1311" t="s">
        <v>1095</v>
      </c>
    </row>
    <row r="47" spans="1:3" ht="33" thickBot="1">
      <c r="A47" s="1941"/>
      <c r="B47" s="1309" t="s">
        <v>477</v>
      </c>
      <c r="C47" s="1308" t="s">
        <v>1096</v>
      </c>
    </row>
    <row r="48" spans="1:3" ht="16.8" thickBot="1">
      <c r="A48" s="1945" t="s">
        <v>479</v>
      </c>
      <c r="B48" s="341" t="s">
        <v>480</v>
      </c>
      <c r="C48" s="1312" t="s">
        <v>263</v>
      </c>
    </row>
    <row r="49" spans="1:3" ht="16.8" thickBot="1">
      <c r="A49" s="1945"/>
      <c r="B49" s="1303" t="s">
        <v>481</v>
      </c>
      <c r="C49" s="1304" t="s">
        <v>1097</v>
      </c>
    </row>
    <row r="50" spans="1:3" ht="16.8" thickBot="1">
      <c r="A50" s="1945"/>
      <c r="B50" s="1303" t="s">
        <v>483</v>
      </c>
      <c r="C50" s="1304" t="s">
        <v>1098</v>
      </c>
    </row>
    <row r="51" spans="1:3" ht="16.8" thickBot="1">
      <c r="A51" s="1945"/>
      <c r="B51" s="1303" t="s">
        <v>485</v>
      </c>
      <c r="C51" s="1304" t="s">
        <v>323</v>
      </c>
    </row>
    <row r="52" spans="1:3" ht="33" thickBot="1">
      <c r="A52" s="1945"/>
      <c r="B52" s="1303" t="s">
        <v>487</v>
      </c>
      <c r="C52" s="1304" t="s">
        <v>1099</v>
      </c>
    </row>
    <row r="53" spans="1:3" ht="146.4" thickBot="1">
      <c r="A53" s="1945"/>
      <c r="B53" s="1303" t="s">
        <v>489</v>
      </c>
      <c r="C53" s="1304" t="s">
        <v>1100</v>
      </c>
    </row>
    <row r="54" spans="1:3" ht="16.8" thickBot="1">
      <c r="A54" s="1945"/>
      <c r="B54" s="1303" t="s">
        <v>491</v>
      </c>
      <c r="C54" s="1304" t="s">
        <v>492</v>
      </c>
    </row>
    <row r="55" spans="1:3" ht="16.8" thickBot="1">
      <c r="A55" s="1945"/>
      <c r="B55" s="1303" t="s">
        <v>493</v>
      </c>
      <c r="C55" s="1304" t="s">
        <v>1101</v>
      </c>
    </row>
    <row r="56" spans="1:3" ht="16.8" thickBot="1">
      <c r="A56" s="1945"/>
      <c r="B56" s="1303" t="s">
        <v>495</v>
      </c>
      <c r="C56" s="1304" t="s">
        <v>333</v>
      </c>
    </row>
    <row r="57" spans="1:3" ht="16.8" thickBot="1">
      <c r="A57" s="1945"/>
      <c r="B57" s="1303" t="s">
        <v>496</v>
      </c>
      <c r="C57" s="1304" t="s">
        <v>251</v>
      </c>
    </row>
    <row r="58" spans="1:3" ht="16.8" thickBot="1">
      <c r="A58" s="1945"/>
      <c r="B58" s="1303" t="s">
        <v>497</v>
      </c>
      <c r="C58" s="1304" t="s">
        <v>251</v>
      </c>
    </row>
    <row r="59" spans="1:3" ht="16.8" thickBot="1">
      <c r="A59" s="1945"/>
      <c r="B59" s="1303" t="s">
        <v>498</v>
      </c>
      <c r="C59" s="1304" t="s">
        <v>1102</v>
      </c>
    </row>
    <row r="60" spans="1:3" ht="16.8" thickBot="1">
      <c r="A60" s="1945"/>
      <c r="B60" s="1303" t="s">
        <v>499</v>
      </c>
      <c r="C60" s="1304" t="s">
        <v>251</v>
      </c>
    </row>
    <row r="61" spans="1:3" ht="16.8" thickBot="1">
      <c r="A61" s="1945"/>
      <c r="B61" s="1303" t="s">
        <v>500</v>
      </c>
      <c r="C61" s="1304" t="s">
        <v>1103</v>
      </c>
    </row>
    <row r="62" spans="1:3" ht="16.8" thickBot="1">
      <c r="A62" s="1945"/>
      <c r="B62" s="1303" t="s">
        <v>502</v>
      </c>
      <c r="C62" s="1304" t="s">
        <v>761</v>
      </c>
    </row>
    <row r="63" spans="1:3" ht="16.8" thickBot="1">
      <c r="A63" s="1945"/>
      <c r="B63" s="1303" t="s">
        <v>504</v>
      </c>
      <c r="C63" s="1304" t="s">
        <v>251</v>
      </c>
    </row>
    <row r="64" spans="1:3" ht="16.8" thickBot="1">
      <c r="A64" s="1945"/>
      <c r="B64" s="1303" t="s">
        <v>506</v>
      </c>
      <c r="C64" s="1304" t="s">
        <v>251</v>
      </c>
    </row>
    <row r="65" spans="1:3" ht="16.8" thickBot="1">
      <c r="A65" s="1945"/>
      <c r="B65" s="1303" t="s">
        <v>508</v>
      </c>
      <c r="C65" s="1304" t="s">
        <v>263</v>
      </c>
    </row>
    <row r="66" spans="1:3" ht="16.8" thickBot="1">
      <c r="A66" s="1945"/>
      <c r="B66" s="1303" t="s">
        <v>509</v>
      </c>
      <c r="C66" s="1304" t="s">
        <v>1104</v>
      </c>
    </row>
    <row r="67" spans="1:3" ht="16.8" thickBot="1">
      <c r="A67" s="1945"/>
      <c r="B67" s="1303" t="s">
        <v>511</v>
      </c>
      <c r="C67" s="1313">
        <v>44477</v>
      </c>
    </row>
    <row r="68" spans="1:3" ht="16.8" thickBot="1">
      <c r="A68" s="1945"/>
      <c r="B68" s="1309" t="s">
        <v>513</v>
      </c>
      <c r="C68" s="1308" t="s">
        <v>251</v>
      </c>
    </row>
    <row r="69" spans="1:3" ht="16.8" thickBot="1">
      <c r="A69" s="1941" t="s">
        <v>515</v>
      </c>
      <c r="B69" s="1301" t="s">
        <v>516</v>
      </c>
      <c r="C69" s="1302" t="s">
        <v>263</v>
      </c>
    </row>
    <row r="70" spans="1:3" ht="16.8" thickBot="1">
      <c r="A70" s="1941"/>
      <c r="B70" s="1303" t="s">
        <v>517</v>
      </c>
      <c r="C70" s="1304" t="s">
        <v>353</v>
      </c>
    </row>
    <row r="71" spans="1:3" ht="16.8" thickBot="1">
      <c r="A71" s="1941"/>
      <c r="B71" s="1303" t="s">
        <v>518</v>
      </c>
      <c r="C71" s="1304" t="s">
        <v>457</v>
      </c>
    </row>
    <row r="72" spans="1:3" ht="16.8" thickBot="1">
      <c r="A72" s="1941"/>
      <c r="B72" s="1303" t="s">
        <v>519</v>
      </c>
      <c r="C72" s="1304" t="s">
        <v>251</v>
      </c>
    </row>
    <row r="73" spans="1:3" ht="65.400000000000006" thickBot="1">
      <c r="A73" s="1941"/>
      <c r="B73" s="1303" t="s">
        <v>520</v>
      </c>
      <c r="C73" s="1304" t="s">
        <v>357</v>
      </c>
    </row>
    <row r="74" spans="1:3" ht="16.8" thickBot="1">
      <c r="A74" s="1941"/>
      <c r="B74" s="1303" t="s">
        <v>522</v>
      </c>
      <c r="C74" s="1304" t="s">
        <v>285</v>
      </c>
    </row>
    <row r="75" spans="1:3" ht="16.8" thickBot="1">
      <c r="A75" s="1941"/>
      <c r="B75" s="1303" t="s">
        <v>523</v>
      </c>
      <c r="C75" s="1304" t="s">
        <v>263</v>
      </c>
    </row>
    <row r="76" spans="1:3" ht="16.8" thickBot="1">
      <c r="A76" s="1941"/>
      <c r="B76" s="1303" t="s">
        <v>524</v>
      </c>
      <c r="C76" s="1304" t="s">
        <v>361</v>
      </c>
    </row>
    <row r="77" spans="1:3" ht="81.599999999999994" thickBot="1">
      <c r="A77" s="1941"/>
      <c r="B77" s="1309" t="s">
        <v>525</v>
      </c>
      <c r="C77" s="1308" t="s">
        <v>592</v>
      </c>
    </row>
    <row r="78" spans="1:3" ht="65.400000000000006" thickBot="1">
      <c r="A78" s="1941" t="s">
        <v>527</v>
      </c>
      <c r="B78" s="1301" t="s">
        <v>528</v>
      </c>
      <c r="C78" s="1302" t="s">
        <v>1105</v>
      </c>
    </row>
    <row r="79" spans="1:3" ht="65.400000000000006" thickBot="1">
      <c r="A79" s="1941"/>
      <c r="B79" s="1303" t="s">
        <v>530</v>
      </c>
      <c r="C79" s="1304" t="s">
        <v>1106</v>
      </c>
    </row>
    <row r="80" spans="1:3" ht="65.400000000000006" thickBot="1">
      <c r="A80" s="1941"/>
      <c r="B80" s="1303" t="s">
        <v>531</v>
      </c>
      <c r="C80" s="1304" t="s">
        <v>1107</v>
      </c>
    </row>
    <row r="81" spans="1:3" ht="16.8" thickBot="1">
      <c r="A81" s="1941"/>
      <c r="B81" s="1303" t="s">
        <v>533</v>
      </c>
      <c r="C81" s="1304" t="s">
        <v>1108</v>
      </c>
    </row>
    <row r="82" spans="1:3" ht="114" thickBot="1">
      <c r="A82" s="1941"/>
      <c r="B82" s="1303" t="s">
        <v>535</v>
      </c>
      <c r="C82" s="1304" t="s">
        <v>1109</v>
      </c>
    </row>
    <row r="83" spans="1:3" ht="16.8" thickBot="1">
      <c r="A83" s="1941"/>
      <c r="B83" s="1303" t="s">
        <v>537</v>
      </c>
      <c r="C83" s="1304" t="s">
        <v>261</v>
      </c>
    </row>
    <row r="84" spans="1:3" ht="16.8" thickBot="1">
      <c r="A84" s="1941"/>
      <c r="B84" s="1303" t="s">
        <v>509</v>
      </c>
      <c r="C84" s="1304" t="s">
        <v>251</v>
      </c>
    </row>
    <row r="85" spans="1:3" ht="16.8" thickBot="1">
      <c r="A85" s="1941"/>
      <c r="B85" s="1303" t="s">
        <v>511</v>
      </c>
      <c r="C85" s="1304" t="s">
        <v>251</v>
      </c>
    </row>
    <row r="86" spans="1:3" ht="16.8" thickBot="1">
      <c r="A86" s="1941"/>
      <c r="B86" s="1303" t="s">
        <v>538</v>
      </c>
      <c r="C86" s="1304" t="s">
        <v>251</v>
      </c>
    </row>
    <row r="87" spans="1:3" ht="16.8" thickBot="1">
      <c r="A87" s="1941"/>
      <c r="B87" s="1303" t="s">
        <v>539</v>
      </c>
      <c r="C87" s="1304"/>
    </row>
    <row r="88" spans="1:3" ht="16.8" thickBot="1">
      <c r="A88" s="1941"/>
      <c r="B88" s="1303" t="s">
        <v>540</v>
      </c>
      <c r="C88" s="1304" t="s">
        <v>261</v>
      </c>
    </row>
    <row r="89" spans="1:3" ht="16.8" thickBot="1">
      <c r="A89" s="1941"/>
      <c r="B89" s="1303" t="s">
        <v>541</v>
      </c>
      <c r="C89" s="1304" t="s">
        <v>251</v>
      </c>
    </row>
    <row r="90" spans="1:3" ht="16.8" thickBot="1">
      <c r="A90" s="1941"/>
      <c r="B90" s="1303" t="s">
        <v>542</v>
      </c>
      <c r="C90" s="1304" t="s">
        <v>251</v>
      </c>
    </row>
    <row r="91" spans="1:3" ht="16.8" thickBot="1">
      <c r="A91" s="1941"/>
      <c r="B91" s="1303" t="s">
        <v>543</v>
      </c>
      <c r="C91" s="1304" t="s">
        <v>251</v>
      </c>
    </row>
    <row r="92" spans="1:3" ht="16.8" thickBot="1">
      <c r="A92" s="1941"/>
      <c r="B92" s="1309" t="s">
        <v>544</v>
      </c>
      <c r="C92" s="1308" t="s">
        <v>251</v>
      </c>
    </row>
    <row r="93" spans="1:3" ht="178.8" thickBot="1">
      <c r="A93" s="1941" t="s">
        <v>545</v>
      </c>
      <c r="B93" s="1301" t="s">
        <v>546</v>
      </c>
      <c r="C93" s="1302" t="s">
        <v>1110</v>
      </c>
    </row>
    <row r="94" spans="1:3" ht="33" thickBot="1">
      <c r="A94" s="1941"/>
      <c r="B94" s="1303" t="s">
        <v>548</v>
      </c>
      <c r="C94" s="1304" t="s">
        <v>549</v>
      </c>
    </row>
    <row r="95" spans="1:3" ht="16.8" thickBot="1">
      <c r="A95" s="1941"/>
      <c r="B95" s="1303" t="s">
        <v>550</v>
      </c>
      <c r="C95" s="1304" t="s">
        <v>251</v>
      </c>
    </row>
    <row r="96" spans="1:3" ht="49.2" thickBot="1">
      <c r="A96" s="1941"/>
      <c r="B96" s="1303" t="s">
        <v>551</v>
      </c>
      <c r="C96" s="1304" t="s">
        <v>1111</v>
      </c>
    </row>
    <row r="97" spans="1:3" ht="49.2" thickBot="1">
      <c r="A97" s="1941"/>
      <c r="B97" s="1303" t="s">
        <v>553</v>
      </c>
      <c r="C97" s="1304" t="s">
        <v>1111</v>
      </c>
    </row>
    <row r="98" spans="1:3" ht="49.2" thickBot="1">
      <c r="A98" s="1941"/>
      <c r="B98" s="1303" t="s">
        <v>555</v>
      </c>
      <c r="C98" s="1304" t="s">
        <v>1112</v>
      </c>
    </row>
    <row r="99" spans="1:3" ht="33" thickBot="1">
      <c r="A99" s="1941"/>
      <c r="B99" s="1303" t="s">
        <v>557</v>
      </c>
      <c r="C99" s="1304" t="s">
        <v>251</v>
      </c>
    </row>
    <row r="100" spans="1:3" ht="16.8" thickBot="1">
      <c r="A100" s="1941"/>
      <c r="B100" s="1303" t="s">
        <v>602</v>
      </c>
      <c r="C100" s="1304" t="s">
        <v>251</v>
      </c>
    </row>
    <row r="101" spans="1:3" ht="16.8" thickBot="1">
      <c r="A101" s="1941"/>
      <c r="B101" s="1303" t="s">
        <v>559</v>
      </c>
      <c r="C101" s="1304" t="s">
        <v>251</v>
      </c>
    </row>
    <row r="102" spans="1:3" ht="16.8" thickBot="1">
      <c r="A102" s="1941"/>
      <c r="B102" s="1310" t="s">
        <v>560</v>
      </c>
      <c r="C102" s="1314" t="s">
        <v>251</v>
      </c>
    </row>
    <row r="103" spans="1:3" ht="33" thickBot="1">
      <c r="A103" s="1946" t="s">
        <v>561</v>
      </c>
      <c r="B103" s="1303" t="s">
        <v>562</v>
      </c>
      <c r="C103" s="1315" t="s">
        <v>1113</v>
      </c>
    </row>
    <row r="104" spans="1:3" ht="16.8" thickBot="1">
      <c r="A104" s="1946"/>
      <c r="B104" s="1303" t="s">
        <v>564</v>
      </c>
      <c r="C104" s="1316">
        <v>0.11</v>
      </c>
    </row>
    <row r="105" spans="1:3" ht="16.8" thickBot="1">
      <c r="A105" s="1946"/>
      <c r="B105" s="1303" t="s">
        <v>565</v>
      </c>
      <c r="C105" s="1317">
        <v>16.760000000000002</v>
      </c>
    </row>
    <row r="106" spans="1:3" ht="16.8" thickBot="1">
      <c r="A106" s="1946"/>
      <c r="B106" s="1303" t="s">
        <v>566</v>
      </c>
      <c r="C106" s="1304" t="s">
        <v>1114</v>
      </c>
    </row>
    <row r="107" spans="1:3" ht="16.8" thickBot="1">
      <c r="A107" s="1946"/>
      <c r="B107" s="342" t="s">
        <v>568</v>
      </c>
      <c r="C107" s="1308" t="s">
        <v>1115</v>
      </c>
    </row>
    <row r="108" spans="1:3" s="135" customFormat="1" ht="48.6">
      <c r="A108" s="1825" t="s">
        <v>410</v>
      </c>
      <c r="B108" s="1143" t="s">
        <v>411</v>
      </c>
      <c r="C108" s="1144" t="s">
        <v>1116</v>
      </c>
    </row>
    <row r="109" spans="1:3" s="135" customFormat="1" ht="146.4" thickBot="1">
      <c r="A109" s="1826"/>
      <c r="B109" s="1145" t="s">
        <v>413</v>
      </c>
      <c r="C109" s="1146" t="s">
        <v>1117</v>
      </c>
    </row>
    <row r="110" spans="1:3" ht="33" thickBot="1">
      <c r="A110" s="1947" t="s">
        <v>570</v>
      </c>
      <c r="B110" s="1947"/>
      <c r="C110" s="1318" t="s">
        <v>1118</v>
      </c>
    </row>
    <row r="111" spans="1:3" ht="235.5" customHeight="1">
      <c r="A111" s="1853" t="s">
        <v>416</v>
      </c>
      <c r="B111" s="1853"/>
      <c r="C111" s="185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19921875" defaultRowHeight="15" customHeight="1"/>
  <cols>
    <col min="1" max="1" width="3.59765625" style="327" customWidth="1"/>
    <col min="2" max="3" width="47.59765625" style="327" customWidth="1"/>
    <col min="4" max="15" width="6.59765625" style="327" customWidth="1"/>
    <col min="16" max="16384" width="13.19921875" style="327"/>
  </cols>
  <sheetData>
    <row r="1" spans="1:15" ht="20.399999999999999" thickBot="1">
      <c r="A1" s="1951" t="s">
        <v>417</v>
      </c>
      <c r="B1" s="1952"/>
      <c r="C1" s="1952"/>
      <c r="D1" s="326"/>
      <c r="E1" s="326"/>
      <c r="F1" s="326"/>
      <c r="G1" s="326"/>
      <c r="H1" s="326"/>
      <c r="I1" s="326"/>
      <c r="J1" s="326"/>
      <c r="K1" s="326"/>
      <c r="L1" s="326"/>
      <c r="M1" s="326"/>
      <c r="N1" s="326"/>
      <c r="O1" s="326"/>
    </row>
    <row r="2" spans="1:15" ht="18.600000000000001" thickBot="1">
      <c r="A2" s="1953" t="s">
        <v>418</v>
      </c>
      <c r="B2" s="1954"/>
      <c r="C2" s="328">
        <v>45454</v>
      </c>
      <c r="D2" s="326"/>
      <c r="E2" s="326"/>
      <c r="F2" s="326"/>
      <c r="G2" s="326"/>
      <c r="H2" s="326"/>
      <c r="I2" s="326"/>
      <c r="J2" s="326"/>
      <c r="K2" s="326"/>
      <c r="L2" s="326"/>
      <c r="M2" s="326"/>
      <c r="N2" s="326"/>
      <c r="O2" s="326"/>
    </row>
    <row r="3" spans="1:15" ht="18">
      <c r="A3" s="1955" t="s">
        <v>419</v>
      </c>
      <c r="B3" s="329" t="s">
        <v>420</v>
      </c>
      <c r="C3" s="330" t="s">
        <v>1119</v>
      </c>
      <c r="D3" s="326"/>
      <c r="E3" s="326"/>
      <c r="F3" s="326"/>
      <c r="G3" s="326"/>
      <c r="H3" s="326"/>
      <c r="I3" s="326"/>
      <c r="J3" s="326"/>
      <c r="K3" s="326"/>
      <c r="L3" s="326"/>
      <c r="M3" s="326"/>
      <c r="N3" s="326"/>
      <c r="O3" s="326"/>
    </row>
    <row r="4" spans="1:15" ht="18">
      <c r="A4" s="1949"/>
      <c r="B4" s="331" t="s">
        <v>422</v>
      </c>
      <c r="C4" s="330" t="s">
        <v>1120</v>
      </c>
      <c r="D4" s="326"/>
      <c r="E4" s="326"/>
      <c r="F4" s="326"/>
      <c r="G4" s="326"/>
      <c r="H4" s="326"/>
      <c r="I4" s="326"/>
      <c r="J4" s="326"/>
      <c r="K4" s="326"/>
      <c r="L4" s="326"/>
      <c r="M4" s="326"/>
      <c r="N4" s="326"/>
      <c r="O4" s="326"/>
    </row>
    <row r="5" spans="1:15" ht="18">
      <c r="A5" s="1949"/>
      <c r="B5" s="331" t="s">
        <v>424</v>
      </c>
      <c r="C5" s="330" t="s">
        <v>1121</v>
      </c>
      <c r="D5" s="326"/>
      <c r="E5" s="326"/>
      <c r="F5" s="326"/>
      <c r="G5" s="326"/>
      <c r="H5" s="326"/>
      <c r="I5" s="326"/>
      <c r="J5" s="326"/>
      <c r="K5" s="326"/>
      <c r="L5" s="326"/>
      <c r="M5" s="326"/>
      <c r="N5" s="326"/>
      <c r="O5" s="326"/>
    </row>
    <row r="6" spans="1:15" ht="18">
      <c r="A6" s="1949"/>
      <c r="B6" s="331" t="s">
        <v>252</v>
      </c>
      <c r="C6" s="330" t="s">
        <v>1122</v>
      </c>
      <c r="D6" s="326"/>
      <c r="E6" s="326"/>
      <c r="F6" s="326"/>
      <c r="G6" s="326"/>
      <c r="H6" s="326"/>
      <c r="I6" s="326"/>
      <c r="J6" s="326"/>
      <c r="K6" s="326"/>
      <c r="L6" s="326"/>
      <c r="M6" s="326"/>
      <c r="N6" s="326"/>
      <c r="O6" s="326"/>
    </row>
    <row r="7" spans="1:15" ht="18">
      <c r="A7" s="1949"/>
      <c r="B7" s="331" t="s">
        <v>426</v>
      </c>
      <c r="C7" s="332">
        <v>45413</v>
      </c>
      <c r="D7" s="326"/>
      <c r="E7" s="326"/>
      <c r="F7" s="326"/>
      <c r="G7" s="326"/>
      <c r="H7" s="326"/>
      <c r="I7" s="326"/>
      <c r="J7" s="326"/>
      <c r="K7" s="326"/>
      <c r="L7" s="326"/>
      <c r="M7" s="326"/>
      <c r="N7" s="326"/>
      <c r="O7" s="326"/>
    </row>
    <row r="8" spans="1:15" ht="18">
      <c r="A8" s="1949"/>
      <c r="B8" s="331" t="s">
        <v>428</v>
      </c>
      <c r="C8" s="330" t="s">
        <v>960</v>
      </c>
      <c r="D8" s="326"/>
      <c r="E8" s="326"/>
      <c r="F8" s="326"/>
      <c r="G8" s="326"/>
      <c r="H8" s="326"/>
      <c r="I8" s="326"/>
      <c r="J8" s="326"/>
      <c r="K8" s="326"/>
      <c r="L8" s="326"/>
      <c r="M8" s="326"/>
      <c r="N8" s="326"/>
      <c r="O8" s="326"/>
    </row>
    <row r="9" spans="1:15" ht="18">
      <c r="A9" s="1949"/>
      <c r="B9" s="331" t="s">
        <v>429</v>
      </c>
      <c r="C9" s="330" t="s">
        <v>960</v>
      </c>
      <c r="D9" s="326"/>
      <c r="E9" s="326"/>
      <c r="F9" s="326"/>
      <c r="G9" s="326"/>
      <c r="H9" s="326"/>
      <c r="I9" s="326"/>
      <c r="J9" s="326"/>
      <c r="K9" s="326"/>
      <c r="L9" s="326"/>
      <c r="M9" s="326"/>
      <c r="N9" s="326"/>
      <c r="O9" s="326"/>
    </row>
    <row r="10" spans="1:15" ht="64.8">
      <c r="A10" s="1949"/>
      <c r="B10" s="331" t="s">
        <v>430</v>
      </c>
      <c r="C10" s="330" t="s">
        <v>1123</v>
      </c>
      <c r="D10" s="326"/>
      <c r="E10" s="326"/>
      <c r="F10" s="326"/>
      <c r="G10" s="326"/>
      <c r="H10" s="326"/>
      <c r="I10" s="326"/>
      <c r="J10" s="326"/>
      <c r="K10" s="326"/>
      <c r="L10" s="326"/>
      <c r="M10" s="326"/>
      <c r="N10" s="326"/>
      <c r="O10" s="326"/>
    </row>
    <row r="11" spans="1:15" ht="18">
      <c r="A11" s="1949"/>
      <c r="B11" s="331" t="s">
        <v>432</v>
      </c>
      <c r="C11" s="330" t="s">
        <v>261</v>
      </c>
      <c r="D11" s="326"/>
      <c r="E11" s="326"/>
      <c r="F11" s="326"/>
      <c r="G11" s="326"/>
      <c r="H11" s="326"/>
      <c r="I11" s="326"/>
      <c r="J11" s="326"/>
      <c r="K11" s="326"/>
      <c r="L11" s="326"/>
      <c r="M11" s="326"/>
      <c r="N11" s="326"/>
      <c r="O11" s="326"/>
    </row>
    <row r="12" spans="1:15" ht="18">
      <c r="A12" s="1949"/>
      <c r="B12" s="331" t="s">
        <v>433</v>
      </c>
      <c r="C12" s="330" t="s">
        <v>261</v>
      </c>
      <c r="D12" s="326"/>
      <c r="E12" s="326"/>
      <c r="F12" s="326"/>
      <c r="G12" s="326"/>
      <c r="H12" s="326"/>
      <c r="I12" s="326"/>
      <c r="J12" s="326"/>
      <c r="K12" s="326"/>
      <c r="L12" s="326"/>
      <c r="M12" s="326"/>
      <c r="N12" s="326"/>
      <c r="O12" s="326"/>
    </row>
    <row r="13" spans="1:15" ht="18">
      <c r="A13" s="1949"/>
      <c r="B13" s="331" t="s">
        <v>434</v>
      </c>
      <c r="C13" s="330" t="s">
        <v>261</v>
      </c>
      <c r="D13" s="326"/>
      <c r="E13" s="326"/>
      <c r="F13" s="326"/>
      <c r="G13" s="326"/>
      <c r="H13" s="326"/>
      <c r="I13" s="326"/>
      <c r="J13" s="326"/>
      <c r="K13" s="326"/>
      <c r="L13" s="326"/>
      <c r="M13" s="326"/>
      <c r="N13" s="326"/>
      <c r="O13" s="326"/>
    </row>
    <row r="14" spans="1:15" ht="18">
      <c r="A14" s="1949"/>
      <c r="B14" s="331" t="s">
        <v>435</v>
      </c>
      <c r="C14" s="330" t="s">
        <v>261</v>
      </c>
      <c r="D14" s="326"/>
      <c r="E14" s="326"/>
      <c r="F14" s="326"/>
      <c r="G14" s="326"/>
      <c r="H14" s="326"/>
      <c r="I14" s="326"/>
      <c r="J14" s="326"/>
      <c r="K14" s="326"/>
      <c r="L14" s="326"/>
      <c r="M14" s="326"/>
      <c r="N14" s="326"/>
      <c r="O14" s="326"/>
    </row>
    <row r="15" spans="1:15" ht="18">
      <c r="A15" s="1949"/>
      <c r="B15" s="331" t="s">
        <v>436</v>
      </c>
      <c r="C15" s="330" t="s">
        <v>960</v>
      </c>
      <c r="D15" s="326"/>
      <c r="E15" s="326"/>
      <c r="F15" s="326"/>
      <c r="G15" s="326"/>
      <c r="H15" s="326"/>
      <c r="I15" s="326"/>
      <c r="J15" s="326"/>
      <c r="K15" s="326"/>
      <c r="L15" s="326"/>
      <c r="M15" s="326"/>
      <c r="N15" s="326"/>
      <c r="O15" s="326"/>
    </row>
    <row r="16" spans="1:15" ht="18">
      <c r="A16" s="1949"/>
      <c r="B16" s="331" t="s">
        <v>437</v>
      </c>
      <c r="C16" s="330" t="s">
        <v>960</v>
      </c>
      <c r="D16" s="326"/>
      <c r="E16" s="326"/>
      <c r="F16" s="326"/>
      <c r="G16" s="326"/>
      <c r="H16" s="326"/>
      <c r="I16" s="326"/>
      <c r="J16" s="326"/>
      <c r="K16" s="326"/>
      <c r="L16" s="326"/>
      <c r="M16" s="326"/>
      <c r="N16" s="326"/>
      <c r="O16" s="326"/>
    </row>
    <row r="17" spans="1:15" ht="64.8">
      <c r="A17" s="1949"/>
      <c r="B17" s="331" t="s">
        <v>438</v>
      </c>
      <c r="C17" s="330" t="s">
        <v>1124</v>
      </c>
      <c r="D17" s="326"/>
      <c r="E17" s="326"/>
      <c r="F17" s="326"/>
      <c r="G17" s="326"/>
      <c r="H17" s="326"/>
      <c r="I17" s="326"/>
      <c r="J17" s="326"/>
      <c r="K17" s="326"/>
      <c r="L17" s="326"/>
      <c r="M17" s="326"/>
      <c r="N17" s="326"/>
      <c r="O17" s="326"/>
    </row>
    <row r="18" spans="1:15" ht="32.4">
      <c r="A18" s="1949"/>
      <c r="B18" s="331" t="s">
        <v>962</v>
      </c>
      <c r="C18" s="330" t="s">
        <v>271</v>
      </c>
      <c r="D18" s="326"/>
      <c r="E18" s="326"/>
      <c r="F18" s="326"/>
      <c r="G18" s="326"/>
      <c r="H18" s="326"/>
      <c r="I18" s="326"/>
      <c r="J18" s="326"/>
      <c r="K18" s="326"/>
      <c r="L18" s="326"/>
      <c r="M18" s="326"/>
      <c r="N18" s="326"/>
      <c r="O18" s="326"/>
    </row>
    <row r="19" spans="1:15" ht="18">
      <c r="A19" s="1949"/>
      <c r="B19" s="331" t="s">
        <v>440</v>
      </c>
      <c r="C19" s="330" t="s">
        <v>251</v>
      </c>
      <c r="D19" s="326"/>
      <c r="E19" s="326"/>
      <c r="F19" s="326"/>
      <c r="G19" s="326"/>
      <c r="H19" s="326"/>
      <c r="I19" s="326"/>
      <c r="J19" s="326"/>
      <c r="K19" s="326"/>
      <c r="L19" s="326"/>
      <c r="M19" s="326"/>
      <c r="N19" s="326"/>
      <c r="O19" s="326"/>
    </row>
    <row r="20" spans="1:15" ht="32.4">
      <c r="A20" s="1949"/>
      <c r="B20" s="331" t="s">
        <v>441</v>
      </c>
      <c r="C20" s="330" t="s">
        <v>261</v>
      </c>
      <c r="D20" s="326"/>
      <c r="E20" s="326"/>
      <c r="F20" s="326"/>
      <c r="G20" s="326"/>
      <c r="H20" s="326"/>
      <c r="I20" s="326"/>
      <c r="J20" s="326"/>
      <c r="K20" s="326"/>
      <c r="L20" s="326"/>
      <c r="M20" s="326"/>
      <c r="N20" s="326"/>
      <c r="O20" s="326"/>
    </row>
    <row r="21" spans="1:15" ht="18">
      <c r="A21" s="1949"/>
      <c r="B21" s="331" t="s">
        <v>442</v>
      </c>
      <c r="C21" s="330" t="s">
        <v>960</v>
      </c>
      <c r="D21" s="326"/>
      <c r="E21" s="326"/>
      <c r="F21" s="326"/>
      <c r="G21" s="326"/>
      <c r="H21" s="326"/>
      <c r="I21" s="326"/>
      <c r="J21" s="326"/>
      <c r="K21" s="326"/>
      <c r="L21" s="326"/>
      <c r="M21" s="326"/>
      <c r="N21" s="326"/>
      <c r="O21" s="326"/>
    </row>
    <row r="22" spans="1:15" ht="18">
      <c r="A22" s="1949"/>
      <c r="B22" s="331" t="s">
        <v>443</v>
      </c>
      <c r="C22" s="330" t="s">
        <v>960</v>
      </c>
      <c r="D22" s="326"/>
      <c r="E22" s="326"/>
      <c r="F22" s="326"/>
      <c r="G22" s="326"/>
      <c r="H22" s="326"/>
      <c r="I22" s="326"/>
      <c r="J22" s="326"/>
      <c r="K22" s="326"/>
      <c r="L22" s="326"/>
      <c r="M22" s="326"/>
      <c r="N22" s="326"/>
      <c r="O22" s="326"/>
    </row>
    <row r="23" spans="1:15" ht="18">
      <c r="A23" s="1949"/>
      <c r="B23" s="331" t="s">
        <v>444</v>
      </c>
      <c r="C23" s="330" t="s">
        <v>960</v>
      </c>
      <c r="D23" s="326"/>
      <c r="E23" s="326"/>
      <c r="F23" s="326"/>
      <c r="G23" s="326"/>
      <c r="H23" s="326"/>
      <c r="I23" s="326"/>
      <c r="J23" s="326"/>
      <c r="K23" s="326"/>
      <c r="L23" s="326"/>
      <c r="M23" s="326"/>
      <c r="N23" s="326"/>
      <c r="O23" s="326"/>
    </row>
    <row r="24" spans="1:15" ht="18">
      <c r="A24" s="1949"/>
      <c r="B24" s="331" t="s">
        <v>446</v>
      </c>
      <c r="C24" s="330" t="s">
        <v>960</v>
      </c>
      <c r="D24" s="326"/>
      <c r="E24" s="326"/>
      <c r="F24" s="326"/>
      <c r="G24" s="326"/>
      <c r="H24" s="326"/>
      <c r="I24" s="326"/>
      <c r="J24" s="326"/>
      <c r="K24" s="326"/>
      <c r="L24" s="326"/>
      <c r="M24" s="326"/>
      <c r="N24" s="326"/>
      <c r="O24" s="326"/>
    </row>
    <row r="25" spans="1:15" ht="18">
      <c r="A25" s="1949"/>
      <c r="B25" s="331" t="s">
        <v>447</v>
      </c>
      <c r="C25" s="330" t="s">
        <v>1125</v>
      </c>
      <c r="D25" s="326"/>
      <c r="E25" s="326"/>
      <c r="F25" s="326"/>
      <c r="G25" s="326"/>
      <c r="H25" s="326"/>
      <c r="I25" s="326"/>
      <c r="J25" s="326"/>
      <c r="K25" s="326"/>
      <c r="L25" s="326"/>
      <c r="M25" s="326"/>
      <c r="N25" s="326"/>
      <c r="O25" s="326"/>
    </row>
    <row r="26" spans="1:15" ht="18">
      <c r="A26" s="1949"/>
      <c r="B26" s="331" t="s">
        <v>448</v>
      </c>
      <c r="C26" s="330" t="s">
        <v>960</v>
      </c>
      <c r="D26" s="326"/>
      <c r="E26" s="326"/>
      <c r="F26" s="326"/>
      <c r="G26" s="326"/>
      <c r="H26" s="326"/>
      <c r="I26" s="326"/>
      <c r="J26" s="326"/>
      <c r="K26" s="326"/>
      <c r="L26" s="326"/>
      <c r="M26" s="326"/>
      <c r="N26" s="326"/>
      <c r="O26" s="326"/>
    </row>
    <row r="27" spans="1:15" ht="18">
      <c r="A27" s="1949"/>
      <c r="B27" s="331" t="s">
        <v>449</v>
      </c>
      <c r="C27" s="330" t="s">
        <v>283</v>
      </c>
      <c r="D27" s="326"/>
      <c r="E27" s="326"/>
      <c r="F27" s="326"/>
      <c r="G27" s="326"/>
      <c r="H27" s="326"/>
      <c r="I27" s="326"/>
      <c r="J27" s="326"/>
      <c r="K27" s="326"/>
      <c r="L27" s="326"/>
      <c r="M27" s="326"/>
      <c r="N27" s="326"/>
      <c r="O27" s="326"/>
    </row>
    <row r="28" spans="1:15" ht="18">
      <c r="A28" s="1949"/>
      <c r="B28" s="331" t="s">
        <v>450</v>
      </c>
      <c r="C28" s="330" t="s">
        <v>285</v>
      </c>
      <c r="D28" s="326"/>
      <c r="E28" s="326"/>
      <c r="F28" s="326"/>
      <c r="G28" s="326"/>
      <c r="H28" s="326"/>
      <c r="I28" s="326"/>
      <c r="J28" s="326"/>
      <c r="K28" s="326"/>
      <c r="L28" s="326"/>
      <c r="M28" s="326"/>
      <c r="N28" s="326"/>
      <c r="O28" s="326"/>
    </row>
    <row r="29" spans="1:15" ht="18">
      <c r="A29" s="1949"/>
      <c r="B29" s="331" t="s">
        <v>451</v>
      </c>
      <c r="C29" s="330" t="s">
        <v>637</v>
      </c>
      <c r="D29" s="326"/>
      <c r="E29" s="326"/>
      <c r="F29" s="326"/>
      <c r="G29" s="326"/>
      <c r="H29" s="326"/>
      <c r="I29" s="326"/>
      <c r="J29" s="326"/>
      <c r="K29" s="326"/>
      <c r="L29" s="326"/>
      <c r="M29" s="326"/>
      <c r="N29" s="326"/>
      <c r="O29" s="326"/>
    </row>
    <row r="30" spans="1:15" ht="32.4">
      <c r="A30" s="1949"/>
      <c r="B30" s="331" t="s">
        <v>453</v>
      </c>
      <c r="C30" s="330" t="s">
        <v>454</v>
      </c>
      <c r="D30" s="326"/>
      <c r="E30" s="326"/>
      <c r="F30" s="326"/>
      <c r="G30" s="326"/>
      <c r="H30" s="326"/>
      <c r="I30" s="326"/>
      <c r="J30" s="326"/>
      <c r="K30" s="326"/>
      <c r="L30" s="326"/>
      <c r="M30" s="326"/>
      <c r="N30" s="326"/>
      <c r="O30" s="326"/>
    </row>
    <row r="31" spans="1:15" ht="48.6">
      <c r="A31" s="1949"/>
      <c r="B31" s="331" t="s">
        <v>455</v>
      </c>
      <c r="C31" s="330" t="s">
        <v>1126</v>
      </c>
      <c r="D31" s="326"/>
      <c r="E31" s="326"/>
      <c r="F31" s="326"/>
      <c r="G31" s="326"/>
      <c r="H31" s="326"/>
      <c r="I31" s="326"/>
      <c r="J31" s="326"/>
      <c r="K31" s="326"/>
      <c r="L31" s="326"/>
      <c r="M31" s="326"/>
      <c r="N31" s="326"/>
      <c r="O31" s="326"/>
    </row>
    <row r="32" spans="1:15" ht="33" thickBot="1">
      <c r="A32" s="1950"/>
      <c r="B32" s="333" t="s">
        <v>292</v>
      </c>
      <c r="C32" s="334" t="s">
        <v>965</v>
      </c>
      <c r="D32" s="326"/>
      <c r="E32" s="326"/>
      <c r="F32" s="326"/>
      <c r="G32" s="326"/>
      <c r="H32" s="326"/>
      <c r="I32" s="326"/>
      <c r="J32" s="326"/>
      <c r="K32" s="326"/>
      <c r="L32" s="326"/>
      <c r="M32" s="326"/>
      <c r="N32" s="326"/>
      <c r="O32" s="326"/>
    </row>
    <row r="33" spans="1:15" ht="18">
      <c r="A33" s="1948" t="s">
        <v>458</v>
      </c>
      <c r="B33" s="329" t="s">
        <v>459</v>
      </c>
      <c r="C33" s="335" t="s">
        <v>1122</v>
      </c>
      <c r="D33" s="326"/>
      <c r="E33" s="326"/>
      <c r="F33" s="326"/>
      <c r="G33" s="326"/>
      <c r="H33" s="326"/>
      <c r="I33" s="326"/>
      <c r="J33" s="326"/>
      <c r="K33" s="326"/>
      <c r="L33" s="326"/>
      <c r="M33" s="326"/>
      <c r="N33" s="326"/>
      <c r="O33" s="326"/>
    </row>
    <row r="34" spans="1:15" ht="18">
      <c r="A34" s="1949"/>
      <c r="B34" s="331" t="s">
        <v>460</v>
      </c>
      <c r="C34" s="330" t="s">
        <v>1127</v>
      </c>
      <c r="D34" s="326"/>
      <c r="E34" s="326"/>
      <c r="F34" s="326"/>
      <c r="G34" s="326"/>
      <c r="H34" s="326"/>
      <c r="I34" s="326"/>
      <c r="J34" s="326"/>
      <c r="K34" s="326"/>
      <c r="L34" s="326"/>
      <c r="M34" s="326"/>
      <c r="N34" s="326"/>
      <c r="O34" s="326"/>
    </row>
    <row r="35" spans="1:15" ht="18">
      <c r="A35" s="1949"/>
      <c r="B35" s="331" t="s">
        <v>462</v>
      </c>
      <c r="C35" s="330" t="s">
        <v>298</v>
      </c>
      <c r="D35" s="326"/>
      <c r="E35" s="326"/>
      <c r="F35" s="326"/>
      <c r="G35" s="326"/>
      <c r="H35" s="326"/>
      <c r="I35" s="326"/>
      <c r="J35" s="326"/>
      <c r="K35" s="326"/>
      <c r="L35" s="326"/>
      <c r="M35" s="326"/>
      <c r="N35" s="326"/>
      <c r="O35" s="326"/>
    </row>
    <row r="36" spans="1:15" ht="18">
      <c r="A36" s="1949"/>
      <c r="B36" s="331" t="s">
        <v>463</v>
      </c>
      <c r="C36" s="330" t="s">
        <v>960</v>
      </c>
      <c r="D36" s="326"/>
      <c r="E36" s="326"/>
      <c r="F36" s="326"/>
      <c r="G36" s="326"/>
      <c r="H36" s="326"/>
      <c r="I36" s="326"/>
      <c r="J36" s="326"/>
      <c r="K36" s="326"/>
      <c r="L36" s="326"/>
      <c r="M36" s="326"/>
      <c r="N36" s="326"/>
      <c r="O36" s="326"/>
    </row>
    <row r="37" spans="1:15" ht="18">
      <c r="A37" s="1949"/>
      <c r="B37" s="331" t="s">
        <v>464</v>
      </c>
      <c r="C37" s="330" t="s">
        <v>960</v>
      </c>
      <c r="D37" s="326"/>
      <c r="E37" s="326"/>
      <c r="F37" s="326"/>
      <c r="G37" s="326"/>
      <c r="H37" s="326"/>
      <c r="I37" s="326"/>
      <c r="J37" s="326"/>
      <c r="K37" s="326"/>
      <c r="L37" s="326"/>
      <c r="M37" s="326"/>
      <c r="N37" s="326"/>
      <c r="O37" s="326"/>
    </row>
    <row r="38" spans="1:15" ht="18.600000000000001" thickBot="1">
      <c r="A38" s="1950"/>
      <c r="B38" s="336" t="s">
        <v>465</v>
      </c>
      <c r="C38" s="334" t="s">
        <v>1128</v>
      </c>
      <c r="D38" s="326"/>
      <c r="E38" s="326"/>
      <c r="F38" s="326"/>
      <c r="G38" s="326"/>
      <c r="H38" s="326"/>
      <c r="I38" s="326"/>
      <c r="J38" s="326"/>
      <c r="K38" s="326"/>
      <c r="L38" s="326"/>
      <c r="M38" s="326"/>
      <c r="N38" s="326"/>
      <c r="O38" s="326"/>
    </row>
    <row r="39" spans="1:15" ht="18">
      <c r="A39" s="1948" t="s">
        <v>466</v>
      </c>
      <c r="B39" s="329" t="s">
        <v>467</v>
      </c>
      <c r="C39" s="335" t="s">
        <v>261</v>
      </c>
      <c r="D39" s="326"/>
      <c r="E39" s="326"/>
      <c r="F39" s="326"/>
      <c r="G39" s="326"/>
      <c r="H39" s="326"/>
      <c r="I39" s="326"/>
      <c r="J39" s="326"/>
      <c r="K39" s="326"/>
      <c r="L39" s="326"/>
      <c r="M39" s="326"/>
      <c r="N39" s="326"/>
      <c r="O39" s="326"/>
    </row>
    <row r="40" spans="1:15" ht="18">
      <c r="A40" s="1949"/>
      <c r="B40" s="331" t="s">
        <v>468</v>
      </c>
      <c r="C40" s="330" t="s">
        <v>251</v>
      </c>
      <c r="D40" s="326"/>
      <c r="E40" s="326"/>
      <c r="F40" s="326"/>
      <c r="G40" s="326"/>
      <c r="H40" s="326"/>
      <c r="I40" s="326"/>
      <c r="J40" s="326"/>
      <c r="K40" s="326"/>
      <c r="L40" s="326"/>
      <c r="M40" s="326"/>
      <c r="N40" s="326"/>
      <c r="O40" s="326"/>
    </row>
    <row r="41" spans="1:15" ht="18">
      <c r="A41" s="1949"/>
      <c r="B41" s="331" t="s">
        <v>469</v>
      </c>
      <c r="C41" s="330" t="s">
        <v>251</v>
      </c>
      <c r="D41" s="326"/>
      <c r="E41" s="326"/>
      <c r="F41" s="326"/>
      <c r="G41" s="326"/>
      <c r="H41" s="326"/>
      <c r="I41" s="326"/>
      <c r="J41" s="326"/>
      <c r="K41" s="326"/>
      <c r="L41" s="326"/>
      <c r="M41" s="326"/>
      <c r="N41" s="326"/>
      <c r="O41" s="326"/>
    </row>
    <row r="42" spans="1:15" ht="18">
      <c r="A42" s="1949"/>
      <c r="B42" s="331" t="s">
        <v>470</v>
      </c>
      <c r="C42" s="330" t="s">
        <v>251</v>
      </c>
      <c r="D42" s="326"/>
      <c r="E42" s="326"/>
      <c r="F42" s="326"/>
      <c r="G42" s="326"/>
      <c r="H42" s="326"/>
      <c r="I42" s="326"/>
      <c r="J42" s="326"/>
      <c r="K42" s="326"/>
      <c r="L42" s="326"/>
      <c r="M42" s="326"/>
      <c r="N42" s="326"/>
      <c r="O42" s="326"/>
    </row>
    <row r="43" spans="1:15" ht="18">
      <c r="A43" s="1949"/>
      <c r="B43" s="331" t="s">
        <v>471</v>
      </c>
      <c r="C43" s="330" t="s">
        <v>251</v>
      </c>
      <c r="D43" s="326"/>
      <c r="E43" s="326"/>
      <c r="F43" s="326"/>
      <c r="G43" s="326"/>
      <c r="H43" s="326"/>
      <c r="I43" s="326"/>
      <c r="J43" s="326"/>
      <c r="K43" s="326"/>
      <c r="L43" s="326"/>
      <c r="M43" s="326"/>
      <c r="N43" s="326"/>
      <c r="O43" s="326"/>
    </row>
    <row r="44" spans="1:15" ht="18.600000000000001" thickBot="1">
      <c r="A44" s="1950"/>
      <c r="B44" s="337" t="s">
        <v>472</v>
      </c>
      <c r="C44" s="334" t="s">
        <v>251</v>
      </c>
      <c r="D44" s="326"/>
      <c r="E44" s="326"/>
      <c r="F44" s="326"/>
      <c r="G44" s="326"/>
      <c r="H44" s="326"/>
      <c r="I44" s="326"/>
      <c r="J44" s="326"/>
      <c r="K44" s="326"/>
      <c r="L44" s="326"/>
      <c r="M44" s="326"/>
      <c r="N44" s="326"/>
      <c r="O44" s="326"/>
    </row>
    <row r="45" spans="1:15" ht="18">
      <c r="A45" s="1948" t="s">
        <v>473</v>
      </c>
      <c r="B45" s="329" t="s">
        <v>474</v>
      </c>
      <c r="C45" s="335" t="s">
        <v>261</v>
      </c>
      <c r="D45" s="326"/>
      <c r="E45" s="326"/>
      <c r="F45" s="326"/>
      <c r="G45" s="326"/>
      <c r="H45" s="326"/>
      <c r="I45" s="326"/>
      <c r="J45" s="326"/>
      <c r="K45" s="326"/>
      <c r="L45" s="326"/>
      <c r="M45" s="326"/>
      <c r="N45" s="326"/>
      <c r="O45" s="326"/>
    </row>
    <row r="46" spans="1:15" ht="18">
      <c r="A46" s="1949"/>
      <c r="B46" s="331" t="s">
        <v>475</v>
      </c>
      <c r="C46" s="330" t="s">
        <v>251</v>
      </c>
      <c r="D46" s="326"/>
      <c r="E46" s="326"/>
      <c r="F46" s="326"/>
      <c r="G46" s="326"/>
      <c r="H46" s="326"/>
      <c r="I46" s="326"/>
      <c r="J46" s="326"/>
      <c r="K46" s="326"/>
      <c r="L46" s="326"/>
      <c r="M46" s="326"/>
      <c r="N46" s="326"/>
      <c r="O46" s="326"/>
    </row>
    <row r="47" spans="1:15" ht="18.600000000000001" thickBot="1">
      <c r="A47" s="1950"/>
      <c r="B47" s="336" t="s">
        <v>477</v>
      </c>
      <c r="C47" s="334" t="s">
        <v>251</v>
      </c>
      <c r="D47" s="326"/>
      <c r="E47" s="326"/>
      <c r="F47" s="326"/>
      <c r="G47" s="326"/>
      <c r="H47" s="326"/>
      <c r="I47" s="326"/>
      <c r="J47" s="326"/>
      <c r="K47" s="326"/>
      <c r="L47" s="326"/>
      <c r="M47" s="326"/>
      <c r="N47" s="326"/>
      <c r="O47" s="326"/>
    </row>
    <row r="48" spans="1:15" ht="18">
      <c r="A48" s="1958" t="s">
        <v>479</v>
      </c>
      <c r="B48" s="333" t="s">
        <v>480</v>
      </c>
      <c r="C48" s="335" t="s">
        <v>1129</v>
      </c>
      <c r="D48" s="326"/>
      <c r="E48" s="326"/>
      <c r="F48" s="326"/>
      <c r="G48" s="326"/>
      <c r="H48" s="326"/>
      <c r="I48" s="326"/>
      <c r="J48" s="326"/>
      <c r="K48" s="326"/>
      <c r="L48" s="326"/>
      <c r="M48" s="326"/>
      <c r="N48" s="326"/>
      <c r="O48" s="326"/>
    </row>
    <row r="49" spans="1:15" ht="18">
      <c r="A49" s="1949"/>
      <c r="B49" s="331" t="s">
        <v>481</v>
      </c>
      <c r="C49" s="330" t="s">
        <v>1130</v>
      </c>
      <c r="D49" s="326"/>
      <c r="E49" s="326"/>
      <c r="F49" s="326"/>
      <c r="G49" s="326"/>
      <c r="H49" s="326"/>
      <c r="I49" s="326"/>
      <c r="J49" s="326"/>
      <c r="K49" s="326"/>
      <c r="L49" s="326"/>
      <c r="M49" s="326"/>
      <c r="N49" s="326"/>
      <c r="O49" s="326"/>
    </row>
    <row r="50" spans="1:15" ht="18">
      <c r="A50" s="1949"/>
      <c r="B50" s="331" t="s">
        <v>483</v>
      </c>
      <c r="C50" s="330" t="s">
        <v>1131</v>
      </c>
      <c r="D50" s="326"/>
      <c r="E50" s="326"/>
      <c r="F50" s="326"/>
      <c r="G50" s="326"/>
      <c r="H50" s="326"/>
      <c r="I50" s="326"/>
      <c r="J50" s="326"/>
      <c r="K50" s="326"/>
      <c r="L50" s="326"/>
      <c r="M50" s="326"/>
      <c r="N50" s="326"/>
      <c r="O50" s="326"/>
    </row>
    <row r="51" spans="1:15" ht="18">
      <c r="A51" s="1949"/>
      <c r="B51" s="331" t="s">
        <v>485</v>
      </c>
      <c r="C51" s="330" t="s">
        <v>1132</v>
      </c>
      <c r="D51" s="326"/>
      <c r="E51" s="326"/>
      <c r="F51" s="326"/>
      <c r="G51" s="326"/>
      <c r="H51" s="326"/>
      <c r="I51" s="326"/>
      <c r="J51" s="326"/>
      <c r="K51" s="326"/>
      <c r="L51" s="326"/>
      <c r="M51" s="326"/>
      <c r="N51" s="326"/>
      <c r="O51" s="326"/>
    </row>
    <row r="52" spans="1:15" ht="32.4">
      <c r="A52" s="1949"/>
      <c r="B52" s="331" t="s">
        <v>487</v>
      </c>
      <c r="C52" s="330" t="s">
        <v>1133</v>
      </c>
      <c r="D52" s="326"/>
      <c r="E52" s="326"/>
      <c r="F52" s="326"/>
      <c r="G52" s="326"/>
      <c r="H52" s="326"/>
      <c r="I52" s="326"/>
      <c r="J52" s="326"/>
      <c r="K52" s="326"/>
      <c r="L52" s="326"/>
      <c r="M52" s="326"/>
      <c r="N52" s="326"/>
      <c r="O52" s="326"/>
    </row>
    <row r="53" spans="1:15" ht="48.6">
      <c r="A53" s="1949"/>
      <c r="B53" s="331" t="s">
        <v>489</v>
      </c>
      <c r="C53" s="330" t="s">
        <v>1134</v>
      </c>
      <c r="D53" s="326"/>
      <c r="E53" s="326"/>
      <c r="F53" s="326"/>
      <c r="G53" s="326"/>
      <c r="H53" s="326"/>
      <c r="I53" s="326"/>
      <c r="J53" s="326"/>
      <c r="K53" s="326"/>
      <c r="L53" s="326"/>
      <c r="M53" s="326"/>
      <c r="N53" s="326"/>
      <c r="O53" s="326"/>
    </row>
    <row r="54" spans="1:15" ht="81">
      <c r="A54" s="1949"/>
      <c r="B54" s="331" t="s">
        <v>491</v>
      </c>
      <c r="C54" s="330" t="s">
        <v>1135</v>
      </c>
      <c r="D54" s="326"/>
      <c r="E54" s="326"/>
      <c r="F54" s="326"/>
      <c r="G54" s="326"/>
      <c r="H54" s="326"/>
      <c r="I54" s="326"/>
      <c r="J54" s="326"/>
      <c r="K54" s="326"/>
      <c r="L54" s="326"/>
      <c r="M54" s="326"/>
      <c r="N54" s="326"/>
      <c r="O54" s="326"/>
    </row>
    <row r="55" spans="1:15" ht="18">
      <c r="A55" s="1949"/>
      <c r="B55" s="331" t="s">
        <v>493</v>
      </c>
      <c r="C55" s="330" t="s">
        <v>585</v>
      </c>
      <c r="D55" s="326"/>
      <c r="E55" s="326"/>
      <c r="F55" s="326"/>
      <c r="G55" s="326"/>
      <c r="H55" s="326"/>
      <c r="I55" s="326"/>
      <c r="J55" s="326"/>
      <c r="K55" s="326"/>
      <c r="L55" s="326"/>
      <c r="M55" s="326"/>
      <c r="N55" s="326"/>
      <c r="O55" s="326"/>
    </row>
    <row r="56" spans="1:15" ht="18">
      <c r="A56" s="1949"/>
      <c r="B56" s="331" t="s">
        <v>495</v>
      </c>
      <c r="C56" s="330" t="s">
        <v>333</v>
      </c>
      <c r="D56" s="326"/>
      <c r="E56" s="326"/>
      <c r="F56" s="326"/>
      <c r="G56" s="326"/>
      <c r="H56" s="326"/>
      <c r="I56" s="326"/>
      <c r="J56" s="326"/>
      <c r="K56" s="326"/>
      <c r="L56" s="326"/>
      <c r="M56" s="326"/>
      <c r="N56" s="326"/>
      <c r="O56" s="326"/>
    </row>
    <row r="57" spans="1:15" ht="18">
      <c r="A57" s="1949"/>
      <c r="B57" s="331" t="s">
        <v>496</v>
      </c>
      <c r="C57" s="330" t="s">
        <v>251</v>
      </c>
      <c r="D57" s="326"/>
      <c r="E57" s="326"/>
      <c r="F57" s="326"/>
      <c r="G57" s="326"/>
      <c r="H57" s="326"/>
      <c r="I57" s="326"/>
      <c r="J57" s="326"/>
      <c r="K57" s="326"/>
      <c r="L57" s="326"/>
      <c r="M57" s="326"/>
      <c r="N57" s="326"/>
      <c r="O57" s="326"/>
    </row>
    <row r="58" spans="1:15" ht="18">
      <c r="A58" s="1949"/>
      <c r="B58" s="331" t="s">
        <v>497</v>
      </c>
      <c r="C58" s="330" t="s">
        <v>251</v>
      </c>
      <c r="D58" s="326"/>
      <c r="E58" s="326"/>
      <c r="F58" s="326"/>
      <c r="G58" s="326"/>
      <c r="H58" s="326"/>
      <c r="I58" s="326"/>
      <c r="J58" s="326"/>
      <c r="K58" s="326"/>
      <c r="L58" s="326"/>
      <c r="M58" s="326"/>
      <c r="N58" s="326"/>
      <c r="O58" s="326"/>
    </row>
    <row r="59" spans="1:15" ht="18">
      <c r="A59" s="1949"/>
      <c r="B59" s="331" t="s">
        <v>498</v>
      </c>
      <c r="C59" s="330" t="s">
        <v>1136</v>
      </c>
      <c r="D59" s="326"/>
      <c r="E59" s="326"/>
      <c r="F59" s="326"/>
      <c r="G59" s="326"/>
      <c r="H59" s="326"/>
      <c r="I59" s="326"/>
      <c r="J59" s="326"/>
      <c r="K59" s="326"/>
      <c r="L59" s="326"/>
      <c r="M59" s="326"/>
      <c r="N59" s="326"/>
      <c r="O59" s="326"/>
    </row>
    <row r="60" spans="1:15" ht="64.8">
      <c r="A60" s="1949"/>
      <c r="B60" s="331" t="s">
        <v>499</v>
      </c>
      <c r="C60" s="330" t="s">
        <v>1137</v>
      </c>
      <c r="D60" s="326"/>
      <c r="E60" s="326"/>
      <c r="F60" s="326"/>
      <c r="G60" s="326"/>
      <c r="H60" s="326"/>
      <c r="I60" s="326"/>
      <c r="J60" s="326"/>
      <c r="K60" s="326"/>
      <c r="L60" s="326"/>
      <c r="M60" s="326"/>
      <c r="N60" s="326"/>
      <c r="O60" s="326"/>
    </row>
    <row r="61" spans="1:15" ht="18">
      <c r="A61" s="1949"/>
      <c r="B61" s="331" t="s">
        <v>500</v>
      </c>
      <c r="C61" s="330" t="s">
        <v>251</v>
      </c>
      <c r="D61" s="326"/>
      <c r="E61" s="326"/>
      <c r="F61" s="326"/>
      <c r="G61" s="326"/>
      <c r="H61" s="326"/>
      <c r="I61" s="326"/>
      <c r="J61" s="326"/>
      <c r="K61" s="326"/>
      <c r="L61" s="326"/>
      <c r="M61" s="326"/>
      <c r="N61" s="326"/>
      <c r="O61" s="326"/>
    </row>
    <row r="62" spans="1:15" ht="18">
      <c r="A62" s="1949"/>
      <c r="B62" s="331" t="s">
        <v>502</v>
      </c>
      <c r="C62" s="330" t="s">
        <v>251</v>
      </c>
      <c r="D62" s="326"/>
      <c r="E62" s="326"/>
      <c r="F62" s="326"/>
      <c r="G62" s="326"/>
      <c r="H62" s="326"/>
      <c r="I62" s="326"/>
      <c r="J62" s="326"/>
      <c r="K62" s="326"/>
      <c r="L62" s="326"/>
      <c r="M62" s="326"/>
      <c r="N62" s="326"/>
      <c r="O62" s="326"/>
    </row>
    <row r="63" spans="1:15" ht="18">
      <c r="A63" s="1949"/>
      <c r="B63" s="331" t="s">
        <v>504</v>
      </c>
      <c r="C63" s="330" t="s">
        <v>251</v>
      </c>
      <c r="D63" s="326"/>
      <c r="E63" s="326"/>
      <c r="F63" s="326"/>
      <c r="G63" s="326"/>
      <c r="H63" s="326"/>
      <c r="I63" s="326"/>
      <c r="J63" s="326"/>
      <c r="K63" s="326"/>
      <c r="L63" s="326"/>
      <c r="M63" s="326"/>
      <c r="N63" s="326"/>
      <c r="O63" s="326"/>
    </row>
    <row r="64" spans="1:15" ht="18">
      <c r="A64" s="1949"/>
      <c r="B64" s="331" t="s">
        <v>506</v>
      </c>
      <c r="C64" s="330" t="s">
        <v>251</v>
      </c>
      <c r="D64" s="326"/>
      <c r="E64" s="326"/>
      <c r="F64" s="326"/>
      <c r="G64" s="326"/>
      <c r="H64" s="326"/>
      <c r="I64" s="326"/>
      <c r="J64" s="326"/>
      <c r="K64" s="326"/>
      <c r="L64" s="326"/>
      <c r="M64" s="326"/>
      <c r="N64" s="326"/>
      <c r="O64" s="326"/>
    </row>
    <row r="65" spans="1:15" ht="18">
      <c r="A65" s="1949"/>
      <c r="B65" s="331" t="s">
        <v>508</v>
      </c>
      <c r="C65" s="330" t="s">
        <v>263</v>
      </c>
      <c r="D65" s="326"/>
      <c r="E65" s="326"/>
      <c r="F65" s="326"/>
      <c r="G65" s="326"/>
      <c r="H65" s="326"/>
      <c r="I65" s="326"/>
      <c r="J65" s="326"/>
      <c r="K65" s="326"/>
      <c r="L65" s="326"/>
      <c r="M65" s="326"/>
      <c r="N65" s="326"/>
      <c r="O65" s="326"/>
    </row>
    <row r="66" spans="1:15" ht="18">
      <c r="A66" s="1949"/>
      <c r="B66" s="331" t="s">
        <v>509</v>
      </c>
      <c r="C66" s="330" t="s">
        <v>1138</v>
      </c>
      <c r="D66" s="326"/>
      <c r="E66" s="326"/>
      <c r="F66" s="326"/>
      <c r="G66" s="326"/>
      <c r="H66" s="326"/>
      <c r="I66" s="326"/>
      <c r="J66" s="326"/>
      <c r="K66" s="326"/>
      <c r="L66" s="326"/>
      <c r="M66" s="326"/>
      <c r="N66" s="326"/>
      <c r="O66" s="326"/>
    </row>
    <row r="67" spans="1:15" ht="18">
      <c r="A67" s="1949"/>
      <c r="B67" s="331" t="s">
        <v>511</v>
      </c>
      <c r="C67" s="330" t="s">
        <v>1139</v>
      </c>
      <c r="D67" s="326"/>
      <c r="E67" s="326"/>
      <c r="F67" s="326"/>
      <c r="G67" s="326"/>
      <c r="H67" s="326"/>
      <c r="I67" s="326"/>
      <c r="J67" s="326"/>
      <c r="K67" s="326"/>
      <c r="L67" s="326"/>
      <c r="M67" s="326"/>
      <c r="N67" s="326"/>
      <c r="O67" s="326"/>
    </row>
    <row r="68" spans="1:15" ht="146.4" thickBot="1">
      <c r="A68" s="1950"/>
      <c r="B68" s="336" t="s">
        <v>513</v>
      </c>
      <c r="C68" s="334" t="s">
        <v>1140</v>
      </c>
      <c r="D68" s="326"/>
      <c r="E68" s="326"/>
      <c r="F68" s="326"/>
      <c r="G68" s="326"/>
      <c r="H68" s="326"/>
      <c r="I68" s="326"/>
      <c r="J68" s="326"/>
      <c r="K68" s="326"/>
      <c r="L68" s="326"/>
      <c r="M68" s="326"/>
      <c r="N68" s="326"/>
      <c r="O68" s="326"/>
    </row>
    <row r="69" spans="1:15" ht="18">
      <c r="A69" s="1948" t="s">
        <v>515</v>
      </c>
      <c r="B69" s="329" t="s">
        <v>516</v>
      </c>
      <c r="C69" s="335" t="s">
        <v>263</v>
      </c>
      <c r="D69" s="326"/>
      <c r="E69" s="326"/>
      <c r="F69" s="326"/>
      <c r="G69" s="326"/>
      <c r="H69" s="326"/>
      <c r="I69" s="326"/>
      <c r="J69" s="326"/>
      <c r="K69" s="326"/>
      <c r="L69" s="326"/>
      <c r="M69" s="326"/>
      <c r="N69" s="326"/>
      <c r="O69" s="326"/>
    </row>
    <row r="70" spans="1:15" ht="18">
      <c r="A70" s="1949"/>
      <c r="B70" s="331" t="s">
        <v>517</v>
      </c>
      <c r="C70" s="330" t="s">
        <v>353</v>
      </c>
      <c r="D70" s="326"/>
      <c r="E70" s="326"/>
      <c r="F70" s="326"/>
      <c r="G70" s="326"/>
      <c r="H70" s="326"/>
      <c r="I70" s="326"/>
      <c r="J70" s="326"/>
      <c r="K70" s="326"/>
      <c r="L70" s="326"/>
      <c r="M70" s="326"/>
      <c r="N70" s="326"/>
      <c r="O70" s="326"/>
    </row>
    <row r="71" spans="1:15" ht="18">
      <c r="A71" s="1949"/>
      <c r="B71" s="331" t="s">
        <v>518</v>
      </c>
      <c r="C71" s="330" t="s">
        <v>251</v>
      </c>
      <c r="D71" s="326"/>
      <c r="E71" s="326"/>
      <c r="F71" s="326"/>
      <c r="G71" s="326"/>
      <c r="H71" s="326"/>
      <c r="I71" s="326"/>
      <c r="J71" s="326"/>
      <c r="K71" s="326"/>
      <c r="L71" s="326"/>
      <c r="M71" s="326"/>
      <c r="N71" s="326"/>
      <c r="O71" s="326"/>
    </row>
    <row r="72" spans="1:15" ht="18">
      <c r="A72" s="1949"/>
      <c r="B72" s="331" t="s">
        <v>519</v>
      </c>
      <c r="C72" s="330" t="s">
        <v>251</v>
      </c>
      <c r="D72" s="326"/>
      <c r="E72" s="326"/>
      <c r="F72" s="326"/>
      <c r="G72" s="326"/>
      <c r="H72" s="326"/>
      <c r="I72" s="326"/>
      <c r="J72" s="326"/>
      <c r="K72" s="326"/>
      <c r="L72" s="326"/>
      <c r="M72" s="326"/>
      <c r="N72" s="326"/>
      <c r="O72" s="326"/>
    </row>
    <row r="73" spans="1:15" ht="48.6">
      <c r="A73" s="1949"/>
      <c r="B73" s="331" t="s">
        <v>520</v>
      </c>
      <c r="C73" s="330" t="s">
        <v>521</v>
      </c>
      <c r="D73" s="326"/>
      <c r="E73" s="326"/>
      <c r="F73" s="326"/>
      <c r="G73" s="326"/>
      <c r="H73" s="326"/>
      <c r="I73" s="326"/>
      <c r="J73" s="326"/>
      <c r="K73" s="326"/>
      <c r="L73" s="326"/>
      <c r="M73" s="326"/>
      <c r="N73" s="326"/>
      <c r="O73" s="326"/>
    </row>
    <row r="74" spans="1:15" ht="18">
      <c r="A74" s="1949"/>
      <c r="B74" s="331" t="s">
        <v>522</v>
      </c>
      <c r="C74" s="330" t="s">
        <v>285</v>
      </c>
      <c r="D74" s="326"/>
      <c r="E74" s="326"/>
      <c r="F74" s="326"/>
      <c r="G74" s="326"/>
      <c r="H74" s="326"/>
      <c r="I74" s="326"/>
      <c r="J74" s="326"/>
      <c r="K74" s="326"/>
      <c r="L74" s="326"/>
      <c r="M74" s="326"/>
      <c r="N74" s="326"/>
      <c r="O74" s="326"/>
    </row>
    <row r="75" spans="1:15" ht="18">
      <c r="A75" s="1949"/>
      <c r="B75" s="331" t="s">
        <v>523</v>
      </c>
      <c r="C75" s="330" t="s">
        <v>263</v>
      </c>
      <c r="D75" s="326"/>
      <c r="E75" s="326"/>
      <c r="F75" s="326"/>
      <c r="G75" s="326"/>
      <c r="H75" s="326"/>
      <c r="I75" s="326"/>
      <c r="J75" s="326"/>
      <c r="K75" s="326"/>
      <c r="L75" s="326"/>
      <c r="M75" s="326"/>
      <c r="N75" s="326"/>
      <c r="O75" s="326"/>
    </row>
    <row r="76" spans="1:15" ht="18">
      <c r="A76" s="1949"/>
      <c r="B76" s="331" t="s">
        <v>524</v>
      </c>
      <c r="C76" s="330" t="s">
        <v>361</v>
      </c>
      <c r="D76" s="326"/>
      <c r="E76" s="326"/>
      <c r="F76" s="326"/>
      <c r="G76" s="326"/>
      <c r="H76" s="326"/>
      <c r="I76" s="326"/>
      <c r="J76" s="326"/>
      <c r="K76" s="326"/>
      <c r="L76" s="326"/>
      <c r="M76" s="326"/>
      <c r="N76" s="326"/>
      <c r="O76" s="326"/>
    </row>
    <row r="77" spans="1:15" ht="49.2" thickBot="1">
      <c r="A77" s="1950"/>
      <c r="B77" s="336" t="s">
        <v>525</v>
      </c>
      <c r="C77" s="334" t="s">
        <v>981</v>
      </c>
      <c r="D77" s="326"/>
      <c r="E77" s="326"/>
      <c r="F77" s="326"/>
      <c r="G77" s="326"/>
      <c r="H77" s="326"/>
      <c r="I77" s="326"/>
      <c r="J77" s="326"/>
      <c r="K77" s="326"/>
      <c r="L77" s="326"/>
      <c r="M77" s="326"/>
      <c r="N77" s="326"/>
      <c r="O77" s="326"/>
    </row>
    <row r="78" spans="1:15" ht="18">
      <c r="A78" s="1948" t="s">
        <v>527</v>
      </c>
      <c r="B78" s="329" t="s">
        <v>528</v>
      </c>
      <c r="C78" s="335">
        <v>112</v>
      </c>
      <c r="D78" s="326"/>
      <c r="E78" s="326"/>
      <c r="F78" s="326"/>
      <c r="G78" s="326"/>
      <c r="H78" s="326"/>
      <c r="I78" s="326"/>
      <c r="J78" s="326"/>
      <c r="K78" s="326"/>
      <c r="L78" s="326"/>
      <c r="M78" s="326"/>
      <c r="N78" s="326"/>
      <c r="O78" s="326"/>
    </row>
    <row r="79" spans="1:15" ht="18">
      <c r="A79" s="1949"/>
      <c r="B79" s="331" t="s">
        <v>530</v>
      </c>
      <c r="C79" s="330" t="s">
        <v>368</v>
      </c>
      <c r="D79" s="326"/>
      <c r="E79" s="326"/>
      <c r="F79" s="326"/>
      <c r="G79" s="326"/>
      <c r="H79" s="326"/>
      <c r="I79" s="326"/>
      <c r="J79" s="326"/>
      <c r="K79" s="326"/>
      <c r="L79" s="326"/>
      <c r="M79" s="326"/>
      <c r="N79" s="326"/>
      <c r="O79" s="326"/>
    </row>
    <row r="80" spans="1:15" ht="32.4">
      <c r="A80" s="1949"/>
      <c r="B80" s="331" t="s">
        <v>531</v>
      </c>
      <c r="C80" s="330" t="s">
        <v>1141</v>
      </c>
      <c r="D80" s="326"/>
      <c r="E80" s="326"/>
      <c r="F80" s="326"/>
      <c r="G80" s="326"/>
      <c r="H80" s="326"/>
      <c r="I80" s="326"/>
      <c r="J80" s="326"/>
      <c r="K80" s="326"/>
      <c r="L80" s="326"/>
      <c r="M80" s="326"/>
      <c r="N80" s="326"/>
      <c r="O80" s="326"/>
    </row>
    <row r="81" spans="1:15" ht="18">
      <c r="A81" s="1949"/>
      <c r="B81" s="331" t="s">
        <v>533</v>
      </c>
      <c r="C81" s="330" t="s">
        <v>984</v>
      </c>
      <c r="D81" s="326"/>
      <c r="E81" s="326"/>
      <c r="F81" s="326"/>
      <c r="G81" s="326"/>
      <c r="H81" s="326"/>
      <c r="I81" s="326"/>
      <c r="J81" s="326"/>
      <c r="K81" s="326"/>
      <c r="L81" s="326"/>
      <c r="M81" s="326"/>
      <c r="N81" s="326"/>
      <c r="O81" s="326"/>
    </row>
    <row r="82" spans="1:15" ht="64.8">
      <c r="A82" s="1949"/>
      <c r="B82" s="331" t="s">
        <v>535</v>
      </c>
      <c r="C82" s="330" t="s">
        <v>985</v>
      </c>
      <c r="D82" s="326"/>
      <c r="E82" s="326"/>
      <c r="F82" s="326"/>
      <c r="G82" s="326"/>
      <c r="H82" s="326"/>
      <c r="I82" s="326"/>
      <c r="J82" s="326"/>
      <c r="K82" s="326"/>
      <c r="L82" s="326"/>
      <c r="M82" s="326"/>
      <c r="N82" s="326"/>
      <c r="O82" s="326"/>
    </row>
    <row r="83" spans="1:15" ht="48.6">
      <c r="A83" s="1949"/>
      <c r="B83" s="331" t="s">
        <v>537</v>
      </c>
      <c r="C83" s="330" t="s">
        <v>1142</v>
      </c>
      <c r="D83" s="326"/>
      <c r="E83" s="326"/>
      <c r="F83" s="326"/>
      <c r="G83" s="326"/>
      <c r="H83" s="326"/>
      <c r="I83" s="326"/>
      <c r="J83" s="326"/>
      <c r="K83" s="326"/>
      <c r="L83" s="326"/>
      <c r="M83" s="326"/>
      <c r="N83" s="326"/>
      <c r="O83" s="326"/>
    </row>
    <row r="84" spans="1:15" ht="18">
      <c r="A84" s="1949"/>
      <c r="B84" s="331" t="s">
        <v>509</v>
      </c>
      <c r="C84" s="330" t="s">
        <v>960</v>
      </c>
      <c r="D84" s="326"/>
      <c r="E84" s="326"/>
      <c r="F84" s="326"/>
      <c r="G84" s="326"/>
      <c r="H84" s="326"/>
      <c r="I84" s="326"/>
      <c r="J84" s="326"/>
      <c r="K84" s="326"/>
      <c r="L84" s="326"/>
      <c r="M84" s="326"/>
      <c r="N84" s="326"/>
      <c r="O84" s="326"/>
    </row>
    <row r="85" spans="1:15" ht="18">
      <c r="A85" s="1949"/>
      <c r="B85" s="331" t="s">
        <v>511</v>
      </c>
      <c r="C85" s="330" t="s">
        <v>960</v>
      </c>
      <c r="D85" s="326"/>
      <c r="E85" s="326"/>
      <c r="F85" s="326"/>
      <c r="G85" s="326"/>
      <c r="H85" s="326"/>
      <c r="I85" s="326"/>
      <c r="J85" s="326"/>
      <c r="K85" s="326"/>
      <c r="L85" s="326"/>
      <c r="M85" s="326"/>
      <c r="N85" s="326"/>
      <c r="O85" s="326"/>
    </row>
    <row r="86" spans="1:15" ht="18">
      <c r="A86" s="1949"/>
      <c r="B86" s="331" t="s">
        <v>538</v>
      </c>
      <c r="C86" s="330" t="s">
        <v>960</v>
      </c>
      <c r="D86" s="326"/>
      <c r="E86" s="326"/>
      <c r="F86" s="326"/>
      <c r="G86" s="326"/>
      <c r="H86" s="326"/>
      <c r="I86" s="326"/>
      <c r="J86" s="326"/>
      <c r="K86" s="326"/>
      <c r="L86" s="326"/>
      <c r="M86" s="326"/>
      <c r="N86" s="326"/>
      <c r="O86" s="326"/>
    </row>
    <row r="87" spans="1:15" ht="18">
      <c r="A87" s="1949"/>
      <c r="B87" s="331" t="s">
        <v>539</v>
      </c>
      <c r="C87" s="330"/>
      <c r="D87" s="326"/>
      <c r="E87" s="326"/>
      <c r="F87" s="326"/>
      <c r="G87" s="326"/>
      <c r="H87" s="326"/>
      <c r="I87" s="326"/>
      <c r="J87" s="326"/>
      <c r="K87" s="326"/>
      <c r="L87" s="326"/>
      <c r="M87" s="326"/>
      <c r="N87" s="326"/>
      <c r="O87" s="326"/>
    </row>
    <row r="88" spans="1:15" ht="18">
      <c r="A88" s="1949"/>
      <c r="B88" s="331" t="s">
        <v>540</v>
      </c>
      <c r="C88" s="330" t="s">
        <v>261</v>
      </c>
      <c r="D88" s="326"/>
      <c r="E88" s="326"/>
      <c r="F88" s="326"/>
      <c r="G88" s="326"/>
      <c r="H88" s="326"/>
      <c r="I88" s="326"/>
      <c r="J88" s="326"/>
      <c r="K88" s="326"/>
      <c r="L88" s="326"/>
      <c r="M88" s="326"/>
      <c r="N88" s="326"/>
      <c r="O88" s="326"/>
    </row>
    <row r="89" spans="1:15" ht="18">
      <c r="A89" s="1949"/>
      <c r="B89" s="331" t="s">
        <v>541</v>
      </c>
      <c r="C89" s="330" t="s">
        <v>960</v>
      </c>
      <c r="D89" s="326"/>
      <c r="E89" s="326"/>
      <c r="F89" s="326"/>
      <c r="G89" s="326"/>
      <c r="H89" s="326"/>
      <c r="I89" s="326"/>
      <c r="J89" s="326"/>
      <c r="K89" s="326"/>
      <c r="L89" s="326"/>
      <c r="M89" s="326"/>
      <c r="N89" s="326"/>
      <c r="O89" s="326"/>
    </row>
    <row r="90" spans="1:15" ht="18">
      <c r="A90" s="1949"/>
      <c r="B90" s="331" t="s">
        <v>542</v>
      </c>
      <c r="C90" s="330" t="s">
        <v>960</v>
      </c>
      <c r="D90" s="326"/>
      <c r="E90" s="326"/>
      <c r="F90" s="326"/>
      <c r="G90" s="326"/>
      <c r="H90" s="326"/>
      <c r="I90" s="326"/>
      <c r="J90" s="326"/>
      <c r="K90" s="326"/>
      <c r="L90" s="326"/>
      <c r="M90" s="326"/>
      <c r="N90" s="326"/>
      <c r="O90" s="326"/>
    </row>
    <row r="91" spans="1:15" ht="18">
      <c r="A91" s="1949"/>
      <c r="B91" s="331" t="s">
        <v>543</v>
      </c>
      <c r="C91" s="330" t="s">
        <v>960</v>
      </c>
      <c r="D91" s="326"/>
      <c r="E91" s="326"/>
      <c r="F91" s="326"/>
      <c r="G91" s="326"/>
      <c r="H91" s="326"/>
      <c r="I91" s="326"/>
      <c r="J91" s="326"/>
      <c r="K91" s="326"/>
      <c r="L91" s="326"/>
      <c r="M91" s="326"/>
      <c r="N91" s="326"/>
      <c r="O91" s="326"/>
    </row>
    <row r="92" spans="1:15" ht="18.600000000000001" thickBot="1">
      <c r="A92" s="1950"/>
      <c r="B92" s="336" t="s">
        <v>544</v>
      </c>
      <c r="C92" s="334" t="s">
        <v>960</v>
      </c>
      <c r="D92" s="326"/>
      <c r="E92" s="326"/>
      <c r="F92" s="326"/>
      <c r="G92" s="326"/>
      <c r="H92" s="326"/>
      <c r="I92" s="326"/>
      <c r="J92" s="326"/>
      <c r="K92" s="326"/>
      <c r="L92" s="326"/>
      <c r="M92" s="326"/>
      <c r="N92" s="326"/>
      <c r="O92" s="326"/>
    </row>
    <row r="93" spans="1:15" ht="97.2">
      <c r="A93" s="1948" t="s">
        <v>545</v>
      </c>
      <c r="B93" s="329" t="s">
        <v>546</v>
      </c>
      <c r="C93" s="335" t="s">
        <v>1143</v>
      </c>
      <c r="D93" s="326"/>
      <c r="E93" s="326"/>
      <c r="F93" s="326"/>
      <c r="G93" s="326"/>
      <c r="H93" s="326"/>
      <c r="I93" s="326"/>
      <c r="J93" s="326"/>
      <c r="K93" s="326"/>
      <c r="L93" s="326"/>
      <c r="M93" s="326"/>
      <c r="N93" s="326"/>
      <c r="O93" s="326"/>
    </row>
    <row r="94" spans="1:15" ht="32.4">
      <c r="A94" s="1949"/>
      <c r="B94" s="331" t="s">
        <v>548</v>
      </c>
      <c r="C94" s="330" t="s">
        <v>989</v>
      </c>
      <c r="D94" s="326"/>
      <c r="E94" s="326"/>
      <c r="F94" s="326"/>
      <c r="G94" s="326"/>
      <c r="H94" s="326"/>
      <c r="I94" s="326"/>
      <c r="J94" s="326"/>
      <c r="K94" s="326"/>
      <c r="L94" s="326"/>
      <c r="M94" s="326"/>
      <c r="N94" s="326"/>
      <c r="O94" s="326"/>
    </row>
    <row r="95" spans="1:15" ht="64.8">
      <c r="A95" s="1949"/>
      <c r="B95" s="331" t="s">
        <v>550</v>
      </c>
      <c r="C95" s="330" t="s">
        <v>1144</v>
      </c>
      <c r="D95" s="326"/>
      <c r="E95" s="326"/>
      <c r="F95" s="326"/>
      <c r="G95" s="326"/>
      <c r="H95" s="326"/>
      <c r="I95" s="326"/>
      <c r="J95" s="326"/>
      <c r="K95" s="326"/>
      <c r="L95" s="326"/>
      <c r="M95" s="326"/>
      <c r="N95" s="326"/>
      <c r="O95" s="326"/>
    </row>
    <row r="96" spans="1:15" ht="81">
      <c r="A96" s="1949"/>
      <c r="B96" s="331" t="s">
        <v>551</v>
      </c>
      <c r="C96" s="330" t="s">
        <v>991</v>
      </c>
      <c r="D96" s="326"/>
      <c r="E96" s="326"/>
      <c r="F96" s="326"/>
      <c r="G96" s="326"/>
      <c r="H96" s="326"/>
      <c r="I96" s="326"/>
      <c r="J96" s="326"/>
      <c r="K96" s="326"/>
      <c r="L96" s="326"/>
      <c r="M96" s="326"/>
      <c r="N96" s="326"/>
      <c r="O96" s="326"/>
    </row>
    <row r="97" spans="1:15" ht="32.4">
      <c r="A97" s="1949"/>
      <c r="B97" s="331" t="s">
        <v>553</v>
      </c>
      <c r="C97" s="330" t="s">
        <v>992</v>
      </c>
      <c r="D97" s="326"/>
      <c r="E97" s="326"/>
      <c r="F97" s="326"/>
      <c r="G97" s="326"/>
      <c r="H97" s="326"/>
      <c r="I97" s="326"/>
      <c r="J97" s="326"/>
      <c r="K97" s="326"/>
      <c r="L97" s="326"/>
      <c r="M97" s="326"/>
      <c r="N97" s="326"/>
      <c r="O97" s="326"/>
    </row>
    <row r="98" spans="1:15" ht="64.8">
      <c r="A98" s="1949"/>
      <c r="B98" s="331" t="s">
        <v>555</v>
      </c>
      <c r="C98" s="330" t="s">
        <v>1145</v>
      </c>
      <c r="D98" s="326"/>
      <c r="E98" s="326"/>
      <c r="F98" s="326"/>
      <c r="G98" s="326"/>
      <c r="H98" s="326"/>
      <c r="I98" s="326"/>
      <c r="J98" s="326"/>
      <c r="K98" s="326"/>
      <c r="L98" s="326"/>
      <c r="M98" s="326"/>
      <c r="N98" s="326"/>
      <c r="O98" s="326"/>
    </row>
    <row r="99" spans="1:15" ht="32.4">
      <c r="A99" s="1949"/>
      <c r="B99" s="331" t="s">
        <v>557</v>
      </c>
      <c r="C99" s="330" t="s">
        <v>960</v>
      </c>
      <c r="D99" s="326"/>
      <c r="E99" s="326"/>
      <c r="F99" s="326"/>
      <c r="G99" s="326"/>
      <c r="H99" s="326"/>
      <c r="I99" s="326"/>
      <c r="J99" s="326"/>
      <c r="K99" s="326"/>
      <c r="L99" s="326"/>
      <c r="M99" s="326"/>
      <c r="N99" s="326"/>
      <c r="O99" s="326"/>
    </row>
    <row r="100" spans="1:15" ht="113.4">
      <c r="A100" s="1949"/>
      <c r="B100" s="331" t="s">
        <v>602</v>
      </c>
      <c r="C100" s="330" t="s">
        <v>1146</v>
      </c>
      <c r="D100" s="326"/>
      <c r="E100" s="326"/>
      <c r="F100" s="326"/>
      <c r="G100" s="326"/>
      <c r="H100" s="326"/>
      <c r="I100" s="326"/>
      <c r="J100" s="326"/>
      <c r="K100" s="326"/>
      <c r="L100" s="326"/>
      <c r="M100" s="326"/>
      <c r="N100" s="326"/>
      <c r="O100" s="326"/>
    </row>
    <row r="101" spans="1:15" ht="18">
      <c r="A101" s="1949"/>
      <c r="B101" s="331" t="s">
        <v>559</v>
      </c>
      <c r="C101" s="330" t="s">
        <v>960</v>
      </c>
      <c r="D101" s="326"/>
      <c r="E101" s="326"/>
      <c r="F101" s="326"/>
      <c r="G101" s="326"/>
      <c r="H101" s="326"/>
      <c r="I101" s="326"/>
      <c r="J101" s="326"/>
      <c r="K101" s="326"/>
      <c r="L101" s="326"/>
      <c r="M101" s="326"/>
      <c r="N101" s="326"/>
      <c r="O101" s="326"/>
    </row>
    <row r="102" spans="1:15" ht="18.600000000000001" thickBot="1">
      <c r="A102" s="1950"/>
      <c r="B102" s="337" t="s">
        <v>560</v>
      </c>
      <c r="C102" s="334" t="s">
        <v>960</v>
      </c>
      <c r="D102" s="326"/>
      <c r="E102" s="326"/>
      <c r="F102" s="326"/>
      <c r="G102" s="326"/>
      <c r="H102" s="326"/>
      <c r="I102" s="326"/>
      <c r="J102" s="326"/>
      <c r="K102" s="326"/>
      <c r="L102" s="326"/>
      <c r="M102" s="326"/>
      <c r="N102" s="326"/>
      <c r="O102" s="326"/>
    </row>
    <row r="103" spans="1:15" ht="18">
      <c r="A103" s="1958" t="s">
        <v>561</v>
      </c>
      <c r="B103" s="331" t="s">
        <v>562</v>
      </c>
      <c r="C103" s="335" t="s">
        <v>960</v>
      </c>
      <c r="D103" s="326"/>
      <c r="E103" s="326"/>
      <c r="F103" s="326"/>
      <c r="G103" s="326"/>
      <c r="H103" s="326"/>
      <c r="I103" s="326"/>
      <c r="J103" s="326"/>
      <c r="K103" s="326"/>
      <c r="L103" s="326"/>
      <c r="M103" s="326"/>
      <c r="N103" s="326"/>
      <c r="O103" s="326"/>
    </row>
    <row r="104" spans="1:15" ht="18">
      <c r="A104" s="1949"/>
      <c r="B104" s="331" t="s">
        <v>564</v>
      </c>
      <c r="C104" s="330" t="s">
        <v>251</v>
      </c>
      <c r="D104" s="326"/>
      <c r="E104" s="326"/>
      <c r="F104" s="326"/>
      <c r="G104" s="326"/>
      <c r="H104" s="326"/>
      <c r="I104" s="326"/>
      <c r="J104" s="326"/>
      <c r="K104" s="326"/>
      <c r="L104" s="326"/>
      <c r="M104" s="326"/>
      <c r="N104" s="326"/>
      <c r="O104" s="326"/>
    </row>
    <row r="105" spans="1:15" ht="18">
      <c r="A105" s="1949"/>
      <c r="B105" s="331" t="s">
        <v>565</v>
      </c>
      <c r="C105" s="330" t="s">
        <v>251</v>
      </c>
      <c r="D105" s="326"/>
      <c r="E105" s="326"/>
      <c r="F105" s="326"/>
      <c r="G105" s="326"/>
      <c r="H105" s="326"/>
      <c r="I105" s="326"/>
      <c r="J105" s="326"/>
      <c r="K105" s="326"/>
      <c r="L105" s="326"/>
      <c r="M105" s="326"/>
      <c r="N105" s="326"/>
      <c r="O105" s="326"/>
    </row>
    <row r="106" spans="1:15" ht="18">
      <c r="A106" s="1949"/>
      <c r="B106" s="331" t="s">
        <v>566</v>
      </c>
      <c r="C106" s="330" t="s">
        <v>251</v>
      </c>
      <c r="D106" s="326"/>
      <c r="E106" s="326"/>
      <c r="F106" s="326"/>
      <c r="G106" s="326"/>
      <c r="H106" s="326"/>
      <c r="I106" s="326"/>
      <c r="J106" s="326"/>
      <c r="K106" s="326"/>
      <c r="L106" s="326"/>
      <c r="M106" s="326"/>
      <c r="N106" s="326"/>
      <c r="O106" s="326"/>
    </row>
    <row r="107" spans="1:15" ht="18.600000000000001" thickBot="1">
      <c r="A107" s="1950"/>
      <c r="B107" s="338" t="s">
        <v>568</v>
      </c>
      <c r="C107" s="334" t="s">
        <v>251</v>
      </c>
      <c r="D107" s="326"/>
      <c r="E107" s="326"/>
      <c r="F107" s="326"/>
      <c r="G107" s="326"/>
      <c r="H107" s="326"/>
      <c r="I107" s="326"/>
      <c r="J107" s="326"/>
      <c r="K107" s="326"/>
      <c r="L107" s="326"/>
      <c r="M107" s="326"/>
      <c r="N107" s="326"/>
      <c r="O107" s="326"/>
    </row>
    <row r="108" spans="1:15" s="135" customFormat="1" ht="129.6">
      <c r="A108" s="1825" t="s">
        <v>410</v>
      </c>
      <c r="B108" s="1143" t="s">
        <v>411</v>
      </c>
      <c r="C108" s="1144" t="s">
        <v>1147</v>
      </c>
    </row>
    <row r="109" spans="1:15" s="135" customFormat="1" ht="324.60000000000002" thickBot="1">
      <c r="A109" s="1826"/>
      <c r="B109" s="1145" t="s">
        <v>413</v>
      </c>
      <c r="C109" s="1146" t="s">
        <v>1148</v>
      </c>
    </row>
    <row r="110" spans="1:15" ht="18.600000000000001" thickBot="1">
      <c r="A110" s="1959" t="s">
        <v>570</v>
      </c>
      <c r="B110" s="1954"/>
      <c r="C110" s="339"/>
      <c r="D110" s="326"/>
      <c r="E110" s="326"/>
      <c r="F110" s="326"/>
      <c r="G110" s="326"/>
      <c r="H110" s="326"/>
      <c r="I110" s="326"/>
      <c r="J110" s="326"/>
      <c r="K110" s="326"/>
      <c r="L110" s="326"/>
      <c r="M110" s="326"/>
      <c r="N110" s="326"/>
      <c r="O110" s="326"/>
    </row>
    <row r="111" spans="1:15" ht="235.5" customHeight="1">
      <c r="A111" s="1956" t="s">
        <v>416</v>
      </c>
      <c r="B111" s="1957"/>
      <c r="C111" s="1957"/>
      <c r="D111" s="326"/>
      <c r="E111" s="326"/>
      <c r="F111" s="326"/>
      <c r="G111" s="326"/>
      <c r="H111" s="326"/>
      <c r="I111" s="326"/>
      <c r="J111" s="326"/>
      <c r="K111" s="326"/>
      <c r="L111" s="326"/>
      <c r="M111" s="326"/>
      <c r="N111" s="326"/>
      <c r="O111" s="326"/>
    </row>
    <row r="112" spans="1:15" ht="16.5" customHeight="1">
      <c r="A112" s="326"/>
      <c r="B112" s="326"/>
      <c r="C112" s="326"/>
      <c r="D112" s="326"/>
      <c r="E112" s="326"/>
      <c r="F112" s="326"/>
      <c r="G112" s="326"/>
      <c r="H112" s="326"/>
      <c r="I112" s="326"/>
      <c r="J112" s="326"/>
      <c r="K112" s="326"/>
      <c r="L112" s="326"/>
      <c r="M112" s="326"/>
      <c r="N112" s="326"/>
      <c r="O112" s="326"/>
    </row>
    <row r="113" spans="1:15" ht="16.5" customHeight="1">
      <c r="A113" s="326"/>
      <c r="B113" s="326"/>
      <c r="C113" s="326"/>
      <c r="D113" s="326"/>
      <c r="E113" s="326"/>
      <c r="F113" s="326"/>
      <c r="G113" s="326"/>
      <c r="H113" s="326"/>
      <c r="I113" s="326"/>
      <c r="J113" s="326"/>
      <c r="K113" s="326"/>
      <c r="L113" s="326"/>
      <c r="M113" s="326"/>
      <c r="N113" s="326"/>
      <c r="O113" s="326"/>
    </row>
    <row r="114" spans="1:15" ht="16.5" customHeight="1">
      <c r="A114" s="326"/>
      <c r="B114" s="326"/>
      <c r="C114" s="326"/>
      <c r="D114" s="326"/>
      <c r="E114" s="326"/>
      <c r="F114" s="326"/>
      <c r="G114" s="326"/>
      <c r="H114" s="326"/>
      <c r="I114" s="326"/>
      <c r="J114" s="326"/>
      <c r="K114" s="326"/>
      <c r="L114" s="326"/>
      <c r="M114" s="326"/>
      <c r="N114" s="326"/>
      <c r="O114" s="326"/>
    </row>
    <row r="115" spans="1:15" ht="16.5" customHeight="1">
      <c r="A115" s="326"/>
      <c r="B115" s="326"/>
      <c r="C115" s="326"/>
      <c r="D115" s="326"/>
      <c r="E115" s="326"/>
      <c r="F115" s="326"/>
      <c r="G115" s="326"/>
      <c r="H115" s="326"/>
      <c r="I115" s="326"/>
      <c r="J115" s="326"/>
      <c r="K115" s="326"/>
      <c r="L115" s="326"/>
      <c r="M115" s="326"/>
      <c r="N115" s="326"/>
      <c r="O115" s="326"/>
    </row>
    <row r="116" spans="1:15" ht="16.5" customHeight="1">
      <c r="A116" s="326"/>
      <c r="B116" s="326"/>
      <c r="C116" s="326"/>
      <c r="D116" s="326"/>
      <c r="E116" s="326"/>
      <c r="F116" s="326"/>
      <c r="G116" s="326"/>
      <c r="H116" s="326"/>
      <c r="I116" s="326"/>
      <c r="J116" s="326"/>
      <c r="K116" s="326"/>
      <c r="L116" s="326"/>
      <c r="M116" s="326"/>
      <c r="N116" s="326"/>
      <c r="O116" s="326"/>
    </row>
    <row r="117" spans="1:15" ht="16.5" customHeight="1">
      <c r="A117" s="326"/>
      <c r="B117" s="326"/>
      <c r="C117" s="326"/>
      <c r="D117" s="326"/>
      <c r="E117" s="326"/>
      <c r="F117" s="326"/>
      <c r="G117" s="326"/>
      <c r="H117" s="326"/>
      <c r="I117" s="326"/>
      <c r="J117" s="326"/>
      <c r="K117" s="326"/>
      <c r="L117" s="326"/>
      <c r="M117" s="326"/>
      <c r="N117" s="326"/>
      <c r="O117" s="326"/>
    </row>
    <row r="118" spans="1:15" ht="16.5" customHeight="1">
      <c r="A118" s="326"/>
      <c r="B118" s="326"/>
      <c r="C118" s="326"/>
      <c r="D118" s="326"/>
      <c r="E118" s="326"/>
      <c r="F118" s="326"/>
      <c r="G118" s="326"/>
      <c r="H118" s="326"/>
      <c r="I118" s="326"/>
      <c r="J118" s="326"/>
      <c r="K118" s="326"/>
      <c r="L118" s="326"/>
      <c r="M118" s="326"/>
      <c r="N118" s="326"/>
      <c r="O118" s="326"/>
    </row>
    <row r="119" spans="1:15" ht="16.5" customHeight="1">
      <c r="A119" s="326"/>
      <c r="B119" s="326"/>
      <c r="C119" s="326"/>
      <c r="D119" s="326"/>
      <c r="E119" s="326"/>
      <c r="F119" s="326"/>
      <c r="G119" s="326"/>
      <c r="H119" s="326"/>
      <c r="I119" s="326"/>
      <c r="J119" s="326"/>
      <c r="K119" s="326"/>
      <c r="L119" s="326"/>
      <c r="M119" s="326"/>
      <c r="N119" s="326"/>
      <c r="O119" s="326"/>
    </row>
    <row r="120" spans="1:15" ht="16.5" customHeight="1">
      <c r="A120" s="326"/>
      <c r="B120" s="326"/>
      <c r="C120" s="326"/>
      <c r="D120" s="326"/>
      <c r="E120" s="326"/>
      <c r="F120" s="326"/>
      <c r="G120" s="326"/>
      <c r="H120" s="326"/>
      <c r="I120" s="326"/>
      <c r="J120" s="326"/>
      <c r="K120" s="326"/>
      <c r="L120" s="326"/>
      <c r="M120" s="326"/>
      <c r="N120" s="326"/>
      <c r="O120" s="326"/>
    </row>
    <row r="121" spans="1:15" ht="16.5" customHeight="1">
      <c r="A121" s="326"/>
      <c r="B121" s="326"/>
      <c r="C121" s="326"/>
      <c r="D121" s="326"/>
      <c r="E121" s="326"/>
      <c r="F121" s="326"/>
      <c r="G121" s="326"/>
      <c r="H121" s="326"/>
      <c r="I121" s="326"/>
      <c r="J121" s="326"/>
      <c r="K121" s="326"/>
      <c r="L121" s="326"/>
      <c r="M121" s="326"/>
      <c r="N121" s="326"/>
      <c r="O121" s="326"/>
    </row>
    <row r="122" spans="1:15" ht="16.5" customHeight="1">
      <c r="A122" s="326"/>
      <c r="B122" s="326"/>
      <c r="C122" s="326"/>
      <c r="D122" s="326"/>
      <c r="E122" s="326"/>
      <c r="F122" s="326"/>
      <c r="G122" s="326"/>
      <c r="H122" s="326"/>
      <c r="I122" s="326"/>
      <c r="J122" s="326"/>
      <c r="K122" s="326"/>
      <c r="L122" s="326"/>
      <c r="M122" s="326"/>
      <c r="N122" s="326"/>
      <c r="O122" s="326"/>
    </row>
    <row r="123" spans="1:15" ht="16.5" customHeight="1">
      <c r="A123" s="326"/>
      <c r="B123" s="326"/>
      <c r="C123" s="326"/>
      <c r="D123" s="326"/>
      <c r="E123" s="326"/>
      <c r="F123" s="326"/>
      <c r="G123" s="326"/>
      <c r="H123" s="326"/>
      <c r="I123" s="326"/>
      <c r="J123" s="326"/>
      <c r="K123" s="326"/>
      <c r="L123" s="326"/>
      <c r="M123" s="326"/>
      <c r="N123" s="326"/>
      <c r="O123" s="326"/>
    </row>
    <row r="124" spans="1:15" ht="16.5" customHeight="1">
      <c r="A124" s="326"/>
      <c r="B124" s="326"/>
      <c r="C124" s="326"/>
      <c r="D124" s="326"/>
      <c r="E124" s="326"/>
      <c r="F124" s="326"/>
      <c r="G124" s="326"/>
      <c r="H124" s="326"/>
      <c r="I124" s="326"/>
      <c r="J124" s="326"/>
      <c r="K124" s="326"/>
      <c r="L124" s="326"/>
      <c r="M124" s="326"/>
      <c r="N124" s="326"/>
      <c r="O124" s="326"/>
    </row>
    <row r="125" spans="1:15" ht="16.5" customHeight="1">
      <c r="A125" s="326"/>
      <c r="B125" s="326"/>
      <c r="C125" s="326"/>
      <c r="D125" s="326"/>
      <c r="E125" s="326"/>
      <c r="F125" s="326"/>
      <c r="G125" s="326"/>
      <c r="H125" s="326"/>
      <c r="I125" s="326"/>
      <c r="J125" s="326"/>
      <c r="K125" s="326"/>
      <c r="L125" s="326"/>
      <c r="M125" s="326"/>
      <c r="N125" s="326"/>
      <c r="O125" s="326"/>
    </row>
    <row r="126" spans="1:15" ht="16.5" customHeight="1">
      <c r="A126" s="326"/>
      <c r="B126" s="326"/>
      <c r="C126" s="326"/>
      <c r="D126" s="326"/>
      <c r="E126" s="326"/>
      <c r="F126" s="326"/>
      <c r="G126" s="326"/>
      <c r="H126" s="326"/>
      <c r="I126" s="326"/>
      <c r="J126" s="326"/>
      <c r="K126" s="326"/>
      <c r="L126" s="326"/>
      <c r="M126" s="326"/>
      <c r="N126" s="326"/>
      <c r="O126" s="326"/>
    </row>
    <row r="127" spans="1:15" ht="16.5" customHeight="1">
      <c r="A127" s="326"/>
      <c r="B127" s="326"/>
      <c r="C127" s="326"/>
      <c r="D127" s="326"/>
      <c r="E127" s="326"/>
      <c r="F127" s="326"/>
      <c r="G127" s="326"/>
      <c r="H127" s="326"/>
      <c r="I127" s="326"/>
      <c r="J127" s="326"/>
      <c r="K127" s="326"/>
      <c r="L127" s="326"/>
      <c r="M127" s="326"/>
      <c r="N127" s="326"/>
      <c r="O127" s="326"/>
    </row>
    <row r="128" spans="1:15" ht="16.5" customHeight="1">
      <c r="A128" s="326"/>
      <c r="B128" s="326"/>
      <c r="C128" s="326"/>
      <c r="D128" s="326"/>
      <c r="E128" s="326"/>
      <c r="F128" s="326"/>
      <c r="G128" s="326"/>
      <c r="H128" s="326"/>
      <c r="I128" s="326"/>
      <c r="J128" s="326"/>
      <c r="K128" s="326"/>
      <c r="L128" s="326"/>
      <c r="M128" s="326"/>
      <c r="N128" s="326"/>
      <c r="O128" s="326"/>
    </row>
    <row r="129" spans="1:15" ht="16.5" customHeight="1">
      <c r="A129" s="326"/>
      <c r="B129" s="326"/>
      <c r="C129" s="326"/>
      <c r="D129" s="326"/>
      <c r="E129" s="326"/>
      <c r="F129" s="326"/>
      <c r="G129" s="326"/>
      <c r="H129" s="326"/>
      <c r="I129" s="326"/>
      <c r="J129" s="326"/>
      <c r="K129" s="326"/>
      <c r="L129" s="326"/>
      <c r="M129" s="326"/>
      <c r="N129" s="326"/>
      <c r="O129" s="326"/>
    </row>
    <row r="130" spans="1:15" ht="16.5" customHeight="1">
      <c r="A130" s="326"/>
      <c r="B130" s="326"/>
      <c r="C130" s="326"/>
      <c r="D130" s="326"/>
      <c r="E130" s="326"/>
      <c r="F130" s="326"/>
      <c r="G130" s="326"/>
      <c r="H130" s="326"/>
      <c r="I130" s="326"/>
      <c r="J130" s="326"/>
      <c r="K130" s="326"/>
      <c r="L130" s="326"/>
      <c r="M130" s="326"/>
      <c r="N130" s="326"/>
      <c r="O130" s="326"/>
    </row>
    <row r="131" spans="1:15" ht="16.5" customHeight="1">
      <c r="A131" s="326"/>
      <c r="B131" s="326"/>
      <c r="C131" s="326"/>
      <c r="D131" s="326"/>
      <c r="E131" s="326"/>
      <c r="F131" s="326"/>
      <c r="G131" s="326"/>
      <c r="H131" s="326"/>
      <c r="I131" s="326"/>
      <c r="J131" s="326"/>
      <c r="K131" s="326"/>
      <c r="L131" s="326"/>
      <c r="M131" s="326"/>
      <c r="N131" s="326"/>
      <c r="O131" s="326"/>
    </row>
    <row r="132" spans="1:15" ht="16.5" customHeight="1">
      <c r="A132" s="326"/>
      <c r="B132" s="326"/>
      <c r="C132" s="326"/>
      <c r="D132" s="326"/>
      <c r="E132" s="326"/>
      <c r="F132" s="326"/>
      <c r="G132" s="326"/>
      <c r="H132" s="326"/>
      <c r="I132" s="326"/>
      <c r="J132" s="326"/>
      <c r="K132" s="326"/>
      <c r="L132" s="326"/>
      <c r="M132" s="326"/>
      <c r="N132" s="326"/>
      <c r="O132" s="326"/>
    </row>
    <row r="133" spans="1:15" ht="16.5" customHeight="1">
      <c r="A133" s="326"/>
      <c r="B133" s="326"/>
      <c r="C133" s="326"/>
      <c r="D133" s="326"/>
      <c r="E133" s="326"/>
      <c r="F133" s="326"/>
      <c r="G133" s="326"/>
      <c r="H133" s="326"/>
      <c r="I133" s="326"/>
      <c r="J133" s="326"/>
      <c r="K133" s="326"/>
      <c r="L133" s="326"/>
      <c r="M133" s="326"/>
      <c r="N133" s="326"/>
      <c r="O133" s="326"/>
    </row>
    <row r="134" spans="1:15" ht="16.5" customHeight="1">
      <c r="A134" s="326"/>
      <c r="B134" s="326"/>
      <c r="C134" s="326"/>
      <c r="D134" s="326"/>
      <c r="E134" s="326"/>
      <c r="F134" s="326"/>
      <c r="G134" s="326"/>
      <c r="H134" s="326"/>
      <c r="I134" s="326"/>
      <c r="J134" s="326"/>
      <c r="K134" s="326"/>
      <c r="L134" s="326"/>
      <c r="M134" s="326"/>
      <c r="N134" s="326"/>
      <c r="O134" s="326"/>
    </row>
    <row r="135" spans="1:15" ht="16.5" customHeight="1">
      <c r="A135" s="326"/>
      <c r="B135" s="326"/>
      <c r="C135" s="326"/>
      <c r="D135" s="326"/>
      <c r="E135" s="326"/>
      <c r="F135" s="326"/>
      <c r="G135" s="326"/>
      <c r="H135" s="326"/>
      <c r="I135" s="326"/>
      <c r="J135" s="326"/>
      <c r="K135" s="326"/>
      <c r="L135" s="326"/>
      <c r="M135" s="326"/>
      <c r="N135" s="326"/>
      <c r="O135" s="326"/>
    </row>
    <row r="136" spans="1:15" ht="16.5" customHeight="1">
      <c r="A136" s="326"/>
      <c r="B136" s="326"/>
      <c r="C136" s="326"/>
      <c r="D136" s="326"/>
      <c r="E136" s="326"/>
      <c r="F136" s="326"/>
      <c r="G136" s="326"/>
      <c r="H136" s="326"/>
      <c r="I136" s="326"/>
      <c r="J136" s="326"/>
      <c r="K136" s="326"/>
      <c r="L136" s="326"/>
      <c r="M136" s="326"/>
      <c r="N136" s="326"/>
      <c r="O136" s="326"/>
    </row>
    <row r="137" spans="1:15" ht="16.5" customHeight="1">
      <c r="A137" s="326"/>
      <c r="B137" s="326"/>
      <c r="C137" s="326"/>
      <c r="D137" s="326"/>
      <c r="E137" s="326"/>
      <c r="F137" s="326"/>
      <c r="G137" s="326"/>
      <c r="H137" s="326"/>
      <c r="I137" s="326"/>
      <c r="J137" s="326"/>
      <c r="K137" s="326"/>
      <c r="L137" s="326"/>
      <c r="M137" s="326"/>
      <c r="N137" s="326"/>
      <c r="O137" s="326"/>
    </row>
    <row r="138" spans="1:15" ht="16.5" customHeight="1">
      <c r="A138" s="326"/>
      <c r="B138" s="326"/>
      <c r="C138" s="326"/>
      <c r="D138" s="326"/>
      <c r="E138" s="326"/>
      <c r="F138" s="326"/>
      <c r="G138" s="326"/>
      <c r="H138" s="326"/>
      <c r="I138" s="326"/>
      <c r="J138" s="326"/>
      <c r="K138" s="326"/>
      <c r="L138" s="326"/>
      <c r="M138" s="326"/>
      <c r="N138" s="326"/>
      <c r="O138" s="326"/>
    </row>
    <row r="139" spans="1:15" ht="16.5" customHeight="1">
      <c r="A139" s="326"/>
      <c r="B139" s="326"/>
      <c r="C139" s="326"/>
      <c r="D139" s="326"/>
      <c r="E139" s="326"/>
      <c r="F139" s="326"/>
      <c r="G139" s="326"/>
      <c r="H139" s="326"/>
      <c r="I139" s="326"/>
      <c r="J139" s="326"/>
      <c r="K139" s="326"/>
      <c r="L139" s="326"/>
      <c r="M139" s="326"/>
      <c r="N139" s="326"/>
      <c r="O139" s="326"/>
    </row>
    <row r="140" spans="1:15" ht="16.5" customHeight="1">
      <c r="A140" s="326"/>
      <c r="B140" s="326"/>
      <c r="C140" s="326"/>
      <c r="D140" s="326"/>
      <c r="E140" s="326"/>
      <c r="F140" s="326"/>
      <c r="G140" s="326"/>
      <c r="H140" s="326"/>
      <c r="I140" s="326"/>
      <c r="J140" s="326"/>
      <c r="K140" s="326"/>
      <c r="L140" s="326"/>
      <c r="M140" s="326"/>
      <c r="N140" s="326"/>
      <c r="O140" s="326"/>
    </row>
    <row r="141" spans="1:15" ht="16.5" customHeight="1">
      <c r="A141" s="326"/>
      <c r="B141" s="326"/>
      <c r="C141" s="326"/>
      <c r="D141" s="326"/>
      <c r="E141" s="326"/>
      <c r="F141" s="326"/>
      <c r="G141" s="326"/>
      <c r="H141" s="326"/>
      <c r="I141" s="326"/>
      <c r="J141" s="326"/>
      <c r="K141" s="326"/>
      <c r="L141" s="326"/>
      <c r="M141" s="326"/>
      <c r="N141" s="326"/>
      <c r="O141" s="326"/>
    </row>
    <row r="142" spans="1:15" ht="16.5" customHeight="1">
      <c r="A142" s="326"/>
      <c r="B142" s="326"/>
      <c r="C142" s="326"/>
      <c r="D142" s="326"/>
      <c r="E142" s="326"/>
      <c r="F142" s="326"/>
      <c r="G142" s="326"/>
      <c r="H142" s="326"/>
      <c r="I142" s="326"/>
      <c r="J142" s="326"/>
      <c r="K142" s="326"/>
      <c r="L142" s="326"/>
      <c r="M142" s="326"/>
      <c r="N142" s="326"/>
      <c r="O142" s="326"/>
    </row>
    <row r="143" spans="1:15" ht="16.5" customHeight="1">
      <c r="A143" s="326"/>
      <c r="B143" s="326"/>
      <c r="C143" s="326"/>
      <c r="D143" s="326"/>
      <c r="E143" s="326"/>
      <c r="F143" s="326"/>
      <c r="G143" s="326"/>
      <c r="H143" s="326"/>
      <c r="I143" s="326"/>
      <c r="J143" s="326"/>
      <c r="K143" s="326"/>
      <c r="L143" s="326"/>
      <c r="M143" s="326"/>
      <c r="N143" s="326"/>
      <c r="O143" s="326"/>
    </row>
    <row r="144" spans="1:15" ht="16.5" customHeight="1">
      <c r="A144" s="326"/>
      <c r="B144" s="326"/>
      <c r="C144" s="326"/>
      <c r="D144" s="326"/>
      <c r="E144" s="326"/>
      <c r="F144" s="326"/>
      <c r="G144" s="326"/>
      <c r="H144" s="326"/>
      <c r="I144" s="326"/>
      <c r="J144" s="326"/>
      <c r="K144" s="326"/>
      <c r="L144" s="326"/>
      <c r="M144" s="326"/>
      <c r="N144" s="326"/>
      <c r="O144" s="326"/>
    </row>
    <row r="145" spans="1:15" ht="16.5" customHeight="1">
      <c r="A145" s="326"/>
      <c r="B145" s="326"/>
      <c r="C145" s="326"/>
      <c r="D145" s="326"/>
      <c r="E145" s="326"/>
      <c r="F145" s="326"/>
      <c r="G145" s="326"/>
      <c r="H145" s="326"/>
      <c r="I145" s="326"/>
      <c r="J145" s="326"/>
      <c r="K145" s="326"/>
      <c r="L145" s="326"/>
      <c r="M145" s="326"/>
      <c r="N145" s="326"/>
      <c r="O145" s="326"/>
    </row>
    <row r="146" spans="1:15" ht="16.5" customHeight="1">
      <c r="A146" s="326"/>
      <c r="B146" s="326"/>
      <c r="C146" s="326"/>
      <c r="D146" s="326"/>
      <c r="E146" s="326"/>
      <c r="F146" s="326"/>
      <c r="G146" s="326"/>
      <c r="H146" s="326"/>
      <c r="I146" s="326"/>
      <c r="J146" s="326"/>
      <c r="K146" s="326"/>
      <c r="L146" s="326"/>
      <c r="M146" s="326"/>
      <c r="N146" s="326"/>
      <c r="O146" s="326"/>
    </row>
    <row r="147" spans="1:15" ht="16.5" customHeight="1">
      <c r="A147" s="326"/>
      <c r="B147" s="326"/>
      <c r="C147" s="326"/>
      <c r="D147" s="326"/>
      <c r="E147" s="326"/>
      <c r="F147" s="326"/>
      <c r="G147" s="326"/>
      <c r="H147" s="326"/>
      <c r="I147" s="326"/>
      <c r="J147" s="326"/>
      <c r="K147" s="326"/>
      <c r="L147" s="326"/>
      <c r="M147" s="326"/>
      <c r="N147" s="326"/>
      <c r="O147" s="326"/>
    </row>
    <row r="148" spans="1:15" ht="16.5" customHeight="1">
      <c r="A148" s="326"/>
      <c r="B148" s="326"/>
      <c r="C148" s="326"/>
      <c r="D148" s="326"/>
      <c r="E148" s="326"/>
      <c r="F148" s="326"/>
      <c r="G148" s="326"/>
      <c r="H148" s="326"/>
      <c r="I148" s="326"/>
      <c r="J148" s="326"/>
      <c r="K148" s="326"/>
      <c r="L148" s="326"/>
      <c r="M148" s="326"/>
      <c r="N148" s="326"/>
      <c r="O148" s="326"/>
    </row>
    <row r="149" spans="1:15" ht="16.5" customHeight="1">
      <c r="A149" s="326"/>
      <c r="B149" s="326"/>
      <c r="C149" s="326"/>
      <c r="D149" s="326"/>
      <c r="E149" s="326"/>
      <c r="F149" s="326"/>
      <c r="G149" s="326"/>
      <c r="H149" s="326"/>
      <c r="I149" s="326"/>
      <c r="J149" s="326"/>
      <c r="K149" s="326"/>
      <c r="L149" s="326"/>
      <c r="M149" s="326"/>
      <c r="N149" s="326"/>
      <c r="O149" s="326"/>
    </row>
    <row r="150" spans="1:15" ht="16.5" customHeight="1">
      <c r="A150" s="326"/>
      <c r="B150" s="326"/>
      <c r="C150" s="326"/>
      <c r="D150" s="326"/>
      <c r="E150" s="326"/>
      <c r="F150" s="326"/>
      <c r="G150" s="326"/>
      <c r="H150" s="326"/>
      <c r="I150" s="326"/>
      <c r="J150" s="326"/>
      <c r="K150" s="326"/>
      <c r="L150" s="326"/>
      <c r="M150" s="326"/>
      <c r="N150" s="326"/>
      <c r="O150" s="326"/>
    </row>
    <row r="151" spans="1:15" ht="16.5" customHeight="1">
      <c r="A151" s="326"/>
      <c r="B151" s="326"/>
      <c r="C151" s="326"/>
      <c r="D151" s="326"/>
      <c r="E151" s="326"/>
      <c r="F151" s="326"/>
      <c r="G151" s="326"/>
      <c r="H151" s="326"/>
      <c r="I151" s="326"/>
      <c r="J151" s="326"/>
      <c r="K151" s="326"/>
      <c r="L151" s="326"/>
      <c r="M151" s="326"/>
      <c r="N151" s="326"/>
      <c r="O151" s="326"/>
    </row>
    <row r="152" spans="1:15" ht="16.5" customHeight="1">
      <c r="A152" s="326"/>
      <c r="B152" s="326"/>
      <c r="C152" s="326"/>
      <c r="D152" s="326"/>
      <c r="E152" s="326"/>
      <c r="F152" s="326"/>
      <c r="G152" s="326"/>
      <c r="H152" s="326"/>
      <c r="I152" s="326"/>
      <c r="J152" s="326"/>
      <c r="K152" s="326"/>
      <c r="L152" s="326"/>
      <c r="M152" s="326"/>
      <c r="N152" s="326"/>
      <c r="O152" s="326"/>
    </row>
    <row r="153" spans="1:15" ht="16.5" customHeight="1">
      <c r="A153" s="326"/>
      <c r="B153" s="326"/>
      <c r="C153" s="326"/>
      <c r="D153" s="326"/>
      <c r="E153" s="326"/>
      <c r="F153" s="326"/>
      <c r="G153" s="326"/>
      <c r="H153" s="326"/>
      <c r="I153" s="326"/>
      <c r="J153" s="326"/>
      <c r="K153" s="326"/>
      <c r="L153" s="326"/>
      <c r="M153" s="326"/>
      <c r="N153" s="326"/>
      <c r="O153" s="326"/>
    </row>
    <row r="154" spans="1:15" ht="16.5" customHeight="1">
      <c r="A154" s="326"/>
      <c r="B154" s="326"/>
      <c r="C154" s="326"/>
      <c r="D154" s="326"/>
      <c r="E154" s="326"/>
      <c r="F154" s="326"/>
      <c r="G154" s="326"/>
      <c r="H154" s="326"/>
      <c r="I154" s="326"/>
      <c r="J154" s="326"/>
      <c r="K154" s="326"/>
      <c r="L154" s="326"/>
      <c r="M154" s="326"/>
      <c r="N154" s="326"/>
      <c r="O154" s="326"/>
    </row>
    <row r="155" spans="1:15" ht="16.5" customHeight="1">
      <c r="A155" s="326"/>
      <c r="B155" s="326"/>
      <c r="C155" s="326"/>
      <c r="D155" s="326"/>
      <c r="E155" s="326"/>
      <c r="F155" s="326"/>
      <c r="G155" s="326"/>
      <c r="H155" s="326"/>
      <c r="I155" s="326"/>
      <c r="J155" s="326"/>
      <c r="K155" s="326"/>
      <c r="L155" s="326"/>
      <c r="M155" s="326"/>
      <c r="N155" s="326"/>
      <c r="O155" s="326"/>
    </row>
    <row r="156" spans="1:15" ht="16.5" customHeight="1">
      <c r="A156" s="326"/>
      <c r="B156" s="326"/>
      <c r="C156" s="326"/>
      <c r="D156" s="326"/>
      <c r="E156" s="326"/>
      <c r="F156" s="326"/>
      <c r="G156" s="326"/>
      <c r="H156" s="326"/>
      <c r="I156" s="326"/>
      <c r="J156" s="326"/>
      <c r="K156" s="326"/>
      <c r="L156" s="326"/>
      <c r="M156" s="326"/>
      <c r="N156" s="326"/>
      <c r="O156" s="326"/>
    </row>
    <row r="157" spans="1:15" ht="16.5" customHeight="1">
      <c r="A157" s="326"/>
      <c r="B157" s="326"/>
      <c r="C157" s="326"/>
      <c r="D157" s="326"/>
      <c r="E157" s="326"/>
      <c r="F157" s="326"/>
      <c r="G157" s="326"/>
      <c r="H157" s="326"/>
      <c r="I157" s="326"/>
      <c r="J157" s="326"/>
      <c r="K157" s="326"/>
      <c r="L157" s="326"/>
      <c r="M157" s="326"/>
      <c r="N157" s="326"/>
      <c r="O157" s="326"/>
    </row>
    <row r="158" spans="1:15" ht="16.5" customHeight="1">
      <c r="A158" s="326"/>
      <c r="B158" s="326"/>
      <c r="C158" s="326"/>
      <c r="D158" s="326"/>
      <c r="E158" s="326"/>
      <c r="F158" s="326"/>
      <c r="G158" s="326"/>
      <c r="H158" s="326"/>
      <c r="I158" s="326"/>
      <c r="J158" s="326"/>
      <c r="K158" s="326"/>
      <c r="L158" s="326"/>
      <c r="M158" s="326"/>
      <c r="N158" s="326"/>
      <c r="O158" s="326"/>
    </row>
    <row r="159" spans="1:15" ht="16.5" customHeight="1">
      <c r="A159" s="326"/>
      <c r="B159" s="326"/>
      <c r="C159" s="326"/>
      <c r="D159" s="326"/>
      <c r="E159" s="326"/>
      <c r="F159" s="326"/>
      <c r="G159" s="326"/>
      <c r="H159" s="326"/>
      <c r="I159" s="326"/>
      <c r="J159" s="326"/>
      <c r="K159" s="326"/>
      <c r="L159" s="326"/>
      <c r="M159" s="326"/>
      <c r="N159" s="326"/>
      <c r="O159" s="326"/>
    </row>
    <row r="160" spans="1:15" ht="16.5" customHeight="1">
      <c r="A160" s="326"/>
      <c r="B160" s="326"/>
      <c r="C160" s="326"/>
      <c r="D160" s="326"/>
      <c r="E160" s="326"/>
      <c r="F160" s="326"/>
      <c r="G160" s="326"/>
      <c r="H160" s="326"/>
      <c r="I160" s="326"/>
      <c r="J160" s="326"/>
      <c r="K160" s="326"/>
      <c r="L160" s="326"/>
      <c r="M160" s="326"/>
      <c r="N160" s="326"/>
      <c r="O160" s="326"/>
    </row>
    <row r="161" spans="1:15" ht="16.5" customHeight="1">
      <c r="A161" s="326"/>
      <c r="B161" s="326"/>
      <c r="C161" s="326"/>
      <c r="D161" s="326"/>
      <c r="E161" s="326"/>
      <c r="F161" s="326"/>
      <c r="G161" s="326"/>
      <c r="H161" s="326"/>
      <c r="I161" s="326"/>
      <c r="J161" s="326"/>
      <c r="K161" s="326"/>
      <c r="L161" s="326"/>
      <c r="M161" s="326"/>
      <c r="N161" s="326"/>
      <c r="O161" s="326"/>
    </row>
    <row r="162" spans="1:15" ht="16.5" customHeight="1">
      <c r="A162" s="326"/>
      <c r="B162" s="326"/>
      <c r="C162" s="326"/>
      <c r="D162" s="326"/>
      <c r="E162" s="326"/>
      <c r="F162" s="326"/>
      <c r="G162" s="326"/>
      <c r="H162" s="326"/>
      <c r="I162" s="326"/>
      <c r="J162" s="326"/>
      <c r="K162" s="326"/>
      <c r="L162" s="326"/>
      <c r="M162" s="326"/>
      <c r="N162" s="326"/>
      <c r="O162" s="326"/>
    </row>
    <row r="163" spans="1:15" ht="16.5" customHeight="1">
      <c r="A163" s="326"/>
      <c r="B163" s="326"/>
      <c r="C163" s="326"/>
      <c r="D163" s="326"/>
      <c r="E163" s="326"/>
      <c r="F163" s="326"/>
      <c r="G163" s="326"/>
      <c r="H163" s="326"/>
      <c r="I163" s="326"/>
      <c r="J163" s="326"/>
      <c r="K163" s="326"/>
      <c r="L163" s="326"/>
      <c r="M163" s="326"/>
      <c r="N163" s="326"/>
      <c r="O163" s="326"/>
    </row>
    <row r="164" spans="1:15" ht="16.5" customHeight="1">
      <c r="A164" s="326"/>
      <c r="B164" s="326"/>
      <c r="C164" s="326"/>
      <c r="D164" s="326"/>
      <c r="E164" s="326"/>
      <c r="F164" s="326"/>
      <c r="G164" s="326"/>
      <c r="H164" s="326"/>
      <c r="I164" s="326"/>
      <c r="J164" s="326"/>
      <c r="K164" s="326"/>
      <c r="L164" s="326"/>
      <c r="M164" s="326"/>
      <c r="N164" s="326"/>
      <c r="O164" s="326"/>
    </row>
    <row r="165" spans="1:15" ht="16.5" customHeight="1">
      <c r="A165" s="326"/>
      <c r="B165" s="326"/>
      <c r="C165" s="326"/>
      <c r="D165" s="326"/>
      <c r="E165" s="326"/>
      <c r="F165" s="326"/>
      <c r="G165" s="326"/>
      <c r="H165" s="326"/>
      <c r="I165" s="326"/>
      <c r="J165" s="326"/>
      <c r="K165" s="326"/>
      <c r="L165" s="326"/>
      <c r="M165" s="326"/>
      <c r="N165" s="326"/>
      <c r="O165" s="326"/>
    </row>
    <row r="166" spans="1:15" ht="16.5" customHeight="1">
      <c r="A166" s="326"/>
      <c r="B166" s="326"/>
      <c r="C166" s="326"/>
      <c r="D166" s="326"/>
      <c r="E166" s="326"/>
      <c r="F166" s="326"/>
      <c r="G166" s="326"/>
      <c r="H166" s="326"/>
      <c r="I166" s="326"/>
      <c r="J166" s="326"/>
      <c r="K166" s="326"/>
      <c r="L166" s="326"/>
      <c r="M166" s="326"/>
      <c r="N166" s="326"/>
      <c r="O166" s="326"/>
    </row>
    <row r="167" spans="1:15" ht="16.5" customHeight="1">
      <c r="A167" s="326"/>
      <c r="B167" s="326"/>
      <c r="C167" s="326"/>
      <c r="D167" s="326"/>
      <c r="E167" s="326"/>
      <c r="F167" s="326"/>
      <c r="G167" s="326"/>
      <c r="H167" s="326"/>
      <c r="I167" s="326"/>
      <c r="J167" s="326"/>
      <c r="K167" s="326"/>
      <c r="L167" s="326"/>
      <c r="M167" s="326"/>
      <c r="N167" s="326"/>
      <c r="O167" s="326"/>
    </row>
    <row r="168" spans="1:15" ht="16.5" customHeight="1">
      <c r="A168" s="326"/>
      <c r="B168" s="326"/>
      <c r="C168" s="326"/>
      <c r="D168" s="326"/>
      <c r="E168" s="326"/>
      <c r="F168" s="326"/>
      <c r="G168" s="326"/>
      <c r="H168" s="326"/>
      <c r="I168" s="326"/>
      <c r="J168" s="326"/>
      <c r="K168" s="326"/>
      <c r="L168" s="326"/>
      <c r="M168" s="326"/>
      <c r="N168" s="326"/>
      <c r="O168" s="326"/>
    </row>
    <row r="169" spans="1:15" ht="16.5" customHeight="1">
      <c r="A169" s="326"/>
      <c r="B169" s="326"/>
      <c r="C169" s="326"/>
      <c r="D169" s="326"/>
      <c r="E169" s="326"/>
      <c r="F169" s="326"/>
      <c r="G169" s="326"/>
      <c r="H169" s="326"/>
      <c r="I169" s="326"/>
      <c r="J169" s="326"/>
      <c r="K169" s="326"/>
      <c r="L169" s="326"/>
      <c r="M169" s="326"/>
      <c r="N169" s="326"/>
      <c r="O169" s="326"/>
    </row>
    <row r="170" spans="1:15" ht="16.5" customHeight="1">
      <c r="A170" s="326"/>
      <c r="B170" s="326"/>
      <c r="C170" s="326"/>
      <c r="D170" s="326"/>
      <c r="E170" s="326"/>
      <c r="F170" s="326"/>
      <c r="G170" s="326"/>
      <c r="H170" s="326"/>
      <c r="I170" s="326"/>
      <c r="J170" s="326"/>
      <c r="K170" s="326"/>
      <c r="L170" s="326"/>
      <c r="M170" s="326"/>
      <c r="N170" s="326"/>
      <c r="O170" s="326"/>
    </row>
    <row r="171" spans="1:15" ht="16.5" customHeight="1">
      <c r="A171" s="326"/>
      <c r="B171" s="326"/>
      <c r="C171" s="326"/>
      <c r="D171" s="326"/>
      <c r="E171" s="326"/>
      <c r="F171" s="326"/>
      <c r="G171" s="326"/>
      <c r="H171" s="326"/>
      <c r="I171" s="326"/>
      <c r="J171" s="326"/>
      <c r="K171" s="326"/>
      <c r="L171" s="326"/>
      <c r="M171" s="326"/>
      <c r="N171" s="326"/>
      <c r="O171" s="326"/>
    </row>
    <row r="172" spans="1:15" ht="16.5" customHeight="1">
      <c r="A172" s="326"/>
      <c r="B172" s="326"/>
      <c r="C172" s="326"/>
      <c r="D172" s="326"/>
      <c r="E172" s="326"/>
      <c r="F172" s="326"/>
      <c r="G172" s="326"/>
      <c r="H172" s="326"/>
      <c r="I172" s="326"/>
      <c r="J172" s="326"/>
      <c r="K172" s="326"/>
      <c r="L172" s="326"/>
      <c r="M172" s="326"/>
      <c r="N172" s="326"/>
      <c r="O172" s="326"/>
    </row>
    <row r="173" spans="1:15" ht="16.5" customHeight="1">
      <c r="A173" s="326"/>
      <c r="B173" s="326"/>
      <c r="C173" s="326"/>
      <c r="D173" s="326"/>
      <c r="E173" s="326"/>
      <c r="F173" s="326"/>
      <c r="G173" s="326"/>
      <c r="H173" s="326"/>
      <c r="I173" s="326"/>
      <c r="J173" s="326"/>
      <c r="K173" s="326"/>
      <c r="L173" s="326"/>
      <c r="M173" s="326"/>
      <c r="N173" s="326"/>
      <c r="O173" s="326"/>
    </row>
    <row r="174" spans="1:15" ht="16.5" customHeight="1">
      <c r="A174" s="326"/>
      <c r="B174" s="326"/>
      <c r="C174" s="326"/>
      <c r="D174" s="326"/>
      <c r="E174" s="326"/>
      <c r="F174" s="326"/>
      <c r="G174" s="326"/>
      <c r="H174" s="326"/>
      <c r="I174" s="326"/>
      <c r="J174" s="326"/>
      <c r="K174" s="326"/>
      <c r="L174" s="326"/>
      <c r="M174" s="326"/>
      <c r="N174" s="326"/>
      <c r="O174" s="326"/>
    </row>
    <row r="175" spans="1:15" ht="16.5" customHeight="1">
      <c r="A175" s="326"/>
      <c r="B175" s="326"/>
      <c r="C175" s="326"/>
      <c r="D175" s="326"/>
      <c r="E175" s="326"/>
      <c r="F175" s="326"/>
      <c r="G175" s="326"/>
      <c r="H175" s="326"/>
      <c r="I175" s="326"/>
      <c r="J175" s="326"/>
      <c r="K175" s="326"/>
      <c r="L175" s="326"/>
      <c r="M175" s="326"/>
      <c r="N175" s="326"/>
      <c r="O175" s="326"/>
    </row>
    <row r="176" spans="1:15" ht="16.5" customHeight="1">
      <c r="A176" s="326"/>
      <c r="B176" s="326"/>
      <c r="C176" s="326"/>
      <c r="D176" s="326"/>
      <c r="E176" s="326"/>
      <c r="F176" s="326"/>
      <c r="G176" s="326"/>
      <c r="H176" s="326"/>
      <c r="I176" s="326"/>
      <c r="J176" s="326"/>
      <c r="K176" s="326"/>
      <c r="L176" s="326"/>
      <c r="M176" s="326"/>
      <c r="N176" s="326"/>
      <c r="O176" s="326"/>
    </row>
    <row r="177" spans="1:15" ht="16.5" customHeight="1">
      <c r="A177" s="326"/>
      <c r="B177" s="326"/>
      <c r="C177" s="326"/>
      <c r="D177" s="326"/>
      <c r="E177" s="326"/>
      <c r="F177" s="326"/>
      <c r="G177" s="326"/>
      <c r="H177" s="326"/>
      <c r="I177" s="326"/>
      <c r="J177" s="326"/>
      <c r="K177" s="326"/>
      <c r="L177" s="326"/>
      <c r="M177" s="326"/>
      <c r="N177" s="326"/>
      <c r="O177" s="326"/>
    </row>
    <row r="178" spans="1:15" ht="16.5" customHeight="1">
      <c r="A178" s="326"/>
      <c r="B178" s="326"/>
      <c r="C178" s="326"/>
      <c r="D178" s="326"/>
      <c r="E178" s="326"/>
      <c r="F178" s="326"/>
      <c r="G178" s="326"/>
      <c r="H178" s="326"/>
      <c r="I178" s="326"/>
      <c r="J178" s="326"/>
      <c r="K178" s="326"/>
      <c r="L178" s="326"/>
      <c r="M178" s="326"/>
      <c r="N178" s="326"/>
      <c r="O178" s="326"/>
    </row>
    <row r="179" spans="1:15" ht="16.5" customHeight="1">
      <c r="A179" s="326"/>
      <c r="B179" s="326"/>
      <c r="C179" s="326"/>
      <c r="D179" s="326"/>
      <c r="E179" s="326"/>
      <c r="F179" s="326"/>
      <c r="G179" s="326"/>
      <c r="H179" s="326"/>
      <c r="I179" s="326"/>
      <c r="J179" s="326"/>
      <c r="K179" s="326"/>
      <c r="L179" s="326"/>
      <c r="M179" s="326"/>
      <c r="N179" s="326"/>
      <c r="O179" s="326"/>
    </row>
    <row r="180" spans="1:15" ht="16.5" customHeight="1">
      <c r="A180" s="326"/>
      <c r="B180" s="326"/>
      <c r="C180" s="326"/>
      <c r="D180" s="326"/>
      <c r="E180" s="326"/>
      <c r="F180" s="326"/>
      <c r="G180" s="326"/>
      <c r="H180" s="326"/>
      <c r="I180" s="326"/>
      <c r="J180" s="326"/>
      <c r="K180" s="326"/>
      <c r="L180" s="326"/>
      <c r="M180" s="326"/>
      <c r="N180" s="326"/>
      <c r="O180" s="326"/>
    </row>
    <row r="181" spans="1:15" ht="16.5" customHeight="1">
      <c r="A181" s="326"/>
      <c r="B181" s="326"/>
      <c r="C181" s="326"/>
      <c r="D181" s="326"/>
      <c r="E181" s="326"/>
      <c r="F181" s="326"/>
      <c r="G181" s="326"/>
      <c r="H181" s="326"/>
      <c r="I181" s="326"/>
      <c r="J181" s="326"/>
      <c r="K181" s="326"/>
      <c r="L181" s="326"/>
      <c r="M181" s="326"/>
      <c r="N181" s="326"/>
      <c r="O181" s="326"/>
    </row>
    <row r="182" spans="1:15" ht="16.5" customHeight="1">
      <c r="A182" s="326"/>
      <c r="B182" s="326"/>
      <c r="C182" s="326"/>
      <c r="D182" s="326"/>
      <c r="E182" s="326"/>
      <c r="F182" s="326"/>
      <c r="G182" s="326"/>
      <c r="H182" s="326"/>
      <c r="I182" s="326"/>
      <c r="J182" s="326"/>
      <c r="K182" s="326"/>
      <c r="L182" s="326"/>
      <c r="M182" s="326"/>
      <c r="N182" s="326"/>
      <c r="O182" s="326"/>
    </row>
    <row r="183" spans="1:15" ht="16.5" customHeight="1">
      <c r="A183" s="326"/>
      <c r="B183" s="326"/>
      <c r="C183" s="326"/>
      <c r="D183" s="326"/>
      <c r="E183" s="326"/>
      <c r="F183" s="326"/>
      <c r="G183" s="326"/>
      <c r="H183" s="326"/>
      <c r="I183" s="326"/>
      <c r="J183" s="326"/>
      <c r="K183" s="326"/>
      <c r="L183" s="326"/>
      <c r="M183" s="326"/>
      <c r="N183" s="326"/>
      <c r="O183" s="326"/>
    </row>
    <row r="184" spans="1:15" ht="16.5" customHeight="1">
      <c r="A184" s="326"/>
      <c r="B184" s="326"/>
      <c r="C184" s="326"/>
      <c r="D184" s="326"/>
      <c r="E184" s="326"/>
      <c r="F184" s="326"/>
      <c r="G184" s="326"/>
      <c r="H184" s="326"/>
      <c r="I184" s="326"/>
      <c r="J184" s="326"/>
      <c r="K184" s="326"/>
      <c r="L184" s="326"/>
      <c r="M184" s="326"/>
      <c r="N184" s="326"/>
      <c r="O184" s="326"/>
    </row>
    <row r="185" spans="1:15" ht="16.5" customHeight="1">
      <c r="A185" s="326"/>
      <c r="B185" s="326"/>
      <c r="C185" s="326"/>
      <c r="D185" s="326"/>
      <c r="E185" s="326"/>
      <c r="F185" s="326"/>
      <c r="G185" s="326"/>
      <c r="H185" s="326"/>
      <c r="I185" s="326"/>
      <c r="J185" s="326"/>
      <c r="K185" s="326"/>
      <c r="L185" s="326"/>
      <c r="M185" s="326"/>
      <c r="N185" s="326"/>
      <c r="O185" s="326"/>
    </row>
    <row r="186" spans="1:15" ht="16.5" customHeight="1">
      <c r="A186" s="326"/>
      <c r="B186" s="326"/>
      <c r="C186" s="326"/>
      <c r="D186" s="326"/>
      <c r="E186" s="326"/>
      <c r="F186" s="326"/>
      <c r="G186" s="326"/>
      <c r="H186" s="326"/>
      <c r="I186" s="326"/>
      <c r="J186" s="326"/>
      <c r="K186" s="326"/>
      <c r="L186" s="326"/>
      <c r="M186" s="326"/>
      <c r="N186" s="326"/>
      <c r="O186" s="326"/>
    </row>
    <row r="187" spans="1:15" ht="16.5" customHeight="1">
      <c r="A187" s="326"/>
      <c r="B187" s="326"/>
      <c r="C187" s="326"/>
      <c r="D187" s="326"/>
      <c r="E187" s="326"/>
      <c r="F187" s="326"/>
      <c r="G187" s="326"/>
      <c r="H187" s="326"/>
      <c r="I187" s="326"/>
      <c r="J187" s="326"/>
      <c r="K187" s="326"/>
      <c r="L187" s="326"/>
      <c r="M187" s="326"/>
      <c r="N187" s="326"/>
      <c r="O187" s="326"/>
    </row>
    <row r="188" spans="1:15" ht="16.5" customHeight="1">
      <c r="A188" s="326"/>
      <c r="B188" s="326"/>
      <c r="C188" s="326"/>
      <c r="D188" s="326"/>
      <c r="E188" s="326"/>
      <c r="F188" s="326"/>
      <c r="G188" s="326"/>
      <c r="H188" s="326"/>
      <c r="I188" s="326"/>
      <c r="J188" s="326"/>
      <c r="K188" s="326"/>
      <c r="L188" s="326"/>
      <c r="M188" s="326"/>
      <c r="N188" s="326"/>
      <c r="O188" s="326"/>
    </row>
    <row r="189" spans="1:15" ht="16.5" customHeight="1">
      <c r="A189" s="326"/>
      <c r="B189" s="326"/>
      <c r="C189" s="326"/>
      <c r="D189" s="326"/>
      <c r="E189" s="326"/>
      <c r="F189" s="326"/>
      <c r="G189" s="326"/>
      <c r="H189" s="326"/>
      <c r="I189" s="326"/>
      <c r="J189" s="326"/>
      <c r="K189" s="326"/>
      <c r="L189" s="326"/>
      <c r="M189" s="326"/>
      <c r="N189" s="326"/>
      <c r="O189" s="326"/>
    </row>
    <row r="190" spans="1:15" ht="16.5" customHeight="1">
      <c r="A190" s="326"/>
      <c r="B190" s="326"/>
      <c r="C190" s="326"/>
      <c r="D190" s="326"/>
      <c r="E190" s="326"/>
      <c r="F190" s="326"/>
      <c r="G190" s="326"/>
      <c r="H190" s="326"/>
      <c r="I190" s="326"/>
      <c r="J190" s="326"/>
      <c r="K190" s="326"/>
      <c r="L190" s="326"/>
      <c r="M190" s="326"/>
      <c r="N190" s="326"/>
      <c r="O190" s="326"/>
    </row>
    <row r="191" spans="1:15" ht="16.5" customHeight="1">
      <c r="A191" s="326"/>
      <c r="B191" s="326"/>
      <c r="C191" s="326"/>
      <c r="D191" s="326"/>
      <c r="E191" s="326"/>
      <c r="F191" s="326"/>
      <c r="G191" s="326"/>
      <c r="H191" s="326"/>
      <c r="I191" s="326"/>
      <c r="J191" s="326"/>
      <c r="K191" s="326"/>
      <c r="L191" s="326"/>
      <c r="M191" s="326"/>
      <c r="N191" s="326"/>
      <c r="O191" s="326"/>
    </row>
    <row r="192" spans="1:15" ht="16.5" customHeight="1">
      <c r="A192" s="326"/>
      <c r="B192" s="326"/>
      <c r="C192" s="326"/>
      <c r="D192" s="326"/>
      <c r="E192" s="326"/>
      <c r="F192" s="326"/>
      <c r="G192" s="326"/>
      <c r="H192" s="326"/>
      <c r="I192" s="326"/>
      <c r="J192" s="326"/>
      <c r="K192" s="326"/>
      <c r="L192" s="326"/>
      <c r="M192" s="326"/>
      <c r="N192" s="326"/>
      <c r="O192" s="326"/>
    </row>
    <row r="193" spans="1:15" ht="16.5" customHeight="1">
      <c r="A193" s="326"/>
      <c r="B193" s="326"/>
      <c r="C193" s="326"/>
      <c r="D193" s="326"/>
      <c r="E193" s="326"/>
      <c r="F193" s="326"/>
      <c r="G193" s="326"/>
      <c r="H193" s="326"/>
      <c r="I193" s="326"/>
      <c r="J193" s="326"/>
      <c r="K193" s="326"/>
      <c r="L193" s="326"/>
      <c r="M193" s="326"/>
      <c r="N193" s="326"/>
      <c r="O193" s="326"/>
    </row>
    <row r="194" spans="1:15" ht="16.5" customHeight="1">
      <c r="A194" s="326"/>
      <c r="B194" s="326"/>
      <c r="C194" s="326"/>
      <c r="D194" s="326"/>
      <c r="E194" s="326"/>
      <c r="F194" s="326"/>
      <c r="G194" s="326"/>
      <c r="H194" s="326"/>
      <c r="I194" s="326"/>
      <c r="J194" s="326"/>
      <c r="K194" s="326"/>
      <c r="L194" s="326"/>
      <c r="M194" s="326"/>
      <c r="N194" s="326"/>
      <c r="O194" s="326"/>
    </row>
    <row r="195" spans="1:15" ht="16.5" customHeight="1">
      <c r="A195" s="326"/>
      <c r="B195" s="326"/>
      <c r="C195" s="326"/>
      <c r="D195" s="326"/>
      <c r="E195" s="326"/>
      <c r="F195" s="326"/>
      <c r="G195" s="326"/>
      <c r="H195" s="326"/>
      <c r="I195" s="326"/>
      <c r="J195" s="326"/>
      <c r="K195" s="326"/>
      <c r="L195" s="326"/>
      <c r="M195" s="326"/>
      <c r="N195" s="326"/>
      <c r="O195" s="326"/>
    </row>
    <row r="196" spans="1:15" ht="16.5" customHeight="1">
      <c r="A196" s="326"/>
      <c r="B196" s="326"/>
      <c r="C196" s="326"/>
      <c r="D196" s="326"/>
      <c r="E196" s="326"/>
      <c r="F196" s="326"/>
      <c r="G196" s="326"/>
      <c r="H196" s="326"/>
      <c r="I196" s="326"/>
      <c r="J196" s="326"/>
      <c r="K196" s="326"/>
      <c r="L196" s="326"/>
      <c r="M196" s="326"/>
      <c r="N196" s="326"/>
      <c r="O196" s="326"/>
    </row>
    <row r="197" spans="1:15" ht="16.5" customHeight="1">
      <c r="A197" s="326"/>
      <c r="B197" s="326"/>
      <c r="C197" s="326"/>
      <c r="D197" s="326"/>
      <c r="E197" s="326"/>
      <c r="F197" s="326"/>
      <c r="G197" s="326"/>
      <c r="H197" s="326"/>
      <c r="I197" s="326"/>
      <c r="J197" s="326"/>
      <c r="K197" s="326"/>
      <c r="L197" s="326"/>
      <c r="M197" s="326"/>
      <c r="N197" s="326"/>
      <c r="O197" s="326"/>
    </row>
    <row r="198" spans="1:15" ht="16.5" customHeight="1">
      <c r="A198" s="326"/>
      <c r="B198" s="326"/>
      <c r="C198" s="326"/>
      <c r="D198" s="326"/>
      <c r="E198" s="326"/>
      <c r="F198" s="326"/>
      <c r="G198" s="326"/>
      <c r="H198" s="326"/>
      <c r="I198" s="326"/>
      <c r="J198" s="326"/>
      <c r="K198" s="326"/>
      <c r="L198" s="326"/>
      <c r="M198" s="326"/>
      <c r="N198" s="326"/>
      <c r="O198" s="326"/>
    </row>
    <row r="199" spans="1:15" ht="16.5" customHeight="1">
      <c r="A199" s="326"/>
      <c r="B199" s="326"/>
      <c r="C199" s="326"/>
      <c r="D199" s="326"/>
      <c r="E199" s="326"/>
      <c r="F199" s="326"/>
      <c r="G199" s="326"/>
      <c r="H199" s="326"/>
      <c r="I199" s="326"/>
      <c r="J199" s="326"/>
      <c r="K199" s="326"/>
      <c r="L199" s="326"/>
      <c r="M199" s="326"/>
      <c r="N199" s="326"/>
      <c r="O199" s="326"/>
    </row>
    <row r="200" spans="1:15" ht="16.5" customHeight="1">
      <c r="A200" s="326"/>
      <c r="B200" s="326"/>
      <c r="C200" s="326"/>
      <c r="D200" s="326"/>
      <c r="E200" s="326"/>
      <c r="F200" s="326"/>
      <c r="G200" s="326"/>
      <c r="H200" s="326"/>
      <c r="I200" s="326"/>
      <c r="J200" s="326"/>
      <c r="K200" s="326"/>
      <c r="L200" s="326"/>
      <c r="M200" s="326"/>
      <c r="N200" s="326"/>
      <c r="O200" s="326"/>
    </row>
    <row r="201" spans="1:15" ht="16.5" customHeight="1">
      <c r="A201" s="326"/>
      <c r="B201" s="326"/>
      <c r="C201" s="326"/>
      <c r="D201" s="326"/>
      <c r="E201" s="326"/>
      <c r="F201" s="326"/>
      <c r="G201" s="326"/>
      <c r="H201" s="326"/>
      <c r="I201" s="326"/>
      <c r="J201" s="326"/>
      <c r="K201" s="326"/>
      <c r="L201" s="326"/>
      <c r="M201" s="326"/>
      <c r="N201" s="326"/>
      <c r="O201" s="326"/>
    </row>
    <row r="202" spans="1:15" ht="16.5" customHeight="1">
      <c r="A202" s="326"/>
      <c r="B202" s="326"/>
      <c r="C202" s="326"/>
      <c r="D202" s="326"/>
      <c r="E202" s="326"/>
      <c r="F202" s="326"/>
      <c r="G202" s="326"/>
      <c r="H202" s="326"/>
      <c r="I202" s="326"/>
      <c r="J202" s="326"/>
      <c r="K202" s="326"/>
      <c r="L202" s="326"/>
      <c r="M202" s="326"/>
      <c r="N202" s="326"/>
      <c r="O202" s="326"/>
    </row>
    <row r="203" spans="1:15" ht="16.5" customHeight="1">
      <c r="A203" s="326"/>
      <c r="B203" s="326"/>
      <c r="C203" s="326"/>
      <c r="D203" s="326"/>
      <c r="E203" s="326"/>
      <c r="F203" s="326"/>
      <c r="G203" s="326"/>
      <c r="H203" s="326"/>
      <c r="I203" s="326"/>
      <c r="J203" s="326"/>
      <c r="K203" s="326"/>
      <c r="L203" s="326"/>
      <c r="M203" s="326"/>
      <c r="N203" s="326"/>
      <c r="O203" s="326"/>
    </row>
    <row r="204" spans="1:15" ht="16.5" customHeight="1">
      <c r="A204" s="326"/>
      <c r="B204" s="326"/>
      <c r="C204" s="326"/>
      <c r="D204" s="326"/>
      <c r="E204" s="326"/>
      <c r="F204" s="326"/>
      <c r="G204" s="326"/>
      <c r="H204" s="326"/>
      <c r="I204" s="326"/>
      <c r="J204" s="326"/>
      <c r="K204" s="326"/>
      <c r="L204" s="326"/>
      <c r="M204" s="326"/>
      <c r="N204" s="326"/>
      <c r="O204" s="326"/>
    </row>
    <row r="205" spans="1:15" ht="16.5" customHeight="1">
      <c r="A205" s="326"/>
      <c r="B205" s="326"/>
      <c r="C205" s="326"/>
      <c r="D205" s="326"/>
      <c r="E205" s="326"/>
      <c r="F205" s="326"/>
      <c r="G205" s="326"/>
      <c r="H205" s="326"/>
      <c r="I205" s="326"/>
      <c r="J205" s="326"/>
      <c r="K205" s="326"/>
      <c r="L205" s="326"/>
      <c r="M205" s="326"/>
      <c r="N205" s="326"/>
      <c r="O205" s="326"/>
    </row>
    <row r="206" spans="1:15" ht="16.5" customHeight="1">
      <c r="A206" s="326"/>
      <c r="B206" s="326"/>
      <c r="C206" s="326"/>
      <c r="D206" s="326"/>
      <c r="E206" s="326"/>
      <c r="F206" s="326"/>
      <c r="G206" s="326"/>
      <c r="H206" s="326"/>
      <c r="I206" s="326"/>
      <c r="J206" s="326"/>
      <c r="K206" s="326"/>
      <c r="L206" s="326"/>
      <c r="M206" s="326"/>
      <c r="N206" s="326"/>
      <c r="O206" s="326"/>
    </row>
    <row r="207" spans="1:15" ht="16.5" customHeight="1">
      <c r="A207" s="326"/>
      <c r="B207" s="326"/>
      <c r="C207" s="326"/>
      <c r="D207" s="326"/>
      <c r="E207" s="326"/>
      <c r="F207" s="326"/>
      <c r="G207" s="326"/>
      <c r="H207" s="326"/>
      <c r="I207" s="326"/>
      <c r="J207" s="326"/>
      <c r="K207" s="326"/>
      <c r="L207" s="326"/>
      <c r="M207" s="326"/>
      <c r="N207" s="326"/>
      <c r="O207" s="326"/>
    </row>
    <row r="208" spans="1:15" ht="16.5" customHeight="1">
      <c r="A208" s="326"/>
      <c r="B208" s="326"/>
      <c r="C208" s="326"/>
      <c r="D208" s="326"/>
      <c r="E208" s="326"/>
      <c r="F208" s="326"/>
      <c r="G208" s="326"/>
      <c r="H208" s="326"/>
      <c r="I208" s="326"/>
      <c r="J208" s="326"/>
      <c r="K208" s="326"/>
      <c r="L208" s="326"/>
      <c r="M208" s="326"/>
      <c r="N208" s="326"/>
      <c r="O208" s="326"/>
    </row>
    <row r="209" spans="1:15" ht="16.5" customHeight="1">
      <c r="A209" s="326"/>
      <c r="B209" s="326"/>
      <c r="C209" s="326"/>
      <c r="D209" s="326"/>
      <c r="E209" s="326"/>
      <c r="F209" s="326"/>
      <c r="G209" s="326"/>
      <c r="H209" s="326"/>
      <c r="I209" s="326"/>
      <c r="J209" s="326"/>
      <c r="K209" s="326"/>
      <c r="L209" s="326"/>
      <c r="M209" s="326"/>
      <c r="N209" s="326"/>
      <c r="O209" s="326"/>
    </row>
    <row r="210" spans="1:15" ht="16.5" customHeight="1">
      <c r="A210" s="326"/>
      <c r="B210" s="326"/>
      <c r="C210" s="326"/>
      <c r="D210" s="326"/>
      <c r="E210" s="326"/>
      <c r="F210" s="326"/>
      <c r="G210" s="326"/>
      <c r="H210" s="326"/>
      <c r="I210" s="326"/>
      <c r="J210" s="326"/>
      <c r="K210" s="326"/>
      <c r="L210" s="326"/>
      <c r="M210" s="326"/>
      <c r="N210" s="326"/>
      <c r="O210" s="326"/>
    </row>
    <row r="211" spans="1:15" ht="16.5" customHeight="1">
      <c r="A211" s="326"/>
      <c r="B211" s="326"/>
      <c r="C211" s="326"/>
      <c r="D211" s="326"/>
      <c r="E211" s="326"/>
      <c r="F211" s="326"/>
      <c r="G211" s="326"/>
      <c r="H211" s="326"/>
      <c r="I211" s="326"/>
      <c r="J211" s="326"/>
      <c r="K211" s="326"/>
      <c r="L211" s="326"/>
      <c r="M211" s="326"/>
      <c r="N211" s="326"/>
      <c r="O211" s="326"/>
    </row>
    <row r="212" spans="1:15" ht="16.5" customHeight="1">
      <c r="A212" s="326"/>
      <c r="B212" s="326"/>
      <c r="C212" s="326"/>
      <c r="D212" s="326"/>
      <c r="E212" s="326"/>
      <c r="F212" s="326"/>
      <c r="G212" s="326"/>
      <c r="H212" s="326"/>
      <c r="I212" s="326"/>
      <c r="J212" s="326"/>
      <c r="K212" s="326"/>
      <c r="L212" s="326"/>
      <c r="M212" s="326"/>
      <c r="N212" s="326"/>
      <c r="O212" s="326"/>
    </row>
    <row r="213" spans="1:15" ht="16.5" customHeight="1">
      <c r="A213" s="326"/>
      <c r="B213" s="326"/>
      <c r="C213" s="326"/>
      <c r="D213" s="326"/>
      <c r="E213" s="326"/>
      <c r="F213" s="326"/>
      <c r="G213" s="326"/>
      <c r="H213" s="326"/>
      <c r="I213" s="326"/>
      <c r="J213" s="326"/>
      <c r="K213" s="326"/>
      <c r="L213" s="326"/>
      <c r="M213" s="326"/>
      <c r="N213" s="326"/>
      <c r="O213" s="326"/>
    </row>
    <row r="214" spans="1:15" ht="16.5" customHeight="1">
      <c r="A214" s="326"/>
      <c r="B214" s="326"/>
      <c r="C214" s="326"/>
      <c r="D214" s="326"/>
      <c r="E214" s="326"/>
      <c r="F214" s="326"/>
      <c r="G214" s="326"/>
      <c r="H214" s="326"/>
      <c r="I214" s="326"/>
      <c r="J214" s="326"/>
      <c r="K214" s="326"/>
      <c r="L214" s="326"/>
      <c r="M214" s="326"/>
      <c r="N214" s="326"/>
      <c r="O214" s="326"/>
    </row>
    <row r="215" spans="1:15" ht="16.5" customHeight="1">
      <c r="A215" s="326"/>
      <c r="B215" s="326"/>
      <c r="C215" s="326"/>
      <c r="D215" s="326"/>
      <c r="E215" s="326"/>
      <c r="F215" s="326"/>
      <c r="G215" s="326"/>
      <c r="H215" s="326"/>
      <c r="I215" s="326"/>
      <c r="J215" s="326"/>
      <c r="K215" s="326"/>
      <c r="L215" s="326"/>
      <c r="M215" s="326"/>
      <c r="N215" s="326"/>
      <c r="O215" s="326"/>
    </row>
    <row r="216" spans="1:15" ht="16.5" customHeight="1">
      <c r="A216" s="326"/>
      <c r="B216" s="326"/>
      <c r="C216" s="326"/>
      <c r="D216" s="326"/>
      <c r="E216" s="326"/>
      <c r="F216" s="326"/>
      <c r="G216" s="326"/>
      <c r="H216" s="326"/>
      <c r="I216" s="326"/>
      <c r="J216" s="326"/>
      <c r="K216" s="326"/>
      <c r="L216" s="326"/>
      <c r="M216" s="326"/>
      <c r="N216" s="326"/>
      <c r="O216" s="326"/>
    </row>
    <row r="217" spans="1:15" ht="16.5" customHeight="1">
      <c r="A217" s="326"/>
      <c r="B217" s="326"/>
      <c r="C217" s="326"/>
      <c r="D217" s="326"/>
      <c r="E217" s="326"/>
      <c r="F217" s="326"/>
      <c r="G217" s="326"/>
      <c r="H217" s="326"/>
      <c r="I217" s="326"/>
      <c r="J217" s="326"/>
      <c r="K217" s="326"/>
      <c r="L217" s="326"/>
      <c r="M217" s="326"/>
      <c r="N217" s="326"/>
      <c r="O217" s="326"/>
    </row>
    <row r="218" spans="1:15" ht="16.5" customHeight="1">
      <c r="A218" s="326"/>
      <c r="B218" s="326"/>
      <c r="C218" s="326"/>
      <c r="D218" s="326"/>
      <c r="E218" s="326"/>
      <c r="F218" s="326"/>
      <c r="G218" s="326"/>
      <c r="H218" s="326"/>
      <c r="I218" s="326"/>
      <c r="J218" s="326"/>
      <c r="K218" s="326"/>
      <c r="L218" s="326"/>
      <c r="M218" s="326"/>
      <c r="N218" s="326"/>
      <c r="O218" s="326"/>
    </row>
    <row r="219" spans="1:15" ht="16.5" customHeight="1">
      <c r="A219" s="326"/>
      <c r="B219" s="326"/>
      <c r="C219" s="326"/>
      <c r="D219" s="326"/>
      <c r="E219" s="326"/>
      <c r="F219" s="326"/>
      <c r="G219" s="326"/>
      <c r="H219" s="326"/>
      <c r="I219" s="326"/>
      <c r="J219" s="326"/>
      <c r="K219" s="326"/>
      <c r="L219" s="326"/>
      <c r="M219" s="326"/>
      <c r="N219" s="326"/>
      <c r="O219" s="326"/>
    </row>
    <row r="220" spans="1:15" ht="16.5" customHeight="1">
      <c r="A220" s="326"/>
      <c r="B220" s="326"/>
      <c r="C220" s="326"/>
      <c r="D220" s="326"/>
      <c r="E220" s="326"/>
      <c r="F220" s="326"/>
      <c r="G220" s="326"/>
      <c r="H220" s="326"/>
      <c r="I220" s="326"/>
      <c r="J220" s="326"/>
      <c r="K220" s="326"/>
      <c r="L220" s="326"/>
      <c r="M220" s="326"/>
      <c r="N220" s="326"/>
      <c r="O220" s="326"/>
    </row>
    <row r="221" spans="1:15" ht="16.5" customHeight="1">
      <c r="A221" s="326"/>
      <c r="B221" s="326"/>
      <c r="C221" s="326"/>
      <c r="D221" s="326"/>
      <c r="E221" s="326"/>
      <c r="F221" s="326"/>
      <c r="G221" s="326"/>
      <c r="H221" s="326"/>
      <c r="I221" s="326"/>
      <c r="J221" s="326"/>
      <c r="K221" s="326"/>
      <c r="L221" s="326"/>
      <c r="M221" s="326"/>
      <c r="N221" s="326"/>
      <c r="O221" s="326"/>
    </row>
    <row r="222" spans="1:15" ht="16.5" customHeight="1">
      <c r="A222" s="326"/>
      <c r="B222" s="326"/>
      <c r="C222" s="326"/>
      <c r="D222" s="326"/>
      <c r="E222" s="326"/>
      <c r="F222" s="326"/>
      <c r="G222" s="326"/>
      <c r="H222" s="326"/>
      <c r="I222" s="326"/>
      <c r="J222" s="326"/>
      <c r="K222" s="326"/>
      <c r="L222" s="326"/>
      <c r="M222" s="326"/>
      <c r="N222" s="326"/>
      <c r="O222" s="326"/>
    </row>
    <row r="223" spans="1:15" ht="16.5" customHeight="1">
      <c r="A223" s="326"/>
      <c r="B223" s="326"/>
      <c r="C223" s="326"/>
      <c r="D223" s="326"/>
      <c r="E223" s="326"/>
      <c r="F223" s="326"/>
      <c r="G223" s="326"/>
      <c r="H223" s="326"/>
      <c r="I223" s="326"/>
      <c r="J223" s="326"/>
      <c r="K223" s="326"/>
      <c r="L223" s="326"/>
      <c r="M223" s="326"/>
      <c r="N223" s="326"/>
      <c r="O223" s="326"/>
    </row>
    <row r="224" spans="1:15" ht="16.5" customHeight="1">
      <c r="A224" s="326"/>
      <c r="B224" s="326"/>
      <c r="C224" s="326"/>
      <c r="D224" s="326"/>
      <c r="E224" s="326"/>
      <c r="F224" s="326"/>
      <c r="G224" s="326"/>
      <c r="H224" s="326"/>
      <c r="I224" s="326"/>
      <c r="J224" s="326"/>
      <c r="K224" s="326"/>
      <c r="L224" s="326"/>
      <c r="M224" s="326"/>
      <c r="N224" s="326"/>
      <c r="O224" s="326"/>
    </row>
    <row r="225" spans="1:15" ht="16.5" customHeight="1">
      <c r="A225" s="326"/>
      <c r="B225" s="326"/>
      <c r="C225" s="326"/>
      <c r="D225" s="326"/>
      <c r="E225" s="326"/>
      <c r="F225" s="326"/>
      <c r="G225" s="326"/>
      <c r="H225" s="326"/>
      <c r="I225" s="326"/>
      <c r="J225" s="326"/>
      <c r="K225" s="326"/>
      <c r="L225" s="326"/>
      <c r="M225" s="326"/>
      <c r="N225" s="326"/>
      <c r="O225" s="326"/>
    </row>
    <row r="226" spans="1:15" ht="16.5" customHeight="1">
      <c r="A226" s="326"/>
      <c r="B226" s="326"/>
      <c r="C226" s="326"/>
      <c r="D226" s="326"/>
      <c r="E226" s="326"/>
      <c r="F226" s="326"/>
      <c r="G226" s="326"/>
      <c r="H226" s="326"/>
      <c r="I226" s="326"/>
      <c r="J226" s="326"/>
      <c r="K226" s="326"/>
      <c r="L226" s="326"/>
      <c r="M226" s="326"/>
      <c r="N226" s="326"/>
      <c r="O226" s="326"/>
    </row>
    <row r="227" spans="1:15" ht="16.5" customHeight="1">
      <c r="A227" s="326"/>
      <c r="B227" s="326"/>
      <c r="C227" s="326"/>
      <c r="D227" s="326"/>
      <c r="E227" s="326"/>
      <c r="F227" s="326"/>
      <c r="G227" s="326"/>
      <c r="H227" s="326"/>
      <c r="I227" s="326"/>
      <c r="J227" s="326"/>
      <c r="K227" s="326"/>
      <c r="L227" s="326"/>
      <c r="M227" s="326"/>
      <c r="N227" s="326"/>
      <c r="O227" s="326"/>
    </row>
    <row r="228" spans="1:15" ht="16.5" customHeight="1">
      <c r="A228" s="326"/>
      <c r="B228" s="326"/>
      <c r="C228" s="326"/>
      <c r="D228" s="326"/>
      <c r="E228" s="326"/>
      <c r="F228" s="326"/>
      <c r="G228" s="326"/>
      <c r="H228" s="326"/>
      <c r="I228" s="326"/>
      <c r="J228" s="326"/>
      <c r="K228" s="326"/>
      <c r="L228" s="326"/>
      <c r="M228" s="326"/>
      <c r="N228" s="326"/>
      <c r="O228" s="326"/>
    </row>
    <row r="229" spans="1:15" ht="16.5" customHeight="1">
      <c r="A229" s="326"/>
      <c r="B229" s="326"/>
      <c r="C229" s="326"/>
      <c r="D229" s="326"/>
      <c r="E229" s="326"/>
      <c r="F229" s="326"/>
      <c r="G229" s="326"/>
      <c r="H229" s="326"/>
      <c r="I229" s="326"/>
      <c r="J229" s="326"/>
      <c r="K229" s="326"/>
      <c r="L229" s="326"/>
      <c r="M229" s="326"/>
      <c r="N229" s="326"/>
      <c r="O229" s="326"/>
    </row>
    <row r="230" spans="1:15" ht="16.5" customHeight="1">
      <c r="A230" s="326"/>
      <c r="B230" s="326"/>
      <c r="C230" s="326"/>
      <c r="D230" s="326"/>
      <c r="E230" s="326"/>
      <c r="F230" s="326"/>
      <c r="G230" s="326"/>
      <c r="H230" s="326"/>
      <c r="I230" s="326"/>
      <c r="J230" s="326"/>
      <c r="K230" s="326"/>
      <c r="L230" s="326"/>
      <c r="M230" s="326"/>
      <c r="N230" s="326"/>
      <c r="O230" s="326"/>
    </row>
    <row r="231" spans="1:15" ht="16.5" customHeight="1">
      <c r="A231" s="326"/>
      <c r="B231" s="326"/>
      <c r="C231" s="326"/>
      <c r="D231" s="326"/>
      <c r="E231" s="326"/>
      <c r="F231" s="326"/>
      <c r="G231" s="326"/>
      <c r="H231" s="326"/>
      <c r="I231" s="326"/>
      <c r="J231" s="326"/>
      <c r="K231" s="326"/>
      <c r="L231" s="326"/>
      <c r="M231" s="326"/>
      <c r="N231" s="326"/>
      <c r="O231" s="326"/>
    </row>
    <row r="232" spans="1:15" ht="16.5" customHeight="1">
      <c r="A232" s="326"/>
      <c r="B232" s="326"/>
      <c r="C232" s="326"/>
      <c r="D232" s="326"/>
      <c r="E232" s="326"/>
      <c r="F232" s="326"/>
      <c r="G232" s="326"/>
      <c r="H232" s="326"/>
      <c r="I232" s="326"/>
      <c r="J232" s="326"/>
      <c r="K232" s="326"/>
      <c r="L232" s="326"/>
      <c r="M232" s="326"/>
      <c r="N232" s="326"/>
      <c r="O232" s="326"/>
    </row>
    <row r="233" spans="1:15" ht="16.5" customHeight="1">
      <c r="A233" s="326"/>
      <c r="B233" s="326"/>
      <c r="C233" s="326"/>
      <c r="D233" s="326"/>
      <c r="E233" s="326"/>
      <c r="F233" s="326"/>
      <c r="G233" s="326"/>
      <c r="H233" s="326"/>
      <c r="I233" s="326"/>
      <c r="J233" s="326"/>
      <c r="K233" s="326"/>
      <c r="L233" s="326"/>
      <c r="M233" s="326"/>
      <c r="N233" s="326"/>
      <c r="O233" s="326"/>
    </row>
    <row r="234" spans="1:15" ht="16.5" customHeight="1">
      <c r="A234" s="326"/>
      <c r="B234" s="326"/>
      <c r="C234" s="326"/>
      <c r="D234" s="326"/>
      <c r="E234" s="326"/>
      <c r="F234" s="326"/>
      <c r="G234" s="326"/>
      <c r="H234" s="326"/>
      <c r="I234" s="326"/>
      <c r="J234" s="326"/>
      <c r="K234" s="326"/>
      <c r="L234" s="326"/>
      <c r="M234" s="326"/>
      <c r="N234" s="326"/>
      <c r="O234" s="326"/>
    </row>
    <row r="235" spans="1:15" ht="16.5" customHeight="1">
      <c r="A235" s="326"/>
      <c r="B235" s="326"/>
      <c r="C235" s="326"/>
      <c r="D235" s="326"/>
      <c r="E235" s="326"/>
      <c r="F235" s="326"/>
      <c r="G235" s="326"/>
      <c r="H235" s="326"/>
      <c r="I235" s="326"/>
      <c r="J235" s="326"/>
      <c r="K235" s="326"/>
      <c r="L235" s="326"/>
      <c r="M235" s="326"/>
      <c r="N235" s="326"/>
      <c r="O235" s="326"/>
    </row>
    <row r="236" spans="1:15" ht="16.5" customHeight="1">
      <c r="A236" s="326"/>
      <c r="B236" s="326"/>
      <c r="C236" s="326"/>
      <c r="D236" s="326"/>
      <c r="E236" s="326"/>
      <c r="F236" s="326"/>
      <c r="G236" s="326"/>
      <c r="H236" s="326"/>
      <c r="I236" s="326"/>
      <c r="J236" s="326"/>
      <c r="K236" s="326"/>
      <c r="L236" s="326"/>
      <c r="M236" s="326"/>
      <c r="N236" s="326"/>
      <c r="O236" s="326"/>
    </row>
    <row r="237" spans="1:15" ht="16.5" customHeight="1">
      <c r="A237" s="326"/>
      <c r="B237" s="326"/>
      <c r="C237" s="326"/>
      <c r="D237" s="326"/>
      <c r="E237" s="326"/>
      <c r="F237" s="326"/>
      <c r="G237" s="326"/>
      <c r="H237" s="326"/>
      <c r="I237" s="326"/>
      <c r="J237" s="326"/>
      <c r="K237" s="326"/>
      <c r="L237" s="326"/>
      <c r="M237" s="326"/>
      <c r="N237" s="326"/>
      <c r="O237" s="326"/>
    </row>
    <row r="238" spans="1:15" ht="16.5" customHeight="1">
      <c r="A238" s="326"/>
      <c r="B238" s="326"/>
      <c r="C238" s="326"/>
      <c r="D238" s="326"/>
      <c r="E238" s="326"/>
      <c r="F238" s="326"/>
      <c r="G238" s="326"/>
      <c r="H238" s="326"/>
      <c r="I238" s="326"/>
      <c r="J238" s="326"/>
      <c r="K238" s="326"/>
      <c r="L238" s="326"/>
      <c r="M238" s="326"/>
      <c r="N238" s="326"/>
      <c r="O238" s="326"/>
    </row>
    <row r="239" spans="1:15" ht="16.5" customHeight="1">
      <c r="A239" s="326"/>
      <c r="B239" s="326"/>
      <c r="C239" s="326"/>
      <c r="D239" s="326"/>
      <c r="E239" s="326"/>
      <c r="F239" s="326"/>
      <c r="G239" s="326"/>
      <c r="H239" s="326"/>
      <c r="I239" s="326"/>
      <c r="J239" s="326"/>
      <c r="K239" s="326"/>
      <c r="L239" s="326"/>
      <c r="M239" s="326"/>
      <c r="N239" s="326"/>
      <c r="O239" s="326"/>
    </row>
    <row r="240" spans="1:15" ht="16.5" customHeight="1">
      <c r="A240" s="326"/>
      <c r="B240" s="326"/>
      <c r="C240" s="326"/>
      <c r="D240" s="326"/>
      <c r="E240" s="326"/>
      <c r="F240" s="326"/>
      <c r="G240" s="326"/>
      <c r="H240" s="326"/>
      <c r="I240" s="326"/>
      <c r="J240" s="326"/>
      <c r="K240" s="326"/>
      <c r="L240" s="326"/>
      <c r="M240" s="326"/>
      <c r="N240" s="326"/>
      <c r="O240" s="326"/>
    </row>
    <row r="241" spans="1:15" ht="16.5" customHeight="1">
      <c r="A241" s="326"/>
      <c r="B241" s="326"/>
      <c r="C241" s="326"/>
      <c r="D241" s="326"/>
      <c r="E241" s="326"/>
      <c r="F241" s="326"/>
      <c r="G241" s="326"/>
      <c r="H241" s="326"/>
      <c r="I241" s="326"/>
      <c r="J241" s="326"/>
      <c r="K241" s="326"/>
      <c r="L241" s="326"/>
      <c r="M241" s="326"/>
      <c r="N241" s="326"/>
      <c r="O241" s="326"/>
    </row>
    <row r="242" spans="1:15" ht="16.5" customHeight="1">
      <c r="A242" s="326"/>
      <c r="B242" s="326"/>
      <c r="C242" s="326"/>
      <c r="D242" s="326"/>
      <c r="E242" s="326"/>
      <c r="F242" s="326"/>
      <c r="G242" s="326"/>
      <c r="H242" s="326"/>
      <c r="I242" s="326"/>
      <c r="J242" s="326"/>
      <c r="K242" s="326"/>
      <c r="L242" s="326"/>
      <c r="M242" s="326"/>
      <c r="N242" s="326"/>
      <c r="O242" s="326"/>
    </row>
    <row r="243" spans="1:15" ht="16.5" customHeight="1">
      <c r="A243" s="326"/>
      <c r="B243" s="326"/>
      <c r="C243" s="326"/>
      <c r="D243" s="326"/>
      <c r="E243" s="326"/>
      <c r="F243" s="326"/>
      <c r="G243" s="326"/>
      <c r="H243" s="326"/>
      <c r="I243" s="326"/>
      <c r="J243" s="326"/>
      <c r="K243" s="326"/>
      <c r="L243" s="326"/>
      <c r="M243" s="326"/>
      <c r="N243" s="326"/>
      <c r="O243" s="326"/>
    </row>
    <row r="244" spans="1:15" ht="16.5" customHeight="1">
      <c r="A244" s="326"/>
      <c r="B244" s="326"/>
      <c r="C244" s="326"/>
      <c r="D244" s="326"/>
      <c r="E244" s="326"/>
      <c r="F244" s="326"/>
      <c r="G244" s="326"/>
      <c r="H244" s="326"/>
      <c r="I244" s="326"/>
      <c r="J244" s="326"/>
      <c r="K244" s="326"/>
      <c r="L244" s="326"/>
      <c r="M244" s="326"/>
      <c r="N244" s="326"/>
      <c r="O244" s="326"/>
    </row>
    <row r="245" spans="1:15" ht="16.5" customHeight="1">
      <c r="A245" s="326"/>
      <c r="B245" s="326"/>
      <c r="C245" s="326"/>
      <c r="D245" s="326"/>
      <c r="E245" s="326"/>
      <c r="F245" s="326"/>
      <c r="G245" s="326"/>
      <c r="H245" s="326"/>
      <c r="I245" s="326"/>
      <c r="J245" s="326"/>
      <c r="K245" s="326"/>
      <c r="L245" s="326"/>
      <c r="M245" s="326"/>
      <c r="N245" s="326"/>
      <c r="O245" s="326"/>
    </row>
    <row r="246" spans="1:15" ht="16.5" customHeight="1">
      <c r="A246" s="326"/>
      <c r="B246" s="326"/>
      <c r="C246" s="326"/>
      <c r="D246" s="326"/>
      <c r="E246" s="326"/>
      <c r="F246" s="326"/>
      <c r="G246" s="326"/>
      <c r="H246" s="326"/>
      <c r="I246" s="326"/>
      <c r="J246" s="326"/>
      <c r="K246" s="326"/>
      <c r="L246" s="326"/>
      <c r="M246" s="326"/>
      <c r="N246" s="326"/>
      <c r="O246" s="326"/>
    </row>
    <row r="247" spans="1:15" ht="16.5" customHeight="1">
      <c r="A247" s="326"/>
      <c r="B247" s="326"/>
      <c r="C247" s="326"/>
      <c r="D247" s="326"/>
      <c r="E247" s="326"/>
      <c r="F247" s="326"/>
      <c r="G247" s="326"/>
      <c r="H247" s="326"/>
      <c r="I247" s="326"/>
      <c r="J247" s="326"/>
      <c r="K247" s="326"/>
      <c r="L247" s="326"/>
      <c r="M247" s="326"/>
      <c r="N247" s="326"/>
      <c r="O247" s="326"/>
    </row>
    <row r="248" spans="1:15" ht="16.5" customHeight="1">
      <c r="A248" s="326"/>
      <c r="B248" s="326"/>
      <c r="C248" s="326"/>
      <c r="D248" s="326"/>
      <c r="E248" s="326"/>
      <c r="F248" s="326"/>
      <c r="G248" s="326"/>
      <c r="H248" s="326"/>
      <c r="I248" s="326"/>
      <c r="J248" s="326"/>
      <c r="K248" s="326"/>
      <c r="L248" s="326"/>
      <c r="M248" s="326"/>
      <c r="N248" s="326"/>
      <c r="O248" s="326"/>
    </row>
    <row r="249" spans="1:15" ht="16.5" customHeight="1">
      <c r="A249" s="326"/>
      <c r="B249" s="326"/>
      <c r="C249" s="326"/>
      <c r="D249" s="326"/>
      <c r="E249" s="326"/>
      <c r="F249" s="326"/>
      <c r="G249" s="326"/>
      <c r="H249" s="326"/>
      <c r="I249" s="326"/>
      <c r="J249" s="326"/>
      <c r="K249" s="326"/>
      <c r="L249" s="326"/>
      <c r="M249" s="326"/>
      <c r="N249" s="326"/>
      <c r="O249" s="326"/>
    </row>
    <row r="250" spans="1:15" ht="16.5" customHeight="1">
      <c r="A250" s="326"/>
      <c r="B250" s="326"/>
      <c r="C250" s="326"/>
      <c r="D250" s="326"/>
      <c r="E250" s="326"/>
      <c r="F250" s="326"/>
      <c r="G250" s="326"/>
      <c r="H250" s="326"/>
      <c r="I250" s="326"/>
      <c r="J250" s="326"/>
      <c r="K250" s="326"/>
      <c r="L250" s="326"/>
      <c r="M250" s="326"/>
      <c r="N250" s="326"/>
      <c r="O250" s="326"/>
    </row>
    <row r="251" spans="1:15" ht="16.5" customHeight="1">
      <c r="A251" s="326"/>
      <c r="B251" s="326"/>
      <c r="C251" s="326"/>
      <c r="D251" s="326"/>
      <c r="E251" s="326"/>
      <c r="F251" s="326"/>
      <c r="G251" s="326"/>
      <c r="H251" s="326"/>
      <c r="I251" s="326"/>
      <c r="J251" s="326"/>
      <c r="K251" s="326"/>
      <c r="L251" s="326"/>
      <c r="M251" s="326"/>
      <c r="N251" s="326"/>
      <c r="O251" s="326"/>
    </row>
    <row r="252" spans="1:15" ht="16.5" customHeight="1">
      <c r="A252" s="326"/>
      <c r="B252" s="326"/>
      <c r="C252" s="326"/>
      <c r="D252" s="326"/>
      <c r="E252" s="326"/>
      <c r="F252" s="326"/>
      <c r="G252" s="326"/>
      <c r="H252" s="326"/>
      <c r="I252" s="326"/>
      <c r="J252" s="326"/>
      <c r="K252" s="326"/>
      <c r="L252" s="326"/>
      <c r="M252" s="326"/>
      <c r="N252" s="326"/>
      <c r="O252" s="326"/>
    </row>
    <row r="253" spans="1:15" ht="16.5" customHeight="1">
      <c r="A253" s="326"/>
      <c r="B253" s="326"/>
      <c r="C253" s="326"/>
      <c r="D253" s="326"/>
      <c r="E253" s="326"/>
      <c r="F253" s="326"/>
      <c r="G253" s="326"/>
      <c r="H253" s="326"/>
      <c r="I253" s="326"/>
      <c r="J253" s="326"/>
      <c r="K253" s="326"/>
      <c r="L253" s="326"/>
      <c r="M253" s="326"/>
      <c r="N253" s="326"/>
      <c r="O253" s="326"/>
    </row>
    <row r="254" spans="1:15" ht="16.5" customHeight="1">
      <c r="A254" s="326"/>
      <c r="B254" s="326"/>
      <c r="C254" s="326"/>
      <c r="D254" s="326"/>
      <c r="E254" s="326"/>
      <c r="F254" s="326"/>
      <c r="G254" s="326"/>
      <c r="H254" s="326"/>
      <c r="I254" s="326"/>
      <c r="J254" s="326"/>
      <c r="K254" s="326"/>
      <c r="L254" s="326"/>
      <c r="M254" s="326"/>
      <c r="N254" s="326"/>
      <c r="O254" s="326"/>
    </row>
    <row r="255" spans="1:15" ht="16.5" customHeight="1">
      <c r="A255" s="326"/>
      <c r="B255" s="326"/>
      <c r="C255" s="326"/>
      <c r="D255" s="326"/>
      <c r="E255" s="326"/>
      <c r="F255" s="326"/>
      <c r="G255" s="326"/>
      <c r="H255" s="326"/>
      <c r="I255" s="326"/>
      <c r="J255" s="326"/>
      <c r="K255" s="326"/>
      <c r="L255" s="326"/>
      <c r="M255" s="326"/>
      <c r="N255" s="326"/>
      <c r="O255" s="326"/>
    </row>
    <row r="256" spans="1:15" ht="16.5" customHeight="1">
      <c r="A256" s="326"/>
      <c r="B256" s="326"/>
      <c r="C256" s="326"/>
      <c r="D256" s="326"/>
      <c r="E256" s="326"/>
      <c r="F256" s="326"/>
      <c r="G256" s="326"/>
      <c r="H256" s="326"/>
      <c r="I256" s="326"/>
      <c r="J256" s="326"/>
      <c r="K256" s="326"/>
      <c r="L256" s="326"/>
      <c r="M256" s="326"/>
      <c r="N256" s="326"/>
      <c r="O256" s="326"/>
    </row>
    <row r="257" spans="1:15" ht="16.5" customHeight="1">
      <c r="A257" s="326"/>
      <c r="B257" s="326"/>
      <c r="C257" s="326"/>
      <c r="D257" s="326"/>
      <c r="E257" s="326"/>
      <c r="F257" s="326"/>
      <c r="G257" s="326"/>
      <c r="H257" s="326"/>
      <c r="I257" s="326"/>
      <c r="J257" s="326"/>
      <c r="K257" s="326"/>
      <c r="L257" s="326"/>
      <c r="M257" s="326"/>
      <c r="N257" s="326"/>
      <c r="O257" s="326"/>
    </row>
    <row r="258" spans="1:15" ht="16.5" customHeight="1">
      <c r="A258" s="326"/>
      <c r="B258" s="326"/>
      <c r="C258" s="326"/>
      <c r="D258" s="326"/>
      <c r="E258" s="326"/>
      <c r="F258" s="326"/>
      <c r="G258" s="326"/>
      <c r="H258" s="326"/>
      <c r="I258" s="326"/>
      <c r="J258" s="326"/>
      <c r="K258" s="326"/>
      <c r="L258" s="326"/>
      <c r="M258" s="326"/>
      <c r="N258" s="326"/>
      <c r="O258" s="326"/>
    </row>
    <row r="259" spans="1:15" ht="16.5" customHeight="1">
      <c r="A259" s="326"/>
      <c r="B259" s="326"/>
      <c r="C259" s="326"/>
      <c r="D259" s="326"/>
      <c r="E259" s="326"/>
      <c r="F259" s="326"/>
      <c r="G259" s="326"/>
      <c r="H259" s="326"/>
      <c r="I259" s="326"/>
      <c r="J259" s="326"/>
      <c r="K259" s="326"/>
      <c r="L259" s="326"/>
      <c r="M259" s="326"/>
      <c r="N259" s="326"/>
      <c r="O259" s="326"/>
    </row>
    <row r="260" spans="1:15" ht="16.5" customHeight="1">
      <c r="A260" s="326"/>
      <c r="B260" s="326"/>
      <c r="C260" s="326"/>
      <c r="D260" s="326"/>
      <c r="E260" s="326"/>
      <c r="F260" s="326"/>
      <c r="G260" s="326"/>
      <c r="H260" s="326"/>
      <c r="I260" s="326"/>
      <c r="J260" s="326"/>
      <c r="K260" s="326"/>
      <c r="L260" s="326"/>
      <c r="M260" s="326"/>
      <c r="N260" s="326"/>
      <c r="O260" s="326"/>
    </row>
    <row r="261" spans="1:15" ht="16.5" customHeight="1">
      <c r="A261" s="326"/>
      <c r="B261" s="326"/>
      <c r="C261" s="326"/>
      <c r="D261" s="326"/>
      <c r="E261" s="326"/>
      <c r="F261" s="326"/>
      <c r="G261" s="326"/>
      <c r="H261" s="326"/>
      <c r="I261" s="326"/>
      <c r="J261" s="326"/>
      <c r="K261" s="326"/>
      <c r="L261" s="326"/>
      <c r="M261" s="326"/>
      <c r="N261" s="326"/>
      <c r="O261" s="326"/>
    </row>
    <row r="262" spans="1:15" ht="16.5" customHeight="1">
      <c r="A262" s="326"/>
      <c r="B262" s="326"/>
      <c r="C262" s="326"/>
      <c r="D262" s="326"/>
      <c r="E262" s="326"/>
      <c r="F262" s="326"/>
      <c r="G262" s="326"/>
      <c r="H262" s="326"/>
      <c r="I262" s="326"/>
      <c r="J262" s="326"/>
      <c r="K262" s="326"/>
      <c r="L262" s="326"/>
      <c r="M262" s="326"/>
      <c r="N262" s="326"/>
      <c r="O262" s="326"/>
    </row>
    <row r="263" spans="1:15" ht="16.5" customHeight="1">
      <c r="A263" s="326"/>
      <c r="B263" s="326"/>
      <c r="C263" s="326"/>
      <c r="D263" s="326"/>
      <c r="E263" s="326"/>
      <c r="F263" s="326"/>
      <c r="G263" s="326"/>
      <c r="H263" s="326"/>
      <c r="I263" s="326"/>
      <c r="J263" s="326"/>
      <c r="K263" s="326"/>
      <c r="L263" s="326"/>
      <c r="M263" s="326"/>
      <c r="N263" s="326"/>
      <c r="O263" s="326"/>
    </row>
    <row r="264" spans="1:15" ht="16.5" customHeight="1">
      <c r="A264" s="326"/>
      <c r="B264" s="326"/>
      <c r="C264" s="326"/>
      <c r="D264" s="326"/>
      <c r="E264" s="326"/>
      <c r="F264" s="326"/>
      <c r="G264" s="326"/>
      <c r="H264" s="326"/>
      <c r="I264" s="326"/>
      <c r="J264" s="326"/>
      <c r="K264" s="326"/>
      <c r="L264" s="326"/>
      <c r="M264" s="326"/>
      <c r="N264" s="326"/>
      <c r="O264" s="326"/>
    </row>
    <row r="265" spans="1:15" ht="16.5" customHeight="1">
      <c r="A265" s="326"/>
      <c r="B265" s="326"/>
      <c r="C265" s="326"/>
      <c r="D265" s="326"/>
      <c r="E265" s="326"/>
      <c r="F265" s="326"/>
      <c r="G265" s="326"/>
      <c r="H265" s="326"/>
      <c r="I265" s="326"/>
      <c r="J265" s="326"/>
      <c r="K265" s="326"/>
      <c r="L265" s="326"/>
      <c r="M265" s="326"/>
      <c r="N265" s="326"/>
      <c r="O265" s="326"/>
    </row>
    <row r="266" spans="1:15" ht="16.5" customHeight="1">
      <c r="A266" s="326"/>
      <c r="B266" s="326"/>
      <c r="C266" s="326"/>
      <c r="D266" s="326"/>
      <c r="E266" s="326"/>
      <c r="F266" s="326"/>
      <c r="G266" s="326"/>
      <c r="H266" s="326"/>
      <c r="I266" s="326"/>
      <c r="J266" s="326"/>
      <c r="K266" s="326"/>
      <c r="L266" s="326"/>
      <c r="M266" s="326"/>
      <c r="N266" s="326"/>
      <c r="O266" s="326"/>
    </row>
    <row r="267" spans="1:15" ht="16.5" customHeight="1">
      <c r="A267" s="326"/>
      <c r="B267" s="326"/>
      <c r="C267" s="326"/>
      <c r="D267" s="326"/>
      <c r="E267" s="326"/>
      <c r="F267" s="326"/>
      <c r="G267" s="326"/>
      <c r="H267" s="326"/>
      <c r="I267" s="326"/>
      <c r="J267" s="326"/>
      <c r="K267" s="326"/>
      <c r="L267" s="326"/>
      <c r="M267" s="326"/>
      <c r="N267" s="326"/>
      <c r="O267" s="326"/>
    </row>
    <row r="268" spans="1:15" ht="16.5" customHeight="1">
      <c r="A268" s="326"/>
      <c r="B268" s="326"/>
      <c r="C268" s="326"/>
      <c r="D268" s="326"/>
      <c r="E268" s="326"/>
      <c r="F268" s="326"/>
      <c r="G268" s="326"/>
      <c r="H268" s="326"/>
      <c r="I268" s="326"/>
      <c r="J268" s="326"/>
      <c r="K268" s="326"/>
      <c r="L268" s="326"/>
      <c r="M268" s="326"/>
      <c r="N268" s="326"/>
      <c r="O268" s="326"/>
    </row>
    <row r="269" spans="1:15" ht="16.5" customHeight="1">
      <c r="A269" s="326"/>
      <c r="B269" s="326"/>
      <c r="C269" s="326"/>
      <c r="D269" s="326"/>
      <c r="E269" s="326"/>
      <c r="F269" s="326"/>
      <c r="G269" s="326"/>
      <c r="H269" s="326"/>
      <c r="I269" s="326"/>
      <c r="J269" s="326"/>
      <c r="K269" s="326"/>
      <c r="L269" s="326"/>
      <c r="M269" s="326"/>
      <c r="N269" s="326"/>
      <c r="O269" s="326"/>
    </row>
    <row r="270" spans="1:15" ht="16.5" customHeight="1">
      <c r="A270" s="326"/>
      <c r="B270" s="326"/>
      <c r="C270" s="326"/>
      <c r="D270" s="326"/>
      <c r="E270" s="326"/>
      <c r="F270" s="326"/>
      <c r="G270" s="326"/>
      <c r="H270" s="326"/>
      <c r="I270" s="326"/>
      <c r="J270" s="326"/>
      <c r="K270" s="326"/>
      <c r="L270" s="326"/>
      <c r="M270" s="326"/>
      <c r="N270" s="326"/>
      <c r="O270" s="326"/>
    </row>
    <row r="271" spans="1:15" ht="16.5" customHeight="1">
      <c r="A271" s="326"/>
      <c r="B271" s="326"/>
      <c r="C271" s="326"/>
      <c r="D271" s="326"/>
      <c r="E271" s="326"/>
      <c r="F271" s="326"/>
      <c r="G271" s="326"/>
      <c r="H271" s="326"/>
      <c r="I271" s="326"/>
      <c r="J271" s="326"/>
      <c r="K271" s="326"/>
      <c r="L271" s="326"/>
      <c r="M271" s="326"/>
      <c r="N271" s="326"/>
      <c r="O271" s="326"/>
    </row>
    <row r="272" spans="1:15" ht="16.5" customHeight="1">
      <c r="A272" s="326"/>
      <c r="B272" s="326"/>
      <c r="C272" s="326"/>
      <c r="D272" s="326"/>
      <c r="E272" s="326"/>
      <c r="F272" s="326"/>
      <c r="G272" s="326"/>
      <c r="H272" s="326"/>
      <c r="I272" s="326"/>
      <c r="J272" s="326"/>
      <c r="K272" s="326"/>
      <c r="L272" s="326"/>
      <c r="M272" s="326"/>
      <c r="N272" s="326"/>
      <c r="O272" s="326"/>
    </row>
    <row r="273" spans="1:15" ht="16.5" customHeight="1">
      <c r="A273" s="326"/>
      <c r="B273" s="326"/>
      <c r="C273" s="326"/>
      <c r="D273" s="326"/>
      <c r="E273" s="326"/>
      <c r="F273" s="326"/>
      <c r="G273" s="326"/>
      <c r="H273" s="326"/>
      <c r="I273" s="326"/>
      <c r="J273" s="326"/>
      <c r="K273" s="326"/>
      <c r="L273" s="326"/>
      <c r="M273" s="326"/>
      <c r="N273" s="326"/>
      <c r="O273" s="326"/>
    </row>
    <row r="274" spans="1:15" ht="16.5" customHeight="1">
      <c r="A274" s="326"/>
      <c r="B274" s="326"/>
      <c r="C274" s="326"/>
      <c r="D274" s="326"/>
      <c r="E274" s="326"/>
      <c r="F274" s="326"/>
      <c r="G274" s="326"/>
      <c r="H274" s="326"/>
      <c r="I274" s="326"/>
      <c r="J274" s="326"/>
      <c r="K274" s="326"/>
      <c r="L274" s="326"/>
      <c r="M274" s="326"/>
      <c r="N274" s="326"/>
      <c r="O274" s="326"/>
    </row>
    <row r="275" spans="1:15" ht="16.5" customHeight="1">
      <c r="A275" s="326"/>
      <c r="B275" s="326"/>
      <c r="C275" s="326"/>
      <c r="D275" s="326"/>
      <c r="E275" s="326"/>
      <c r="F275" s="326"/>
      <c r="G275" s="326"/>
      <c r="H275" s="326"/>
      <c r="I275" s="326"/>
      <c r="J275" s="326"/>
      <c r="K275" s="326"/>
      <c r="L275" s="326"/>
      <c r="M275" s="326"/>
      <c r="N275" s="326"/>
      <c r="O275" s="326"/>
    </row>
    <row r="276" spans="1:15" ht="16.5" customHeight="1">
      <c r="A276" s="326"/>
      <c r="B276" s="326"/>
      <c r="C276" s="326"/>
      <c r="D276" s="326"/>
      <c r="E276" s="326"/>
      <c r="F276" s="326"/>
      <c r="G276" s="326"/>
      <c r="H276" s="326"/>
      <c r="I276" s="326"/>
      <c r="J276" s="326"/>
      <c r="K276" s="326"/>
      <c r="L276" s="326"/>
      <c r="M276" s="326"/>
      <c r="N276" s="326"/>
      <c r="O276" s="326"/>
    </row>
    <row r="277" spans="1:15" ht="16.5" customHeight="1">
      <c r="A277" s="326"/>
      <c r="B277" s="326"/>
      <c r="C277" s="326"/>
      <c r="D277" s="326"/>
      <c r="E277" s="326"/>
      <c r="F277" s="326"/>
      <c r="G277" s="326"/>
      <c r="H277" s="326"/>
      <c r="I277" s="326"/>
      <c r="J277" s="326"/>
      <c r="K277" s="326"/>
      <c r="L277" s="326"/>
      <c r="M277" s="326"/>
      <c r="N277" s="326"/>
      <c r="O277" s="326"/>
    </row>
    <row r="278" spans="1:15" ht="16.5" customHeight="1">
      <c r="A278" s="326"/>
      <c r="B278" s="326"/>
      <c r="C278" s="326"/>
      <c r="D278" s="326"/>
      <c r="E278" s="326"/>
      <c r="F278" s="326"/>
      <c r="G278" s="326"/>
      <c r="H278" s="326"/>
      <c r="I278" s="326"/>
      <c r="J278" s="326"/>
      <c r="K278" s="326"/>
      <c r="L278" s="326"/>
      <c r="M278" s="326"/>
      <c r="N278" s="326"/>
      <c r="O278" s="326"/>
    </row>
    <row r="279" spans="1:15" ht="16.5" customHeight="1">
      <c r="A279" s="326"/>
      <c r="B279" s="326"/>
      <c r="C279" s="326"/>
      <c r="D279" s="326"/>
      <c r="E279" s="326"/>
      <c r="F279" s="326"/>
      <c r="G279" s="326"/>
      <c r="H279" s="326"/>
      <c r="I279" s="326"/>
      <c r="J279" s="326"/>
      <c r="K279" s="326"/>
      <c r="L279" s="326"/>
      <c r="M279" s="326"/>
      <c r="N279" s="326"/>
      <c r="O279" s="326"/>
    </row>
    <row r="280" spans="1:15" ht="16.5" customHeight="1">
      <c r="A280" s="326"/>
      <c r="B280" s="326"/>
      <c r="C280" s="326"/>
      <c r="D280" s="326"/>
      <c r="E280" s="326"/>
      <c r="F280" s="326"/>
      <c r="G280" s="326"/>
      <c r="H280" s="326"/>
      <c r="I280" s="326"/>
      <c r="J280" s="326"/>
      <c r="K280" s="326"/>
      <c r="L280" s="326"/>
      <c r="M280" s="326"/>
      <c r="N280" s="326"/>
      <c r="O280" s="326"/>
    </row>
    <row r="281" spans="1:15" ht="16.5" customHeight="1">
      <c r="A281" s="326"/>
      <c r="B281" s="326"/>
      <c r="C281" s="326"/>
      <c r="D281" s="326"/>
      <c r="E281" s="326"/>
      <c r="F281" s="326"/>
      <c r="G281" s="326"/>
      <c r="H281" s="326"/>
      <c r="I281" s="326"/>
      <c r="J281" s="326"/>
      <c r="K281" s="326"/>
      <c r="L281" s="326"/>
      <c r="M281" s="326"/>
      <c r="N281" s="326"/>
      <c r="O281" s="326"/>
    </row>
    <row r="282" spans="1:15" ht="16.5" customHeight="1">
      <c r="A282" s="326"/>
      <c r="B282" s="326"/>
      <c r="C282" s="326"/>
      <c r="D282" s="326"/>
      <c r="E282" s="326"/>
      <c r="F282" s="326"/>
      <c r="G282" s="326"/>
      <c r="H282" s="326"/>
      <c r="I282" s="326"/>
      <c r="J282" s="326"/>
      <c r="K282" s="326"/>
      <c r="L282" s="326"/>
      <c r="M282" s="326"/>
      <c r="N282" s="326"/>
      <c r="O282" s="326"/>
    </row>
    <row r="283" spans="1:15" ht="16.5" customHeight="1">
      <c r="A283" s="326"/>
      <c r="B283" s="326"/>
      <c r="C283" s="326"/>
      <c r="D283" s="326"/>
      <c r="E283" s="326"/>
      <c r="F283" s="326"/>
      <c r="G283" s="326"/>
      <c r="H283" s="326"/>
      <c r="I283" s="326"/>
      <c r="J283" s="326"/>
      <c r="K283" s="326"/>
      <c r="L283" s="326"/>
      <c r="M283" s="326"/>
      <c r="N283" s="326"/>
      <c r="O283" s="326"/>
    </row>
    <row r="284" spans="1:15" ht="16.5" customHeight="1">
      <c r="A284" s="326"/>
      <c r="B284" s="326"/>
      <c r="C284" s="326"/>
      <c r="D284" s="326"/>
      <c r="E284" s="326"/>
      <c r="F284" s="326"/>
      <c r="G284" s="326"/>
      <c r="H284" s="326"/>
      <c r="I284" s="326"/>
      <c r="J284" s="326"/>
      <c r="K284" s="326"/>
      <c r="L284" s="326"/>
      <c r="M284" s="326"/>
      <c r="N284" s="326"/>
      <c r="O284" s="326"/>
    </row>
    <row r="285" spans="1:15" ht="16.5" customHeight="1">
      <c r="A285" s="326"/>
      <c r="B285" s="326"/>
      <c r="C285" s="326"/>
      <c r="D285" s="326"/>
      <c r="E285" s="326"/>
      <c r="F285" s="326"/>
      <c r="G285" s="326"/>
      <c r="H285" s="326"/>
      <c r="I285" s="326"/>
      <c r="J285" s="326"/>
      <c r="K285" s="326"/>
      <c r="L285" s="326"/>
      <c r="M285" s="326"/>
      <c r="N285" s="326"/>
      <c r="O285" s="326"/>
    </row>
    <row r="286" spans="1:15" ht="16.5" customHeight="1">
      <c r="A286" s="326"/>
      <c r="B286" s="326"/>
      <c r="C286" s="326"/>
      <c r="D286" s="326"/>
      <c r="E286" s="326"/>
      <c r="F286" s="326"/>
      <c r="G286" s="326"/>
      <c r="H286" s="326"/>
      <c r="I286" s="326"/>
      <c r="J286" s="326"/>
      <c r="K286" s="326"/>
      <c r="L286" s="326"/>
      <c r="M286" s="326"/>
      <c r="N286" s="326"/>
      <c r="O286" s="326"/>
    </row>
    <row r="287" spans="1:15" ht="16.5" customHeight="1">
      <c r="A287" s="326"/>
      <c r="B287" s="326"/>
      <c r="C287" s="326"/>
      <c r="D287" s="326"/>
      <c r="E287" s="326"/>
      <c r="F287" s="326"/>
      <c r="G287" s="326"/>
      <c r="H287" s="326"/>
      <c r="I287" s="326"/>
      <c r="J287" s="326"/>
      <c r="K287" s="326"/>
      <c r="L287" s="326"/>
      <c r="M287" s="326"/>
      <c r="N287" s="326"/>
      <c r="O287" s="326"/>
    </row>
    <row r="288" spans="1:15" ht="16.5" customHeight="1">
      <c r="A288" s="326"/>
      <c r="B288" s="326"/>
      <c r="C288" s="326"/>
      <c r="D288" s="326"/>
      <c r="E288" s="326"/>
      <c r="F288" s="326"/>
      <c r="G288" s="326"/>
      <c r="H288" s="326"/>
      <c r="I288" s="326"/>
      <c r="J288" s="326"/>
      <c r="K288" s="326"/>
      <c r="L288" s="326"/>
      <c r="M288" s="326"/>
      <c r="N288" s="326"/>
      <c r="O288" s="326"/>
    </row>
    <row r="289" spans="1:15" ht="16.5" customHeight="1">
      <c r="A289" s="326"/>
      <c r="B289" s="326"/>
      <c r="C289" s="326"/>
      <c r="D289" s="326"/>
      <c r="E289" s="326"/>
      <c r="F289" s="326"/>
      <c r="G289" s="326"/>
      <c r="H289" s="326"/>
      <c r="I289" s="326"/>
      <c r="J289" s="326"/>
      <c r="K289" s="326"/>
      <c r="L289" s="326"/>
      <c r="M289" s="326"/>
      <c r="N289" s="326"/>
      <c r="O289" s="326"/>
    </row>
    <row r="290" spans="1:15" ht="16.5" customHeight="1">
      <c r="A290" s="326"/>
      <c r="B290" s="326"/>
      <c r="C290" s="326"/>
      <c r="D290" s="326"/>
      <c r="E290" s="326"/>
      <c r="F290" s="326"/>
      <c r="G290" s="326"/>
      <c r="H290" s="326"/>
      <c r="I290" s="326"/>
      <c r="J290" s="326"/>
      <c r="K290" s="326"/>
      <c r="L290" s="326"/>
      <c r="M290" s="326"/>
      <c r="N290" s="326"/>
      <c r="O290" s="326"/>
    </row>
    <row r="291" spans="1:15" ht="16.5" customHeight="1">
      <c r="A291" s="326"/>
      <c r="B291" s="326"/>
      <c r="C291" s="326"/>
      <c r="D291" s="326"/>
      <c r="E291" s="326"/>
      <c r="F291" s="326"/>
      <c r="G291" s="326"/>
      <c r="H291" s="326"/>
      <c r="I291" s="326"/>
      <c r="J291" s="326"/>
      <c r="K291" s="326"/>
      <c r="L291" s="326"/>
      <c r="M291" s="326"/>
      <c r="N291" s="326"/>
      <c r="O291" s="326"/>
    </row>
    <row r="292" spans="1:15" ht="16.5" customHeight="1">
      <c r="A292" s="326"/>
      <c r="B292" s="326"/>
      <c r="C292" s="326"/>
      <c r="D292" s="326"/>
      <c r="E292" s="326"/>
      <c r="F292" s="326"/>
      <c r="G292" s="326"/>
      <c r="H292" s="326"/>
      <c r="I292" s="326"/>
      <c r="J292" s="326"/>
      <c r="K292" s="326"/>
      <c r="L292" s="326"/>
      <c r="M292" s="326"/>
      <c r="N292" s="326"/>
      <c r="O292" s="326"/>
    </row>
    <row r="293" spans="1:15" ht="16.5" customHeight="1">
      <c r="A293" s="326"/>
      <c r="B293" s="326"/>
      <c r="C293" s="326"/>
      <c r="D293" s="326"/>
      <c r="E293" s="326"/>
      <c r="F293" s="326"/>
      <c r="G293" s="326"/>
      <c r="H293" s="326"/>
      <c r="I293" s="326"/>
      <c r="J293" s="326"/>
      <c r="K293" s="326"/>
      <c r="L293" s="326"/>
      <c r="M293" s="326"/>
      <c r="N293" s="326"/>
      <c r="O293" s="326"/>
    </row>
    <row r="294" spans="1:15" ht="16.5" customHeight="1">
      <c r="A294" s="326"/>
      <c r="B294" s="326"/>
      <c r="C294" s="326"/>
      <c r="D294" s="326"/>
      <c r="E294" s="326"/>
      <c r="F294" s="326"/>
      <c r="G294" s="326"/>
      <c r="H294" s="326"/>
      <c r="I294" s="326"/>
      <c r="J294" s="326"/>
      <c r="K294" s="326"/>
      <c r="L294" s="326"/>
      <c r="M294" s="326"/>
      <c r="N294" s="326"/>
      <c r="O294" s="326"/>
    </row>
    <row r="295" spans="1:15" ht="16.5" customHeight="1">
      <c r="A295" s="326"/>
      <c r="B295" s="326"/>
      <c r="C295" s="326"/>
      <c r="D295" s="326"/>
      <c r="E295" s="326"/>
      <c r="F295" s="326"/>
      <c r="G295" s="326"/>
      <c r="H295" s="326"/>
      <c r="I295" s="326"/>
      <c r="J295" s="326"/>
      <c r="K295" s="326"/>
      <c r="L295" s="326"/>
      <c r="M295" s="326"/>
      <c r="N295" s="326"/>
      <c r="O295" s="326"/>
    </row>
    <row r="296" spans="1:15" ht="16.5" customHeight="1">
      <c r="A296" s="326"/>
      <c r="B296" s="326"/>
      <c r="C296" s="326"/>
      <c r="D296" s="326"/>
      <c r="E296" s="326"/>
      <c r="F296" s="326"/>
      <c r="G296" s="326"/>
      <c r="H296" s="326"/>
      <c r="I296" s="326"/>
      <c r="J296" s="326"/>
      <c r="K296" s="326"/>
      <c r="L296" s="326"/>
      <c r="M296" s="326"/>
      <c r="N296" s="326"/>
      <c r="O296" s="326"/>
    </row>
    <row r="297" spans="1:15" ht="16.5" customHeight="1">
      <c r="A297" s="326"/>
      <c r="B297" s="326"/>
      <c r="C297" s="326"/>
      <c r="D297" s="326"/>
      <c r="E297" s="326"/>
      <c r="F297" s="326"/>
      <c r="G297" s="326"/>
      <c r="H297" s="326"/>
      <c r="I297" s="326"/>
      <c r="J297" s="326"/>
      <c r="K297" s="326"/>
      <c r="L297" s="326"/>
      <c r="M297" s="326"/>
      <c r="N297" s="326"/>
      <c r="O297" s="326"/>
    </row>
    <row r="298" spans="1:15" ht="16.5" customHeight="1">
      <c r="A298" s="326"/>
      <c r="B298" s="326"/>
      <c r="C298" s="326"/>
      <c r="D298" s="326"/>
      <c r="E298" s="326"/>
      <c r="F298" s="326"/>
      <c r="G298" s="326"/>
      <c r="H298" s="326"/>
      <c r="I298" s="326"/>
      <c r="J298" s="326"/>
      <c r="K298" s="326"/>
      <c r="L298" s="326"/>
      <c r="M298" s="326"/>
      <c r="N298" s="326"/>
      <c r="O298" s="326"/>
    </row>
    <row r="299" spans="1:15" ht="16.5" customHeight="1">
      <c r="A299" s="326"/>
      <c r="B299" s="326"/>
      <c r="C299" s="326"/>
      <c r="D299" s="326"/>
      <c r="E299" s="326"/>
      <c r="F299" s="326"/>
      <c r="G299" s="326"/>
      <c r="H299" s="326"/>
      <c r="I299" s="326"/>
      <c r="J299" s="326"/>
      <c r="K299" s="326"/>
      <c r="L299" s="326"/>
      <c r="M299" s="326"/>
      <c r="N299" s="326"/>
      <c r="O299" s="326"/>
    </row>
    <row r="300" spans="1:15" ht="16.5" customHeight="1">
      <c r="A300" s="326"/>
      <c r="B300" s="326"/>
      <c r="C300" s="326"/>
      <c r="D300" s="326"/>
      <c r="E300" s="326"/>
      <c r="F300" s="326"/>
      <c r="G300" s="326"/>
      <c r="H300" s="326"/>
      <c r="I300" s="326"/>
      <c r="J300" s="326"/>
      <c r="K300" s="326"/>
      <c r="L300" s="326"/>
      <c r="M300" s="326"/>
      <c r="N300" s="326"/>
      <c r="O300" s="326"/>
    </row>
    <row r="301" spans="1:15" ht="16.5" customHeight="1">
      <c r="A301" s="326"/>
      <c r="B301" s="326"/>
      <c r="C301" s="326"/>
      <c r="D301" s="326"/>
      <c r="E301" s="326"/>
      <c r="F301" s="326"/>
      <c r="G301" s="326"/>
      <c r="H301" s="326"/>
      <c r="I301" s="326"/>
      <c r="J301" s="326"/>
      <c r="K301" s="326"/>
      <c r="L301" s="326"/>
      <c r="M301" s="326"/>
      <c r="N301" s="326"/>
      <c r="O301" s="326"/>
    </row>
    <row r="302" spans="1:15" ht="16.5" customHeight="1">
      <c r="A302" s="326"/>
      <c r="B302" s="326"/>
      <c r="C302" s="326"/>
      <c r="D302" s="326"/>
      <c r="E302" s="326"/>
      <c r="F302" s="326"/>
      <c r="G302" s="326"/>
      <c r="H302" s="326"/>
      <c r="I302" s="326"/>
      <c r="J302" s="326"/>
      <c r="K302" s="326"/>
      <c r="L302" s="326"/>
      <c r="M302" s="326"/>
      <c r="N302" s="326"/>
      <c r="O302" s="326"/>
    </row>
    <row r="303" spans="1:15" ht="16.5" customHeight="1">
      <c r="A303" s="326"/>
      <c r="B303" s="326"/>
      <c r="C303" s="326"/>
      <c r="D303" s="326"/>
      <c r="E303" s="326"/>
      <c r="F303" s="326"/>
      <c r="G303" s="326"/>
      <c r="H303" s="326"/>
      <c r="I303" s="326"/>
      <c r="J303" s="326"/>
      <c r="K303" s="326"/>
      <c r="L303" s="326"/>
      <c r="M303" s="326"/>
      <c r="N303" s="326"/>
      <c r="O303" s="326"/>
    </row>
    <row r="304" spans="1:15" ht="16.5" customHeight="1">
      <c r="A304" s="326"/>
      <c r="B304" s="326"/>
      <c r="C304" s="326"/>
      <c r="D304" s="326"/>
      <c r="E304" s="326"/>
      <c r="F304" s="326"/>
      <c r="G304" s="326"/>
      <c r="H304" s="326"/>
      <c r="I304" s="326"/>
      <c r="J304" s="326"/>
      <c r="K304" s="326"/>
      <c r="L304" s="326"/>
      <c r="M304" s="326"/>
      <c r="N304" s="326"/>
      <c r="O304" s="326"/>
    </row>
    <row r="305" spans="1:15" ht="16.5" customHeight="1">
      <c r="A305" s="326"/>
      <c r="B305" s="326"/>
      <c r="C305" s="326"/>
      <c r="D305" s="326"/>
      <c r="E305" s="326"/>
      <c r="F305" s="326"/>
      <c r="G305" s="326"/>
      <c r="H305" s="326"/>
      <c r="I305" s="326"/>
      <c r="J305" s="326"/>
      <c r="K305" s="326"/>
      <c r="L305" s="326"/>
      <c r="M305" s="326"/>
      <c r="N305" s="326"/>
      <c r="O305" s="326"/>
    </row>
    <row r="306" spans="1:15" ht="16.5" customHeight="1">
      <c r="A306" s="326"/>
      <c r="B306" s="326"/>
      <c r="C306" s="326"/>
      <c r="D306" s="326"/>
      <c r="E306" s="326"/>
      <c r="F306" s="326"/>
      <c r="G306" s="326"/>
      <c r="H306" s="326"/>
      <c r="I306" s="326"/>
      <c r="J306" s="326"/>
      <c r="K306" s="326"/>
      <c r="L306" s="326"/>
      <c r="M306" s="326"/>
      <c r="N306" s="326"/>
      <c r="O306" s="326"/>
    </row>
    <row r="307" spans="1:15" ht="16.5" customHeight="1">
      <c r="A307" s="326"/>
      <c r="B307" s="326"/>
      <c r="C307" s="326"/>
      <c r="D307" s="326"/>
      <c r="E307" s="326"/>
      <c r="F307" s="326"/>
      <c r="G307" s="326"/>
      <c r="H307" s="326"/>
      <c r="I307" s="326"/>
      <c r="J307" s="326"/>
      <c r="K307" s="326"/>
      <c r="L307" s="326"/>
      <c r="M307" s="326"/>
      <c r="N307" s="326"/>
      <c r="O307" s="326"/>
    </row>
    <row r="308" spans="1:15" ht="16.5" customHeight="1">
      <c r="A308" s="326"/>
      <c r="B308" s="326"/>
      <c r="C308" s="326"/>
      <c r="D308" s="326"/>
      <c r="E308" s="326"/>
      <c r="F308" s="326"/>
      <c r="G308" s="326"/>
      <c r="H308" s="326"/>
      <c r="I308" s="326"/>
      <c r="J308" s="326"/>
      <c r="K308" s="326"/>
      <c r="L308" s="326"/>
      <c r="M308" s="326"/>
      <c r="N308" s="326"/>
      <c r="O308" s="326"/>
    </row>
    <row r="309" spans="1:15" ht="16.5" customHeight="1">
      <c r="A309" s="326"/>
      <c r="B309" s="326"/>
      <c r="C309" s="326"/>
      <c r="D309" s="326"/>
      <c r="E309" s="326"/>
      <c r="F309" s="326"/>
      <c r="G309" s="326"/>
      <c r="H309" s="326"/>
      <c r="I309" s="326"/>
      <c r="J309" s="326"/>
      <c r="K309" s="326"/>
      <c r="L309" s="326"/>
      <c r="M309" s="326"/>
      <c r="N309" s="326"/>
      <c r="O309" s="326"/>
    </row>
    <row r="310" spans="1:15" ht="16.5" customHeight="1">
      <c r="A310" s="326"/>
      <c r="B310" s="326"/>
      <c r="C310" s="326"/>
      <c r="D310" s="326"/>
      <c r="E310" s="326"/>
      <c r="F310" s="326"/>
      <c r="G310" s="326"/>
      <c r="H310" s="326"/>
      <c r="I310" s="326"/>
      <c r="J310" s="326"/>
      <c r="K310" s="326"/>
      <c r="L310" s="326"/>
      <c r="M310" s="326"/>
      <c r="N310" s="326"/>
      <c r="O310" s="326"/>
    </row>
    <row r="311" spans="1:15" ht="16.5" customHeight="1">
      <c r="A311" s="326"/>
      <c r="B311" s="326"/>
      <c r="C311" s="326"/>
      <c r="D311" s="326"/>
      <c r="E311" s="326"/>
      <c r="F311" s="326"/>
      <c r="G311" s="326"/>
      <c r="H311" s="326"/>
      <c r="I311" s="326"/>
      <c r="J311" s="326"/>
      <c r="K311" s="326"/>
      <c r="L311" s="326"/>
      <c r="M311" s="326"/>
      <c r="N311" s="326"/>
      <c r="O311" s="326"/>
    </row>
    <row r="312" spans="1:15" ht="16.5" customHeight="1">
      <c r="A312" s="326"/>
      <c r="B312" s="326"/>
      <c r="C312" s="326"/>
      <c r="D312" s="326"/>
      <c r="E312" s="326"/>
      <c r="F312" s="326"/>
      <c r="G312" s="326"/>
      <c r="H312" s="326"/>
      <c r="I312" s="326"/>
      <c r="J312" s="326"/>
      <c r="K312" s="326"/>
      <c r="L312" s="326"/>
      <c r="M312" s="326"/>
      <c r="N312" s="326"/>
      <c r="O312" s="326"/>
    </row>
    <row r="313" spans="1:15" ht="16.5" customHeight="1">
      <c r="A313" s="326"/>
      <c r="B313" s="326"/>
      <c r="C313" s="326"/>
      <c r="D313" s="326"/>
      <c r="E313" s="326"/>
      <c r="F313" s="326"/>
      <c r="G313" s="326"/>
      <c r="H313" s="326"/>
      <c r="I313" s="326"/>
      <c r="J313" s="326"/>
      <c r="K313" s="326"/>
      <c r="L313" s="326"/>
      <c r="M313" s="326"/>
      <c r="N313" s="326"/>
      <c r="O313" s="326"/>
    </row>
    <row r="314" spans="1:15" ht="16.5" customHeight="1">
      <c r="A314" s="326"/>
      <c r="B314" s="326"/>
      <c r="C314" s="326"/>
      <c r="D314" s="326"/>
      <c r="E314" s="326"/>
      <c r="F314" s="326"/>
      <c r="G314" s="326"/>
      <c r="H314" s="326"/>
      <c r="I314" s="326"/>
      <c r="J314" s="326"/>
      <c r="K314" s="326"/>
      <c r="L314" s="326"/>
      <c r="M314" s="326"/>
      <c r="N314" s="326"/>
      <c r="O314" s="326"/>
    </row>
    <row r="315" spans="1:15" ht="16.5" customHeight="1">
      <c r="A315" s="326"/>
      <c r="B315" s="326"/>
      <c r="C315" s="326"/>
      <c r="D315" s="326"/>
      <c r="E315" s="326"/>
      <c r="F315" s="326"/>
      <c r="G315" s="326"/>
      <c r="H315" s="326"/>
      <c r="I315" s="326"/>
      <c r="J315" s="326"/>
      <c r="K315" s="326"/>
      <c r="L315" s="326"/>
      <c r="M315" s="326"/>
      <c r="N315" s="326"/>
      <c r="O315" s="326"/>
    </row>
    <row r="316" spans="1:15" ht="16.5" customHeight="1">
      <c r="A316" s="326"/>
      <c r="B316" s="326"/>
      <c r="C316" s="326"/>
      <c r="D316" s="326"/>
      <c r="E316" s="326"/>
      <c r="F316" s="326"/>
      <c r="G316" s="326"/>
      <c r="H316" s="326"/>
      <c r="I316" s="326"/>
      <c r="J316" s="326"/>
      <c r="K316" s="326"/>
      <c r="L316" s="326"/>
      <c r="M316" s="326"/>
      <c r="N316" s="326"/>
      <c r="O316" s="326"/>
    </row>
    <row r="317" spans="1:15" ht="16.5" customHeight="1">
      <c r="A317" s="326"/>
      <c r="B317" s="326"/>
      <c r="C317" s="326"/>
      <c r="D317" s="326"/>
      <c r="E317" s="326"/>
      <c r="F317" s="326"/>
      <c r="G317" s="326"/>
      <c r="H317" s="326"/>
      <c r="I317" s="326"/>
      <c r="J317" s="326"/>
      <c r="K317" s="326"/>
      <c r="L317" s="326"/>
      <c r="M317" s="326"/>
      <c r="N317" s="326"/>
      <c r="O317" s="326"/>
    </row>
    <row r="318" spans="1:15" ht="16.5" customHeight="1">
      <c r="A318" s="326"/>
      <c r="B318" s="326"/>
      <c r="C318" s="326"/>
      <c r="D318" s="326"/>
      <c r="E318" s="326"/>
      <c r="F318" s="326"/>
      <c r="G318" s="326"/>
      <c r="H318" s="326"/>
      <c r="I318" s="326"/>
      <c r="J318" s="326"/>
      <c r="K318" s="326"/>
      <c r="L318" s="326"/>
      <c r="M318" s="326"/>
      <c r="N318" s="326"/>
      <c r="O318" s="326"/>
    </row>
    <row r="319" spans="1:15" ht="16.5" customHeight="1">
      <c r="A319" s="326"/>
      <c r="B319" s="326"/>
      <c r="C319" s="326"/>
      <c r="D319" s="326"/>
      <c r="E319" s="326"/>
      <c r="F319" s="326"/>
      <c r="G319" s="326"/>
      <c r="H319" s="326"/>
      <c r="I319" s="326"/>
      <c r="J319" s="326"/>
      <c r="K319" s="326"/>
      <c r="L319" s="326"/>
      <c r="M319" s="326"/>
      <c r="N319" s="326"/>
      <c r="O319" s="326"/>
    </row>
    <row r="320" spans="1:15" ht="16.5" customHeight="1">
      <c r="A320" s="326"/>
      <c r="B320" s="326"/>
      <c r="C320" s="326"/>
      <c r="D320" s="326"/>
      <c r="E320" s="326"/>
      <c r="F320" s="326"/>
      <c r="G320" s="326"/>
      <c r="H320" s="326"/>
      <c r="I320" s="326"/>
      <c r="J320" s="326"/>
      <c r="K320" s="326"/>
      <c r="L320" s="326"/>
      <c r="M320" s="326"/>
      <c r="N320" s="326"/>
      <c r="O320" s="326"/>
    </row>
    <row r="321" spans="1:15" ht="16.5" customHeight="1">
      <c r="A321" s="326"/>
      <c r="B321" s="326"/>
      <c r="C321" s="326"/>
      <c r="D321" s="326"/>
      <c r="E321" s="326"/>
      <c r="F321" s="326"/>
      <c r="G321" s="326"/>
      <c r="H321" s="326"/>
      <c r="I321" s="326"/>
      <c r="J321" s="326"/>
      <c r="K321" s="326"/>
      <c r="L321" s="326"/>
      <c r="M321" s="326"/>
      <c r="N321" s="326"/>
      <c r="O321" s="326"/>
    </row>
    <row r="322" spans="1:15" ht="16.5" customHeight="1">
      <c r="A322" s="326"/>
      <c r="B322" s="326"/>
      <c r="C322" s="326"/>
      <c r="D322" s="326"/>
      <c r="E322" s="326"/>
      <c r="F322" s="326"/>
      <c r="G322" s="326"/>
      <c r="H322" s="326"/>
      <c r="I322" s="326"/>
      <c r="J322" s="326"/>
      <c r="K322" s="326"/>
      <c r="L322" s="326"/>
      <c r="M322" s="326"/>
      <c r="N322" s="326"/>
      <c r="O322" s="326"/>
    </row>
    <row r="323" spans="1:15" ht="16.5" customHeight="1">
      <c r="A323" s="326"/>
      <c r="B323" s="326"/>
      <c r="C323" s="326"/>
      <c r="D323" s="326"/>
      <c r="E323" s="326"/>
      <c r="F323" s="326"/>
      <c r="G323" s="326"/>
      <c r="H323" s="326"/>
      <c r="I323" s="326"/>
      <c r="J323" s="326"/>
      <c r="K323" s="326"/>
      <c r="L323" s="326"/>
      <c r="M323" s="326"/>
      <c r="N323" s="326"/>
      <c r="O323" s="326"/>
    </row>
    <row r="324" spans="1:15" ht="16.5" customHeight="1">
      <c r="A324" s="326"/>
      <c r="B324" s="326"/>
      <c r="C324" s="326"/>
      <c r="D324" s="326"/>
      <c r="E324" s="326"/>
      <c r="F324" s="326"/>
      <c r="G324" s="326"/>
      <c r="H324" s="326"/>
      <c r="I324" s="326"/>
      <c r="J324" s="326"/>
      <c r="K324" s="326"/>
      <c r="L324" s="326"/>
      <c r="M324" s="326"/>
      <c r="N324" s="326"/>
      <c r="O324" s="326"/>
    </row>
    <row r="325" spans="1:15" ht="16.5" customHeight="1">
      <c r="A325" s="326"/>
      <c r="B325" s="326"/>
      <c r="C325" s="326"/>
      <c r="D325" s="326"/>
      <c r="E325" s="326"/>
      <c r="F325" s="326"/>
      <c r="G325" s="326"/>
      <c r="H325" s="326"/>
      <c r="I325" s="326"/>
      <c r="J325" s="326"/>
      <c r="K325" s="326"/>
      <c r="L325" s="326"/>
      <c r="M325" s="326"/>
      <c r="N325" s="326"/>
      <c r="O325" s="326"/>
    </row>
    <row r="326" spans="1:15" ht="16.5" customHeight="1">
      <c r="A326" s="326"/>
      <c r="B326" s="326"/>
      <c r="C326" s="326"/>
      <c r="D326" s="326"/>
      <c r="E326" s="326"/>
      <c r="F326" s="326"/>
      <c r="G326" s="326"/>
      <c r="H326" s="326"/>
      <c r="I326" s="326"/>
      <c r="J326" s="326"/>
      <c r="K326" s="326"/>
      <c r="L326" s="326"/>
      <c r="M326" s="326"/>
      <c r="N326" s="326"/>
      <c r="O326" s="326"/>
    </row>
    <row r="327" spans="1:15" ht="16.5" customHeight="1">
      <c r="A327" s="326"/>
      <c r="B327" s="326"/>
      <c r="C327" s="326"/>
      <c r="D327" s="326"/>
      <c r="E327" s="326"/>
      <c r="F327" s="326"/>
      <c r="G327" s="326"/>
      <c r="H327" s="326"/>
      <c r="I327" s="326"/>
      <c r="J327" s="326"/>
      <c r="K327" s="326"/>
      <c r="L327" s="326"/>
      <c r="M327" s="326"/>
      <c r="N327" s="326"/>
      <c r="O327" s="326"/>
    </row>
    <row r="328" spans="1:15" ht="16.5" customHeight="1">
      <c r="A328" s="326"/>
      <c r="B328" s="326"/>
      <c r="C328" s="326"/>
      <c r="D328" s="326"/>
      <c r="E328" s="326"/>
      <c r="F328" s="326"/>
      <c r="G328" s="326"/>
      <c r="H328" s="326"/>
      <c r="I328" s="326"/>
      <c r="J328" s="326"/>
      <c r="K328" s="326"/>
      <c r="L328" s="326"/>
      <c r="M328" s="326"/>
      <c r="N328" s="326"/>
      <c r="O328" s="326"/>
    </row>
    <row r="329" spans="1:15" ht="16.5" customHeight="1">
      <c r="A329" s="326"/>
      <c r="B329" s="326"/>
      <c r="C329" s="326"/>
      <c r="D329" s="326"/>
      <c r="E329" s="326"/>
      <c r="F329" s="326"/>
      <c r="G329" s="326"/>
      <c r="H329" s="326"/>
      <c r="I329" s="326"/>
      <c r="J329" s="326"/>
      <c r="K329" s="326"/>
      <c r="L329" s="326"/>
      <c r="M329" s="326"/>
      <c r="N329" s="326"/>
      <c r="O329" s="326"/>
    </row>
    <row r="330" spans="1:15" ht="16.5" customHeight="1">
      <c r="A330" s="326"/>
      <c r="B330" s="326"/>
      <c r="C330" s="326"/>
      <c r="D330" s="326"/>
      <c r="E330" s="326"/>
      <c r="F330" s="326"/>
      <c r="G330" s="326"/>
      <c r="H330" s="326"/>
      <c r="I330" s="326"/>
      <c r="J330" s="326"/>
      <c r="K330" s="326"/>
      <c r="L330" s="326"/>
      <c r="M330" s="326"/>
      <c r="N330" s="326"/>
      <c r="O330" s="326"/>
    </row>
    <row r="331" spans="1:15" ht="16.5" customHeight="1">
      <c r="A331" s="326"/>
      <c r="B331" s="326"/>
      <c r="C331" s="326"/>
      <c r="D331" s="326"/>
      <c r="E331" s="326"/>
      <c r="F331" s="326"/>
      <c r="G331" s="326"/>
      <c r="H331" s="326"/>
      <c r="I331" s="326"/>
      <c r="J331" s="326"/>
      <c r="K331" s="326"/>
      <c r="L331" s="326"/>
      <c r="M331" s="326"/>
      <c r="N331" s="326"/>
      <c r="O331" s="326"/>
    </row>
    <row r="332" spans="1:15" ht="16.5" customHeight="1">
      <c r="A332" s="326"/>
      <c r="B332" s="326"/>
      <c r="C332" s="326"/>
      <c r="D332" s="326"/>
      <c r="E332" s="326"/>
      <c r="F332" s="326"/>
      <c r="G332" s="326"/>
      <c r="H332" s="326"/>
      <c r="I332" s="326"/>
      <c r="J332" s="326"/>
      <c r="K332" s="326"/>
      <c r="L332" s="326"/>
      <c r="M332" s="326"/>
      <c r="N332" s="326"/>
      <c r="O332" s="326"/>
    </row>
    <row r="333" spans="1:15" ht="16.5" customHeight="1">
      <c r="A333" s="326"/>
      <c r="B333" s="326"/>
      <c r="C333" s="326"/>
      <c r="D333" s="326"/>
      <c r="E333" s="326"/>
      <c r="F333" s="326"/>
      <c r="G333" s="326"/>
      <c r="H333" s="326"/>
      <c r="I333" s="326"/>
      <c r="J333" s="326"/>
      <c r="K333" s="326"/>
      <c r="L333" s="326"/>
      <c r="M333" s="326"/>
      <c r="N333" s="326"/>
      <c r="O333" s="326"/>
    </row>
    <row r="334" spans="1:15" ht="16.5" customHeight="1">
      <c r="A334" s="326"/>
      <c r="B334" s="326"/>
      <c r="C334" s="326"/>
      <c r="D334" s="326"/>
      <c r="E334" s="326"/>
      <c r="F334" s="326"/>
      <c r="G334" s="326"/>
      <c r="H334" s="326"/>
      <c r="I334" s="326"/>
      <c r="J334" s="326"/>
      <c r="K334" s="326"/>
      <c r="L334" s="326"/>
      <c r="M334" s="326"/>
      <c r="N334" s="326"/>
      <c r="O334" s="326"/>
    </row>
    <row r="335" spans="1:15" ht="16.5" customHeight="1">
      <c r="A335" s="326"/>
      <c r="B335" s="326"/>
      <c r="C335" s="326"/>
      <c r="D335" s="326"/>
      <c r="E335" s="326"/>
      <c r="F335" s="326"/>
      <c r="G335" s="326"/>
      <c r="H335" s="326"/>
      <c r="I335" s="326"/>
      <c r="J335" s="326"/>
      <c r="K335" s="326"/>
      <c r="L335" s="326"/>
      <c r="M335" s="326"/>
      <c r="N335" s="326"/>
      <c r="O335" s="326"/>
    </row>
    <row r="336" spans="1:15" ht="16.5" customHeight="1">
      <c r="A336" s="326"/>
      <c r="B336" s="326"/>
      <c r="C336" s="326"/>
      <c r="D336" s="326"/>
      <c r="E336" s="326"/>
      <c r="F336" s="326"/>
      <c r="G336" s="326"/>
      <c r="H336" s="326"/>
      <c r="I336" s="326"/>
      <c r="J336" s="326"/>
      <c r="K336" s="326"/>
      <c r="L336" s="326"/>
      <c r="M336" s="326"/>
      <c r="N336" s="326"/>
      <c r="O336" s="326"/>
    </row>
    <row r="337" spans="1:15" ht="16.5" customHeight="1">
      <c r="A337" s="326"/>
      <c r="B337" s="326"/>
      <c r="C337" s="326"/>
      <c r="D337" s="326"/>
      <c r="E337" s="326"/>
      <c r="F337" s="326"/>
      <c r="G337" s="326"/>
      <c r="H337" s="326"/>
      <c r="I337" s="326"/>
      <c r="J337" s="326"/>
      <c r="K337" s="326"/>
      <c r="L337" s="326"/>
      <c r="M337" s="326"/>
      <c r="N337" s="326"/>
      <c r="O337" s="326"/>
    </row>
    <row r="338" spans="1:15" ht="16.5" customHeight="1">
      <c r="A338" s="326"/>
      <c r="B338" s="326"/>
      <c r="C338" s="326"/>
      <c r="D338" s="326"/>
      <c r="E338" s="326"/>
      <c r="F338" s="326"/>
      <c r="G338" s="326"/>
      <c r="H338" s="326"/>
      <c r="I338" s="326"/>
      <c r="J338" s="326"/>
      <c r="K338" s="326"/>
      <c r="L338" s="326"/>
      <c r="M338" s="326"/>
      <c r="N338" s="326"/>
      <c r="O338" s="326"/>
    </row>
    <row r="339" spans="1:15" ht="16.5" customHeight="1">
      <c r="A339" s="326"/>
      <c r="B339" s="326"/>
      <c r="C339" s="326"/>
      <c r="D339" s="326"/>
      <c r="E339" s="326"/>
      <c r="F339" s="326"/>
      <c r="G339" s="326"/>
      <c r="H339" s="326"/>
      <c r="I339" s="326"/>
      <c r="J339" s="326"/>
      <c r="K339" s="326"/>
      <c r="L339" s="326"/>
      <c r="M339" s="326"/>
      <c r="N339" s="326"/>
      <c r="O339" s="326"/>
    </row>
    <row r="340" spans="1:15" ht="16.5" customHeight="1">
      <c r="A340" s="326"/>
      <c r="B340" s="326"/>
      <c r="C340" s="326"/>
      <c r="D340" s="326"/>
      <c r="E340" s="326"/>
      <c r="F340" s="326"/>
      <c r="G340" s="326"/>
      <c r="H340" s="326"/>
      <c r="I340" s="326"/>
      <c r="J340" s="326"/>
      <c r="K340" s="326"/>
      <c r="L340" s="326"/>
      <c r="M340" s="326"/>
      <c r="N340" s="326"/>
      <c r="O340" s="326"/>
    </row>
    <row r="341" spans="1:15" ht="16.5" customHeight="1">
      <c r="A341" s="326"/>
      <c r="B341" s="326"/>
      <c r="C341" s="326"/>
      <c r="D341" s="326"/>
      <c r="E341" s="326"/>
      <c r="F341" s="326"/>
      <c r="G341" s="326"/>
      <c r="H341" s="326"/>
      <c r="I341" s="326"/>
      <c r="J341" s="326"/>
      <c r="K341" s="326"/>
      <c r="L341" s="326"/>
      <c r="M341" s="326"/>
      <c r="N341" s="326"/>
      <c r="O341" s="326"/>
    </row>
    <row r="342" spans="1:15" ht="16.5" customHeight="1">
      <c r="A342" s="326"/>
      <c r="B342" s="326"/>
      <c r="C342" s="326"/>
      <c r="D342" s="326"/>
      <c r="E342" s="326"/>
      <c r="F342" s="326"/>
      <c r="G342" s="326"/>
      <c r="H342" s="326"/>
      <c r="I342" s="326"/>
      <c r="J342" s="326"/>
      <c r="K342" s="326"/>
      <c r="L342" s="326"/>
      <c r="M342" s="326"/>
      <c r="N342" s="326"/>
      <c r="O342" s="326"/>
    </row>
    <row r="343" spans="1:15" ht="16.5" customHeight="1">
      <c r="A343" s="326"/>
      <c r="B343" s="326"/>
      <c r="C343" s="326"/>
      <c r="D343" s="326"/>
      <c r="E343" s="326"/>
      <c r="F343" s="326"/>
      <c r="G343" s="326"/>
      <c r="H343" s="326"/>
      <c r="I343" s="326"/>
      <c r="J343" s="326"/>
      <c r="K343" s="326"/>
      <c r="L343" s="326"/>
      <c r="M343" s="326"/>
      <c r="N343" s="326"/>
      <c r="O343" s="326"/>
    </row>
    <row r="344" spans="1:15" ht="16.5" customHeight="1">
      <c r="A344" s="326"/>
      <c r="B344" s="326"/>
      <c r="C344" s="326"/>
      <c r="D344" s="326"/>
      <c r="E344" s="326"/>
      <c r="F344" s="326"/>
      <c r="G344" s="326"/>
      <c r="H344" s="326"/>
      <c r="I344" s="326"/>
      <c r="J344" s="326"/>
      <c r="K344" s="326"/>
      <c r="L344" s="326"/>
      <c r="M344" s="326"/>
      <c r="N344" s="326"/>
      <c r="O344" s="326"/>
    </row>
    <row r="345" spans="1:15" ht="16.5" customHeight="1">
      <c r="A345" s="326"/>
      <c r="B345" s="326"/>
      <c r="C345" s="326"/>
      <c r="D345" s="326"/>
      <c r="E345" s="326"/>
      <c r="F345" s="326"/>
      <c r="G345" s="326"/>
      <c r="H345" s="326"/>
      <c r="I345" s="326"/>
      <c r="J345" s="326"/>
      <c r="K345" s="326"/>
      <c r="L345" s="326"/>
      <c r="M345" s="326"/>
      <c r="N345" s="326"/>
      <c r="O345" s="326"/>
    </row>
    <row r="346" spans="1:15" ht="16.5" customHeight="1">
      <c r="A346" s="326"/>
      <c r="B346" s="326"/>
      <c r="C346" s="326"/>
      <c r="D346" s="326"/>
      <c r="E346" s="326"/>
      <c r="F346" s="326"/>
      <c r="G346" s="326"/>
      <c r="H346" s="326"/>
      <c r="I346" s="326"/>
      <c r="J346" s="326"/>
      <c r="K346" s="326"/>
      <c r="L346" s="326"/>
      <c r="M346" s="326"/>
      <c r="N346" s="326"/>
      <c r="O346" s="326"/>
    </row>
    <row r="347" spans="1:15" ht="16.5" customHeight="1">
      <c r="A347" s="326"/>
      <c r="B347" s="326"/>
      <c r="C347" s="326"/>
      <c r="D347" s="326"/>
      <c r="E347" s="326"/>
      <c r="F347" s="326"/>
      <c r="G347" s="326"/>
      <c r="H347" s="326"/>
      <c r="I347" s="326"/>
      <c r="J347" s="326"/>
      <c r="K347" s="326"/>
      <c r="L347" s="326"/>
      <c r="M347" s="326"/>
      <c r="N347" s="326"/>
      <c r="O347" s="326"/>
    </row>
    <row r="348" spans="1:15" ht="16.5" customHeight="1">
      <c r="A348" s="326"/>
      <c r="B348" s="326"/>
      <c r="C348" s="326"/>
      <c r="D348" s="326"/>
      <c r="E348" s="326"/>
      <c r="F348" s="326"/>
      <c r="G348" s="326"/>
      <c r="H348" s="326"/>
      <c r="I348" s="326"/>
      <c r="J348" s="326"/>
      <c r="K348" s="326"/>
      <c r="L348" s="326"/>
      <c r="M348" s="326"/>
      <c r="N348" s="326"/>
      <c r="O348" s="326"/>
    </row>
    <row r="349" spans="1:15" ht="16.5" customHeight="1">
      <c r="A349" s="326"/>
      <c r="B349" s="326"/>
      <c r="C349" s="326"/>
      <c r="D349" s="326"/>
      <c r="E349" s="326"/>
      <c r="F349" s="326"/>
      <c r="G349" s="326"/>
      <c r="H349" s="326"/>
      <c r="I349" s="326"/>
      <c r="J349" s="326"/>
      <c r="K349" s="326"/>
      <c r="L349" s="326"/>
      <c r="M349" s="326"/>
      <c r="N349" s="326"/>
      <c r="O349" s="326"/>
    </row>
    <row r="350" spans="1:15" ht="16.5" customHeight="1">
      <c r="A350" s="326"/>
      <c r="B350" s="326"/>
      <c r="C350" s="326"/>
      <c r="D350" s="326"/>
      <c r="E350" s="326"/>
      <c r="F350" s="326"/>
      <c r="G350" s="326"/>
      <c r="H350" s="326"/>
      <c r="I350" s="326"/>
      <c r="J350" s="326"/>
      <c r="K350" s="326"/>
      <c r="L350" s="326"/>
      <c r="M350" s="326"/>
      <c r="N350" s="326"/>
      <c r="O350" s="326"/>
    </row>
    <row r="351" spans="1:15" ht="16.5" customHeight="1">
      <c r="A351" s="326"/>
      <c r="B351" s="326"/>
      <c r="C351" s="326"/>
      <c r="D351" s="326"/>
      <c r="E351" s="326"/>
      <c r="F351" s="326"/>
      <c r="G351" s="326"/>
      <c r="H351" s="326"/>
      <c r="I351" s="326"/>
      <c r="J351" s="326"/>
      <c r="K351" s="326"/>
      <c r="L351" s="326"/>
      <c r="M351" s="326"/>
      <c r="N351" s="326"/>
      <c r="O351" s="326"/>
    </row>
    <row r="352" spans="1:15" ht="16.5" customHeight="1">
      <c r="A352" s="326"/>
      <c r="B352" s="326"/>
      <c r="C352" s="326"/>
      <c r="D352" s="326"/>
      <c r="E352" s="326"/>
      <c r="F352" s="326"/>
      <c r="G352" s="326"/>
      <c r="H352" s="326"/>
      <c r="I352" s="326"/>
      <c r="J352" s="326"/>
      <c r="K352" s="326"/>
      <c r="L352" s="326"/>
      <c r="M352" s="326"/>
      <c r="N352" s="326"/>
      <c r="O352" s="326"/>
    </row>
    <row r="353" spans="1:15" ht="16.5" customHeight="1">
      <c r="A353" s="326"/>
      <c r="B353" s="326"/>
      <c r="C353" s="326"/>
      <c r="D353" s="326"/>
      <c r="E353" s="326"/>
      <c r="F353" s="326"/>
      <c r="G353" s="326"/>
      <c r="H353" s="326"/>
      <c r="I353" s="326"/>
      <c r="J353" s="326"/>
      <c r="K353" s="326"/>
      <c r="L353" s="326"/>
      <c r="M353" s="326"/>
      <c r="N353" s="326"/>
      <c r="O353" s="326"/>
    </row>
    <row r="354" spans="1:15" ht="16.5" customHeight="1">
      <c r="A354" s="326"/>
      <c r="B354" s="326"/>
      <c r="C354" s="326"/>
      <c r="D354" s="326"/>
      <c r="E354" s="326"/>
      <c r="F354" s="326"/>
      <c r="G354" s="326"/>
      <c r="H354" s="326"/>
      <c r="I354" s="326"/>
      <c r="J354" s="326"/>
      <c r="K354" s="326"/>
      <c r="L354" s="326"/>
      <c r="M354" s="326"/>
      <c r="N354" s="326"/>
      <c r="O354" s="326"/>
    </row>
    <row r="355" spans="1:15" ht="16.5" customHeight="1">
      <c r="A355" s="326"/>
      <c r="B355" s="326"/>
      <c r="C355" s="326"/>
      <c r="D355" s="326"/>
      <c r="E355" s="326"/>
      <c r="F355" s="326"/>
      <c r="G355" s="326"/>
      <c r="H355" s="326"/>
      <c r="I355" s="326"/>
      <c r="J355" s="326"/>
      <c r="K355" s="326"/>
      <c r="L355" s="326"/>
      <c r="M355" s="326"/>
      <c r="N355" s="326"/>
      <c r="O355" s="326"/>
    </row>
    <row r="356" spans="1:15" ht="16.5" customHeight="1">
      <c r="A356" s="326"/>
      <c r="B356" s="326"/>
      <c r="C356" s="326"/>
      <c r="D356" s="326"/>
      <c r="E356" s="326"/>
      <c r="F356" s="326"/>
      <c r="G356" s="326"/>
      <c r="H356" s="326"/>
      <c r="I356" s="326"/>
      <c r="J356" s="326"/>
      <c r="K356" s="326"/>
      <c r="L356" s="326"/>
      <c r="M356" s="326"/>
      <c r="N356" s="326"/>
      <c r="O356" s="326"/>
    </row>
    <row r="357" spans="1:15" ht="16.5" customHeight="1">
      <c r="A357" s="326"/>
      <c r="B357" s="326"/>
      <c r="C357" s="326"/>
      <c r="D357" s="326"/>
      <c r="E357" s="326"/>
      <c r="F357" s="326"/>
      <c r="G357" s="326"/>
      <c r="H357" s="326"/>
      <c r="I357" s="326"/>
      <c r="J357" s="326"/>
      <c r="K357" s="326"/>
      <c r="L357" s="326"/>
      <c r="M357" s="326"/>
      <c r="N357" s="326"/>
      <c r="O357" s="326"/>
    </row>
    <row r="358" spans="1:15" ht="16.5" customHeight="1">
      <c r="A358" s="326"/>
      <c r="B358" s="326"/>
      <c r="C358" s="326"/>
      <c r="D358" s="326"/>
      <c r="E358" s="326"/>
      <c r="F358" s="326"/>
      <c r="G358" s="326"/>
      <c r="H358" s="326"/>
      <c r="I358" s="326"/>
      <c r="J358" s="326"/>
      <c r="K358" s="326"/>
      <c r="L358" s="326"/>
      <c r="M358" s="326"/>
      <c r="N358" s="326"/>
      <c r="O358" s="326"/>
    </row>
    <row r="359" spans="1:15" ht="16.5" customHeight="1">
      <c r="A359" s="326"/>
      <c r="B359" s="326"/>
      <c r="C359" s="326"/>
      <c r="D359" s="326"/>
      <c r="E359" s="326"/>
      <c r="F359" s="326"/>
      <c r="G359" s="326"/>
      <c r="H359" s="326"/>
      <c r="I359" s="326"/>
      <c r="J359" s="326"/>
      <c r="K359" s="326"/>
      <c r="L359" s="326"/>
      <c r="M359" s="326"/>
      <c r="N359" s="326"/>
      <c r="O359" s="326"/>
    </row>
    <row r="360" spans="1:15" ht="16.5" customHeight="1">
      <c r="A360" s="326"/>
      <c r="B360" s="326"/>
      <c r="C360" s="326"/>
      <c r="D360" s="326"/>
      <c r="E360" s="326"/>
      <c r="F360" s="326"/>
      <c r="G360" s="326"/>
      <c r="H360" s="326"/>
      <c r="I360" s="326"/>
      <c r="J360" s="326"/>
      <c r="K360" s="326"/>
      <c r="L360" s="326"/>
      <c r="M360" s="326"/>
      <c r="N360" s="326"/>
      <c r="O360" s="326"/>
    </row>
    <row r="361" spans="1:15" ht="16.5" customHeight="1">
      <c r="A361" s="326"/>
      <c r="B361" s="326"/>
      <c r="C361" s="326"/>
      <c r="D361" s="326"/>
      <c r="E361" s="326"/>
      <c r="F361" s="326"/>
      <c r="G361" s="326"/>
      <c r="H361" s="326"/>
      <c r="I361" s="326"/>
      <c r="J361" s="326"/>
      <c r="K361" s="326"/>
      <c r="L361" s="326"/>
      <c r="M361" s="326"/>
      <c r="N361" s="326"/>
      <c r="O361" s="326"/>
    </row>
    <row r="362" spans="1:15" ht="16.5" customHeight="1">
      <c r="A362" s="326"/>
      <c r="B362" s="326"/>
      <c r="C362" s="326"/>
      <c r="D362" s="326"/>
      <c r="E362" s="326"/>
      <c r="F362" s="326"/>
      <c r="G362" s="326"/>
      <c r="H362" s="326"/>
      <c r="I362" s="326"/>
      <c r="J362" s="326"/>
      <c r="K362" s="326"/>
      <c r="L362" s="326"/>
      <c r="M362" s="326"/>
      <c r="N362" s="326"/>
      <c r="O362" s="326"/>
    </row>
    <row r="363" spans="1:15" ht="16.5" customHeight="1">
      <c r="A363" s="326"/>
      <c r="B363" s="326"/>
      <c r="C363" s="326"/>
      <c r="D363" s="326"/>
      <c r="E363" s="326"/>
      <c r="F363" s="326"/>
      <c r="G363" s="326"/>
      <c r="H363" s="326"/>
      <c r="I363" s="326"/>
      <c r="J363" s="326"/>
      <c r="K363" s="326"/>
      <c r="L363" s="326"/>
      <c r="M363" s="326"/>
      <c r="N363" s="326"/>
      <c r="O363" s="326"/>
    </row>
    <row r="364" spans="1:15" ht="16.5" customHeight="1">
      <c r="A364" s="326"/>
      <c r="B364" s="326"/>
      <c r="C364" s="326"/>
      <c r="D364" s="326"/>
      <c r="E364" s="326"/>
      <c r="F364" s="326"/>
      <c r="G364" s="326"/>
      <c r="H364" s="326"/>
      <c r="I364" s="326"/>
      <c r="J364" s="326"/>
      <c r="K364" s="326"/>
      <c r="L364" s="326"/>
      <c r="M364" s="326"/>
      <c r="N364" s="326"/>
      <c r="O364" s="326"/>
    </row>
    <row r="365" spans="1:15" ht="16.5" customHeight="1">
      <c r="A365" s="326"/>
      <c r="B365" s="326"/>
      <c r="C365" s="326"/>
      <c r="D365" s="326"/>
      <c r="E365" s="326"/>
      <c r="F365" s="326"/>
      <c r="G365" s="326"/>
      <c r="H365" s="326"/>
      <c r="I365" s="326"/>
      <c r="J365" s="326"/>
      <c r="K365" s="326"/>
      <c r="L365" s="326"/>
      <c r="M365" s="326"/>
      <c r="N365" s="326"/>
      <c r="O365" s="326"/>
    </row>
    <row r="366" spans="1:15" ht="16.5" customHeight="1">
      <c r="A366" s="326"/>
      <c r="B366" s="326"/>
      <c r="C366" s="326"/>
      <c r="D366" s="326"/>
      <c r="E366" s="326"/>
      <c r="F366" s="326"/>
      <c r="G366" s="326"/>
      <c r="H366" s="326"/>
      <c r="I366" s="326"/>
      <c r="J366" s="326"/>
      <c r="K366" s="326"/>
      <c r="L366" s="326"/>
      <c r="M366" s="326"/>
      <c r="N366" s="326"/>
      <c r="O366" s="326"/>
    </row>
    <row r="367" spans="1:15" ht="16.5" customHeight="1">
      <c r="A367" s="326"/>
      <c r="B367" s="326"/>
      <c r="C367" s="326"/>
      <c r="D367" s="326"/>
      <c r="E367" s="326"/>
      <c r="F367" s="326"/>
      <c r="G367" s="326"/>
      <c r="H367" s="326"/>
      <c r="I367" s="326"/>
      <c r="J367" s="326"/>
      <c r="K367" s="326"/>
      <c r="L367" s="326"/>
      <c r="M367" s="326"/>
      <c r="N367" s="326"/>
      <c r="O367" s="326"/>
    </row>
    <row r="368" spans="1:15" ht="16.5" customHeight="1">
      <c r="A368" s="326"/>
      <c r="B368" s="326"/>
      <c r="C368" s="326"/>
      <c r="D368" s="326"/>
      <c r="E368" s="326"/>
      <c r="F368" s="326"/>
      <c r="G368" s="326"/>
      <c r="H368" s="326"/>
      <c r="I368" s="326"/>
      <c r="J368" s="326"/>
      <c r="K368" s="326"/>
      <c r="L368" s="326"/>
      <c r="M368" s="326"/>
      <c r="N368" s="326"/>
      <c r="O368" s="326"/>
    </row>
    <row r="369" spans="1:15" ht="16.5" customHeight="1">
      <c r="A369" s="326"/>
      <c r="B369" s="326"/>
      <c r="C369" s="326"/>
      <c r="D369" s="326"/>
      <c r="E369" s="326"/>
      <c r="F369" s="326"/>
      <c r="G369" s="326"/>
      <c r="H369" s="326"/>
      <c r="I369" s="326"/>
      <c r="J369" s="326"/>
      <c r="K369" s="326"/>
      <c r="L369" s="326"/>
      <c r="M369" s="326"/>
      <c r="N369" s="326"/>
      <c r="O369" s="326"/>
    </row>
    <row r="370" spans="1:15" ht="16.5" customHeight="1">
      <c r="A370" s="326"/>
      <c r="B370" s="326"/>
      <c r="C370" s="326"/>
      <c r="D370" s="326"/>
      <c r="E370" s="326"/>
      <c r="F370" s="326"/>
      <c r="G370" s="326"/>
      <c r="H370" s="326"/>
      <c r="I370" s="326"/>
      <c r="J370" s="326"/>
      <c r="K370" s="326"/>
      <c r="L370" s="326"/>
      <c r="M370" s="326"/>
      <c r="N370" s="326"/>
      <c r="O370" s="326"/>
    </row>
    <row r="371" spans="1:15" ht="16.5" customHeight="1">
      <c r="A371" s="326"/>
      <c r="B371" s="326"/>
      <c r="C371" s="326"/>
      <c r="D371" s="326"/>
      <c r="E371" s="326"/>
      <c r="F371" s="326"/>
      <c r="G371" s="326"/>
      <c r="H371" s="326"/>
      <c r="I371" s="326"/>
      <c r="J371" s="326"/>
      <c r="K371" s="326"/>
      <c r="L371" s="326"/>
      <c r="M371" s="326"/>
      <c r="N371" s="326"/>
      <c r="O371" s="326"/>
    </row>
    <row r="372" spans="1:15" ht="16.5" customHeight="1">
      <c r="A372" s="326"/>
      <c r="B372" s="326"/>
      <c r="C372" s="326"/>
      <c r="D372" s="326"/>
      <c r="E372" s="326"/>
      <c r="F372" s="326"/>
      <c r="G372" s="326"/>
      <c r="H372" s="326"/>
      <c r="I372" s="326"/>
      <c r="J372" s="326"/>
      <c r="K372" s="326"/>
      <c r="L372" s="326"/>
      <c r="M372" s="326"/>
      <c r="N372" s="326"/>
      <c r="O372" s="326"/>
    </row>
    <row r="373" spans="1:15" ht="16.5" customHeight="1">
      <c r="A373" s="326"/>
      <c r="B373" s="326"/>
      <c r="C373" s="326"/>
      <c r="D373" s="326"/>
      <c r="E373" s="326"/>
      <c r="F373" s="326"/>
      <c r="G373" s="326"/>
      <c r="H373" s="326"/>
      <c r="I373" s="326"/>
      <c r="J373" s="326"/>
      <c r="K373" s="326"/>
      <c r="L373" s="326"/>
      <c r="M373" s="326"/>
      <c r="N373" s="326"/>
      <c r="O373" s="326"/>
    </row>
    <row r="374" spans="1:15" ht="16.5" customHeight="1">
      <c r="A374" s="326"/>
      <c r="B374" s="326"/>
      <c r="C374" s="326"/>
      <c r="D374" s="326"/>
      <c r="E374" s="326"/>
      <c r="F374" s="326"/>
      <c r="G374" s="326"/>
      <c r="H374" s="326"/>
      <c r="I374" s="326"/>
      <c r="J374" s="326"/>
      <c r="K374" s="326"/>
      <c r="L374" s="326"/>
      <c r="M374" s="326"/>
      <c r="N374" s="326"/>
      <c r="O374" s="326"/>
    </row>
    <row r="375" spans="1:15" ht="16.5" customHeight="1">
      <c r="A375" s="326"/>
      <c r="B375" s="326"/>
      <c r="C375" s="326"/>
      <c r="D375" s="326"/>
      <c r="E375" s="326"/>
      <c r="F375" s="326"/>
      <c r="G375" s="326"/>
      <c r="H375" s="326"/>
      <c r="I375" s="326"/>
      <c r="J375" s="326"/>
      <c r="K375" s="326"/>
      <c r="L375" s="326"/>
      <c r="M375" s="326"/>
      <c r="N375" s="326"/>
      <c r="O375" s="326"/>
    </row>
    <row r="376" spans="1:15" ht="16.5" customHeight="1">
      <c r="A376" s="326"/>
      <c r="B376" s="326"/>
      <c r="C376" s="326"/>
      <c r="D376" s="326"/>
      <c r="E376" s="326"/>
      <c r="F376" s="326"/>
      <c r="G376" s="326"/>
      <c r="H376" s="326"/>
      <c r="I376" s="326"/>
      <c r="J376" s="326"/>
      <c r="K376" s="326"/>
      <c r="L376" s="326"/>
      <c r="M376" s="326"/>
      <c r="N376" s="326"/>
      <c r="O376" s="326"/>
    </row>
    <row r="377" spans="1:15" ht="16.5" customHeight="1">
      <c r="A377" s="326"/>
      <c r="B377" s="326"/>
      <c r="C377" s="326"/>
      <c r="D377" s="326"/>
      <c r="E377" s="326"/>
      <c r="F377" s="326"/>
      <c r="G377" s="326"/>
      <c r="H377" s="326"/>
      <c r="I377" s="326"/>
      <c r="J377" s="326"/>
      <c r="K377" s="326"/>
      <c r="L377" s="326"/>
      <c r="M377" s="326"/>
      <c r="N377" s="326"/>
      <c r="O377" s="326"/>
    </row>
    <row r="378" spans="1:15" ht="16.5" customHeight="1">
      <c r="A378" s="326"/>
      <c r="B378" s="326"/>
      <c r="C378" s="326"/>
      <c r="D378" s="326"/>
      <c r="E378" s="326"/>
      <c r="F378" s="326"/>
      <c r="G378" s="326"/>
      <c r="H378" s="326"/>
      <c r="I378" s="326"/>
      <c r="J378" s="326"/>
      <c r="K378" s="326"/>
      <c r="L378" s="326"/>
      <c r="M378" s="326"/>
      <c r="N378" s="326"/>
      <c r="O378" s="326"/>
    </row>
    <row r="379" spans="1:15" ht="16.5" customHeight="1">
      <c r="A379" s="326"/>
      <c r="B379" s="326"/>
      <c r="C379" s="326"/>
      <c r="D379" s="326"/>
      <c r="E379" s="326"/>
      <c r="F379" s="326"/>
      <c r="G379" s="326"/>
      <c r="H379" s="326"/>
      <c r="I379" s="326"/>
      <c r="J379" s="326"/>
      <c r="K379" s="326"/>
      <c r="L379" s="326"/>
      <c r="M379" s="326"/>
      <c r="N379" s="326"/>
      <c r="O379" s="326"/>
    </row>
    <row r="380" spans="1:15" ht="16.5" customHeight="1">
      <c r="A380" s="326"/>
      <c r="B380" s="326"/>
      <c r="C380" s="326"/>
      <c r="D380" s="326"/>
      <c r="E380" s="326"/>
      <c r="F380" s="326"/>
      <c r="G380" s="326"/>
      <c r="H380" s="326"/>
      <c r="I380" s="326"/>
      <c r="J380" s="326"/>
      <c r="K380" s="326"/>
      <c r="L380" s="326"/>
      <c r="M380" s="326"/>
      <c r="N380" s="326"/>
      <c r="O380" s="326"/>
    </row>
    <row r="381" spans="1:15" ht="16.5" customHeight="1">
      <c r="A381" s="326"/>
      <c r="B381" s="326"/>
      <c r="C381" s="326"/>
      <c r="D381" s="326"/>
      <c r="E381" s="326"/>
      <c r="F381" s="326"/>
      <c r="G381" s="326"/>
      <c r="H381" s="326"/>
      <c r="I381" s="326"/>
      <c r="J381" s="326"/>
      <c r="K381" s="326"/>
      <c r="L381" s="326"/>
      <c r="M381" s="326"/>
      <c r="N381" s="326"/>
      <c r="O381" s="326"/>
    </row>
    <row r="382" spans="1:15" ht="16.5" customHeight="1">
      <c r="A382" s="326"/>
      <c r="B382" s="326"/>
      <c r="C382" s="326"/>
      <c r="D382" s="326"/>
      <c r="E382" s="326"/>
      <c r="F382" s="326"/>
      <c r="G382" s="326"/>
      <c r="H382" s="326"/>
      <c r="I382" s="326"/>
      <c r="J382" s="326"/>
      <c r="K382" s="326"/>
      <c r="L382" s="326"/>
      <c r="M382" s="326"/>
      <c r="N382" s="326"/>
      <c r="O382" s="326"/>
    </row>
    <row r="383" spans="1:15" ht="16.5" customHeight="1">
      <c r="A383" s="326"/>
      <c r="B383" s="326"/>
      <c r="C383" s="326"/>
      <c r="D383" s="326"/>
      <c r="E383" s="326"/>
      <c r="F383" s="326"/>
      <c r="G383" s="326"/>
      <c r="H383" s="326"/>
      <c r="I383" s="326"/>
      <c r="J383" s="326"/>
      <c r="K383" s="326"/>
      <c r="L383" s="326"/>
      <c r="M383" s="326"/>
      <c r="N383" s="326"/>
      <c r="O383" s="326"/>
    </row>
    <row r="384" spans="1:15" ht="16.5" customHeight="1">
      <c r="A384" s="326"/>
      <c r="B384" s="326"/>
      <c r="C384" s="326"/>
      <c r="D384" s="326"/>
      <c r="E384" s="326"/>
      <c r="F384" s="326"/>
      <c r="G384" s="326"/>
      <c r="H384" s="326"/>
      <c r="I384" s="326"/>
      <c r="J384" s="326"/>
      <c r="K384" s="326"/>
      <c r="L384" s="326"/>
      <c r="M384" s="326"/>
      <c r="N384" s="326"/>
      <c r="O384" s="326"/>
    </row>
    <row r="385" spans="1:15" ht="16.5" customHeight="1">
      <c r="A385" s="326"/>
      <c r="B385" s="326"/>
      <c r="C385" s="326"/>
      <c r="D385" s="326"/>
      <c r="E385" s="326"/>
      <c r="F385" s="326"/>
      <c r="G385" s="326"/>
      <c r="H385" s="326"/>
      <c r="I385" s="326"/>
      <c r="J385" s="326"/>
      <c r="K385" s="326"/>
      <c r="L385" s="326"/>
      <c r="M385" s="326"/>
      <c r="N385" s="326"/>
      <c r="O385" s="326"/>
    </row>
    <row r="386" spans="1:15" ht="16.5" customHeight="1">
      <c r="A386" s="326"/>
      <c r="B386" s="326"/>
      <c r="C386" s="326"/>
      <c r="D386" s="326"/>
      <c r="E386" s="326"/>
      <c r="F386" s="326"/>
      <c r="G386" s="326"/>
      <c r="H386" s="326"/>
      <c r="I386" s="326"/>
      <c r="J386" s="326"/>
      <c r="K386" s="326"/>
      <c r="L386" s="326"/>
      <c r="M386" s="326"/>
      <c r="N386" s="326"/>
      <c r="O386" s="326"/>
    </row>
    <row r="387" spans="1:15" ht="16.5" customHeight="1">
      <c r="A387" s="326"/>
      <c r="B387" s="326"/>
      <c r="C387" s="326"/>
      <c r="D387" s="326"/>
      <c r="E387" s="326"/>
      <c r="F387" s="326"/>
      <c r="G387" s="326"/>
      <c r="H387" s="326"/>
      <c r="I387" s="326"/>
      <c r="J387" s="326"/>
      <c r="K387" s="326"/>
      <c r="L387" s="326"/>
      <c r="M387" s="326"/>
      <c r="N387" s="326"/>
      <c r="O387" s="326"/>
    </row>
    <row r="388" spans="1:15" ht="16.5" customHeight="1">
      <c r="A388" s="326"/>
      <c r="B388" s="326"/>
      <c r="C388" s="326"/>
      <c r="D388" s="326"/>
      <c r="E388" s="326"/>
      <c r="F388" s="326"/>
      <c r="G388" s="326"/>
      <c r="H388" s="326"/>
      <c r="I388" s="326"/>
      <c r="J388" s="326"/>
      <c r="K388" s="326"/>
      <c r="L388" s="326"/>
      <c r="M388" s="326"/>
      <c r="N388" s="326"/>
      <c r="O388" s="326"/>
    </row>
    <row r="389" spans="1:15" ht="16.5" customHeight="1">
      <c r="A389" s="326"/>
      <c r="B389" s="326"/>
      <c r="C389" s="326"/>
      <c r="D389" s="326"/>
      <c r="E389" s="326"/>
      <c r="F389" s="326"/>
      <c r="G389" s="326"/>
      <c r="H389" s="326"/>
      <c r="I389" s="326"/>
      <c r="J389" s="326"/>
      <c r="K389" s="326"/>
      <c r="L389" s="326"/>
      <c r="M389" s="326"/>
      <c r="N389" s="326"/>
      <c r="O389" s="326"/>
    </row>
    <row r="390" spans="1:15" ht="16.5" customHeight="1">
      <c r="A390" s="326"/>
      <c r="B390" s="326"/>
      <c r="C390" s="326"/>
      <c r="D390" s="326"/>
      <c r="E390" s="326"/>
      <c r="F390" s="326"/>
      <c r="G390" s="326"/>
      <c r="H390" s="326"/>
      <c r="I390" s="326"/>
      <c r="J390" s="326"/>
      <c r="K390" s="326"/>
      <c r="L390" s="326"/>
      <c r="M390" s="326"/>
      <c r="N390" s="326"/>
      <c r="O390" s="326"/>
    </row>
    <row r="391" spans="1:15" ht="16.5" customHeight="1">
      <c r="A391" s="326"/>
      <c r="B391" s="326"/>
      <c r="C391" s="326"/>
      <c r="D391" s="326"/>
      <c r="E391" s="326"/>
      <c r="F391" s="326"/>
      <c r="G391" s="326"/>
      <c r="H391" s="326"/>
      <c r="I391" s="326"/>
      <c r="J391" s="326"/>
      <c r="K391" s="326"/>
      <c r="L391" s="326"/>
      <c r="M391" s="326"/>
      <c r="N391" s="326"/>
      <c r="O391" s="326"/>
    </row>
    <row r="392" spans="1:15" ht="16.5" customHeight="1">
      <c r="A392" s="326"/>
      <c r="B392" s="326"/>
      <c r="C392" s="326"/>
      <c r="D392" s="326"/>
      <c r="E392" s="326"/>
      <c r="F392" s="326"/>
      <c r="G392" s="326"/>
      <c r="H392" s="326"/>
      <c r="I392" s="326"/>
      <c r="J392" s="326"/>
      <c r="K392" s="326"/>
      <c r="L392" s="326"/>
      <c r="M392" s="326"/>
      <c r="N392" s="326"/>
      <c r="O392" s="326"/>
    </row>
    <row r="393" spans="1:15" ht="16.5" customHeight="1">
      <c r="A393" s="326"/>
      <c r="B393" s="326"/>
      <c r="C393" s="326"/>
      <c r="D393" s="326"/>
      <c r="E393" s="326"/>
      <c r="F393" s="326"/>
      <c r="G393" s="326"/>
      <c r="H393" s="326"/>
      <c r="I393" s="326"/>
      <c r="J393" s="326"/>
      <c r="K393" s="326"/>
      <c r="L393" s="326"/>
      <c r="M393" s="326"/>
      <c r="N393" s="326"/>
      <c r="O393" s="326"/>
    </row>
    <row r="394" spans="1:15" ht="16.5" customHeight="1">
      <c r="A394" s="326"/>
      <c r="B394" s="326"/>
      <c r="C394" s="326"/>
      <c r="D394" s="326"/>
      <c r="E394" s="326"/>
      <c r="F394" s="326"/>
      <c r="G394" s="326"/>
      <c r="H394" s="326"/>
      <c r="I394" s="326"/>
      <c r="J394" s="326"/>
      <c r="K394" s="326"/>
      <c r="L394" s="326"/>
      <c r="M394" s="326"/>
      <c r="N394" s="326"/>
      <c r="O394" s="326"/>
    </row>
    <row r="395" spans="1:15" ht="16.5" customHeight="1">
      <c r="A395" s="326"/>
      <c r="B395" s="326"/>
      <c r="C395" s="326"/>
      <c r="D395" s="326"/>
      <c r="E395" s="326"/>
      <c r="F395" s="326"/>
      <c r="G395" s="326"/>
      <c r="H395" s="326"/>
      <c r="I395" s="326"/>
      <c r="J395" s="326"/>
      <c r="K395" s="326"/>
      <c r="L395" s="326"/>
      <c r="M395" s="326"/>
      <c r="N395" s="326"/>
      <c r="O395" s="326"/>
    </row>
    <row r="396" spans="1:15" ht="16.5" customHeight="1">
      <c r="A396" s="326"/>
      <c r="B396" s="326"/>
      <c r="C396" s="326"/>
      <c r="D396" s="326"/>
      <c r="E396" s="326"/>
      <c r="F396" s="326"/>
      <c r="G396" s="326"/>
      <c r="H396" s="326"/>
      <c r="I396" s="326"/>
      <c r="J396" s="326"/>
      <c r="K396" s="326"/>
      <c r="L396" s="326"/>
      <c r="M396" s="326"/>
      <c r="N396" s="326"/>
      <c r="O396" s="326"/>
    </row>
    <row r="397" spans="1:15" ht="16.5" customHeight="1">
      <c r="A397" s="326"/>
      <c r="B397" s="326"/>
      <c r="C397" s="326"/>
      <c r="D397" s="326"/>
      <c r="E397" s="326"/>
      <c r="F397" s="326"/>
      <c r="G397" s="326"/>
      <c r="H397" s="326"/>
      <c r="I397" s="326"/>
      <c r="J397" s="326"/>
      <c r="K397" s="326"/>
      <c r="L397" s="326"/>
      <c r="M397" s="326"/>
      <c r="N397" s="326"/>
      <c r="O397" s="326"/>
    </row>
    <row r="398" spans="1:15" ht="16.5" customHeight="1">
      <c r="A398" s="326"/>
      <c r="B398" s="326"/>
      <c r="C398" s="326"/>
      <c r="D398" s="326"/>
      <c r="E398" s="326"/>
      <c r="F398" s="326"/>
      <c r="G398" s="326"/>
      <c r="H398" s="326"/>
      <c r="I398" s="326"/>
      <c r="J398" s="326"/>
      <c r="K398" s="326"/>
      <c r="L398" s="326"/>
      <c r="M398" s="326"/>
      <c r="N398" s="326"/>
      <c r="O398" s="326"/>
    </row>
    <row r="399" spans="1:15" ht="16.5" customHeight="1">
      <c r="A399" s="326"/>
      <c r="B399" s="326"/>
      <c r="C399" s="326"/>
      <c r="D399" s="326"/>
      <c r="E399" s="326"/>
      <c r="F399" s="326"/>
      <c r="G399" s="326"/>
      <c r="H399" s="326"/>
      <c r="I399" s="326"/>
      <c r="J399" s="326"/>
      <c r="K399" s="326"/>
      <c r="L399" s="326"/>
      <c r="M399" s="326"/>
      <c r="N399" s="326"/>
      <c r="O399" s="326"/>
    </row>
    <row r="400" spans="1:15" ht="16.5" customHeight="1">
      <c r="A400" s="326"/>
      <c r="B400" s="326"/>
      <c r="C400" s="326"/>
      <c r="D400" s="326"/>
      <c r="E400" s="326"/>
      <c r="F400" s="326"/>
      <c r="G400" s="326"/>
      <c r="H400" s="326"/>
      <c r="I400" s="326"/>
      <c r="J400" s="326"/>
      <c r="K400" s="326"/>
      <c r="L400" s="326"/>
      <c r="M400" s="326"/>
      <c r="N400" s="326"/>
      <c r="O400" s="326"/>
    </row>
    <row r="401" spans="1:15" ht="16.5" customHeight="1">
      <c r="A401" s="326"/>
      <c r="B401" s="326"/>
      <c r="C401" s="326"/>
      <c r="D401" s="326"/>
      <c r="E401" s="326"/>
      <c r="F401" s="326"/>
      <c r="G401" s="326"/>
      <c r="H401" s="326"/>
      <c r="I401" s="326"/>
      <c r="J401" s="326"/>
      <c r="K401" s="326"/>
      <c r="L401" s="326"/>
      <c r="M401" s="326"/>
      <c r="N401" s="326"/>
      <c r="O401" s="326"/>
    </row>
    <row r="402" spans="1:15" ht="16.5" customHeight="1">
      <c r="A402" s="326"/>
      <c r="B402" s="326"/>
      <c r="C402" s="326"/>
      <c r="D402" s="326"/>
      <c r="E402" s="326"/>
      <c r="F402" s="326"/>
      <c r="G402" s="326"/>
      <c r="H402" s="326"/>
      <c r="I402" s="326"/>
      <c r="J402" s="326"/>
      <c r="K402" s="326"/>
      <c r="L402" s="326"/>
      <c r="M402" s="326"/>
      <c r="N402" s="326"/>
      <c r="O402" s="326"/>
    </row>
    <row r="403" spans="1:15" ht="16.5" customHeight="1">
      <c r="A403" s="326"/>
      <c r="B403" s="326"/>
      <c r="C403" s="326"/>
      <c r="D403" s="326"/>
      <c r="E403" s="326"/>
      <c r="F403" s="326"/>
      <c r="G403" s="326"/>
      <c r="H403" s="326"/>
      <c r="I403" s="326"/>
      <c r="J403" s="326"/>
      <c r="K403" s="326"/>
      <c r="L403" s="326"/>
      <c r="M403" s="326"/>
      <c r="N403" s="326"/>
      <c r="O403" s="326"/>
    </row>
    <row r="404" spans="1:15" ht="16.5" customHeight="1">
      <c r="A404" s="326"/>
      <c r="B404" s="326"/>
      <c r="C404" s="326"/>
      <c r="D404" s="326"/>
      <c r="E404" s="326"/>
      <c r="F404" s="326"/>
      <c r="G404" s="326"/>
      <c r="H404" s="326"/>
      <c r="I404" s="326"/>
      <c r="J404" s="326"/>
      <c r="K404" s="326"/>
      <c r="L404" s="326"/>
      <c r="M404" s="326"/>
      <c r="N404" s="326"/>
      <c r="O404" s="326"/>
    </row>
    <row r="405" spans="1:15" ht="16.5" customHeight="1">
      <c r="A405" s="326"/>
      <c r="B405" s="326"/>
      <c r="C405" s="326"/>
      <c r="D405" s="326"/>
      <c r="E405" s="326"/>
      <c r="F405" s="326"/>
      <c r="G405" s="326"/>
      <c r="H405" s="326"/>
      <c r="I405" s="326"/>
      <c r="J405" s="326"/>
      <c r="K405" s="326"/>
      <c r="L405" s="326"/>
      <c r="M405" s="326"/>
      <c r="N405" s="326"/>
      <c r="O405" s="326"/>
    </row>
    <row r="406" spans="1:15" ht="16.5" customHeight="1">
      <c r="A406" s="326"/>
      <c r="B406" s="326"/>
      <c r="C406" s="326"/>
      <c r="D406" s="326"/>
      <c r="E406" s="326"/>
      <c r="F406" s="326"/>
      <c r="G406" s="326"/>
      <c r="H406" s="326"/>
      <c r="I406" s="326"/>
      <c r="J406" s="326"/>
      <c r="K406" s="326"/>
      <c r="L406" s="326"/>
      <c r="M406" s="326"/>
      <c r="N406" s="326"/>
      <c r="O406" s="326"/>
    </row>
    <row r="407" spans="1:15" ht="16.5" customHeight="1">
      <c r="A407" s="326"/>
      <c r="B407" s="326"/>
      <c r="C407" s="326"/>
      <c r="D407" s="326"/>
      <c r="E407" s="326"/>
      <c r="F407" s="326"/>
      <c r="G407" s="326"/>
      <c r="H407" s="326"/>
      <c r="I407" s="326"/>
      <c r="J407" s="326"/>
      <c r="K407" s="326"/>
      <c r="L407" s="326"/>
      <c r="M407" s="326"/>
      <c r="N407" s="326"/>
      <c r="O407" s="326"/>
    </row>
    <row r="408" spans="1:15" ht="16.5" customHeight="1">
      <c r="A408" s="326"/>
      <c r="B408" s="326"/>
      <c r="C408" s="326"/>
      <c r="D408" s="326"/>
      <c r="E408" s="326"/>
      <c r="F408" s="326"/>
      <c r="G408" s="326"/>
      <c r="H408" s="326"/>
      <c r="I408" s="326"/>
      <c r="J408" s="326"/>
      <c r="K408" s="326"/>
      <c r="L408" s="326"/>
      <c r="M408" s="326"/>
      <c r="N408" s="326"/>
      <c r="O408" s="326"/>
    </row>
    <row r="409" spans="1:15" ht="16.5" customHeight="1">
      <c r="A409" s="326"/>
      <c r="B409" s="326"/>
      <c r="C409" s="326"/>
      <c r="D409" s="326"/>
      <c r="E409" s="326"/>
      <c r="F409" s="326"/>
      <c r="G409" s="326"/>
      <c r="H409" s="326"/>
      <c r="I409" s="326"/>
      <c r="J409" s="326"/>
      <c r="K409" s="326"/>
      <c r="L409" s="326"/>
      <c r="M409" s="326"/>
      <c r="N409" s="326"/>
      <c r="O409" s="326"/>
    </row>
    <row r="410" spans="1:15" ht="16.5" customHeight="1">
      <c r="A410" s="326"/>
      <c r="B410" s="326"/>
      <c r="C410" s="326"/>
      <c r="D410" s="326"/>
      <c r="E410" s="326"/>
      <c r="F410" s="326"/>
      <c r="G410" s="326"/>
      <c r="H410" s="326"/>
      <c r="I410" s="326"/>
      <c r="J410" s="326"/>
      <c r="K410" s="326"/>
      <c r="L410" s="326"/>
      <c r="M410" s="326"/>
      <c r="N410" s="326"/>
      <c r="O410" s="326"/>
    </row>
    <row r="411" spans="1:15" ht="16.5" customHeight="1">
      <c r="A411" s="326"/>
      <c r="B411" s="326"/>
      <c r="C411" s="326"/>
      <c r="D411" s="326"/>
      <c r="E411" s="326"/>
      <c r="F411" s="326"/>
      <c r="G411" s="326"/>
      <c r="H411" s="326"/>
      <c r="I411" s="326"/>
      <c r="J411" s="326"/>
      <c r="K411" s="326"/>
      <c r="L411" s="326"/>
      <c r="M411" s="326"/>
      <c r="N411" s="326"/>
      <c r="O411" s="326"/>
    </row>
    <row r="412" spans="1:15" ht="16.5" customHeight="1">
      <c r="A412" s="326"/>
      <c r="B412" s="326"/>
      <c r="C412" s="326"/>
      <c r="D412" s="326"/>
      <c r="E412" s="326"/>
      <c r="F412" s="326"/>
      <c r="G412" s="326"/>
      <c r="H412" s="326"/>
      <c r="I412" s="326"/>
      <c r="J412" s="326"/>
      <c r="K412" s="326"/>
      <c r="L412" s="326"/>
      <c r="M412" s="326"/>
      <c r="N412" s="326"/>
      <c r="O412" s="326"/>
    </row>
    <row r="413" spans="1:15" ht="16.5" customHeight="1">
      <c r="A413" s="326"/>
      <c r="B413" s="326"/>
      <c r="C413" s="326"/>
      <c r="D413" s="326"/>
      <c r="E413" s="326"/>
      <c r="F413" s="326"/>
      <c r="G413" s="326"/>
      <c r="H413" s="326"/>
      <c r="I413" s="326"/>
      <c r="J413" s="326"/>
      <c r="K413" s="326"/>
      <c r="L413" s="326"/>
      <c r="M413" s="326"/>
      <c r="N413" s="326"/>
      <c r="O413" s="326"/>
    </row>
    <row r="414" spans="1:15" ht="16.5" customHeight="1">
      <c r="A414" s="326"/>
      <c r="B414" s="326"/>
      <c r="C414" s="326"/>
      <c r="D414" s="326"/>
      <c r="E414" s="326"/>
      <c r="F414" s="326"/>
      <c r="G414" s="326"/>
      <c r="H414" s="326"/>
      <c r="I414" s="326"/>
      <c r="J414" s="326"/>
      <c r="K414" s="326"/>
      <c r="L414" s="326"/>
      <c r="M414" s="326"/>
      <c r="N414" s="326"/>
      <c r="O414" s="326"/>
    </row>
    <row r="415" spans="1:15" ht="16.5" customHeight="1">
      <c r="A415" s="326"/>
      <c r="B415" s="326"/>
      <c r="C415" s="326"/>
      <c r="D415" s="326"/>
      <c r="E415" s="326"/>
      <c r="F415" s="326"/>
      <c r="G415" s="326"/>
      <c r="H415" s="326"/>
      <c r="I415" s="326"/>
      <c r="J415" s="326"/>
      <c r="K415" s="326"/>
      <c r="L415" s="326"/>
      <c r="M415" s="326"/>
      <c r="N415" s="326"/>
      <c r="O415" s="326"/>
    </row>
    <row r="416" spans="1:15" ht="16.5" customHeight="1">
      <c r="A416" s="326"/>
      <c r="B416" s="326"/>
      <c r="C416" s="326"/>
      <c r="D416" s="326"/>
      <c r="E416" s="326"/>
      <c r="F416" s="326"/>
      <c r="G416" s="326"/>
      <c r="H416" s="326"/>
      <c r="I416" s="326"/>
      <c r="J416" s="326"/>
      <c r="K416" s="326"/>
      <c r="L416" s="326"/>
      <c r="M416" s="326"/>
      <c r="N416" s="326"/>
      <c r="O416" s="326"/>
    </row>
    <row r="417" spans="1:15" ht="16.5" customHeight="1">
      <c r="A417" s="326"/>
      <c r="B417" s="326"/>
      <c r="C417" s="326"/>
      <c r="D417" s="326"/>
      <c r="E417" s="326"/>
      <c r="F417" s="326"/>
      <c r="G417" s="326"/>
      <c r="H417" s="326"/>
      <c r="I417" s="326"/>
      <c r="J417" s="326"/>
      <c r="K417" s="326"/>
      <c r="L417" s="326"/>
      <c r="M417" s="326"/>
      <c r="N417" s="326"/>
      <c r="O417" s="326"/>
    </row>
    <row r="418" spans="1:15" ht="16.5" customHeight="1">
      <c r="A418" s="326"/>
      <c r="B418" s="326"/>
      <c r="C418" s="326"/>
      <c r="D418" s="326"/>
      <c r="E418" s="326"/>
      <c r="F418" s="326"/>
      <c r="G418" s="326"/>
      <c r="H418" s="326"/>
      <c r="I418" s="326"/>
      <c r="J418" s="326"/>
      <c r="K418" s="326"/>
      <c r="L418" s="326"/>
      <c r="M418" s="326"/>
      <c r="N418" s="326"/>
      <c r="O418" s="326"/>
    </row>
    <row r="419" spans="1:15" ht="16.5" customHeight="1">
      <c r="A419" s="326"/>
      <c r="B419" s="326"/>
      <c r="C419" s="326"/>
      <c r="D419" s="326"/>
      <c r="E419" s="326"/>
      <c r="F419" s="326"/>
      <c r="G419" s="326"/>
      <c r="H419" s="326"/>
      <c r="I419" s="326"/>
      <c r="J419" s="326"/>
      <c r="K419" s="326"/>
      <c r="L419" s="326"/>
      <c r="M419" s="326"/>
      <c r="N419" s="326"/>
      <c r="O419" s="326"/>
    </row>
    <row r="420" spans="1:15" ht="16.5" customHeight="1">
      <c r="A420" s="326"/>
      <c r="B420" s="326"/>
      <c r="C420" s="326"/>
      <c r="D420" s="326"/>
      <c r="E420" s="326"/>
      <c r="F420" s="326"/>
      <c r="G420" s="326"/>
      <c r="H420" s="326"/>
      <c r="I420" s="326"/>
      <c r="J420" s="326"/>
      <c r="K420" s="326"/>
      <c r="L420" s="326"/>
      <c r="M420" s="326"/>
      <c r="N420" s="326"/>
      <c r="O420" s="326"/>
    </row>
    <row r="421" spans="1:15" ht="16.5" customHeight="1">
      <c r="A421" s="326"/>
      <c r="B421" s="326"/>
      <c r="C421" s="326"/>
      <c r="D421" s="326"/>
      <c r="E421" s="326"/>
      <c r="F421" s="326"/>
      <c r="G421" s="326"/>
      <c r="H421" s="326"/>
      <c r="I421" s="326"/>
      <c r="J421" s="326"/>
      <c r="K421" s="326"/>
      <c r="L421" s="326"/>
      <c r="M421" s="326"/>
      <c r="N421" s="326"/>
      <c r="O421" s="326"/>
    </row>
    <row r="422" spans="1:15" ht="16.5" customHeight="1">
      <c r="A422" s="326"/>
      <c r="B422" s="326"/>
      <c r="C422" s="326"/>
      <c r="D422" s="326"/>
      <c r="E422" s="326"/>
      <c r="F422" s="326"/>
      <c r="G422" s="326"/>
      <c r="H422" s="326"/>
      <c r="I422" s="326"/>
      <c r="J422" s="326"/>
      <c r="K422" s="326"/>
      <c r="L422" s="326"/>
      <c r="M422" s="326"/>
      <c r="N422" s="326"/>
      <c r="O422" s="326"/>
    </row>
    <row r="423" spans="1:15" ht="16.5" customHeight="1">
      <c r="A423" s="326"/>
      <c r="B423" s="326"/>
      <c r="C423" s="326"/>
      <c r="D423" s="326"/>
      <c r="E423" s="326"/>
      <c r="F423" s="326"/>
      <c r="G423" s="326"/>
      <c r="H423" s="326"/>
      <c r="I423" s="326"/>
      <c r="J423" s="326"/>
      <c r="K423" s="326"/>
      <c r="L423" s="326"/>
      <c r="M423" s="326"/>
      <c r="N423" s="326"/>
      <c r="O423" s="326"/>
    </row>
    <row r="424" spans="1:15" ht="16.5" customHeight="1">
      <c r="A424" s="326"/>
      <c r="B424" s="326"/>
      <c r="C424" s="326"/>
      <c r="D424" s="326"/>
      <c r="E424" s="326"/>
      <c r="F424" s="326"/>
      <c r="G424" s="326"/>
      <c r="H424" s="326"/>
      <c r="I424" s="326"/>
      <c r="J424" s="326"/>
      <c r="K424" s="326"/>
      <c r="L424" s="326"/>
      <c r="M424" s="326"/>
      <c r="N424" s="326"/>
      <c r="O424" s="326"/>
    </row>
    <row r="425" spans="1:15" ht="16.5" customHeight="1">
      <c r="A425" s="326"/>
      <c r="B425" s="326"/>
      <c r="C425" s="326"/>
      <c r="D425" s="326"/>
      <c r="E425" s="326"/>
      <c r="F425" s="326"/>
      <c r="G425" s="326"/>
      <c r="H425" s="326"/>
      <c r="I425" s="326"/>
      <c r="J425" s="326"/>
      <c r="K425" s="326"/>
      <c r="L425" s="326"/>
      <c r="M425" s="326"/>
      <c r="N425" s="326"/>
      <c r="O425" s="326"/>
    </row>
    <row r="426" spans="1:15" ht="16.5" customHeight="1">
      <c r="A426" s="326"/>
      <c r="B426" s="326"/>
      <c r="C426" s="326"/>
      <c r="D426" s="326"/>
      <c r="E426" s="326"/>
      <c r="F426" s="326"/>
      <c r="G426" s="326"/>
      <c r="H426" s="326"/>
      <c r="I426" s="326"/>
      <c r="J426" s="326"/>
      <c r="K426" s="326"/>
      <c r="L426" s="326"/>
      <c r="M426" s="326"/>
      <c r="N426" s="326"/>
      <c r="O426" s="326"/>
    </row>
    <row r="427" spans="1:15" ht="16.5" customHeight="1">
      <c r="A427" s="326"/>
      <c r="B427" s="326"/>
      <c r="C427" s="326"/>
      <c r="D427" s="326"/>
      <c r="E427" s="326"/>
      <c r="F427" s="326"/>
      <c r="G427" s="326"/>
      <c r="H427" s="326"/>
      <c r="I427" s="326"/>
      <c r="J427" s="326"/>
      <c r="K427" s="326"/>
      <c r="L427" s="326"/>
      <c r="M427" s="326"/>
      <c r="N427" s="326"/>
      <c r="O427" s="326"/>
    </row>
    <row r="428" spans="1:15" ht="16.5" customHeight="1">
      <c r="A428" s="326"/>
      <c r="B428" s="326"/>
      <c r="C428" s="326"/>
      <c r="D428" s="326"/>
      <c r="E428" s="326"/>
      <c r="F428" s="326"/>
      <c r="G428" s="326"/>
      <c r="H428" s="326"/>
      <c r="I428" s="326"/>
      <c r="J428" s="326"/>
      <c r="K428" s="326"/>
      <c r="L428" s="326"/>
      <c r="M428" s="326"/>
      <c r="N428" s="326"/>
      <c r="O428" s="326"/>
    </row>
    <row r="429" spans="1:15" ht="16.5" customHeight="1">
      <c r="A429" s="326"/>
      <c r="B429" s="326"/>
      <c r="C429" s="326"/>
      <c r="D429" s="326"/>
      <c r="E429" s="326"/>
      <c r="F429" s="326"/>
      <c r="G429" s="326"/>
      <c r="H429" s="326"/>
      <c r="I429" s="326"/>
      <c r="J429" s="326"/>
      <c r="K429" s="326"/>
      <c r="L429" s="326"/>
      <c r="M429" s="326"/>
      <c r="N429" s="326"/>
      <c r="O429" s="326"/>
    </row>
    <row r="430" spans="1:15" ht="16.5" customHeight="1">
      <c r="A430" s="326"/>
      <c r="B430" s="326"/>
      <c r="C430" s="326"/>
      <c r="D430" s="326"/>
      <c r="E430" s="326"/>
      <c r="F430" s="326"/>
      <c r="G430" s="326"/>
      <c r="H430" s="326"/>
      <c r="I430" s="326"/>
      <c r="J430" s="326"/>
      <c r="K430" s="326"/>
      <c r="L430" s="326"/>
      <c r="M430" s="326"/>
      <c r="N430" s="326"/>
      <c r="O430" s="326"/>
    </row>
    <row r="431" spans="1:15" ht="16.5" customHeight="1">
      <c r="A431" s="326"/>
      <c r="B431" s="326"/>
      <c r="C431" s="326"/>
      <c r="D431" s="326"/>
      <c r="E431" s="326"/>
      <c r="F431" s="326"/>
      <c r="G431" s="326"/>
      <c r="H431" s="326"/>
      <c r="I431" s="326"/>
      <c r="J431" s="326"/>
      <c r="K431" s="326"/>
      <c r="L431" s="326"/>
      <c r="M431" s="326"/>
      <c r="N431" s="326"/>
      <c r="O431" s="326"/>
    </row>
    <row r="432" spans="1:15" ht="16.5" customHeight="1">
      <c r="A432" s="326"/>
      <c r="B432" s="326"/>
      <c r="C432" s="326"/>
      <c r="D432" s="326"/>
      <c r="E432" s="326"/>
      <c r="F432" s="326"/>
      <c r="G432" s="326"/>
      <c r="H432" s="326"/>
      <c r="I432" s="326"/>
      <c r="J432" s="326"/>
      <c r="K432" s="326"/>
      <c r="L432" s="326"/>
      <c r="M432" s="326"/>
      <c r="N432" s="326"/>
      <c r="O432" s="326"/>
    </row>
    <row r="433" spans="1:15" ht="16.5" customHeight="1">
      <c r="A433" s="326"/>
      <c r="B433" s="326"/>
      <c r="C433" s="326"/>
      <c r="D433" s="326"/>
      <c r="E433" s="326"/>
      <c r="F433" s="326"/>
      <c r="G433" s="326"/>
      <c r="H433" s="326"/>
      <c r="I433" s="326"/>
      <c r="J433" s="326"/>
      <c r="K433" s="326"/>
      <c r="L433" s="326"/>
      <c r="M433" s="326"/>
      <c r="N433" s="326"/>
      <c r="O433" s="326"/>
    </row>
    <row r="434" spans="1:15" ht="16.5" customHeight="1">
      <c r="A434" s="326"/>
      <c r="B434" s="326"/>
      <c r="C434" s="326"/>
      <c r="D434" s="326"/>
      <c r="E434" s="326"/>
      <c r="F434" s="326"/>
      <c r="G434" s="326"/>
      <c r="H434" s="326"/>
      <c r="I434" s="326"/>
      <c r="J434" s="326"/>
      <c r="K434" s="326"/>
      <c r="L434" s="326"/>
      <c r="M434" s="326"/>
      <c r="N434" s="326"/>
      <c r="O434" s="326"/>
    </row>
    <row r="435" spans="1:15" ht="16.5" customHeight="1">
      <c r="A435" s="326"/>
      <c r="B435" s="326"/>
      <c r="C435" s="326"/>
      <c r="D435" s="326"/>
      <c r="E435" s="326"/>
      <c r="F435" s="326"/>
      <c r="G435" s="326"/>
      <c r="H435" s="326"/>
      <c r="I435" s="326"/>
      <c r="J435" s="326"/>
      <c r="K435" s="326"/>
      <c r="L435" s="326"/>
      <c r="M435" s="326"/>
      <c r="N435" s="326"/>
      <c r="O435" s="326"/>
    </row>
    <row r="436" spans="1:15" ht="16.5" customHeight="1">
      <c r="A436" s="326"/>
      <c r="B436" s="326"/>
      <c r="C436" s="326"/>
      <c r="D436" s="326"/>
      <c r="E436" s="326"/>
      <c r="F436" s="326"/>
      <c r="G436" s="326"/>
      <c r="H436" s="326"/>
      <c r="I436" s="326"/>
      <c r="J436" s="326"/>
      <c r="K436" s="326"/>
      <c r="L436" s="326"/>
      <c r="M436" s="326"/>
      <c r="N436" s="326"/>
      <c r="O436" s="326"/>
    </row>
    <row r="437" spans="1:15" ht="16.5" customHeight="1">
      <c r="A437" s="326"/>
      <c r="B437" s="326"/>
      <c r="C437" s="326"/>
      <c r="D437" s="326"/>
      <c r="E437" s="326"/>
      <c r="F437" s="326"/>
      <c r="G437" s="326"/>
      <c r="H437" s="326"/>
      <c r="I437" s="326"/>
      <c r="J437" s="326"/>
      <c r="K437" s="326"/>
      <c r="L437" s="326"/>
      <c r="M437" s="326"/>
      <c r="N437" s="326"/>
      <c r="O437" s="326"/>
    </row>
    <row r="438" spans="1:15" ht="16.5" customHeight="1">
      <c r="A438" s="326"/>
      <c r="B438" s="326"/>
      <c r="C438" s="326"/>
      <c r="D438" s="326"/>
      <c r="E438" s="326"/>
      <c r="F438" s="326"/>
      <c r="G438" s="326"/>
      <c r="H438" s="326"/>
      <c r="I438" s="326"/>
      <c r="J438" s="326"/>
      <c r="K438" s="326"/>
      <c r="L438" s="326"/>
      <c r="M438" s="326"/>
      <c r="N438" s="326"/>
      <c r="O438" s="326"/>
    </row>
    <row r="439" spans="1:15" ht="16.5" customHeight="1">
      <c r="A439" s="326"/>
      <c r="B439" s="326"/>
      <c r="C439" s="326"/>
      <c r="D439" s="326"/>
      <c r="E439" s="326"/>
      <c r="F439" s="326"/>
      <c r="G439" s="326"/>
      <c r="H439" s="326"/>
      <c r="I439" s="326"/>
      <c r="J439" s="326"/>
      <c r="K439" s="326"/>
      <c r="L439" s="326"/>
      <c r="M439" s="326"/>
      <c r="N439" s="326"/>
      <c r="O439" s="326"/>
    </row>
    <row r="440" spans="1:15" ht="16.5" customHeight="1">
      <c r="A440" s="326"/>
      <c r="B440" s="326"/>
      <c r="C440" s="326"/>
      <c r="D440" s="326"/>
      <c r="E440" s="326"/>
      <c r="F440" s="326"/>
      <c r="G440" s="326"/>
      <c r="H440" s="326"/>
      <c r="I440" s="326"/>
      <c r="J440" s="326"/>
      <c r="K440" s="326"/>
      <c r="L440" s="326"/>
      <c r="M440" s="326"/>
      <c r="N440" s="326"/>
      <c r="O440" s="326"/>
    </row>
    <row r="441" spans="1:15" ht="16.5" customHeight="1">
      <c r="A441" s="326"/>
      <c r="B441" s="326"/>
      <c r="C441" s="326"/>
      <c r="D441" s="326"/>
      <c r="E441" s="326"/>
      <c r="F441" s="326"/>
      <c r="G441" s="326"/>
      <c r="H441" s="326"/>
      <c r="I441" s="326"/>
      <c r="J441" s="326"/>
      <c r="K441" s="326"/>
      <c r="L441" s="326"/>
      <c r="M441" s="326"/>
      <c r="N441" s="326"/>
      <c r="O441" s="326"/>
    </row>
    <row r="442" spans="1:15" ht="16.5" customHeight="1">
      <c r="A442" s="326"/>
      <c r="B442" s="326"/>
      <c r="C442" s="326"/>
      <c r="D442" s="326"/>
      <c r="E442" s="326"/>
      <c r="F442" s="326"/>
      <c r="G442" s="326"/>
      <c r="H442" s="326"/>
      <c r="I442" s="326"/>
      <c r="J442" s="326"/>
      <c r="K442" s="326"/>
      <c r="L442" s="326"/>
      <c r="M442" s="326"/>
      <c r="N442" s="326"/>
      <c r="O442" s="326"/>
    </row>
    <row r="443" spans="1:15" ht="16.5" customHeight="1">
      <c r="A443" s="326"/>
      <c r="B443" s="326"/>
      <c r="C443" s="326"/>
      <c r="D443" s="326"/>
      <c r="E443" s="326"/>
      <c r="F443" s="326"/>
      <c r="G443" s="326"/>
      <c r="H443" s="326"/>
      <c r="I443" s="326"/>
      <c r="J443" s="326"/>
      <c r="K443" s="326"/>
      <c r="L443" s="326"/>
      <c r="M443" s="326"/>
      <c r="N443" s="326"/>
      <c r="O443" s="326"/>
    </row>
    <row r="444" spans="1:15" ht="16.5" customHeight="1">
      <c r="A444" s="326"/>
      <c r="B444" s="326"/>
      <c r="C444" s="326"/>
      <c r="D444" s="326"/>
      <c r="E444" s="326"/>
      <c r="F444" s="326"/>
      <c r="G444" s="326"/>
      <c r="H444" s="326"/>
      <c r="I444" s="326"/>
      <c r="J444" s="326"/>
      <c r="K444" s="326"/>
      <c r="L444" s="326"/>
      <c r="M444" s="326"/>
      <c r="N444" s="326"/>
      <c r="O444" s="326"/>
    </row>
    <row r="445" spans="1:15" ht="16.5" customHeight="1">
      <c r="A445" s="326"/>
      <c r="B445" s="326"/>
      <c r="C445" s="326"/>
      <c r="D445" s="326"/>
      <c r="E445" s="326"/>
      <c r="F445" s="326"/>
      <c r="G445" s="326"/>
      <c r="H445" s="326"/>
      <c r="I445" s="326"/>
      <c r="J445" s="326"/>
      <c r="K445" s="326"/>
      <c r="L445" s="326"/>
      <c r="M445" s="326"/>
      <c r="N445" s="326"/>
      <c r="O445" s="326"/>
    </row>
    <row r="446" spans="1:15" ht="16.5" customHeight="1">
      <c r="A446" s="326"/>
      <c r="B446" s="326"/>
      <c r="C446" s="326"/>
      <c r="D446" s="326"/>
      <c r="E446" s="326"/>
      <c r="F446" s="326"/>
      <c r="G446" s="326"/>
      <c r="H446" s="326"/>
      <c r="I446" s="326"/>
      <c r="J446" s="326"/>
      <c r="K446" s="326"/>
      <c r="L446" s="326"/>
      <c r="M446" s="326"/>
      <c r="N446" s="326"/>
      <c r="O446" s="326"/>
    </row>
    <row r="447" spans="1:15" ht="16.5" customHeight="1">
      <c r="A447" s="326"/>
      <c r="B447" s="326"/>
      <c r="C447" s="326"/>
      <c r="D447" s="326"/>
      <c r="E447" s="326"/>
      <c r="F447" s="326"/>
      <c r="G447" s="326"/>
      <c r="H447" s="326"/>
      <c r="I447" s="326"/>
      <c r="J447" s="326"/>
      <c r="K447" s="326"/>
      <c r="L447" s="326"/>
      <c r="M447" s="326"/>
      <c r="N447" s="326"/>
      <c r="O447" s="326"/>
    </row>
    <row r="448" spans="1:15" ht="16.5" customHeight="1">
      <c r="A448" s="326"/>
      <c r="B448" s="326"/>
      <c r="C448" s="326"/>
      <c r="D448" s="326"/>
      <c r="E448" s="326"/>
      <c r="F448" s="326"/>
      <c r="G448" s="326"/>
      <c r="H448" s="326"/>
      <c r="I448" s="326"/>
      <c r="J448" s="326"/>
      <c r="K448" s="326"/>
      <c r="L448" s="326"/>
      <c r="M448" s="326"/>
      <c r="N448" s="326"/>
      <c r="O448" s="326"/>
    </row>
    <row r="449" spans="1:15" ht="16.5" customHeight="1">
      <c r="A449" s="326"/>
      <c r="B449" s="326"/>
      <c r="C449" s="326"/>
      <c r="D449" s="326"/>
      <c r="E449" s="326"/>
      <c r="F449" s="326"/>
      <c r="G449" s="326"/>
      <c r="H449" s="326"/>
      <c r="I449" s="326"/>
      <c r="J449" s="326"/>
      <c r="K449" s="326"/>
      <c r="L449" s="326"/>
      <c r="M449" s="326"/>
      <c r="N449" s="326"/>
      <c r="O449" s="326"/>
    </row>
    <row r="450" spans="1:15" ht="16.5" customHeight="1">
      <c r="A450" s="326"/>
      <c r="B450" s="326"/>
      <c r="C450" s="326"/>
      <c r="D450" s="326"/>
      <c r="E450" s="326"/>
      <c r="F450" s="326"/>
      <c r="G450" s="326"/>
      <c r="H450" s="326"/>
      <c r="I450" s="326"/>
      <c r="J450" s="326"/>
      <c r="K450" s="326"/>
      <c r="L450" s="326"/>
      <c r="M450" s="326"/>
      <c r="N450" s="326"/>
      <c r="O450" s="326"/>
    </row>
    <row r="451" spans="1:15" ht="16.5" customHeight="1">
      <c r="A451" s="326"/>
      <c r="B451" s="326"/>
      <c r="C451" s="326"/>
      <c r="D451" s="326"/>
      <c r="E451" s="326"/>
      <c r="F451" s="326"/>
      <c r="G451" s="326"/>
      <c r="H451" s="326"/>
      <c r="I451" s="326"/>
      <c r="J451" s="326"/>
      <c r="K451" s="326"/>
      <c r="L451" s="326"/>
      <c r="M451" s="326"/>
      <c r="N451" s="326"/>
      <c r="O451" s="326"/>
    </row>
    <row r="452" spans="1:15" ht="16.5" customHeight="1">
      <c r="A452" s="326"/>
      <c r="B452" s="326"/>
      <c r="C452" s="326"/>
      <c r="D452" s="326"/>
      <c r="E452" s="326"/>
      <c r="F452" s="326"/>
      <c r="G452" s="326"/>
      <c r="H452" s="326"/>
      <c r="I452" s="326"/>
      <c r="J452" s="326"/>
      <c r="K452" s="326"/>
      <c r="L452" s="326"/>
      <c r="M452" s="326"/>
      <c r="N452" s="326"/>
      <c r="O452" s="326"/>
    </row>
    <row r="453" spans="1:15" ht="16.5" customHeight="1">
      <c r="A453" s="326"/>
      <c r="B453" s="326"/>
      <c r="C453" s="326"/>
      <c r="D453" s="326"/>
      <c r="E453" s="326"/>
      <c r="F453" s="326"/>
      <c r="G453" s="326"/>
      <c r="H453" s="326"/>
      <c r="I453" s="326"/>
      <c r="J453" s="326"/>
      <c r="K453" s="326"/>
      <c r="L453" s="326"/>
      <c r="M453" s="326"/>
      <c r="N453" s="326"/>
      <c r="O453" s="326"/>
    </row>
    <row r="454" spans="1:15" ht="16.5" customHeight="1">
      <c r="A454" s="326"/>
      <c r="B454" s="326"/>
      <c r="C454" s="326"/>
      <c r="D454" s="326"/>
      <c r="E454" s="326"/>
      <c r="F454" s="326"/>
      <c r="G454" s="326"/>
      <c r="H454" s="326"/>
      <c r="I454" s="326"/>
      <c r="J454" s="326"/>
      <c r="K454" s="326"/>
      <c r="L454" s="326"/>
      <c r="M454" s="326"/>
      <c r="N454" s="326"/>
      <c r="O454" s="326"/>
    </row>
    <row r="455" spans="1:15" ht="16.5" customHeight="1">
      <c r="A455" s="326"/>
      <c r="B455" s="326"/>
      <c r="C455" s="326"/>
      <c r="D455" s="326"/>
      <c r="E455" s="326"/>
      <c r="F455" s="326"/>
      <c r="G455" s="326"/>
      <c r="H455" s="326"/>
      <c r="I455" s="326"/>
      <c r="J455" s="326"/>
      <c r="K455" s="326"/>
      <c r="L455" s="326"/>
      <c r="M455" s="326"/>
      <c r="N455" s="326"/>
      <c r="O455" s="326"/>
    </row>
    <row r="456" spans="1:15" ht="16.5" customHeight="1">
      <c r="A456" s="326"/>
      <c r="B456" s="326"/>
      <c r="C456" s="326"/>
      <c r="D456" s="326"/>
      <c r="E456" s="326"/>
      <c r="F456" s="326"/>
      <c r="G456" s="326"/>
      <c r="H456" s="326"/>
      <c r="I456" s="326"/>
      <c r="J456" s="326"/>
      <c r="K456" s="326"/>
      <c r="L456" s="326"/>
      <c r="M456" s="326"/>
      <c r="N456" s="326"/>
      <c r="O456" s="326"/>
    </row>
    <row r="457" spans="1:15" ht="16.5" customHeight="1">
      <c r="A457" s="326"/>
      <c r="B457" s="326"/>
      <c r="C457" s="326"/>
      <c r="D457" s="326"/>
      <c r="E457" s="326"/>
      <c r="F457" s="326"/>
      <c r="G457" s="326"/>
      <c r="H457" s="326"/>
      <c r="I457" s="326"/>
      <c r="J457" s="326"/>
      <c r="K457" s="326"/>
      <c r="L457" s="326"/>
      <c r="M457" s="326"/>
      <c r="N457" s="326"/>
      <c r="O457" s="326"/>
    </row>
    <row r="458" spans="1:15" ht="16.5" customHeight="1">
      <c r="A458" s="326"/>
      <c r="B458" s="326"/>
      <c r="C458" s="326"/>
      <c r="D458" s="326"/>
      <c r="E458" s="326"/>
      <c r="F458" s="326"/>
      <c r="G458" s="326"/>
      <c r="H458" s="326"/>
      <c r="I458" s="326"/>
      <c r="J458" s="326"/>
      <c r="K458" s="326"/>
      <c r="L458" s="326"/>
      <c r="M458" s="326"/>
      <c r="N458" s="326"/>
      <c r="O458" s="326"/>
    </row>
    <row r="459" spans="1:15" ht="16.5" customHeight="1">
      <c r="A459" s="326"/>
      <c r="B459" s="326"/>
      <c r="C459" s="326"/>
      <c r="D459" s="326"/>
      <c r="E459" s="326"/>
      <c r="F459" s="326"/>
      <c r="G459" s="326"/>
      <c r="H459" s="326"/>
      <c r="I459" s="326"/>
      <c r="J459" s="326"/>
      <c r="K459" s="326"/>
      <c r="L459" s="326"/>
      <c r="M459" s="326"/>
      <c r="N459" s="326"/>
      <c r="O459" s="326"/>
    </row>
    <row r="460" spans="1:15" ht="16.5" customHeight="1">
      <c r="A460" s="326"/>
      <c r="B460" s="326"/>
      <c r="C460" s="326"/>
      <c r="D460" s="326"/>
      <c r="E460" s="326"/>
      <c r="F460" s="326"/>
      <c r="G460" s="326"/>
      <c r="H460" s="326"/>
      <c r="I460" s="326"/>
      <c r="J460" s="326"/>
      <c r="K460" s="326"/>
      <c r="L460" s="326"/>
      <c r="M460" s="326"/>
      <c r="N460" s="326"/>
      <c r="O460" s="326"/>
    </row>
    <row r="461" spans="1:15" ht="16.5" customHeight="1">
      <c r="A461" s="326"/>
      <c r="B461" s="326"/>
      <c r="C461" s="326"/>
      <c r="D461" s="326"/>
      <c r="E461" s="326"/>
      <c r="F461" s="326"/>
      <c r="G461" s="326"/>
      <c r="H461" s="326"/>
      <c r="I461" s="326"/>
      <c r="J461" s="326"/>
      <c r="K461" s="326"/>
      <c r="L461" s="326"/>
      <c r="M461" s="326"/>
      <c r="N461" s="326"/>
      <c r="O461" s="326"/>
    </row>
    <row r="462" spans="1:15" ht="16.5" customHeight="1">
      <c r="A462" s="326"/>
      <c r="B462" s="326"/>
      <c r="C462" s="326"/>
      <c r="D462" s="326"/>
      <c r="E462" s="326"/>
      <c r="F462" s="326"/>
      <c r="G462" s="326"/>
      <c r="H462" s="326"/>
      <c r="I462" s="326"/>
      <c r="J462" s="326"/>
      <c r="K462" s="326"/>
      <c r="L462" s="326"/>
      <c r="M462" s="326"/>
      <c r="N462" s="326"/>
      <c r="O462" s="326"/>
    </row>
    <row r="463" spans="1:15" ht="16.5" customHeight="1">
      <c r="A463" s="326"/>
      <c r="B463" s="326"/>
      <c r="C463" s="326"/>
      <c r="D463" s="326"/>
      <c r="E463" s="326"/>
      <c r="F463" s="326"/>
      <c r="G463" s="326"/>
      <c r="H463" s="326"/>
      <c r="I463" s="326"/>
      <c r="J463" s="326"/>
      <c r="K463" s="326"/>
      <c r="L463" s="326"/>
      <c r="M463" s="326"/>
      <c r="N463" s="326"/>
      <c r="O463" s="326"/>
    </row>
    <row r="464" spans="1:15" ht="16.5" customHeight="1">
      <c r="A464" s="326"/>
      <c r="B464" s="326"/>
      <c r="C464" s="326"/>
      <c r="D464" s="326"/>
      <c r="E464" s="326"/>
      <c r="F464" s="326"/>
      <c r="G464" s="326"/>
      <c r="H464" s="326"/>
      <c r="I464" s="326"/>
      <c r="J464" s="326"/>
      <c r="K464" s="326"/>
      <c r="L464" s="326"/>
      <c r="M464" s="326"/>
      <c r="N464" s="326"/>
      <c r="O464" s="326"/>
    </row>
    <row r="465" spans="1:15" ht="16.5" customHeight="1">
      <c r="A465" s="326"/>
      <c r="B465" s="326"/>
      <c r="C465" s="326"/>
      <c r="D465" s="326"/>
      <c r="E465" s="326"/>
      <c r="F465" s="326"/>
      <c r="G465" s="326"/>
      <c r="H465" s="326"/>
      <c r="I465" s="326"/>
      <c r="J465" s="326"/>
      <c r="K465" s="326"/>
      <c r="L465" s="326"/>
      <c r="M465" s="326"/>
      <c r="N465" s="326"/>
      <c r="O465" s="326"/>
    </row>
    <row r="466" spans="1:15" ht="16.5" customHeight="1">
      <c r="A466" s="326"/>
      <c r="B466" s="326"/>
      <c r="C466" s="326"/>
      <c r="D466" s="326"/>
      <c r="E466" s="326"/>
      <c r="F466" s="326"/>
      <c r="G466" s="326"/>
      <c r="H466" s="326"/>
      <c r="I466" s="326"/>
      <c r="J466" s="326"/>
      <c r="K466" s="326"/>
      <c r="L466" s="326"/>
      <c r="M466" s="326"/>
      <c r="N466" s="326"/>
      <c r="O466" s="326"/>
    </row>
    <row r="467" spans="1:15" ht="16.5" customHeight="1">
      <c r="A467" s="326"/>
      <c r="B467" s="326"/>
      <c r="C467" s="326"/>
      <c r="D467" s="326"/>
      <c r="E467" s="326"/>
      <c r="F467" s="326"/>
      <c r="G467" s="326"/>
      <c r="H467" s="326"/>
      <c r="I467" s="326"/>
      <c r="J467" s="326"/>
      <c r="K467" s="326"/>
      <c r="L467" s="326"/>
      <c r="M467" s="326"/>
      <c r="N467" s="326"/>
      <c r="O467" s="326"/>
    </row>
    <row r="468" spans="1:15" ht="16.5" customHeight="1">
      <c r="A468" s="326"/>
      <c r="B468" s="326"/>
      <c r="C468" s="326"/>
      <c r="D468" s="326"/>
      <c r="E468" s="326"/>
      <c r="F468" s="326"/>
      <c r="G468" s="326"/>
      <c r="H468" s="326"/>
      <c r="I468" s="326"/>
      <c r="J468" s="326"/>
      <c r="K468" s="326"/>
      <c r="L468" s="326"/>
      <c r="M468" s="326"/>
      <c r="N468" s="326"/>
      <c r="O468" s="326"/>
    </row>
    <row r="469" spans="1:15" ht="16.5" customHeight="1">
      <c r="A469" s="326"/>
      <c r="B469" s="326"/>
      <c r="C469" s="326"/>
      <c r="D469" s="326"/>
      <c r="E469" s="326"/>
      <c r="F469" s="326"/>
      <c r="G469" s="326"/>
      <c r="H469" s="326"/>
      <c r="I469" s="326"/>
      <c r="J469" s="326"/>
      <c r="K469" s="326"/>
      <c r="L469" s="326"/>
      <c r="M469" s="326"/>
      <c r="N469" s="326"/>
      <c r="O469" s="326"/>
    </row>
    <row r="470" spans="1:15" ht="16.5" customHeight="1">
      <c r="A470" s="326"/>
      <c r="B470" s="326"/>
      <c r="C470" s="326"/>
      <c r="D470" s="326"/>
      <c r="E470" s="326"/>
      <c r="F470" s="326"/>
      <c r="G470" s="326"/>
      <c r="H470" s="326"/>
      <c r="I470" s="326"/>
      <c r="J470" s="326"/>
      <c r="K470" s="326"/>
      <c r="L470" s="326"/>
      <c r="M470" s="326"/>
      <c r="N470" s="326"/>
      <c r="O470" s="326"/>
    </row>
    <row r="471" spans="1:15" ht="16.5" customHeight="1">
      <c r="A471" s="326"/>
      <c r="B471" s="326"/>
      <c r="C471" s="326"/>
      <c r="D471" s="326"/>
      <c r="E471" s="326"/>
      <c r="F471" s="326"/>
      <c r="G471" s="326"/>
      <c r="H471" s="326"/>
      <c r="I471" s="326"/>
      <c r="J471" s="326"/>
      <c r="K471" s="326"/>
      <c r="L471" s="326"/>
      <c r="M471" s="326"/>
      <c r="N471" s="326"/>
      <c r="O471" s="326"/>
    </row>
    <row r="472" spans="1:15" ht="16.5" customHeight="1">
      <c r="A472" s="326"/>
      <c r="B472" s="326"/>
      <c r="C472" s="326"/>
      <c r="D472" s="326"/>
      <c r="E472" s="326"/>
      <c r="F472" s="326"/>
      <c r="G472" s="326"/>
      <c r="H472" s="326"/>
      <c r="I472" s="326"/>
      <c r="J472" s="326"/>
      <c r="K472" s="326"/>
      <c r="L472" s="326"/>
      <c r="M472" s="326"/>
      <c r="N472" s="326"/>
      <c r="O472" s="326"/>
    </row>
    <row r="473" spans="1:15" ht="16.5" customHeight="1">
      <c r="A473" s="326"/>
      <c r="B473" s="326"/>
      <c r="C473" s="326"/>
      <c r="D473" s="326"/>
      <c r="E473" s="326"/>
      <c r="F473" s="326"/>
      <c r="G473" s="326"/>
      <c r="H473" s="326"/>
      <c r="I473" s="326"/>
      <c r="J473" s="326"/>
      <c r="K473" s="326"/>
      <c r="L473" s="326"/>
      <c r="M473" s="326"/>
      <c r="N473" s="326"/>
      <c r="O473" s="326"/>
    </row>
    <row r="474" spans="1:15" ht="16.5" customHeight="1">
      <c r="A474" s="326"/>
      <c r="B474" s="326"/>
      <c r="C474" s="326"/>
      <c r="D474" s="326"/>
      <c r="E474" s="326"/>
      <c r="F474" s="326"/>
      <c r="G474" s="326"/>
      <c r="H474" s="326"/>
      <c r="I474" s="326"/>
      <c r="J474" s="326"/>
      <c r="K474" s="326"/>
      <c r="L474" s="326"/>
      <c r="M474" s="326"/>
      <c r="N474" s="326"/>
      <c r="O474" s="326"/>
    </row>
    <row r="475" spans="1:15" ht="16.5" customHeight="1">
      <c r="A475" s="326"/>
      <c r="B475" s="326"/>
      <c r="C475" s="326"/>
      <c r="D475" s="326"/>
      <c r="E475" s="326"/>
      <c r="F475" s="326"/>
      <c r="G475" s="326"/>
      <c r="H475" s="326"/>
      <c r="I475" s="326"/>
      <c r="J475" s="326"/>
      <c r="K475" s="326"/>
      <c r="L475" s="326"/>
      <c r="M475" s="326"/>
      <c r="N475" s="326"/>
      <c r="O475" s="326"/>
    </row>
    <row r="476" spans="1:15" ht="16.5" customHeight="1">
      <c r="A476" s="326"/>
      <c r="B476" s="326"/>
      <c r="C476" s="326"/>
      <c r="D476" s="326"/>
      <c r="E476" s="326"/>
      <c r="F476" s="326"/>
      <c r="G476" s="326"/>
      <c r="H476" s="326"/>
      <c r="I476" s="326"/>
      <c r="J476" s="326"/>
      <c r="K476" s="326"/>
      <c r="L476" s="326"/>
      <c r="M476" s="326"/>
      <c r="N476" s="326"/>
      <c r="O476" s="326"/>
    </row>
    <row r="477" spans="1:15" ht="16.5" customHeight="1">
      <c r="A477" s="326"/>
      <c r="B477" s="326"/>
      <c r="C477" s="326"/>
      <c r="D477" s="326"/>
      <c r="E477" s="326"/>
      <c r="F477" s="326"/>
      <c r="G477" s="326"/>
      <c r="H477" s="326"/>
      <c r="I477" s="326"/>
      <c r="J477" s="326"/>
      <c r="K477" s="326"/>
      <c r="L477" s="326"/>
      <c r="M477" s="326"/>
      <c r="N477" s="326"/>
      <c r="O477" s="326"/>
    </row>
    <row r="478" spans="1:15" ht="16.5" customHeight="1">
      <c r="A478" s="326"/>
      <c r="B478" s="326"/>
      <c r="C478" s="326"/>
      <c r="D478" s="326"/>
      <c r="E478" s="326"/>
      <c r="F478" s="326"/>
      <c r="G478" s="326"/>
      <c r="H478" s="326"/>
      <c r="I478" s="326"/>
      <c r="J478" s="326"/>
      <c r="K478" s="326"/>
      <c r="L478" s="326"/>
      <c r="M478" s="326"/>
      <c r="N478" s="326"/>
      <c r="O478" s="326"/>
    </row>
    <row r="479" spans="1:15" ht="16.5" customHeight="1">
      <c r="A479" s="326"/>
      <c r="B479" s="326"/>
      <c r="C479" s="326"/>
      <c r="D479" s="326"/>
      <c r="E479" s="326"/>
      <c r="F479" s="326"/>
      <c r="G479" s="326"/>
      <c r="H479" s="326"/>
      <c r="I479" s="326"/>
      <c r="J479" s="326"/>
      <c r="K479" s="326"/>
      <c r="L479" s="326"/>
      <c r="M479" s="326"/>
      <c r="N479" s="326"/>
      <c r="O479" s="326"/>
    </row>
    <row r="480" spans="1:15" ht="16.5" customHeight="1">
      <c r="A480" s="326"/>
      <c r="B480" s="326"/>
      <c r="C480" s="326"/>
      <c r="D480" s="326"/>
      <c r="E480" s="326"/>
      <c r="F480" s="326"/>
      <c r="G480" s="326"/>
      <c r="H480" s="326"/>
      <c r="I480" s="326"/>
      <c r="J480" s="326"/>
      <c r="K480" s="326"/>
      <c r="L480" s="326"/>
      <c r="M480" s="326"/>
      <c r="N480" s="326"/>
      <c r="O480" s="326"/>
    </row>
    <row r="481" spans="1:15" ht="16.5" customHeight="1">
      <c r="A481" s="326"/>
      <c r="B481" s="326"/>
      <c r="C481" s="326"/>
      <c r="D481" s="326"/>
      <c r="E481" s="326"/>
      <c r="F481" s="326"/>
      <c r="G481" s="326"/>
      <c r="H481" s="326"/>
      <c r="I481" s="326"/>
      <c r="J481" s="326"/>
      <c r="K481" s="326"/>
      <c r="L481" s="326"/>
      <c r="M481" s="326"/>
      <c r="N481" s="326"/>
      <c r="O481" s="326"/>
    </row>
    <row r="482" spans="1:15" ht="16.5" customHeight="1">
      <c r="A482" s="326"/>
      <c r="B482" s="326"/>
      <c r="C482" s="326"/>
      <c r="D482" s="326"/>
      <c r="E482" s="326"/>
      <c r="F482" s="326"/>
      <c r="G482" s="326"/>
      <c r="H482" s="326"/>
      <c r="I482" s="326"/>
      <c r="J482" s="326"/>
      <c r="K482" s="326"/>
      <c r="L482" s="326"/>
      <c r="M482" s="326"/>
      <c r="N482" s="326"/>
      <c r="O482" s="326"/>
    </row>
    <row r="483" spans="1:15" ht="16.5" customHeight="1">
      <c r="A483" s="326"/>
      <c r="B483" s="326"/>
      <c r="C483" s="326"/>
      <c r="D483" s="326"/>
      <c r="E483" s="326"/>
      <c r="F483" s="326"/>
      <c r="G483" s="326"/>
      <c r="H483" s="326"/>
      <c r="I483" s="326"/>
      <c r="J483" s="326"/>
      <c r="K483" s="326"/>
      <c r="L483" s="326"/>
      <c r="M483" s="326"/>
      <c r="N483" s="326"/>
      <c r="O483" s="326"/>
    </row>
    <row r="484" spans="1:15" ht="16.5" customHeight="1">
      <c r="A484" s="326"/>
      <c r="B484" s="326"/>
      <c r="C484" s="326"/>
      <c r="D484" s="326"/>
      <c r="E484" s="326"/>
      <c r="F484" s="326"/>
      <c r="G484" s="326"/>
      <c r="H484" s="326"/>
      <c r="I484" s="326"/>
      <c r="J484" s="326"/>
      <c r="K484" s="326"/>
      <c r="L484" s="326"/>
      <c r="M484" s="326"/>
      <c r="N484" s="326"/>
      <c r="O484" s="326"/>
    </row>
    <row r="485" spans="1:15" ht="16.5" customHeight="1">
      <c r="A485" s="326"/>
      <c r="B485" s="326"/>
      <c r="C485" s="326"/>
      <c r="D485" s="326"/>
      <c r="E485" s="326"/>
      <c r="F485" s="326"/>
      <c r="G485" s="326"/>
      <c r="H485" s="326"/>
      <c r="I485" s="326"/>
      <c r="J485" s="326"/>
      <c r="K485" s="326"/>
      <c r="L485" s="326"/>
      <c r="M485" s="326"/>
      <c r="N485" s="326"/>
      <c r="O485" s="326"/>
    </row>
    <row r="486" spans="1:15" ht="16.5" customHeight="1">
      <c r="A486" s="326"/>
      <c r="B486" s="326"/>
      <c r="C486" s="326"/>
      <c r="D486" s="326"/>
      <c r="E486" s="326"/>
      <c r="F486" s="326"/>
      <c r="G486" s="326"/>
      <c r="H486" s="326"/>
      <c r="I486" s="326"/>
      <c r="J486" s="326"/>
      <c r="K486" s="326"/>
      <c r="L486" s="326"/>
      <c r="M486" s="326"/>
      <c r="N486" s="326"/>
      <c r="O486" s="326"/>
    </row>
    <row r="487" spans="1:15" ht="16.5" customHeight="1">
      <c r="A487" s="326"/>
      <c r="B487" s="326"/>
      <c r="C487" s="326"/>
      <c r="D487" s="326"/>
      <c r="E487" s="326"/>
      <c r="F487" s="326"/>
      <c r="G487" s="326"/>
      <c r="H487" s="326"/>
      <c r="I487" s="326"/>
      <c r="J487" s="326"/>
      <c r="K487" s="326"/>
      <c r="L487" s="326"/>
      <c r="M487" s="326"/>
      <c r="N487" s="326"/>
      <c r="O487" s="326"/>
    </row>
    <row r="488" spans="1:15" ht="16.5" customHeight="1">
      <c r="A488" s="326"/>
      <c r="B488" s="326"/>
      <c r="C488" s="326"/>
      <c r="D488" s="326"/>
      <c r="E488" s="326"/>
      <c r="F488" s="326"/>
      <c r="G488" s="326"/>
      <c r="H488" s="326"/>
      <c r="I488" s="326"/>
      <c r="J488" s="326"/>
      <c r="K488" s="326"/>
      <c r="L488" s="326"/>
      <c r="M488" s="326"/>
      <c r="N488" s="326"/>
      <c r="O488" s="326"/>
    </row>
    <row r="489" spans="1:15" ht="16.5" customHeight="1">
      <c r="A489" s="326"/>
      <c r="B489" s="326"/>
      <c r="C489" s="326"/>
      <c r="D489" s="326"/>
      <c r="E489" s="326"/>
      <c r="F489" s="326"/>
      <c r="G489" s="326"/>
      <c r="H489" s="326"/>
      <c r="I489" s="326"/>
      <c r="J489" s="326"/>
      <c r="K489" s="326"/>
      <c r="L489" s="326"/>
      <c r="M489" s="326"/>
      <c r="N489" s="326"/>
      <c r="O489" s="326"/>
    </row>
    <row r="490" spans="1:15" ht="16.5" customHeight="1">
      <c r="A490" s="326"/>
      <c r="B490" s="326"/>
      <c r="C490" s="326"/>
      <c r="D490" s="326"/>
      <c r="E490" s="326"/>
      <c r="F490" s="326"/>
      <c r="G490" s="326"/>
      <c r="H490" s="326"/>
      <c r="I490" s="326"/>
      <c r="J490" s="326"/>
      <c r="K490" s="326"/>
      <c r="L490" s="326"/>
      <c r="M490" s="326"/>
      <c r="N490" s="326"/>
      <c r="O490" s="326"/>
    </row>
    <row r="491" spans="1:15" ht="16.5" customHeight="1">
      <c r="A491" s="326"/>
      <c r="B491" s="326"/>
      <c r="C491" s="326"/>
      <c r="D491" s="326"/>
      <c r="E491" s="326"/>
      <c r="F491" s="326"/>
      <c r="G491" s="326"/>
      <c r="H491" s="326"/>
      <c r="I491" s="326"/>
      <c r="J491" s="326"/>
      <c r="K491" s="326"/>
      <c r="L491" s="326"/>
      <c r="M491" s="326"/>
      <c r="N491" s="326"/>
      <c r="O491" s="326"/>
    </row>
    <row r="492" spans="1:15" ht="16.5" customHeight="1">
      <c r="A492" s="326"/>
      <c r="B492" s="326"/>
      <c r="C492" s="326"/>
      <c r="D492" s="326"/>
      <c r="E492" s="326"/>
      <c r="F492" s="326"/>
      <c r="G492" s="326"/>
      <c r="H492" s="326"/>
      <c r="I492" s="326"/>
      <c r="J492" s="326"/>
      <c r="K492" s="326"/>
      <c r="L492" s="326"/>
      <c r="M492" s="326"/>
      <c r="N492" s="326"/>
      <c r="O492" s="326"/>
    </row>
    <row r="493" spans="1:15" ht="16.5" customHeight="1">
      <c r="A493" s="326"/>
      <c r="B493" s="326"/>
      <c r="C493" s="326"/>
      <c r="D493" s="326"/>
      <c r="E493" s="326"/>
      <c r="F493" s="326"/>
      <c r="G493" s="326"/>
      <c r="H493" s="326"/>
      <c r="I493" s="326"/>
      <c r="J493" s="326"/>
      <c r="K493" s="326"/>
      <c r="L493" s="326"/>
      <c r="M493" s="326"/>
      <c r="N493" s="326"/>
      <c r="O493" s="326"/>
    </row>
    <row r="494" spans="1:15" ht="16.5" customHeight="1">
      <c r="A494" s="326"/>
      <c r="B494" s="326"/>
      <c r="C494" s="326"/>
      <c r="D494" s="326"/>
      <c r="E494" s="326"/>
      <c r="F494" s="326"/>
      <c r="G494" s="326"/>
      <c r="H494" s="326"/>
      <c r="I494" s="326"/>
      <c r="J494" s="326"/>
      <c r="K494" s="326"/>
      <c r="L494" s="326"/>
      <c r="M494" s="326"/>
      <c r="N494" s="326"/>
      <c r="O494" s="326"/>
    </row>
    <row r="495" spans="1:15" ht="16.5" customHeight="1">
      <c r="A495" s="326"/>
      <c r="B495" s="326"/>
      <c r="C495" s="326"/>
      <c r="D495" s="326"/>
      <c r="E495" s="326"/>
      <c r="F495" s="326"/>
      <c r="G495" s="326"/>
      <c r="H495" s="326"/>
      <c r="I495" s="326"/>
      <c r="J495" s="326"/>
      <c r="K495" s="326"/>
      <c r="L495" s="326"/>
      <c r="M495" s="326"/>
      <c r="N495" s="326"/>
      <c r="O495" s="326"/>
    </row>
    <row r="496" spans="1:15" ht="16.5" customHeight="1">
      <c r="A496" s="326"/>
      <c r="B496" s="326"/>
      <c r="C496" s="326"/>
      <c r="D496" s="326"/>
      <c r="E496" s="326"/>
      <c r="F496" s="326"/>
      <c r="G496" s="326"/>
      <c r="H496" s="326"/>
      <c r="I496" s="326"/>
      <c r="J496" s="326"/>
      <c r="K496" s="326"/>
      <c r="L496" s="326"/>
      <c r="M496" s="326"/>
      <c r="N496" s="326"/>
      <c r="O496" s="326"/>
    </row>
    <row r="497" spans="1:15" ht="16.5" customHeight="1">
      <c r="A497" s="326"/>
      <c r="B497" s="326"/>
      <c r="C497" s="326"/>
      <c r="D497" s="326"/>
      <c r="E497" s="326"/>
      <c r="F497" s="326"/>
      <c r="G497" s="326"/>
      <c r="H497" s="326"/>
      <c r="I497" s="326"/>
      <c r="J497" s="326"/>
      <c r="K497" s="326"/>
      <c r="L497" s="326"/>
      <c r="M497" s="326"/>
      <c r="N497" s="326"/>
      <c r="O497" s="326"/>
    </row>
    <row r="498" spans="1:15" ht="16.5" customHeight="1">
      <c r="A498" s="326"/>
      <c r="B498" s="326"/>
      <c r="C498" s="326"/>
      <c r="D498" s="326"/>
      <c r="E498" s="326"/>
      <c r="F498" s="326"/>
      <c r="G498" s="326"/>
      <c r="H498" s="326"/>
      <c r="I498" s="326"/>
      <c r="J498" s="326"/>
      <c r="K498" s="326"/>
      <c r="L498" s="326"/>
      <c r="M498" s="326"/>
      <c r="N498" s="326"/>
      <c r="O498" s="326"/>
    </row>
    <row r="499" spans="1:15" ht="16.5" customHeight="1">
      <c r="A499" s="326"/>
      <c r="B499" s="326"/>
      <c r="C499" s="326"/>
      <c r="D499" s="326"/>
      <c r="E499" s="326"/>
      <c r="F499" s="326"/>
      <c r="G499" s="326"/>
      <c r="H499" s="326"/>
      <c r="I499" s="326"/>
      <c r="J499" s="326"/>
      <c r="K499" s="326"/>
      <c r="L499" s="326"/>
      <c r="M499" s="326"/>
      <c r="N499" s="326"/>
      <c r="O499" s="326"/>
    </row>
    <row r="500" spans="1:15" ht="16.5" customHeight="1">
      <c r="A500" s="326"/>
      <c r="B500" s="326"/>
      <c r="C500" s="326"/>
      <c r="D500" s="326"/>
      <c r="E500" s="326"/>
      <c r="F500" s="326"/>
      <c r="G500" s="326"/>
      <c r="H500" s="326"/>
      <c r="I500" s="326"/>
      <c r="J500" s="326"/>
      <c r="K500" s="326"/>
      <c r="L500" s="326"/>
      <c r="M500" s="326"/>
      <c r="N500" s="326"/>
      <c r="O500" s="326"/>
    </row>
    <row r="501" spans="1:15" ht="16.5" customHeight="1">
      <c r="A501" s="326"/>
      <c r="B501" s="326"/>
      <c r="C501" s="326"/>
      <c r="D501" s="326"/>
      <c r="E501" s="326"/>
      <c r="F501" s="326"/>
      <c r="G501" s="326"/>
      <c r="H501" s="326"/>
      <c r="I501" s="326"/>
      <c r="J501" s="326"/>
      <c r="K501" s="326"/>
      <c r="L501" s="326"/>
      <c r="M501" s="326"/>
      <c r="N501" s="326"/>
      <c r="O501" s="326"/>
    </row>
    <row r="502" spans="1:15" ht="16.5" customHeight="1">
      <c r="A502" s="326"/>
      <c r="B502" s="326"/>
      <c r="C502" s="326"/>
      <c r="D502" s="326"/>
      <c r="E502" s="326"/>
      <c r="F502" s="326"/>
      <c r="G502" s="326"/>
      <c r="H502" s="326"/>
      <c r="I502" s="326"/>
      <c r="J502" s="326"/>
      <c r="K502" s="326"/>
      <c r="L502" s="326"/>
      <c r="M502" s="326"/>
      <c r="N502" s="326"/>
      <c r="O502" s="326"/>
    </row>
    <row r="503" spans="1:15" ht="16.5" customHeight="1">
      <c r="A503" s="326"/>
      <c r="B503" s="326"/>
      <c r="C503" s="326"/>
      <c r="D503" s="326"/>
      <c r="E503" s="326"/>
      <c r="F503" s="326"/>
      <c r="G503" s="326"/>
      <c r="H503" s="326"/>
      <c r="I503" s="326"/>
      <c r="J503" s="326"/>
      <c r="K503" s="326"/>
      <c r="L503" s="326"/>
      <c r="M503" s="326"/>
      <c r="N503" s="326"/>
      <c r="O503" s="326"/>
    </row>
    <row r="504" spans="1:15" ht="16.5" customHeight="1">
      <c r="A504" s="326"/>
      <c r="B504" s="326"/>
      <c r="C504" s="326"/>
      <c r="D504" s="326"/>
      <c r="E504" s="326"/>
      <c r="F504" s="326"/>
      <c r="G504" s="326"/>
      <c r="H504" s="326"/>
      <c r="I504" s="326"/>
      <c r="J504" s="326"/>
      <c r="K504" s="326"/>
      <c r="L504" s="326"/>
      <c r="M504" s="326"/>
      <c r="N504" s="326"/>
      <c r="O504" s="326"/>
    </row>
    <row r="505" spans="1:15" ht="16.5" customHeight="1">
      <c r="A505" s="326"/>
      <c r="B505" s="326"/>
      <c r="C505" s="326"/>
      <c r="D505" s="326"/>
      <c r="E505" s="326"/>
      <c r="F505" s="326"/>
      <c r="G505" s="326"/>
      <c r="H505" s="326"/>
      <c r="I505" s="326"/>
      <c r="J505" s="326"/>
      <c r="K505" s="326"/>
      <c r="L505" s="326"/>
      <c r="M505" s="326"/>
      <c r="N505" s="326"/>
      <c r="O505" s="326"/>
    </row>
    <row r="506" spans="1:15" ht="16.5" customHeight="1">
      <c r="A506" s="326"/>
      <c r="B506" s="326"/>
      <c r="C506" s="326"/>
      <c r="D506" s="326"/>
      <c r="E506" s="326"/>
      <c r="F506" s="326"/>
      <c r="G506" s="326"/>
      <c r="H506" s="326"/>
      <c r="I506" s="326"/>
      <c r="J506" s="326"/>
      <c r="K506" s="326"/>
      <c r="L506" s="326"/>
      <c r="M506" s="326"/>
      <c r="N506" s="326"/>
      <c r="O506" s="326"/>
    </row>
    <row r="507" spans="1:15" ht="16.5" customHeight="1">
      <c r="A507" s="326"/>
      <c r="B507" s="326"/>
      <c r="C507" s="326"/>
      <c r="D507" s="326"/>
      <c r="E507" s="326"/>
      <c r="F507" s="326"/>
      <c r="G507" s="326"/>
      <c r="H507" s="326"/>
      <c r="I507" s="326"/>
      <c r="J507" s="326"/>
      <c r="K507" s="326"/>
      <c r="L507" s="326"/>
      <c r="M507" s="326"/>
      <c r="N507" s="326"/>
      <c r="O507" s="326"/>
    </row>
    <row r="508" spans="1:15" ht="16.5" customHeight="1">
      <c r="A508" s="326"/>
      <c r="B508" s="326"/>
      <c r="C508" s="326"/>
      <c r="D508" s="326"/>
      <c r="E508" s="326"/>
      <c r="F508" s="326"/>
      <c r="G508" s="326"/>
      <c r="H508" s="326"/>
      <c r="I508" s="326"/>
      <c r="J508" s="326"/>
      <c r="K508" s="326"/>
      <c r="L508" s="326"/>
      <c r="M508" s="326"/>
      <c r="N508" s="326"/>
      <c r="O508" s="326"/>
    </row>
    <row r="509" spans="1:15" ht="16.5" customHeight="1">
      <c r="A509" s="326"/>
      <c r="B509" s="326"/>
      <c r="C509" s="326"/>
      <c r="D509" s="326"/>
      <c r="E509" s="326"/>
      <c r="F509" s="326"/>
      <c r="G509" s="326"/>
      <c r="H509" s="326"/>
      <c r="I509" s="326"/>
      <c r="J509" s="326"/>
      <c r="K509" s="326"/>
      <c r="L509" s="326"/>
      <c r="M509" s="326"/>
      <c r="N509" s="326"/>
      <c r="O509" s="326"/>
    </row>
    <row r="510" spans="1:15" ht="16.5" customHeight="1">
      <c r="A510" s="326"/>
      <c r="B510" s="326"/>
      <c r="C510" s="326"/>
      <c r="D510" s="326"/>
      <c r="E510" s="326"/>
      <c r="F510" s="326"/>
      <c r="G510" s="326"/>
      <c r="H510" s="326"/>
      <c r="I510" s="326"/>
      <c r="J510" s="326"/>
      <c r="K510" s="326"/>
      <c r="L510" s="326"/>
      <c r="M510" s="326"/>
      <c r="N510" s="326"/>
      <c r="O510" s="326"/>
    </row>
    <row r="511" spans="1:15" ht="16.5" customHeight="1">
      <c r="A511" s="326"/>
      <c r="B511" s="326"/>
      <c r="C511" s="326"/>
      <c r="D511" s="326"/>
      <c r="E511" s="326"/>
      <c r="F511" s="326"/>
      <c r="G511" s="326"/>
      <c r="H511" s="326"/>
      <c r="I511" s="326"/>
      <c r="J511" s="326"/>
      <c r="K511" s="326"/>
      <c r="L511" s="326"/>
      <c r="M511" s="326"/>
      <c r="N511" s="326"/>
      <c r="O511" s="326"/>
    </row>
    <row r="512" spans="1:15" ht="16.5" customHeight="1">
      <c r="A512" s="326"/>
      <c r="B512" s="326"/>
      <c r="C512" s="326"/>
      <c r="D512" s="326"/>
      <c r="E512" s="326"/>
      <c r="F512" s="326"/>
      <c r="G512" s="326"/>
      <c r="H512" s="326"/>
      <c r="I512" s="326"/>
      <c r="J512" s="326"/>
      <c r="K512" s="326"/>
      <c r="L512" s="326"/>
      <c r="M512" s="326"/>
      <c r="N512" s="326"/>
      <c r="O512" s="326"/>
    </row>
    <row r="513" spans="1:15" ht="16.5" customHeight="1">
      <c r="A513" s="326"/>
      <c r="B513" s="326"/>
      <c r="C513" s="326"/>
      <c r="D513" s="326"/>
      <c r="E513" s="326"/>
      <c r="F513" s="326"/>
      <c r="G513" s="326"/>
      <c r="H513" s="326"/>
      <c r="I513" s="326"/>
      <c r="J513" s="326"/>
      <c r="K513" s="326"/>
      <c r="L513" s="326"/>
      <c r="M513" s="326"/>
      <c r="N513" s="326"/>
      <c r="O513" s="326"/>
    </row>
    <row r="514" spans="1:15" ht="16.5" customHeight="1">
      <c r="A514" s="326"/>
      <c r="B514" s="326"/>
      <c r="C514" s="326"/>
      <c r="D514" s="326"/>
      <c r="E514" s="326"/>
      <c r="F514" s="326"/>
      <c r="G514" s="326"/>
      <c r="H514" s="326"/>
      <c r="I514" s="326"/>
      <c r="J514" s="326"/>
      <c r="K514" s="326"/>
      <c r="L514" s="326"/>
      <c r="M514" s="326"/>
      <c r="N514" s="326"/>
      <c r="O514" s="326"/>
    </row>
    <row r="515" spans="1:15" ht="16.5" customHeight="1">
      <c r="A515" s="326"/>
      <c r="B515" s="326"/>
      <c r="C515" s="326"/>
      <c r="D515" s="326"/>
      <c r="E515" s="326"/>
      <c r="F515" s="326"/>
      <c r="G515" s="326"/>
      <c r="H515" s="326"/>
      <c r="I515" s="326"/>
      <c r="J515" s="326"/>
      <c r="K515" s="326"/>
      <c r="L515" s="326"/>
      <c r="M515" s="326"/>
      <c r="N515" s="326"/>
      <c r="O515" s="326"/>
    </row>
    <row r="516" spans="1:15" ht="16.5" customHeight="1">
      <c r="A516" s="326"/>
      <c r="B516" s="326"/>
      <c r="C516" s="326"/>
      <c r="D516" s="326"/>
      <c r="E516" s="326"/>
      <c r="F516" s="326"/>
      <c r="G516" s="326"/>
      <c r="H516" s="326"/>
      <c r="I516" s="326"/>
      <c r="J516" s="326"/>
      <c r="K516" s="326"/>
      <c r="L516" s="326"/>
      <c r="M516" s="326"/>
      <c r="N516" s="326"/>
      <c r="O516" s="326"/>
    </row>
    <row r="517" spans="1:15" ht="16.5" customHeight="1">
      <c r="A517" s="326"/>
      <c r="B517" s="326"/>
      <c r="C517" s="326"/>
      <c r="D517" s="326"/>
      <c r="E517" s="326"/>
      <c r="F517" s="326"/>
      <c r="G517" s="326"/>
      <c r="H517" s="326"/>
      <c r="I517" s="326"/>
      <c r="J517" s="326"/>
      <c r="K517" s="326"/>
      <c r="L517" s="326"/>
      <c r="M517" s="326"/>
      <c r="N517" s="326"/>
      <c r="O517" s="326"/>
    </row>
    <row r="518" spans="1:15" ht="16.5" customHeight="1">
      <c r="A518" s="326"/>
      <c r="B518" s="326"/>
      <c r="C518" s="326"/>
      <c r="D518" s="326"/>
      <c r="E518" s="326"/>
      <c r="F518" s="326"/>
      <c r="G518" s="326"/>
      <c r="H518" s="326"/>
      <c r="I518" s="326"/>
      <c r="J518" s="326"/>
      <c r="K518" s="326"/>
      <c r="L518" s="326"/>
      <c r="M518" s="326"/>
      <c r="N518" s="326"/>
      <c r="O518" s="326"/>
    </row>
    <row r="519" spans="1:15" ht="16.5" customHeight="1">
      <c r="A519" s="326"/>
      <c r="B519" s="326"/>
      <c r="C519" s="326"/>
      <c r="D519" s="326"/>
      <c r="E519" s="326"/>
      <c r="F519" s="326"/>
      <c r="G519" s="326"/>
      <c r="H519" s="326"/>
      <c r="I519" s="326"/>
      <c r="J519" s="326"/>
      <c r="K519" s="326"/>
      <c r="L519" s="326"/>
      <c r="M519" s="326"/>
      <c r="N519" s="326"/>
      <c r="O519" s="326"/>
    </row>
    <row r="520" spans="1:15" ht="16.5" customHeight="1">
      <c r="A520" s="326"/>
      <c r="B520" s="326"/>
      <c r="C520" s="326"/>
      <c r="D520" s="326"/>
      <c r="E520" s="326"/>
      <c r="F520" s="326"/>
      <c r="G520" s="326"/>
      <c r="H520" s="326"/>
      <c r="I520" s="326"/>
      <c r="J520" s="326"/>
      <c r="K520" s="326"/>
      <c r="L520" s="326"/>
      <c r="M520" s="326"/>
      <c r="N520" s="326"/>
      <c r="O520" s="326"/>
    </row>
    <row r="521" spans="1:15" ht="16.5" customHeight="1">
      <c r="A521" s="326"/>
      <c r="B521" s="326"/>
      <c r="C521" s="326"/>
      <c r="D521" s="326"/>
      <c r="E521" s="326"/>
      <c r="F521" s="326"/>
      <c r="G521" s="326"/>
      <c r="H521" s="326"/>
      <c r="I521" s="326"/>
      <c r="J521" s="326"/>
      <c r="K521" s="326"/>
      <c r="L521" s="326"/>
      <c r="M521" s="326"/>
      <c r="N521" s="326"/>
      <c r="O521" s="326"/>
    </row>
    <row r="522" spans="1:15" ht="16.5" customHeight="1">
      <c r="A522" s="326"/>
      <c r="B522" s="326"/>
      <c r="C522" s="326"/>
      <c r="D522" s="326"/>
      <c r="E522" s="326"/>
      <c r="F522" s="326"/>
      <c r="G522" s="326"/>
      <c r="H522" s="326"/>
      <c r="I522" s="326"/>
      <c r="J522" s="326"/>
      <c r="K522" s="326"/>
      <c r="L522" s="326"/>
      <c r="M522" s="326"/>
      <c r="N522" s="326"/>
      <c r="O522" s="326"/>
    </row>
    <row r="523" spans="1:15" ht="16.5" customHeight="1">
      <c r="A523" s="326"/>
      <c r="B523" s="326"/>
      <c r="C523" s="326"/>
      <c r="D523" s="326"/>
      <c r="E523" s="326"/>
      <c r="F523" s="326"/>
      <c r="G523" s="326"/>
      <c r="H523" s="326"/>
      <c r="I523" s="326"/>
      <c r="J523" s="326"/>
      <c r="K523" s="326"/>
      <c r="L523" s="326"/>
      <c r="M523" s="326"/>
      <c r="N523" s="326"/>
      <c r="O523" s="326"/>
    </row>
    <row r="524" spans="1:15" ht="16.5" customHeight="1">
      <c r="A524" s="326"/>
      <c r="B524" s="326"/>
      <c r="C524" s="326"/>
      <c r="D524" s="326"/>
      <c r="E524" s="326"/>
      <c r="F524" s="326"/>
      <c r="G524" s="326"/>
      <c r="H524" s="326"/>
      <c r="I524" s="326"/>
      <c r="J524" s="326"/>
      <c r="K524" s="326"/>
      <c r="L524" s="326"/>
      <c r="M524" s="326"/>
      <c r="N524" s="326"/>
      <c r="O524" s="326"/>
    </row>
    <row r="525" spans="1:15" ht="16.5" customHeight="1">
      <c r="A525" s="326"/>
      <c r="B525" s="326"/>
      <c r="C525" s="326"/>
      <c r="D525" s="326"/>
      <c r="E525" s="326"/>
      <c r="F525" s="326"/>
      <c r="G525" s="326"/>
      <c r="H525" s="326"/>
      <c r="I525" s="326"/>
      <c r="J525" s="326"/>
      <c r="K525" s="326"/>
      <c r="L525" s="326"/>
      <c r="M525" s="326"/>
      <c r="N525" s="326"/>
      <c r="O525" s="326"/>
    </row>
    <row r="526" spans="1:15" ht="16.5" customHeight="1">
      <c r="A526" s="326"/>
      <c r="B526" s="326"/>
      <c r="C526" s="326"/>
      <c r="D526" s="326"/>
      <c r="E526" s="326"/>
      <c r="F526" s="326"/>
      <c r="G526" s="326"/>
      <c r="H526" s="326"/>
      <c r="I526" s="326"/>
      <c r="J526" s="326"/>
      <c r="K526" s="326"/>
      <c r="L526" s="326"/>
      <c r="M526" s="326"/>
      <c r="N526" s="326"/>
      <c r="O526" s="326"/>
    </row>
    <row r="527" spans="1:15" ht="16.5" customHeight="1">
      <c r="A527" s="326"/>
      <c r="B527" s="326"/>
      <c r="C527" s="326"/>
      <c r="D527" s="326"/>
      <c r="E527" s="326"/>
      <c r="F527" s="326"/>
      <c r="G527" s="326"/>
      <c r="H527" s="326"/>
      <c r="I527" s="326"/>
      <c r="J527" s="326"/>
      <c r="K527" s="326"/>
      <c r="L527" s="326"/>
      <c r="M527" s="326"/>
      <c r="N527" s="326"/>
      <c r="O527" s="326"/>
    </row>
    <row r="528" spans="1:15" ht="16.5" customHeight="1">
      <c r="A528" s="326"/>
      <c r="B528" s="326"/>
      <c r="C528" s="326"/>
      <c r="D528" s="326"/>
      <c r="E528" s="326"/>
      <c r="F528" s="326"/>
      <c r="G528" s="326"/>
      <c r="H528" s="326"/>
      <c r="I528" s="326"/>
      <c r="J528" s="326"/>
      <c r="K528" s="326"/>
      <c r="L528" s="326"/>
      <c r="M528" s="326"/>
      <c r="N528" s="326"/>
      <c r="O528" s="326"/>
    </row>
    <row r="529" spans="1:15" ht="16.5" customHeight="1">
      <c r="A529" s="326"/>
      <c r="B529" s="326"/>
      <c r="C529" s="326"/>
      <c r="D529" s="326"/>
      <c r="E529" s="326"/>
      <c r="F529" s="326"/>
      <c r="G529" s="326"/>
      <c r="H529" s="326"/>
      <c r="I529" s="326"/>
      <c r="J529" s="326"/>
      <c r="K529" s="326"/>
      <c r="L529" s="326"/>
      <c r="M529" s="326"/>
      <c r="N529" s="326"/>
      <c r="O529" s="326"/>
    </row>
    <row r="530" spans="1:15" ht="16.5" customHeight="1">
      <c r="A530" s="326"/>
      <c r="B530" s="326"/>
      <c r="C530" s="326"/>
      <c r="D530" s="326"/>
      <c r="E530" s="326"/>
      <c r="F530" s="326"/>
      <c r="G530" s="326"/>
      <c r="H530" s="326"/>
      <c r="I530" s="326"/>
      <c r="J530" s="326"/>
      <c r="K530" s="326"/>
      <c r="L530" s="326"/>
      <c r="M530" s="326"/>
      <c r="N530" s="326"/>
      <c r="O530" s="326"/>
    </row>
    <row r="531" spans="1:15" ht="16.5" customHeight="1">
      <c r="A531" s="326"/>
      <c r="B531" s="326"/>
      <c r="C531" s="326"/>
      <c r="D531" s="326"/>
      <c r="E531" s="326"/>
      <c r="F531" s="326"/>
      <c r="G531" s="326"/>
      <c r="H531" s="326"/>
      <c r="I531" s="326"/>
      <c r="J531" s="326"/>
      <c r="K531" s="326"/>
      <c r="L531" s="326"/>
      <c r="M531" s="326"/>
      <c r="N531" s="326"/>
      <c r="O531" s="326"/>
    </row>
    <row r="532" spans="1:15" ht="16.5" customHeight="1">
      <c r="A532" s="326"/>
      <c r="B532" s="326"/>
      <c r="C532" s="326"/>
      <c r="D532" s="326"/>
      <c r="E532" s="326"/>
      <c r="F532" s="326"/>
      <c r="G532" s="326"/>
      <c r="H532" s="326"/>
      <c r="I532" s="326"/>
      <c r="J532" s="326"/>
      <c r="K532" s="326"/>
      <c r="L532" s="326"/>
      <c r="M532" s="326"/>
      <c r="N532" s="326"/>
      <c r="O532" s="326"/>
    </row>
    <row r="533" spans="1:15" ht="16.5" customHeight="1">
      <c r="A533" s="326"/>
      <c r="B533" s="326"/>
      <c r="C533" s="326"/>
      <c r="D533" s="326"/>
      <c r="E533" s="326"/>
      <c r="F533" s="326"/>
      <c r="G533" s="326"/>
      <c r="H533" s="326"/>
      <c r="I533" s="326"/>
      <c r="J533" s="326"/>
      <c r="K533" s="326"/>
      <c r="L533" s="326"/>
      <c r="M533" s="326"/>
      <c r="N533" s="326"/>
      <c r="O533" s="326"/>
    </row>
    <row r="534" spans="1:15" ht="16.5" customHeight="1">
      <c r="A534" s="326"/>
      <c r="B534" s="326"/>
      <c r="C534" s="326"/>
      <c r="D534" s="326"/>
      <c r="E534" s="326"/>
      <c r="F534" s="326"/>
      <c r="G534" s="326"/>
      <c r="H534" s="326"/>
      <c r="I534" s="326"/>
      <c r="J534" s="326"/>
      <c r="K534" s="326"/>
      <c r="L534" s="326"/>
      <c r="M534" s="326"/>
      <c r="N534" s="326"/>
      <c r="O534" s="326"/>
    </row>
    <row r="535" spans="1:15" ht="16.5" customHeight="1">
      <c r="A535" s="326"/>
      <c r="B535" s="326"/>
      <c r="C535" s="326"/>
      <c r="D535" s="326"/>
      <c r="E535" s="326"/>
      <c r="F535" s="326"/>
      <c r="G535" s="326"/>
      <c r="H535" s="326"/>
      <c r="I535" s="326"/>
      <c r="J535" s="326"/>
      <c r="K535" s="326"/>
      <c r="L535" s="326"/>
      <c r="M535" s="326"/>
      <c r="N535" s="326"/>
      <c r="O535" s="326"/>
    </row>
    <row r="536" spans="1:15" ht="16.5" customHeight="1">
      <c r="A536" s="326"/>
      <c r="B536" s="326"/>
      <c r="C536" s="326"/>
      <c r="D536" s="326"/>
      <c r="E536" s="326"/>
      <c r="F536" s="326"/>
      <c r="G536" s="326"/>
      <c r="H536" s="326"/>
      <c r="I536" s="326"/>
      <c r="J536" s="326"/>
      <c r="K536" s="326"/>
      <c r="L536" s="326"/>
      <c r="M536" s="326"/>
      <c r="N536" s="326"/>
      <c r="O536" s="326"/>
    </row>
    <row r="537" spans="1:15" ht="16.5" customHeight="1">
      <c r="A537" s="326"/>
      <c r="B537" s="326"/>
      <c r="C537" s="326"/>
      <c r="D537" s="326"/>
      <c r="E537" s="326"/>
      <c r="F537" s="326"/>
      <c r="G537" s="326"/>
      <c r="H537" s="326"/>
      <c r="I537" s="326"/>
      <c r="J537" s="326"/>
      <c r="K537" s="326"/>
      <c r="L537" s="326"/>
      <c r="M537" s="326"/>
      <c r="N537" s="326"/>
      <c r="O537" s="326"/>
    </row>
    <row r="538" spans="1:15" ht="16.5" customHeight="1">
      <c r="A538" s="326"/>
      <c r="B538" s="326"/>
      <c r="C538" s="326"/>
      <c r="D538" s="326"/>
      <c r="E538" s="326"/>
      <c r="F538" s="326"/>
      <c r="G538" s="326"/>
      <c r="H538" s="326"/>
      <c r="I538" s="326"/>
      <c r="J538" s="326"/>
      <c r="K538" s="326"/>
      <c r="L538" s="326"/>
      <c r="M538" s="326"/>
      <c r="N538" s="326"/>
      <c r="O538" s="326"/>
    </row>
    <row r="539" spans="1:15" ht="16.5" customHeight="1">
      <c r="A539" s="326"/>
      <c r="B539" s="326"/>
      <c r="C539" s="326"/>
      <c r="D539" s="326"/>
      <c r="E539" s="326"/>
      <c r="F539" s="326"/>
      <c r="G539" s="326"/>
      <c r="H539" s="326"/>
      <c r="I539" s="326"/>
      <c r="J539" s="326"/>
      <c r="K539" s="326"/>
      <c r="L539" s="326"/>
      <c r="M539" s="326"/>
      <c r="N539" s="326"/>
      <c r="O539" s="326"/>
    </row>
    <row r="540" spans="1:15" ht="16.5" customHeight="1">
      <c r="A540" s="326"/>
      <c r="B540" s="326"/>
      <c r="C540" s="326"/>
      <c r="D540" s="326"/>
      <c r="E540" s="326"/>
      <c r="F540" s="326"/>
      <c r="G540" s="326"/>
      <c r="H540" s="326"/>
      <c r="I540" s="326"/>
      <c r="J540" s="326"/>
      <c r="K540" s="326"/>
      <c r="L540" s="326"/>
      <c r="M540" s="326"/>
      <c r="N540" s="326"/>
      <c r="O540" s="326"/>
    </row>
    <row r="541" spans="1:15" ht="16.5" customHeight="1">
      <c r="A541" s="326"/>
      <c r="B541" s="326"/>
      <c r="C541" s="326"/>
      <c r="D541" s="326"/>
      <c r="E541" s="326"/>
      <c r="F541" s="326"/>
      <c r="G541" s="326"/>
      <c r="H541" s="326"/>
      <c r="I541" s="326"/>
      <c r="J541" s="326"/>
      <c r="K541" s="326"/>
      <c r="L541" s="326"/>
      <c r="M541" s="326"/>
      <c r="N541" s="326"/>
      <c r="O541" s="326"/>
    </row>
    <row r="542" spans="1:15" ht="16.5" customHeight="1">
      <c r="A542" s="326"/>
      <c r="B542" s="326"/>
      <c r="C542" s="326"/>
      <c r="D542" s="326"/>
      <c r="E542" s="326"/>
      <c r="F542" s="326"/>
      <c r="G542" s="326"/>
      <c r="H542" s="326"/>
      <c r="I542" s="326"/>
      <c r="J542" s="326"/>
      <c r="K542" s="326"/>
      <c r="L542" s="326"/>
      <c r="M542" s="326"/>
      <c r="N542" s="326"/>
      <c r="O542" s="326"/>
    </row>
    <row r="543" spans="1:15" ht="16.5" customHeight="1">
      <c r="A543" s="326"/>
      <c r="B543" s="326"/>
      <c r="C543" s="326"/>
      <c r="D543" s="326"/>
      <c r="E543" s="326"/>
      <c r="F543" s="326"/>
      <c r="G543" s="326"/>
      <c r="H543" s="326"/>
      <c r="I543" s="326"/>
      <c r="J543" s="326"/>
      <c r="K543" s="326"/>
      <c r="L543" s="326"/>
      <c r="M543" s="326"/>
      <c r="N543" s="326"/>
      <c r="O543" s="326"/>
    </row>
    <row r="544" spans="1:15" ht="16.5" customHeight="1">
      <c r="A544" s="326"/>
      <c r="B544" s="326"/>
      <c r="C544" s="326"/>
      <c r="D544" s="326"/>
      <c r="E544" s="326"/>
      <c r="F544" s="326"/>
      <c r="G544" s="326"/>
      <c r="H544" s="326"/>
      <c r="I544" s="326"/>
      <c r="J544" s="326"/>
      <c r="K544" s="326"/>
      <c r="L544" s="326"/>
      <c r="M544" s="326"/>
      <c r="N544" s="326"/>
      <c r="O544" s="326"/>
    </row>
    <row r="545" spans="1:15" ht="16.5" customHeight="1">
      <c r="A545" s="326"/>
      <c r="B545" s="326"/>
      <c r="C545" s="326"/>
      <c r="D545" s="326"/>
      <c r="E545" s="326"/>
      <c r="F545" s="326"/>
      <c r="G545" s="326"/>
      <c r="H545" s="326"/>
      <c r="I545" s="326"/>
      <c r="J545" s="326"/>
      <c r="K545" s="326"/>
      <c r="L545" s="326"/>
      <c r="M545" s="326"/>
      <c r="N545" s="326"/>
      <c r="O545" s="326"/>
    </row>
    <row r="546" spans="1:15" ht="16.5" customHeight="1">
      <c r="A546" s="326"/>
      <c r="B546" s="326"/>
      <c r="C546" s="326"/>
      <c r="D546" s="326"/>
      <c r="E546" s="326"/>
      <c r="F546" s="326"/>
      <c r="G546" s="326"/>
      <c r="H546" s="326"/>
      <c r="I546" s="326"/>
      <c r="J546" s="326"/>
      <c r="K546" s="326"/>
      <c r="L546" s="326"/>
      <c r="M546" s="326"/>
      <c r="N546" s="326"/>
      <c r="O546" s="326"/>
    </row>
    <row r="547" spans="1:15" ht="16.5" customHeight="1">
      <c r="A547" s="326"/>
      <c r="B547" s="326"/>
      <c r="C547" s="326"/>
      <c r="D547" s="326"/>
      <c r="E547" s="326"/>
      <c r="F547" s="326"/>
      <c r="G547" s="326"/>
      <c r="H547" s="326"/>
      <c r="I547" s="326"/>
      <c r="J547" s="326"/>
      <c r="K547" s="326"/>
      <c r="L547" s="326"/>
      <c r="M547" s="326"/>
      <c r="N547" s="326"/>
      <c r="O547" s="326"/>
    </row>
    <row r="548" spans="1:15" ht="16.5" customHeight="1">
      <c r="A548" s="326"/>
      <c r="B548" s="326"/>
      <c r="C548" s="326"/>
      <c r="D548" s="326"/>
      <c r="E548" s="326"/>
      <c r="F548" s="326"/>
      <c r="G548" s="326"/>
      <c r="H548" s="326"/>
      <c r="I548" s="326"/>
      <c r="J548" s="326"/>
      <c r="K548" s="326"/>
      <c r="L548" s="326"/>
      <c r="M548" s="326"/>
      <c r="N548" s="326"/>
      <c r="O548" s="326"/>
    </row>
    <row r="549" spans="1:15" ht="16.5" customHeight="1">
      <c r="A549" s="326"/>
      <c r="B549" s="326"/>
      <c r="C549" s="326"/>
      <c r="D549" s="326"/>
      <c r="E549" s="326"/>
      <c r="F549" s="326"/>
      <c r="G549" s="326"/>
      <c r="H549" s="326"/>
      <c r="I549" s="326"/>
      <c r="J549" s="326"/>
      <c r="K549" s="326"/>
      <c r="L549" s="326"/>
      <c r="M549" s="326"/>
      <c r="N549" s="326"/>
      <c r="O549" s="326"/>
    </row>
    <row r="550" spans="1:15" ht="16.5" customHeight="1">
      <c r="A550" s="326"/>
      <c r="B550" s="326"/>
      <c r="C550" s="326"/>
      <c r="D550" s="326"/>
      <c r="E550" s="326"/>
      <c r="F550" s="326"/>
      <c r="G550" s="326"/>
      <c r="H550" s="326"/>
      <c r="I550" s="326"/>
      <c r="J550" s="326"/>
      <c r="K550" s="326"/>
      <c r="L550" s="326"/>
      <c r="M550" s="326"/>
      <c r="N550" s="326"/>
      <c r="O550" s="326"/>
    </row>
    <row r="551" spans="1:15" ht="16.5" customHeight="1">
      <c r="A551" s="326"/>
      <c r="B551" s="326"/>
      <c r="C551" s="326"/>
      <c r="D551" s="326"/>
      <c r="E551" s="326"/>
      <c r="F551" s="326"/>
      <c r="G551" s="326"/>
      <c r="H551" s="326"/>
      <c r="I551" s="326"/>
      <c r="J551" s="326"/>
      <c r="K551" s="326"/>
      <c r="L551" s="326"/>
      <c r="M551" s="326"/>
      <c r="N551" s="326"/>
      <c r="O551" s="326"/>
    </row>
    <row r="552" spans="1:15" ht="16.5" customHeight="1">
      <c r="A552" s="326"/>
      <c r="B552" s="326"/>
      <c r="C552" s="326"/>
      <c r="D552" s="326"/>
      <c r="E552" s="326"/>
      <c r="F552" s="326"/>
      <c r="G552" s="326"/>
      <c r="H552" s="326"/>
      <c r="I552" s="326"/>
      <c r="J552" s="326"/>
      <c r="K552" s="326"/>
      <c r="L552" s="326"/>
      <c r="M552" s="326"/>
      <c r="N552" s="326"/>
      <c r="O552" s="326"/>
    </row>
    <row r="553" spans="1:15" ht="16.5" customHeight="1">
      <c r="A553" s="326"/>
      <c r="B553" s="326"/>
      <c r="C553" s="326"/>
      <c r="D553" s="326"/>
      <c r="E553" s="326"/>
      <c r="F553" s="326"/>
      <c r="G553" s="326"/>
      <c r="H553" s="326"/>
      <c r="I553" s="326"/>
      <c r="J553" s="326"/>
      <c r="K553" s="326"/>
      <c r="L553" s="326"/>
      <c r="M553" s="326"/>
      <c r="N553" s="326"/>
      <c r="O553" s="326"/>
    </row>
    <row r="554" spans="1:15" ht="16.5" customHeight="1">
      <c r="A554" s="326"/>
      <c r="B554" s="326"/>
      <c r="C554" s="326"/>
      <c r="D554" s="326"/>
      <c r="E554" s="326"/>
      <c r="F554" s="326"/>
      <c r="G554" s="326"/>
      <c r="H554" s="326"/>
      <c r="I554" s="326"/>
      <c r="J554" s="326"/>
      <c r="K554" s="326"/>
      <c r="L554" s="326"/>
      <c r="M554" s="326"/>
      <c r="N554" s="326"/>
      <c r="O554" s="326"/>
    </row>
    <row r="555" spans="1:15" ht="16.5" customHeight="1">
      <c r="A555" s="326"/>
      <c r="B555" s="326"/>
      <c r="C555" s="326"/>
      <c r="D555" s="326"/>
      <c r="E555" s="326"/>
      <c r="F555" s="326"/>
      <c r="G555" s="326"/>
      <c r="H555" s="326"/>
      <c r="I555" s="326"/>
      <c r="J555" s="326"/>
      <c r="K555" s="326"/>
      <c r="L555" s="326"/>
      <c r="M555" s="326"/>
      <c r="N555" s="326"/>
      <c r="O555" s="326"/>
    </row>
    <row r="556" spans="1:15" ht="16.5" customHeight="1">
      <c r="A556" s="326"/>
      <c r="B556" s="326"/>
      <c r="C556" s="326"/>
      <c r="D556" s="326"/>
      <c r="E556" s="326"/>
      <c r="F556" s="326"/>
      <c r="G556" s="326"/>
      <c r="H556" s="326"/>
      <c r="I556" s="326"/>
      <c r="J556" s="326"/>
      <c r="K556" s="326"/>
      <c r="L556" s="326"/>
      <c r="M556" s="326"/>
      <c r="N556" s="326"/>
      <c r="O556" s="326"/>
    </row>
    <row r="557" spans="1:15" ht="16.5" customHeight="1">
      <c r="A557" s="326"/>
      <c r="B557" s="326"/>
      <c r="C557" s="326"/>
      <c r="D557" s="326"/>
      <c r="E557" s="326"/>
      <c r="F557" s="326"/>
      <c r="G557" s="326"/>
      <c r="H557" s="326"/>
      <c r="I557" s="326"/>
      <c r="J557" s="326"/>
      <c r="K557" s="326"/>
      <c r="L557" s="326"/>
      <c r="M557" s="326"/>
      <c r="N557" s="326"/>
      <c r="O557" s="326"/>
    </row>
    <row r="558" spans="1:15" ht="16.5" customHeight="1">
      <c r="A558" s="326"/>
      <c r="B558" s="326"/>
      <c r="C558" s="326"/>
      <c r="D558" s="326"/>
      <c r="E558" s="326"/>
      <c r="F558" s="326"/>
      <c r="G558" s="326"/>
      <c r="H558" s="326"/>
      <c r="I558" s="326"/>
      <c r="J558" s="326"/>
      <c r="K558" s="326"/>
      <c r="L558" s="326"/>
      <c r="M558" s="326"/>
      <c r="N558" s="326"/>
      <c r="O558" s="326"/>
    </row>
    <row r="559" spans="1:15" ht="16.5" customHeight="1">
      <c r="A559" s="326"/>
      <c r="B559" s="326"/>
      <c r="C559" s="326"/>
      <c r="D559" s="326"/>
      <c r="E559" s="326"/>
      <c r="F559" s="326"/>
      <c r="G559" s="326"/>
      <c r="H559" s="326"/>
      <c r="I559" s="326"/>
      <c r="J559" s="326"/>
      <c r="K559" s="326"/>
      <c r="L559" s="326"/>
      <c r="M559" s="326"/>
      <c r="N559" s="326"/>
      <c r="O559" s="326"/>
    </row>
    <row r="560" spans="1:15" ht="16.5" customHeight="1">
      <c r="A560" s="326"/>
      <c r="B560" s="326"/>
      <c r="C560" s="326"/>
      <c r="D560" s="326"/>
      <c r="E560" s="326"/>
      <c r="F560" s="326"/>
      <c r="G560" s="326"/>
      <c r="H560" s="326"/>
      <c r="I560" s="326"/>
      <c r="J560" s="326"/>
      <c r="K560" s="326"/>
      <c r="L560" s="326"/>
      <c r="M560" s="326"/>
      <c r="N560" s="326"/>
      <c r="O560" s="326"/>
    </row>
    <row r="561" spans="1:15" ht="16.5" customHeight="1">
      <c r="A561" s="326"/>
      <c r="B561" s="326"/>
      <c r="C561" s="326"/>
      <c r="D561" s="326"/>
      <c r="E561" s="326"/>
      <c r="F561" s="326"/>
      <c r="G561" s="326"/>
      <c r="H561" s="326"/>
      <c r="I561" s="326"/>
      <c r="J561" s="326"/>
      <c r="K561" s="326"/>
      <c r="L561" s="326"/>
      <c r="M561" s="326"/>
      <c r="N561" s="326"/>
      <c r="O561" s="326"/>
    </row>
    <row r="562" spans="1:15" ht="16.5" customHeight="1">
      <c r="A562" s="326"/>
      <c r="B562" s="326"/>
      <c r="C562" s="326"/>
      <c r="D562" s="326"/>
      <c r="E562" s="326"/>
      <c r="F562" s="326"/>
      <c r="G562" s="326"/>
      <c r="H562" s="326"/>
      <c r="I562" s="326"/>
      <c r="J562" s="326"/>
      <c r="K562" s="326"/>
      <c r="L562" s="326"/>
      <c r="M562" s="326"/>
      <c r="N562" s="326"/>
      <c r="O562" s="326"/>
    </row>
    <row r="563" spans="1:15" ht="16.5" customHeight="1">
      <c r="A563" s="326"/>
      <c r="B563" s="326"/>
      <c r="C563" s="326"/>
      <c r="D563" s="326"/>
      <c r="E563" s="326"/>
      <c r="F563" s="326"/>
      <c r="G563" s="326"/>
      <c r="H563" s="326"/>
      <c r="I563" s="326"/>
      <c r="J563" s="326"/>
      <c r="K563" s="326"/>
      <c r="L563" s="326"/>
      <c r="M563" s="326"/>
      <c r="N563" s="326"/>
      <c r="O563" s="326"/>
    </row>
    <row r="564" spans="1:15" ht="16.5" customHeight="1">
      <c r="A564" s="326"/>
      <c r="B564" s="326"/>
      <c r="C564" s="326"/>
      <c r="D564" s="326"/>
      <c r="E564" s="326"/>
      <c r="F564" s="326"/>
      <c r="G564" s="326"/>
      <c r="H564" s="326"/>
      <c r="I564" s="326"/>
      <c r="J564" s="326"/>
      <c r="K564" s="326"/>
      <c r="L564" s="326"/>
      <c r="M564" s="326"/>
      <c r="N564" s="326"/>
      <c r="O564" s="326"/>
    </row>
    <row r="565" spans="1:15" ht="16.5" customHeight="1">
      <c r="A565" s="326"/>
      <c r="B565" s="326"/>
      <c r="C565" s="326"/>
      <c r="D565" s="326"/>
      <c r="E565" s="326"/>
      <c r="F565" s="326"/>
      <c r="G565" s="326"/>
      <c r="H565" s="326"/>
      <c r="I565" s="326"/>
      <c r="J565" s="326"/>
      <c r="K565" s="326"/>
      <c r="L565" s="326"/>
      <c r="M565" s="326"/>
      <c r="N565" s="326"/>
      <c r="O565" s="326"/>
    </row>
    <row r="566" spans="1:15" ht="16.5" customHeight="1">
      <c r="A566" s="326"/>
      <c r="B566" s="326"/>
      <c r="C566" s="326"/>
      <c r="D566" s="326"/>
      <c r="E566" s="326"/>
      <c r="F566" s="326"/>
      <c r="G566" s="326"/>
      <c r="H566" s="326"/>
      <c r="I566" s="326"/>
      <c r="J566" s="326"/>
      <c r="K566" s="326"/>
      <c r="L566" s="326"/>
      <c r="M566" s="326"/>
      <c r="N566" s="326"/>
      <c r="O566" s="326"/>
    </row>
    <row r="567" spans="1:15" ht="16.5" customHeight="1">
      <c r="A567" s="326"/>
      <c r="B567" s="326"/>
      <c r="C567" s="326"/>
      <c r="D567" s="326"/>
      <c r="E567" s="326"/>
      <c r="F567" s="326"/>
      <c r="G567" s="326"/>
      <c r="H567" s="326"/>
      <c r="I567" s="326"/>
      <c r="J567" s="326"/>
      <c r="K567" s="326"/>
      <c r="L567" s="326"/>
      <c r="M567" s="326"/>
      <c r="N567" s="326"/>
      <c r="O567" s="326"/>
    </row>
    <row r="568" spans="1:15" ht="16.5" customHeight="1">
      <c r="A568" s="326"/>
      <c r="B568" s="326"/>
      <c r="C568" s="326"/>
      <c r="D568" s="326"/>
      <c r="E568" s="326"/>
      <c r="F568" s="326"/>
      <c r="G568" s="326"/>
      <c r="H568" s="326"/>
      <c r="I568" s="326"/>
      <c r="J568" s="326"/>
      <c r="K568" s="326"/>
      <c r="L568" s="326"/>
      <c r="M568" s="326"/>
      <c r="N568" s="326"/>
      <c r="O568" s="326"/>
    </row>
    <row r="569" spans="1:15" ht="16.5" customHeight="1">
      <c r="A569" s="326"/>
      <c r="B569" s="326"/>
      <c r="C569" s="326"/>
      <c r="D569" s="326"/>
      <c r="E569" s="326"/>
      <c r="F569" s="326"/>
      <c r="G569" s="326"/>
      <c r="H569" s="326"/>
      <c r="I569" s="326"/>
      <c r="J569" s="326"/>
      <c r="K569" s="326"/>
      <c r="L569" s="326"/>
      <c r="M569" s="326"/>
      <c r="N569" s="326"/>
      <c r="O569" s="326"/>
    </row>
    <row r="570" spans="1:15" ht="16.5" customHeight="1">
      <c r="A570" s="326"/>
      <c r="B570" s="326"/>
      <c r="C570" s="326"/>
      <c r="D570" s="326"/>
      <c r="E570" s="326"/>
      <c r="F570" s="326"/>
      <c r="G570" s="326"/>
      <c r="H570" s="326"/>
      <c r="I570" s="326"/>
      <c r="J570" s="326"/>
      <c r="K570" s="326"/>
      <c r="L570" s="326"/>
      <c r="M570" s="326"/>
      <c r="N570" s="326"/>
      <c r="O570" s="326"/>
    </row>
    <row r="571" spans="1:15" ht="16.5" customHeight="1">
      <c r="A571" s="326"/>
      <c r="B571" s="326"/>
      <c r="C571" s="326"/>
      <c r="D571" s="326"/>
      <c r="E571" s="326"/>
      <c r="F571" s="326"/>
      <c r="G571" s="326"/>
      <c r="H571" s="326"/>
      <c r="I571" s="326"/>
      <c r="J571" s="326"/>
      <c r="K571" s="326"/>
      <c r="L571" s="326"/>
      <c r="M571" s="326"/>
      <c r="N571" s="326"/>
      <c r="O571" s="326"/>
    </row>
    <row r="572" spans="1:15" ht="16.5" customHeight="1">
      <c r="A572" s="326"/>
      <c r="B572" s="326"/>
      <c r="C572" s="326"/>
      <c r="D572" s="326"/>
      <c r="E572" s="326"/>
      <c r="F572" s="326"/>
      <c r="G572" s="326"/>
      <c r="H572" s="326"/>
      <c r="I572" s="326"/>
      <c r="J572" s="326"/>
      <c r="K572" s="326"/>
      <c r="L572" s="326"/>
      <c r="M572" s="326"/>
      <c r="N572" s="326"/>
      <c r="O572" s="326"/>
    </row>
    <row r="573" spans="1:15" ht="16.5" customHeight="1">
      <c r="A573" s="326"/>
      <c r="B573" s="326"/>
      <c r="C573" s="326"/>
      <c r="D573" s="326"/>
      <c r="E573" s="326"/>
      <c r="F573" s="326"/>
      <c r="G573" s="326"/>
      <c r="H573" s="326"/>
      <c r="I573" s="326"/>
      <c r="J573" s="326"/>
      <c r="K573" s="326"/>
      <c r="L573" s="326"/>
      <c r="M573" s="326"/>
      <c r="N573" s="326"/>
      <c r="O573" s="326"/>
    </row>
    <row r="574" spans="1:15" ht="16.5" customHeight="1">
      <c r="A574" s="326"/>
      <c r="B574" s="326"/>
      <c r="C574" s="326"/>
      <c r="D574" s="326"/>
      <c r="E574" s="326"/>
      <c r="F574" s="326"/>
      <c r="G574" s="326"/>
      <c r="H574" s="326"/>
      <c r="I574" s="326"/>
      <c r="J574" s="326"/>
      <c r="K574" s="326"/>
      <c r="L574" s="326"/>
      <c r="M574" s="326"/>
      <c r="N574" s="326"/>
      <c r="O574" s="326"/>
    </row>
    <row r="575" spans="1:15" ht="16.5" customHeight="1">
      <c r="A575" s="326"/>
      <c r="B575" s="326"/>
      <c r="C575" s="326"/>
      <c r="D575" s="326"/>
      <c r="E575" s="326"/>
      <c r="F575" s="326"/>
      <c r="G575" s="326"/>
      <c r="H575" s="326"/>
      <c r="I575" s="326"/>
      <c r="J575" s="326"/>
      <c r="K575" s="326"/>
      <c r="L575" s="326"/>
      <c r="M575" s="326"/>
      <c r="N575" s="326"/>
      <c r="O575" s="326"/>
    </row>
    <row r="576" spans="1:15" ht="16.5" customHeight="1">
      <c r="A576" s="326"/>
      <c r="B576" s="326"/>
      <c r="C576" s="326"/>
      <c r="D576" s="326"/>
      <c r="E576" s="326"/>
      <c r="F576" s="326"/>
      <c r="G576" s="326"/>
      <c r="H576" s="326"/>
      <c r="I576" s="326"/>
      <c r="J576" s="326"/>
      <c r="K576" s="326"/>
      <c r="L576" s="326"/>
      <c r="M576" s="326"/>
      <c r="N576" s="326"/>
      <c r="O576" s="326"/>
    </row>
    <row r="577" spans="1:15" ht="16.5" customHeight="1">
      <c r="A577" s="326"/>
      <c r="B577" s="326"/>
      <c r="C577" s="326"/>
      <c r="D577" s="326"/>
      <c r="E577" s="326"/>
      <c r="F577" s="326"/>
      <c r="G577" s="326"/>
      <c r="H577" s="326"/>
      <c r="I577" s="326"/>
      <c r="J577" s="326"/>
      <c r="K577" s="326"/>
      <c r="L577" s="326"/>
      <c r="M577" s="326"/>
      <c r="N577" s="326"/>
      <c r="O577" s="326"/>
    </row>
    <row r="578" spans="1:15" ht="16.5" customHeight="1">
      <c r="A578" s="326"/>
      <c r="B578" s="326"/>
      <c r="C578" s="326"/>
      <c r="D578" s="326"/>
      <c r="E578" s="326"/>
      <c r="F578" s="326"/>
      <c r="G578" s="326"/>
      <c r="H578" s="326"/>
      <c r="I578" s="326"/>
      <c r="J578" s="326"/>
      <c r="K578" s="326"/>
      <c r="L578" s="326"/>
      <c r="M578" s="326"/>
      <c r="N578" s="326"/>
      <c r="O578" s="326"/>
    </row>
    <row r="579" spans="1:15" ht="16.5" customHeight="1">
      <c r="A579" s="326"/>
      <c r="B579" s="326"/>
      <c r="C579" s="326"/>
      <c r="D579" s="326"/>
      <c r="E579" s="326"/>
      <c r="F579" s="326"/>
      <c r="G579" s="326"/>
      <c r="H579" s="326"/>
      <c r="I579" s="326"/>
      <c r="J579" s="326"/>
      <c r="K579" s="326"/>
      <c r="L579" s="326"/>
      <c r="M579" s="326"/>
      <c r="N579" s="326"/>
      <c r="O579" s="326"/>
    </row>
    <row r="580" spans="1:15" ht="16.5" customHeight="1">
      <c r="A580" s="326"/>
      <c r="B580" s="326"/>
      <c r="C580" s="326"/>
      <c r="D580" s="326"/>
      <c r="E580" s="326"/>
      <c r="F580" s="326"/>
      <c r="G580" s="326"/>
      <c r="H580" s="326"/>
      <c r="I580" s="326"/>
      <c r="J580" s="326"/>
      <c r="K580" s="326"/>
      <c r="L580" s="326"/>
      <c r="M580" s="326"/>
      <c r="N580" s="326"/>
      <c r="O580" s="326"/>
    </row>
    <row r="581" spans="1:15" ht="16.5" customHeight="1">
      <c r="A581" s="326"/>
      <c r="B581" s="326"/>
      <c r="C581" s="326"/>
      <c r="D581" s="326"/>
      <c r="E581" s="326"/>
      <c r="F581" s="326"/>
      <c r="G581" s="326"/>
      <c r="H581" s="326"/>
      <c r="I581" s="326"/>
      <c r="J581" s="326"/>
      <c r="K581" s="326"/>
      <c r="L581" s="326"/>
      <c r="M581" s="326"/>
      <c r="N581" s="326"/>
      <c r="O581" s="326"/>
    </row>
    <row r="582" spans="1:15" ht="16.5" customHeight="1">
      <c r="A582" s="326"/>
      <c r="B582" s="326"/>
      <c r="C582" s="326"/>
      <c r="D582" s="326"/>
      <c r="E582" s="326"/>
      <c r="F582" s="326"/>
      <c r="G582" s="326"/>
      <c r="H582" s="326"/>
      <c r="I582" s="326"/>
      <c r="J582" s="326"/>
      <c r="K582" s="326"/>
      <c r="L582" s="326"/>
      <c r="M582" s="326"/>
      <c r="N582" s="326"/>
      <c r="O582" s="326"/>
    </row>
    <row r="583" spans="1:15" ht="16.5" customHeight="1">
      <c r="A583" s="326"/>
      <c r="B583" s="326"/>
      <c r="C583" s="326"/>
      <c r="D583" s="326"/>
      <c r="E583" s="326"/>
      <c r="F583" s="326"/>
      <c r="G583" s="326"/>
      <c r="H583" s="326"/>
      <c r="I583" s="326"/>
      <c r="J583" s="326"/>
      <c r="K583" s="326"/>
      <c r="L583" s="326"/>
      <c r="M583" s="326"/>
      <c r="N583" s="326"/>
      <c r="O583" s="326"/>
    </row>
    <row r="584" spans="1:15" ht="16.5" customHeight="1">
      <c r="A584" s="326"/>
      <c r="B584" s="326"/>
      <c r="C584" s="326"/>
      <c r="D584" s="326"/>
      <c r="E584" s="326"/>
      <c r="F584" s="326"/>
      <c r="G584" s="326"/>
      <c r="H584" s="326"/>
      <c r="I584" s="326"/>
      <c r="J584" s="326"/>
      <c r="K584" s="326"/>
      <c r="L584" s="326"/>
      <c r="M584" s="326"/>
      <c r="N584" s="326"/>
      <c r="O584" s="326"/>
    </row>
    <row r="585" spans="1:15" ht="16.5" customHeight="1">
      <c r="A585" s="326"/>
      <c r="B585" s="326"/>
      <c r="C585" s="326"/>
      <c r="D585" s="326"/>
      <c r="E585" s="326"/>
      <c r="F585" s="326"/>
      <c r="G585" s="326"/>
      <c r="H585" s="326"/>
      <c r="I585" s="326"/>
      <c r="J585" s="326"/>
      <c r="K585" s="326"/>
      <c r="L585" s="326"/>
      <c r="M585" s="326"/>
      <c r="N585" s="326"/>
      <c r="O585" s="326"/>
    </row>
    <row r="586" spans="1:15" ht="16.5" customHeight="1">
      <c r="A586" s="326"/>
      <c r="B586" s="326"/>
      <c r="C586" s="326"/>
      <c r="D586" s="326"/>
      <c r="E586" s="326"/>
      <c r="F586" s="326"/>
      <c r="G586" s="326"/>
      <c r="H586" s="326"/>
      <c r="I586" s="326"/>
      <c r="J586" s="326"/>
      <c r="K586" s="326"/>
      <c r="L586" s="326"/>
      <c r="M586" s="326"/>
      <c r="N586" s="326"/>
      <c r="O586" s="326"/>
    </row>
    <row r="587" spans="1:15" ht="16.5" customHeight="1">
      <c r="A587" s="326"/>
      <c r="B587" s="326"/>
      <c r="C587" s="326"/>
      <c r="D587" s="326"/>
      <c r="E587" s="326"/>
      <c r="F587" s="326"/>
      <c r="G587" s="326"/>
      <c r="H587" s="326"/>
      <c r="I587" s="326"/>
      <c r="J587" s="326"/>
      <c r="K587" s="326"/>
      <c r="L587" s="326"/>
      <c r="M587" s="326"/>
      <c r="N587" s="326"/>
      <c r="O587" s="326"/>
    </row>
    <row r="588" spans="1:15" ht="16.5" customHeight="1">
      <c r="A588" s="326"/>
      <c r="B588" s="326"/>
      <c r="C588" s="326"/>
      <c r="D588" s="326"/>
      <c r="E588" s="326"/>
      <c r="F588" s="326"/>
      <c r="G588" s="326"/>
      <c r="H588" s="326"/>
      <c r="I588" s="326"/>
      <c r="J588" s="326"/>
      <c r="K588" s="326"/>
      <c r="L588" s="326"/>
      <c r="M588" s="326"/>
      <c r="N588" s="326"/>
      <c r="O588" s="326"/>
    </row>
    <row r="589" spans="1:15" ht="16.5" customHeight="1">
      <c r="A589" s="326"/>
      <c r="B589" s="326"/>
      <c r="C589" s="326"/>
      <c r="D589" s="326"/>
      <c r="E589" s="326"/>
      <c r="F589" s="326"/>
      <c r="G589" s="326"/>
      <c r="H589" s="326"/>
      <c r="I589" s="326"/>
      <c r="J589" s="326"/>
      <c r="K589" s="326"/>
      <c r="L589" s="326"/>
      <c r="M589" s="326"/>
      <c r="N589" s="326"/>
      <c r="O589" s="326"/>
    </row>
    <row r="590" spans="1:15" ht="16.5" customHeight="1">
      <c r="A590" s="326"/>
      <c r="B590" s="326"/>
      <c r="C590" s="326"/>
      <c r="D590" s="326"/>
      <c r="E590" s="326"/>
      <c r="F590" s="326"/>
      <c r="G590" s="326"/>
      <c r="H590" s="326"/>
      <c r="I590" s="326"/>
      <c r="J590" s="326"/>
      <c r="K590" s="326"/>
      <c r="L590" s="326"/>
      <c r="M590" s="326"/>
      <c r="N590" s="326"/>
      <c r="O590" s="326"/>
    </row>
    <row r="591" spans="1:15" ht="16.5" customHeight="1">
      <c r="A591" s="326"/>
      <c r="B591" s="326"/>
      <c r="C591" s="326"/>
      <c r="D591" s="326"/>
      <c r="E591" s="326"/>
      <c r="F591" s="326"/>
      <c r="G591" s="326"/>
      <c r="H591" s="326"/>
      <c r="I591" s="326"/>
      <c r="J591" s="326"/>
      <c r="K591" s="326"/>
      <c r="L591" s="326"/>
      <c r="M591" s="326"/>
      <c r="N591" s="326"/>
      <c r="O591" s="326"/>
    </row>
    <row r="592" spans="1:15" ht="16.5" customHeight="1">
      <c r="A592" s="326"/>
      <c r="B592" s="326"/>
      <c r="C592" s="326"/>
      <c r="D592" s="326"/>
      <c r="E592" s="326"/>
      <c r="F592" s="326"/>
      <c r="G592" s="326"/>
      <c r="H592" s="326"/>
      <c r="I592" s="326"/>
      <c r="J592" s="326"/>
      <c r="K592" s="326"/>
      <c r="L592" s="326"/>
      <c r="M592" s="326"/>
      <c r="N592" s="326"/>
      <c r="O592" s="326"/>
    </row>
    <row r="593" spans="1:15" ht="16.5" customHeight="1">
      <c r="A593" s="326"/>
      <c r="B593" s="326"/>
      <c r="C593" s="326"/>
      <c r="D593" s="326"/>
      <c r="E593" s="326"/>
      <c r="F593" s="326"/>
      <c r="G593" s="326"/>
      <c r="H593" s="326"/>
      <c r="I593" s="326"/>
      <c r="J593" s="326"/>
      <c r="K593" s="326"/>
      <c r="L593" s="326"/>
      <c r="M593" s="326"/>
      <c r="N593" s="326"/>
      <c r="O593" s="326"/>
    </row>
    <row r="594" spans="1:15" ht="16.5" customHeight="1">
      <c r="A594" s="326"/>
      <c r="B594" s="326"/>
      <c r="C594" s="326"/>
      <c r="D594" s="326"/>
      <c r="E594" s="326"/>
      <c r="F594" s="326"/>
      <c r="G594" s="326"/>
      <c r="H594" s="326"/>
      <c r="I594" s="326"/>
      <c r="J594" s="326"/>
      <c r="K594" s="326"/>
      <c r="L594" s="326"/>
      <c r="M594" s="326"/>
      <c r="N594" s="326"/>
      <c r="O594" s="326"/>
    </row>
    <row r="595" spans="1:15" ht="16.5" customHeight="1">
      <c r="A595" s="326"/>
      <c r="B595" s="326"/>
      <c r="C595" s="326"/>
      <c r="D595" s="326"/>
      <c r="E595" s="326"/>
      <c r="F595" s="326"/>
      <c r="G595" s="326"/>
      <c r="H595" s="326"/>
      <c r="I595" s="326"/>
      <c r="J595" s="326"/>
      <c r="K595" s="326"/>
      <c r="L595" s="326"/>
      <c r="M595" s="326"/>
      <c r="N595" s="326"/>
      <c r="O595" s="326"/>
    </row>
    <row r="596" spans="1:15" ht="16.5" customHeight="1">
      <c r="A596" s="326"/>
      <c r="B596" s="326"/>
      <c r="C596" s="326"/>
      <c r="D596" s="326"/>
      <c r="E596" s="326"/>
      <c r="F596" s="326"/>
      <c r="G596" s="326"/>
      <c r="H596" s="326"/>
      <c r="I596" s="326"/>
      <c r="J596" s="326"/>
      <c r="K596" s="326"/>
      <c r="L596" s="326"/>
      <c r="M596" s="326"/>
      <c r="N596" s="326"/>
      <c r="O596" s="326"/>
    </row>
    <row r="597" spans="1:15" ht="16.5" customHeight="1">
      <c r="A597" s="326"/>
      <c r="B597" s="326"/>
      <c r="C597" s="326"/>
      <c r="D597" s="326"/>
      <c r="E597" s="326"/>
      <c r="F597" s="326"/>
      <c r="G597" s="326"/>
      <c r="H597" s="326"/>
      <c r="I597" s="326"/>
      <c r="J597" s="326"/>
      <c r="K597" s="326"/>
      <c r="L597" s="326"/>
      <c r="M597" s="326"/>
      <c r="N597" s="326"/>
      <c r="O597" s="326"/>
    </row>
    <row r="598" spans="1:15" ht="16.5" customHeight="1">
      <c r="A598" s="326"/>
      <c r="B598" s="326"/>
      <c r="C598" s="326"/>
      <c r="D598" s="326"/>
      <c r="E598" s="326"/>
      <c r="F598" s="326"/>
      <c r="G598" s="326"/>
      <c r="H598" s="326"/>
      <c r="I598" s="326"/>
      <c r="J598" s="326"/>
      <c r="K598" s="326"/>
      <c r="L598" s="326"/>
      <c r="M598" s="326"/>
      <c r="N598" s="326"/>
      <c r="O598" s="326"/>
    </row>
    <row r="599" spans="1:15" ht="16.5" customHeight="1">
      <c r="A599" s="326"/>
      <c r="B599" s="326"/>
      <c r="C599" s="326"/>
      <c r="D599" s="326"/>
      <c r="E599" s="326"/>
      <c r="F599" s="326"/>
      <c r="G599" s="326"/>
      <c r="H599" s="326"/>
      <c r="I599" s="326"/>
      <c r="J599" s="326"/>
      <c r="K599" s="326"/>
      <c r="L599" s="326"/>
      <c r="M599" s="326"/>
      <c r="N599" s="326"/>
      <c r="O599" s="326"/>
    </row>
    <row r="600" spans="1:15" ht="16.5" customHeight="1">
      <c r="A600" s="326"/>
      <c r="B600" s="326"/>
      <c r="C600" s="326"/>
      <c r="D600" s="326"/>
      <c r="E600" s="326"/>
      <c r="F600" s="326"/>
      <c r="G600" s="326"/>
      <c r="H600" s="326"/>
      <c r="I600" s="326"/>
      <c r="J600" s="326"/>
      <c r="K600" s="326"/>
      <c r="L600" s="326"/>
      <c r="M600" s="326"/>
      <c r="N600" s="326"/>
      <c r="O600" s="326"/>
    </row>
    <row r="601" spans="1:15" ht="16.5" customHeight="1">
      <c r="A601" s="326"/>
      <c r="B601" s="326"/>
      <c r="C601" s="326"/>
      <c r="D601" s="326"/>
      <c r="E601" s="326"/>
      <c r="F601" s="326"/>
      <c r="G601" s="326"/>
      <c r="H601" s="326"/>
      <c r="I601" s="326"/>
      <c r="J601" s="326"/>
      <c r="K601" s="326"/>
      <c r="L601" s="326"/>
      <c r="M601" s="326"/>
      <c r="N601" s="326"/>
      <c r="O601" s="326"/>
    </row>
    <row r="602" spans="1:15" ht="16.5" customHeight="1">
      <c r="A602" s="326"/>
      <c r="B602" s="326"/>
      <c r="C602" s="326"/>
      <c r="D602" s="326"/>
      <c r="E602" s="326"/>
      <c r="F602" s="326"/>
      <c r="G602" s="326"/>
      <c r="H602" s="326"/>
      <c r="I602" s="326"/>
      <c r="J602" s="326"/>
      <c r="K602" s="326"/>
      <c r="L602" s="326"/>
      <c r="M602" s="326"/>
      <c r="N602" s="326"/>
      <c r="O602" s="326"/>
    </row>
    <row r="603" spans="1:15" ht="16.5" customHeight="1">
      <c r="A603" s="326"/>
      <c r="B603" s="326"/>
      <c r="C603" s="326"/>
      <c r="D603" s="326"/>
      <c r="E603" s="326"/>
      <c r="F603" s="326"/>
      <c r="G603" s="326"/>
      <c r="H603" s="326"/>
      <c r="I603" s="326"/>
      <c r="J603" s="326"/>
      <c r="K603" s="326"/>
      <c r="L603" s="326"/>
      <c r="M603" s="326"/>
      <c r="N603" s="326"/>
      <c r="O603" s="326"/>
    </row>
    <row r="604" spans="1:15" ht="16.5" customHeight="1">
      <c r="A604" s="326"/>
      <c r="B604" s="326"/>
      <c r="C604" s="326"/>
      <c r="D604" s="326"/>
      <c r="E604" s="326"/>
      <c r="F604" s="326"/>
      <c r="G604" s="326"/>
      <c r="H604" s="326"/>
      <c r="I604" s="326"/>
      <c r="J604" s="326"/>
      <c r="K604" s="326"/>
      <c r="L604" s="326"/>
      <c r="M604" s="326"/>
      <c r="N604" s="326"/>
      <c r="O604" s="326"/>
    </row>
    <row r="605" spans="1:15" ht="16.5" customHeight="1">
      <c r="A605" s="326"/>
      <c r="B605" s="326"/>
      <c r="C605" s="326"/>
      <c r="D605" s="326"/>
      <c r="E605" s="326"/>
      <c r="F605" s="326"/>
      <c r="G605" s="326"/>
      <c r="H605" s="326"/>
      <c r="I605" s="326"/>
      <c r="J605" s="326"/>
      <c r="K605" s="326"/>
      <c r="L605" s="326"/>
      <c r="M605" s="326"/>
      <c r="N605" s="326"/>
      <c r="O605" s="326"/>
    </row>
    <row r="606" spans="1:15" ht="16.5" customHeight="1">
      <c r="A606" s="326"/>
      <c r="B606" s="326"/>
      <c r="C606" s="326"/>
      <c r="D606" s="326"/>
      <c r="E606" s="326"/>
      <c r="F606" s="326"/>
      <c r="G606" s="326"/>
      <c r="H606" s="326"/>
      <c r="I606" s="326"/>
      <c r="J606" s="326"/>
      <c r="K606" s="326"/>
      <c r="L606" s="326"/>
      <c r="M606" s="326"/>
      <c r="N606" s="326"/>
      <c r="O606" s="326"/>
    </row>
    <row r="607" spans="1:15" ht="16.5" customHeight="1">
      <c r="A607" s="326"/>
      <c r="B607" s="326"/>
      <c r="C607" s="326"/>
      <c r="D607" s="326"/>
      <c r="E607" s="326"/>
      <c r="F607" s="326"/>
      <c r="G607" s="326"/>
      <c r="H607" s="326"/>
      <c r="I607" s="326"/>
      <c r="J607" s="326"/>
      <c r="K607" s="326"/>
      <c r="L607" s="326"/>
      <c r="M607" s="326"/>
      <c r="N607" s="326"/>
      <c r="O607" s="326"/>
    </row>
    <row r="608" spans="1:15" ht="16.5" customHeight="1">
      <c r="A608" s="326"/>
      <c r="B608" s="326"/>
      <c r="C608" s="326"/>
      <c r="D608" s="326"/>
      <c r="E608" s="326"/>
      <c r="F608" s="326"/>
      <c r="G608" s="326"/>
      <c r="H608" s="326"/>
      <c r="I608" s="326"/>
      <c r="J608" s="326"/>
      <c r="K608" s="326"/>
      <c r="L608" s="326"/>
      <c r="M608" s="326"/>
      <c r="N608" s="326"/>
      <c r="O608" s="326"/>
    </row>
    <row r="609" spans="1:15" ht="16.5" customHeight="1">
      <c r="A609" s="326"/>
      <c r="B609" s="326"/>
      <c r="C609" s="326"/>
      <c r="D609" s="326"/>
      <c r="E609" s="326"/>
      <c r="F609" s="326"/>
      <c r="G609" s="326"/>
      <c r="H609" s="326"/>
      <c r="I609" s="326"/>
      <c r="J609" s="326"/>
      <c r="K609" s="326"/>
      <c r="L609" s="326"/>
      <c r="M609" s="326"/>
      <c r="N609" s="326"/>
      <c r="O609" s="326"/>
    </row>
    <row r="610" spans="1:15" ht="16.5" customHeight="1">
      <c r="A610" s="326"/>
      <c r="B610" s="326"/>
      <c r="C610" s="326"/>
      <c r="D610" s="326"/>
      <c r="E610" s="326"/>
      <c r="F610" s="326"/>
      <c r="G610" s="326"/>
      <c r="H610" s="326"/>
      <c r="I610" s="326"/>
      <c r="J610" s="326"/>
      <c r="K610" s="326"/>
      <c r="L610" s="326"/>
      <c r="M610" s="326"/>
      <c r="N610" s="326"/>
      <c r="O610" s="326"/>
    </row>
    <row r="611" spans="1:15" ht="16.5" customHeight="1">
      <c r="A611" s="326"/>
      <c r="B611" s="326"/>
      <c r="C611" s="326"/>
      <c r="D611" s="326"/>
      <c r="E611" s="326"/>
      <c r="F611" s="326"/>
      <c r="G611" s="326"/>
      <c r="H611" s="326"/>
      <c r="I611" s="326"/>
      <c r="J611" s="326"/>
      <c r="K611" s="326"/>
      <c r="L611" s="326"/>
      <c r="M611" s="326"/>
      <c r="N611" s="326"/>
      <c r="O611" s="326"/>
    </row>
    <row r="612" spans="1:15" ht="16.5" customHeight="1">
      <c r="A612" s="326"/>
      <c r="B612" s="326"/>
      <c r="C612" s="326"/>
      <c r="D612" s="326"/>
      <c r="E612" s="326"/>
      <c r="F612" s="326"/>
      <c r="G612" s="326"/>
      <c r="H612" s="326"/>
      <c r="I612" s="326"/>
      <c r="J612" s="326"/>
      <c r="K612" s="326"/>
      <c r="L612" s="326"/>
      <c r="M612" s="326"/>
      <c r="N612" s="326"/>
      <c r="O612" s="326"/>
    </row>
    <row r="613" spans="1:15" ht="16.5" customHeight="1">
      <c r="A613" s="326"/>
      <c r="B613" s="326"/>
      <c r="C613" s="326"/>
      <c r="D613" s="326"/>
      <c r="E613" s="326"/>
      <c r="F613" s="326"/>
      <c r="G613" s="326"/>
      <c r="H613" s="326"/>
      <c r="I613" s="326"/>
      <c r="J613" s="326"/>
      <c r="K613" s="326"/>
      <c r="L613" s="326"/>
      <c r="M613" s="326"/>
      <c r="N613" s="326"/>
      <c r="O613" s="326"/>
    </row>
    <row r="614" spans="1:15" ht="16.5" customHeight="1">
      <c r="A614" s="326"/>
      <c r="B614" s="326"/>
      <c r="C614" s="326"/>
      <c r="D614" s="326"/>
      <c r="E614" s="326"/>
      <c r="F614" s="326"/>
      <c r="G614" s="326"/>
      <c r="H614" s="326"/>
      <c r="I614" s="326"/>
      <c r="J614" s="326"/>
      <c r="K614" s="326"/>
      <c r="L614" s="326"/>
      <c r="M614" s="326"/>
      <c r="N614" s="326"/>
      <c r="O614" s="326"/>
    </row>
    <row r="615" spans="1:15" ht="16.5" customHeight="1">
      <c r="A615" s="326"/>
      <c r="B615" s="326"/>
      <c r="C615" s="326"/>
      <c r="D615" s="326"/>
      <c r="E615" s="326"/>
      <c r="F615" s="326"/>
      <c r="G615" s="326"/>
      <c r="H615" s="326"/>
      <c r="I615" s="326"/>
      <c r="J615" s="326"/>
      <c r="K615" s="326"/>
      <c r="L615" s="326"/>
      <c r="M615" s="326"/>
      <c r="N615" s="326"/>
      <c r="O615" s="326"/>
    </row>
    <row r="616" spans="1:15" ht="16.5" customHeight="1">
      <c r="A616" s="326"/>
      <c r="B616" s="326"/>
      <c r="C616" s="326"/>
      <c r="D616" s="326"/>
      <c r="E616" s="326"/>
      <c r="F616" s="326"/>
      <c r="G616" s="326"/>
      <c r="H616" s="326"/>
      <c r="I616" s="326"/>
      <c r="J616" s="326"/>
      <c r="K616" s="326"/>
      <c r="L616" s="326"/>
      <c r="M616" s="326"/>
      <c r="N616" s="326"/>
      <c r="O616" s="326"/>
    </row>
    <row r="617" spans="1:15" ht="16.5" customHeight="1">
      <c r="A617" s="326"/>
      <c r="B617" s="326"/>
      <c r="C617" s="326"/>
      <c r="D617" s="326"/>
      <c r="E617" s="326"/>
      <c r="F617" s="326"/>
      <c r="G617" s="326"/>
      <c r="H617" s="326"/>
      <c r="I617" s="326"/>
      <c r="J617" s="326"/>
      <c r="K617" s="326"/>
      <c r="L617" s="326"/>
      <c r="M617" s="326"/>
      <c r="N617" s="326"/>
      <c r="O617" s="326"/>
    </row>
    <row r="618" spans="1:15" ht="16.5" customHeight="1">
      <c r="A618" s="326"/>
      <c r="B618" s="326"/>
      <c r="C618" s="326"/>
      <c r="D618" s="326"/>
      <c r="E618" s="326"/>
      <c r="F618" s="326"/>
      <c r="G618" s="326"/>
      <c r="H618" s="326"/>
      <c r="I618" s="326"/>
      <c r="J618" s="326"/>
      <c r="K618" s="326"/>
      <c r="L618" s="326"/>
      <c r="M618" s="326"/>
      <c r="N618" s="326"/>
      <c r="O618" s="326"/>
    </row>
    <row r="619" spans="1:15" ht="16.5" customHeight="1">
      <c r="A619" s="326"/>
      <c r="B619" s="326"/>
      <c r="C619" s="326"/>
      <c r="D619" s="326"/>
      <c r="E619" s="326"/>
      <c r="F619" s="326"/>
      <c r="G619" s="326"/>
      <c r="H619" s="326"/>
      <c r="I619" s="326"/>
      <c r="J619" s="326"/>
      <c r="K619" s="326"/>
      <c r="L619" s="326"/>
      <c r="M619" s="326"/>
      <c r="N619" s="326"/>
      <c r="O619" s="326"/>
    </row>
    <row r="620" spans="1:15" ht="16.5" customHeight="1">
      <c r="A620" s="326"/>
      <c r="B620" s="326"/>
      <c r="C620" s="326"/>
      <c r="D620" s="326"/>
      <c r="E620" s="326"/>
      <c r="F620" s="326"/>
      <c r="G620" s="326"/>
      <c r="H620" s="326"/>
      <c r="I620" s="326"/>
      <c r="J620" s="326"/>
      <c r="K620" s="326"/>
      <c r="L620" s="326"/>
      <c r="M620" s="326"/>
      <c r="N620" s="326"/>
      <c r="O620" s="326"/>
    </row>
    <row r="621" spans="1:15" ht="16.5" customHeight="1">
      <c r="A621" s="326"/>
      <c r="B621" s="326"/>
      <c r="C621" s="326"/>
      <c r="D621" s="326"/>
      <c r="E621" s="326"/>
      <c r="F621" s="326"/>
      <c r="G621" s="326"/>
      <c r="H621" s="326"/>
      <c r="I621" s="326"/>
      <c r="J621" s="326"/>
      <c r="K621" s="326"/>
      <c r="L621" s="326"/>
      <c r="M621" s="326"/>
      <c r="N621" s="326"/>
      <c r="O621" s="326"/>
    </row>
    <row r="622" spans="1:15" ht="16.5" customHeight="1">
      <c r="A622" s="326"/>
      <c r="B622" s="326"/>
      <c r="C622" s="326"/>
      <c r="D622" s="326"/>
      <c r="E622" s="326"/>
      <c r="F622" s="326"/>
      <c r="G622" s="326"/>
      <c r="H622" s="326"/>
      <c r="I622" s="326"/>
      <c r="J622" s="326"/>
      <c r="K622" s="326"/>
      <c r="L622" s="326"/>
      <c r="M622" s="326"/>
      <c r="N622" s="326"/>
      <c r="O622" s="326"/>
    </row>
    <row r="623" spans="1:15" ht="16.5" customHeight="1">
      <c r="A623" s="326"/>
      <c r="B623" s="326"/>
      <c r="C623" s="326"/>
      <c r="D623" s="326"/>
      <c r="E623" s="326"/>
      <c r="F623" s="326"/>
      <c r="G623" s="326"/>
      <c r="H623" s="326"/>
      <c r="I623" s="326"/>
      <c r="J623" s="326"/>
      <c r="K623" s="326"/>
      <c r="L623" s="326"/>
      <c r="M623" s="326"/>
      <c r="N623" s="326"/>
      <c r="O623" s="326"/>
    </row>
    <row r="624" spans="1:15" ht="16.5" customHeight="1">
      <c r="A624" s="326"/>
      <c r="B624" s="326"/>
      <c r="C624" s="326"/>
      <c r="D624" s="326"/>
      <c r="E624" s="326"/>
      <c r="F624" s="326"/>
      <c r="G624" s="326"/>
      <c r="H624" s="326"/>
      <c r="I624" s="326"/>
      <c r="J624" s="326"/>
      <c r="K624" s="326"/>
      <c r="L624" s="326"/>
      <c r="M624" s="326"/>
      <c r="N624" s="326"/>
      <c r="O624" s="326"/>
    </row>
    <row r="625" spans="1:15" ht="16.5" customHeight="1">
      <c r="A625" s="326"/>
      <c r="B625" s="326"/>
      <c r="C625" s="326"/>
      <c r="D625" s="326"/>
      <c r="E625" s="326"/>
      <c r="F625" s="326"/>
      <c r="G625" s="326"/>
      <c r="H625" s="326"/>
      <c r="I625" s="326"/>
      <c r="J625" s="326"/>
      <c r="K625" s="326"/>
      <c r="L625" s="326"/>
      <c r="M625" s="326"/>
      <c r="N625" s="326"/>
      <c r="O625" s="326"/>
    </row>
    <row r="626" spans="1:15" ht="16.5" customHeight="1">
      <c r="A626" s="326"/>
      <c r="B626" s="326"/>
      <c r="C626" s="326"/>
      <c r="D626" s="326"/>
      <c r="E626" s="326"/>
      <c r="F626" s="326"/>
      <c r="G626" s="326"/>
      <c r="H626" s="326"/>
      <c r="I626" s="326"/>
      <c r="J626" s="326"/>
      <c r="K626" s="326"/>
      <c r="L626" s="326"/>
      <c r="M626" s="326"/>
      <c r="N626" s="326"/>
      <c r="O626" s="326"/>
    </row>
    <row r="627" spans="1:15" ht="16.5" customHeight="1">
      <c r="A627" s="326"/>
      <c r="B627" s="326"/>
      <c r="C627" s="326"/>
      <c r="D627" s="326"/>
      <c r="E627" s="326"/>
      <c r="F627" s="326"/>
      <c r="G627" s="326"/>
      <c r="H627" s="326"/>
      <c r="I627" s="326"/>
      <c r="J627" s="326"/>
      <c r="K627" s="326"/>
      <c r="L627" s="326"/>
      <c r="M627" s="326"/>
      <c r="N627" s="326"/>
      <c r="O627" s="326"/>
    </row>
    <row r="628" spans="1:15" ht="16.5" customHeight="1">
      <c r="A628" s="326"/>
      <c r="B628" s="326"/>
      <c r="C628" s="326"/>
      <c r="D628" s="326"/>
      <c r="E628" s="326"/>
      <c r="F628" s="326"/>
      <c r="G628" s="326"/>
      <c r="H628" s="326"/>
      <c r="I628" s="326"/>
      <c r="J628" s="326"/>
      <c r="K628" s="326"/>
      <c r="L628" s="326"/>
      <c r="M628" s="326"/>
      <c r="N628" s="326"/>
      <c r="O628" s="326"/>
    </row>
    <row r="629" spans="1:15" ht="16.5" customHeight="1">
      <c r="A629" s="326"/>
      <c r="B629" s="326"/>
      <c r="C629" s="326"/>
      <c r="D629" s="326"/>
      <c r="E629" s="326"/>
      <c r="F629" s="326"/>
      <c r="G629" s="326"/>
      <c r="H629" s="326"/>
      <c r="I629" s="326"/>
      <c r="J629" s="326"/>
      <c r="K629" s="326"/>
      <c r="L629" s="326"/>
      <c r="M629" s="326"/>
      <c r="N629" s="326"/>
      <c r="O629" s="326"/>
    </row>
    <row r="630" spans="1:15" ht="16.5" customHeight="1">
      <c r="A630" s="326"/>
      <c r="B630" s="326"/>
      <c r="C630" s="326"/>
      <c r="D630" s="326"/>
      <c r="E630" s="326"/>
      <c r="F630" s="326"/>
      <c r="G630" s="326"/>
      <c r="H630" s="326"/>
      <c r="I630" s="326"/>
      <c r="J630" s="326"/>
      <c r="K630" s="326"/>
      <c r="L630" s="326"/>
      <c r="M630" s="326"/>
      <c r="N630" s="326"/>
      <c r="O630" s="326"/>
    </row>
    <row r="631" spans="1:15" ht="16.5" customHeight="1">
      <c r="A631" s="326"/>
      <c r="B631" s="326"/>
      <c r="C631" s="326"/>
      <c r="D631" s="326"/>
      <c r="E631" s="326"/>
      <c r="F631" s="326"/>
      <c r="G631" s="326"/>
      <c r="H631" s="326"/>
      <c r="I631" s="326"/>
      <c r="J631" s="326"/>
      <c r="K631" s="326"/>
      <c r="L631" s="326"/>
      <c r="M631" s="326"/>
      <c r="N631" s="326"/>
      <c r="O631" s="326"/>
    </row>
    <row r="632" spans="1:15" ht="16.5" customHeight="1">
      <c r="A632" s="326"/>
      <c r="B632" s="326"/>
      <c r="C632" s="326"/>
      <c r="D632" s="326"/>
      <c r="E632" s="326"/>
      <c r="F632" s="326"/>
      <c r="G632" s="326"/>
      <c r="H632" s="326"/>
      <c r="I632" s="326"/>
      <c r="J632" s="326"/>
      <c r="K632" s="326"/>
      <c r="L632" s="326"/>
      <c r="M632" s="326"/>
      <c r="N632" s="326"/>
      <c r="O632" s="326"/>
    </row>
    <row r="633" spans="1:15" ht="16.5" customHeight="1">
      <c r="A633" s="326"/>
      <c r="B633" s="326"/>
      <c r="C633" s="326"/>
      <c r="D633" s="326"/>
      <c r="E633" s="326"/>
      <c r="F633" s="326"/>
      <c r="G633" s="326"/>
      <c r="H633" s="326"/>
      <c r="I633" s="326"/>
      <c r="J633" s="326"/>
      <c r="K633" s="326"/>
      <c r="L633" s="326"/>
      <c r="M633" s="326"/>
      <c r="N633" s="326"/>
      <c r="O633" s="326"/>
    </row>
    <row r="634" spans="1:15" ht="16.5" customHeight="1">
      <c r="A634" s="326"/>
      <c r="B634" s="326"/>
      <c r="C634" s="326"/>
      <c r="D634" s="326"/>
      <c r="E634" s="326"/>
      <c r="F634" s="326"/>
      <c r="G634" s="326"/>
      <c r="H634" s="326"/>
      <c r="I634" s="326"/>
      <c r="J634" s="326"/>
      <c r="K634" s="326"/>
      <c r="L634" s="326"/>
      <c r="M634" s="326"/>
      <c r="N634" s="326"/>
      <c r="O634" s="326"/>
    </row>
    <row r="635" spans="1:15" ht="16.5" customHeight="1">
      <c r="A635" s="326"/>
      <c r="B635" s="326"/>
      <c r="C635" s="326"/>
      <c r="D635" s="326"/>
      <c r="E635" s="326"/>
      <c r="F635" s="326"/>
      <c r="G635" s="326"/>
      <c r="H635" s="326"/>
      <c r="I635" s="326"/>
      <c r="J635" s="326"/>
      <c r="K635" s="326"/>
      <c r="L635" s="326"/>
      <c r="M635" s="326"/>
      <c r="N635" s="326"/>
      <c r="O635" s="326"/>
    </row>
    <row r="636" spans="1:15" ht="16.5" customHeight="1">
      <c r="A636" s="326"/>
      <c r="B636" s="326"/>
      <c r="C636" s="326"/>
      <c r="D636" s="326"/>
      <c r="E636" s="326"/>
      <c r="F636" s="326"/>
      <c r="G636" s="326"/>
      <c r="H636" s="326"/>
      <c r="I636" s="326"/>
      <c r="J636" s="326"/>
      <c r="K636" s="326"/>
      <c r="L636" s="326"/>
      <c r="M636" s="326"/>
      <c r="N636" s="326"/>
      <c r="O636" s="326"/>
    </row>
    <row r="637" spans="1:15" ht="16.5" customHeight="1">
      <c r="A637" s="326"/>
      <c r="B637" s="326"/>
      <c r="C637" s="326"/>
      <c r="D637" s="326"/>
      <c r="E637" s="326"/>
      <c r="F637" s="326"/>
      <c r="G637" s="326"/>
      <c r="H637" s="326"/>
      <c r="I637" s="326"/>
      <c r="J637" s="326"/>
      <c r="K637" s="326"/>
      <c r="L637" s="326"/>
      <c r="M637" s="326"/>
      <c r="N637" s="326"/>
      <c r="O637" s="326"/>
    </row>
    <row r="638" spans="1:15" ht="16.5" customHeight="1">
      <c r="A638" s="326"/>
      <c r="B638" s="326"/>
      <c r="C638" s="326"/>
      <c r="D638" s="326"/>
      <c r="E638" s="326"/>
      <c r="F638" s="326"/>
      <c r="G638" s="326"/>
      <c r="H638" s="326"/>
      <c r="I638" s="326"/>
      <c r="J638" s="326"/>
      <c r="K638" s="326"/>
      <c r="L638" s="326"/>
      <c r="M638" s="326"/>
      <c r="N638" s="326"/>
      <c r="O638" s="326"/>
    </row>
    <row r="639" spans="1:15" ht="16.5" customHeight="1">
      <c r="A639" s="326"/>
      <c r="B639" s="326"/>
      <c r="C639" s="326"/>
      <c r="D639" s="326"/>
      <c r="E639" s="326"/>
      <c r="F639" s="326"/>
      <c r="G639" s="326"/>
      <c r="H639" s="326"/>
      <c r="I639" s="326"/>
      <c r="J639" s="326"/>
      <c r="K639" s="326"/>
      <c r="L639" s="326"/>
      <c r="M639" s="326"/>
      <c r="N639" s="326"/>
      <c r="O639" s="326"/>
    </row>
    <row r="640" spans="1:15" ht="16.5" customHeight="1">
      <c r="A640" s="326"/>
      <c r="B640" s="326"/>
      <c r="C640" s="326"/>
      <c r="D640" s="326"/>
      <c r="E640" s="326"/>
      <c r="F640" s="326"/>
      <c r="G640" s="326"/>
      <c r="H640" s="326"/>
      <c r="I640" s="326"/>
      <c r="J640" s="326"/>
      <c r="K640" s="326"/>
      <c r="L640" s="326"/>
      <c r="M640" s="326"/>
      <c r="N640" s="326"/>
      <c r="O640" s="326"/>
    </row>
    <row r="641" spans="1:15" ht="16.5" customHeight="1">
      <c r="A641" s="326"/>
      <c r="B641" s="326"/>
      <c r="C641" s="326"/>
      <c r="D641" s="326"/>
      <c r="E641" s="326"/>
      <c r="F641" s="326"/>
      <c r="G641" s="326"/>
      <c r="H641" s="326"/>
      <c r="I641" s="326"/>
      <c r="J641" s="326"/>
      <c r="K641" s="326"/>
      <c r="L641" s="326"/>
      <c r="M641" s="326"/>
      <c r="N641" s="326"/>
      <c r="O641" s="326"/>
    </row>
    <row r="642" spans="1:15" ht="16.5" customHeight="1">
      <c r="A642" s="326"/>
      <c r="B642" s="326"/>
      <c r="C642" s="326"/>
      <c r="D642" s="326"/>
      <c r="E642" s="326"/>
      <c r="F642" s="326"/>
      <c r="G642" s="326"/>
      <c r="H642" s="326"/>
      <c r="I642" s="326"/>
      <c r="J642" s="326"/>
      <c r="K642" s="326"/>
      <c r="L642" s="326"/>
      <c r="M642" s="326"/>
      <c r="N642" s="326"/>
      <c r="O642" s="326"/>
    </row>
    <row r="643" spans="1:15" ht="16.5" customHeight="1">
      <c r="A643" s="326"/>
      <c r="B643" s="326"/>
      <c r="C643" s="326"/>
      <c r="D643" s="326"/>
      <c r="E643" s="326"/>
      <c r="F643" s="326"/>
      <c r="G643" s="326"/>
      <c r="H643" s="326"/>
      <c r="I643" s="326"/>
      <c r="J643" s="326"/>
      <c r="K643" s="326"/>
      <c r="L643" s="326"/>
      <c r="M643" s="326"/>
      <c r="N643" s="326"/>
      <c r="O643" s="326"/>
    </row>
    <row r="644" spans="1:15" ht="16.5" customHeight="1">
      <c r="A644" s="326"/>
      <c r="B644" s="326"/>
      <c r="C644" s="326"/>
      <c r="D644" s="326"/>
      <c r="E644" s="326"/>
      <c r="F644" s="326"/>
      <c r="G644" s="326"/>
      <c r="H644" s="326"/>
      <c r="I644" s="326"/>
      <c r="J644" s="326"/>
      <c r="K644" s="326"/>
      <c r="L644" s="326"/>
      <c r="M644" s="326"/>
      <c r="N644" s="326"/>
      <c r="O644" s="326"/>
    </row>
    <row r="645" spans="1:15" ht="16.5" customHeight="1">
      <c r="A645" s="326"/>
      <c r="B645" s="326"/>
      <c r="C645" s="326"/>
      <c r="D645" s="326"/>
      <c r="E645" s="326"/>
      <c r="F645" s="326"/>
      <c r="G645" s="326"/>
      <c r="H645" s="326"/>
      <c r="I645" s="326"/>
      <c r="J645" s="326"/>
      <c r="K645" s="326"/>
      <c r="L645" s="326"/>
      <c r="M645" s="326"/>
      <c r="N645" s="326"/>
      <c r="O645" s="326"/>
    </row>
    <row r="646" spans="1:15" ht="16.5" customHeight="1">
      <c r="A646" s="326"/>
      <c r="B646" s="326"/>
      <c r="C646" s="326"/>
      <c r="D646" s="326"/>
      <c r="E646" s="326"/>
      <c r="F646" s="326"/>
      <c r="G646" s="326"/>
      <c r="H646" s="326"/>
      <c r="I646" s="326"/>
      <c r="J646" s="326"/>
      <c r="K646" s="326"/>
      <c r="L646" s="326"/>
      <c r="M646" s="326"/>
      <c r="N646" s="326"/>
      <c r="O646" s="326"/>
    </row>
    <row r="647" spans="1:15" ht="16.5" customHeight="1">
      <c r="A647" s="326"/>
      <c r="B647" s="326"/>
      <c r="C647" s="326"/>
      <c r="D647" s="326"/>
      <c r="E647" s="326"/>
      <c r="F647" s="326"/>
      <c r="G647" s="326"/>
      <c r="H647" s="326"/>
      <c r="I647" s="326"/>
      <c r="J647" s="326"/>
      <c r="K647" s="326"/>
      <c r="L647" s="326"/>
      <c r="M647" s="326"/>
      <c r="N647" s="326"/>
      <c r="O647" s="326"/>
    </row>
    <row r="648" spans="1:15" ht="16.5" customHeight="1">
      <c r="A648" s="326"/>
      <c r="B648" s="326"/>
      <c r="C648" s="326"/>
      <c r="D648" s="326"/>
      <c r="E648" s="326"/>
      <c r="F648" s="326"/>
      <c r="G648" s="326"/>
      <c r="H648" s="326"/>
      <c r="I648" s="326"/>
      <c r="J648" s="326"/>
      <c r="K648" s="326"/>
      <c r="L648" s="326"/>
      <c r="M648" s="326"/>
      <c r="N648" s="326"/>
      <c r="O648" s="326"/>
    </row>
    <row r="649" spans="1:15" ht="16.5" customHeight="1">
      <c r="A649" s="326"/>
      <c r="B649" s="326"/>
      <c r="C649" s="326"/>
      <c r="D649" s="326"/>
      <c r="E649" s="326"/>
      <c r="F649" s="326"/>
      <c r="G649" s="326"/>
      <c r="H649" s="326"/>
      <c r="I649" s="326"/>
      <c r="J649" s="326"/>
      <c r="K649" s="326"/>
      <c r="L649" s="326"/>
      <c r="M649" s="326"/>
      <c r="N649" s="326"/>
      <c r="O649" s="326"/>
    </row>
    <row r="650" spans="1:15" ht="16.5" customHeight="1">
      <c r="A650" s="326"/>
      <c r="B650" s="326"/>
      <c r="C650" s="326"/>
      <c r="D650" s="326"/>
      <c r="E650" s="326"/>
      <c r="F650" s="326"/>
      <c r="G650" s="326"/>
      <c r="H650" s="326"/>
      <c r="I650" s="326"/>
      <c r="J650" s="326"/>
      <c r="K650" s="326"/>
      <c r="L650" s="326"/>
      <c r="M650" s="326"/>
      <c r="N650" s="326"/>
      <c r="O650" s="326"/>
    </row>
    <row r="651" spans="1:15" ht="16.5" customHeight="1">
      <c r="A651" s="326"/>
      <c r="B651" s="326"/>
      <c r="C651" s="326"/>
      <c r="D651" s="326"/>
      <c r="E651" s="326"/>
      <c r="F651" s="326"/>
      <c r="G651" s="326"/>
      <c r="H651" s="326"/>
      <c r="I651" s="326"/>
      <c r="J651" s="326"/>
      <c r="K651" s="326"/>
      <c r="L651" s="326"/>
      <c r="M651" s="326"/>
      <c r="N651" s="326"/>
      <c r="O651" s="326"/>
    </row>
    <row r="652" spans="1:15" ht="16.5" customHeight="1">
      <c r="A652" s="326"/>
      <c r="B652" s="326"/>
      <c r="C652" s="326"/>
      <c r="D652" s="326"/>
      <c r="E652" s="326"/>
      <c r="F652" s="326"/>
      <c r="G652" s="326"/>
      <c r="H652" s="326"/>
      <c r="I652" s="326"/>
      <c r="J652" s="326"/>
      <c r="K652" s="326"/>
      <c r="L652" s="326"/>
      <c r="M652" s="326"/>
      <c r="N652" s="326"/>
      <c r="O652" s="326"/>
    </row>
    <row r="653" spans="1:15" ht="16.5" customHeight="1">
      <c r="A653" s="326"/>
      <c r="B653" s="326"/>
      <c r="C653" s="326"/>
      <c r="D653" s="326"/>
      <c r="E653" s="326"/>
      <c r="F653" s="326"/>
      <c r="G653" s="326"/>
      <c r="H653" s="326"/>
      <c r="I653" s="326"/>
      <c r="J653" s="326"/>
      <c r="K653" s="326"/>
      <c r="L653" s="326"/>
      <c r="M653" s="326"/>
      <c r="N653" s="326"/>
      <c r="O653" s="326"/>
    </row>
    <row r="654" spans="1:15" ht="16.5" customHeight="1">
      <c r="A654" s="326"/>
      <c r="B654" s="326"/>
      <c r="C654" s="326"/>
      <c r="D654" s="326"/>
      <c r="E654" s="326"/>
      <c r="F654" s="326"/>
      <c r="G654" s="326"/>
      <c r="H654" s="326"/>
      <c r="I654" s="326"/>
      <c r="J654" s="326"/>
      <c r="K654" s="326"/>
      <c r="L654" s="326"/>
      <c r="M654" s="326"/>
      <c r="N654" s="326"/>
      <c r="O654" s="326"/>
    </row>
    <row r="655" spans="1:15" ht="16.5" customHeight="1">
      <c r="A655" s="326"/>
      <c r="B655" s="326"/>
      <c r="C655" s="326"/>
      <c r="D655" s="326"/>
      <c r="E655" s="326"/>
      <c r="F655" s="326"/>
      <c r="G655" s="326"/>
      <c r="H655" s="326"/>
      <c r="I655" s="326"/>
      <c r="J655" s="326"/>
      <c r="K655" s="326"/>
      <c r="L655" s="326"/>
      <c r="M655" s="326"/>
      <c r="N655" s="326"/>
      <c r="O655" s="326"/>
    </row>
    <row r="656" spans="1:15" ht="16.5" customHeight="1">
      <c r="A656" s="326"/>
      <c r="B656" s="326"/>
      <c r="C656" s="326"/>
      <c r="D656" s="326"/>
      <c r="E656" s="326"/>
      <c r="F656" s="326"/>
      <c r="G656" s="326"/>
      <c r="H656" s="326"/>
      <c r="I656" s="326"/>
      <c r="J656" s="326"/>
      <c r="K656" s="326"/>
      <c r="L656" s="326"/>
      <c r="M656" s="326"/>
      <c r="N656" s="326"/>
      <c r="O656" s="326"/>
    </row>
    <row r="657" spans="1:15" ht="16.5" customHeight="1">
      <c r="A657" s="326"/>
      <c r="B657" s="326"/>
      <c r="C657" s="326"/>
      <c r="D657" s="326"/>
      <c r="E657" s="326"/>
      <c r="F657" s="326"/>
      <c r="G657" s="326"/>
      <c r="H657" s="326"/>
      <c r="I657" s="326"/>
      <c r="J657" s="326"/>
      <c r="K657" s="326"/>
      <c r="L657" s="326"/>
      <c r="M657" s="326"/>
      <c r="N657" s="326"/>
      <c r="O657" s="326"/>
    </row>
    <row r="658" spans="1:15" ht="16.5" customHeight="1">
      <c r="A658" s="326"/>
      <c r="B658" s="326"/>
      <c r="C658" s="326"/>
      <c r="D658" s="326"/>
      <c r="E658" s="326"/>
      <c r="F658" s="326"/>
      <c r="G658" s="326"/>
      <c r="H658" s="326"/>
      <c r="I658" s="326"/>
      <c r="J658" s="326"/>
      <c r="K658" s="326"/>
      <c r="L658" s="326"/>
      <c r="M658" s="326"/>
      <c r="N658" s="326"/>
      <c r="O658" s="326"/>
    </row>
    <row r="659" spans="1:15" ht="16.5" customHeight="1">
      <c r="A659" s="326"/>
      <c r="B659" s="326"/>
      <c r="C659" s="326"/>
      <c r="D659" s="326"/>
      <c r="E659" s="326"/>
      <c r="F659" s="326"/>
      <c r="G659" s="326"/>
      <c r="H659" s="326"/>
      <c r="I659" s="326"/>
      <c r="J659" s="326"/>
      <c r="K659" s="326"/>
      <c r="L659" s="326"/>
      <c r="M659" s="326"/>
      <c r="N659" s="326"/>
      <c r="O659" s="326"/>
    </row>
    <row r="660" spans="1:15" ht="16.5" customHeight="1">
      <c r="A660" s="326"/>
      <c r="B660" s="326"/>
      <c r="C660" s="326"/>
      <c r="D660" s="326"/>
      <c r="E660" s="326"/>
      <c r="F660" s="326"/>
      <c r="G660" s="326"/>
      <c r="H660" s="326"/>
      <c r="I660" s="326"/>
      <c r="J660" s="326"/>
      <c r="K660" s="326"/>
      <c r="L660" s="326"/>
      <c r="M660" s="326"/>
      <c r="N660" s="326"/>
      <c r="O660" s="326"/>
    </row>
    <row r="661" spans="1:15" ht="16.5" customHeight="1">
      <c r="A661" s="326"/>
      <c r="B661" s="326"/>
      <c r="C661" s="326"/>
      <c r="D661" s="326"/>
      <c r="E661" s="326"/>
      <c r="F661" s="326"/>
      <c r="G661" s="326"/>
      <c r="H661" s="326"/>
      <c r="I661" s="326"/>
      <c r="J661" s="326"/>
      <c r="K661" s="326"/>
      <c r="L661" s="326"/>
      <c r="M661" s="326"/>
      <c r="N661" s="326"/>
      <c r="O661" s="326"/>
    </row>
    <row r="662" spans="1:15" ht="16.5" customHeight="1">
      <c r="A662" s="326"/>
      <c r="B662" s="326"/>
      <c r="C662" s="326"/>
      <c r="D662" s="326"/>
      <c r="E662" s="326"/>
      <c r="F662" s="326"/>
      <c r="G662" s="326"/>
      <c r="H662" s="326"/>
      <c r="I662" s="326"/>
      <c r="J662" s="326"/>
      <c r="K662" s="326"/>
      <c r="L662" s="326"/>
      <c r="M662" s="326"/>
      <c r="N662" s="326"/>
      <c r="O662" s="326"/>
    </row>
    <row r="663" spans="1:15" ht="16.5" customHeight="1">
      <c r="A663" s="326"/>
      <c r="B663" s="326"/>
      <c r="C663" s="326"/>
      <c r="D663" s="326"/>
      <c r="E663" s="326"/>
      <c r="F663" s="326"/>
      <c r="G663" s="326"/>
      <c r="H663" s="326"/>
      <c r="I663" s="326"/>
      <c r="J663" s="326"/>
      <c r="K663" s="326"/>
      <c r="L663" s="326"/>
      <c r="M663" s="326"/>
      <c r="N663" s="326"/>
      <c r="O663" s="326"/>
    </row>
    <row r="664" spans="1:15" ht="16.5" customHeight="1">
      <c r="A664" s="326"/>
      <c r="B664" s="326"/>
      <c r="C664" s="326"/>
      <c r="D664" s="326"/>
      <c r="E664" s="326"/>
      <c r="F664" s="326"/>
      <c r="G664" s="326"/>
      <c r="H664" s="326"/>
      <c r="I664" s="326"/>
      <c r="J664" s="326"/>
      <c r="K664" s="326"/>
      <c r="L664" s="326"/>
      <c r="M664" s="326"/>
      <c r="N664" s="326"/>
      <c r="O664" s="326"/>
    </row>
    <row r="665" spans="1:15" ht="16.5" customHeight="1">
      <c r="A665" s="326"/>
      <c r="B665" s="326"/>
      <c r="C665" s="326"/>
      <c r="D665" s="326"/>
      <c r="E665" s="326"/>
      <c r="F665" s="326"/>
      <c r="G665" s="326"/>
      <c r="H665" s="326"/>
      <c r="I665" s="326"/>
      <c r="J665" s="326"/>
      <c r="K665" s="326"/>
      <c r="L665" s="326"/>
      <c r="M665" s="326"/>
      <c r="N665" s="326"/>
      <c r="O665" s="326"/>
    </row>
    <row r="666" spans="1:15" ht="16.5" customHeight="1">
      <c r="A666" s="326"/>
      <c r="B666" s="326"/>
      <c r="C666" s="326"/>
      <c r="D666" s="326"/>
      <c r="E666" s="326"/>
      <c r="F666" s="326"/>
      <c r="G666" s="326"/>
      <c r="H666" s="326"/>
      <c r="I666" s="326"/>
      <c r="J666" s="326"/>
      <c r="K666" s="326"/>
      <c r="L666" s="326"/>
      <c r="M666" s="326"/>
      <c r="N666" s="326"/>
      <c r="O666" s="326"/>
    </row>
    <row r="667" spans="1:15" ht="16.5" customHeight="1">
      <c r="A667" s="326"/>
      <c r="B667" s="326"/>
      <c r="C667" s="326"/>
      <c r="D667" s="326"/>
      <c r="E667" s="326"/>
      <c r="F667" s="326"/>
      <c r="G667" s="326"/>
      <c r="H667" s="326"/>
      <c r="I667" s="326"/>
      <c r="J667" s="326"/>
      <c r="K667" s="326"/>
      <c r="L667" s="326"/>
      <c r="M667" s="326"/>
      <c r="N667" s="326"/>
      <c r="O667" s="326"/>
    </row>
    <row r="668" spans="1:15" ht="16.5" customHeight="1">
      <c r="A668" s="326"/>
      <c r="B668" s="326"/>
      <c r="C668" s="326"/>
      <c r="D668" s="326"/>
      <c r="E668" s="326"/>
      <c r="F668" s="326"/>
      <c r="G668" s="326"/>
      <c r="H668" s="326"/>
      <c r="I668" s="326"/>
      <c r="J668" s="326"/>
      <c r="K668" s="326"/>
      <c r="L668" s="326"/>
      <c r="M668" s="326"/>
      <c r="N668" s="326"/>
      <c r="O668" s="326"/>
    </row>
    <row r="669" spans="1:15" ht="16.5" customHeight="1">
      <c r="A669" s="326"/>
      <c r="B669" s="326"/>
      <c r="C669" s="326"/>
      <c r="D669" s="326"/>
      <c r="E669" s="326"/>
      <c r="F669" s="326"/>
      <c r="G669" s="326"/>
      <c r="H669" s="326"/>
      <c r="I669" s="326"/>
      <c r="J669" s="326"/>
      <c r="K669" s="326"/>
      <c r="L669" s="326"/>
      <c r="M669" s="326"/>
      <c r="N669" s="326"/>
      <c r="O669" s="326"/>
    </row>
    <row r="670" spans="1:15" ht="16.5" customHeight="1">
      <c r="A670" s="326"/>
      <c r="B670" s="326"/>
      <c r="C670" s="326"/>
      <c r="D670" s="326"/>
      <c r="E670" s="326"/>
      <c r="F670" s="326"/>
      <c r="G670" s="326"/>
      <c r="H670" s="326"/>
      <c r="I670" s="326"/>
      <c r="J670" s="326"/>
      <c r="K670" s="326"/>
      <c r="L670" s="326"/>
      <c r="M670" s="326"/>
      <c r="N670" s="326"/>
      <c r="O670" s="326"/>
    </row>
    <row r="671" spans="1:15" ht="16.5" customHeight="1">
      <c r="A671" s="326"/>
      <c r="B671" s="326"/>
      <c r="C671" s="326"/>
      <c r="D671" s="326"/>
      <c r="E671" s="326"/>
      <c r="F671" s="326"/>
      <c r="G671" s="326"/>
      <c r="H671" s="326"/>
      <c r="I671" s="326"/>
      <c r="J671" s="326"/>
      <c r="K671" s="326"/>
      <c r="L671" s="326"/>
      <c r="M671" s="326"/>
      <c r="N671" s="326"/>
      <c r="O671" s="326"/>
    </row>
    <row r="672" spans="1:15" ht="16.5" customHeight="1">
      <c r="A672" s="326"/>
      <c r="B672" s="326"/>
      <c r="C672" s="326"/>
      <c r="D672" s="326"/>
      <c r="E672" s="326"/>
      <c r="F672" s="326"/>
      <c r="G672" s="326"/>
      <c r="H672" s="326"/>
      <c r="I672" s="326"/>
      <c r="J672" s="326"/>
      <c r="K672" s="326"/>
      <c r="L672" s="326"/>
      <c r="M672" s="326"/>
      <c r="N672" s="326"/>
      <c r="O672" s="326"/>
    </row>
    <row r="673" spans="1:15" ht="16.5" customHeight="1">
      <c r="A673" s="326"/>
      <c r="B673" s="326"/>
      <c r="C673" s="326"/>
      <c r="D673" s="326"/>
      <c r="E673" s="326"/>
      <c r="F673" s="326"/>
      <c r="G673" s="326"/>
      <c r="H673" s="326"/>
      <c r="I673" s="326"/>
      <c r="J673" s="326"/>
      <c r="K673" s="326"/>
      <c r="L673" s="326"/>
      <c r="M673" s="326"/>
      <c r="N673" s="326"/>
      <c r="O673" s="326"/>
    </row>
    <row r="674" spans="1:15" ht="16.5" customHeight="1">
      <c r="A674" s="326"/>
      <c r="B674" s="326"/>
      <c r="C674" s="326"/>
      <c r="D674" s="326"/>
      <c r="E674" s="326"/>
      <c r="F674" s="326"/>
      <c r="G674" s="326"/>
      <c r="H674" s="326"/>
      <c r="I674" s="326"/>
      <c r="J674" s="326"/>
      <c r="K674" s="326"/>
      <c r="L674" s="326"/>
      <c r="M674" s="326"/>
      <c r="N674" s="326"/>
      <c r="O674" s="326"/>
    </row>
    <row r="675" spans="1:15" ht="16.5" customHeight="1">
      <c r="A675" s="326"/>
      <c r="B675" s="326"/>
      <c r="C675" s="326"/>
      <c r="D675" s="326"/>
      <c r="E675" s="326"/>
      <c r="F675" s="326"/>
      <c r="G675" s="326"/>
      <c r="H675" s="326"/>
      <c r="I675" s="326"/>
      <c r="J675" s="326"/>
      <c r="K675" s="326"/>
      <c r="L675" s="326"/>
      <c r="M675" s="326"/>
      <c r="N675" s="326"/>
      <c r="O675" s="326"/>
    </row>
    <row r="676" spans="1:15" ht="16.5" customHeight="1">
      <c r="A676" s="326"/>
      <c r="B676" s="326"/>
      <c r="C676" s="326"/>
      <c r="D676" s="326"/>
      <c r="E676" s="326"/>
      <c r="F676" s="326"/>
      <c r="G676" s="326"/>
      <c r="H676" s="326"/>
      <c r="I676" s="326"/>
      <c r="J676" s="326"/>
      <c r="K676" s="326"/>
      <c r="L676" s="326"/>
      <c r="M676" s="326"/>
      <c r="N676" s="326"/>
      <c r="O676" s="326"/>
    </row>
    <row r="677" spans="1:15" ht="16.5" customHeight="1">
      <c r="A677" s="326"/>
      <c r="B677" s="326"/>
      <c r="C677" s="326"/>
      <c r="D677" s="326"/>
      <c r="E677" s="326"/>
      <c r="F677" s="326"/>
      <c r="G677" s="326"/>
      <c r="H677" s="326"/>
      <c r="I677" s="326"/>
      <c r="J677" s="326"/>
      <c r="K677" s="326"/>
      <c r="L677" s="326"/>
      <c r="M677" s="326"/>
      <c r="N677" s="326"/>
      <c r="O677" s="326"/>
    </row>
    <row r="678" spans="1:15" ht="16.5" customHeight="1">
      <c r="A678" s="326"/>
      <c r="B678" s="326"/>
      <c r="C678" s="326"/>
      <c r="D678" s="326"/>
      <c r="E678" s="326"/>
      <c r="F678" s="326"/>
      <c r="G678" s="326"/>
      <c r="H678" s="326"/>
      <c r="I678" s="326"/>
      <c r="J678" s="326"/>
      <c r="K678" s="326"/>
      <c r="L678" s="326"/>
      <c r="M678" s="326"/>
      <c r="N678" s="326"/>
      <c r="O678" s="326"/>
    </row>
    <row r="679" spans="1:15" ht="16.5" customHeight="1">
      <c r="A679" s="326"/>
      <c r="B679" s="326"/>
      <c r="C679" s="326"/>
      <c r="D679" s="326"/>
      <c r="E679" s="326"/>
      <c r="F679" s="326"/>
      <c r="G679" s="326"/>
      <c r="H679" s="326"/>
      <c r="I679" s="326"/>
      <c r="J679" s="326"/>
      <c r="K679" s="326"/>
      <c r="L679" s="326"/>
      <c r="M679" s="326"/>
      <c r="N679" s="326"/>
      <c r="O679" s="326"/>
    </row>
    <row r="680" spans="1:15" ht="16.5" customHeight="1">
      <c r="A680" s="326"/>
      <c r="B680" s="326"/>
      <c r="C680" s="326"/>
      <c r="D680" s="326"/>
      <c r="E680" s="326"/>
      <c r="F680" s="326"/>
      <c r="G680" s="326"/>
      <c r="H680" s="326"/>
      <c r="I680" s="326"/>
      <c r="J680" s="326"/>
      <c r="K680" s="326"/>
      <c r="L680" s="326"/>
      <c r="M680" s="326"/>
      <c r="N680" s="326"/>
      <c r="O680" s="326"/>
    </row>
    <row r="681" spans="1:15" ht="16.5" customHeight="1">
      <c r="A681" s="326"/>
      <c r="B681" s="326"/>
      <c r="C681" s="326"/>
      <c r="D681" s="326"/>
      <c r="E681" s="326"/>
      <c r="F681" s="326"/>
      <c r="G681" s="326"/>
      <c r="H681" s="326"/>
      <c r="I681" s="326"/>
      <c r="J681" s="326"/>
      <c r="K681" s="326"/>
      <c r="L681" s="326"/>
      <c r="M681" s="326"/>
      <c r="N681" s="326"/>
      <c r="O681" s="326"/>
    </row>
    <row r="682" spans="1:15" ht="16.5" customHeight="1">
      <c r="A682" s="326"/>
      <c r="B682" s="326"/>
      <c r="C682" s="326"/>
      <c r="D682" s="326"/>
      <c r="E682" s="326"/>
      <c r="F682" s="326"/>
      <c r="G682" s="326"/>
      <c r="H682" s="326"/>
      <c r="I682" s="326"/>
      <c r="J682" s="326"/>
      <c r="K682" s="326"/>
      <c r="L682" s="326"/>
      <c r="M682" s="326"/>
      <c r="N682" s="326"/>
      <c r="O682" s="326"/>
    </row>
    <row r="683" spans="1:15" ht="16.5" customHeight="1">
      <c r="A683" s="326"/>
      <c r="B683" s="326"/>
      <c r="C683" s="326"/>
      <c r="D683" s="326"/>
      <c r="E683" s="326"/>
      <c r="F683" s="326"/>
      <c r="G683" s="326"/>
      <c r="H683" s="326"/>
      <c r="I683" s="326"/>
      <c r="J683" s="326"/>
      <c r="K683" s="326"/>
      <c r="L683" s="326"/>
      <c r="M683" s="326"/>
      <c r="N683" s="326"/>
      <c r="O683" s="326"/>
    </row>
    <row r="684" spans="1:15" ht="16.5" customHeight="1">
      <c r="A684" s="326"/>
      <c r="B684" s="326"/>
      <c r="C684" s="326"/>
      <c r="D684" s="326"/>
      <c r="E684" s="326"/>
      <c r="F684" s="326"/>
      <c r="G684" s="326"/>
      <c r="H684" s="326"/>
      <c r="I684" s="326"/>
      <c r="J684" s="326"/>
      <c r="K684" s="326"/>
      <c r="L684" s="326"/>
      <c r="M684" s="326"/>
      <c r="N684" s="326"/>
      <c r="O684" s="326"/>
    </row>
    <row r="685" spans="1:15" ht="16.5" customHeight="1">
      <c r="A685" s="326"/>
      <c r="B685" s="326"/>
      <c r="C685" s="326"/>
      <c r="D685" s="326"/>
      <c r="E685" s="326"/>
      <c r="F685" s="326"/>
      <c r="G685" s="326"/>
      <c r="H685" s="326"/>
      <c r="I685" s="326"/>
      <c r="J685" s="326"/>
      <c r="K685" s="326"/>
      <c r="L685" s="326"/>
      <c r="M685" s="326"/>
      <c r="N685" s="326"/>
      <c r="O685" s="326"/>
    </row>
    <row r="686" spans="1:15" ht="16.5" customHeight="1">
      <c r="A686" s="326"/>
      <c r="B686" s="326"/>
      <c r="C686" s="326"/>
      <c r="D686" s="326"/>
      <c r="E686" s="326"/>
      <c r="F686" s="326"/>
      <c r="G686" s="326"/>
      <c r="H686" s="326"/>
      <c r="I686" s="326"/>
      <c r="J686" s="326"/>
      <c r="K686" s="326"/>
      <c r="L686" s="326"/>
      <c r="M686" s="326"/>
      <c r="N686" s="326"/>
      <c r="O686" s="326"/>
    </row>
    <row r="687" spans="1:15" ht="16.5" customHeight="1">
      <c r="A687" s="326"/>
      <c r="B687" s="326"/>
      <c r="C687" s="326"/>
      <c r="D687" s="326"/>
      <c r="E687" s="326"/>
      <c r="F687" s="326"/>
      <c r="G687" s="326"/>
      <c r="H687" s="326"/>
      <c r="I687" s="326"/>
      <c r="J687" s="326"/>
      <c r="K687" s="326"/>
      <c r="L687" s="326"/>
      <c r="M687" s="326"/>
      <c r="N687" s="326"/>
      <c r="O687" s="326"/>
    </row>
    <row r="688" spans="1:15" ht="16.5" customHeight="1">
      <c r="A688" s="326"/>
      <c r="B688" s="326"/>
      <c r="C688" s="326"/>
      <c r="D688" s="326"/>
      <c r="E688" s="326"/>
      <c r="F688" s="326"/>
      <c r="G688" s="326"/>
      <c r="H688" s="326"/>
      <c r="I688" s="326"/>
      <c r="J688" s="326"/>
      <c r="K688" s="326"/>
      <c r="L688" s="326"/>
      <c r="M688" s="326"/>
      <c r="N688" s="326"/>
      <c r="O688" s="326"/>
    </row>
    <row r="689" spans="1:15" ht="16.5" customHeight="1">
      <c r="A689" s="326"/>
      <c r="B689" s="326"/>
      <c r="C689" s="326"/>
      <c r="D689" s="326"/>
      <c r="E689" s="326"/>
      <c r="F689" s="326"/>
      <c r="G689" s="326"/>
      <c r="H689" s="326"/>
      <c r="I689" s="326"/>
      <c r="J689" s="326"/>
      <c r="K689" s="326"/>
      <c r="L689" s="326"/>
      <c r="M689" s="326"/>
      <c r="N689" s="326"/>
      <c r="O689" s="326"/>
    </row>
    <row r="690" spans="1:15" ht="16.5" customHeight="1">
      <c r="A690" s="326"/>
      <c r="B690" s="326"/>
      <c r="C690" s="326"/>
      <c r="D690" s="326"/>
      <c r="E690" s="326"/>
      <c r="F690" s="326"/>
      <c r="G690" s="326"/>
      <c r="H690" s="326"/>
      <c r="I690" s="326"/>
      <c r="J690" s="326"/>
      <c r="K690" s="326"/>
      <c r="L690" s="326"/>
      <c r="M690" s="326"/>
      <c r="N690" s="326"/>
      <c r="O690" s="326"/>
    </row>
    <row r="691" spans="1:15" ht="16.5" customHeight="1">
      <c r="A691" s="326"/>
      <c r="B691" s="326"/>
      <c r="C691" s="326"/>
      <c r="D691" s="326"/>
      <c r="E691" s="326"/>
      <c r="F691" s="326"/>
      <c r="G691" s="326"/>
      <c r="H691" s="326"/>
      <c r="I691" s="326"/>
      <c r="J691" s="326"/>
      <c r="K691" s="326"/>
      <c r="L691" s="326"/>
      <c r="M691" s="326"/>
      <c r="N691" s="326"/>
      <c r="O691" s="326"/>
    </row>
    <row r="692" spans="1:15" ht="16.5" customHeight="1">
      <c r="A692" s="326"/>
      <c r="B692" s="326"/>
      <c r="C692" s="326"/>
      <c r="D692" s="326"/>
      <c r="E692" s="326"/>
      <c r="F692" s="326"/>
      <c r="G692" s="326"/>
      <c r="H692" s="326"/>
      <c r="I692" s="326"/>
      <c r="J692" s="326"/>
      <c r="K692" s="326"/>
      <c r="L692" s="326"/>
      <c r="M692" s="326"/>
      <c r="N692" s="326"/>
      <c r="O692" s="326"/>
    </row>
    <row r="693" spans="1:15" ht="16.5" customHeight="1">
      <c r="A693" s="326"/>
      <c r="B693" s="326"/>
      <c r="C693" s="326"/>
      <c r="D693" s="326"/>
      <c r="E693" s="326"/>
      <c r="F693" s="326"/>
      <c r="G693" s="326"/>
      <c r="H693" s="326"/>
      <c r="I693" s="326"/>
      <c r="J693" s="326"/>
      <c r="K693" s="326"/>
      <c r="L693" s="326"/>
      <c r="M693" s="326"/>
      <c r="N693" s="326"/>
      <c r="O693" s="326"/>
    </row>
    <row r="694" spans="1:15" ht="16.5" customHeight="1">
      <c r="A694" s="326"/>
      <c r="B694" s="326"/>
      <c r="C694" s="326"/>
      <c r="D694" s="326"/>
      <c r="E694" s="326"/>
      <c r="F694" s="326"/>
      <c r="G694" s="326"/>
      <c r="H694" s="326"/>
      <c r="I694" s="326"/>
      <c r="J694" s="326"/>
      <c r="K694" s="326"/>
      <c r="L694" s="326"/>
      <c r="M694" s="326"/>
      <c r="N694" s="326"/>
      <c r="O694" s="326"/>
    </row>
    <row r="695" spans="1:15" ht="16.5" customHeight="1">
      <c r="A695" s="326"/>
      <c r="B695" s="326"/>
      <c r="C695" s="326"/>
      <c r="D695" s="326"/>
      <c r="E695" s="326"/>
      <c r="F695" s="326"/>
      <c r="G695" s="326"/>
      <c r="H695" s="326"/>
      <c r="I695" s="326"/>
      <c r="J695" s="326"/>
      <c r="K695" s="326"/>
      <c r="L695" s="326"/>
      <c r="M695" s="326"/>
      <c r="N695" s="326"/>
      <c r="O695" s="326"/>
    </row>
    <row r="696" spans="1:15" ht="16.5" customHeight="1">
      <c r="A696" s="326"/>
      <c r="B696" s="326"/>
      <c r="C696" s="326"/>
      <c r="D696" s="326"/>
      <c r="E696" s="326"/>
      <c r="F696" s="326"/>
      <c r="G696" s="326"/>
      <c r="H696" s="326"/>
      <c r="I696" s="326"/>
      <c r="J696" s="326"/>
      <c r="K696" s="326"/>
      <c r="L696" s="326"/>
      <c r="M696" s="326"/>
      <c r="N696" s="326"/>
      <c r="O696" s="326"/>
    </row>
    <row r="697" spans="1:15" ht="16.5" customHeight="1">
      <c r="A697" s="326"/>
      <c r="B697" s="326"/>
      <c r="C697" s="326"/>
      <c r="D697" s="326"/>
      <c r="E697" s="326"/>
      <c r="F697" s="326"/>
      <c r="G697" s="326"/>
      <c r="H697" s="326"/>
      <c r="I697" s="326"/>
      <c r="J697" s="326"/>
      <c r="K697" s="326"/>
      <c r="L697" s="326"/>
      <c r="M697" s="326"/>
      <c r="N697" s="326"/>
      <c r="O697" s="326"/>
    </row>
    <row r="698" spans="1:15" ht="16.5" customHeight="1">
      <c r="A698" s="326"/>
      <c r="B698" s="326"/>
      <c r="C698" s="326"/>
      <c r="D698" s="326"/>
      <c r="E698" s="326"/>
      <c r="F698" s="326"/>
      <c r="G698" s="326"/>
      <c r="H698" s="326"/>
      <c r="I698" s="326"/>
      <c r="J698" s="326"/>
      <c r="K698" s="326"/>
      <c r="L698" s="326"/>
      <c r="M698" s="326"/>
      <c r="N698" s="326"/>
      <c r="O698" s="326"/>
    </row>
    <row r="699" spans="1:15" ht="16.5" customHeight="1">
      <c r="A699" s="326"/>
      <c r="B699" s="326"/>
      <c r="C699" s="326"/>
      <c r="D699" s="326"/>
      <c r="E699" s="326"/>
      <c r="F699" s="326"/>
      <c r="G699" s="326"/>
      <c r="H699" s="326"/>
      <c r="I699" s="326"/>
      <c r="J699" s="326"/>
      <c r="K699" s="326"/>
      <c r="L699" s="326"/>
      <c r="M699" s="326"/>
      <c r="N699" s="326"/>
      <c r="O699" s="326"/>
    </row>
    <row r="700" spans="1:15" ht="16.5" customHeight="1">
      <c r="A700" s="326"/>
      <c r="B700" s="326"/>
      <c r="C700" s="326"/>
      <c r="D700" s="326"/>
      <c r="E700" s="326"/>
      <c r="F700" s="326"/>
      <c r="G700" s="326"/>
      <c r="H700" s="326"/>
      <c r="I700" s="326"/>
      <c r="J700" s="326"/>
      <c r="K700" s="326"/>
      <c r="L700" s="326"/>
      <c r="M700" s="326"/>
      <c r="N700" s="326"/>
      <c r="O700" s="326"/>
    </row>
    <row r="701" spans="1:15" ht="16.5" customHeight="1">
      <c r="A701" s="326"/>
      <c r="B701" s="326"/>
      <c r="C701" s="326"/>
      <c r="D701" s="326"/>
      <c r="E701" s="326"/>
      <c r="F701" s="326"/>
      <c r="G701" s="326"/>
      <c r="H701" s="326"/>
      <c r="I701" s="326"/>
      <c r="J701" s="326"/>
      <c r="K701" s="326"/>
      <c r="L701" s="326"/>
      <c r="M701" s="326"/>
      <c r="N701" s="326"/>
      <c r="O701" s="326"/>
    </row>
    <row r="702" spans="1:15" ht="16.5" customHeight="1">
      <c r="A702" s="326"/>
      <c r="B702" s="326"/>
      <c r="C702" s="326"/>
      <c r="D702" s="326"/>
      <c r="E702" s="326"/>
      <c r="F702" s="326"/>
      <c r="G702" s="326"/>
      <c r="H702" s="326"/>
      <c r="I702" s="326"/>
      <c r="J702" s="326"/>
      <c r="K702" s="326"/>
      <c r="L702" s="326"/>
      <c r="M702" s="326"/>
      <c r="N702" s="326"/>
      <c r="O702" s="326"/>
    </row>
    <row r="703" spans="1:15" ht="16.5" customHeight="1">
      <c r="A703" s="326"/>
      <c r="B703" s="326"/>
      <c r="C703" s="326"/>
      <c r="D703" s="326"/>
      <c r="E703" s="326"/>
      <c r="F703" s="326"/>
      <c r="G703" s="326"/>
      <c r="H703" s="326"/>
      <c r="I703" s="326"/>
      <c r="J703" s="326"/>
      <c r="K703" s="326"/>
      <c r="L703" s="326"/>
      <c r="M703" s="326"/>
      <c r="N703" s="326"/>
      <c r="O703" s="326"/>
    </row>
    <row r="704" spans="1:15" ht="16.5" customHeight="1">
      <c r="A704" s="326"/>
      <c r="B704" s="326"/>
      <c r="C704" s="326"/>
      <c r="D704" s="326"/>
      <c r="E704" s="326"/>
      <c r="F704" s="326"/>
      <c r="G704" s="326"/>
      <c r="H704" s="326"/>
      <c r="I704" s="326"/>
      <c r="J704" s="326"/>
      <c r="K704" s="326"/>
      <c r="L704" s="326"/>
      <c r="M704" s="326"/>
      <c r="N704" s="326"/>
      <c r="O704" s="326"/>
    </row>
    <row r="705" spans="1:15" ht="16.5" customHeight="1">
      <c r="A705" s="326"/>
      <c r="B705" s="326"/>
      <c r="C705" s="326"/>
      <c r="D705" s="326"/>
      <c r="E705" s="326"/>
      <c r="F705" s="326"/>
      <c r="G705" s="326"/>
      <c r="H705" s="326"/>
      <c r="I705" s="326"/>
      <c r="J705" s="326"/>
      <c r="K705" s="326"/>
      <c r="L705" s="326"/>
      <c r="M705" s="326"/>
      <c r="N705" s="326"/>
      <c r="O705" s="326"/>
    </row>
    <row r="706" spans="1:15" ht="16.5" customHeight="1">
      <c r="A706" s="326"/>
      <c r="B706" s="326"/>
      <c r="C706" s="326"/>
      <c r="D706" s="326"/>
      <c r="E706" s="326"/>
      <c r="F706" s="326"/>
      <c r="G706" s="326"/>
      <c r="H706" s="326"/>
      <c r="I706" s="326"/>
      <c r="J706" s="326"/>
      <c r="K706" s="326"/>
      <c r="L706" s="326"/>
      <c r="M706" s="326"/>
      <c r="N706" s="326"/>
      <c r="O706" s="326"/>
    </row>
    <row r="707" spans="1:15" ht="16.5" customHeight="1">
      <c r="A707" s="326"/>
      <c r="B707" s="326"/>
      <c r="C707" s="326"/>
      <c r="D707" s="326"/>
      <c r="E707" s="326"/>
      <c r="F707" s="326"/>
      <c r="G707" s="326"/>
      <c r="H707" s="326"/>
      <c r="I707" s="326"/>
      <c r="J707" s="326"/>
      <c r="K707" s="326"/>
      <c r="L707" s="326"/>
      <c r="M707" s="326"/>
      <c r="N707" s="326"/>
      <c r="O707" s="326"/>
    </row>
    <row r="708" spans="1:15" ht="16.5" customHeight="1">
      <c r="A708" s="326"/>
      <c r="B708" s="326"/>
      <c r="C708" s="326"/>
      <c r="D708" s="326"/>
      <c r="E708" s="326"/>
      <c r="F708" s="326"/>
      <c r="G708" s="326"/>
      <c r="H708" s="326"/>
      <c r="I708" s="326"/>
      <c r="J708" s="326"/>
      <c r="K708" s="326"/>
      <c r="L708" s="326"/>
      <c r="M708" s="326"/>
      <c r="N708" s="326"/>
      <c r="O708" s="326"/>
    </row>
    <row r="709" spans="1:15" ht="16.5" customHeight="1">
      <c r="A709" s="326"/>
      <c r="B709" s="326"/>
      <c r="C709" s="326"/>
      <c r="D709" s="326"/>
      <c r="E709" s="326"/>
      <c r="F709" s="326"/>
      <c r="G709" s="326"/>
      <c r="H709" s="326"/>
      <c r="I709" s="326"/>
      <c r="J709" s="326"/>
      <c r="K709" s="326"/>
      <c r="L709" s="326"/>
      <c r="M709" s="326"/>
      <c r="N709" s="326"/>
      <c r="O709" s="326"/>
    </row>
    <row r="710" spans="1:15" ht="16.5" customHeight="1">
      <c r="A710" s="326"/>
      <c r="B710" s="326"/>
      <c r="C710" s="326"/>
      <c r="D710" s="326"/>
      <c r="E710" s="326"/>
      <c r="F710" s="326"/>
      <c r="G710" s="326"/>
      <c r="H710" s="326"/>
      <c r="I710" s="326"/>
      <c r="J710" s="326"/>
      <c r="K710" s="326"/>
      <c r="L710" s="326"/>
      <c r="M710" s="326"/>
      <c r="N710" s="326"/>
      <c r="O710" s="326"/>
    </row>
    <row r="711" spans="1:15" ht="16.5" customHeight="1">
      <c r="A711" s="326"/>
      <c r="B711" s="326"/>
      <c r="C711" s="326"/>
      <c r="D711" s="326"/>
      <c r="E711" s="326"/>
      <c r="F711" s="326"/>
      <c r="G711" s="326"/>
      <c r="H711" s="326"/>
      <c r="I711" s="326"/>
      <c r="J711" s="326"/>
      <c r="K711" s="326"/>
      <c r="L711" s="326"/>
      <c r="M711" s="326"/>
      <c r="N711" s="326"/>
      <c r="O711" s="326"/>
    </row>
    <row r="712" spans="1:15" ht="16.5" customHeight="1">
      <c r="A712" s="326"/>
      <c r="B712" s="326"/>
      <c r="C712" s="326"/>
      <c r="D712" s="326"/>
      <c r="E712" s="326"/>
      <c r="F712" s="326"/>
      <c r="G712" s="326"/>
      <c r="H712" s="326"/>
      <c r="I712" s="326"/>
      <c r="J712" s="326"/>
      <c r="K712" s="326"/>
      <c r="L712" s="326"/>
      <c r="M712" s="326"/>
      <c r="N712" s="326"/>
      <c r="O712" s="326"/>
    </row>
    <row r="713" spans="1:15" ht="16.5" customHeight="1">
      <c r="A713" s="326"/>
      <c r="B713" s="326"/>
      <c r="C713" s="326"/>
      <c r="D713" s="326"/>
      <c r="E713" s="326"/>
      <c r="F713" s="326"/>
      <c r="G713" s="326"/>
      <c r="H713" s="326"/>
      <c r="I713" s="326"/>
      <c r="J713" s="326"/>
      <c r="K713" s="326"/>
      <c r="L713" s="326"/>
      <c r="M713" s="326"/>
      <c r="N713" s="326"/>
      <c r="O713" s="326"/>
    </row>
    <row r="714" spans="1:15" ht="16.5" customHeight="1">
      <c r="A714" s="326"/>
      <c r="B714" s="326"/>
      <c r="C714" s="326"/>
      <c r="D714" s="326"/>
      <c r="E714" s="326"/>
      <c r="F714" s="326"/>
      <c r="G714" s="326"/>
      <c r="H714" s="326"/>
      <c r="I714" s="326"/>
      <c r="J714" s="326"/>
      <c r="K714" s="326"/>
      <c r="L714" s="326"/>
      <c r="M714" s="326"/>
      <c r="N714" s="326"/>
      <c r="O714" s="326"/>
    </row>
    <row r="715" spans="1:15" ht="16.5" customHeight="1">
      <c r="A715" s="326"/>
      <c r="B715" s="326"/>
      <c r="C715" s="326"/>
      <c r="D715" s="326"/>
      <c r="E715" s="326"/>
      <c r="F715" s="326"/>
      <c r="G715" s="326"/>
      <c r="H715" s="326"/>
      <c r="I715" s="326"/>
      <c r="J715" s="326"/>
      <c r="K715" s="326"/>
      <c r="L715" s="326"/>
      <c r="M715" s="326"/>
      <c r="N715" s="326"/>
      <c r="O715" s="326"/>
    </row>
    <row r="716" spans="1:15" ht="16.5" customHeight="1">
      <c r="A716" s="326"/>
      <c r="B716" s="326"/>
      <c r="C716" s="326"/>
      <c r="D716" s="326"/>
      <c r="E716" s="326"/>
      <c r="F716" s="326"/>
      <c r="G716" s="326"/>
      <c r="H716" s="326"/>
      <c r="I716" s="326"/>
      <c r="J716" s="326"/>
      <c r="K716" s="326"/>
      <c r="L716" s="326"/>
      <c r="M716" s="326"/>
      <c r="N716" s="326"/>
      <c r="O716" s="326"/>
    </row>
    <row r="717" spans="1:15" ht="16.5" customHeight="1">
      <c r="A717" s="326"/>
      <c r="B717" s="326"/>
      <c r="C717" s="326"/>
      <c r="D717" s="326"/>
      <c r="E717" s="326"/>
      <c r="F717" s="326"/>
      <c r="G717" s="326"/>
      <c r="H717" s="326"/>
      <c r="I717" s="326"/>
      <c r="J717" s="326"/>
      <c r="K717" s="326"/>
      <c r="L717" s="326"/>
      <c r="M717" s="326"/>
      <c r="N717" s="326"/>
      <c r="O717" s="326"/>
    </row>
    <row r="718" spans="1:15" ht="16.5" customHeight="1">
      <c r="A718" s="326"/>
      <c r="B718" s="326"/>
      <c r="C718" s="326"/>
      <c r="D718" s="326"/>
      <c r="E718" s="326"/>
      <c r="F718" s="326"/>
      <c r="G718" s="326"/>
      <c r="H718" s="326"/>
      <c r="I718" s="326"/>
      <c r="J718" s="326"/>
      <c r="K718" s="326"/>
      <c r="L718" s="326"/>
      <c r="M718" s="326"/>
      <c r="N718" s="326"/>
      <c r="O718" s="326"/>
    </row>
    <row r="719" spans="1:15" ht="16.5" customHeight="1">
      <c r="A719" s="326"/>
      <c r="B719" s="326"/>
      <c r="C719" s="326"/>
      <c r="D719" s="326"/>
      <c r="E719" s="326"/>
      <c r="F719" s="326"/>
      <c r="G719" s="326"/>
      <c r="H719" s="326"/>
      <c r="I719" s="326"/>
      <c r="J719" s="326"/>
      <c r="K719" s="326"/>
      <c r="L719" s="326"/>
      <c r="M719" s="326"/>
      <c r="N719" s="326"/>
      <c r="O719" s="326"/>
    </row>
    <row r="720" spans="1:15" ht="16.5" customHeight="1">
      <c r="A720" s="326"/>
      <c r="B720" s="326"/>
      <c r="C720" s="326"/>
      <c r="D720" s="326"/>
      <c r="E720" s="326"/>
      <c r="F720" s="326"/>
      <c r="G720" s="326"/>
      <c r="H720" s="326"/>
      <c r="I720" s="326"/>
      <c r="J720" s="326"/>
      <c r="K720" s="326"/>
      <c r="L720" s="326"/>
      <c r="M720" s="326"/>
      <c r="N720" s="326"/>
      <c r="O720" s="326"/>
    </row>
    <row r="721" spans="1:15" ht="16.5" customHeight="1">
      <c r="A721" s="326"/>
      <c r="B721" s="326"/>
      <c r="C721" s="326"/>
      <c r="D721" s="326"/>
      <c r="E721" s="326"/>
      <c r="F721" s="326"/>
      <c r="G721" s="326"/>
      <c r="H721" s="326"/>
      <c r="I721" s="326"/>
      <c r="J721" s="326"/>
      <c r="K721" s="326"/>
      <c r="L721" s="326"/>
      <c r="M721" s="326"/>
      <c r="N721" s="326"/>
      <c r="O721" s="326"/>
    </row>
    <row r="722" spans="1:15" ht="16.5" customHeight="1">
      <c r="A722" s="326"/>
      <c r="B722" s="326"/>
      <c r="C722" s="326"/>
      <c r="D722" s="326"/>
      <c r="E722" s="326"/>
      <c r="F722" s="326"/>
      <c r="G722" s="326"/>
      <c r="H722" s="326"/>
      <c r="I722" s="326"/>
      <c r="J722" s="326"/>
      <c r="K722" s="326"/>
      <c r="L722" s="326"/>
      <c r="M722" s="326"/>
      <c r="N722" s="326"/>
      <c r="O722" s="326"/>
    </row>
    <row r="723" spans="1:15" ht="16.5" customHeight="1">
      <c r="A723" s="326"/>
      <c r="B723" s="326"/>
      <c r="C723" s="326"/>
      <c r="D723" s="326"/>
      <c r="E723" s="326"/>
      <c r="F723" s="326"/>
      <c r="G723" s="326"/>
      <c r="H723" s="326"/>
      <c r="I723" s="326"/>
      <c r="J723" s="326"/>
      <c r="K723" s="326"/>
      <c r="L723" s="326"/>
      <c r="M723" s="326"/>
      <c r="N723" s="326"/>
      <c r="O723" s="326"/>
    </row>
    <row r="724" spans="1:15" ht="16.5" customHeight="1">
      <c r="A724" s="326"/>
      <c r="B724" s="326"/>
      <c r="C724" s="326"/>
      <c r="D724" s="326"/>
      <c r="E724" s="326"/>
      <c r="F724" s="326"/>
      <c r="G724" s="326"/>
      <c r="H724" s="326"/>
      <c r="I724" s="326"/>
      <c r="J724" s="326"/>
      <c r="K724" s="326"/>
      <c r="L724" s="326"/>
      <c r="M724" s="326"/>
      <c r="N724" s="326"/>
      <c r="O724" s="326"/>
    </row>
    <row r="725" spans="1:15" ht="16.5" customHeight="1">
      <c r="A725" s="326"/>
      <c r="B725" s="326"/>
      <c r="C725" s="326"/>
      <c r="D725" s="326"/>
      <c r="E725" s="326"/>
      <c r="F725" s="326"/>
      <c r="G725" s="326"/>
      <c r="H725" s="326"/>
      <c r="I725" s="326"/>
      <c r="J725" s="326"/>
      <c r="K725" s="326"/>
      <c r="L725" s="326"/>
      <c r="M725" s="326"/>
      <c r="N725" s="326"/>
      <c r="O725" s="326"/>
    </row>
    <row r="726" spans="1:15" ht="16.5" customHeight="1">
      <c r="A726" s="326"/>
      <c r="B726" s="326"/>
      <c r="C726" s="326"/>
      <c r="D726" s="326"/>
      <c r="E726" s="326"/>
      <c r="F726" s="326"/>
      <c r="G726" s="326"/>
      <c r="H726" s="326"/>
      <c r="I726" s="326"/>
      <c r="J726" s="326"/>
      <c r="K726" s="326"/>
      <c r="L726" s="326"/>
      <c r="M726" s="326"/>
      <c r="N726" s="326"/>
      <c r="O726" s="326"/>
    </row>
    <row r="727" spans="1:15" ht="16.5" customHeight="1">
      <c r="A727" s="326"/>
      <c r="B727" s="326"/>
      <c r="C727" s="326"/>
      <c r="D727" s="326"/>
      <c r="E727" s="326"/>
      <c r="F727" s="326"/>
      <c r="G727" s="326"/>
      <c r="H727" s="326"/>
      <c r="I727" s="326"/>
      <c r="J727" s="326"/>
      <c r="K727" s="326"/>
      <c r="L727" s="326"/>
      <c r="M727" s="326"/>
      <c r="N727" s="326"/>
      <c r="O727" s="326"/>
    </row>
    <row r="728" spans="1:15" ht="16.5" customHeight="1">
      <c r="A728" s="326"/>
      <c r="B728" s="326"/>
      <c r="C728" s="326"/>
      <c r="D728" s="326"/>
      <c r="E728" s="326"/>
      <c r="F728" s="326"/>
      <c r="G728" s="326"/>
      <c r="H728" s="326"/>
      <c r="I728" s="326"/>
      <c r="J728" s="326"/>
      <c r="K728" s="326"/>
      <c r="L728" s="326"/>
      <c r="M728" s="326"/>
      <c r="N728" s="326"/>
      <c r="O728" s="326"/>
    </row>
    <row r="729" spans="1:15" ht="16.5" customHeight="1">
      <c r="A729" s="326"/>
      <c r="B729" s="326"/>
      <c r="C729" s="326"/>
      <c r="D729" s="326"/>
      <c r="E729" s="326"/>
      <c r="F729" s="326"/>
      <c r="G729" s="326"/>
      <c r="H729" s="326"/>
      <c r="I729" s="326"/>
      <c r="J729" s="326"/>
      <c r="K729" s="326"/>
      <c r="L729" s="326"/>
      <c r="M729" s="326"/>
      <c r="N729" s="326"/>
      <c r="O729" s="326"/>
    </row>
    <row r="730" spans="1:15" ht="16.5" customHeight="1">
      <c r="A730" s="326"/>
      <c r="B730" s="326"/>
      <c r="C730" s="326"/>
      <c r="D730" s="326"/>
      <c r="E730" s="326"/>
      <c r="F730" s="326"/>
      <c r="G730" s="326"/>
      <c r="H730" s="326"/>
      <c r="I730" s="326"/>
      <c r="J730" s="326"/>
      <c r="K730" s="326"/>
      <c r="L730" s="326"/>
      <c r="M730" s="326"/>
      <c r="N730" s="326"/>
      <c r="O730" s="326"/>
    </row>
    <row r="731" spans="1:15" ht="16.5" customHeight="1">
      <c r="A731" s="326"/>
      <c r="B731" s="326"/>
      <c r="C731" s="326"/>
      <c r="D731" s="326"/>
      <c r="E731" s="326"/>
      <c r="F731" s="326"/>
      <c r="G731" s="326"/>
      <c r="H731" s="326"/>
      <c r="I731" s="326"/>
      <c r="J731" s="326"/>
      <c r="K731" s="326"/>
      <c r="L731" s="326"/>
      <c r="M731" s="326"/>
      <c r="N731" s="326"/>
      <c r="O731" s="326"/>
    </row>
    <row r="732" spans="1:15" ht="16.5" customHeight="1">
      <c r="A732" s="326"/>
      <c r="B732" s="326"/>
      <c r="C732" s="326"/>
      <c r="D732" s="326"/>
      <c r="E732" s="326"/>
      <c r="F732" s="326"/>
      <c r="G732" s="326"/>
      <c r="H732" s="326"/>
      <c r="I732" s="326"/>
      <c r="J732" s="326"/>
      <c r="K732" s="326"/>
      <c r="L732" s="326"/>
      <c r="M732" s="326"/>
      <c r="N732" s="326"/>
      <c r="O732" s="326"/>
    </row>
    <row r="733" spans="1:15" ht="16.5" customHeight="1">
      <c r="A733" s="326"/>
      <c r="B733" s="326"/>
      <c r="C733" s="326"/>
      <c r="D733" s="326"/>
      <c r="E733" s="326"/>
      <c r="F733" s="326"/>
      <c r="G733" s="326"/>
      <c r="H733" s="326"/>
      <c r="I733" s="326"/>
      <c r="J733" s="326"/>
      <c r="K733" s="326"/>
      <c r="L733" s="326"/>
      <c r="M733" s="326"/>
      <c r="N733" s="326"/>
      <c r="O733" s="326"/>
    </row>
    <row r="734" spans="1:15" ht="16.5" customHeight="1">
      <c r="A734" s="326"/>
      <c r="B734" s="326"/>
      <c r="C734" s="326"/>
      <c r="D734" s="326"/>
      <c r="E734" s="326"/>
      <c r="F734" s="326"/>
      <c r="G734" s="326"/>
      <c r="H734" s="326"/>
      <c r="I734" s="326"/>
      <c r="J734" s="326"/>
      <c r="K734" s="326"/>
      <c r="L734" s="326"/>
      <c r="M734" s="326"/>
      <c r="N734" s="326"/>
      <c r="O734" s="326"/>
    </row>
    <row r="735" spans="1:15" ht="16.5" customHeight="1">
      <c r="A735" s="326"/>
      <c r="B735" s="326"/>
      <c r="C735" s="326"/>
      <c r="D735" s="326"/>
      <c r="E735" s="326"/>
      <c r="F735" s="326"/>
      <c r="G735" s="326"/>
      <c r="H735" s="326"/>
      <c r="I735" s="326"/>
      <c r="J735" s="326"/>
      <c r="K735" s="326"/>
      <c r="L735" s="326"/>
      <c r="M735" s="326"/>
      <c r="N735" s="326"/>
      <c r="O735" s="326"/>
    </row>
    <row r="736" spans="1:15" ht="16.5" customHeight="1">
      <c r="A736" s="326"/>
      <c r="B736" s="326"/>
      <c r="C736" s="326"/>
      <c r="D736" s="326"/>
      <c r="E736" s="326"/>
      <c r="F736" s="326"/>
      <c r="G736" s="326"/>
      <c r="H736" s="326"/>
      <c r="I736" s="326"/>
      <c r="J736" s="326"/>
      <c r="K736" s="326"/>
      <c r="L736" s="326"/>
      <c r="M736" s="326"/>
      <c r="N736" s="326"/>
      <c r="O736" s="326"/>
    </row>
    <row r="737" spans="1:15" ht="16.5" customHeight="1">
      <c r="A737" s="326"/>
      <c r="B737" s="326"/>
      <c r="C737" s="326"/>
      <c r="D737" s="326"/>
      <c r="E737" s="326"/>
      <c r="F737" s="326"/>
      <c r="G737" s="326"/>
      <c r="H737" s="326"/>
      <c r="I737" s="326"/>
      <c r="J737" s="326"/>
      <c r="K737" s="326"/>
      <c r="L737" s="326"/>
      <c r="M737" s="326"/>
      <c r="N737" s="326"/>
      <c r="O737" s="326"/>
    </row>
    <row r="738" spans="1:15" ht="16.5" customHeight="1">
      <c r="A738" s="326"/>
      <c r="B738" s="326"/>
      <c r="C738" s="326"/>
      <c r="D738" s="326"/>
      <c r="E738" s="326"/>
      <c r="F738" s="326"/>
      <c r="G738" s="326"/>
      <c r="H738" s="326"/>
      <c r="I738" s="326"/>
      <c r="J738" s="326"/>
      <c r="K738" s="326"/>
      <c r="L738" s="326"/>
      <c r="M738" s="326"/>
      <c r="N738" s="326"/>
      <c r="O738" s="326"/>
    </row>
    <row r="739" spans="1:15" ht="16.5" customHeight="1">
      <c r="A739" s="326"/>
      <c r="B739" s="326"/>
      <c r="C739" s="326"/>
      <c r="D739" s="326"/>
      <c r="E739" s="326"/>
      <c r="F739" s="326"/>
      <c r="G739" s="326"/>
      <c r="H739" s="326"/>
      <c r="I739" s="326"/>
      <c r="J739" s="326"/>
      <c r="K739" s="326"/>
      <c r="L739" s="326"/>
      <c r="M739" s="326"/>
      <c r="N739" s="326"/>
      <c r="O739" s="326"/>
    </row>
    <row r="740" spans="1:15" ht="16.5" customHeight="1">
      <c r="A740" s="326"/>
      <c r="B740" s="326"/>
      <c r="C740" s="326"/>
      <c r="D740" s="326"/>
      <c r="E740" s="326"/>
      <c r="F740" s="326"/>
      <c r="G740" s="326"/>
      <c r="H740" s="326"/>
      <c r="I740" s="326"/>
      <c r="J740" s="326"/>
      <c r="K740" s="326"/>
      <c r="L740" s="326"/>
      <c r="M740" s="326"/>
      <c r="N740" s="326"/>
      <c r="O740" s="326"/>
    </row>
    <row r="741" spans="1:15" ht="16.5" customHeight="1">
      <c r="A741" s="326"/>
      <c r="B741" s="326"/>
      <c r="C741" s="326"/>
      <c r="D741" s="326"/>
      <c r="E741" s="326"/>
      <c r="F741" s="326"/>
      <c r="G741" s="326"/>
      <c r="H741" s="326"/>
      <c r="I741" s="326"/>
      <c r="J741" s="326"/>
      <c r="K741" s="326"/>
      <c r="L741" s="326"/>
      <c r="M741" s="326"/>
      <c r="N741" s="326"/>
      <c r="O741" s="326"/>
    </row>
    <row r="742" spans="1:15" ht="16.5" customHeight="1">
      <c r="A742" s="326"/>
      <c r="B742" s="326"/>
      <c r="C742" s="326"/>
      <c r="D742" s="326"/>
      <c r="E742" s="326"/>
      <c r="F742" s="326"/>
      <c r="G742" s="326"/>
      <c r="H742" s="326"/>
      <c r="I742" s="326"/>
      <c r="J742" s="326"/>
      <c r="K742" s="326"/>
      <c r="L742" s="326"/>
      <c r="M742" s="326"/>
      <c r="N742" s="326"/>
      <c r="O742" s="326"/>
    </row>
    <row r="743" spans="1:15" ht="16.5" customHeight="1">
      <c r="A743" s="326"/>
      <c r="B743" s="326"/>
      <c r="C743" s="326"/>
      <c r="D743" s="326"/>
      <c r="E743" s="326"/>
      <c r="F743" s="326"/>
      <c r="G743" s="326"/>
      <c r="H743" s="326"/>
      <c r="I743" s="326"/>
      <c r="J743" s="326"/>
      <c r="K743" s="326"/>
      <c r="L743" s="326"/>
      <c r="M743" s="326"/>
      <c r="N743" s="326"/>
      <c r="O743" s="326"/>
    </row>
    <row r="744" spans="1:15" ht="16.5" customHeight="1">
      <c r="A744" s="326"/>
      <c r="B744" s="326"/>
      <c r="C744" s="326"/>
      <c r="D744" s="326"/>
      <c r="E744" s="326"/>
      <c r="F744" s="326"/>
      <c r="G744" s="326"/>
      <c r="H744" s="326"/>
      <c r="I744" s="326"/>
      <c r="J744" s="326"/>
      <c r="K744" s="326"/>
      <c r="L744" s="326"/>
      <c r="M744" s="326"/>
      <c r="N744" s="326"/>
      <c r="O744" s="326"/>
    </row>
    <row r="745" spans="1:15" ht="16.5" customHeight="1">
      <c r="A745" s="326"/>
      <c r="B745" s="326"/>
      <c r="C745" s="326"/>
      <c r="D745" s="326"/>
      <c r="E745" s="326"/>
      <c r="F745" s="326"/>
      <c r="G745" s="326"/>
      <c r="H745" s="326"/>
      <c r="I745" s="326"/>
      <c r="J745" s="326"/>
      <c r="K745" s="326"/>
      <c r="L745" s="326"/>
      <c r="M745" s="326"/>
      <c r="N745" s="326"/>
      <c r="O745" s="326"/>
    </row>
    <row r="746" spans="1:15" ht="16.5" customHeight="1">
      <c r="A746" s="326"/>
      <c r="B746" s="326"/>
      <c r="C746" s="326"/>
      <c r="D746" s="326"/>
      <c r="E746" s="326"/>
      <c r="F746" s="326"/>
      <c r="G746" s="326"/>
      <c r="H746" s="326"/>
      <c r="I746" s="326"/>
      <c r="J746" s="326"/>
      <c r="K746" s="326"/>
      <c r="L746" s="326"/>
      <c r="M746" s="326"/>
      <c r="N746" s="326"/>
      <c r="O746" s="326"/>
    </row>
    <row r="747" spans="1:15" ht="16.5" customHeight="1">
      <c r="A747" s="326"/>
      <c r="B747" s="326"/>
      <c r="C747" s="326"/>
      <c r="D747" s="326"/>
      <c r="E747" s="326"/>
      <c r="F747" s="326"/>
      <c r="G747" s="326"/>
      <c r="H747" s="326"/>
      <c r="I747" s="326"/>
      <c r="J747" s="326"/>
      <c r="K747" s="326"/>
      <c r="L747" s="326"/>
      <c r="M747" s="326"/>
      <c r="N747" s="326"/>
      <c r="O747" s="326"/>
    </row>
    <row r="748" spans="1:15" ht="16.5" customHeight="1">
      <c r="A748" s="326"/>
      <c r="B748" s="326"/>
      <c r="C748" s="326"/>
      <c r="D748" s="326"/>
      <c r="E748" s="326"/>
      <c r="F748" s="326"/>
      <c r="G748" s="326"/>
      <c r="H748" s="326"/>
      <c r="I748" s="326"/>
      <c r="J748" s="326"/>
      <c r="K748" s="326"/>
      <c r="L748" s="326"/>
      <c r="M748" s="326"/>
      <c r="N748" s="326"/>
      <c r="O748" s="326"/>
    </row>
    <row r="749" spans="1:15" ht="16.5" customHeight="1">
      <c r="A749" s="326"/>
      <c r="B749" s="326"/>
      <c r="C749" s="326"/>
      <c r="D749" s="326"/>
      <c r="E749" s="326"/>
      <c r="F749" s="326"/>
      <c r="G749" s="326"/>
      <c r="H749" s="326"/>
      <c r="I749" s="326"/>
      <c r="J749" s="326"/>
      <c r="K749" s="326"/>
      <c r="L749" s="326"/>
      <c r="M749" s="326"/>
      <c r="N749" s="326"/>
      <c r="O749" s="326"/>
    </row>
    <row r="750" spans="1:15" ht="16.5" customHeight="1">
      <c r="A750" s="326"/>
      <c r="B750" s="326"/>
      <c r="C750" s="326"/>
      <c r="D750" s="326"/>
      <c r="E750" s="326"/>
      <c r="F750" s="326"/>
      <c r="G750" s="326"/>
      <c r="H750" s="326"/>
      <c r="I750" s="326"/>
      <c r="J750" s="326"/>
      <c r="K750" s="326"/>
      <c r="L750" s="326"/>
      <c r="M750" s="326"/>
      <c r="N750" s="326"/>
      <c r="O750" s="326"/>
    </row>
    <row r="751" spans="1:15" ht="16.5" customHeight="1">
      <c r="A751" s="326"/>
      <c r="B751" s="326"/>
      <c r="C751" s="326"/>
      <c r="D751" s="326"/>
      <c r="E751" s="326"/>
      <c r="F751" s="326"/>
      <c r="G751" s="326"/>
      <c r="H751" s="326"/>
      <c r="I751" s="326"/>
      <c r="J751" s="326"/>
      <c r="K751" s="326"/>
      <c r="L751" s="326"/>
      <c r="M751" s="326"/>
      <c r="N751" s="326"/>
      <c r="O751" s="326"/>
    </row>
    <row r="752" spans="1:15" ht="16.5" customHeight="1">
      <c r="A752" s="326"/>
      <c r="B752" s="326"/>
      <c r="C752" s="326"/>
      <c r="D752" s="326"/>
      <c r="E752" s="326"/>
      <c r="F752" s="326"/>
      <c r="G752" s="326"/>
      <c r="H752" s="326"/>
      <c r="I752" s="326"/>
      <c r="J752" s="326"/>
      <c r="K752" s="326"/>
      <c r="L752" s="326"/>
      <c r="M752" s="326"/>
      <c r="N752" s="326"/>
      <c r="O752" s="326"/>
    </row>
    <row r="753" spans="1:15" ht="16.5" customHeight="1">
      <c r="A753" s="326"/>
      <c r="B753" s="326"/>
      <c r="C753" s="326"/>
      <c r="D753" s="326"/>
      <c r="E753" s="326"/>
      <c r="F753" s="326"/>
      <c r="G753" s="326"/>
      <c r="H753" s="326"/>
      <c r="I753" s="326"/>
      <c r="J753" s="326"/>
      <c r="K753" s="326"/>
      <c r="L753" s="326"/>
      <c r="M753" s="326"/>
      <c r="N753" s="326"/>
      <c r="O753" s="326"/>
    </row>
    <row r="754" spans="1:15" ht="16.5" customHeight="1">
      <c r="A754" s="326"/>
      <c r="B754" s="326"/>
      <c r="C754" s="326"/>
      <c r="D754" s="326"/>
      <c r="E754" s="326"/>
      <c r="F754" s="326"/>
      <c r="G754" s="326"/>
      <c r="H754" s="326"/>
      <c r="I754" s="326"/>
      <c r="J754" s="326"/>
      <c r="K754" s="326"/>
      <c r="L754" s="326"/>
      <c r="M754" s="326"/>
      <c r="N754" s="326"/>
      <c r="O754" s="326"/>
    </row>
    <row r="755" spans="1:15" ht="16.5" customHeight="1">
      <c r="A755" s="326"/>
      <c r="B755" s="326"/>
      <c r="C755" s="326"/>
      <c r="D755" s="326"/>
      <c r="E755" s="326"/>
      <c r="F755" s="326"/>
      <c r="G755" s="326"/>
      <c r="H755" s="326"/>
      <c r="I755" s="326"/>
      <c r="J755" s="326"/>
      <c r="K755" s="326"/>
      <c r="L755" s="326"/>
      <c r="M755" s="326"/>
      <c r="N755" s="326"/>
      <c r="O755" s="326"/>
    </row>
    <row r="756" spans="1:15" ht="16.5" customHeight="1">
      <c r="A756" s="326"/>
      <c r="B756" s="326"/>
      <c r="C756" s="326"/>
      <c r="D756" s="326"/>
      <c r="E756" s="326"/>
      <c r="F756" s="326"/>
      <c r="G756" s="326"/>
      <c r="H756" s="326"/>
      <c r="I756" s="326"/>
      <c r="J756" s="326"/>
      <c r="K756" s="326"/>
      <c r="L756" s="326"/>
      <c r="M756" s="326"/>
      <c r="N756" s="326"/>
      <c r="O756" s="326"/>
    </row>
    <row r="757" spans="1:15" ht="16.5" customHeight="1">
      <c r="A757" s="326"/>
      <c r="B757" s="326"/>
      <c r="C757" s="326"/>
      <c r="D757" s="326"/>
      <c r="E757" s="326"/>
      <c r="F757" s="326"/>
      <c r="G757" s="326"/>
      <c r="H757" s="326"/>
      <c r="I757" s="326"/>
      <c r="J757" s="326"/>
      <c r="K757" s="326"/>
      <c r="L757" s="326"/>
      <c r="M757" s="326"/>
      <c r="N757" s="326"/>
      <c r="O757" s="326"/>
    </row>
    <row r="758" spans="1:15" ht="16.5" customHeight="1">
      <c r="A758" s="326"/>
      <c r="B758" s="326"/>
      <c r="C758" s="326"/>
      <c r="D758" s="326"/>
      <c r="E758" s="326"/>
      <c r="F758" s="326"/>
      <c r="G758" s="326"/>
      <c r="H758" s="326"/>
      <c r="I758" s="326"/>
      <c r="J758" s="326"/>
      <c r="K758" s="326"/>
      <c r="L758" s="326"/>
      <c r="M758" s="326"/>
      <c r="N758" s="326"/>
      <c r="O758" s="326"/>
    </row>
    <row r="759" spans="1:15" ht="16.5" customHeight="1">
      <c r="A759" s="326"/>
      <c r="B759" s="326"/>
      <c r="C759" s="326"/>
      <c r="D759" s="326"/>
      <c r="E759" s="326"/>
      <c r="F759" s="326"/>
      <c r="G759" s="326"/>
      <c r="H759" s="326"/>
      <c r="I759" s="326"/>
      <c r="J759" s="326"/>
      <c r="K759" s="326"/>
      <c r="L759" s="326"/>
      <c r="M759" s="326"/>
      <c r="N759" s="326"/>
      <c r="O759" s="326"/>
    </row>
    <row r="760" spans="1:15" ht="16.5" customHeight="1">
      <c r="A760" s="326"/>
      <c r="B760" s="326"/>
      <c r="C760" s="326"/>
      <c r="D760" s="326"/>
      <c r="E760" s="326"/>
      <c r="F760" s="326"/>
      <c r="G760" s="326"/>
      <c r="H760" s="326"/>
      <c r="I760" s="326"/>
      <c r="J760" s="326"/>
      <c r="K760" s="326"/>
      <c r="L760" s="326"/>
      <c r="M760" s="326"/>
      <c r="N760" s="326"/>
      <c r="O760" s="326"/>
    </row>
    <row r="761" spans="1:15" ht="16.5" customHeight="1">
      <c r="A761" s="326"/>
      <c r="B761" s="326"/>
      <c r="C761" s="326"/>
      <c r="D761" s="326"/>
      <c r="E761" s="326"/>
      <c r="F761" s="326"/>
      <c r="G761" s="326"/>
      <c r="H761" s="326"/>
      <c r="I761" s="326"/>
      <c r="J761" s="326"/>
      <c r="K761" s="326"/>
      <c r="L761" s="326"/>
      <c r="M761" s="326"/>
      <c r="N761" s="326"/>
      <c r="O761" s="326"/>
    </row>
    <row r="762" spans="1:15" ht="16.5" customHeight="1">
      <c r="A762" s="326"/>
      <c r="B762" s="326"/>
      <c r="C762" s="326"/>
      <c r="D762" s="326"/>
      <c r="E762" s="326"/>
      <c r="F762" s="326"/>
      <c r="G762" s="326"/>
      <c r="H762" s="326"/>
      <c r="I762" s="326"/>
      <c r="J762" s="326"/>
      <c r="K762" s="326"/>
      <c r="L762" s="326"/>
      <c r="M762" s="326"/>
      <c r="N762" s="326"/>
      <c r="O762" s="326"/>
    </row>
    <row r="763" spans="1:15" ht="16.5" customHeight="1">
      <c r="A763" s="326"/>
      <c r="B763" s="326"/>
      <c r="C763" s="326"/>
      <c r="D763" s="326"/>
      <c r="E763" s="326"/>
      <c r="F763" s="326"/>
      <c r="G763" s="326"/>
      <c r="H763" s="326"/>
      <c r="I763" s="326"/>
      <c r="J763" s="326"/>
      <c r="K763" s="326"/>
      <c r="L763" s="326"/>
      <c r="M763" s="326"/>
      <c r="N763" s="326"/>
      <c r="O763" s="326"/>
    </row>
    <row r="764" spans="1:15" ht="16.5" customHeight="1">
      <c r="A764" s="326"/>
      <c r="B764" s="326"/>
      <c r="C764" s="326"/>
      <c r="D764" s="326"/>
      <c r="E764" s="326"/>
      <c r="F764" s="326"/>
      <c r="G764" s="326"/>
      <c r="H764" s="326"/>
      <c r="I764" s="326"/>
      <c r="J764" s="326"/>
      <c r="K764" s="326"/>
      <c r="L764" s="326"/>
      <c r="M764" s="326"/>
      <c r="N764" s="326"/>
      <c r="O764" s="326"/>
    </row>
    <row r="765" spans="1:15" ht="16.5" customHeight="1">
      <c r="A765" s="326"/>
      <c r="B765" s="326"/>
      <c r="C765" s="326"/>
      <c r="D765" s="326"/>
      <c r="E765" s="326"/>
      <c r="F765" s="326"/>
      <c r="G765" s="326"/>
      <c r="H765" s="326"/>
      <c r="I765" s="326"/>
      <c r="J765" s="326"/>
      <c r="K765" s="326"/>
      <c r="L765" s="326"/>
      <c r="M765" s="326"/>
      <c r="N765" s="326"/>
      <c r="O765" s="326"/>
    </row>
    <row r="766" spans="1:15" ht="16.5" customHeight="1">
      <c r="A766" s="326"/>
      <c r="B766" s="326"/>
      <c r="C766" s="326"/>
      <c r="D766" s="326"/>
      <c r="E766" s="326"/>
      <c r="F766" s="326"/>
      <c r="G766" s="326"/>
      <c r="H766" s="326"/>
      <c r="I766" s="326"/>
      <c r="J766" s="326"/>
      <c r="K766" s="326"/>
      <c r="L766" s="326"/>
      <c r="M766" s="326"/>
      <c r="N766" s="326"/>
      <c r="O766" s="326"/>
    </row>
    <row r="767" spans="1:15" ht="16.5" customHeight="1">
      <c r="A767" s="326"/>
      <c r="B767" s="326"/>
      <c r="C767" s="326"/>
      <c r="D767" s="326"/>
      <c r="E767" s="326"/>
      <c r="F767" s="326"/>
      <c r="G767" s="326"/>
      <c r="H767" s="326"/>
      <c r="I767" s="326"/>
      <c r="J767" s="326"/>
      <c r="K767" s="326"/>
      <c r="L767" s="326"/>
      <c r="M767" s="326"/>
      <c r="N767" s="326"/>
      <c r="O767" s="326"/>
    </row>
    <row r="768" spans="1:15" ht="16.5" customHeight="1">
      <c r="A768" s="326"/>
      <c r="B768" s="326"/>
      <c r="C768" s="326"/>
      <c r="D768" s="326"/>
      <c r="E768" s="326"/>
      <c r="F768" s="326"/>
      <c r="G768" s="326"/>
      <c r="H768" s="326"/>
      <c r="I768" s="326"/>
      <c r="J768" s="326"/>
      <c r="K768" s="326"/>
      <c r="L768" s="326"/>
      <c r="M768" s="326"/>
      <c r="N768" s="326"/>
      <c r="O768" s="326"/>
    </row>
    <row r="769" spans="1:15" ht="16.5" customHeight="1">
      <c r="A769" s="326"/>
      <c r="B769" s="326"/>
      <c r="C769" s="326"/>
      <c r="D769" s="326"/>
      <c r="E769" s="326"/>
      <c r="F769" s="326"/>
      <c r="G769" s="326"/>
      <c r="H769" s="326"/>
      <c r="I769" s="326"/>
      <c r="J769" s="326"/>
      <c r="K769" s="326"/>
      <c r="L769" s="326"/>
      <c r="M769" s="326"/>
      <c r="N769" s="326"/>
      <c r="O769" s="326"/>
    </row>
    <row r="770" spans="1:15" ht="16.5" customHeight="1">
      <c r="A770" s="326"/>
      <c r="B770" s="326"/>
      <c r="C770" s="326"/>
      <c r="D770" s="326"/>
      <c r="E770" s="326"/>
      <c r="F770" s="326"/>
      <c r="G770" s="326"/>
      <c r="H770" s="326"/>
      <c r="I770" s="326"/>
      <c r="J770" s="326"/>
      <c r="K770" s="326"/>
      <c r="L770" s="326"/>
      <c r="M770" s="326"/>
      <c r="N770" s="326"/>
      <c r="O770" s="326"/>
    </row>
    <row r="771" spans="1:15" ht="16.5" customHeight="1">
      <c r="A771" s="326"/>
      <c r="B771" s="326"/>
      <c r="C771" s="326"/>
      <c r="D771" s="326"/>
      <c r="E771" s="326"/>
      <c r="F771" s="326"/>
      <c r="G771" s="326"/>
      <c r="H771" s="326"/>
      <c r="I771" s="326"/>
      <c r="J771" s="326"/>
      <c r="K771" s="326"/>
      <c r="L771" s="326"/>
      <c r="M771" s="326"/>
      <c r="N771" s="326"/>
      <c r="O771" s="326"/>
    </row>
    <row r="772" spans="1:15" ht="16.5" customHeight="1">
      <c r="A772" s="326"/>
      <c r="B772" s="326"/>
      <c r="C772" s="326"/>
      <c r="D772" s="326"/>
      <c r="E772" s="326"/>
      <c r="F772" s="326"/>
      <c r="G772" s="326"/>
      <c r="H772" s="326"/>
      <c r="I772" s="326"/>
      <c r="J772" s="326"/>
      <c r="K772" s="326"/>
      <c r="L772" s="326"/>
      <c r="M772" s="326"/>
      <c r="N772" s="326"/>
      <c r="O772" s="326"/>
    </row>
    <row r="773" spans="1:15" ht="16.5" customHeight="1">
      <c r="A773" s="326"/>
      <c r="B773" s="326"/>
      <c r="C773" s="326"/>
      <c r="D773" s="326"/>
      <c r="E773" s="326"/>
      <c r="F773" s="326"/>
      <c r="G773" s="326"/>
      <c r="H773" s="326"/>
      <c r="I773" s="326"/>
      <c r="J773" s="326"/>
      <c r="K773" s="326"/>
      <c r="L773" s="326"/>
      <c r="M773" s="326"/>
      <c r="N773" s="326"/>
      <c r="O773" s="326"/>
    </row>
    <row r="774" spans="1:15" ht="16.5" customHeight="1">
      <c r="A774" s="326"/>
      <c r="B774" s="326"/>
      <c r="C774" s="326"/>
      <c r="D774" s="326"/>
      <c r="E774" s="326"/>
      <c r="F774" s="326"/>
      <c r="G774" s="326"/>
      <c r="H774" s="326"/>
      <c r="I774" s="326"/>
      <c r="J774" s="326"/>
      <c r="K774" s="326"/>
      <c r="L774" s="326"/>
      <c r="M774" s="326"/>
      <c r="N774" s="326"/>
      <c r="O774" s="326"/>
    </row>
    <row r="775" spans="1:15" ht="16.5" customHeight="1">
      <c r="A775" s="326"/>
      <c r="B775" s="326"/>
      <c r="C775" s="326"/>
      <c r="D775" s="326"/>
      <c r="E775" s="326"/>
      <c r="F775" s="326"/>
      <c r="G775" s="326"/>
      <c r="H775" s="326"/>
      <c r="I775" s="326"/>
      <c r="J775" s="326"/>
      <c r="K775" s="326"/>
      <c r="L775" s="326"/>
      <c r="M775" s="326"/>
      <c r="N775" s="326"/>
      <c r="O775" s="326"/>
    </row>
    <row r="776" spans="1:15" ht="16.5" customHeight="1">
      <c r="A776" s="326"/>
      <c r="B776" s="326"/>
      <c r="C776" s="326"/>
      <c r="D776" s="326"/>
      <c r="E776" s="326"/>
      <c r="F776" s="326"/>
      <c r="G776" s="326"/>
      <c r="H776" s="326"/>
      <c r="I776" s="326"/>
      <c r="J776" s="326"/>
      <c r="K776" s="326"/>
      <c r="L776" s="326"/>
      <c r="M776" s="326"/>
      <c r="N776" s="326"/>
      <c r="O776" s="326"/>
    </row>
    <row r="777" spans="1:15" ht="16.5" customHeight="1">
      <c r="A777" s="326"/>
      <c r="B777" s="326"/>
      <c r="C777" s="326"/>
      <c r="D777" s="326"/>
      <c r="E777" s="326"/>
      <c r="F777" s="326"/>
      <c r="G777" s="326"/>
      <c r="H777" s="326"/>
      <c r="I777" s="326"/>
      <c r="J777" s="326"/>
      <c r="K777" s="326"/>
      <c r="L777" s="326"/>
      <c r="M777" s="326"/>
      <c r="N777" s="326"/>
      <c r="O777" s="326"/>
    </row>
    <row r="778" spans="1:15" ht="16.5" customHeight="1">
      <c r="A778" s="326"/>
      <c r="B778" s="326"/>
      <c r="C778" s="326"/>
      <c r="D778" s="326"/>
      <c r="E778" s="326"/>
      <c r="F778" s="326"/>
      <c r="G778" s="326"/>
      <c r="H778" s="326"/>
      <c r="I778" s="326"/>
      <c r="J778" s="326"/>
      <c r="K778" s="326"/>
      <c r="L778" s="326"/>
      <c r="M778" s="326"/>
      <c r="N778" s="326"/>
      <c r="O778" s="326"/>
    </row>
    <row r="779" spans="1:15" ht="16.5" customHeight="1">
      <c r="A779" s="326"/>
      <c r="B779" s="326"/>
      <c r="C779" s="326"/>
      <c r="D779" s="326"/>
      <c r="E779" s="326"/>
      <c r="F779" s="326"/>
      <c r="G779" s="326"/>
      <c r="H779" s="326"/>
      <c r="I779" s="326"/>
      <c r="J779" s="326"/>
      <c r="K779" s="326"/>
      <c r="L779" s="326"/>
      <c r="M779" s="326"/>
      <c r="N779" s="326"/>
      <c r="O779" s="326"/>
    </row>
    <row r="780" spans="1:15" ht="16.5" customHeight="1">
      <c r="A780" s="326"/>
      <c r="B780" s="326"/>
      <c r="C780" s="326"/>
      <c r="D780" s="326"/>
      <c r="E780" s="326"/>
      <c r="F780" s="326"/>
      <c r="G780" s="326"/>
      <c r="H780" s="326"/>
      <c r="I780" s="326"/>
      <c r="J780" s="326"/>
      <c r="K780" s="326"/>
      <c r="L780" s="326"/>
      <c r="M780" s="326"/>
      <c r="N780" s="326"/>
      <c r="O780" s="326"/>
    </row>
    <row r="781" spans="1:15" ht="16.5" customHeight="1">
      <c r="A781" s="326"/>
      <c r="B781" s="326"/>
      <c r="C781" s="326"/>
      <c r="D781" s="326"/>
      <c r="E781" s="326"/>
      <c r="F781" s="326"/>
      <c r="G781" s="326"/>
      <c r="H781" s="326"/>
      <c r="I781" s="326"/>
      <c r="J781" s="326"/>
      <c r="K781" s="326"/>
      <c r="L781" s="326"/>
      <c r="M781" s="326"/>
      <c r="N781" s="326"/>
      <c r="O781" s="326"/>
    </row>
    <row r="782" spans="1:15" ht="16.5" customHeight="1">
      <c r="A782" s="326"/>
      <c r="B782" s="326"/>
      <c r="C782" s="326"/>
      <c r="D782" s="326"/>
      <c r="E782" s="326"/>
      <c r="F782" s="326"/>
      <c r="G782" s="326"/>
      <c r="H782" s="326"/>
      <c r="I782" s="326"/>
      <c r="J782" s="326"/>
      <c r="K782" s="326"/>
      <c r="L782" s="326"/>
      <c r="M782" s="326"/>
      <c r="N782" s="326"/>
      <c r="O782" s="326"/>
    </row>
    <row r="783" spans="1:15" ht="16.5" customHeight="1">
      <c r="A783" s="326"/>
      <c r="B783" s="326"/>
      <c r="C783" s="326"/>
      <c r="D783" s="326"/>
      <c r="E783" s="326"/>
      <c r="F783" s="326"/>
      <c r="G783" s="326"/>
      <c r="H783" s="326"/>
      <c r="I783" s="326"/>
      <c r="J783" s="326"/>
      <c r="K783" s="326"/>
      <c r="L783" s="326"/>
      <c r="M783" s="326"/>
      <c r="N783" s="326"/>
      <c r="O783" s="326"/>
    </row>
    <row r="784" spans="1:15" ht="16.5" customHeight="1">
      <c r="A784" s="326"/>
      <c r="B784" s="326"/>
      <c r="C784" s="326"/>
      <c r="D784" s="326"/>
      <c r="E784" s="326"/>
      <c r="F784" s="326"/>
      <c r="G784" s="326"/>
      <c r="H784" s="326"/>
      <c r="I784" s="326"/>
      <c r="J784" s="326"/>
      <c r="K784" s="326"/>
      <c r="L784" s="326"/>
      <c r="M784" s="326"/>
      <c r="N784" s="326"/>
      <c r="O784" s="326"/>
    </row>
    <row r="785" spans="1:15" ht="16.5" customHeight="1">
      <c r="A785" s="326"/>
      <c r="B785" s="326"/>
      <c r="C785" s="326"/>
      <c r="D785" s="326"/>
      <c r="E785" s="326"/>
      <c r="F785" s="326"/>
      <c r="G785" s="326"/>
      <c r="H785" s="326"/>
      <c r="I785" s="326"/>
      <c r="J785" s="326"/>
      <c r="K785" s="326"/>
      <c r="L785" s="326"/>
      <c r="M785" s="326"/>
      <c r="N785" s="326"/>
      <c r="O785" s="326"/>
    </row>
    <row r="786" spans="1:15" ht="16.5" customHeight="1">
      <c r="A786" s="326"/>
      <c r="B786" s="326"/>
      <c r="C786" s="326"/>
      <c r="D786" s="326"/>
      <c r="E786" s="326"/>
      <c r="F786" s="326"/>
      <c r="G786" s="326"/>
      <c r="H786" s="326"/>
      <c r="I786" s="326"/>
      <c r="J786" s="326"/>
      <c r="K786" s="326"/>
      <c r="L786" s="326"/>
      <c r="M786" s="326"/>
      <c r="N786" s="326"/>
      <c r="O786" s="326"/>
    </row>
    <row r="787" spans="1:15" ht="16.5" customHeight="1">
      <c r="A787" s="326"/>
      <c r="B787" s="326"/>
      <c r="C787" s="326"/>
      <c r="D787" s="326"/>
      <c r="E787" s="326"/>
      <c r="F787" s="326"/>
      <c r="G787" s="326"/>
      <c r="H787" s="326"/>
      <c r="I787" s="326"/>
      <c r="J787" s="326"/>
      <c r="K787" s="326"/>
      <c r="L787" s="326"/>
      <c r="M787" s="326"/>
      <c r="N787" s="326"/>
      <c r="O787" s="326"/>
    </row>
    <row r="788" spans="1:15" ht="16.5" customHeight="1">
      <c r="A788" s="326"/>
      <c r="B788" s="326"/>
      <c r="C788" s="326"/>
      <c r="D788" s="326"/>
      <c r="E788" s="326"/>
      <c r="F788" s="326"/>
      <c r="G788" s="326"/>
      <c r="H788" s="326"/>
      <c r="I788" s="326"/>
      <c r="J788" s="326"/>
      <c r="K788" s="326"/>
      <c r="L788" s="326"/>
      <c r="M788" s="326"/>
      <c r="N788" s="326"/>
      <c r="O788" s="326"/>
    </row>
    <row r="789" spans="1:15" ht="16.5" customHeight="1">
      <c r="A789" s="326"/>
      <c r="B789" s="326"/>
      <c r="C789" s="326"/>
      <c r="D789" s="326"/>
      <c r="E789" s="326"/>
      <c r="F789" s="326"/>
      <c r="G789" s="326"/>
      <c r="H789" s="326"/>
      <c r="I789" s="326"/>
      <c r="J789" s="326"/>
      <c r="K789" s="326"/>
      <c r="L789" s="326"/>
      <c r="M789" s="326"/>
      <c r="N789" s="326"/>
      <c r="O789" s="326"/>
    </row>
    <row r="790" spans="1:15" ht="16.5" customHeight="1">
      <c r="A790" s="326"/>
      <c r="B790" s="326"/>
      <c r="C790" s="326"/>
      <c r="D790" s="326"/>
      <c r="E790" s="326"/>
      <c r="F790" s="326"/>
      <c r="G790" s="326"/>
      <c r="H790" s="326"/>
      <c r="I790" s="326"/>
      <c r="J790" s="326"/>
      <c r="K790" s="326"/>
      <c r="L790" s="326"/>
      <c r="M790" s="326"/>
      <c r="N790" s="326"/>
      <c r="O790" s="326"/>
    </row>
    <row r="791" spans="1:15" ht="16.5" customHeight="1">
      <c r="A791" s="326"/>
      <c r="B791" s="326"/>
      <c r="C791" s="326"/>
      <c r="D791" s="326"/>
      <c r="E791" s="326"/>
      <c r="F791" s="326"/>
      <c r="G791" s="326"/>
      <c r="H791" s="326"/>
      <c r="I791" s="326"/>
      <c r="J791" s="326"/>
      <c r="K791" s="326"/>
      <c r="L791" s="326"/>
      <c r="M791" s="326"/>
      <c r="N791" s="326"/>
      <c r="O791" s="326"/>
    </row>
    <row r="792" spans="1:15" ht="16.5" customHeight="1">
      <c r="A792" s="326"/>
      <c r="B792" s="326"/>
      <c r="C792" s="326"/>
      <c r="D792" s="326"/>
      <c r="E792" s="326"/>
      <c r="F792" s="326"/>
      <c r="G792" s="326"/>
      <c r="H792" s="326"/>
      <c r="I792" s="326"/>
      <c r="J792" s="326"/>
      <c r="K792" s="326"/>
      <c r="L792" s="326"/>
      <c r="M792" s="326"/>
      <c r="N792" s="326"/>
      <c r="O792" s="326"/>
    </row>
    <row r="793" spans="1:15" ht="16.5" customHeight="1">
      <c r="A793" s="326"/>
      <c r="B793" s="326"/>
      <c r="C793" s="326"/>
      <c r="D793" s="326"/>
      <c r="E793" s="326"/>
      <c r="F793" s="326"/>
      <c r="G793" s="326"/>
      <c r="H793" s="326"/>
      <c r="I793" s="326"/>
      <c r="J793" s="326"/>
      <c r="K793" s="326"/>
      <c r="L793" s="326"/>
      <c r="M793" s="326"/>
      <c r="N793" s="326"/>
      <c r="O793" s="326"/>
    </row>
    <row r="794" spans="1:15" ht="16.5" customHeight="1">
      <c r="A794" s="326"/>
      <c r="B794" s="326"/>
      <c r="C794" s="326"/>
      <c r="D794" s="326"/>
      <c r="E794" s="326"/>
      <c r="F794" s="326"/>
      <c r="G794" s="326"/>
      <c r="H794" s="326"/>
      <c r="I794" s="326"/>
      <c r="J794" s="326"/>
      <c r="K794" s="326"/>
      <c r="L794" s="326"/>
      <c r="M794" s="326"/>
      <c r="N794" s="326"/>
      <c r="O794" s="326"/>
    </row>
    <row r="795" spans="1:15" ht="16.5" customHeight="1">
      <c r="A795" s="326"/>
      <c r="B795" s="326"/>
      <c r="C795" s="326"/>
      <c r="D795" s="326"/>
      <c r="E795" s="326"/>
      <c r="F795" s="326"/>
      <c r="G795" s="326"/>
      <c r="H795" s="326"/>
      <c r="I795" s="326"/>
      <c r="J795" s="326"/>
      <c r="K795" s="326"/>
      <c r="L795" s="326"/>
      <c r="M795" s="326"/>
      <c r="N795" s="326"/>
      <c r="O795" s="326"/>
    </row>
    <row r="796" spans="1:15" ht="16.5" customHeight="1">
      <c r="A796" s="326"/>
      <c r="B796" s="326"/>
      <c r="C796" s="326"/>
      <c r="D796" s="326"/>
      <c r="E796" s="326"/>
      <c r="F796" s="326"/>
      <c r="G796" s="326"/>
      <c r="H796" s="326"/>
      <c r="I796" s="326"/>
      <c r="J796" s="326"/>
      <c r="K796" s="326"/>
      <c r="L796" s="326"/>
      <c r="M796" s="326"/>
      <c r="N796" s="326"/>
      <c r="O796" s="326"/>
    </row>
    <row r="797" spans="1:15" ht="16.5" customHeight="1">
      <c r="A797" s="326"/>
      <c r="B797" s="326"/>
      <c r="C797" s="326"/>
      <c r="D797" s="326"/>
      <c r="E797" s="326"/>
      <c r="F797" s="326"/>
      <c r="G797" s="326"/>
      <c r="H797" s="326"/>
      <c r="I797" s="326"/>
      <c r="J797" s="326"/>
      <c r="K797" s="326"/>
      <c r="L797" s="326"/>
      <c r="M797" s="326"/>
      <c r="N797" s="326"/>
      <c r="O797" s="326"/>
    </row>
    <row r="798" spans="1:15" ht="16.5" customHeight="1">
      <c r="A798" s="326"/>
      <c r="B798" s="326"/>
      <c r="C798" s="326"/>
      <c r="D798" s="326"/>
      <c r="E798" s="326"/>
      <c r="F798" s="326"/>
      <c r="G798" s="326"/>
      <c r="H798" s="326"/>
      <c r="I798" s="326"/>
      <c r="J798" s="326"/>
      <c r="K798" s="326"/>
      <c r="L798" s="326"/>
      <c r="M798" s="326"/>
      <c r="N798" s="326"/>
      <c r="O798" s="326"/>
    </row>
    <row r="799" spans="1:15" ht="16.5" customHeight="1">
      <c r="A799" s="326"/>
      <c r="B799" s="326"/>
      <c r="C799" s="326"/>
      <c r="D799" s="326"/>
      <c r="E799" s="326"/>
      <c r="F799" s="326"/>
      <c r="G799" s="326"/>
      <c r="H799" s="326"/>
      <c r="I799" s="326"/>
      <c r="J799" s="326"/>
      <c r="K799" s="326"/>
      <c r="L799" s="326"/>
      <c r="M799" s="326"/>
      <c r="N799" s="326"/>
      <c r="O799" s="326"/>
    </row>
    <row r="800" spans="1:15" ht="16.5" customHeight="1">
      <c r="A800" s="326"/>
      <c r="B800" s="326"/>
      <c r="C800" s="326"/>
      <c r="D800" s="326"/>
      <c r="E800" s="326"/>
      <c r="F800" s="326"/>
      <c r="G800" s="326"/>
      <c r="H800" s="326"/>
      <c r="I800" s="326"/>
      <c r="J800" s="326"/>
      <c r="K800" s="326"/>
      <c r="L800" s="326"/>
      <c r="M800" s="326"/>
      <c r="N800" s="326"/>
      <c r="O800" s="326"/>
    </row>
    <row r="801" spans="1:15" ht="16.5" customHeight="1">
      <c r="A801" s="326"/>
      <c r="B801" s="326"/>
      <c r="C801" s="326"/>
      <c r="D801" s="326"/>
      <c r="E801" s="326"/>
      <c r="F801" s="326"/>
      <c r="G801" s="326"/>
      <c r="H801" s="326"/>
      <c r="I801" s="326"/>
      <c r="J801" s="326"/>
      <c r="K801" s="326"/>
      <c r="L801" s="326"/>
      <c r="M801" s="326"/>
      <c r="N801" s="326"/>
      <c r="O801" s="326"/>
    </row>
    <row r="802" spans="1:15" ht="16.5" customHeight="1">
      <c r="A802" s="326"/>
      <c r="B802" s="326"/>
      <c r="C802" s="326"/>
      <c r="D802" s="326"/>
      <c r="E802" s="326"/>
      <c r="F802" s="326"/>
      <c r="G802" s="326"/>
      <c r="H802" s="326"/>
      <c r="I802" s="326"/>
      <c r="J802" s="326"/>
      <c r="K802" s="326"/>
      <c r="L802" s="326"/>
      <c r="M802" s="326"/>
      <c r="N802" s="326"/>
      <c r="O802" s="326"/>
    </row>
    <row r="803" spans="1:15" ht="16.5" customHeight="1">
      <c r="A803" s="326"/>
      <c r="B803" s="326"/>
      <c r="C803" s="326"/>
      <c r="D803" s="326"/>
      <c r="E803" s="326"/>
      <c r="F803" s="326"/>
      <c r="G803" s="326"/>
      <c r="H803" s="326"/>
      <c r="I803" s="326"/>
      <c r="J803" s="326"/>
      <c r="K803" s="326"/>
      <c r="L803" s="326"/>
      <c r="M803" s="326"/>
      <c r="N803" s="326"/>
      <c r="O803" s="326"/>
    </row>
    <row r="804" spans="1:15" ht="16.5" customHeight="1">
      <c r="A804" s="326"/>
      <c r="B804" s="326"/>
      <c r="C804" s="326"/>
      <c r="D804" s="326"/>
      <c r="E804" s="326"/>
      <c r="F804" s="326"/>
      <c r="G804" s="326"/>
      <c r="H804" s="326"/>
      <c r="I804" s="326"/>
      <c r="J804" s="326"/>
      <c r="K804" s="326"/>
      <c r="L804" s="326"/>
      <c r="M804" s="326"/>
      <c r="N804" s="326"/>
      <c r="O804" s="326"/>
    </row>
    <row r="805" spans="1:15" ht="16.5" customHeight="1">
      <c r="A805" s="326"/>
      <c r="B805" s="326"/>
      <c r="C805" s="326"/>
      <c r="D805" s="326"/>
      <c r="E805" s="326"/>
      <c r="F805" s="326"/>
      <c r="G805" s="326"/>
      <c r="H805" s="326"/>
      <c r="I805" s="326"/>
      <c r="J805" s="326"/>
      <c r="K805" s="326"/>
      <c r="L805" s="326"/>
      <c r="M805" s="326"/>
      <c r="N805" s="326"/>
      <c r="O805" s="326"/>
    </row>
    <row r="806" spans="1:15" ht="16.5" customHeight="1">
      <c r="A806" s="326"/>
      <c r="B806" s="326"/>
      <c r="C806" s="326"/>
      <c r="D806" s="326"/>
      <c r="E806" s="326"/>
      <c r="F806" s="326"/>
      <c r="G806" s="326"/>
      <c r="H806" s="326"/>
      <c r="I806" s="326"/>
      <c r="J806" s="326"/>
      <c r="K806" s="326"/>
      <c r="L806" s="326"/>
      <c r="M806" s="326"/>
      <c r="N806" s="326"/>
      <c r="O806" s="326"/>
    </row>
    <row r="807" spans="1:15" ht="16.5" customHeight="1">
      <c r="A807" s="326"/>
      <c r="B807" s="326"/>
      <c r="C807" s="326"/>
      <c r="D807" s="326"/>
      <c r="E807" s="326"/>
      <c r="F807" s="326"/>
      <c r="G807" s="326"/>
      <c r="H807" s="326"/>
      <c r="I807" s="326"/>
      <c r="J807" s="326"/>
      <c r="K807" s="326"/>
      <c r="L807" s="326"/>
      <c r="M807" s="326"/>
      <c r="N807" s="326"/>
      <c r="O807" s="326"/>
    </row>
    <row r="808" spans="1:15" ht="16.5" customHeight="1">
      <c r="A808" s="326"/>
      <c r="B808" s="326"/>
      <c r="C808" s="326"/>
      <c r="D808" s="326"/>
      <c r="E808" s="326"/>
      <c r="F808" s="326"/>
      <c r="G808" s="326"/>
      <c r="H808" s="326"/>
      <c r="I808" s="326"/>
      <c r="J808" s="326"/>
      <c r="K808" s="326"/>
      <c r="L808" s="326"/>
      <c r="M808" s="326"/>
      <c r="N808" s="326"/>
      <c r="O808" s="326"/>
    </row>
    <row r="809" spans="1:15" ht="16.5" customHeight="1">
      <c r="A809" s="326"/>
      <c r="B809" s="326"/>
      <c r="C809" s="326"/>
      <c r="D809" s="326"/>
      <c r="E809" s="326"/>
      <c r="F809" s="326"/>
      <c r="G809" s="326"/>
      <c r="H809" s="326"/>
      <c r="I809" s="326"/>
      <c r="J809" s="326"/>
      <c r="K809" s="326"/>
      <c r="L809" s="326"/>
      <c r="M809" s="326"/>
      <c r="N809" s="326"/>
      <c r="O809" s="326"/>
    </row>
    <row r="810" spans="1:15" ht="16.5" customHeight="1">
      <c r="A810" s="326"/>
      <c r="B810" s="326"/>
      <c r="C810" s="326"/>
      <c r="D810" s="326"/>
      <c r="E810" s="326"/>
      <c r="F810" s="326"/>
      <c r="G810" s="326"/>
      <c r="H810" s="326"/>
      <c r="I810" s="326"/>
      <c r="J810" s="326"/>
      <c r="K810" s="326"/>
      <c r="L810" s="326"/>
      <c r="M810" s="326"/>
      <c r="N810" s="326"/>
      <c r="O810" s="326"/>
    </row>
    <row r="811" spans="1:15" ht="16.5" customHeight="1">
      <c r="A811" s="326"/>
      <c r="B811" s="326"/>
      <c r="C811" s="326"/>
      <c r="D811" s="326"/>
      <c r="E811" s="326"/>
      <c r="F811" s="326"/>
      <c r="G811" s="326"/>
      <c r="H811" s="326"/>
      <c r="I811" s="326"/>
      <c r="J811" s="326"/>
      <c r="K811" s="326"/>
      <c r="L811" s="326"/>
      <c r="M811" s="326"/>
      <c r="N811" s="326"/>
      <c r="O811" s="326"/>
    </row>
    <row r="812" spans="1:15" ht="16.5" customHeight="1">
      <c r="A812" s="326"/>
      <c r="B812" s="326"/>
      <c r="C812" s="326"/>
      <c r="D812" s="326"/>
      <c r="E812" s="326"/>
      <c r="F812" s="326"/>
      <c r="G812" s="326"/>
      <c r="H812" s="326"/>
      <c r="I812" s="326"/>
      <c r="J812" s="326"/>
      <c r="K812" s="326"/>
      <c r="L812" s="326"/>
      <c r="M812" s="326"/>
      <c r="N812" s="326"/>
      <c r="O812" s="326"/>
    </row>
    <row r="813" spans="1:15" ht="16.5" customHeight="1">
      <c r="A813" s="326"/>
      <c r="B813" s="326"/>
      <c r="C813" s="326"/>
      <c r="D813" s="326"/>
      <c r="E813" s="326"/>
      <c r="F813" s="326"/>
      <c r="G813" s="326"/>
      <c r="H813" s="326"/>
      <c r="I813" s="326"/>
      <c r="J813" s="326"/>
      <c r="K813" s="326"/>
      <c r="L813" s="326"/>
      <c r="M813" s="326"/>
      <c r="N813" s="326"/>
      <c r="O813" s="326"/>
    </row>
    <row r="814" spans="1:15" ht="16.5" customHeight="1">
      <c r="A814" s="326"/>
      <c r="B814" s="326"/>
      <c r="C814" s="326"/>
      <c r="D814" s="326"/>
      <c r="E814" s="326"/>
      <c r="F814" s="326"/>
      <c r="G814" s="326"/>
      <c r="H814" s="326"/>
      <c r="I814" s="326"/>
      <c r="J814" s="326"/>
      <c r="K814" s="326"/>
      <c r="L814" s="326"/>
      <c r="M814" s="326"/>
      <c r="N814" s="326"/>
      <c r="O814" s="326"/>
    </row>
    <row r="815" spans="1:15" ht="16.5" customHeight="1">
      <c r="A815" s="326"/>
      <c r="B815" s="326"/>
      <c r="C815" s="326"/>
      <c r="D815" s="326"/>
      <c r="E815" s="326"/>
      <c r="F815" s="326"/>
      <c r="G815" s="326"/>
      <c r="H815" s="326"/>
      <c r="I815" s="326"/>
      <c r="J815" s="326"/>
      <c r="K815" s="326"/>
      <c r="L815" s="326"/>
      <c r="M815" s="326"/>
      <c r="N815" s="326"/>
      <c r="O815" s="326"/>
    </row>
    <row r="816" spans="1:15" ht="16.5" customHeight="1">
      <c r="A816" s="326"/>
      <c r="B816" s="326"/>
      <c r="C816" s="326"/>
      <c r="D816" s="326"/>
      <c r="E816" s="326"/>
      <c r="F816" s="326"/>
      <c r="G816" s="326"/>
      <c r="H816" s="326"/>
      <c r="I816" s="326"/>
      <c r="J816" s="326"/>
      <c r="K816" s="326"/>
      <c r="L816" s="326"/>
      <c r="M816" s="326"/>
      <c r="N816" s="326"/>
      <c r="O816" s="326"/>
    </row>
    <row r="817" spans="1:15" ht="16.5" customHeight="1">
      <c r="A817" s="326"/>
      <c r="B817" s="326"/>
      <c r="C817" s="326"/>
      <c r="D817" s="326"/>
      <c r="E817" s="326"/>
      <c r="F817" s="326"/>
      <c r="G817" s="326"/>
      <c r="H817" s="326"/>
      <c r="I817" s="326"/>
      <c r="J817" s="326"/>
      <c r="K817" s="326"/>
      <c r="L817" s="326"/>
      <c r="M817" s="326"/>
      <c r="N817" s="326"/>
      <c r="O817" s="326"/>
    </row>
    <row r="818" spans="1:15" ht="16.5" customHeight="1">
      <c r="A818" s="326"/>
      <c r="B818" s="326"/>
      <c r="C818" s="326"/>
      <c r="D818" s="326"/>
      <c r="E818" s="326"/>
      <c r="F818" s="326"/>
      <c r="G818" s="326"/>
      <c r="H818" s="326"/>
      <c r="I818" s="326"/>
      <c r="J818" s="326"/>
      <c r="K818" s="326"/>
      <c r="L818" s="326"/>
      <c r="M818" s="326"/>
      <c r="N818" s="326"/>
      <c r="O818" s="326"/>
    </row>
    <row r="819" spans="1:15" ht="16.5" customHeight="1">
      <c r="A819" s="326"/>
      <c r="B819" s="326"/>
      <c r="C819" s="326"/>
      <c r="D819" s="326"/>
      <c r="E819" s="326"/>
      <c r="F819" s="326"/>
      <c r="G819" s="326"/>
      <c r="H819" s="326"/>
      <c r="I819" s="326"/>
      <c r="J819" s="326"/>
      <c r="K819" s="326"/>
      <c r="L819" s="326"/>
      <c r="M819" s="326"/>
      <c r="N819" s="326"/>
      <c r="O819" s="326"/>
    </row>
    <row r="820" spans="1:15" ht="16.5" customHeight="1">
      <c r="A820" s="326"/>
      <c r="B820" s="326"/>
      <c r="C820" s="326"/>
      <c r="D820" s="326"/>
      <c r="E820" s="326"/>
      <c r="F820" s="326"/>
      <c r="G820" s="326"/>
      <c r="H820" s="326"/>
      <c r="I820" s="326"/>
      <c r="J820" s="326"/>
      <c r="K820" s="326"/>
      <c r="L820" s="326"/>
      <c r="M820" s="326"/>
      <c r="N820" s="326"/>
      <c r="O820" s="326"/>
    </row>
    <row r="821" spans="1:15" ht="16.5" customHeight="1">
      <c r="A821" s="326"/>
      <c r="B821" s="326"/>
      <c r="C821" s="326"/>
      <c r="D821" s="326"/>
      <c r="E821" s="326"/>
      <c r="F821" s="326"/>
      <c r="G821" s="326"/>
      <c r="H821" s="326"/>
      <c r="I821" s="326"/>
      <c r="J821" s="326"/>
      <c r="K821" s="326"/>
      <c r="L821" s="326"/>
      <c r="M821" s="326"/>
      <c r="N821" s="326"/>
      <c r="O821" s="326"/>
    </row>
    <row r="822" spans="1:15" ht="16.5" customHeight="1">
      <c r="A822" s="326"/>
      <c r="B822" s="326"/>
      <c r="C822" s="326"/>
      <c r="D822" s="326"/>
      <c r="E822" s="326"/>
      <c r="F822" s="326"/>
      <c r="G822" s="326"/>
      <c r="H822" s="326"/>
      <c r="I822" s="326"/>
      <c r="J822" s="326"/>
      <c r="K822" s="326"/>
      <c r="L822" s="326"/>
      <c r="M822" s="326"/>
      <c r="N822" s="326"/>
      <c r="O822" s="326"/>
    </row>
    <row r="823" spans="1:15" ht="16.5" customHeight="1">
      <c r="A823" s="326"/>
      <c r="B823" s="326"/>
      <c r="C823" s="326"/>
      <c r="D823" s="326"/>
      <c r="E823" s="326"/>
      <c r="F823" s="326"/>
      <c r="G823" s="326"/>
      <c r="H823" s="326"/>
      <c r="I823" s="326"/>
      <c r="J823" s="326"/>
      <c r="K823" s="326"/>
      <c r="L823" s="326"/>
      <c r="M823" s="326"/>
      <c r="N823" s="326"/>
      <c r="O823" s="326"/>
    </row>
    <row r="824" spans="1:15" ht="16.5" customHeight="1">
      <c r="A824" s="326"/>
      <c r="B824" s="326"/>
      <c r="C824" s="326"/>
      <c r="D824" s="326"/>
      <c r="E824" s="326"/>
      <c r="F824" s="326"/>
      <c r="G824" s="326"/>
      <c r="H824" s="326"/>
      <c r="I824" s="326"/>
      <c r="J824" s="326"/>
      <c r="K824" s="326"/>
      <c r="L824" s="326"/>
      <c r="M824" s="326"/>
      <c r="N824" s="326"/>
      <c r="O824" s="326"/>
    </row>
    <row r="825" spans="1:15" ht="16.5" customHeight="1">
      <c r="A825" s="326"/>
      <c r="B825" s="326"/>
      <c r="C825" s="326"/>
      <c r="D825" s="326"/>
      <c r="E825" s="326"/>
      <c r="F825" s="326"/>
      <c r="G825" s="326"/>
      <c r="H825" s="326"/>
      <c r="I825" s="326"/>
      <c r="J825" s="326"/>
      <c r="K825" s="326"/>
      <c r="L825" s="326"/>
      <c r="M825" s="326"/>
      <c r="N825" s="326"/>
      <c r="O825" s="326"/>
    </row>
    <row r="826" spans="1:15" ht="16.5" customHeight="1">
      <c r="A826" s="326"/>
      <c r="B826" s="326"/>
      <c r="C826" s="326"/>
      <c r="D826" s="326"/>
      <c r="E826" s="326"/>
      <c r="F826" s="326"/>
      <c r="G826" s="326"/>
      <c r="H826" s="326"/>
      <c r="I826" s="326"/>
      <c r="J826" s="326"/>
      <c r="K826" s="326"/>
      <c r="L826" s="326"/>
      <c r="M826" s="326"/>
      <c r="N826" s="326"/>
      <c r="O826" s="326"/>
    </row>
    <row r="827" spans="1:15" ht="16.5" customHeight="1">
      <c r="A827" s="326"/>
      <c r="B827" s="326"/>
      <c r="C827" s="326"/>
      <c r="D827" s="326"/>
      <c r="E827" s="326"/>
      <c r="F827" s="326"/>
      <c r="G827" s="326"/>
      <c r="H827" s="326"/>
      <c r="I827" s="326"/>
      <c r="J827" s="326"/>
      <c r="K827" s="326"/>
      <c r="L827" s="326"/>
      <c r="M827" s="326"/>
      <c r="N827" s="326"/>
      <c r="O827" s="326"/>
    </row>
    <row r="828" spans="1:15" ht="16.5" customHeight="1">
      <c r="A828" s="326"/>
      <c r="B828" s="326"/>
      <c r="C828" s="326"/>
      <c r="D828" s="326"/>
      <c r="E828" s="326"/>
      <c r="F828" s="326"/>
      <c r="G828" s="326"/>
      <c r="H828" s="326"/>
      <c r="I828" s="326"/>
      <c r="J828" s="326"/>
      <c r="K828" s="326"/>
      <c r="L828" s="326"/>
      <c r="M828" s="326"/>
      <c r="N828" s="326"/>
      <c r="O828" s="326"/>
    </row>
    <row r="829" spans="1:15" ht="16.5" customHeight="1">
      <c r="A829" s="326"/>
      <c r="B829" s="326"/>
      <c r="C829" s="326"/>
      <c r="D829" s="326"/>
      <c r="E829" s="326"/>
      <c r="F829" s="326"/>
      <c r="G829" s="326"/>
      <c r="H829" s="326"/>
      <c r="I829" s="326"/>
      <c r="J829" s="326"/>
      <c r="K829" s="326"/>
      <c r="L829" s="326"/>
      <c r="M829" s="326"/>
      <c r="N829" s="326"/>
      <c r="O829" s="326"/>
    </row>
    <row r="830" spans="1:15" ht="16.5" customHeight="1">
      <c r="A830" s="326"/>
      <c r="B830" s="326"/>
      <c r="C830" s="326"/>
      <c r="D830" s="326"/>
      <c r="E830" s="326"/>
      <c r="F830" s="326"/>
      <c r="G830" s="326"/>
      <c r="H830" s="326"/>
      <c r="I830" s="326"/>
      <c r="J830" s="326"/>
      <c r="K830" s="326"/>
      <c r="L830" s="326"/>
      <c r="M830" s="326"/>
      <c r="N830" s="326"/>
      <c r="O830" s="326"/>
    </row>
    <row r="831" spans="1:15" ht="16.5" customHeight="1">
      <c r="A831" s="326"/>
      <c r="B831" s="326"/>
      <c r="C831" s="326"/>
      <c r="D831" s="326"/>
      <c r="E831" s="326"/>
      <c r="F831" s="326"/>
      <c r="G831" s="326"/>
      <c r="H831" s="326"/>
      <c r="I831" s="326"/>
      <c r="J831" s="326"/>
      <c r="K831" s="326"/>
      <c r="L831" s="326"/>
      <c r="M831" s="326"/>
      <c r="N831" s="326"/>
      <c r="O831" s="326"/>
    </row>
    <row r="832" spans="1:15" ht="16.5" customHeight="1">
      <c r="A832" s="326"/>
      <c r="B832" s="326"/>
      <c r="C832" s="326"/>
      <c r="D832" s="326"/>
      <c r="E832" s="326"/>
      <c r="F832" s="326"/>
      <c r="G832" s="326"/>
      <c r="H832" s="326"/>
      <c r="I832" s="326"/>
      <c r="J832" s="326"/>
      <c r="K832" s="326"/>
      <c r="L832" s="326"/>
      <c r="M832" s="326"/>
      <c r="N832" s="326"/>
      <c r="O832" s="326"/>
    </row>
    <row r="833" spans="1:15" ht="16.5" customHeight="1">
      <c r="A833" s="326"/>
      <c r="B833" s="326"/>
      <c r="C833" s="326"/>
      <c r="D833" s="326"/>
      <c r="E833" s="326"/>
      <c r="F833" s="326"/>
      <c r="G833" s="326"/>
      <c r="H833" s="326"/>
      <c r="I833" s="326"/>
      <c r="J833" s="326"/>
      <c r="K833" s="326"/>
      <c r="L833" s="326"/>
      <c r="M833" s="326"/>
      <c r="N833" s="326"/>
      <c r="O833" s="326"/>
    </row>
    <row r="834" spans="1:15" ht="16.5" customHeight="1">
      <c r="A834" s="326"/>
      <c r="B834" s="326"/>
      <c r="C834" s="326"/>
      <c r="D834" s="326"/>
      <c r="E834" s="326"/>
      <c r="F834" s="326"/>
      <c r="G834" s="326"/>
      <c r="H834" s="326"/>
      <c r="I834" s="326"/>
      <c r="J834" s="326"/>
      <c r="K834" s="326"/>
      <c r="L834" s="326"/>
      <c r="M834" s="326"/>
      <c r="N834" s="326"/>
      <c r="O834" s="326"/>
    </row>
    <row r="835" spans="1:15" ht="16.5" customHeight="1">
      <c r="A835" s="326"/>
      <c r="B835" s="326"/>
      <c r="C835" s="326"/>
      <c r="D835" s="326"/>
      <c r="E835" s="326"/>
      <c r="F835" s="326"/>
      <c r="G835" s="326"/>
      <c r="H835" s="326"/>
      <c r="I835" s="326"/>
      <c r="J835" s="326"/>
      <c r="K835" s="326"/>
      <c r="L835" s="326"/>
      <c r="M835" s="326"/>
      <c r="N835" s="326"/>
      <c r="O835" s="326"/>
    </row>
    <row r="836" spans="1:15" ht="16.5" customHeight="1">
      <c r="A836" s="326"/>
      <c r="B836" s="326"/>
      <c r="C836" s="326"/>
      <c r="D836" s="326"/>
      <c r="E836" s="326"/>
      <c r="F836" s="326"/>
      <c r="G836" s="326"/>
      <c r="H836" s="326"/>
      <c r="I836" s="326"/>
      <c r="J836" s="326"/>
      <c r="K836" s="326"/>
      <c r="L836" s="326"/>
      <c r="M836" s="326"/>
      <c r="N836" s="326"/>
      <c r="O836" s="326"/>
    </row>
    <row r="837" spans="1:15" ht="16.5" customHeight="1">
      <c r="A837" s="326"/>
      <c r="B837" s="326"/>
      <c r="C837" s="326"/>
      <c r="D837" s="326"/>
      <c r="E837" s="326"/>
      <c r="F837" s="326"/>
      <c r="G837" s="326"/>
      <c r="H837" s="326"/>
      <c r="I837" s="326"/>
      <c r="J837" s="326"/>
      <c r="K837" s="326"/>
      <c r="L837" s="326"/>
      <c r="M837" s="326"/>
      <c r="N837" s="326"/>
      <c r="O837" s="326"/>
    </row>
    <row r="838" spans="1:15" ht="16.5" customHeight="1">
      <c r="A838" s="326"/>
      <c r="B838" s="326"/>
      <c r="C838" s="326"/>
      <c r="D838" s="326"/>
      <c r="E838" s="326"/>
      <c r="F838" s="326"/>
      <c r="G838" s="326"/>
      <c r="H838" s="326"/>
      <c r="I838" s="326"/>
      <c r="J838" s="326"/>
      <c r="K838" s="326"/>
      <c r="L838" s="326"/>
      <c r="M838" s="326"/>
      <c r="N838" s="326"/>
      <c r="O838" s="326"/>
    </row>
    <row r="839" spans="1:15" ht="16.5" customHeight="1">
      <c r="A839" s="326"/>
      <c r="B839" s="326"/>
      <c r="C839" s="326"/>
      <c r="D839" s="326"/>
      <c r="E839" s="326"/>
      <c r="F839" s="326"/>
      <c r="G839" s="326"/>
      <c r="H839" s="326"/>
      <c r="I839" s="326"/>
      <c r="J839" s="326"/>
      <c r="K839" s="326"/>
      <c r="L839" s="326"/>
      <c r="M839" s="326"/>
      <c r="N839" s="326"/>
      <c r="O839" s="326"/>
    </row>
    <row r="840" spans="1:15" ht="16.5" customHeight="1">
      <c r="A840" s="326"/>
      <c r="B840" s="326"/>
      <c r="C840" s="326"/>
      <c r="D840" s="326"/>
      <c r="E840" s="326"/>
      <c r="F840" s="326"/>
      <c r="G840" s="326"/>
      <c r="H840" s="326"/>
      <c r="I840" s="326"/>
      <c r="J840" s="326"/>
      <c r="K840" s="326"/>
      <c r="L840" s="326"/>
      <c r="M840" s="326"/>
      <c r="N840" s="326"/>
      <c r="O840" s="326"/>
    </row>
    <row r="841" spans="1:15" ht="16.5" customHeight="1">
      <c r="A841" s="326"/>
      <c r="B841" s="326"/>
      <c r="C841" s="326"/>
      <c r="D841" s="326"/>
      <c r="E841" s="326"/>
      <c r="F841" s="326"/>
      <c r="G841" s="326"/>
      <c r="H841" s="326"/>
      <c r="I841" s="326"/>
      <c r="J841" s="326"/>
      <c r="K841" s="326"/>
      <c r="L841" s="326"/>
      <c r="M841" s="326"/>
      <c r="N841" s="326"/>
      <c r="O841" s="326"/>
    </row>
    <row r="842" spans="1:15" ht="16.5" customHeight="1">
      <c r="A842" s="326"/>
      <c r="B842" s="326"/>
      <c r="C842" s="326"/>
      <c r="D842" s="326"/>
      <c r="E842" s="326"/>
      <c r="F842" s="326"/>
      <c r="G842" s="326"/>
      <c r="H842" s="326"/>
      <c r="I842" s="326"/>
      <c r="J842" s="326"/>
      <c r="K842" s="326"/>
      <c r="L842" s="326"/>
      <c r="M842" s="326"/>
      <c r="N842" s="326"/>
      <c r="O842" s="326"/>
    </row>
    <row r="843" spans="1:15" ht="16.5" customHeight="1">
      <c r="A843" s="326"/>
      <c r="B843" s="326"/>
      <c r="C843" s="326"/>
      <c r="D843" s="326"/>
      <c r="E843" s="326"/>
      <c r="F843" s="326"/>
      <c r="G843" s="326"/>
      <c r="H843" s="326"/>
      <c r="I843" s="326"/>
      <c r="J843" s="326"/>
      <c r="K843" s="326"/>
      <c r="L843" s="326"/>
      <c r="M843" s="326"/>
      <c r="N843" s="326"/>
      <c r="O843" s="326"/>
    </row>
    <row r="844" spans="1:15" ht="16.5" customHeight="1">
      <c r="A844" s="326"/>
      <c r="B844" s="326"/>
      <c r="C844" s="326"/>
      <c r="D844" s="326"/>
      <c r="E844" s="326"/>
      <c r="F844" s="326"/>
      <c r="G844" s="326"/>
      <c r="H844" s="326"/>
      <c r="I844" s="326"/>
      <c r="J844" s="326"/>
      <c r="K844" s="326"/>
      <c r="L844" s="326"/>
      <c r="M844" s="326"/>
      <c r="N844" s="326"/>
      <c r="O844" s="326"/>
    </row>
    <row r="845" spans="1:15" ht="16.5" customHeight="1">
      <c r="A845" s="326"/>
      <c r="B845" s="326"/>
      <c r="C845" s="326"/>
      <c r="D845" s="326"/>
      <c r="E845" s="326"/>
      <c r="F845" s="326"/>
      <c r="G845" s="326"/>
      <c r="H845" s="326"/>
      <c r="I845" s="326"/>
      <c r="J845" s="326"/>
      <c r="K845" s="326"/>
      <c r="L845" s="326"/>
      <c r="M845" s="326"/>
      <c r="N845" s="326"/>
      <c r="O845" s="326"/>
    </row>
    <row r="846" spans="1:15" ht="16.5" customHeight="1">
      <c r="A846" s="326"/>
      <c r="B846" s="326"/>
      <c r="C846" s="326"/>
      <c r="D846" s="326"/>
      <c r="E846" s="326"/>
      <c r="F846" s="326"/>
      <c r="G846" s="326"/>
      <c r="H846" s="326"/>
      <c r="I846" s="326"/>
      <c r="J846" s="326"/>
      <c r="K846" s="326"/>
      <c r="L846" s="326"/>
      <c r="M846" s="326"/>
      <c r="N846" s="326"/>
      <c r="O846" s="326"/>
    </row>
    <row r="847" spans="1:15" ht="16.5" customHeight="1">
      <c r="A847" s="326"/>
      <c r="B847" s="326"/>
      <c r="C847" s="326"/>
      <c r="D847" s="326"/>
      <c r="E847" s="326"/>
      <c r="F847" s="326"/>
      <c r="G847" s="326"/>
      <c r="H847" s="326"/>
      <c r="I847" s="326"/>
      <c r="J847" s="326"/>
      <c r="K847" s="326"/>
      <c r="L847" s="326"/>
      <c r="M847" s="326"/>
      <c r="N847" s="326"/>
      <c r="O847" s="326"/>
    </row>
    <row r="848" spans="1:15" ht="16.5" customHeight="1">
      <c r="A848" s="326"/>
      <c r="B848" s="326"/>
      <c r="C848" s="326"/>
      <c r="D848" s="326"/>
      <c r="E848" s="326"/>
      <c r="F848" s="326"/>
      <c r="G848" s="326"/>
      <c r="H848" s="326"/>
      <c r="I848" s="326"/>
      <c r="J848" s="326"/>
      <c r="K848" s="326"/>
      <c r="L848" s="326"/>
      <c r="M848" s="326"/>
      <c r="N848" s="326"/>
      <c r="O848" s="326"/>
    </row>
    <row r="849" spans="1:15" ht="16.5" customHeight="1">
      <c r="A849" s="326"/>
      <c r="B849" s="326"/>
      <c r="C849" s="326"/>
      <c r="D849" s="326"/>
      <c r="E849" s="326"/>
      <c r="F849" s="326"/>
      <c r="G849" s="326"/>
      <c r="H849" s="326"/>
      <c r="I849" s="326"/>
      <c r="J849" s="326"/>
      <c r="K849" s="326"/>
      <c r="L849" s="326"/>
      <c r="M849" s="326"/>
      <c r="N849" s="326"/>
      <c r="O849" s="326"/>
    </row>
    <row r="850" spans="1:15" ht="16.5" customHeight="1">
      <c r="A850" s="326"/>
      <c r="B850" s="326"/>
      <c r="C850" s="326"/>
      <c r="D850" s="326"/>
      <c r="E850" s="326"/>
      <c r="F850" s="326"/>
      <c r="G850" s="326"/>
      <c r="H850" s="326"/>
      <c r="I850" s="326"/>
      <c r="J850" s="326"/>
      <c r="K850" s="326"/>
      <c r="L850" s="326"/>
      <c r="M850" s="326"/>
      <c r="N850" s="326"/>
      <c r="O850" s="326"/>
    </row>
    <row r="851" spans="1:15" ht="16.5" customHeight="1">
      <c r="A851" s="326"/>
      <c r="B851" s="326"/>
      <c r="C851" s="326"/>
      <c r="D851" s="326"/>
      <c r="E851" s="326"/>
      <c r="F851" s="326"/>
      <c r="G851" s="326"/>
      <c r="H851" s="326"/>
      <c r="I851" s="326"/>
      <c r="J851" s="326"/>
      <c r="K851" s="326"/>
      <c r="L851" s="326"/>
      <c r="M851" s="326"/>
      <c r="N851" s="326"/>
      <c r="O851" s="326"/>
    </row>
    <row r="852" spans="1:15" ht="16.5" customHeight="1">
      <c r="A852" s="326"/>
      <c r="B852" s="326"/>
      <c r="C852" s="326"/>
      <c r="D852" s="326"/>
      <c r="E852" s="326"/>
      <c r="F852" s="326"/>
      <c r="G852" s="326"/>
      <c r="H852" s="326"/>
      <c r="I852" s="326"/>
      <c r="J852" s="326"/>
      <c r="K852" s="326"/>
      <c r="L852" s="326"/>
      <c r="M852" s="326"/>
      <c r="N852" s="326"/>
      <c r="O852" s="326"/>
    </row>
    <row r="853" spans="1:15" ht="16.5" customHeight="1">
      <c r="A853" s="326"/>
      <c r="B853" s="326"/>
      <c r="C853" s="326"/>
      <c r="D853" s="326"/>
      <c r="E853" s="326"/>
      <c r="F853" s="326"/>
      <c r="G853" s="326"/>
      <c r="H853" s="326"/>
      <c r="I853" s="326"/>
      <c r="J853" s="326"/>
      <c r="K853" s="326"/>
      <c r="L853" s="326"/>
      <c r="M853" s="326"/>
      <c r="N853" s="326"/>
      <c r="O853" s="326"/>
    </row>
    <row r="854" spans="1:15" ht="16.5" customHeight="1">
      <c r="A854" s="326"/>
      <c r="B854" s="326"/>
      <c r="C854" s="326"/>
      <c r="D854" s="326"/>
      <c r="E854" s="326"/>
      <c r="F854" s="326"/>
      <c r="G854" s="326"/>
      <c r="H854" s="326"/>
      <c r="I854" s="326"/>
      <c r="J854" s="326"/>
      <c r="K854" s="326"/>
      <c r="L854" s="326"/>
      <c r="M854" s="326"/>
      <c r="N854" s="326"/>
      <c r="O854" s="326"/>
    </row>
    <row r="855" spans="1:15" ht="16.5" customHeight="1">
      <c r="A855" s="326"/>
      <c r="B855" s="326"/>
      <c r="C855" s="326"/>
      <c r="D855" s="326"/>
      <c r="E855" s="326"/>
      <c r="F855" s="326"/>
      <c r="G855" s="326"/>
      <c r="H855" s="326"/>
      <c r="I855" s="326"/>
      <c r="J855" s="326"/>
      <c r="K855" s="326"/>
      <c r="L855" s="326"/>
      <c r="M855" s="326"/>
      <c r="N855" s="326"/>
      <c r="O855" s="326"/>
    </row>
    <row r="856" spans="1:15" ht="16.5" customHeight="1">
      <c r="A856" s="326"/>
      <c r="B856" s="326"/>
      <c r="C856" s="326"/>
      <c r="D856" s="326"/>
      <c r="E856" s="326"/>
      <c r="F856" s="326"/>
      <c r="G856" s="326"/>
      <c r="H856" s="326"/>
      <c r="I856" s="326"/>
      <c r="J856" s="326"/>
      <c r="K856" s="326"/>
      <c r="L856" s="326"/>
      <c r="M856" s="326"/>
      <c r="N856" s="326"/>
      <c r="O856" s="326"/>
    </row>
    <row r="857" spans="1:15" ht="16.5" customHeight="1">
      <c r="A857" s="326"/>
      <c r="B857" s="326"/>
      <c r="C857" s="326"/>
      <c r="D857" s="326"/>
      <c r="E857" s="326"/>
      <c r="F857" s="326"/>
      <c r="G857" s="326"/>
      <c r="H857" s="326"/>
      <c r="I857" s="326"/>
      <c r="J857" s="326"/>
      <c r="K857" s="326"/>
      <c r="L857" s="326"/>
      <c r="M857" s="326"/>
      <c r="N857" s="326"/>
      <c r="O857" s="326"/>
    </row>
    <row r="858" spans="1:15" ht="16.5" customHeight="1">
      <c r="A858" s="326"/>
      <c r="B858" s="326"/>
      <c r="C858" s="326"/>
      <c r="D858" s="326"/>
      <c r="E858" s="326"/>
      <c r="F858" s="326"/>
      <c r="G858" s="326"/>
      <c r="H858" s="326"/>
      <c r="I858" s="326"/>
      <c r="J858" s="326"/>
      <c r="K858" s="326"/>
      <c r="L858" s="326"/>
      <c r="M858" s="326"/>
      <c r="N858" s="326"/>
      <c r="O858" s="326"/>
    </row>
    <row r="859" spans="1:15" ht="16.5" customHeight="1">
      <c r="A859" s="326"/>
      <c r="B859" s="326"/>
      <c r="C859" s="326"/>
      <c r="D859" s="326"/>
      <c r="E859" s="326"/>
      <c r="F859" s="326"/>
      <c r="G859" s="326"/>
      <c r="H859" s="326"/>
      <c r="I859" s="326"/>
      <c r="J859" s="326"/>
      <c r="K859" s="326"/>
      <c r="L859" s="326"/>
      <c r="M859" s="326"/>
      <c r="N859" s="326"/>
      <c r="O859" s="326"/>
    </row>
    <row r="860" spans="1:15" ht="16.5" customHeight="1">
      <c r="A860" s="326"/>
      <c r="B860" s="326"/>
      <c r="C860" s="326"/>
      <c r="D860" s="326"/>
      <c r="E860" s="326"/>
      <c r="F860" s="326"/>
      <c r="G860" s="326"/>
      <c r="H860" s="326"/>
      <c r="I860" s="326"/>
      <c r="J860" s="326"/>
      <c r="K860" s="326"/>
      <c r="L860" s="326"/>
      <c r="M860" s="326"/>
      <c r="N860" s="326"/>
      <c r="O860" s="326"/>
    </row>
    <row r="861" spans="1:15" ht="16.5" customHeight="1">
      <c r="A861" s="326"/>
      <c r="B861" s="326"/>
      <c r="C861" s="326"/>
      <c r="D861" s="326"/>
      <c r="E861" s="326"/>
      <c r="F861" s="326"/>
      <c r="G861" s="326"/>
      <c r="H861" s="326"/>
      <c r="I861" s="326"/>
      <c r="J861" s="326"/>
      <c r="K861" s="326"/>
      <c r="L861" s="326"/>
      <c r="M861" s="326"/>
      <c r="N861" s="326"/>
      <c r="O861" s="326"/>
    </row>
    <row r="862" spans="1:15" ht="16.5" customHeight="1">
      <c r="A862" s="326"/>
      <c r="B862" s="326"/>
      <c r="C862" s="326"/>
      <c r="D862" s="326"/>
      <c r="E862" s="326"/>
      <c r="F862" s="326"/>
      <c r="G862" s="326"/>
      <c r="H862" s="326"/>
      <c r="I862" s="326"/>
      <c r="J862" s="326"/>
      <c r="K862" s="326"/>
      <c r="L862" s="326"/>
      <c r="M862" s="326"/>
      <c r="N862" s="326"/>
      <c r="O862" s="326"/>
    </row>
    <row r="863" spans="1:15" ht="16.5" customHeight="1">
      <c r="A863" s="326"/>
      <c r="B863" s="326"/>
      <c r="C863" s="326"/>
      <c r="D863" s="326"/>
      <c r="E863" s="326"/>
      <c r="F863" s="326"/>
      <c r="G863" s="326"/>
      <c r="H863" s="326"/>
      <c r="I863" s="326"/>
      <c r="J863" s="326"/>
      <c r="K863" s="326"/>
      <c r="L863" s="326"/>
      <c r="M863" s="326"/>
      <c r="N863" s="326"/>
      <c r="O863" s="326"/>
    </row>
    <row r="864" spans="1:15" ht="16.5" customHeight="1">
      <c r="A864" s="326"/>
      <c r="B864" s="326"/>
      <c r="C864" s="326"/>
      <c r="D864" s="326"/>
      <c r="E864" s="326"/>
      <c r="F864" s="326"/>
      <c r="G864" s="326"/>
      <c r="H864" s="326"/>
      <c r="I864" s="326"/>
      <c r="J864" s="326"/>
      <c r="K864" s="326"/>
      <c r="L864" s="326"/>
      <c r="M864" s="326"/>
      <c r="N864" s="326"/>
      <c r="O864" s="326"/>
    </row>
    <row r="865" spans="1:15" ht="16.5" customHeight="1">
      <c r="A865" s="326"/>
      <c r="B865" s="326"/>
      <c r="C865" s="326"/>
      <c r="D865" s="326"/>
      <c r="E865" s="326"/>
      <c r="F865" s="326"/>
      <c r="G865" s="326"/>
      <c r="H865" s="326"/>
      <c r="I865" s="326"/>
      <c r="J865" s="326"/>
      <c r="K865" s="326"/>
      <c r="L865" s="326"/>
      <c r="M865" s="326"/>
      <c r="N865" s="326"/>
      <c r="O865" s="326"/>
    </row>
    <row r="866" spans="1:15" ht="16.5" customHeight="1">
      <c r="A866" s="326"/>
      <c r="B866" s="326"/>
      <c r="C866" s="326"/>
      <c r="D866" s="326"/>
      <c r="E866" s="326"/>
      <c r="F866" s="326"/>
      <c r="G866" s="326"/>
      <c r="H866" s="326"/>
      <c r="I866" s="326"/>
      <c r="J866" s="326"/>
      <c r="K866" s="326"/>
      <c r="L866" s="326"/>
      <c r="M866" s="326"/>
      <c r="N866" s="326"/>
      <c r="O866" s="326"/>
    </row>
    <row r="867" spans="1:15" ht="16.5" customHeight="1">
      <c r="A867" s="326"/>
      <c r="B867" s="326"/>
      <c r="C867" s="326"/>
      <c r="D867" s="326"/>
      <c r="E867" s="326"/>
      <c r="F867" s="326"/>
      <c r="G867" s="326"/>
      <c r="H867" s="326"/>
      <c r="I867" s="326"/>
      <c r="J867" s="326"/>
      <c r="K867" s="326"/>
      <c r="L867" s="326"/>
      <c r="M867" s="326"/>
      <c r="N867" s="326"/>
      <c r="O867" s="326"/>
    </row>
    <row r="868" spans="1:15" ht="16.5" customHeight="1">
      <c r="A868" s="326"/>
      <c r="B868" s="326"/>
      <c r="C868" s="326"/>
      <c r="D868" s="326"/>
      <c r="E868" s="326"/>
      <c r="F868" s="326"/>
      <c r="G868" s="326"/>
      <c r="H868" s="326"/>
      <c r="I868" s="326"/>
      <c r="J868" s="326"/>
      <c r="K868" s="326"/>
      <c r="L868" s="326"/>
      <c r="M868" s="326"/>
      <c r="N868" s="326"/>
      <c r="O868" s="326"/>
    </row>
    <row r="869" spans="1:15" ht="16.5" customHeight="1">
      <c r="A869" s="326"/>
      <c r="B869" s="326"/>
      <c r="C869" s="326"/>
      <c r="D869" s="326"/>
      <c r="E869" s="326"/>
      <c r="F869" s="326"/>
      <c r="G869" s="326"/>
      <c r="H869" s="326"/>
      <c r="I869" s="326"/>
      <c r="J869" s="326"/>
      <c r="K869" s="326"/>
      <c r="L869" s="326"/>
      <c r="M869" s="326"/>
      <c r="N869" s="326"/>
      <c r="O869" s="326"/>
    </row>
    <row r="870" spans="1:15" ht="16.5" customHeight="1">
      <c r="A870" s="326"/>
      <c r="B870" s="326"/>
      <c r="C870" s="326"/>
      <c r="D870" s="326"/>
      <c r="E870" s="326"/>
      <c r="F870" s="326"/>
      <c r="G870" s="326"/>
      <c r="H870" s="326"/>
      <c r="I870" s="326"/>
      <c r="J870" s="326"/>
      <c r="K870" s="326"/>
      <c r="L870" s="326"/>
      <c r="M870" s="326"/>
      <c r="N870" s="326"/>
      <c r="O870" s="326"/>
    </row>
    <row r="871" spans="1:15" ht="16.5" customHeight="1">
      <c r="A871" s="326"/>
      <c r="B871" s="326"/>
      <c r="C871" s="326"/>
      <c r="D871" s="326"/>
      <c r="E871" s="326"/>
      <c r="F871" s="326"/>
      <c r="G871" s="326"/>
      <c r="H871" s="326"/>
      <c r="I871" s="326"/>
      <c r="J871" s="326"/>
      <c r="K871" s="326"/>
      <c r="L871" s="326"/>
      <c r="M871" s="326"/>
      <c r="N871" s="326"/>
      <c r="O871" s="326"/>
    </row>
    <row r="872" spans="1:15" ht="16.5" customHeight="1">
      <c r="A872" s="326"/>
      <c r="B872" s="326"/>
      <c r="C872" s="326"/>
      <c r="D872" s="326"/>
      <c r="E872" s="326"/>
      <c r="F872" s="326"/>
      <c r="G872" s="326"/>
      <c r="H872" s="326"/>
      <c r="I872" s="326"/>
      <c r="J872" s="326"/>
      <c r="K872" s="326"/>
      <c r="L872" s="326"/>
      <c r="M872" s="326"/>
      <c r="N872" s="326"/>
      <c r="O872" s="326"/>
    </row>
    <row r="873" spans="1:15" ht="16.5" customHeight="1">
      <c r="A873" s="326"/>
      <c r="B873" s="326"/>
      <c r="C873" s="326"/>
      <c r="D873" s="326"/>
      <c r="E873" s="326"/>
      <c r="F873" s="326"/>
      <c r="G873" s="326"/>
      <c r="H873" s="326"/>
      <c r="I873" s="326"/>
      <c r="J873" s="326"/>
      <c r="K873" s="326"/>
      <c r="L873" s="326"/>
      <c r="M873" s="326"/>
      <c r="N873" s="326"/>
      <c r="O873" s="326"/>
    </row>
    <row r="874" spans="1:15" ht="16.5" customHeight="1">
      <c r="A874" s="326"/>
      <c r="B874" s="326"/>
      <c r="C874" s="326"/>
      <c r="D874" s="326"/>
      <c r="E874" s="326"/>
      <c r="F874" s="326"/>
      <c r="G874" s="326"/>
      <c r="H874" s="326"/>
      <c r="I874" s="326"/>
      <c r="J874" s="326"/>
      <c r="K874" s="326"/>
      <c r="L874" s="326"/>
      <c r="M874" s="326"/>
      <c r="N874" s="326"/>
      <c r="O874" s="326"/>
    </row>
    <row r="875" spans="1:15" ht="16.5" customHeight="1">
      <c r="A875" s="326"/>
      <c r="B875" s="326"/>
      <c r="C875" s="326"/>
      <c r="D875" s="326"/>
      <c r="E875" s="326"/>
      <c r="F875" s="326"/>
      <c r="G875" s="326"/>
      <c r="H875" s="326"/>
      <c r="I875" s="326"/>
      <c r="J875" s="326"/>
      <c r="K875" s="326"/>
      <c r="L875" s="326"/>
      <c r="M875" s="326"/>
      <c r="N875" s="326"/>
      <c r="O875" s="326"/>
    </row>
    <row r="876" spans="1:15" ht="16.5" customHeight="1">
      <c r="A876" s="326"/>
      <c r="B876" s="326"/>
      <c r="C876" s="326"/>
      <c r="D876" s="326"/>
      <c r="E876" s="326"/>
      <c r="F876" s="326"/>
      <c r="G876" s="326"/>
      <c r="H876" s="326"/>
      <c r="I876" s="326"/>
      <c r="J876" s="326"/>
      <c r="K876" s="326"/>
      <c r="L876" s="326"/>
      <c r="M876" s="326"/>
      <c r="N876" s="326"/>
      <c r="O876" s="326"/>
    </row>
    <row r="877" spans="1:15" ht="16.5" customHeight="1">
      <c r="A877" s="326"/>
      <c r="B877" s="326"/>
      <c r="C877" s="326"/>
      <c r="D877" s="326"/>
      <c r="E877" s="326"/>
      <c r="F877" s="326"/>
      <c r="G877" s="326"/>
      <c r="H877" s="326"/>
      <c r="I877" s="326"/>
      <c r="J877" s="326"/>
      <c r="K877" s="326"/>
      <c r="L877" s="326"/>
      <c r="M877" s="326"/>
      <c r="N877" s="326"/>
      <c r="O877" s="326"/>
    </row>
    <row r="878" spans="1:15" ht="16.5" customHeight="1">
      <c r="A878" s="326"/>
      <c r="B878" s="326"/>
      <c r="C878" s="326"/>
      <c r="D878" s="326"/>
      <c r="E878" s="326"/>
      <c r="F878" s="326"/>
      <c r="G878" s="326"/>
      <c r="H878" s="326"/>
      <c r="I878" s="326"/>
      <c r="J878" s="326"/>
      <c r="K878" s="326"/>
      <c r="L878" s="326"/>
      <c r="M878" s="326"/>
      <c r="N878" s="326"/>
      <c r="O878" s="326"/>
    </row>
    <row r="879" spans="1:15" ht="16.5" customHeight="1">
      <c r="A879" s="326"/>
      <c r="B879" s="326"/>
      <c r="C879" s="326"/>
      <c r="D879" s="326"/>
      <c r="E879" s="326"/>
      <c r="F879" s="326"/>
      <c r="G879" s="326"/>
      <c r="H879" s="326"/>
      <c r="I879" s="326"/>
      <c r="J879" s="326"/>
      <c r="K879" s="326"/>
      <c r="L879" s="326"/>
      <c r="M879" s="326"/>
      <c r="N879" s="326"/>
      <c r="O879" s="326"/>
    </row>
    <row r="880" spans="1:15" ht="16.5" customHeight="1">
      <c r="A880" s="326"/>
      <c r="B880" s="326"/>
      <c r="C880" s="326"/>
      <c r="D880" s="326"/>
      <c r="E880" s="326"/>
      <c r="F880" s="326"/>
      <c r="G880" s="326"/>
      <c r="H880" s="326"/>
      <c r="I880" s="326"/>
      <c r="J880" s="326"/>
      <c r="K880" s="326"/>
      <c r="L880" s="326"/>
      <c r="M880" s="326"/>
      <c r="N880" s="326"/>
      <c r="O880" s="326"/>
    </row>
    <row r="881" spans="1:15" ht="16.5" customHeight="1">
      <c r="A881" s="326"/>
      <c r="B881" s="326"/>
      <c r="C881" s="326"/>
      <c r="D881" s="326"/>
      <c r="E881" s="326"/>
      <c r="F881" s="326"/>
      <c r="G881" s="326"/>
      <c r="H881" s="326"/>
      <c r="I881" s="326"/>
      <c r="J881" s="326"/>
      <c r="K881" s="326"/>
      <c r="L881" s="326"/>
      <c r="M881" s="326"/>
      <c r="N881" s="326"/>
      <c r="O881" s="326"/>
    </row>
    <row r="882" spans="1:15" ht="16.5" customHeight="1">
      <c r="A882" s="326"/>
      <c r="B882" s="326"/>
      <c r="C882" s="326"/>
      <c r="D882" s="326"/>
      <c r="E882" s="326"/>
      <c r="F882" s="326"/>
      <c r="G882" s="326"/>
      <c r="H882" s="326"/>
      <c r="I882" s="326"/>
      <c r="J882" s="326"/>
      <c r="K882" s="326"/>
      <c r="L882" s="326"/>
      <c r="M882" s="326"/>
      <c r="N882" s="326"/>
      <c r="O882" s="326"/>
    </row>
    <row r="883" spans="1:15" ht="16.5" customHeight="1">
      <c r="A883" s="326"/>
      <c r="B883" s="326"/>
      <c r="C883" s="326"/>
      <c r="D883" s="326"/>
      <c r="E883" s="326"/>
      <c r="F883" s="326"/>
      <c r="G883" s="326"/>
      <c r="H883" s="326"/>
      <c r="I883" s="326"/>
      <c r="J883" s="326"/>
      <c r="K883" s="326"/>
      <c r="L883" s="326"/>
      <c r="M883" s="326"/>
      <c r="N883" s="326"/>
      <c r="O883" s="326"/>
    </row>
    <row r="884" spans="1:15" ht="16.5" customHeight="1">
      <c r="A884" s="326"/>
      <c r="B884" s="326"/>
      <c r="C884" s="326"/>
      <c r="D884" s="326"/>
      <c r="E884" s="326"/>
      <c r="F884" s="326"/>
      <c r="G884" s="326"/>
      <c r="H884" s="326"/>
      <c r="I884" s="326"/>
      <c r="J884" s="326"/>
      <c r="K884" s="326"/>
      <c r="L884" s="326"/>
      <c r="M884" s="326"/>
      <c r="N884" s="326"/>
      <c r="O884" s="326"/>
    </row>
    <row r="885" spans="1:15" ht="16.5" customHeight="1">
      <c r="A885" s="326"/>
      <c r="B885" s="326"/>
      <c r="C885" s="326"/>
      <c r="D885" s="326"/>
      <c r="E885" s="326"/>
      <c r="F885" s="326"/>
      <c r="G885" s="326"/>
      <c r="H885" s="326"/>
      <c r="I885" s="326"/>
      <c r="J885" s="326"/>
      <c r="K885" s="326"/>
      <c r="L885" s="326"/>
      <c r="M885" s="326"/>
      <c r="N885" s="326"/>
      <c r="O885" s="326"/>
    </row>
    <row r="886" spans="1:15" ht="16.5" customHeight="1">
      <c r="A886" s="326"/>
      <c r="B886" s="326"/>
      <c r="C886" s="326"/>
      <c r="D886" s="326"/>
      <c r="E886" s="326"/>
      <c r="F886" s="326"/>
      <c r="G886" s="326"/>
      <c r="H886" s="326"/>
      <c r="I886" s="326"/>
      <c r="J886" s="326"/>
      <c r="K886" s="326"/>
      <c r="L886" s="326"/>
      <c r="M886" s="326"/>
      <c r="N886" s="326"/>
      <c r="O886" s="326"/>
    </row>
    <row r="887" spans="1:15" ht="16.5" customHeight="1">
      <c r="A887" s="326"/>
      <c r="B887" s="326"/>
      <c r="C887" s="326"/>
      <c r="D887" s="326"/>
      <c r="E887" s="326"/>
      <c r="F887" s="326"/>
      <c r="G887" s="326"/>
      <c r="H887" s="326"/>
      <c r="I887" s="326"/>
      <c r="J887" s="326"/>
      <c r="K887" s="326"/>
      <c r="L887" s="326"/>
      <c r="M887" s="326"/>
      <c r="N887" s="326"/>
      <c r="O887" s="326"/>
    </row>
    <row r="888" spans="1:15" ht="16.5" customHeight="1">
      <c r="A888" s="326"/>
      <c r="B888" s="326"/>
      <c r="C888" s="326"/>
      <c r="D888" s="326"/>
      <c r="E888" s="326"/>
      <c r="F888" s="326"/>
      <c r="G888" s="326"/>
      <c r="H888" s="326"/>
      <c r="I888" s="326"/>
      <c r="J888" s="326"/>
      <c r="K888" s="326"/>
      <c r="L888" s="326"/>
      <c r="M888" s="326"/>
      <c r="N888" s="326"/>
      <c r="O888" s="326"/>
    </row>
    <row r="889" spans="1:15" ht="16.5" customHeight="1">
      <c r="A889" s="326"/>
      <c r="B889" s="326"/>
      <c r="C889" s="326"/>
      <c r="D889" s="326"/>
      <c r="E889" s="326"/>
      <c r="F889" s="326"/>
      <c r="G889" s="326"/>
      <c r="H889" s="326"/>
      <c r="I889" s="326"/>
      <c r="J889" s="326"/>
      <c r="K889" s="326"/>
      <c r="L889" s="326"/>
      <c r="M889" s="326"/>
      <c r="N889" s="326"/>
      <c r="O889" s="326"/>
    </row>
    <row r="890" spans="1:15" ht="16.5" customHeight="1">
      <c r="A890" s="326"/>
      <c r="B890" s="326"/>
      <c r="C890" s="326"/>
      <c r="D890" s="326"/>
      <c r="E890" s="326"/>
      <c r="F890" s="326"/>
      <c r="G890" s="326"/>
      <c r="H890" s="326"/>
      <c r="I890" s="326"/>
      <c r="J890" s="326"/>
      <c r="K890" s="326"/>
      <c r="L890" s="326"/>
      <c r="M890" s="326"/>
      <c r="N890" s="326"/>
      <c r="O890" s="326"/>
    </row>
    <row r="891" spans="1:15" ht="16.5" customHeight="1">
      <c r="A891" s="326"/>
      <c r="B891" s="326"/>
      <c r="C891" s="326"/>
      <c r="D891" s="326"/>
      <c r="E891" s="326"/>
      <c r="F891" s="326"/>
      <c r="G891" s="326"/>
      <c r="H891" s="326"/>
      <c r="I891" s="326"/>
      <c r="J891" s="326"/>
      <c r="K891" s="326"/>
      <c r="L891" s="326"/>
      <c r="M891" s="326"/>
      <c r="N891" s="326"/>
      <c r="O891" s="326"/>
    </row>
    <row r="892" spans="1:15" ht="16.5" customHeight="1">
      <c r="A892" s="326"/>
      <c r="B892" s="326"/>
      <c r="C892" s="326"/>
      <c r="D892" s="326"/>
      <c r="E892" s="326"/>
      <c r="F892" s="326"/>
      <c r="G892" s="326"/>
      <c r="H892" s="326"/>
      <c r="I892" s="326"/>
      <c r="J892" s="326"/>
      <c r="K892" s="326"/>
      <c r="L892" s="326"/>
      <c r="M892" s="326"/>
      <c r="N892" s="326"/>
      <c r="O892" s="326"/>
    </row>
    <row r="893" spans="1:15" ht="16.5" customHeight="1">
      <c r="A893" s="326"/>
      <c r="B893" s="326"/>
      <c r="C893" s="326"/>
      <c r="D893" s="326"/>
      <c r="E893" s="326"/>
      <c r="F893" s="326"/>
      <c r="G893" s="326"/>
      <c r="H893" s="326"/>
      <c r="I893" s="326"/>
      <c r="J893" s="326"/>
      <c r="K893" s="326"/>
      <c r="L893" s="326"/>
      <c r="M893" s="326"/>
      <c r="N893" s="326"/>
      <c r="O893" s="326"/>
    </row>
    <row r="894" spans="1:15" ht="16.5" customHeight="1">
      <c r="A894" s="326"/>
      <c r="B894" s="326"/>
      <c r="C894" s="326"/>
      <c r="D894" s="326"/>
      <c r="E894" s="326"/>
      <c r="F894" s="326"/>
      <c r="G894" s="326"/>
      <c r="H894" s="326"/>
      <c r="I894" s="326"/>
      <c r="J894" s="326"/>
      <c r="K894" s="326"/>
      <c r="L894" s="326"/>
      <c r="M894" s="326"/>
      <c r="N894" s="326"/>
      <c r="O894" s="326"/>
    </row>
    <row r="895" spans="1:15" ht="16.5" customHeight="1">
      <c r="A895" s="326"/>
      <c r="B895" s="326"/>
      <c r="C895" s="326"/>
      <c r="D895" s="326"/>
      <c r="E895" s="326"/>
      <c r="F895" s="326"/>
      <c r="G895" s="326"/>
      <c r="H895" s="326"/>
      <c r="I895" s="326"/>
      <c r="J895" s="326"/>
      <c r="K895" s="326"/>
      <c r="L895" s="326"/>
      <c r="M895" s="326"/>
      <c r="N895" s="326"/>
      <c r="O895" s="326"/>
    </row>
    <row r="896" spans="1:15" ht="16.5" customHeight="1">
      <c r="A896" s="326"/>
      <c r="B896" s="326"/>
      <c r="C896" s="326"/>
      <c r="D896" s="326"/>
      <c r="E896" s="326"/>
      <c r="F896" s="326"/>
      <c r="G896" s="326"/>
      <c r="H896" s="326"/>
      <c r="I896" s="326"/>
      <c r="J896" s="326"/>
      <c r="K896" s="326"/>
      <c r="L896" s="326"/>
      <c r="M896" s="326"/>
      <c r="N896" s="326"/>
      <c r="O896" s="326"/>
    </row>
    <row r="897" spans="1:15" ht="16.5" customHeight="1">
      <c r="A897" s="326"/>
      <c r="B897" s="326"/>
      <c r="C897" s="326"/>
      <c r="D897" s="326"/>
      <c r="E897" s="326"/>
      <c r="F897" s="326"/>
      <c r="G897" s="326"/>
      <c r="H897" s="326"/>
      <c r="I897" s="326"/>
      <c r="J897" s="326"/>
      <c r="K897" s="326"/>
      <c r="L897" s="326"/>
      <c r="M897" s="326"/>
      <c r="N897" s="326"/>
      <c r="O897" s="326"/>
    </row>
    <row r="898" spans="1:15" ht="16.5" customHeight="1">
      <c r="A898" s="326"/>
      <c r="B898" s="326"/>
      <c r="C898" s="326"/>
      <c r="D898" s="326"/>
      <c r="E898" s="326"/>
      <c r="F898" s="326"/>
      <c r="G898" s="326"/>
      <c r="H898" s="326"/>
      <c r="I898" s="326"/>
      <c r="J898" s="326"/>
      <c r="K898" s="326"/>
      <c r="L898" s="326"/>
      <c r="M898" s="326"/>
      <c r="N898" s="326"/>
      <c r="O898" s="326"/>
    </row>
    <row r="899" spans="1:15" ht="16.5" customHeight="1">
      <c r="A899" s="326"/>
      <c r="B899" s="326"/>
      <c r="C899" s="326"/>
      <c r="D899" s="326"/>
      <c r="E899" s="326"/>
      <c r="F899" s="326"/>
      <c r="G899" s="326"/>
      <c r="H899" s="326"/>
      <c r="I899" s="326"/>
      <c r="J899" s="326"/>
      <c r="K899" s="326"/>
      <c r="L899" s="326"/>
      <c r="M899" s="326"/>
      <c r="N899" s="326"/>
      <c r="O899" s="326"/>
    </row>
    <row r="900" spans="1:15" ht="16.5" customHeight="1">
      <c r="A900" s="326"/>
      <c r="B900" s="326"/>
      <c r="C900" s="326"/>
      <c r="D900" s="326"/>
      <c r="E900" s="326"/>
      <c r="F900" s="326"/>
      <c r="G900" s="326"/>
      <c r="H900" s="326"/>
      <c r="I900" s="326"/>
      <c r="J900" s="326"/>
      <c r="K900" s="326"/>
      <c r="L900" s="326"/>
      <c r="M900" s="326"/>
      <c r="N900" s="326"/>
      <c r="O900" s="326"/>
    </row>
    <row r="901" spans="1:15" ht="16.5" customHeight="1">
      <c r="A901" s="326"/>
      <c r="B901" s="326"/>
      <c r="C901" s="326"/>
      <c r="D901" s="326"/>
      <c r="E901" s="326"/>
      <c r="F901" s="326"/>
      <c r="G901" s="326"/>
      <c r="H901" s="326"/>
      <c r="I901" s="326"/>
      <c r="J901" s="326"/>
      <c r="K901" s="326"/>
      <c r="L901" s="326"/>
      <c r="M901" s="326"/>
      <c r="N901" s="326"/>
      <c r="O901" s="326"/>
    </row>
    <row r="902" spans="1:15" ht="16.5" customHeight="1">
      <c r="A902" s="326"/>
      <c r="B902" s="326"/>
      <c r="C902" s="326"/>
      <c r="D902" s="326"/>
      <c r="E902" s="326"/>
      <c r="F902" s="326"/>
      <c r="G902" s="326"/>
      <c r="H902" s="326"/>
      <c r="I902" s="326"/>
      <c r="J902" s="326"/>
      <c r="K902" s="326"/>
      <c r="L902" s="326"/>
      <c r="M902" s="326"/>
      <c r="N902" s="326"/>
      <c r="O902" s="326"/>
    </row>
    <row r="903" spans="1:15" ht="16.5" customHeight="1">
      <c r="A903" s="326"/>
      <c r="B903" s="326"/>
      <c r="C903" s="326"/>
      <c r="D903" s="326"/>
      <c r="E903" s="326"/>
      <c r="F903" s="326"/>
      <c r="G903" s="326"/>
      <c r="H903" s="326"/>
      <c r="I903" s="326"/>
      <c r="J903" s="326"/>
      <c r="K903" s="326"/>
      <c r="L903" s="326"/>
      <c r="M903" s="326"/>
      <c r="N903" s="326"/>
      <c r="O903" s="326"/>
    </row>
    <row r="904" spans="1:15" ht="16.5" customHeight="1">
      <c r="A904" s="326"/>
      <c r="B904" s="326"/>
      <c r="C904" s="326"/>
      <c r="D904" s="326"/>
      <c r="E904" s="326"/>
      <c r="F904" s="326"/>
      <c r="G904" s="326"/>
      <c r="H904" s="326"/>
      <c r="I904" s="326"/>
      <c r="J904" s="326"/>
      <c r="K904" s="326"/>
      <c r="L904" s="326"/>
      <c r="M904" s="326"/>
      <c r="N904" s="326"/>
      <c r="O904" s="326"/>
    </row>
    <row r="905" spans="1:15" ht="16.5" customHeight="1">
      <c r="A905" s="326"/>
      <c r="B905" s="326"/>
      <c r="C905" s="326"/>
      <c r="D905" s="326"/>
      <c r="E905" s="326"/>
      <c r="F905" s="326"/>
      <c r="G905" s="326"/>
      <c r="H905" s="326"/>
      <c r="I905" s="326"/>
      <c r="J905" s="326"/>
      <c r="K905" s="326"/>
      <c r="L905" s="326"/>
      <c r="M905" s="326"/>
      <c r="N905" s="326"/>
      <c r="O905" s="326"/>
    </row>
    <row r="906" spans="1:15" ht="16.5" customHeight="1">
      <c r="A906" s="326"/>
      <c r="B906" s="326"/>
      <c r="C906" s="326"/>
      <c r="D906" s="326"/>
      <c r="E906" s="326"/>
      <c r="F906" s="326"/>
      <c r="G906" s="326"/>
      <c r="H906" s="326"/>
      <c r="I906" s="326"/>
      <c r="J906" s="326"/>
      <c r="K906" s="326"/>
      <c r="L906" s="326"/>
      <c r="M906" s="326"/>
      <c r="N906" s="326"/>
      <c r="O906" s="326"/>
    </row>
    <row r="907" spans="1:15" ht="16.5" customHeight="1">
      <c r="A907" s="326"/>
      <c r="B907" s="326"/>
      <c r="C907" s="326"/>
      <c r="D907" s="326"/>
      <c r="E907" s="326"/>
      <c r="F907" s="326"/>
      <c r="G907" s="326"/>
      <c r="H907" s="326"/>
      <c r="I907" s="326"/>
      <c r="J907" s="326"/>
      <c r="K907" s="326"/>
      <c r="L907" s="326"/>
      <c r="M907" s="326"/>
      <c r="N907" s="326"/>
      <c r="O907" s="326"/>
    </row>
    <row r="908" spans="1:15" ht="16.5" customHeight="1">
      <c r="A908" s="326"/>
      <c r="B908" s="326"/>
      <c r="C908" s="326"/>
      <c r="D908" s="326"/>
      <c r="E908" s="326"/>
      <c r="F908" s="326"/>
      <c r="G908" s="326"/>
      <c r="H908" s="326"/>
      <c r="I908" s="326"/>
      <c r="J908" s="326"/>
      <c r="K908" s="326"/>
      <c r="L908" s="326"/>
      <c r="M908" s="326"/>
      <c r="N908" s="326"/>
      <c r="O908" s="326"/>
    </row>
    <row r="909" spans="1:15" ht="16.5" customHeight="1">
      <c r="A909" s="326"/>
      <c r="B909" s="326"/>
      <c r="C909" s="326"/>
      <c r="D909" s="326"/>
      <c r="E909" s="326"/>
      <c r="F909" s="326"/>
      <c r="G909" s="326"/>
      <c r="H909" s="326"/>
      <c r="I909" s="326"/>
      <c r="J909" s="326"/>
      <c r="K909" s="326"/>
      <c r="L909" s="326"/>
      <c r="M909" s="326"/>
      <c r="N909" s="326"/>
      <c r="O909" s="326"/>
    </row>
    <row r="910" spans="1:15" ht="16.5" customHeight="1">
      <c r="A910" s="326"/>
      <c r="B910" s="326"/>
      <c r="C910" s="326"/>
      <c r="D910" s="326"/>
      <c r="E910" s="326"/>
      <c r="F910" s="326"/>
      <c r="G910" s="326"/>
      <c r="H910" s="326"/>
      <c r="I910" s="326"/>
      <c r="J910" s="326"/>
      <c r="K910" s="326"/>
      <c r="L910" s="326"/>
      <c r="M910" s="326"/>
      <c r="N910" s="326"/>
      <c r="O910" s="326"/>
    </row>
    <row r="911" spans="1:15" ht="16.5" customHeight="1">
      <c r="A911" s="326"/>
      <c r="B911" s="326"/>
      <c r="C911" s="326"/>
      <c r="D911" s="326"/>
      <c r="E911" s="326"/>
      <c r="F911" s="326"/>
      <c r="G911" s="326"/>
      <c r="H911" s="326"/>
      <c r="I911" s="326"/>
      <c r="J911" s="326"/>
      <c r="K911" s="326"/>
      <c r="L911" s="326"/>
      <c r="M911" s="326"/>
      <c r="N911" s="326"/>
      <c r="O911" s="326"/>
    </row>
    <row r="912" spans="1:15" ht="16.5" customHeight="1">
      <c r="A912" s="326"/>
      <c r="B912" s="326"/>
      <c r="C912" s="326"/>
      <c r="D912" s="326"/>
      <c r="E912" s="326"/>
      <c r="F912" s="326"/>
      <c r="G912" s="326"/>
      <c r="H912" s="326"/>
      <c r="I912" s="326"/>
      <c r="J912" s="326"/>
      <c r="K912" s="326"/>
      <c r="L912" s="326"/>
      <c r="M912" s="326"/>
      <c r="N912" s="326"/>
      <c r="O912" s="326"/>
    </row>
    <row r="913" spans="1:15" ht="16.5" customHeight="1">
      <c r="A913" s="326"/>
      <c r="B913" s="326"/>
      <c r="C913" s="326"/>
      <c r="D913" s="326"/>
      <c r="E913" s="326"/>
      <c r="F913" s="326"/>
      <c r="G913" s="326"/>
      <c r="H913" s="326"/>
      <c r="I913" s="326"/>
      <c r="J913" s="326"/>
      <c r="K913" s="326"/>
      <c r="L913" s="326"/>
      <c r="M913" s="326"/>
      <c r="N913" s="326"/>
      <c r="O913" s="326"/>
    </row>
    <row r="914" spans="1:15" ht="16.5" customHeight="1">
      <c r="A914" s="326"/>
      <c r="B914" s="326"/>
      <c r="C914" s="326"/>
      <c r="D914" s="326"/>
      <c r="E914" s="326"/>
      <c r="F914" s="326"/>
      <c r="G914" s="326"/>
      <c r="H914" s="326"/>
      <c r="I914" s="326"/>
      <c r="J914" s="326"/>
      <c r="K914" s="326"/>
      <c r="L914" s="326"/>
      <c r="M914" s="326"/>
      <c r="N914" s="326"/>
      <c r="O914" s="326"/>
    </row>
    <row r="915" spans="1:15" ht="16.5" customHeight="1">
      <c r="A915" s="326"/>
      <c r="B915" s="326"/>
      <c r="C915" s="326"/>
      <c r="D915" s="326"/>
      <c r="E915" s="326"/>
      <c r="F915" s="326"/>
      <c r="G915" s="326"/>
      <c r="H915" s="326"/>
      <c r="I915" s="326"/>
      <c r="J915" s="326"/>
      <c r="K915" s="326"/>
      <c r="L915" s="326"/>
      <c r="M915" s="326"/>
      <c r="N915" s="326"/>
      <c r="O915" s="326"/>
    </row>
    <row r="916" spans="1:15" ht="16.5" customHeight="1">
      <c r="A916" s="326"/>
      <c r="B916" s="326"/>
      <c r="C916" s="326"/>
      <c r="D916" s="326"/>
      <c r="E916" s="326"/>
      <c r="F916" s="326"/>
      <c r="G916" s="326"/>
      <c r="H916" s="326"/>
      <c r="I916" s="326"/>
      <c r="J916" s="326"/>
      <c r="K916" s="326"/>
      <c r="L916" s="326"/>
      <c r="M916" s="326"/>
      <c r="N916" s="326"/>
      <c r="O916" s="326"/>
    </row>
    <row r="917" spans="1:15" ht="16.5" customHeight="1">
      <c r="A917" s="326"/>
      <c r="B917" s="326"/>
      <c r="C917" s="326"/>
      <c r="D917" s="326"/>
      <c r="E917" s="326"/>
      <c r="F917" s="326"/>
      <c r="G917" s="326"/>
      <c r="H917" s="326"/>
      <c r="I917" s="326"/>
      <c r="J917" s="326"/>
      <c r="K917" s="326"/>
      <c r="L917" s="326"/>
      <c r="M917" s="326"/>
      <c r="N917" s="326"/>
      <c r="O917" s="326"/>
    </row>
    <row r="918" spans="1:15" ht="16.5" customHeight="1">
      <c r="A918" s="326"/>
      <c r="B918" s="326"/>
      <c r="C918" s="326"/>
      <c r="D918" s="326"/>
      <c r="E918" s="326"/>
      <c r="F918" s="326"/>
      <c r="G918" s="326"/>
      <c r="H918" s="326"/>
      <c r="I918" s="326"/>
      <c r="J918" s="326"/>
      <c r="K918" s="326"/>
      <c r="L918" s="326"/>
      <c r="M918" s="326"/>
      <c r="N918" s="326"/>
      <c r="O918" s="326"/>
    </row>
    <row r="919" spans="1:15" ht="16.5" customHeight="1">
      <c r="A919" s="326"/>
      <c r="B919" s="326"/>
      <c r="C919" s="326"/>
      <c r="D919" s="326"/>
      <c r="E919" s="326"/>
      <c r="F919" s="326"/>
      <c r="G919" s="326"/>
      <c r="H919" s="326"/>
      <c r="I919" s="326"/>
      <c r="J919" s="326"/>
      <c r="K919" s="326"/>
      <c r="L919" s="326"/>
      <c r="M919" s="326"/>
      <c r="N919" s="326"/>
      <c r="O919" s="326"/>
    </row>
    <row r="920" spans="1:15" ht="16.5" customHeight="1">
      <c r="A920" s="326"/>
      <c r="B920" s="326"/>
      <c r="C920" s="326"/>
      <c r="D920" s="326"/>
      <c r="E920" s="326"/>
      <c r="F920" s="326"/>
      <c r="G920" s="326"/>
      <c r="H920" s="326"/>
      <c r="I920" s="326"/>
      <c r="J920" s="326"/>
      <c r="K920" s="326"/>
      <c r="L920" s="326"/>
      <c r="M920" s="326"/>
      <c r="N920" s="326"/>
      <c r="O920" s="326"/>
    </row>
    <row r="921" spans="1:15" ht="16.5" customHeight="1">
      <c r="A921" s="326"/>
      <c r="B921" s="326"/>
      <c r="C921" s="326"/>
      <c r="D921" s="326"/>
      <c r="E921" s="326"/>
      <c r="F921" s="326"/>
      <c r="G921" s="326"/>
      <c r="H921" s="326"/>
      <c r="I921" s="326"/>
      <c r="J921" s="326"/>
      <c r="K921" s="326"/>
      <c r="L921" s="326"/>
      <c r="M921" s="326"/>
      <c r="N921" s="326"/>
      <c r="O921" s="326"/>
    </row>
    <row r="922" spans="1:15" ht="16.5" customHeight="1">
      <c r="A922" s="326"/>
      <c r="B922" s="326"/>
      <c r="C922" s="326"/>
      <c r="D922" s="326"/>
      <c r="E922" s="326"/>
      <c r="F922" s="326"/>
      <c r="G922" s="326"/>
      <c r="H922" s="326"/>
      <c r="I922" s="326"/>
      <c r="J922" s="326"/>
      <c r="K922" s="326"/>
      <c r="L922" s="326"/>
      <c r="M922" s="326"/>
      <c r="N922" s="326"/>
      <c r="O922" s="326"/>
    </row>
    <row r="923" spans="1:15" ht="16.5" customHeight="1">
      <c r="A923" s="326"/>
      <c r="B923" s="326"/>
      <c r="C923" s="326"/>
      <c r="D923" s="326"/>
      <c r="E923" s="326"/>
      <c r="F923" s="326"/>
      <c r="G923" s="326"/>
      <c r="H923" s="326"/>
      <c r="I923" s="326"/>
      <c r="J923" s="326"/>
      <c r="K923" s="326"/>
      <c r="L923" s="326"/>
      <c r="M923" s="326"/>
      <c r="N923" s="326"/>
      <c r="O923" s="326"/>
    </row>
    <row r="924" spans="1:15" ht="16.5" customHeight="1">
      <c r="A924" s="326"/>
      <c r="B924" s="326"/>
      <c r="C924" s="326"/>
      <c r="D924" s="326"/>
      <c r="E924" s="326"/>
      <c r="F924" s="326"/>
      <c r="G924" s="326"/>
      <c r="H924" s="326"/>
      <c r="I924" s="326"/>
      <c r="J924" s="326"/>
      <c r="K924" s="326"/>
      <c r="L924" s="326"/>
      <c r="M924" s="326"/>
      <c r="N924" s="326"/>
      <c r="O924" s="326"/>
    </row>
    <row r="925" spans="1:15" ht="16.5" customHeight="1">
      <c r="A925" s="326"/>
      <c r="B925" s="326"/>
      <c r="C925" s="326"/>
      <c r="D925" s="326"/>
      <c r="E925" s="326"/>
      <c r="F925" s="326"/>
      <c r="G925" s="326"/>
      <c r="H925" s="326"/>
      <c r="I925" s="326"/>
      <c r="J925" s="326"/>
      <c r="K925" s="326"/>
      <c r="L925" s="326"/>
      <c r="M925" s="326"/>
      <c r="N925" s="326"/>
      <c r="O925" s="326"/>
    </row>
    <row r="926" spans="1:15" ht="16.5" customHeight="1">
      <c r="A926" s="326"/>
      <c r="B926" s="326"/>
      <c r="C926" s="326"/>
      <c r="D926" s="326"/>
      <c r="E926" s="326"/>
      <c r="F926" s="326"/>
      <c r="G926" s="326"/>
      <c r="H926" s="326"/>
      <c r="I926" s="326"/>
      <c r="J926" s="326"/>
      <c r="K926" s="326"/>
      <c r="L926" s="326"/>
      <c r="M926" s="326"/>
      <c r="N926" s="326"/>
      <c r="O926" s="326"/>
    </row>
    <row r="927" spans="1:15" ht="16.5" customHeight="1">
      <c r="A927" s="326"/>
      <c r="B927" s="326"/>
      <c r="C927" s="326"/>
      <c r="D927" s="326"/>
      <c r="E927" s="326"/>
      <c r="F927" s="326"/>
      <c r="G927" s="326"/>
      <c r="H927" s="326"/>
      <c r="I927" s="326"/>
      <c r="J927" s="326"/>
      <c r="K927" s="326"/>
      <c r="L927" s="326"/>
      <c r="M927" s="326"/>
      <c r="N927" s="326"/>
      <c r="O927" s="326"/>
    </row>
    <row r="928" spans="1:15" ht="16.5" customHeight="1">
      <c r="A928" s="326"/>
      <c r="B928" s="326"/>
      <c r="C928" s="326"/>
      <c r="D928" s="326"/>
      <c r="E928" s="326"/>
      <c r="F928" s="326"/>
      <c r="G928" s="326"/>
      <c r="H928" s="326"/>
      <c r="I928" s="326"/>
      <c r="J928" s="326"/>
      <c r="K928" s="326"/>
      <c r="L928" s="326"/>
      <c r="M928" s="326"/>
      <c r="N928" s="326"/>
      <c r="O928" s="326"/>
    </row>
    <row r="929" spans="1:15" ht="16.5" customHeight="1">
      <c r="A929" s="326"/>
      <c r="B929" s="326"/>
      <c r="C929" s="326"/>
      <c r="D929" s="326"/>
      <c r="E929" s="326"/>
      <c r="F929" s="326"/>
      <c r="G929" s="326"/>
      <c r="H929" s="326"/>
      <c r="I929" s="326"/>
      <c r="J929" s="326"/>
      <c r="K929" s="326"/>
      <c r="L929" s="326"/>
      <c r="M929" s="326"/>
      <c r="N929" s="326"/>
      <c r="O929" s="326"/>
    </row>
    <row r="930" spans="1:15" ht="16.5" customHeight="1">
      <c r="A930" s="326"/>
      <c r="B930" s="326"/>
      <c r="C930" s="326"/>
      <c r="D930" s="326"/>
      <c r="E930" s="326"/>
      <c r="F930" s="326"/>
      <c r="G930" s="326"/>
      <c r="H930" s="326"/>
      <c r="I930" s="326"/>
      <c r="J930" s="326"/>
      <c r="K930" s="326"/>
      <c r="L930" s="326"/>
      <c r="M930" s="326"/>
      <c r="N930" s="326"/>
      <c r="O930" s="326"/>
    </row>
    <row r="931" spans="1:15" ht="16.5" customHeight="1">
      <c r="A931" s="326"/>
      <c r="B931" s="326"/>
      <c r="C931" s="326"/>
      <c r="D931" s="326"/>
      <c r="E931" s="326"/>
      <c r="F931" s="326"/>
      <c r="G931" s="326"/>
      <c r="H931" s="326"/>
      <c r="I931" s="326"/>
      <c r="J931" s="326"/>
      <c r="K931" s="326"/>
      <c r="L931" s="326"/>
      <c r="M931" s="326"/>
      <c r="N931" s="326"/>
      <c r="O931" s="326"/>
    </row>
    <row r="932" spans="1:15" ht="16.5" customHeight="1">
      <c r="A932" s="326"/>
      <c r="B932" s="326"/>
      <c r="C932" s="326"/>
      <c r="D932" s="326"/>
      <c r="E932" s="326"/>
      <c r="F932" s="326"/>
      <c r="G932" s="326"/>
      <c r="H932" s="326"/>
      <c r="I932" s="326"/>
      <c r="J932" s="326"/>
      <c r="K932" s="326"/>
      <c r="L932" s="326"/>
      <c r="M932" s="326"/>
      <c r="N932" s="326"/>
      <c r="O932" s="326"/>
    </row>
    <row r="933" spans="1:15" ht="16.5" customHeight="1">
      <c r="A933" s="326"/>
      <c r="B933" s="326"/>
      <c r="C933" s="326"/>
      <c r="D933" s="326"/>
      <c r="E933" s="326"/>
      <c r="F933" s="326"/>
      <c r="G933" s="326"/>
      <c r="H933" s="326"/>
      <c r="I933" s="326"/>
      <c r="J933" s="326"/>
      <c r="K933" s="326"/>
      <c r="L933" s="326"/>
      <c r="M933" s="326"/>
      <c r="N933" s="326"/>
      <c r="O933" s="326"/>
    </row>
    <row r="934" spans="1:15" ht="16.5" customHeight="1">
      <c r="A934" s="326"/>
      <c r="B934" s="326"/>
      <c r="C934" s="326"/>
      <c r="D934" s="326"/>
      <c r="E934" s="326"/>
      <c r="F934" s="326"/>
      <c r="G934" s="326"/>
      <c r="H934" s="326"/>
      <c r="I934" s="326"/>
      <c r="J934" s="326"/>
      <c r="K934" s="326"/>
      <c r="L934" s="326"/>
      <c r="M934" s="326"/>
      <c r="N934" s="326"/>
      <c r="O934" s="326"/>
    </row>
    <row r="935" spans="1:15" ht="16.5" customHeight="1">
      <c r="A935" s="326"/>
      <c r="B935" s="326"/>
      <c r="C935" s="326"/>
      <c r="D935" s="326"/>
      <c r="E935" s="326"/>
      <c r="F935" s="326"/>
      <c r="G935" s="326"/>
      <c r="H935" s="326"/>
      <c r="I935" s="326"/>
      <c r="J935" s="326"/>
      <c r="K935" s="326"/>
      <c r="L935" s="326"/>
      <c r="M935" s="326"/>
      <c r="N935" s="326"/>
      <c r="O935" s="326"/>
    </row>
    <row r="936" spans="1:15" ht="16.5" customHeight="1">
      <c r="A936" s="326"/>
      <c r="B936" s="326"/>
      <c r="C936" s="326"/>
      <c r="D936" s="326"/>
      <c r="E936" s="326"/>
      <c r="F936" s="326"/>
      <c r="G936" s="326"/>
      <c r="H936" s="326"/>
      <c r="I936" s="326"/>
      <c r="J936" s="326"/>
      <c r="K936" s="326"/>
      <c r="L936" s="326"/>
      <c r="M936" s="326"/>
      <c r="N936" s="326"/>
      <c r="O936" s="326"/>
    </row>
    <row r="937" spans="1:15" ht="16.5" customHeight="1">
      <c r="A937" s="326"/>
      <c r="B937" s="326"/>
      <c r="C937" s="326"/>
      <c r="D937" s="326"/>
      <c r="E937" s="326"/>
      <c r="F937" s="326"/>
      <c r="G937" s="326"/>
      <c r="H937" s="326"/>
      <c r="I937" s="326"/>
      <c r="J937" s="326"/>
      <c r="K937" s="326"/>
      <c r="L937" s="326"/>
      <c r="M937" s="326"/>
      <c r="N937" s="326"/>
      <c r="O937" s="326"/>
    </row>
    <row r="938" spans="1:15" ht="16.5" customHeight="1">
      <c r="A938" s="326"/>
      <c r="B938" s="326"/>
      <c r="C938" s="326"/>
      <c r="D938" s="326"/>
      <c r="E938" s="326"/>
      <c r="F938" s="326"/>
      <c r="G938" s="326"/>
      <c r="H938" s="326"/>
      <c r="I938" s="326"/>
      <c r="J938" s="326"/>
      <c r="K938" s="326"/>
      <c r="L938" s="326"/>
      <c r="M938" s="326"/>
      <c r="N938" s="326"/>
      <c r="O938" s="326"/>
    </row>
    <row r="939" spans="1:15" ht="16.5" customHeight="1">
      <c r="A939" s="326"/>
      <c r="B939" s="326"/>
      <c r="C939" s="326"/>
      <c r="D939" s="326"/>
      <c r="E939" s="326"/>
      <c r="F939" s="326"/>
      <c r="G939" s="326"/>
      <c r="H939" s="326"/>
      <c r="I939" s="326"/>
      <c r="J939" s="326"/>
      <c r="K939" s="326"/>
      <c r="L939" s="326"/>
      <c r="M939" s="326"/>
      <c r="N939" s="326"/>
      <c r="O939" s="326"/>
    </row>
    <row r="940" spans="1:15" ht="16.5" customHeight="1">
      <c r="A940" s="326"/>
      <c r="B940" s="326"/>
      <c r="C940" s="326"/>
      <c r="D940" s="326"/>
      <c r="E940" s="326"/>
      <c r="F940" s="326"/>
      <c r="G940" s="326"/>
      <c r="H940" s="326"/>
      <c r="I940" s="326"/>
      <c r="J940" s="326"/>
      <c r="K940" s="326"/>
      <c r="L940" s="326"/>
      <c r="M940" s="326"/>
      <c r="N940" s="326"/>
      <c r="O940" s="326"/>
    </row>
    <row r="941" spans="1:15" ht="16.5" customHeight="1">
      <c r="A941" s="326"/>
      <c r="B941" s="326"/>
      <c r="C941" s="326"/>
      <c r="D941" s="326"/>
      <c r="E941" s="326"/>
      <c r="F941" s="326"/>
      <c r="G941" s="326"/>
      <c r="H941" s="326"/>
      <c r="I941" s="326"/>
      <c r="J941" s="326"/>
      <c r="K941" s="326"/>
      <c r="L941" s="326"/>
      <c r="M941" s="326"/>
      <c r="N941" s="326"/>
      <c r="O941" s="326"/>
    </row>
    <row r="942" spans="1:15" ht="16.5" customHeight="1">
      <c r="A942" s="326"/>
      <c r="B942" s="326"/>
      <c r="C942" s="326"/>
      <c r="D942" s="326"/>
      <c r="E942" s="326"/>
      <c r="F942" s="326"/>
      <c r="G942" s="326"/>
      <c r="H942" s="326"/>
      <c r="I942" s="326"/>
      <c r="J942" s="326"/>
      <c r="K942" s="326"/>
      <c r="L942" s="326"/>
      <c r="M942" s="326"/>
      <c r="N942" s="326"/>
      <c r="O942" s="326"/>
    </row>
    <row r="943" spans="1:15" ht="16.5" customHeight="1">
      <c r="A943" s="326"/>
      <c r="B943" s="326"/>
      <c r="C943" s="326"/>
      <c r="D943" s="326"/>
      <c r="E943" s="326"/>
      <c r="F943" s="326"/>
      <c r="G943" s="326"/>
      <c r="H943" s="326"/>
      <c r="I943" s="326"/>
      <c r="J943" s="326"/>
      <c r="K943" s="326"/>
      <c r="L943" s="326"/>
      <c r="M943" s="326"/>
      <c r="N943" s="326"/>
      <c r="O943" s="326"/>
    </row>
    <row r="944" spans="1:15" ht="16.5" customHeight="1">
      <c r="A944" s="326"/>
      <c r="B944" s="326"/>
      <c r="C944" s="326"/>
      <c r="D944" s="326"/>
      <c r="E944" s="326"/>
      <c r="F944" s="326"/>
      <c r="G944" s="326"/>
      <c r="H944" s="326"/>
      <c r="I944" s="326"/>
      <c r="J944" s="326"/>
      <c r="K944" s="326"/>
      <c r="L944" s="326"/>
      <c r="M944" s="326"/>
      <c r="N944" s="326"/>
      <c r="O944" s="326"/>
    </row>
    <row r="945" spans="1:15" ht="16.5" customHeight="1">
      <c r="A945" s="326"/>
      <c r="B945" s="326"/>
      <c r="C945" s="326"/>
      <c r="D945" s="326"/>
      <c r="E945" s="326"/>
      <c r="F945" s="326"/>
      <c r="G945" s="326"/>
      <c r="H945" s="326"/>
      <c r="I945" s="326"/>
      <c r="J945" s="326"/>
      <c r="K945" s="326"/>
      <c r="L945" s="326"/>
      <c r="M945" s="326"/>
      <c r="N945" s="326"/>
      <c r="O945" s="326"/>
    </row>
    <row r="946" spans="1:15" ht="16.5" customHeight="1">
      <c r="A946" s="326"/>
      <c r="B946" s="326"/>
      <c r="C946" s="326"/>
      <c r="D946" s="326"/>
      <c r="E946" s="326"/>
      <c r="F946" s="326"/>
      <c r="G946" s="326"/>
      <c r="H946" s="326"/>
      <c r="I946" s="326"/>
      <c r="J946" s="326"/>
      <c r="K946" s="326"/>
      <c r="L946" s="326"/>
      <c r="M946" s="326"/>
      <c r="N946" s="326"/>
      <c r="O946" s="326"/>
    </row>
    <row r="947" spans="1:15" ht="16.5" customHeight="1">
      <c r="A947" s="326"/>
      <c r="B947" s="326"/>
      <c r="C947" s="326"/>
      <c r="D947" s="326"/>
      <c r="E947" s="326"/>
      <c r="F947" s="326"/>
      <c r="G947" s="326"/>
      <c r="H947" s="326"/>
      <c r="I947" s="326"/>
      <c r="J947" s="326"/>
      <c r="K947" s="326"/>
      <c r="L947" s="326"/>
      <c r="M947" s="326"/>
      <c r="N947" s="326"/>
      <c r="O947" s="326"/>
    </row>
    <row r="948" spans="1:15" ht="16.5" customHeight="1">
      <c r="A948" s="326"/>
      <c r="B948" s="326"/>
      <c r="C948" s="326"/>
      <c r="D948" s="326"/>
      <c r="E948" s="326"/>
      <c r="F948" s="326"/>
      <c r="G948" s="326"/>
      <c r="H948" s="326"/>
      <c r="I948" s="326"/>
      <c r="J948" s="326"/>
      <c r="K948" s="326"/>
      <c r="L948" s="326"/>
      <c r="M948" s="326"/>
      <c r="N948" s="326"/>
      <c r="O948" s="326"/>
    </row>
    <row r="949" spans="1:15" ht="16.5" customHeight="1">
      <c r="A949" s="326"/>
      <c r="B949" s="326"/>
      <c r="C949" s="326"/>
      <c r="D949" s="326"/>
      <c r="E949" s="326"/>
      <c r="F949" s="326"/>
      <c r="G949" s="326"/>
      <c r="H949" s="326"/>
      <c r="I949" s="326"/>
      <c r="J949" s="326"/>
      <c r="K949" s="326"/>
      <c r="L949" s="326"/>
      <c r="M949" s="326"/>
      <c r="N949" s="326"/>
      <c r="O949" s="326"/>
    </row>
    <row r="950" spans="1:15" ht="16.5" customHeight="1">
      <c r="A950" s="326"/>
      <c r="B950" s="326"/>
      <c r="C950" s="326"/>
      <c r="D950" s="326"/>
      <c r="E950" s="326"/>
      <c r="F950" s="326"/>
      <c r="G950" s="326"/>
      <c r="H950" s="326"/>
      <c r="I950" s="326"/>
      <c r="J950" s="326"/>
      <c r="K950" s="326"/>
      <c r="L950" s="326"/>
      <c r="M950" s="326"/>
      <c r="N950" s="326"/>
      <c r="O950" s="326"/>
    </row>
    <row r="951" spans="1:15" ht="16.5" customHeight="1">
      <c r="A951" s="326"/>
      <c r="B951" s="326"/>
      <c r="C951" s="326"/>
      <c r="D951" s="326"/>
      <c r="E951" s="326"/>
      <c r="F951" s="326"/>
      <c r="G951" s="326"/>
      <c r="H951" s="326"/>
      <c r="I951" s="326"/>
      <c r="J951" s="326"/>
      <c r="K951" s="326"/>
      <c r="L951" s="326"/>
      <c r="M951" s="326"/>
      <c r="N951" s="326"/>
      <c r="O951" s="326"/>
    </row>
    <row r="952" spans="1:15" ht="16.5" customHeight="1">
      <c r="A952" s="326"/>
      <c r="B952" s="326"/>
      <c r="C952" s="326"/>
      <c r="D952" s="326"/>
      <c r="E952" s="326"/>
      <c r="F952" s="326"/>
      <c r="G952" s="326"/>
      <c r="H952" s="326"/>
      <c r="I952" s="326"/>
      <c r="J952" s="326"/>
      <c r="K952" s="326"/>
      <c r="L952" s="326"/>
      <c r="M952" s="326"/>
      <c r="N952" s="326"/>
      <c r="O952" s="326"/>
    </row>
    <row r="953" spans="1:15" ht="16.5" customHeight="1">
      <c r="A953" s="326"/>
      <c r="B953" s="326"/>
      <c r="C953" s="326"/>
      <c r="D953" s="326"/>
      <c r="E953" s="326"/>
      <c r="F953" s="326"/>
      <c r="G953" s="326"/>
      <c r="H953" s="326"/>
      <c r="I953" s="326"/>
      <c r="J953" s="326"/>
      <c r="K953" s="326"/>
      <c r="L953" s="326"/>
      <c r="M953" s="326"/>
      <c r="N953" s="326"/>
      <c r="O953" s="326"/>
    </row>
    <row r="954" spans="1:15" ht="16.5" customHeight="1">
      <c r="A954" s="326"/>
      <c r="B954" s="326"/>
      <c r="C954" s="326"/>
      <c r="D954" s="326"/>
      <c r="E954" s="326"/>
      <c r="F954" s="326"/>
      <c r="G954" s="326"/>
      <c r="H954" s="326"/>
      <c r="I954" s="326"/>
      <c r="J954" s="326"/>
      <c r="K954" s="326"/>
      <c r="L954" s="326"/>
      <c r="M954" s="326"/>
      <c r="N954" s="326"/>
      <c r="O954" s="326"/>
    </row>
    <row r="955" spans="1:15" ht="16.5" customHeight="1">
      <c r="A955" s="326"/>
      <c r="B955" s="326"/>
      <c r="C955" s="326"/>
      <c r="D955" s="326"/>
      <c r="E955" s="326"/>
      <c r="F955" s="326"/>
      <c r="G955" s="326"/>
      <c r="H955" s="326"/>
      <c r="I955" s="326"/>
      <c r="J955" s="326"/>
      <c r="K955" s="326"/>
      <c r="L955" s="326"/>
      <c r="M955" s="326"/>
      <c r="N955" s="326"/>
      <c r="O955" s="326"/>
    </row>
    <row r="956" spans="1:15" ht="16.5" customHeight="1">
      <c r="A956" s="326"/>
      <c r="B956" s="326"/>
      <c r="C956" s="326"/>
      <c r="D956" s="326"/>
      <c r="E956" s="326"/>
      <c r="F956" s="326"/>
      <c r="G956" s="326"/>
      <c r="H956" s="326"/>
      <c r="I956" s="326"/>
      <c r="J956" s="326"/>
      <c r="K956" s="326"/>
      <c r="L956" s="326"/>
      <c r="M956" s="326"/>
      <c r="N956" s="326"/>
      <c r="O956" s="326"/>
    </row>
    <row r="957" spans="1:15" ht="16.5" customHeight="1">
      <c r="A957" s="326"/>
      <c r="B957" s="326"/>
      <c r="C957" s="326"/>
      <c r="D957" s="326"/>
      <c r="E957" s="326"/>
      <c r="F957" s="326"/>
      <c r="G957" s="326"/>
      <c r="H957" s="326"/>
      <c r="I957" s="326"/>
      <c r="J957" s="326"/>
      <c r="K957" s="326"/>
      <c r="L957" s="326"/>
      <c r="M957" s="326"/>
      <c r="N957" s="326"/>
      <c r="O957" s="326"/>
    </row>
    <row r="958" spans="1:15" ht="16.5" customHeight="1">
      <c r="A958" s="326"/>
      <c r="B958" s="326"/>
      <c r="C958" s="326"/>
      <c r="D958" s="326"/>
      <c r="E958" s="326"/>
      <c r="F958" s="326"/>
      <c r="G958" s="326"/>
      <c r="H958" s="326"/>
      <c r="I958" s="326"/>
      <c r="J958" s="326"/>
      <c r="K958" s="326"/>
      <c r="L958" s="326"/>
      <c r="M958" s="326"/>
      <c r="N958" s="326"/>
      <c r="O958" s="326"/>
    </row>
    <row r="959" spans="1:15" ht="16.5" customHeight="1">
      <c r="A959" s="326"/>
      <c r="B959" s="326"/>
      <c r="C959" s="326"/>
      <c r="D959" s="326"/>
      <c r="E959" s="326"/>
      <c r="F959" s="326"/>
      <c r="G959" s="326"/>
      <c r="H959" s="326"/>
      <c r="I959" s="326"/>
      <c r="J959" s="326"/>
      <c r="K959" s="326"/>
      <c r="L959" s="326"/>
      <c r="M959" s="326"/>
      <c r="N959" s="326"/>
      <c r="O959" s="326"/>
    </row>
    <row r="960" spans="1:15" ht="16.5" customHeight="1">
      <c r="A960" s="326"/>
      <c r="B960" s="326"/>
      <c r="C960" s="326"/>
      <c r="D960" s="326"/>
      <c r="E960" s="326"/>
      <c r="F960" s="326"/>
      <c r="G960" s="326"/>
      <c r="H960" s="326"/>
      <c r="I960" s="326"/>
      <c r="J960" s="326"/>
      <c r="K960" s="326"/>
      <c r="L960" s="326"/>
      <c r="M960" s="326"/>
      <c r="N960" s="326"/>
      <c r="O960" s="326"/>
    </row>
    <row r="961" spans="1:15" ht="16.5" customHeight="1">
      <c r="A961" s="326"/>
      <c r="B961" s="326"/>
      <c r="C961" s="326"/>
      <c r="D961" s="326"/>
      <c r="E961" s="326"/>
      <c r="F961" s="326"/>
      <c r="G961" s="326"/>
      <c r="H961" s="326"/>
      <c r="I961" s="326"/>
      <c r="J961" s="326"/>
      <c r="K961" s="326"/>
      <c r="L961" s="326"/>
      <c r="M961" s="326"/>
      <c r="N961" s="326"/>
      <c r="O961" s="326"/>
    </row>
    <row r="962" spans="1:15" ht="16.5" customHeight="1">
      <c r="A962" s="326"/>
      <c r="B962" s="326"/>
      <c r="C962" s="326"/>
      <c r="D962" s="326"/>
      <c r="E962" s="326"/>
      <c r="F962" s="326"/>
      <c r="G962" s="326"/>
      <c r="H962" s="326"/>
      <c r="I962" s="326"/>
      <c r="J962" s="326"/>
      <c r="K962" s="326"/>
      <c r="L962" s="326"/>
      <c r="M962" s="326"/>
      <c r="N962" s="326"/>
      <c r="O962" s="326"/>
    </row>
    <row r="963" spans="1:15" ht="16.5" customHeight="1">
      <c r="A963" s="326"/>
      <c r="B963" s="326"/>
      <c r="C963" s="326"/>
      <c r="D963" s="326"/>
      <c r="E963" s="326"/>
      <c r="F963" s="326"/>
      <c r="G963" s="326"/>
      <c r="H963" s="326"/>
      <c r="I963" s="326"/>
      <c r="J963" s="326"/>
      <c r="K963" s="326"/>
      <c r="L963" s="326"/>
      <c r="M963" s="326"/>
      <c r="N963" s="326"/>
      <c r="O963" s="326"/>
    </row>
    <row r="964" spans="1:15" ht="16.5" customHeight="1">
      <c r="A964" s="326"/>
      <c r="B964" s="326"/>
      <c r="C964" s="326"/>
      <c r="D964" s="326"/>
      <c r="E964" s="326"/>
      <c r="F964" s="326"/>
      <c r="G964" s="326"/>
      <c r="H964" s="326"/>
      <c r="I964" s="326"/>
      <c r="J964" s="326"/>
      <c r="K964" s="326"/>
      <c r="L964" s="326"/>
      <c r="M964" s="326"/>
      <c r="N964" s="326"/>
      <c r="O964" s="326"/>
    </row>
    <row r="965" spans="1:15" ht="16.5" customHeight="1">
      <c r="A965" s="326"/>
      <c r="B965" s="326"/>
      <c r="C965" s="326"/>
      <c r="D965" s="326"/>
      <c r="E965" s="326"/>
      <c r="F965" s="326"/>
      <c r="G965" s="326"/>
      <c r="H965" s="326"/>
      <c r="I965" s="326"/>
      <c r="J965" s="326"/>
      <c r="K965" s="326"/>
      <c r="L965" s="326"/>
      <c r="M965" s="326"/>
      <c r="N965" s="326"/>
      <c r="O965" s="326"/>
    </row>
    <row r="966" spans="1:15" ht="16.5" customHeight="1">
      <c r="A966" s="326"/>
      <c r="B966" s="326"/>
      <c r="C966" s="326"/>
      <c r="D966" s="326"/>
      <c r="E966" s="326"/>
      <c r="F966" s="326"/>
      <c r="G966" s="326"/>
      <c r="H966" s="326"/>
      <c r="I966" s="326"/>
      <c r="J966" s="326"/>
      <c r="K966" s="326"/>
      <c r="L966" s="326"/>
      <c r="M966" s="326"/>
      <c r="N966" s="326"/>
      <c r="O966" s="326"/>
    </row>
    <row r="967" spans="1:15" ht="16.5" customHeight="1">
      <c r="A967" s="326"/>
      <c r="B967" s="326"/>
      <c r="C967" s="326"/>
      <c r="D967" s="326"/>
      <c r="E967" s="326"/>
      <c r="F967" s="326"/>
      <c r="G967" s="326"/>
      <c r="H967" s="326"/>
      <c r="I967" s="326"/>
      <c r="J967" s="326"/>
      <c r="K967" s="326"/>
      <c r="L967" s="326"/>
      <c r="M967" s="326"/>
      <c r="N967" s="326"/>
      <c r="O967" s="326"/>
    </row>
    <row r="968" spans="1:15" ht="16.5" customHeight="1">
      <c r="A968" s="326"/>
      <c r="B968" s="326"/>
      <c r="C968" s="326"/>
      <c r="D968" s="326"/>
      <c r="E968" s="326"/>
      <c r="F968" s="326"/>
      <c r="G968" s="326"/>
      <c r="H968" s="326"/>
      <c r="I968" s="326"/>
      <c r="J968" s="326"/>
      <c r="K968" s="326"/>
      <c r="L968" s="326"/>
      <c r="M968" s="326"/>
      <c r="N968" s="326"/>
      <c r="O968" s="326"/>
    </row>
    <row r="969" spans="1:15" ht="16.5" customHeight="1">
      <c r="A969" s="326"/>
      <c r="B969" s="326"/>
      <c r="C969" s="326"/>
      <c r="D969" s="326"/>
      <c r="E969" s="326"/>
      <c r="F969" s="326"/>
      <c r="G969" s="326"/>
      <c r="H969" s="326"/>
      <c r="I969" s="326"/>
      <c r="J969" s="326"/>
      <c r="K969" s="326"/>
      <c r="L969" s="326"/>
      <c r="M969" s="326"/>
      <c r="N969" s="326"/>
      <c r="O969" s="326"/>
    </row>
    <row r="970" spans="1:15" ht="16.5" customHeight="1">
      <c r="A970" s="326"/>
      <c r="B970" s="326"/>
      <c r="C970" s="326"/>
      <c r="D970" s="326"/>
      <c r="E970" s="326"/>
      <c r="F970" s="326"/>
      <c r="G970" s="326"/>
      <c r="H970" s="326"/>
      <c r="I970" s="326"/>
      <c r="J970" s="326"/>
      <c r="K970" s="326"/>
      <c r="L970" s="326"/>
      <c r="M970" s="326"/>
      <c r="N970" s="326"/>
      <c r="O970" s="326"/>
    </row>
    <row r="971" spans="1:15" ht="16.5" customHeight="1">
      <c r="A971" s="326"/>
      <c r="B971" s="326"/>
      <c r="C971" s="326"/>
      <c r="D971" s="326"/>
      <c r="E971" s="326"/>
      <c r="F971" s="326"/>
      <c r="G971" s="326"/>
      <c r="H971" s="326"/>
      <c r="I971" s="326"/>
      <c r="J971" s="326"/>
      <c r="K971" s="326"/>
      <c r="L971" s="326"/>
      <c r="M971" s="326"/>
      <c r="N971" s="326"/>
      <c r="O971" s="326"/>
    </row>
    <row r="972" spans="1:15" ht="16.5" customHeight="1">
      <c r="A972" s="326"/>
      <c r="B972" s="326"/>
      <c r="C972" s="326"/>
      <c r="D972" s="326"/>
      <c r="E972" s="326"/>
      <c r="F972" s="326"/>
      <c r="G972" s="326"/>
      <c r="H972" s="326"/>
      <c r="I972" s="326"/>
      <c r="J972" s="326"/>
      <c r="K972" s="326"/>
      <c r="L972" s="326"/>
      <c r="M972" s="326"/>
      <c r="N972" s="326"/>
      <c r="O972" s="326"/>
    </row>
    <row r="973" spans="1:15" ht="16.5" customHeight="1">
      <c r="A973" s="326"/>
      <c r="B973" s="326"/>
      <c r="C973" s="326"/>
      <c r="D973" s="326"/>
      <c r="E973" s="326"/>
      <c r="F973" s="326"/>
      <c r="G973" s="326"/>
      <c r="H973" s="326"/>
      <c r="I973" s="326"/>
      <c r="J973" s="326"/>
      <c r="K973" s="326"/>
      <c r="L973" s="326"/>
      <c r="M973" s="326"/>
      <c r="N973" s="326"/>
      <c r="O973" s="326"/>
    </row>
    <row r="974" spans="1:15" ht="16.5" customHeight="1">
      <c r="A974" s="326"/>
      <c r="B974" s="326"/>
      <c r="C974" s="326"/>
      <c r="D974" s="326"/>
      <c r="E974" s="326"/>
      <c r="F974" s="326"/>
      <c r="G974" s="326"/>
      <c r="H974" s="326"/>
      <c r="I974" s="326"/>
      <c r="J974" s="326"/>
      <c r="K974" s="326"/>
      <c r="L974" s="326"/>
      <c r="M974" s="326"/>
      <c r="N974" s="326"/>
      <c r="O974" s="326"/>
    </row>
    <row r="975" spans="1:15" ht="16.5" customHeight="1">
      <c r="A975" s="326"/>
      <c r="B975" s="326"/>
      <c r="C975" s="326"/>
      <c r="D975" s="326"/>
      <c r="E975" s="326"/>
      <c r="F975" s="326"/>
      <c r="G975" s="326"/>
      <c r="H975" s="326"/>
      <c r="I975" s="326"/>
      <c r="J975" s="326"/>
      <c r="K975" s="326"/>
      <c r="L975" s="326"/>
      <c r="M975" s="326"/>
      <c r="N975" s="326"/>
      <c r="O975" s="326"/>
    </row>
    <row r="976" spans="1:15" ht="16.5" customHeight="1">
      <c r="A976" s="326"/>
      <c r="B976" s="326"/>
      <c r="C976" s="326"/>
      <c r="D976" s="326"/>
      <c r="E976" s="326"/>
      <c r="F976" s="326"/>
      <c r="G976" s="326"/>
      <c r="H976" s="326"/>
      <c r="I976" s="326"/>
      <c r="J976" s="326"/>
      <c r="K976" s="326"/>
      <c r="L976" s="326"/>
      <c r="M976" s="326"/>
      <c r="N976" s="326"/>
      <c r="O976" s="326"/>
    </row>
    <row r="977" spans="1:15" ht="16.5" customHeight="1">
      <c r="A977" s="326"/>
      <c r="B977" s="326"/>
      <c r="C977" s="326"/>
      <c r="D977" s="326"/>
      <c r="E977" s="326"/>
      <c r="F977" s="326"/>
      <c r="G977" s="326"/>
      <c r="H977" s="326"/>
      <c r="I977" s="326"/>
      <c r="J977" s="326"/>
      <c r="K977" s="326"/>
      <c r="L977" s="326"/>
      <c r="M977" s="326"/>
      <c r="N977" s="326"/>
      <c r="O977" s="326"/>
    </row>
    <row r="978" spans="1:15" ht="16.5" customHeight="1">
      <c r="A978" s="326"/>
      <c r="B978" s="326"/>
      <c r="C978" s="326"/>
      <c r="D978" s="326"/>
      <c r="E978" s="326"/>
      <c r="F978" s="326"/>
      <c r="G978" s="326"/>
      <c r="H978" s="326"/>
      <c r="I978" s="326"/>
      <c r="J978" s="326"/>
      <c r="K978" s="326"/>
      <c r="L978" s="326"/>
      <c r="M978" s="326"/>
      <c r="N978" s="326"/>
      <c r="O978" s="326"/>
    </row>
    <row r="979" spans="1:15" ht="16.5" customHeight="1">
      <c r="A979" s="326"/>
      <c r="B979" s="326"/>
      <c r="C979" s="326"/>
      <c r="D979" s="326"/>
      <c r="E979" s="326"/>
      <c r="F979" s="326"/>
      <c r="G979" s="326"/>
      <c r="H979" s="326"/>
      <c r="I979" s="326"/>
      <c r="J979" s="326"/>
      <c r="K979" s="326"/>
      <c r="L979" s="326"/>
      <c r="M979" s="326"/>
      <c r="N979" s="326"/>
      <c r="O979" s="326"/>
    </row>
    <row r="980" spans="1:15" ht="16.5" customHeight="1">
      <c r="A980" s="326"/>
      <c r="B980" s="326"/>
      <c r="C980" s="326"/>
      <c r="D980" s="326"/>
      <c r="E980" s="326"/>
      <c r="F980" s="326"/>
      <c r="G980" s="326"/>
      <c r="H980" s="326"/>
      <c r="I980" s="326"/>
      <c r="J980" s="326"/>
      <c r="K980" s="326"/>
      <c r="L980" s="326"/>
      <c r="M980" s="326"/>
      <c r="N980" s="326"/>
      <c r="O980" s="326"/>
    </row>
    <row r="981" spans="1:15" ht="16.5" customHeight="1">
      <c r="A981" s="326"/>
      <c r="B981" s="326"/>
      <c r="C981" s="326"/>
      <c r="D981" s="326"/>
      <c r="E981" s="326"/>
      <c r="F981" s="326"/>
      <c r="G981" s="326"/>
      <c r="H981" s="326"/>
      <c r="I981" s="326"/>
      <c r="J981" s="326"/>
      <c r="K981" s="326"/>
      <c r="L981" s="326"/>
      <c r="M981" s="326"/>
      <c r="N981" s="326"/>
      <c r="O981" s="326"/>
    </row>
    <row r="982" spans="1:15" ht="16.5" customHeight="1">
      <c r="A982" s="326"/>
      <c r="B982" s="326"/>
      <c r="C982" s="326"/>
      <c r="D982" s="326"/>
      <c r="E982" s="326"/>
      <c r="F982" s="326"/>
      <c r="G982" s="326"/>
      <c r="H982" s="326"/>
      <c r="I982" s="326"/>
      <c r="J982" s="326"/>
      <c r="K982" s="326"/>
      <c r="L982" s="326"/>
      <c r="M982" s="326"/>
      <c r="N982" s="326"/>
      <c r="O982" s="326"/>
    </row>
    <row r="983" spans="1:15" ht="16.5" customHeight="1">
      <c r="A983" s="326"/>
      <c r="B983" s="326"/>
      <c r="C983" s="326"/>
      <c r="D983" s="326"/>
      <c r="E983" s="326"/>
      <c r="F983" s="326"/>
      <c r="G983" s="326"/>
      <c r="H983" s="326"/>
      <c r="I983" s="326"/>
      <c r="J983" s="326"/>
      <c r="K983" s="326"/>
      <c r="L983" s="326"/>
      <c r="M983" s="326"/>
      <c r="N983" s="326"/>
      <c r="O983" s="326"/>
    </row>
    <row r="984" spans="1:15" ht="16.5" customHeight="1">
      <c r="A984" s="326"/>
      <c r="B984" s="326"/>
      <c r="C984" s="326"/>
      <c r="D984" s="326"/>
      <c r="E984" s="326"/>
      <c r="F984" s="326"/>
      <c r="G984" s="326"/>
      <c r="H984" s="326"/>
      <c r="I984" s="326"/>
      <c r="J984" s="326"/>
      <c r="K984" s="326"/>
      <c r="L984" s="326"/>
      <c r="M984" s="326"/>
      <c r="N984" s="326"/>
      <c r="O984" s="326"/>
    </row>
    <row r="985" spans="1:15" ht="16.5" customHeight="1">
      <c r="A985" s="326"/>
      <c r="B985" s="326"/>
      <c r="C985" s="326"/>
      <c r="D985" s="326"/>
      <c r="E985" s="326"/>
      <c r="F985" s="326"/>
      <c r="G985" s="326"/>
      <c r="H985" s="326"/>
      <c r="I985" s="326"/>
      <c r="J985" s="326"/>
      <c r="K985" s="326"/>
      <c r="L985" s="326"/>
      <c r="M985" s="326"/>
      <c r="N985" s="326"/>
      <c r="O985" s="326"/>
    </row>
    <row r="986" spans="1:15" ht="16.5" customHeight="1">
      <c r="A986" s="326"/>
      <c r="B986" s="326"/>
      <c r="C986" s="326"/>
      <c r="D986" s="326"/>
      <c r="E986" s="326"/>
      <c r="F986" s="326"/>
      <c r="G986" s="326"/>
      <c r="H986" s="326"/>
      <c r="I986" s="326"/>
      <c r="J986" s="326"/>
      <c r="K986" s="326"/>
      <c r="L986" s="326"/>
      <c r="M986" s="326"/>
      <c r="N986" s="326"/>
      <c r="O986" s="326"/>
    </row>
    <row r="987" spans="1:15" ht="16.5" customHeight="1">
      <c r="A987" s="326"/>
      <c r="B987" s="326"/>
      <c r="C987" s="326"/>
      <c r="D987" s="326"/>
      <c r="E987" s="326"/>
      <c r="F987" s="326"/>
      <c r="G987" s="326"/>
      <c r="H987" s="326"/>
      <c r="I987" s="326"/>
      <c r="J987" s="326"/>
      <c r="K987" s="326"/>
      <c r="L987" s="326"/>
      <c r="M987" s="326"/>
      <c r="N987" s="326"/>
      <c r="O987" s="326"/>
    </row>
    <row r="988" spans="1:15" ht="16.5" customHeight="1">
      <c r="A988" s="326"/>
      <c r="B988" s="326"/>
      <c r="C988" s="326"/>
      <c r="D988" s="326"/>
      <c r="E988" s="326"/>
      <c r="F988" s="326"/>
      <c r="G988" s="326"/>
      <c r="H988" s="326"/>
      <c r="I988" s="326"/>
      <c r="J988" s="326"/>
      <c r="K988" s="326"/>
      <c r="L988" s="326"/>
      <c r="M988" s="326"/>
      <c r="N988" s="326"/>
      <c r="O988" s="326"/>
    </row>
    <row r="989" spans="1:15" ht="16.5" customHeight="1">
      <c r="A989" s="326"/>
      <c r="B989" s="326"/>
      <c r="C989" s="326"/>
      <c r="D989" s="326"/>
      <c r="E989" s="326"/>
      <c r="F989" s="326"/>
      <c r="G989" s="326"/>
      <c r="H989" s="326"/>
      <c r="I989" s="326"/>
      <c r="J989" s="326"/>
      <c r="K989" s="326"/>
      <c r="L989" s="326"/>
      <c r="M989" s="326"/>
      <c r="N989" s="326"/>
      <c r="O989" s="326"/>
    </row>
    <row r="990" spans="1:15" ht="16.5" customHeight="1">
      <c r="A990" s="326"/>
      <c r="B990" s="326"/>
      <c r="C990" s="326"/>
      <c r="D990" s="326"/>
      <c r="E990" s="326"/>
      <c r="F990" s="326"/>
      <c r="G990" s="326"/>
      <c r="H990" s="326"/>
      <c r="I990" s="326"/>
      <c r="J990" s="326"/>
      <c r="K990" s="326"/>
      <c r="L990" s="326"/>
      <c r="M990" s="326"/>
      <c r="N990" s="326"/>
      <c r="O990" s="326"/>
    </row>
    <row r="991" spans="1:15" ht="16.5" customHeight="1">
      <c r="A991" s="326"/>
      <c r="B991" s="326"/>
      <c r="C991" s="326"/>
      <c r="D991" s="326"/>
      <c r="E991" s="326"/>
      <c r="F991" s="326"/>
      <c r="G991" s="326"/>
      <c r="H991" s="326"/>
      <c r="I991" s="326"/>
      <c r="J991" s="326"/>
      <c r="K991" s="326"/>
      <c r="L991" s="326"/>
      <c r="M991" s="326"/>
      <c r="N991" s="326"/>
      <c r="O991" s="326"/>
    </row>
    <row r="992" spans="1:15" ht="16.5" customHeight="1">
      <c r="A992" s="326"/>
      <c r="B992" s="326"/>
      <c r="C992" s="326"/>
      <c r="D992" s="326"/>
      <c r="E992" s="326"/>
      <c r="F992" s="326"/>
      <c r="G992" s="326"/>
      <c r="H992" s="326"/>
      <c r="I992" s="326"/>
      <c r="J992" s="326"/>
      <c r="K992" s="326"/>
      <c r="L992" s="326"/>
      <c r="M992" s="326"/>
      <c r="N992" s="326"/>
      <c r="O992" s="326"/>
    </row>
    <row r="993" spans="1:15" ht="16.5" customHeight="1">
      <c r="A993" s="326"/>
      <c r="B993" s="326"/>
      <c r="C993" s="326"/>
      <c r="D993" s="326"/>
      <c r="E993" s="326"/>
      <c r="F993" s="326"/>
      <c r="G993" s="326"/>
      <c r="H993" s="326"/>
      <c r="I993" s="326"/>
      <c r="J993" s="326"/>
      <c r="K993" s="326"/>
      <c r="L993" s="326"/>
      <c r="M993" s="326"/>
      <c r="N993" s="326"/>
      <c r="O993" s="326"/>
    </row>
    <row r="994" spans="1:15" ht="16.5" customHeight="1">
      <c r="A994" s="326"/>
      <c r="B994" s="326"/>
      <c r="C994" s="326"/>
      <c r="D994" s="326"/>
      <c r="E994" s="326"/>
      <c r="F994" s="326"/>
      <c r="G994" s="326"/>
      <c r="H994" s="326"/>
      <c r="I994" s="326"/>
      <c r="J994" s="326"/>
      <c r="K994" s="326"/>
      <c r="L994" s="326"/>
      <c r="M994" s="326"/>
      <c r="N994" s="326"/>
      <c r="O994" s="326"/>
    </row>
    <row r="995" spans="1:15" ht="16.5" customHeight="1">
      <c r="A995" s="326"/>
      <c r="B995" s="326"/>
      <c r="C995" s="326"/>
      <c r="D995" s="326"/>
      <c r="E995" s="326"/>
      <c r="F995" s="326"/>
      <c r="G995" s="326"/>
      <c r="H995" s="326"/>
      <c r="I995" s="326"/>
      <c r="J995" s="326"/>
      <c r="K995" s="326"/>
      <c r="L995" s="326"/>
      <c r="M995" s="326"/>
      <c r="N995" s="326"/>
      <c r="O995" s="326"/>
    </row>
    <row r="996" spans="1:15" ht="16.5" customHeight="1">
      <c r="A996" s="326"/>
      <c r="B996" s="326"/>
      <c r="C996" s="326"/>
      <c r="D996" s="326"/>
      <c r="E996" s="326"/>
      <c r="F996" s="326"/>
      <c r="G996" s="326"/>
      <c r="H996" s="326"/>
      <c r="I996" s="326"/>
      <c r="J996" s="326"/>
      <c r="K996" s="326"/>
      <c r="L996" s="326"/>
      <c r="M996" s="326"/>
      <c r="N996" s="326"/>
      <c r="O996" s="326"/>
    </row>
    <row r="997" spans="1:15" ht="16.5" customHeight="1">
      <c r="A997" s="326"/>
      <c r="B997" s="326"/>
      <c r="C997" s="326"/>
      <c r="D997" s="326"/>
      <c r="E997" s="326"/>
      <c r="F997" s="326"/>
      <c r="G997" s="326"/>
      <c r="H997" s="326"/>
      <c r="I997" s="326"/>
      <c r="J997" s="326"/>
      <c r="K997" s="326"/>
      <c r="L997" s="326"/>
      <c r="M997" s="326"/>
      <c r="N997" s="326"/>
      <c r="O997" s="326"/>
    </row>
    <row r="998" spans="1:15" ht="16.5" customHeight="1">
      <c r="A998" s="326"/>
      <c r="B998" s="326"/>
      <c r="C998" s="326"/>
      <c r="D998" s="326"/>
      <c r="E998" s="326"/>
      <c r="F998" s="326"/>
      <c r="G998" s="326"/>
      <c r="H998" s="326"/>
      <c r="I998" s="326"/>
      <c r="J998" s="326"/>
      <c r="K998" s="326"/>
      <c r="L998" s="326"/>
      <c r="M998" s="326"/>
      <c r="N998" s="326"/>
      <c r="O998" s="326"/>
    </row>
    <row r="999" spans="1:15" ht="16.5" customHeight="1">
      <c r="A999" s="326"/>
      <c r="B999" s="326"/>
      <c r="C999" s="326"/>
      <c r="D999" s="326"/>
      <c r="E999" s="326"/>
      <c r="F999" s="326"/>
      <c r="G999" s="326"/>
      <c r="H999" s="326"/>
      <c r="I999" s="326"/>
      <c r="J999" s="326"/>
      <c r="K999" s="326"/>
      <c r="L999" s="326"/>
      <c r="M999" s="326"/>
      <c r="N999" s="326"/>
      <c r="O999" s="326"/>
    </row>
    <row r="1000" spans="1:15" ht="16.5" customHeight="1">
      <c r="A1000" s="326"/>
      <c r="B1000" s="326"/>
      <c r="C1000" s="326"/>
      <c r="D1000" s="326"/>
      <c r="E1000" s="326"/>
      <c r="F1000" s="326"/>
      <c r="G1000" s="326"/>
      <c r="H1000" s="326"/>
      <c r="I1000" s="326"/>
      <c r="J1000" s="326"/>
      <c r="K1000" s="326"/>
      <c r="L1000" s="326"/>
      <c r="M1000" s="326"/>
      <c r="N1000" s="326"/>
      <c r="O1000" s="326"/>
    </row>
    <row r="1001" spans="1:15" ht="16.5" customHeight="1">
      <c r="A1001" s="326"/>
      <c r="B1001" s="326"/>
      <c r="C1001" s="326"/>
      <c r="D1001" s="326"/>
      <c r="E1001" s="326"/>
      <c r="F1001" s="326"/>
      <c r="G1001" s="326"/>
      <c r="H1001" s="326"/>
      <c r="I1001" s="326"/>
      <c r="J1001" s="326"/>
      <c r="K1001" s="326"/>
      <c r="L1001" s="326"/>
      <c r="M1001" s="326"/>
      <c r="N1001" s="326"/>
      <c r="O1001" s="326"/>
    </row>
    <row r="1002" spans="1:15" ht="16.5" customHeight="1">
      <c r="A1002" s="326"/>
      <c r="B1002" s="326"/>
      <c r="C1002" s="326"/>
      <c r="D1002" s="326"/>
      <c r="E1002" s="326"/>
      <c r="F1002" s="326"/>
      <c r="G1002" s="326"/>
      <c r="H1002" s="326"/>
      <c r="I1002" s="326"/>
      <c r="J1002" s="326"/>
      <c r="K1002" s="326"/>
      <c r="L1002" s="326"/>
      <c r="M1002" s="326"/>
      <c r="N1002" s="326"/>
      <c r="O1002" s="32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9765625" customWidth="1"/>
    <col min="2" max="2" width="47.59765625" customWidth="1"/>
    <col min="3" max="3" width="47.59765625" style="458" customWidth="1"/>
  </cols>
  <sheetData>
    <row r="1" spans="1:3" ht="20.399999999999999" thickBot="1">
      <c r="A1" s="1903" t="s">
        <v>607</v>
      </c>
      <c r="B1" s="1903"/>
      <c r="C1" s="1903"/>
    </row>
    <row r="2" spans="1:3" ht="18.600000000000001" thickBot="1">
      <c r="A2" s="1963" t="s">
        <v>244</v>
      </c>
      <c r="B2" s="1964"/>
      <c r="C2" s="1231">
        <v>45462</v>
      </c>
    </row>
    <row r="3" spans="1:3">
      <c r="A3" s="1965" t="s">
        <v>245</v>
      </c>
      <c r="B3" s="10" t="s">
        <v>246</v>
      </c>
      <c r="C3" s="704" t="s">
        <v>1149</v>
      </c>
    </row>
    <row r="4" spans="1:3">
      <c r="A4" s="1966"/>
      <c r="B4" s="10" t="s">
        <v>248</v>
      </c>
      <c r="C4" s="704" t="s">
        <v>1150</v>
      </c>
    </row>
    <row r="5" spans="1:3">
      <c r="A5" s="1966"/>
      <c r="B5" s="10" t="s">
        <v>250</v>
      </c>
      <c r="C5" s="704" t="s">
        <v>1151</v>
      </c>
    </row>
    <row r="6" spans="1:3">
      <c r="A6" s="1966"/>
      <c r="B6" s="10" t="s">
        <v>252</v>
      </c>
      <c r="C6" s="704" t="s">
        <v>1152</v>
      </c>
    </row>
    <row r="7" spans="1:3">
      <c r="A7" s="1966"/>
      <c r="B7" s="10" t="s">
        <v>254</v>
      </c>
      <c r="C7" s="712">
        <v>43419</v>
      </c>
    </row>
    <row r="8" spans="1:3">
      <c r="A8" s="1966"/>
      <c r="B8" s="10" t="s">
        <v>256</v>
      </c>
      <c r="C8" s="641" t="s">
        <v>1153</v>
      </c>
    </row>
    <row r="9" spans="1:3">
      <c r="A9" s="1966"/>
      <c r="B9" s="10" t="s">
        <v>257</v>
      </c>
      <c r="C9" s="642" t="s">
        <v>1154</v>
      </c>
    </row>
    <row r="10" spans="1:3">
      <c r="A10" s="1966"/>
      <c r="B10" s="10" t="s">
        <v>258</v>
      </c>
      <c r="C10" s="704" t="s">
        <v>259</v>
      </c>
    </row>
    <row r="11" spans="1:3">
      <c r="A11" s="1966"/>
      <c r="B11" s="10" t="s">
        <v>260</v>
      </c>
      <c r="C11" s="440" t="s">
        <v>261</v>
      </c>
    </row>
    <row r="12" spans="1:3">
      <c r="A12" s="1966"/>
      <c r="B12" s="10" t="s">
        <v>262</v>
      </c>
      <c r="C12" s="440" t="s">
        <v>263</v>
      </c>
    </row>
    <row r="13" spans="1:3">
      <c r="A13" s="1966"/>
      <c r="B13" s="10" t="s">
        <v>264</v>
      </c>
      <c r="C13" s="440" t="s">
        <v>1155</v>
      </c>
    </row>
    <row r="14" spans="1:3">
      <c r="A14" s="1966"/>
      <c r="B14" s="10" t="s">
        <v>265</v>
      </c>
      <c r="C14" s="441" t="s">
        <v>261</v>
      </c>
    </row>
    <row r="15" spans="1:3">
      <c r="A15" s="1966"/>
      <c r="B15" s="10" t="s">
        <v>266</v>
      </c>
      <c r="C15" s="440" t="s">
        <v>457</v>
      </c>
    </row>
    <row r="16" spans="1:3">
      <c r="A16" s="1966"/>
      <c r="B16" s="10" t="s">
        <v>267</v>
      </c>
      <c r="C16" s="441" t="s">
        <v>457</v>
      </c>
    </row>
    <row r="17" spans="1:3" ht="178.2">
      <c r="A17" s="1966"/>
      <c r="B17" s="10" t="s">
        <v>268</v>
      </c>
      <c r="C17" s="138" t="s">
        <v>1156</v>
      </c>
    </row>
    <row r="18" spans="1:3" ht="32.4">
      <c r="A18" s="1966"/>
      <c r="B18" s="1115" t="s">
        <v>270</v>
      </c>
      <c r="C18" s="137" t="s">
        <v>271</v>
      </c>
    </row>
    <row r="19" spans="1:3">
      <c r="A19" s="1966"/>
      <c r="B19" s="10" t="s">
        <v>272</v>
      </c>
      <c r="C19" s="440" t="s">
        <v>457</v>
      </c>
    </row>
    <row r="20" spans="1:3" ht="32.4">
      <c r="A20" s="1966"/>
      <c r="B20" s="10" t="s">
        <v>273</v>
      </c>
      <c r="C20" s="440" t="s">
        <v>261</v>
      </c>
    </row>
    <row r="21" spans="1:3">
      <c r="A21" s="1966"/>
      <c r="B21" s="10" t="s">
        <v>274</v>
      </c>
      <c r="C21" s="440" t="s">
        <v>457</v>
      </c>
    </row>
    <row r="22" spans="1:3">
      <c r="A22" s="1966"/>
      <c r="B22" s="10" t="s">
        <v>276</v>
      </c>
      <c r="C22" s="440" t="s">
        <v>457</v>
      </c>
    </row>
    <row r="23" spans="1:3">
      <c r="A23" s="1966"/>
      <c r="B23" s="10" t="s">
        <v>277</v>
      </c>
      <c r="C23" s="440" t="s">
        <v>457</v>
      </c>
    </row>
    <row r="24" spans="1:3">
      <c r="A24" s="1966"/>
      <c r="B24" s="10" t="s">
        <v>278</v>
      </c>
      <c r="C24" s="440" t="s">
        <v>457</v>
      </c>
    </row>
    <row r="25" spans="1:3">
      <c r="A25" s="1966"/>
      <c r="B25" s="10" t="s">
        <v>279</v>
      </c>
      <c r="C25" s="138" t="s">
        <v>280</v>
      </c>
    </row>
    <row r="26" spans="1:3">
      <c r="A26" s="1966"/>
      <c r="B26" s="10" t="s">
        <v>281</v>
      </c>
      <c r="C26" s="440" t="s">
        <v>457</v>
      </c>
    </row>
    <row r="27" spans="1:3">
      <c r="A27" s="1966"/>
      <c r="B27" s="10" t="s">
        <v>282</v>
      </c>
      <c r="C27" s="137" t="s">
        <v>283</v>
      </c>
    </row>
    <row r="28" spans="1:3">
      <c r="A28" s="1966"/>
      <c r="B28" s="10" t="s">
        <v>284</v>
      </c>
      <c r="C28" s="137" t="s">
        <v>285</v>
      </c>
    </row>
    <row r="29" spans="1:3">
      <c r="A29" s="1966"/>
      <c r="B29" s="10" t="s">
        <v>286</v>
      </c>
      <c r="C29" s="138" t="s">
        <v>637</v>
      </c>
    </row>
    <row r="30" spans="1:3" ht="32.4">
      <c r="A30" s="1966"/>
      <c r="B30" s="10" t="s">
        <v>288</v>
      </c>
      <c r="C30" s="138" t="s">
        <v>454</v>
      </c>
    </row>
    <row r="31" spans="1:3" ht="97.2">
      <c r="A31" s="1966"/>
      <c r="B31" s="10" t="s">
        <v>290</v>
      </c>
      <c r="C31" s="138" t="s">
        <v>1157</v>
      </c>
    </row>
    <row r="32" spans="1:3" ht="33" thickBot="1">
      <c r="A32" s="1967"/>
      <c r="B32" s="15" t="s">
        <v>292</v>
      </c>
      <c r="C32" s="442" t="s">
        <v>1158</v>
      </c>
    </row>
    <row r="33" spans="1:3" ht="64.8">
      <c r="A33" s="1960" t="s">
        <v>293</v>
      </c>
      <c r="B33" s="17" t="s">
        <v>294</v>
      </c>
      <c r="C33" s="705" t="s">
        <v>1159</v>
      </c>
    </row>
    <row r="34" spans="1:3">
      <c r="A34" s="1961"/>
      <c r="B34" s="10" t="s">
        <v>295</v>
      </c>
      <c r="C34" s="705" t="s">
        <v>1160</v>
      </c>
    </row>
    <row r="35" spans="1:3">
      <c r="A35" s="1961"/>
      <c r="B35" s="10" t="s">
        <v>297</v>
      </c>
      <c r="C35" s="1234" t="s">
        <v>298</v>
      </c>
    </row>
    <row r="36" spans="1:3">
      <c r="A36" s="1961"/>
      <c r="B36" s="10" t="s">
        <v>299</v>
      </c>
      <c r="C36" s="1235" t="s">
        <v>261</v>
      </c>
    </row>
    <row r="37" spans="1:3">
      <c r="A37" s="1961"/>
      <c r="B37" s="10" t="s">
        <v>300</v>
      </c>
      <c r="C37" s="1235" t="s">
        <v>261</v>
      </c>
    </row>
    <row r="38" spans="1:3" ht="18.600000000000001" thickBot="1">
      <c r="A38" s="1962"/>
      <c r="B38" s="19" t="s">
        <v>302</v>
      </c>
      <c r="C38" s="1236" t="s">
        <v>263</v>
      </c>
    </row>
    <row r="39" spans="1:3">
      <c r="A39" s="1960" t="s">
        <v>303</v>
      </c>
      <c r="B39" s="17" t="s">
        <v>304</v>
      </c>
      <c r="C39" s="706" t="s">
        <v>261</v>
      </c>
    </row>
    <row r="40" spans="1:3">
      <c r="A40" s="1961"/>
      <c r="B40" s="10" t="s">
        <v>305</v>
      </c>
      <c r="C40" s="440" t="s">
        <v>457</v>
      </c>
    </row>
    <row r="41" spans="1:3">
      <c r="A41" s="1961"/>
      <c r="B41" s="10" t="s">
        <v>306</v>
      </c>
      <c r="C41" s="440" t="s">
        <v>457</v>
      </c>
    </row>
    <row r="42" spans="1:3">
      <c r="A42" s="1961"/>
      <c r="B42" s="10" t="s">
        <v>307</v>
      </c>
      <c r="C42" s="440" t="s">
        <v>457</v>
      </c>
    </row>
    <row r="43" spans="1:3">
      <c r="A43" s="1961"/>
      <c r="B43" s="10" t="s">
        <v>308</v>
      </c>
      <c r="C43" s="440" t="s">
        <v>457</v>
      </c>
    </row>
    <row r="44" spans="1:3" ht="18.600000000000001" thickBot="1">
      <c r="A44" s="1962"/>
      <c r="B44" s="19" t="s">
        <v>309</v>
      </c>
      <c r="C44" s="707" t="s">
        <v>457</v>
      </c>
    </row>
    <row r="45" spans="1:3">
      <c r="A45" s="1960" t="s">
        <v>310</v>
      </c>
      <c r="B45" s="17" t="s">
        <v>311</v>
      </c>
      <c r="C45" s="1237" t="s">
        <v>263</v>
      </c>
    </row>
    <row r="46" spans="1:3">
      <c r="A46" s="1961"/>
      <c r="B46" s="10" t="s">
        <v>312</v>
      </c>
      <c r="C46" s="708" t="s">
        <v>1161</v>
      </c>
    </row>
    <row r="47" spans="1:3" ht="18.600000000000001" thickBot="1">
      <c r="A47" s="1962"/>
      <c r="B47" s="19" t="s">
        <v>314</v>
      </c>
      <c r="C47" s="1319" t="s">
        <v>1162</v>
      </c>
    </row>
    <row r="48" spans="1:3">
      <c r="A48" s="1969" t="s">
        <v>316</v>
      </c>
      <c r="B48" s="21" t="s">
        <v>317</v>
      </c>
      <c r="C48" s="1240" t="s">
        <v>263</v>
      </c>
    </row>
    <row r="49" spans="1:3">
      <c r="A49" s="1970"/>
      <c r="B49" s="10" t="s">
        <v>318</v>
      </c>
      <c r="C49" s="709" t="s">
        <v>1163</v>
      </c>
    </row>
    <row r="50" spans="1:3">
      <c r="A50" s="1970"/>
      <c r="B50" s="10" t="s">
        <v>320</v>
      </c>
      <c r="C50" s="709" t="s">
        <v>1164</v>
      </c>
    </row>
    <row r="51" spans="1:3">
      <c r="A51" s="1970"/>
      <c r="B51" s="10" t="s">
        <v>322</v>
      </c>
      <c r="C51" s="709" t="s">
        <v>323</v>
      </c>
    </row>
    <row r="52" spans="1:3" ht="194.4">
      <c r="A52" s="1970"/>
      <c r="B52" s="10" t="s">
        <v>324</v>
      </c>
      <c r="C52" s="709" t="s">
        <v>1165</v>
      </c>
    </row>
    <row r="53" spans="1:3" ht="81">
      <c r="A53" s="1970"/>
      <c r="B53" s="10" t="s">
        <v>326</v>
      </c>
      <c r="C53" s="709" t="s">
        <v>490</v>
      </c>
    </row>
    <row r="54" spans="1:3">
      <c r="A54" s="1970"/>
      <c r="B54" s="10" t="s">
        <v>328</v>
      </c>
      <c r="C54" s="709" t="s">
        <v>1166</v>
      </c>
    </row>
    <row r="55" spans="1:3">
      <c r="A55" s="1970"/>
      <c r="B55" s="10" t="s">
        <v>330</v>
      </c>
      <c r="C55" s="710" t="s">
        <v>1167</v>
      </c>
    </row>
    <row r="56" spans="1:3">
      <c r="A56" s="1970"/>
      <c r="B56" s="10" t="s">
        <v>332</v>
      </c>
      <c r="C56" s="709" t="s">
        <v>756</v>
      </c>
    </row>
    <row r="57" spans="1:3">
      <c r="A57" s="1970"/>
      <c r="B57" s="10" t="s">
        <v>334</v>
      </c>
      <c r="C57" s="709" t="s">
        <v>1015</v>
      </c>
    </row>
    <row r="58" spans="1:3">
      <c r="A58" s="1970"/>
      <c r="B58" s="10" t="s">
        <v>335</v>
      </c>
      <c r="C58" s="713" t="s">
        <v>457</v>
      </c>
    </row>
    <row r="59" spans="1:3">
      <c r="A59" s="1970"/>
      <c r="B59" s="10" t="s">
        <v>336</v>
      </c>
      <c r="C59" s="1255" t="s">
        <v>1168</v>
      </c>
    </row>
    <row r="60" spans="1:3" ht="81">
      <c r="A60" s="1970"/>
      <c r="B60" s="10" t="s">
        <v>338</v>
      </c>
      <c r="C60" s="1242" t="s">
        <v>1169</v>
      </c>
    </row>
    <row r="61" spans="1:3" ht="48.6">
      <c r="A61" s="1970"/>
      <c r="B61" s="10" t="s">
        <v>340</v>
      </c>
      <c r="C61" s="1235" t="s">
        <v>1170</v>
      </c>
    </row>
    <row r="62" spans="1:3" ht="48.6">
      <c r="A62" s="1970"/>
      <c r="B62" s="10" t="s">
        <v>342</v>
      </c>
      <c r="C62" s="1235" t="s">
        <v>1171</v>
      </c>
    </row>
    <row r="63" spans="1:3">
      <c r="A63" s="1970"/>
      <c r="B63" s="10" t="s">
        <v>344</v>
      </c>
      <c r="C63" s="1235" t="s">
        <v>457</v>
      </c>
    </row>
    <row r="64" spans="1:3">
      <c r="A64" s="1970"/>
      <c r="B64" s="10" t="s">
        <v>345</v>
      </c>
      <c r="C64" s="1235" t="s">
        <v>457</v>
      </c>
    </row>
    <row r="65" spans="1:3">
      <c r="A65" s="1970"/>
      <c r="B65" s="10" t="s">
        <v>346</v>
      </c>
      <c r="C65" s="1235" t="s">
        <v>261</v>
      </c>
    </row>
    <row r="66" spans="1:3">
      <c r="A66" s="1970"/>
      <c r="B66" s="10" t="s">
        <v>347</v>
      </c>
      <c r="C66" s="1235" t="s">
        <v>457</v>
      </c>
    </row>
    <row r="67" spans="1:3">
      <c r="A67" s="1970"/>
      <c r="B67" s="10" t="s">
        <v>348</v>
      </c>
      <c r="C67" s="1235" t="s">
        <v>457</v>
      </c>
    </row>
    <row r="68" spans="1:3" ht="18.600000000000001" thickBot="1">
      <c r="A68" s="1971"/>
      <c r="B68" s="19" t="s">
        <v>349</v>
      </c>
      <c r="C68" s="711" t="s">
        <v>457</v>
      </c>
    </row>
    <row r="69" spans="1:3">
      <c r="A69" s="1960" t="s">
        <v>350</v>
      </c>
      <c r="B69" s="17" t="s">
        <v>351</v>
      </c>
      <c r="C69" s="1233" t="s">
        <v>263</v>
      </c>
    </row>
    <row r="70" spans="1:3">
      <c r="A70" s="1961"/>
      <c r="B70" s="10" t="s">
        <v>352</v>
      </c>
      <c r="C70" s="1238" t="s">
        <v>283</v>
      </c>
    </row>
    <row r="71" spans="1:3">
      <c r="A71" s="1961"/>
      <c r="B71" s="10" t="s">
        <v>354</v>
      </c>
      <c r="C71" s="1235" t="s">
        <v>457</v>
      </c>
    </row>
    <row r="72" spans="1:3">
      <c r="A72" s="1961"/>
      <c r="B72" s="10" t="s">
        <v>355</v>
      </c>
      <c r="C72" s="1235" t="s">
        <v>457</v>
      </c>
    </row>
    <row r="73" spans="1:3" ht="64.8">
      <c r="A73" s="1961"/>
      <c r="B73" s="10" t="s">
        <v>356</v>
      </c>
      <c r="C73" s="1235" t="s">
        <v>1172</v>
      </c>
    </row>
    <row r="74" spans="1:3">
      <c r="A74" s="1961"/>
      <c r="B74" s="10" t="s">
        <v>358</v>
      </c>
      <c r="C74" s="1241" t="s">
        <v>285</v>
      </c>
    </row>
    <row r="75" spans="1:3">
      <c r="A75" s="1961"/>
      <c r="B75" s="10" t="s">
        <v>359</v>
      </c>
      <c r="C75" s="1234" t="s">
        <v>263</v>
      </c>
    </row>
    <row r="76" spans="1:3">
      <c r="A76" s="1961"/>
      <c r="B76" s="10" t="s">
        <v>360</v>
      </c>
      <c r="C76" s="1238" t="s">
        <v>361</v>
      </c>
    </row>
    <row r="77" spans="1:3" ht="81.599999999999994" thickBot="1">
      <c r="A77" s="1962"/>
      <c r="B77" s="19" t="s">
        <v>362</v>
      </c>
      <c r="C77" s="1236" t="s">
        <v>592</v>
      </c>
    </row>
    <row r="78" spans="1:3" ht="32.4">
      <c r="A78" s="1960" t="s">
        <v>364</v>
      </c>
      <c r="B78" s="17" t="s">
        <v>365</v>
      </c>
      <c r="C78" s="1267" t="s">
        <v>1173</v>
      </c>
    </row>
    <row r="79" spans="1:3">
      <c r="A79" s="1961"/>
      <c r="B79" s="10" t="s">
        <v>367</v>
      </c>
      <c r="C79" s="1320" t="s">
        <v>368</v>
      </c>
    </row>
    <row r="80" spans="1:3">
      <c r="A80" s="1961"/>
      <c r="B80" s="10" t="s">
        <v>369</v>
      </c>
      <c r="C80" s="705" t="s">
        <v>1174</v>
      </c>
    </row>
    <row r="81" spans="1:3">
      <c r="A81" s="1961"/>
      <c r="B81" s="10" t="s">
        <v>371</v>
      </c>
      <c r="C81" s="705" t="s">
        <v>301</v>
      </c>
    </row>
    <row r="82" spans="1:3" ht="64.8">
      <c r="A82" s="1961"/>
      <c r="B82" s="10" t="s">
        <v>373</v>
      </c>
      <c r="C82" s="1234" t="s">
        <v>712</v>
      </c>
    </row>
    <row r="83" spans="1:3">
      <c r="A83" s="1961"/>
      <c r="B83" s="10" t="s">
        <v>375</v>
      </c>
      <c r="C83" s="1235" t="s">
        <v>261</v>
      </c>
    </row>
    <row r="84" spans="1:3">
      <c r="A84" s="1961"/>
      <c r="B84" s="10" t="s">
        <v>347</v>
      </c>
      <c r="C84" s="1235" t="s">
        <v>457</v>
      </c>
    </row>
    <row r="85" spans="1:3">
      <c r="A85" s="1961"/>
      <c r="B85" s="10" t="s">
        <v>348</v>
      </c>
      <c r="C85" s="1244" t="s">
        <v>457</v>
      </c>
    </row>
    <row r="86" spans="1:3">
      <c r="A86" s="1961"/>
      <c r="B86" s="10" t="s">
        <v>378</v>
      </c>
      <c r="C86" s="1321" t="s">
        <v>457</v>
      </c>
    </row>
    <row r="87" spans="1:3">
      <c r="A87" s="1961"/>
      <c r="B87" s="10" t="s">
        <v>380</v>
      </c>
      <c r="C87" s="1235"/>
    </row>
    <row r="88" spans="1:3">
      <c r="A88" s="1961"/>
      <c r="B88" s="10" t="s">
        <v>381</v>
      </c>
      <c r="C88" s="1235" t="s">
        <v>261</v>
      </c>
    </row>
    <row r="89" spans="1:3">
      <c r="A89" s="1961"/>
      <c r="B89" s="10" t="s">
        <v>382</v>
      </c>
      <c r="C89" s="1235" t="s">
        <v>457</v>
      </c>
    </row>
    <row r="90" spans="1:3">
      <c r="A90" s="1961"/>
      <c r="B90" s="10" t="s">
        <v>383</v>
      </c>
      <c r="C90" s="1235" t="s">
        <v>457</v>
      </c>
    </row>
    <row r="91" spans="1:3">
      <c r="A91" s="1961"/>
      <c r="B91" s="10" t="s">
        <v>384</v>
      </c>
      <c r="C91" s="1235" t="s">
        <v>457</v>
      </c>
    </row>
    <row r="92" spans="1:3" ht="18.600000000000001" thickBot="1">
      <c r="A92" s="1962"/>
      <c r="B92" s="19" t="s">
        <v>385</v>
      </c>
      <c r="C92" s="1239" t="s">
        <v>457</v>
      </c>
    </row>
    <row r="93" spans="1:3">
      <c r="A93" s="1960" t="s">
        <v>386</v>
      </c>
      <c r="B93" s="17" t="s">
        <v>387</v>
      </c>
      <c r="C93" s="1235" t="s">
        <v>457</v>
      </c>
    </row>
    <row r="94" spans="1:3" ht="64.8">
      <c r="A94" s="1961"/>
      <c r="B94" s="10" t="s">
        <v>389</v>
      </c>
      <c r="C94" s="1245" t="s">
        <v>1175</v>
      </c>
    </row>
    <row r="95" spans="1:3">
      <c r="A95" s="1961"/>
      <c r="B95" s="10" t="s">
        <v>391</v>
      </c>
      <c r="C95" s="1234" t="s">
        <v>275</v>
      </c>
    </row>
    <row r="96" spans="1:3" ht="32.4">
      <c r="A96" s="1961"/>
      <c r="B96" s="10" t="s">
        <v>392</v>
      </c>
      <c r="C96" s="1245" t="s">
        <v>301</v>
      </c>
    </row>
    <row r="97" spans="1:3" ht="48.6">
      <c r="A97" s="1961"/>
      <c r="B97" s="10" t="s">
        <v>393</v>
      </c>
      <c r="C97" s="1234" t="s">
        <v>1176</v>
      </c>
    </row>
    <row r="98" spans="1:3">
      <c r="A98" s="1961"/>
      <c r="B98" s="10" t="s">
        <v>395</v>
      </c>
      <c r="C98" s="1241" t="s">
        <v>275</v>
      </c>
    </row>
    <row r="99" spans="1:3" ht="32.4">
      <c r="A99" s="1961"/>
      <c r="B99" s="10" t="s">
        <v>397</v>
      </c>
      <c r="C99" s="1241" t="s">
        <v>301</v>
      </c>
    </row>
    <row r="100" spans="1:3">
      <c r="A100" s="1961"/>
      <c r="B100" s="10" t="s">
        <v>398</v>
      </c>
      <c r="C100" s="1241" t="s">
        <v>1177</v>
      </c>
    </row>
    <row r="101" spans="1:3">
      <c r="A101" s="1961"/>
      <c r="B101" s="10" t="s">
        <v>400</v>
      </c>
      <c r="C101" s="1241" t="s">
        <v>301</v>
      </c>
    </row>
    <row r="102" spans="1:3" ht="18.600000000000001" thickBot="1">
      <c r="A102" s="1962"/>
      <c r="B102" s="19" t="s">
        <v>401</v>
      </c>
      <c r="C102" s="1246" t="s">
        <v>301</v>
      </c>
    </row>
    <row r="103" spans="1:3" ht="32.4">
      <c r="A103" s="1972" t="s">
        <v>402</v>
      </c>
      <c r="B103" s="10" t="s">
        <v>403</v>
      </c>
      <c r="C103" s="1233" t="s">
        <v>1028</v>
      </c>
    </row>
    <row r="104" spans="1:3">
      <c r="A104" s="1973"/>
      <c r="B104" s="1115" t="s">
        <v>405</v>
      </c>
      <c r="C104" s="644" t="s">
        <v>1178</v>
      </c>
    </row>
    <row r="105" spans="1:3">
      <c r="A105" s="1973"/>
      <c r="B105" s="1115" t="s">
        <v>406</v>
      </c>
      <c r="C105" s="645" t="s">
        <v>1179</v>
      </c>
    </row>
    <row r="106" spans="1:3">
      <c r="A106" s="1973"/>
      <c r="B106" s="1115" t="s">
        <v>1180</v>
      </c>
      <c r="C106" s="638" t="s">
        <v>1181</v>
      </c>
    </row>
    <row r="107" spans="1:3" ht="18.600000000000001" thickBot="1">
      <c r="A107" s="1974"/>
      <c r="B107" s="25" t="s">
        <v>409</v>
      </c>
      <c r="C107" s="1322" t="s">
        <v>457</v>
      </c>
    </row>
    <row r="108" spans="1:3" s="135" customFormat="1" ht="113.4">
      <c r="A108" s="1825" t="s">
        <v>410</v>
      </c>
      <c r="B108" s="1143" t="s">
        <v>411</v>
      </c>
      <c r="C108" s="1144" t="s">
        <v>1182</v>
      </c>
    </row>
    <row r="109" spans="1:3" s="135" customFormat="1" ht="49.2" thickBot="1">
      <c r="A109" s="1826"/>
      <c r="B109" s="1145" t="s">
        <v>413</v>
      </c>
      <c r="C109" s="1146" t="s">
        <v>1183</v>
      </c>
    </row>
    <row r="110" spans="1:3" ht="18.600000000000001" thickBot="1">
      <c r="A110" s="1975" t="s">
        <v>415</v>
      </c>
      <c r="B110" s="1976"/>
      <c r="C110" s="682" t="s">
        <v>457</v>
      </c>
    </row>
    <row r="111" spans="1:3" ht="249.75" customHeight="1">
      <c r="A111" s="1968" t="s">
        <v>416</v>
      </c>
      <c r="B111" s="1968"/>
      <c r="C111" s="1968"/>
    </row>
    <row r="112" spans="1:3">
      <c r="A112" s="9"/>
      <c r="B112" s="9"/>
      <c r="C112" s="29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T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22" width="6.296875" style="9" customWidth="1"/>
    <col min="23" max="16384" width="12.59765625" style="9"/>
  </cols>
  <sheetData>
    <row r="1" spans="1:20" ht="20.399999999999999" thickBot="1">
      <c r="A1" s="1979" t="s">
        <v>607</v>
      </c>
      <c r="B1" s="1979"/>
      <c r="C1" s="1980"/>
      <c r="D1" s="8"/>
      <c r="E1" s="8"/>
      <c r="F1" s="8"/>
      <c r="G1" s="8"/>
      <c r="H1" s="8"/>
      <c r="I1" s="8"/>
      <c r="J1" s="8"/>
      <c r="K1" s="8"/>
      <c r="L1" s="8"/>
      <c r="M1" s="8"/>
      <c r="N1" s="8"/>
      <c r="O1" s="8"/>
      <c r="P1" s="8"/>
      <c r="Q1" s="8"/>
      <c r="R1" s="8"/>
      <c r="S1" s="8"/>
      <c r="T1" s="8"/>
    </row>
    <row r="2" spans="1:20" ht="18.600000000000001" thickBot="1">
      <c r="A2" s="1981" t="s">
        <v>418</v>
      </c>
      <c r="B2" s="1982"/>
      <c r="C2" s="1263">
        <v>45406</v>
      </c>
      <c r="D2" s="8"/>
      <c r="E2" s="8"/>
      <c r="F2" s="8"/>
      <c r="G2" s="8"/>
      <c r="H2" s="8"/>
      <c r="I2" s="8"/>
      <c r="J2" s="8"/>
      <c r="K2" s="8"/>
      <c r="L2" s="8"/>
      <c r="M2" s="8"/>
      <c r="N2" s="8"/>
      <c r="O2" s="8"/>
      <c r="P2" s="8"/>
      <c r="Q2" s="8"/>
      <c r="R2" s="8"/>
      <c r="S2" s="8"/>
      <c r="T2" s="8"/>
    </row>
    <row r="3" spans="1:20">
      <c r="A3" s="1983" t="s">
        <v>419</v>
      </c>
      <c r="B3" s="10" t="s">
        <v>420</v>
      </c>
      <c r="C3" s="356" t="s">
        <v>1184</v>
      </c>
      <c r="D3" s="8"/>
      <c r="E3" s="8"/>
      <c r="F3" s="8"/>
      <c r="G3" s="8"/>
      <c r="H3" s="8"/>
      <c r="I3" s="8"/>
      <c r="J3" s="8"/>
      <c r="K3" s="8"/>
      <c r="L3" s="8"/>
      <c r="M3" s="8"/>
      <c r="N3" s="8"/>
      <c r="O3" s="8"/>
      <c r="P3" s="8"/>
      <c r="Q3" s="8"/>
      <c r="R3" s="8"/>
      <c r="S3" s="8"/>
      <c r="T3" s="8"/>
    </row>
    <row r="4" spans="1:20">
      <c r="A4" s="1984"/>
      <c r="B4" s="10" t="s">
        <v>422</v>
      </c>
      <c r="C4" s="714" t="s">
        <v>1185</v>
      </c>
      <c r="D4" s="8"/>
      <c r="E4" s="8"/>
      <c r="F4" s="8"/>
      <c r="G4" s="8"/>
      <c r="H4" s="8"/>
      <c r="I4" s="8"/>
      <c r="J4" s="8"/>
      <c r="K4" s="8"/>
      <c r="L4" s="8"/>
      <c r="M4" s="8"/>
      <c r="N4" s="8"/>
      <c r="O4" s="8"/>
      <c r="P4" s="8"/>
      <c r="Q4" s="8"/>
      <c r="R4" s="8"/>
      <c r="S4" s="8"/>
      <c r="T4" s="8"/>
    </row>
    <row r="5" spans="1:20">
      <c r="A5" s="1984"/>
      <c r="B5" s="10" t="s">
        <v>250</v>
      </c>
      <c r="C5" s="687" t="s">
        <v>251</v>
      </c>
      <c r="D5" s="8"/>
      <c r="E5" s="8"/>
      <c r="F5" s="8"/>
      <c r="G5" s="8"/>
      <c r="H5" s="8"/>
      <c r="I5" s="8"/>
      <c r="J5" s="8"/>
      <c r="K5" s="8"/>
      <c r="L5" s="8"/>
      <c r="M5" s="8"/>
      <c r="N5" s="8"/>
      <c r="O5" s="8"/>
      <c r="P5" s="8"/>
      <c r="Q5" s="8"/>
      <c r="R5" s="8"/>
      <c r="S5" s="8"/>
      <c r="T5" s="8"/>
    </row>
    <row r="6" spans="1:20">
      <c r="A6" s="1984"/>
      <c r="B6" s="10" t="s">
        <v>252</v>
      </c>
      <c r="C6" s="688" t="s">
        <v>1186</v>
      </c>
      <c r="D6" s="8"/>
      <c r="E6" s="8"/>
      <c r="F6" s="8"/>
      <c r="G6" s="8"/>
      <c r="H6" s="8"/>
      <c r="I6" s="8"/>
      <c r="J6" s="8"/>
      <c r="K6" s="8"/>
      <c r="L6" s="8"/>
      <c r="M6" s="8"/>
      <c r="N6" s="8"/>
      <c r="O6" s="8"/>
      <c r="P6" s="8"/>
      <c r="Q6" s="8"/>
      <c r="R6" s="8"/>
      <c r="S6" s="8"/>
      <c r="T6" s="8"/>
    </row>
    <row r="7" spans="1:20">
      <c r="A7" s="1984"/>
      <c r="B7" s="10" t="s">
        <v>254</v>
      </c>
      <c r="C7" s="696" t="s">
        <v>1187</v>
      </c>
      <c r="D7" s="8"/>
      <c r="E7" s="8"/>
      <c r="F7" s="8"/>
      <c r="G7" s="8"/>
      <c r="H7" s="8"/>
      <c r="I7" s="8"/>
      <c r="J7" s="8"/>
      <c r="K7" s="8"/>
      <c r="L7" s="8"/>
      <c r="M7" s="8"/>
      <c r="N7" s="8"/>
      <c r="O7" s="8"/>
      <c r="P7" s="8"/>
      <c r="Q7" s="8"/>
      <c r="R7" s="8"/>
      <c r="S7" s="8"/>
      <c r="T7" s="8"/>
    </row>
    <row r="8" spans="1:20">
      <c r="A8" s="1984"/>
      <c r="B8" s="10" t="s">
        <v>256</v>
      </c>
      <c r="C8" s="663" t="s">
        <v>1188</v>
      </c>
      <c r="D8" s="8"/>
      <c r="E8" s="8"/>
      <c r="F8" s="8"/>
      <c r="G8" s="8"/>
      <c r="H8" s="8"/>
      <c r="I8" s="8"/>
      <c r="J8" s="8"/>
      <c r="K8" s="8"/>
      <c r="L8" s="8"/>
      <c r="M8" s="8"/>
      <c r="N8" s="8"/>
      <c r="O8" s="8"/>
      <c r="P8" s="8"/>
      <c r="Q8" s="8"/>
      <c r="R8" s="8"/>
      <c r="S8" s="8"/>
      <c r="T8" s="8"/>
    </row>
    <row r="9" spans="1:20">
      <c r="A9" s="1984"/>
      <c r="B9" s="10" t="s">
        <v>257</v>
      </c>
      <c r="C9" s="665">
        <v>203565099067516</v>
      </c>
      <c r="D9" s="8"/>
      <c r="E9" s="8"/>
      <c r="F9" s="8"/>
      <c r="G9" s="8"/>
      <c r="H9" s="8"/>
      <c r="I9" s="8"/>
      <c r="J9" s="8"/>
      <c r="K9" s="8"/>
      <c r="L9" s="8"/>
      <c r="M9" s="8"/>
      <c r="N9" s="8"/>
      <c r="O9" s="8"/>
      <c r="P9" s="8"/>
      <c r="Q9" s="8"/>
      <c r="R9" s="8"/>
      <c r="S9" s="8"/>
      <c r="T9" s="8"/>
    </row>
    <row r="10" spans="1:20">
      <c r="A10" s="1984"/>
      <c r="B10" s="10" t="s">
        <v>430</v>
      </c>
      <c r="C10" s="687" t="s">
        <v>259</v>
      </c>
      <c r="D10" s="8"/>
      <c r="E10" s="8"/>
      <c r="F10" s="8"/>
      <c r="G10" s="8"/>
      <c r="H10" s="8"/>
      <c r="I10" s="8"/>
      <c r="J10" s="8"/>
      <c r="K10" s="8"/>
      <c r="L10" s="8"/>
      <c r="M10" s="8"/>
      <c r="N10" s="8"/>
      <c r="O10" s="8"/>
      <c r="P10" s="8"/>
      <c r="Q10" s="8"/>
      <c r="R10" s="8"/>
      <c r="S10" s="8"/>
      <c r="T10" s="8"/>
    </row>
    <row r="11" spans="1:20">
      <c r="A11" s="1984"/>
      <c r="B11" s="10" t="s">
        <v>432</v>
      </c>
      <c r="C11" s="688" t="s">
        <v>261</v>
      </c>
      <c r="D11" s="8"/>
      <c r="E11" s="8"/>
      <c r="F11" s="8"/>
      <c r="G11" s="8"/>
      <c r="H11" s="8"/>
      <c r="I11" s="8"/>
      <c r="J11" s="8"/>
      <c r="K11" s="8"/>
      <c r="L11" s="8"/>
      <c r="M11" s="8"/>
      <c r="N11" s="8"/>
      <c r="O11" s="8"/>
      <c r="P11" s="8"/>
      <c r="Q11" s="8"/>
      <c r="R11" s="8"/>
      <c r="S11" s="8"/>
      <c r="T11" s="8"/>
    </row>
    <row r="12" spans="1:20">
      <c r="A12" s="1984"/>
      <c r="B12" s="10" t="s">
        <v>433</v>
      </c>
      <c r="C12" s="715" t="s">
        <v>263</v>
      </c>
      <c r="D12" s="8"/>
      <c r="E12" s="8"/>
      <c r="F12" s="8"/>
      <c r="G12" s="8"/>
      <c r="H12" s="8"/>
      <c r="I12" s="8"/>
      <c r="J12" s="8"/>
      <c r="K12" s="8"/>
      <c r="L12" s="8"/>
      <c r="M12" s="8"/>
      <c r="N12" s="8"/>
      <c r="O12" s="8"/>
      <c r="P12" s="8"/>
      <c r="Q12" s="8"/>
      <c r="R12" s="8"/>
      <c r="S12" s="8"/>
      <c r="T12" s="8"/>
    </row>
    <row r="13" spans="1:20">
      <c r="A13" s="1984"/>
      <c r="B13" s="10" t="s">
        <v>434</v>
      </c>
      <c r="C13" s="715" t="s">
        <v>263</v>
      </c>
      <c r="D13" s="8"/>
      <c r="E13" s="8"/>
      <c r="F13" s="8"/>
      <c r="G13" s="8"/>
      <c r="H13" s="8"/>
      <c r="I13" s="8"/>
      <c r="J13" s="8"/>
      <c r="K13" s="8"/>
      <c r="L13" s="8"/>
      <c r="M13" s="8"/>
      <c r="N13" s="8"/>
      <c r="O13" s="8"/>
      <c r="P13" s="8"/>
      <c r="Q13" s="8"/>
      <c r="R13" s="8"/>
      <c r="S13" s="8"/>
      <c r="T13" s="8"/>
    </row>
    <row r="14" spans="1:20">
      <c r="A14" s="1984"/>
      <c r="B14" s="10" t="s">
        <v>435</v>
      </c>
      <c r="C14" s="715" t="s">
        <v>261</v>
      </c>
      <c r="D14" s="8"/>
      <c r="E14" s="8"/>
      <c r="F14" s="8"/>
      <c r="G14" s="8"/>
      <c r="H14" s="8"/>
      <c r="I14" s="8"/>
      <c r="J14" s="8"/>
      <c r="K14" s="8"/>
      <c r="L14" s="8"/>
      <c r="M14" s="8"/>
      <c r="N14" s="8"/>
      <c r="O14" s="8"/>
      <c r="P14" s="8"/>
      <c r="Q14" s="8"/>
      <c r="R14" s="8"/>
      <c r="S14" s="8"/>
      <c r="T14" s="8"/>
    </row>
    <row r="15" spans="1:20">
      <c r="A15" s="1984"/>
      <c r="B15" s="10" t="s">
        <v>436</v>
      </c>
      <c r="C15" s="715" t="s">
        <v>251</v>
      </c>
      <c r="D15" s="8"/>
      <c r="E15" s="8"/>
      <c r="F15" s="8"/>
      <c r="G15" s="8"/>
      <c r="H15" s="8"/>
      <c r="I15" s="8"/>
      <c r="J15" s="8"/>
      <c r="K15" s="8"/>
      <c r="L15" s="8"/>
      <c r="M15" s="8"/>
      <c r="N15" s="8"/>
      <c r="O15" s="8"/>
      <c r="P15" s="8"/>
      <c r="Q15" s="8"/>
      <c r="R15" s="8"/>
      <c r="S15" s="8"/>
      <c r="T15" s="8"/>
    </row>
    <row r="16" spans="1:20">
      <c r="A16" s="1984"/>
      <c r="B16" s="10" t="s">
        <v>437</v>
      </c>
      <c r="C16" s="715" t="s">
        <v>251</v>
      </c>
      <c r="D16" s="8"/>
      <c r="E16" s="8"/>
      <c r="F16" s="8"/>
      <c r="G16" s="8"/>
      <c r="H16" s="8"/>
      <c r="I16" s="8"/>
      <c r="J16" s="8"/>
      <c r="K16" s="8"/>
      <c r="L16" s="8"/>
      <c r="M16" s="8"/>
      <c r="N16" s="8"/>
      <c r="O16" s="8"/>
      <c r="P16" s="8"/>
      <c r="Q16" s="8"/>
      <c r="R16" s="8"/>
      <c r="S16" s="8"/>
      <c r="T16" s="8"/>
    </row>
    <row r="17" spans="1:20" ht="48.6">
      <c r="A17" s="1984"/>
      <c r="B17" s="10" t="s">
        <v>438</v>
      </c>
      <c r="C17" s="715" t="s">
        <v>845</v>
      </c>
      <c r="D17" s="8"/>
      <c r="E17" s="8"/>
      <c r="F17" s="8"/>
      <c r="G17" s="8"/>
      <c r="H17" s="8"/>
      <c r="I17" s="8"/>
      <c r="J17" s="8"/>
      <c r="K17" s="8"/>
      <c r="L17" s="8"/>
      <c r="M17" s="8"/>
      <c r="N17" s="8"/>
      <c r="O17" s="8"/>
      <c r="P17" s="8"/>
      <c r="Q17" s="8"/>
      <c r="R17" s="8"/>
      <c r="S17" s="8"/>
      <c r="T17" s="8"/>
    </row>
    <row r="18" spans="1:20" ht="32.4">
      <c r="A18" s="1984"/>
      <c r="B18" s="1115" t="s">
        <v>270</v>
      </c>
      <c r="C18" s="715" t="s">
        <v>271</v>
      </c>
      <c r="D18" s="8"/>
      <c r="E18" s="8"/>
      <c r="F18" s="8"/>
      <c r="G18" s="8"/>
      <c r="H18" s="8"/>
      <c r="I18" s="8"/>
      <c r="J18" s="8"/>
      <c r="K18" s="8"/>
      <c r="L18" s="8"/>
      <c r="M18" s="8"/>
      <c r="N18" s="8"/>
      <c r="O18" s="8"/>
      <c r="P18" s="8"/>
      <c r="Q18" s="8"/>
      <c r="R18" s="8"/>
      <c r="S18" s="8"/>
      <c r="T18" s="8"/>
    </row>
    <row r="19" spans="1:20">
      <c r="A19" s="1984"/>
      <c r="B19" s="10" t="s">
        <v>440</v>
      </c>
      <c r="C19" s="715" t="s">
        <v>301</v>
      </c>
      <c r="D19" s="8"/>
      <c r="E19" s="8"/>
      <c r="F19" s="8"/>
      <c r="G19" s="8"/>
      <c r="H19" s="8"/>
      <c r="I19" s="8"/>
      <c r="J19" s="8"/>
      <c r="K19" s="8"/>
      <c r="L19" s="8"/>
      <c r="M19" s="8"/>
      <c r="N19" s="8"/>
      <c r="O19" s="8"/>
      <c r="P19" s="8"/>
      <c r="Q19" s="8"/>
      <c r="R19" s="8"/>
      <c r="S19" s="8"/>
      <c r="T19" s="8"/>
    </row>
    <row r="20" spans="1:20" ht="32.4">
      <c r="A20" s="1984"/>
      <c r="B20" s="10" t="s">
        <v>273</v>
      </c>
      <c r="C20" s="715" t="s">
        <v>261</v>
      </c>
      <c r="D20" s="8"/>
      <c r="E20" s="8"/>
      <c r="F20" s="8"/>
      <c r="G20" s="8"/>
      <c r="H20" s="8"/>
      <c r="I20" s="8"/>
      <c r="J20" s="8"/>
      <c r="K20" s="8"/>
      <c r="L20" s="8"/>
      <c r="M20" s="8"/>
      <c r="N20" s="8"/>
      <c r="O20" s="8"/>
      <c r="P20" s="8"/>
      <c r="Q20" s="8"/>
      <c r="R20" s="8"/>
      <c r="S20" s="8"/>
      <c r="T20" s="8"/>
    </row>
    <row r="21" spans="1:20">
      <c r="A21" s="1984"/>
      <c r="B21" s="10" t="s">
        <v>442</v>
      </c>
      <c r="C21" s="715" t="s">
        <v>251</v>
      </c>
      <c r="D21" s="8"/>
      <c r="E21" s="8"/>
      <c r="F21" s="8"/>
      <c r="G21" s="8"/>
      <c r="H21" s="8"/>
      <c r="I21" s="8"/>
      <c r="J21" s="8"/>
      <c r="K21" s="8"/>
      <c r="L21" s="8"/>
      <c r="M21" s="8"/>
      <c r="N21" s="8"/>
      <c r="O21" s="8"/>
      <c r="P21" s="8"/>
      <c r="Q21" s="8"/>
      <c r="R21" s="8"/>
      <c r="S21" s="8"/>
      <c r="T21" s="8"/>
    </row>
    <row r="22" spans="1:20">
      <c r="A22" s="1984"/>
      <c r="B22" s="10" t="s">
        <v>443</v>
      </c>
      <c r="C22" s="715" t="s">
        <v>301</v>
      </c>
      <c r="D22" s="8"/>
      <c r="E22" s="8"/>
      <c r="F22" s="8"/>
      <c r="G22" s="8"/>
      <c r="H22" s="8"/>
      <c r="I22" s="8"/>
      <c r="J22" s="8"/>
      <c r="K22" s="8"/>
      <c r="L22" s="8"/>
      <c r="M22" s="8"/>
      <c r="N22" s="8"/>
      <c r="O22" s="8"/>
      <c r="P22" s="8"/>
      <c r="Q22" s="8"/>
      <c r="R22" s="8"/>
      <c r="S22" s="8"/>
      <c r="T22" s="8"/>
    </row>
    <row r="23" spans="1:20">
      <c r="A23" s="1984"/>
      <c r="B23" s="10" t="s">
        <v>444</v>
      </c>
      <c r="C23" s="715" t="s">
        <v>251</v>
      </c>
      <c r="D23" s="8"/>
      <c r="E23" s="8"/>
      <c r="F23" s="8"/>
      <c r="G23" s="8"/>
      <c r="H23" s="8"/>
      <c r="I23" s="8"/>
      <c r="J23" s="8"/>
      <c r="K23" s="8"/>
      <c r="L23" s="8"/>
      <c r="M23" s="8"/>
      <c r="N23" s="8"/>
      <c r="O23" s="8"/>
      <c r="P23" s="8"/>
      <c r="Q23" s="8"/>
      <c r="R23" s="8"/>
      <c r="S23" s="8"/>
      <c r="T23" s="8"/>
    </row>
    <row r="24" spans="1:20">
      <c r="A24" s="1984"/>
      <c r="B24" s="10" t="s">
        <v>446</v>
      </c>
      <c r="C24" s="715" t="s">
        <v>251</v>
      </c>
      <c r="D24" s="8"/>
      <c r="E24" s="8"/>
      <c r="F24" s="8"/>
      <c r="G24" s="8"/>
      <c r="H24" s="8"/>
      <c r="I24" s="8"/>
      <c r="J24" s="8"/>
      <c r="K24" s="8"/>
      <c r="L24" s="8"/>
      <c r="M24" s="8"/>
      <c r="N24" s="8"/>
      <c r="O24" s="8"/>
      <c r="P24" s="8"/>
      <c r="Q24" s="8"/>
      <c r="R24" s="8"/>
      <c r="S24" s="8"/>
      <c r="T24" s="8"/>
    </row>
    <row r="25" spans="1:20">
      <c r="A25" s="1984"/>
      <c r="B25" s="10" t="s">
        <v>447</v>
      </c>
      <c r="C25" s="715" t="s">
        <v>280</v>
      </c>
      <c r="D25" s="8"/>
      <c r="E25" s="8"/>
      <c r="F25" s="8"/>
      <c r="G25" s="8"/>
      <c r="H25" s="8"/>
      <c r="I25" s="8"/>
      <c r="J25" s="8"/>
      <c r="K25" s="8"/>
      <c r="L25" s="8"/>
      <c r="M25" s="8"/>
      <c r="N25" s="8"/>
      <c r="O25" s="8"/>
      <c r="P25" s="8"/>
      <c r="Q25" s="8"/>
      <c r="R25" s="8"/>
      <c r="S25" s="8"/>
      <c r="T25" s="8"/>
    </row>
    <row r="26" spans="1:20">
      <c r="A26" s="1984"/>
      <c r="B26" s="10" t="s">
        <v>448</v>
      </c>
      <c r="C26" s="715" t="s">
        <v>251</v>
      </c>
      <c r="D26" s="8"/>
      <c r="E26" s="8"/>
      <c r="F26" s="8"/>
      <c r="G26" s="8"/>
      <c r="H26" s="8"/>
      <c r="I26" s="8"/>
      <c r="J26" s="8"/>
      <c r="K26" s="8"/>
      <c r="L26" s="8"/>
      <c r="M26" s="8"/>
      <c r="N26" s="8"/>
      <c r="O26" s="8"/>
      <c r="P26" s="8"/>
      <c r="Q26" s="8"/>
      <c r="R26" s="8"/>
      <c r="S26" s="8"/>
      <c r="T26" s="8"/>
    </row>
    <row r="27" spans="1:20">
      <c r="A27" s="1984"/>
      <c r="B27" s="10" t="s">
        <v>449</v>
      </c>
      <c r="C27" s="715" t="s">
        <v>283</v>
      </c>
      <c r="D27" s="8"/>
      <c r="E27" s="8"/>
      <c r="F27" s="8"/>
      <c r="G27" s="8"/>
      <c r="H27" s="8"/>
      <c r="I27" s="8"/>
      <c r="J27" s="8"/>
      <c r="K27" s="8"/>
      <c r="L27" s="8"/>
      <c r="M27" s="8"/>
      <c r="N27" s="8"/>
      <c r="O27" s="8"/>
      <c r="P27" s="8"/>
      <c r="Q27" s="8"/>
      <c r="R27" s="8"/>
      <c r="S27" s="8"/>
      <c r="T27" s="8"/>
    </row>
    <row r="28" spans="1:20">
      <c r="A28" s="1984"/>
      <c r="B28" s="10" t="s">
        <v>450</v>
      </c>
      <c r="C28" s="715" t="s">
        <v>285</v>
      </c>
      <c r="D28" s="8"/>
      <c r="E28" s="8"/>
      <c r="F28" s="8"/>
      <c r="G28" s="8"/>
      <c r="H28" s="8"/>
      <c r="I28" s="8"/>
      <c r="J28" s="8"/>
      <c r="K28" s="8"/>
      <c r="L28" s="8"/>
      <c r="M28" s="8"/>
      <c r="N28" s="8"/>
      <c r="O28" s="8"/>
      <c r="P28" s="8"/>
      <c r="Q28" s="8"/>
      <c r="R28" s="8"/>
      <c r="S28" s="8"/>
      <c r="T28" s="8"/>
    </row>
    <row r="29" spans="1:20" ht="48.6">
      <c r="A29" s="1984"/>
      <c r="B29" s="10" t="s">
        <v>451</v>
      </c>
      <c r="C29" s="715" t="s">
        <v>1189</v>
      </c>
      <c r="D29" s="8"/>
      <c r="E29" s="8"/>
      <c r="F29" s="8"/>
      <c r="G29" s="8"/>
      <c r="H29" s="8"/>
      <c r="I29" s="8"/>
      <c r="J29" s="8"/>
      <c r="K29" s="8"/>
      <c r="L29" s="8"/>
      <c r="M29" s="8"/>
      <c r="N29" s="8"/>
      <c r="O29" s="8"/>
      <c r="P29" s="8"/>
      <c r="Q29" s="8"/>
      <c r="R29" s="8"/>
      <c r="S29" s="8"/>
      <c r="T29" s="8"/>
    </row>
    <row r="30" spans="1:20" ht="32.4">
      <c r="A30" s="1984"/>
      <c r="B30" s="10" t="s">
        <v>453</v>
      </c>
      <c r="C30" s="715" t="s">
        <v>454</v>
      </c>
      <c r="D30" s="8"/>
      <c r="E30" s="8"/>
      <c r="F30" s="8"/>
      <c r="G30" s="8"/>
      <c r="H30" s="8"/>
      <c r="I30" s="8"/>
      <c r="J30" s="8"/>
      <c r="K30" s="8"/>
      <c r="L30" s="8"/>
      <c r="M30" s="8"/>
      <c r="N30" s="8"/>
      <c r="O30" s="8"/>
      <c r="P30" s="8"/>
      <c r="Q30" s="8"/>
      <c r="R30" s="8"/>
      <c r="S30" s="8"/>
      <c r="T30" s="8"/>
    </row>
    <row r="31" spans="1:20" ht="97.2">
      <c r="A31" s="1984"/>
      <c r="B31" s="10" t="s">
        <v>455</v>
      </c>
      <c r="C31" s="716" t="s">
        <v>1190</v>
      </c>
      <c r="D31" s="8"/>
      <c r="E31" s="8"/>
      <c r="F31" s="8"/>
      <c r="G31" s="8"/>
      <c r="H31" s="8"/>
      <c r="I31" s="8"/>
      <c r="J31" s="8"/>
      <c r="K31" s="8"/>
      <c r="L31" s="8"/>
      <c r="M31" s="8"/>
      <c r="N31" s="8"/>
      <c r="O31" s="8"/>
      <c r="P31" s="8"/>
      <c r="Q31" s="8"/>
      <c r="R31" s="8"/>
      <c r="S31" s="8"/>
      <c r="T31" s="8"/>
    </row>
    <row r="32" spans="1:20" ht="33" thickBot="1">
      <c r="A32" s="1985"/>
      <c r="B32" s="15" t="s">
        <v>292</v>
      </c>
      <c r="C32" s="717" t="s">
        <v>251</v>
      </c>
      <c r="D32" s="8"/>
      <c r="E32" s="8"/>
      <c r="F32" s="8"/>
      <c r="G32" s="8"/>
      <c r="H32" s="8"/>
      <c r="I32" s="8"/>
      <c r="J32" s="8"/>
      <c r="K32" s="8"/>
      <c r="L32" s="8"/>
      <c r="M32" s="8"/>
      <c r="N32" s="8"/>
      <c r="O32" s="8"/>
      <c r="P32" s="8"/>
      <c r="Q32" s="8"/>
      <c r="R32" s="8"/>
      <c r="S32" s="8"/>
      <c r="T32" s="8"/>
    </row>
    <row r="33" spans="1:20" ht="64.8">
      <c r="A33" s="1898" t="s">
        <v>458</v>
      </c>
      <c r="B33" s="17" t="s">
        <v>459</v>
      </c>
      <c r="C33" s="718" t="s">
        <v>1191</v>
      </c>
      <c r="D33" s="8"/>
      <c r="E33" s="8"/>
      <c r="F33" s="8"/>
      <c r="G33" s="8"/>
      <c r="H33" s="8"/>
      <c r="I33" s="8"/>
      <c r="J33" s="8"/>
      <c r="K33" s="8"/>
      <c r="L33" s="8"/>
      <c r="M33" s="8"/>
      <c r="N33" s="8"/>
      <c r="O33" s="8"/>
      <c r="P33" s="8"/>
      <c r="Q33" s="8"/>
      <c r="R33" s="8"/>
      <c r="S33" s="8"/>
      <c r="T33" s="8"/>
    </row>
    <row r="34" spans="1:20">
      <c r="A34" s="1977"/>
      <c r="B34" s="10" t="s">
        <v>460</v>
      </c>
      <c r="C34" s="716" t="s">
        <v>1192</v>
      </c>
      <c r="D34" s="8"/>
      <c r="E34" s="8"/>
      <c r="F34" s="8"/>
      <c r="G34" s="8"/>
      <c r="H34" s="8"/>
      <c r="I34" s="8"/>
      <c r="J34" s="8"/>
      <c r="K34" s="8"/>
      <c r="L34" s="8"/>
      <c r="M34" s="8"/>
      <c r="N34" s="8"/>
      <c r="O34" s="8"/>
      <c r="P34" s="8"/>
      <c r="Q34" s="8"/>
      <c r="R34" s="8"/>
      <c r="S34" s="8"/>
      <c r="T34" s="8"/>
    </row>
    <row r="35" spans="1:20">
      <c r="A35" s="1977"/>
      <c r="B35" s="10" t="s">
        <v>462</v>
      </c>
      <c r="C35" s="716" t="s">
        <v>298</v>
      </c>
      <c r="D35" s="8"/>
      <c r="E35" s="8"/>
      <c r="F35" s="8"/>
      <c r="G35" s="8"/>
      <c r="H35" s="8"/>
      <c r="I35" s="8"/>
      <c r="J35" s="8"/>
      <c r="K35" s="8"/>
      <c r="L35" s="8"/>
      <c r="M35" s="8"/>
      <c r="N35" s="8"/>
      <c r="O35" s="8"/>
      <c r="P35" s="8"/>
      <c r="Q35" s="8"/>
      <c r="R35" s="8"/>
      <c r="S35" s="8"/>
      <c r="T35" s="8"/>
    </row>
    <row r="36" spans="1:20">
      <c r="A36" s="1977"/>
      <c r="B36" s="10" t="s">
        <v>463</v>
      </c>
      <c r="C36" s="716" t="s">
        <v>251</v>
      </c>
      <c r="D36" s="8"/>
      <c r="E36" s="8"/>
      <c r="F36" s="8"/>
      <c r="G36" s="8"/>
      <c r="H36" s="8"/>
      <c r="I36" s="8"/>
      <c r="J36" s="8"/>
      <c r="K36" s="8"/>
      <c r="L36" s="8"/>
      <c r="M36" s="8"/>
      <c r="N36" s="8"/>
      <c r="O36" s="8"/>
      <c r="P36" s="8"/>
      <c r="Q36" s="8"/>
      <c r="R36" s="8"/>
      <c r="S36" s="8"/>
      <c r="T36" s="8"/>
    </row>
    <row r="37" spans="1:20">
      <c r="A37" s="1977"/>
      <c r="B37" s="10" t="s">
        <v>464</v>
      </c>
      <c r="C37" s="716" t="s">
        <v>301</v>
      </c>
      <c r="D37" s="8"/>
      <c r="E37" s="8"/>
      <c r="F37" s="8"/>
      <c r="G37" s="8"/>
      <c r="H37" s="8"/>
      <c r="I37" s="8"/>
      <c r="J37" s="8"/>
      <c r="K37" s="8"/>
      <c r="L37" s="8"/>
      <c r="M37" s="8"/>
      <c r="N37" s="8"/>
      <c r="O37" s="8"/>
      <c r="P37" s="8"/>
      <c r="Q37" s="8"/>
      <c r="R37" s="8"/>
      <c r="S37" s="8"/>
      <c r="T37" s="8"/>
    </row>
    <row r="38" spans="1:20" ht="18.600000000000001" thickBot="1">
      <c r="A38" s="1978"/>
      <c r="B38" s="19" t="s">
        <v>465</v>
      </c>
      <c r="C38" s="719" t="s">
        <v>263</v>
      </c>
      <c r="D38" s="8"/>
      <c r="E38" s="8"/>
      <c r="F38" s="8"/>
      <c r="G38" s="8"/>
      <c r="H38" s="8"/>
      <c r="I38" s="8"/>
      <c r="J38" s="8"/>
      <c r="K38" s="8"/>
      <c r="L38" s="8"/>
      <c r="M38" s="8"/>
      <c r="N38" s="8"/>
      <c r="O38" s="8"/>
      <c r="P38" s="8"/>
      <c r="Q38" s="8"/>
      <c r="R38" s="8"/>
      <c r="S38" s="8"/>
      <c r="T38" s="8"/>
    </row>
    <row r="39" spans="1:20">
      <c r="A39" s="1898" t="s">
        <v>466</v>
      </c>
      <c r="B39" s="17" t="s">
        <v>467</v>
      </c>
      <c r="C39" s="718" t="s">
        <v>261</v>
      </c>
      <c r="D39" s="8"/>
      <c r="E39" s="8"/>
      <c r="F39" s="8"/>
      <c r="G39" s="8"/>
      <c r="H39" s="8"/>
      <c r="I39" s="8"/>
      <c r="J39" s="8"/>
      <c r="K39" s="8"/>
      <c r="L39" s="8"/>
      <c r="M39" s="8"/>
      <c r="N39" s="8"/>
      <c r="O39" s="8"/>
      <c r="P39" s="8"/>
      <c r="Q39" s="8"/>
      <c r="R39" s="8"/>
      <c r="S39" s="8"/>
      <c r="T39" s="8"/>
    </row>
    <row r="40" spans="1:20">
      <c r="A40" s="1977"/>
      <c r="B40" s="10" t="s">
        <v>468</v>
      </c>
      <c r="C40" s="716" t="s">
        <v>301</v>
      </c>
      <c r="D40" s="8"/>
      <c r="E40" s="8"/>
      <c r="F40" s="8"/>
      <c r="G40" s="8"/>
      <c r="H40" s="8"/>
      <c r="I40" s="8"/>
      <c r="J40" s="8"/>
      <c r="K40" s="8"/>
      <c r="L40" s="8"/>
      <c r="M40" s="8"/>
      <c r="N40" s="8"/>
      <c r="O40" s="8"/>
      <c r="P40" s="8"/>
      <c r="Q40" s="8"/>
      <c r="R40" s="8"/>
      <c r="S40" s="8"/>
      <c r="T40" s="8"/>
    </row>
    <row r="41" spans="1:20">
      <c r="A41" s="1977"/>
      <c r="B41" s="10" t="s">
        <v>469</v>
      </c>
      <c r="C41" s="716" t="s">
        <v>301</v>
      </c>
      <c r="D41" s="8"/>
      <c r="E41" s="8"/>
      <c r="F41" s="8"/>
      <c r="G41" s="8"/>
      <c r="H41" s="8"/>
      <c r="I41" s="8"/>
      <c r="J41" s="8"/>
      <c r="K41" s="8"/>
      <c r="L41" s="8"/>
      <c r="M41" s="8"/>
      <c r="N41" s="8"/>
      <c r="O41" s="8"/>
      <c r="P41" s="8"/>
      <c r="Q41" s="8"/>
      <c r="R41" s="8"/>
      <c r="S41" s="8"/>
      <c r="T41" s="8"/>
    </row>
    <row r="42" spans="1:20">
      <c r="A42" s="1977"/>
      <c r="B42" s="10" t="s">
        <v>470</v>
      </c>
      <c r="C42" s="716" t="s">
        <v>301</v>
      </c>
      <c r="D42" s="8"/>
      <c r="E42" s="8"/>
      <c r="F42" s="8"/>
      <c r="G42" s="8"/>
      <c r="H42" s="8"/>
      <c r="I42" s="8"/>
      <c r="J42" s="8"/>
      <c r="K42" s="8"/>
      <c r="L42" s="8"/>
      <c r="M42" s="8"/>
      <c r="N42" s="8"/>
      <c r="O42" s="8"/>
      <c r="P42" s="8"/>
      <c r="Q42" s="8"/>
      <c r="R42" s="8"/>
      <c r="S42" s="8"/>
      <c r="T42" s="8"/>
    </row>
    <row r="43" spans="1:20">
      <c r="A43" s="1977"/>
      <c r="B43" s="10" t="s">
        <v>471</v>
      </c>
      <c r="C43" s="716" t="s">
        <v>301</v>
      </c>
      <c r="D43" s="8"/>
      <c r="E43" s="8"/>
      <c r="F43" s="8"/>
      <c r="G43" s="8"/>
      <c r="H43" s="8"/>
      <c r="I43" s="8"/>
      <c r="J43" s="8"/>
      <c r="K43" s="8"/>
      <c r="L43" s="8"/>
      <c r="M43" s="8"/>
      <c r="N43" s="8"/>
      <c r="O43" s="8"/>
      <c r="P43" s="8"/>
      <c r="Q43" s="8"/>
      <c r="R43" s="8"/>
      <c r="S43" s="8"/>
      <c r="T43" s="8"/>
    </row>
    <row r="44" spans="1:20" ht="18.600000000000001" thickBot="1">
      <c r="A44" s="1978"/>
      <c r="B44" s="19" t="s">
        <v>472</v>
      </c>
      <c r="C44" s="719" t="s">
        <v>301</v>
      </c>
      <c r="D44" s="8"/>
      <c r="E44" s="8"/>
      <c r="F44" s="8"/>
      <c r="G44" s="8"/>
      <c r="H44" s="8"/>
      <c r="I44" s="8"/>
      <c r="J44" s="8"/>
      <c r="K44" s="8"/>
      <c r="L44" s="8"/>
      <c r="M44" s="8"/>
      <c r="N44" s="8"/>
      <c r="O44" s="8"/>
      <c r="P44" s="8"/>
      <c r="Q44" s="8"/>
      <c r="R44" s="8"/>
      <c r="S44" s="8"/>
      <c r="T44" s="8"/>
    </row>
    <row r="45" spans="1:20">
      <c r="A45" s="1898" t="s">
        <v>473</v>
      </c>
      <c r="B45" s="17" t="s">
        <v>474</v>
      </c>
      <c r="C45" s="718" t="s">
        <v>261</v>
      </c>
      <c r="D45" s="8"/>
      <c r="E45" s="8"/>
      <c r="F45" s="8"/>
      <c r="G45" s="8"/>
      <c r="H45" s="8"/>
      <c r="I45" s="8"/>
      <c r="J45" s="8"/>
      <c r="K45" s="8"/>
      <c r="L45" s="8"/>
      <c r="M45" s="8"/>
      <c r="N45" s="8"/>
      <c r="O45" s="8"/>
      <c r="P45" s="8"/>
      <c r="Q45" s="8"/>
      <c r="R45" s="8"/>
      <c r="S45" s="8"/>
      <c r="T45" s="8"/>
    </row>
    <row r="46" spans="1:20">
      <c r="A46" s="1977"/>
      <c r="B46" s="10" t="s">
        <v>475</v>
      </c>
      <c r="C46" s="716" t="s">
        <v>301</v>
      </c>
      <c r="D46" s="8"/>
      <c r="E46" s="8"/>
      <c r="F46" s="8"/>
      <c r="G46" s="8"/>
      <c r="H46" s="8"/>
      <c r="I46" s="8"/>
      <c r="J46" s="8"/>
      <c r="K46" s="8"/>
      <c r="L46" s="8"/>
      <c r="M46" s="8"/>
      <c r="N46" s="8"/>
      <c r="O46" s="8"/>
      <c r="P46" s="8"/>
      <c r="Q46" s="8"/>
      <c r="R46" s="8"/>
      <c r="S46" s="8"/>
      <c r="T46" s="8"/>
    </row>
    <row r="47" spans="1:20" ht="18.600000000000001" thickBot="1">
      <c r="A47" s="1978"/>
      <c r="B47" s="19" t="s">
        <v>477</v>
      </c>
      <c r="C47" s="719" t="s">
        <v>301</v>
      </c>
      <c r="D47" s="8"/>
      <c r="E47" s="8"/>
      <c r="F47" s="8"/>
      <c r="G47" s="8"/>
      <c r="H47" s="8"/>
      <c r="I47" s="8"/>
      <c r="J47" s="8"/>
      <c r="K47" s="8"/>
      <c r="L47" s="8"/>
      <c r="M47" s="8"/>
      <c r="N47" s="8"/>
      <c r="O47" s="8"/>
      <c r="P47" s="8"/>
      <c r="Q47" s="8"/>
      <c r="R47" s="8"/>
      <c r="S47" s="8"/>
      <c r="T47" s="8"/>
    </row>
    <row r="48" spans="1:20">
      <c r="A48" s="1986" t="s">
        <v>316</v>
      </c>
      <c r="B48" s="21" t="s">
        <v>480</v>
      </c>
      <c r="C48" s="720" t="s">
        <v>251</v>
      </c>
      <c r="D48" s="8"/>
      <c r="E48" s="8"/>
      <c r="F48" s="8"/>
      <c r="G48" s="8"/>
      <c r="H48" s="8"/>
      <c r="I48" s="8"/>
      <c r="J48" s="8"/>
      <c r="K48" s="8"/>
      <c r="L48" s="8"/>
      <c r="M48" s="8"/>
      <c r="N48" s="8"/>
      <c r="O48" s="8"/>
      <c r="P48" s="8"/>
      <c r="Q48" s="8"/>
      <c r="R48" s="8"/>
      <c r="S48" s="8"/>
      <c r="T48" s="8"/>
    </row>
    <row r="49" spans="1:20">
      <c r="A49" s="1896"/>
      <c r="B49" s="10" t="s">
        <v>481</v>
      </c>
      <c r="C49" s="716" t="s">
        <v>492</v>
      </c>
      <c r="D49" s="8"/>
      <c r="E49" s="8"/>
      <c r="F49" s="8"/>
      <c r="G49" s="8"/>
      <c r="H49" s="8"/>
      <c r="I49" s="8"/>
      <c r="J49" s="8"/>
      <c r="K49" s="8"/>
      <c r="L49" s="8"/>
      <c r="M49" s="8"/>
      <c r="N49" s="8"/>
      <c r="O49" s="8"/>
      <c r="P49" s="8"/>
      <c r="Q49" s="8"/>
      <c r="R49" s="8"/>
      <c r="S49" s="8"/>
      <c r="T49" s="8"/>
    </row>
    <row r="50" spans="1:20">
      <c r="A50" s="1896"/>
      <c r="B50" s="10" t="s">
        <v>483</v>
      </c>
      <c r="C50" s="716" t="s">
        <v>301</v>
      </c>
      <c r="D50" s="8"/>
      <c r="E50" s="8"/>
      <c r="F50" s="8"/>
      <c r="G50" s="8"/>
      <c r="H50" s="8"/>
      <c r="I50" s="8"/>
      <c r="J50" s="8"/>
      <c r="K50" s="8"/>
      <c r="L50" s="8"/>
      <c r="M50" s="8"/>
      <c r="N50" s="8"/>
      <c r="O50" s="8"/>
      <c r="P50" s="8"/>
      <c r="Q50" s="8"/>
      <c r="R50" s="8"/>
      <c r="S50" s="8"/>
      <c r="T50" s="8"/>
    </row>
    <row r="51" spans="1:20">
      <c r="A51" s="1896"/>
      <c r="B51" s="10" t="s">
        <v>485</v>
      </c>
      <c r="C51" s="716" t="s">
        <v>301</v>
      </c>
      <c r="D51" s="8"/>
      <c r="E51" s="8"/>
      <c r="F51" s="8"/>
      <c r="G51" s="8"/>
      <c r="H51" s="8"/>
      <c r="I51" s="8"/>
      <c r="J51" s="8"/>
      <c r="K51" s="8"/>
      <c r="L51" s="8"/>
      <c r="M51" s="8"/>
      <c r="N51" s="8"/>
      <c r="O51" s="8"/>
      <c r="P51" s="8"/>
      <c r="Q51" s="8"/>
      <c r="R51" s="8"/>
      <c r="S51" s="8"/>
      <c r="T51" s="8"/>
    </row>
    <row r="52" spans="1:20" ht="32.4">
      <c r="A52" s="1896"/>
      <c r="B52" s="10" t="s">
        <v>487</v>
      </c>
      <c r="C52" s="716" t="s">
        <v>488</v>
      </c>
      <c r="D52" s="8"/>
      <c r="E52" s="8"/>
      <c r="F52" s="8"/>
      <c r="G52" s="8"/>
      <c r="H52" s="8"/>
      <c r="I52" s="8"/>
      <c r="J52" s="8"/>
      <c r="K52" s="8"/>
      <c r="L52" s="8"/>
      <c r="M52" s="8"/>
      <c r="N52" s="8"/>
      <c r="O52" s="8"/>
      <c r="P52" s="8"/>
      <c r="Q52" s="8"/>
      <c r="R52" s="8"/>
      <c r="S52" s="8"/>
      <c r="T52" s="8"/>
    </row>
    <row r="53" spans="1:20" ht="97.2">
      <c r="A53" s="1896"/>
      <c r="B53" s="10" t="s">
        <v>326</v>
      </c>
      <c r="C53" s="716" t="s">
        <v>1193</v>
      </c>
      <c r="D53" s="8"/>
      <c r="E53" s="8"/>
      <c r="F53" s="8"/>
      <c r="G53" s="8"/>
      <c r="H53" s="8"/>
      <c r="I53" s="8"/>
      <c r="J53" s="8"/>
      <c r="K53" s="8"/>
      <c r="L53" s="8"/>
      <c r="M53" s="8"/>
      <c r="N53" s="8"/>
      <c r="O53" s="8"/>
      <c r="P53" s="8"/>
      <c r="Q53" s="8"/>
      <c r="R53" s="8"/>
      <c r="S53" s="8"/>
      <c r="T53" s="8"/>
    </row>
    <row r="54" spans="1:20" ht="48.6">
      <c r="A54" s="1896"/>
      <c r="B54" s="10" t="s">
        <v>491</v>
      </c>
      <c r="C54" s="716" t="s">
        <v>845</v>
      </c>
      <c r="D54" s="8"/>
      <c r="E54" s="8"/>
      <c r="F54" s="8"/>
      <c r="G54" s="8"/>
      <c r="H54" s="8"/>
      <c r="I54" s="8"/>
      <c r="J54" s="8"/>
      <c r="K54" s="8"/>
      <c r="L54" s="8"/>
      <c r="M54" s="8"/>
      <c r="N54" s="8"/>
      <c r="O54" s="8"/>
      <c r="P54" s="8"/>
      <c r="Q54" s="8"/>
      <c r="R54" s="8"/>
      <c r="S54" s="8"/>
      <c r="T54" s="8"/>
    </row>
    <row r="55" spans="1:20">
      <c r="A55" s="1896"/>
      <c r="B55" s="10" t="s">
        <v>493</v>
      </c>
      <c r="C55" s="716" t="s">
        <v>1194</v>
      </c>
      <c r="D55" s="8"/>
      <c r="E55" s="8"/>
      <c r="F55" s="8"/>
      <c r="G55" s="8"/>
      <c r="H55" s="8"/>
      <c r="I55" s="8"/>
      <c r="J55" s="8"/>
      <c r="K55" s="8"/>
      <c r="L55" s="8"/>
      <c r="M55" s="8"/>
      <c r="N55" s="8"/>
      <c r="O55" s="8"/>
      <c r="P55" s="8"/>
      <c r="Q55" s="8"/>
      <c r="R55" s="8"/>
      <c r="S55" s="8"/>
      <c r="T55" s="8"/>
    </row>
    <row r="56" spans="1:20">
      <c r="A56" s="1896"/>
      <c r="B56" s="10" t="s">
        <v>495</v>
      </c>
      <c r="C56" s="716" t="s">
        <v>756</v>
      </c>
      <c r="D56" s="8"/>
      <c r="E56" s="8"/>
      <c r="F56" s="8"/>
      <c r="G56" s="8"/>
      <c r="H56" s="8"/>
      <c r="I56" s="8"/>
      <c r="J56" s="8"/>
      <c r="K56" s="8"/>
      <c r="L56" s="8"/>
      <c r="M56" s="8"/>
      <c r="N56" s="8"/>
      <c r="O56" s="8"/>
      <c r="P56" s="8"/>
      <c r="Q56" s="8"/>
      <c r="R56" s="8"/>
      <c r="S56" s="8"/>
      <c r="T56" s="8"/>
    </row>
    <row r="57" spans="1:20">
      <c r="A57" s="1896"/>
      <c r="B57" s="10" t="s">
        <v>496</v>
      </c>
      <c r="C57" s="716" t="s">
        <v>1015</v>
      </c>
      <c r="D57" s="8"/>
      <c r="E57" s="8"/>
      <c r="F57" s="8"/>
      <c r="G57" s="8"/>
      <c r="H57" s="8"/>
      <c r="I57" s="8"/>
      <c r="J57" s="8"/>
      <c r="K57" s="8"/>
      <c r="L57" s="8"/>
      <c r="M57" s="8"/>
      <c r="N57" s="8"/>
      <c r="O57" s="8"/>
      <c r="P57" s="8"/>
      <c r="Q57" s="8"/>
      <c r="R57" s="8"/>
      <c r="S57" s="8"/>
      <c r="T57" s="8"/>
    </row>
    <row r="58" spans="1:20" ht="32.4">
      <c r="A58" s="1896"/>
      <c r="B58" s="10" t="s">
        <v>497</v>
      </c>
      <c r="C58" s="724" t="s">
        <v>1016</v>
      </c>
      <c r="D58" s="8"/>
      <c r="E58" s="8"/>
      <c r="F58" s="8"/>
      <c r="G58" s="8"/>
      <c r="H58" s="8"/>
      <c r="I58" s="8"/>
      <c r="J58" s="8"/>
      <c r="K58" s="8"/>
      <c r="L58" s="8"/>
      <c r="M58" s="8"/>
      <c r="N58" s="8"/>
      <c r="O58" s="8"/>
      <c r="P58" s="8"/>
      <c r="Q58" s="8"/>
      <c r="R58" s="8"/>
      <c r="S58" s="8"/>
      <c r="T58" s="8"/>
    </row>
    <row r="59" spans="1:20">
      <c r="A59" s="1896"/>
      <c r="B59" s="10" t="s">
        <v>498</v>
      </c>
      <c r="C59" s="1323" t="s">
        <v>1195</v>
      </c>
      <c r="D59" s="8"/>
      <c r="E59" s="8"/>
      <c r="F59" s="8"/>
      <c r="G59" s="8"/>
      <c r="H59" s="8"/>
      <c r="I59" s="8"/>
      <c r="J59" s="8"/>
      <c r="K59" s="8"/>
      <c r="L59" s="8"/>
      <c r="M59" s="8"/>
      <c r="N59" s="8"/>
      <c r="O59" s="8"/>
      <c r="P59" s="8"/>
      <c r="Q59" s="8"/>
      <c r="R59" s="8"/>
      <c r="S59" s="8"/>
      <c r="T59" s="8"/>
    </row>
    <row r="60" spans="1:20" ht="129.6">
      <c r="A60" s="1896"/>
      <c r="B60" s="10" t="s">
        <v>499</v>
      </c>
      <c r="C60" s="691" t="s">
        <v>1196</v>
      </c>
      <c r="D60" s="8"/>
      <c r="E60" s="8"/>
      <c r="F60" s="8"/>
      <c r="G60" s="8"/>
      <c r="H60" s="8"/>
      <c r="I60" s="8"/>
      <c r="J60" s="8"/>
      <c r="K60" s="8"/>
      <c r="L60" s="8"/>
      <c r="M60" s="8"/>
      <c r="N60" s="8"/>
      <c r="O60" s="8"/>
      <c r="P60" s="8"/>
      <c r="Q60" s="8"/>
      <c r="R60" s="8"/>
      <c r="S60" s="8"/>
      <c r="T60" s="8"/>
    </row>
    <row r="61" spans="1:20" ht="129.6">
      <c r="A61" s="1896"/>
      <c r="B61" s="10" t="s">
        <v>500</v>
      </c>
      <c r="C61" s="688" t="s">
        <v>1197</v>
      </c>
      <c r="D61" s="8"/>
      <c r="E61" s="8"/>
      <c r="F61" s="8"/>
      <c r="G61" s="8"/>
      <c r="H61" s="8"/>
      <c r="I61" s="8"/>
      <c r="J61" s="8"/>
      <c r="K61" s="8"/>
      <c r="L61" s="8"/>
      <c r="M61" s="8"/>
      <c r="N61" s="8"/>
      <c r="O61" s="8"/>
      <c r="P61" s="8"/>
      <c r="Q61" s="8"/>
      <c r="R61" s="8"/>
      <c r="S61" s="8"/>
      <c r="T61" s="8"/>
    </row>
    <row r="62" spans="1:20" ht="48.6">
      <c r="A62" s="1896"/>
      <c r="B62" s="10" t="s">
        <v>502</v>
      </c>
      <c r="C62" s="716" t="s">
        <v>1198</v>
      </c>
      <c r="D62" s="8"/>
      <c r="E62" s="8"/>
      <c r="F62" s="8"/>
      <c r="G62" s="8"/>
      <c r="H62" s="8"/>
      <c r="I62" s="8"/>
      <c r="J62" s="8"/>
      <c r="K62" s="8"/>
      <c r="L62" s="8"/>
      <c r="M62" s="8"/>
      <c r="N62" s="8"/>
      <c r="O62" s="8"/>
      <c r="P62" s="8"/>
      <c r="Q62" s="8"/>
      <c r="R62" s="8"/>
      <c r="S62" s="8"/>
      <c r="T62" s="8"/>
    </row>
    <row r="63" spans="1:20">
      <c r="A63" s="1896"/>
      <c r="B63" s="10" t="s">
        <v>504</v>
      </c>
      <c r="C63" s="716" t="s">
        <v>251</v>
      </c>
      <c r="D63" s="8"/>
      <c r="E63" s="8"/>
      <c r="F63" s="8"/>
      <c r="G63" s="8"/>
      <c r="H63" s="8"/>
      <c r="I63" s="8"/>
      <c r="J63" s="8"/>
      <c r="K63" s="8"/>
      <c r="L63" s="8"/>
      <c r="M63" s="8"/>
      <c r="N63" s="8"/>
      <c r="O63" s="8"/>
      <c r="P63" s="8"/>
      <c r="Q63" s="8"/>
      <c r="R63" s="8"/>
      <c r="S63" s="8"/>
      <c r="T63" s="8"/>
    </row>
    <row r="64" spans="1:20">
      <c r="A64" s="1896"/>
      <c r="B64" s="10" t="s">
        <v>506</v>
      </c>
      <c r="C64" s="716" t="s">
        <v>301</v>
      </c>
      <c r="D64" s="8"/>
      <c r="E64" s="8"/>
      <c r="F64" s="8"/>
      <c r="G64" s="8"/>
      <c r="H64" s="8"/>
      <c r="I64" s="8"/>
      <c r="J64" s="8"/>
      <c r="K64" s="8"/>
      <c r="L64" s="8"/>
      <c r="M64" s="8"/>
      <c r="N64" s="8"/>
      <c r="O64" s="8"/>
      <c r="P64" s="8"/>
      <c r="Q64" s="8"/>
      <c r="R64" s="8"/>
      <c r="S64" s="8"/>
      <c r="T64" s="8"/>
    </row>
    <row r="65" spans="1:20">
      <c r="A65" s="1896"/>
      <c r="B65" s="10" t="s">
        <v>508</v>
      </c>
      <c r="C65" s="716" t="s">
        <v>261</v>
      </c>
      <c r="D65" s="8"/>
      <c r="E65" s="8"/>
      <c r="F65" s="8"/>
      <c r="G65" s="8"/>
      <c r="H65" s="8"/>
      <c r="I65" s="8"/>
      <c r="J65" s="8"/>
      <c r="K65" s="8"/>
      <c r="L65" s="8"/>
      <c r="M65" s="8"/>
      <c r="N65" s="8"/>
      <c r="O65" s="8"/>
      <c r="P65" s="8"/>
      <c r="Q65" s="8"/>
      <c r="R65" s="8"/>
      <c r="S65" s="8"/>
      <c r="T65" s="8"/>
    </row>
    <row r="66" spans="1:20">
      <c r="A66" s="1896"/>
      <c r="B66" s="10" t="s">
        <v>509</v>
      </c>
      <c r="C66" s="716" t="s">
        <v>301</v>
      </c>
      <c r="D66" s="8"/>
      <c r="E66" s="8"/>
      <c r="F66" s="8"/>
      <c r="G66" s="8"/>
      <c r="H66" s="8"/>
      <c r="I66" s="8"/>
      <c r="J66" s="8"/>
      <c r="K66" s="8"/>
      <c r="L66" s="8"/>
      <c r="M66" s="8"/>
      <c r="N66" s="8"/>
      <c r="O66" s="8"/>
      <c r="P66" s="8"/>
      <c r="Q66" s="8"/>
      <c r="R66" s="8"/>
      <c r="S66" s="8"/>
      <c r="T66" s="8"/>
    </row>
    <row r="67" spans="1:20">
      <c r="A67" s="1896"/>
      <c r="B67" s="10" t="s">
        <v>511</v>
      </c>
      <c r="C67" s="716" t="s">
        <v>301</v>
      </c>
      <c r="D67" s="8"/>
      <c r="E67" s="8"/>
      <c r="F67" s="8"/>
      <c r="G67" s="8"/>
      <c r="H67" s="8"/>
      <c r="I67" s="8"/>
      <c r="J67" s="8"/>
      <c r="K67" s="8"/>
      <c r="L67" s="8"/>
      <c r="M67" s="8"/>
      <c r="N67" s="8"/>
      <c r="O67" s="8"/>
      <c r="P67" s="8"/>
      <c r="Q67" s="8"/>
      <c r="R67" s="8"/>
      <c r="S67" s="8"/>
      <c r="T67" s="8"/>
    </row>
    <row r="68" spans="1:20" ht="18.600000000000001" thickBot="1">
      <c r="A68" s="1897"/>
      <c r="B68" s="19" t="s">
        <v>513</v>
      </c>
      <c r="C68" s="719" t="s">
        <v>301</v>
      </c>
      <c r="D68" s="8"/>
      <c r="E68" s="8"/>
      <c r="F68" s="8"/>
      <c r="G68" s="8"/>
      <c r="H68" s="8"/>
      <c r="I68" s="8"/>
      <c r="J68" s="8"/>
      <c r="K68" s="8"/>
      <c r="L68" s="8"/>
      <c r="M68" s="8"/>
      <c r="N68" s="8"/>
      <c r="O68" s="8"/>
      <c r="P68" s="8"/>
      <c r="Q68" s="8"/>
      <c r="R68" s="8"/>
      <c r="S68" s="8"/>
      <c r="T68" s="8"/>
    </row>
    <row r="69" spans="1:20">
      <c r="A69" s="1898" t="s">
        <v>515</v>
      </c>
      <c r="B69" s="17" t="s">
        <v>516</v>
      </c>
      <c r="C69" s="718" t="s">
        <v>263</v>
      </c>
      <c r="D69" s="8"/>
      <c r="E69" s="8"/>
      <c r="F69" s="8"/>
      <c r="G69" s="8"/>
      <c r="H69" s="8"/>
      <c r="I69" s="8"/>
      <c r="J69" s="8"/>
      <c r="K69" s="8"/>
      <c r="L69" s="8"/>
      <c r="M69" s="8"/>
      <c r="N69" s="8"/>
      <c r="O69" s="8"/>
      <c r="P69" s="8"/>
      <c r="Q69" s="8"/>
      <c r="R69" s="8"/>
      <c r="S69" s="8"/>
      <c r="T69" s="8"/>
    </row>
    <row r="70" spans="1:20">
      <c r="A70" s="1977"/>
      <c r="B70" s="10" t="s">
        <v>517</v>
      </c>
      <c r="C70" s="716" t="s">
        <v>353</v>
      </c>
      <c r="D70" s="8"/>
      <c r="E70" s="8"/>
      <c r="F70" s="8"/>
      <c r="G70" s="8"/>
      <c r="H70" s="8"/>
      <c r="I70" s="8"/>
      <c r="J70" s="8"/>
      <c r="K70" s="8"/>
      <c r="L70" s="8"/>
      <c r="M70" s="8"/>
      <c r="N70" s="8"/>
      <c r="O70" s="8"/>
      <c r="P70" s="8"/>
      <c r="Q70" s="8"/>
      <c r="R70" s="8"/>
      <c r="S70" s="8"/>
      <c r="T70" s="8"/>
    </row>
    <row r="71" spans="1:20">
      <c r="A71" s="1977"/>
      <c r="B71" s="10" t="s">
        <v>518</v>
      </c>
      <c r="C71" s="716" t="s">
        <v>301</v>
      </c>
      <c r="D71" s="8"/>
      <c r="E71" s="8"/>
      <c r="F71" s="8"/>
      <c r="G71" s="8"/>
      <c r="H71" s="8"/>
      <c r="I71" s="8"/>
      <c r="J71" s="8"/>
      <c r="K71" s="8"/>
      <c r="L71" s="8"/>
      <c r="M71" s="8"/>
      <c r="N71" s="8"/>
      <c r="O71" s="8"/>
      <c r="P71" s="8"/>
      <c r="Q71" s="8"/>
      <c r="R71" s="8"/>
      <c r="S71" s="8"/>
      <c r="T71" s="8"/>
    </row>
    <row r="72" spans="1:20">
      <c r="A72" s="1977"/>
      <c r="B72" s="10" t="s">
        <v>519</v>
      </c>
      <c r="C72" s="716" t="s">
        <v>301</v>
      </c>
      <c r="D72" s="8"/>
      <c r="E72" s="8"/>
      <c r="F72" s="8"/>
      <c r="G72" s="8"/>
      <c r="H72" s="8"/>
      <c r="I72" s="8"/>
      <c r="J72" s="8"/>
      <c r="K72" s="8"/>
      <c r="L72" s="8"/>
      <c r="M72" s="8"/>
      <c r="N72" s="8"/>
      <c r="O72" s="8"/>
      <c r="P72" s="8"/>
      <c r="Q72" s="8"/>
      <c r="R72" s="8"/>
      <c r="S72" s="8"/>
      <c r="T72" s="8"/>
    </row>
    <row r="73" spans="1:20" ht="64.8">
      <c r="A73" s="1977"/>
      <c r="B73" s="10" t="s">
        <v>520</v>
      </c>
      <c r="C73" s="716" t="s">
        <v>1199</v>
      </c>
      <c r="D73" s="8"/>
      <c r="E73" s="8"/>
      <c r="F73" s="8"/>
      <c r="G73" s="8"/>
      <c r="H73" s="8"/>
      <c r="I73" s="8"/>
      <c r="J73" s="8"/>
      <c r="K73" s="8"/>
      <c r="L73" s="8"/>
      <c r="M73" s="8"/>
      <c r="N73" s="8"/>
      <c r="O73" s="8"/>
      <c r="P73" s="8"/>
      <c r="Q73" s="8"/>
      <c r="R73" s="8"/>
      <c r="S73" s="8"/>
      <c r="T73" s="8"/>
    </row>
    <row r="74" spans="1:20">
      <c r="A74" s="1977"/>
      <c r="B74" s="10" t="s">
        <v>522</v>
      </c>
      <c r="C74" s="688" t="s">
        <v>285</v>
      </c>
      <c r="D74" s="8"/>
      <c r="E74" s="8"/>
      <c r="F74" s="8"/>
      <c r="G74" s="8"/>
      <c r="H74" s="8"/>
      <c r="I74" s="8"/>
      <c r="J74" s="8"/>
      <c r="K74" s="8"/>
      <c r="L74" s="8"/>
      <c r="M74" s="8"/>
      <c r="N74" s="8"/>
      <c r="O74" s="8"/>
      <c r="P74" s="8"/>
      <c r="Q74" s="8"/>
      <c r="R74" s="8"/>
      <c r="S74" s="8"/>
      <c r="T74" s="8"/>
    </row>
    <row r="75" spans="1:20">
      <c r="A75" s="1977"/>
      <c r="B75" s="10" t="s">
        <v>523</v>
      </c>
      <c r="C75" s="688" t="s">
        <v>263</v>
      </c>
      <c r="D75" s="8"/>
      <c r="E75" s="8"/>
      <c r="F75" s="8"/>
      <c r="G75" s="8"/>
      <c r="H75" s="8"/>
      <c r="I75" s="8"/>
      <c r="J75" s="8"/>
      <c r="K75" s="8"/>
      <c r="L75" s="8"/>
      <c r="M75" s="8"/>
      <c r="N75" s="8"/>
      <c r="O75" s="8"/>
      <c r="P75" s="8"/>
      <c r="Q75" s="8"/>
      <c r="R75" s="8"/>
      <c r="S75" s="8"/>
      <c r="T75" s="8"/>
    </row>
    <row r="76" spans="1:20">
      <c r="A76" s="1977"/>
      <c r="B76" s="10" t="s">
        <v>524</v>
      </c>
      <c r="C76" s="688" t="s">
        <v>361</v>
      </c>
      <c r="D76" s="8"/>
      <c r="E76" s="8"/>
      <c r="F76" s="8"/>
      <c r="G76" s="8"/>
      <c r="H76" s="8"/>
      <c r="I76" s="8"/>
      <c r="J76" s="8"/>
      <c r="K76" s="8"/>
      <c r="L76" s="8"/>
      <c r="M76" s="8"/>
      <c r="N76" s="8"/>
      <c r="O76" s="8"/>
      <c r="P76" s="8"/>
      <c r="Q76" s="8"/>
      <c r="R76" s="8"/>
      <c r="S76" s="8"/>
      <c r="T76" s="8"/>
    </row>
    <row r="77" spans="1:20" ht="81.599999999999994" thickBot="1">
      <c r="A77" s="1978"/>
      <c r="B77" s="19" t="s">
        <v>525</v>
      </c>
      <c r="C77" s="721" t="s">
        <v>1200</v>
      </c>
      <c r="D77" s="8"/>
      <c r="E77" s="8"/>
      <c r="F77" s="8"/>
      <c r="G77" s="8"/>
      <c r="H77" s="8"/>
      <c r="I77" s="8"/>
      <c r="J77" s="8"/>
      <c r="K77" s="8"/>
      <c r="L77" s="8"/>
      <c r="M77" s="8"/>
      <c r="N77" s="8"/>
      <c r="O77" s="8"/>
      <c r="P77" s="8"/>
      <c r="Q77" s="8"/>
      <c r="R77" s="8"/>
      <c r="S77" s="8"/>
      <c r="T77" s="8"/>
    </row>
    <row r="78" spans="1:20" ht="32.4">
      <c r="A78" s="1898" t="s">
        <v>527</v>
      </c>
      <c r="B78" s="17" t="s">
        <v>528</v>
      </c>
      <c r="C78" s="723" t="s">
        <v>1201</v>
      </c>
      <c r="D78" s="8"/>
      <c r="E78" s="8"/>
      <c r="F78" s="8"/>
      <c r="G78" s="8"/>
      <c r="H78" s="8"/>
      <c r="I78" s="8"/>
      <c r="J78" s="8"/>
      <c r="K78" s="8"/>
      <c r="L78" s="8"/>
      <c r="M78" s="8"/>
      <c r="N78" s="8"/>
      <c r="O78" s="8"/>
      <c r="P78" s="8"/>
      <c r="Q78" s="8"/>
      <c r="R78" s="8"/>
      <c r="S78" s="8"/>
      <c r="T78" s="8"/>
    </row>
    <row r="79" spans="1:20" ht="81">
      <c r="A79" s="1977"/>
      <c r="B79" s="10" t="s">
        <v>530</v>
      </c>
      <c r="C79" s="400" t="s">
        <v>1202</v>
      </c>
      <c r="D79" s="8"/>
      <c r="E79" s="8"/>
      <c r="F79" s="8"/>
      <c r="G79" s="8"/>
      <c r="H79" s="8"/>
      <c r="I79" s="8"/>
      <c r="J79" s="8"/>
      <c r="K79" s="8"/>
      <c r="L79" s="8"/>
      <c r="M79" s="8"/>
      <c r="N79" s="8"/>
      <c r="O79" s="8"/>
      <c r="P79" s="8"/>
      <c r="Q79" s="8"/>
      <c r="R79" s="8"/>
      <c r="S79" s="8"/>
      <c r="T79" s="8"/>
    </row>
    <row r="80" spans="1:20">
      <c r="A80" s="1977"/>
      <c r="B80" s="10" t="s">
        <v>531</v>
      </c>
      <c r="C80" s="467" t="s">
        <v>370</v>
      </c>
      <c r="D80" s="8"/>
      <c r="E80" s="8"/>
      <c r="F80" s="8"/>
      <c r="G80" s="8"/>
      <c r="H80" s="8"/>
      <c r="I80" s="8"/>
      <c r="J80" s="8"/>
      <c r="K80" s="8"/>
      <c r="L80" s="8"/>
      <c r="M80" s="8"/>
      <c r="N80" s="8"/>
      <c r="O80" s="8"/>
      <c r="P80" s="8"/>
      <c r="Q80" s="8"/>
      <c r="R80" s="8"/>
      <c r="S80" s="8"/>
      <c r="T80" s="8"/>
    </row>
    <row r="81" spans="1:20" ht="32.4">
      <c r="A81" s="1977"/>
      <c r="B81" s="10" t="s">
        <v>533</v>
      </c>
      <c r="C81" s="467" t="s">
        <v>372</v>
      </c>
      <c r="D81" s="8"/>
      <c r="E81" s="8"/>
      <c r="F81" s="8"/>
      <c r="G81" s="8"/>
      <c r="H81" s="8"/>
      <c r="I81" s="8"/>
      <c r="J81" s="8"/>
      <c r="K81" s="8"/>
      <c r="L81" s="8"/>
      <c r="M81" s="8"/>
      <c r="N81" s="8"/>
      <c r="O81" s="8"/>
      <c r="P81" s="8"/>
      <c r="Q81" s="8"/>
      <c r="R81" s="8"/>
      <c r="S81" s="8"/>
      <c r="T81" s="8"/>
    </row>
    <row r="82" spans="1:20" ht="64.8">
      <c r="A82" s="1977"/>
      <c r="B82" s="10" t="s">
        <v>535</v>
      </c>
      <c r="C82" s="467" t="s">
        <v>712</v>
      </c>
      <c r="D82" s="8"/>
      <c r="E82" s="8"/>
      <c r="F82" s="8"/>
      <c r="G82" s="8"/>
      <c r="H82" s="8"/>
      <c r="I82" s="8"/>
      <c r="J82" s="8"/>
      <c r="K82" s="8"/>
      <c r="L82" s="8"/>
      <c r="M82" s="8"/>
      <c r="N82" s="8"/>
      <c r="O82" s="8"/>
      <c r="P82" s="8"/>
      <c r="Q82" s="8"/>
      <c r="R82" s="8"/>
      <c r="S82" s="8"/>
      <c r="T82" s="8"/>
    </row>
    <row r="83" spans="1:20">
      <c r="A83" s="1977"/>
      <c r="B83" s="10" t="s">
        <v>537</v>
      </c>
      <c r="C83" s="467" t="s">
        <v>261</v>
      </c>
      <c r="D83" s="8"/>
      <c r="E83" s="8"/>
      <c r="F83" s="8"/>
      <c r="G83" s="8"/>
      <c r="H83" s="8"/>
      <c r="I83" s="8"/>
      <c r="J83" s="8"/>
      <c r="K83" s="8"/>
      <c r="L83" s="8"/>
      <c r="M83" s="8"/>
      <c r="N83" s="8"/>
      <c r="O83" s="8"/>
      <c r="P83" s="8"/>
      <c r="Q83" s="8"/>
      <c r="R83" s="8"/>
      <c r="S83" s="8"/>
      <c r="T83" s="8"/>
    </row>
    <row r="84" spans="1:20">
      <c r="A84" s="1977"/>
      <c r="B84" s="10" t="s">
        <v>509</v>
      </c>
      <c r="C84" s="467" t="s">
        <v>301</v>
      </c>
      <c r="D84" s="8"/>
      <c r="E84" s="8"/>
      <c r="F84" s="8"/>
      <c r="G84" s="8"/>
      <c r="H84" s="8"/>
      <c r="I84" s="8"/>
      <c r="J84" s="8"/>
      <c r="K84" s="8"/>
      <c r="L84" s="8"/>
      <c r="M84" s="8"/>
      <c r="N84" s="8"/>
      <c r="O84" s="8"/>
      <c r="P84" s="8"/>
      <c r="Q84" s="8"/>
      <c r="R84" s="8"/>
      <c r="S84" s="8"/>
      <c r="T84" s="8"/>
    </row>
    <row r="85" spans="1:20">
      <c r="A85" s="1977"/>
      <c r="B85" s="10" t="s">
        <v>511</v>
      </c>
      <c r="C85" s="467" t="s">
        <v>301</v>
      </c>
      <c r="D85" s="8"/>
      <c r="E85" s="8"/>
      <c r="F85" s="8"/>
      <c r="G85" s="8"/>
      <c r="H85" s="8"/>
      <c r="I85" s="8"/>
      <c r="J85" s="8"/>
      <c r="K85" s="8"/>
      <c r="L85" s="8"/>
      <c r="M85" s="8"/>
      <c r="N85" s="8"/>
      <c r="O85" s="8"/>
      <c r="P85" s="8"/>
      <c r="Q85" s="8"/>
      <c r="R85" s="8"/>
      <c r="S85" s="8"/>
      <c r="T85" s="8"/>
    </row>
    <row r="86" spans="1:20">
      <c r="A86" s="1977"/>
      <c r="B86" s="10" t="s">
        <v>538</v>
      </c>
      <c r="C86" s="467" t="s">
        <v>301</v>
      </c>
      <c r="D86" s="8"/>
      <c r="E86" s="8"/>
      <c r="F86" s="8"/>
      <c r="G86" s="8"/>
      <c r="H86" s="8"/>
      <c r="I86" s="8"/>
      <c r="J86" s="8"/>
      <c r="K86" s="8"/>
      <c r="L86" s="8"/>
      <c r="M86" s="8"/>
      <c r="N86" s="8"/>
      <c r="O86" s="8"/>
      <c r="P86" s="8"/>
      <c r="Q86" s="8"/>
      <c r="R86" s="8"/>
      <c r="S86" s="8"/>
      <c r="T86" s="8"/>
    </row>
    <row r="87" spans="1:20">
      <c r="A87" s="1977"/>
      <c r="B87" s="10" t="s">
        <v>539</v>
      </c>
      <c r="C87" s="467"/>
      <c r="D87" s="8"/>
      <c r="E87" s="8"/>
      <c r="F87" s="8"/>
      <c r="G87" s="8"/>
      <c r="H87" s="8"/>
      <c r="I87" s="8"/>
      <c r="J87" s="8"/>
      <c r="K87" s="8"/>
      <c r="L87" s="8"/>
      <c r="M87" s="8"/>
      <c r="N87" s="8"/>
      <c r="O87" s="8"/>
      <c r="P87" s="8"/>
      <c r="Q87" s="8"/>
      <c r="R87" s="8"/>
      <c r="S87" s="8"/>
      <c r="T87" s="8"/>
    </row>
    <row r="88" spans="1:20">
      <c r="A88" s="1977"/>
      <c r="B88" s="10" t="s">
        <v>540</v>
      </c>
      <c r="C88" s="467" t="s">
        <v>261</v>
      </c>
      <c r="D88" s="8"/>
      <c r="E88" s="8"/>
      <c r="F88" s="8"/>
      <c r="G88" s="8"/>
      <c r="H88" s="8"/>
      <c r="I88" s="8"/>
      <c r="J88" s="8"/>
      <c r="K88" s="8"/>
      <c r="L88" s="8"/>
      <c r="M88" s="8"/>
      <c r="N88" s="8"/>
      <c r="O88" s="8"/>
      <c r="P88" s="8"/>
      <c r="Q88" s="8"/>
      <c r="R88" s="8"/>
      <c r="S88" s="8"/>
      <c r="T88" s="8"/>
    </row>
    <row r="89" spans="1:20">
      <c r="A89" s="1977"/>
      <c r="B89" s="10" t="s">
        <v>541</v>
      </c>
      <c r="C89" s="467" t="s">
        <v>301</v>
      </c>
      <c r="D89" s="8"/>
      <c r="E89" s="8"/>
      <c r="F89" s="8"/>
      <c r="G89" s="8"/>
      <c r="H89" s="8"/>
      <c r="I89" s="8"/>
      <c r="J89" s="8"/>
      <c r="K89" s="8"/>
      <c r="L89" s="8"/>
      <c r="M89" s="8"/>
      <c r="N89" s="8"/>
      <c r="O89" s="8"/>
      <c r="P89" s="8"/>
      <c r="Q89" s="8"/>
      <c r="R89" s="8"/>
      <c r="S89" s="8"/>
      <c r="T89" s="8"/>
    </row>
    <row r="90" spans="1:20">
      <c r="A90" s="1977"/>
      <c r="B90" s="10" t="s">
        <v>542</v>
      </c>
      <c r="C90" s="467" t="s">
        <v>301</v>
      </c>
      <c r="D90" s="8"/>
      <c r="E90" s="8"/>
      <c r="F90" s="8"/>
      <c r="G90" s="8"/>
      <c r="H90" s="8"/>
      <c r="I90" s="8"/>
      <c r="J90" s="8"/>
      <c r="K90" s="8"/>
      <c r="L90" s="8"/>
      <c r="M90" s="8"/>
      <c r="N90" s="8"/>
      <c r="O90" s="8"/>
      <c r="P90" s="8"/>
      <c r="Q90" s="8"/>
      <c r="R90" s="8"/>
      <c r="S90" s="8"/>
      <c r="T90" s="8"/>
    </row>
    <row r="91" spans="1:20">
      <c r="A91" s="1977"/>
      <c r="B91" s="10" t="s">
        <v>543</v>
      </c>
      <c r="C91" s="467" t="s">
        <v>301</v>
      </c>
      <c r="D91" s="8"/>
      <c r="E91" s="8"/>
      <c r="F91" s="8"/>
      <c r="G91" s="8"/>
      <c r="H91" s="8"/>
      <c r="I91" s="8"/>
      <c r="J91" s="8"/>
      <c r="K91" s="8"/>
      <c r="L91" s="8"/>
      <c r="M91" s="8"/>
      <c r="N91" s="8"/>
      <c r="O91" s="8"/>
      <c r="P91" s="8"/>
      <c r="Q91" s="8"/>
      <c r="R91" s="8"/>
      <c r="S91" s="8"/>
      <c r="T91" s="8"/>
    </row>
    <row r="92" spans="1:20" ht="18.600000000000001" thickBot="1">
      <c r="A92" s="1978"/>
      <c r="B92" s="19" t="s">
        <v>544</v>
      </c>
      <c r="C92" s="473" t="s">
        <v>301</v>
      </c>
      <c r="D92" s="8"/>
      <c r="E92" s="8"/>
      <c r="F92" s="8"/>
      <c r="G92" s="8"/>
      <c r="H92" s="8"/>
      <c r="I92" s="8"/>
      <c r="J92" s="8"/>
      <c r="K92" s="8"/>
      <c r="L92" s="8"/>
      <c r="M92" s="8"/>
      <c r="N92" s="8"/>
      <c r="O92" s="8"/>
      <c r="P92" s="8"/>
      <c r="Q92" s="8"/>
      <c r="R92" s="8"/>
      <c r="S92" s="8"/>
      <c r="T92" s="8"/>
    </row>
    <row r="93" spans="1:20" ht="64.8">
      <c r="A93" s="1898" t="s">
        <v>545</v>
      </c>
      <c r="B93" s="17" t="s">
        <v>546</v>
      </c>
      <c r="C93" s="393" t="s">
        <v>1203</v>
      </c>
      <c r="D93" s="8"/>
      <c r="E93" s="8"/>
      <c r="F93" s="8"/>
      <c r="G93" s="8"/>
      <c r="H93" s="8"/>
      <c r="I93" s="8"/>
      <c r="J93" s="8"/>
      <c r="K93" s="8"/>
      <c r="L93" s="8"/>
      <c r="M93" s="8"/>
      <c r="N93" s="8"/>
      <c r="O93" s="8"/>
      <c r="P93" s="8"/>
      <c r="Q93" s="8"/>
      <c r="R93" s="8"/>
      <c r="S93" s="8"/>
      <c r="T93" s="8"/>
    </row>
    <row r="94" spans="1:20">
      <c r="A94" s="1977"/>
      <c r="B94" s="10" t="s">
        <v>548</v>
      </c>
      <c r="C94" s="406" t="s">
        <v>301</v>
      </c>
      <c r="D94" s="8"/>
      <c r="E94" s="8"/>
      <c r="F94" s="8"/>
      <c r="G94" s="8"/>
      <c r="H94" s="8"/>
      <c r="I94" s="8"/>
      <c r="J94" s="8"/>
      <c r="K94" s="8"/>
      <c r="L94" s="8"/>
      <c r="M94" s="8"/>
      <c r="N94" s="8"/>
      <c r="O94" s="8"/>
      <c r="P94" s="8"/>
      <c r="Q94" s="8"/>
      <c r="R94" s="8"/>
      <c r="S94" s="8"/>
      <c r="T94" s="8"/>
    </row>
    <row r="95" spans="1:20" ht="48.6">
      <c r="A95" s="1977"/>
      <c r="B95" s="10" t="s">
        <v>550</v>
      </c>
      <c r="C95" s="406" t="s">
        <v>1204</v>
      </c>
      <c r="D95" s="8"/>
      <c r="E95" s="8"/>
      <c r="F95" s="8"/>
      <c r="G95" s="8"/>
      <c r="H95" s="8"/>
      <c r="I95" s="8"/>
      <c r="J95" s="8"/>
      <c r="K95" s="8"/>
      <c r="L95" s="8"/>
      <c r="M95" s="8"/>
      <c r="N95" s="8"/>
      <c r="O95" s="8"/>
      <c r="P95" s="8"/>
      <c r="Q95" s="8"/>
      <c r="R95" s="8"/>
      <c r="S95" s="8"/>
      <c r="T95" s="8"/>
    </row>
    <row r="96" spans="1:20" ht="32.4">
      <c r="A96" s="1977"/>
      <c r="B96" s="10" t="s">
        <v>551</v>
      </c>
      <c r="C96" s="467" t="s">
        <v>301</v>
      </c>
      <c r="D96" s="8"/>
      <c r="E96" s="8"/>
      <c r="F96" s="8"/>
      <c r="G96" s="8"/>
      <c r="H96" s="8"/>
      <c r="I96" s="8"/>
      <c r="J96" s="8"/>
      <c r="K96" s="8"/>
      <c r="L96" s="8"/>
      <c r="M96" s="8"/>
      <c r="N96" s="8"/>
      <c r="O96" s="8"/>
      <c r="P96" s="8"/>
      <c r="Q96" s="8"/>
      <c r="R96" s="8"/>
      <c r="S96" s="8"/>
      <c r="T96" s="8"/>
    </row>
    <row r="97" spans="1:20" ht="48.6">
      <c r="A97" s="1977"/>
      <c r="B97" s="10" t="s">
        <v>553</v>
      </c>
      <c r="C97" s="406" t="s">
        <v>1205</v>
      </c>
      <c r="D97" s="8"/>
      <c r="E97" s="8"/>
      <c r="F97" s="8"/>
      <c r="G97" s="8"/>
      <c r="H97" s="8"/>
      <c r="I97" s="8"/>
      <c r="J97" s="8"/>
      <c r="K97" s="8"/>
      <c r="L97" s="8"/>
      <c r="M97" s="8"/>
      <c r="N97" s="8"/>
      <c r="O97" s="8"/>
      <c r="P97" s="8"/>
      <c r="Q97" s="8"/>
      <c r="R97" s="8"/>
      <c r="S97" s="8"/>
      <c r="T97" s="8"/>
    </row>
    <row r="98" spans="1:20" ht="97.2">
      <c r="A98" s="1977"/>
      <c r="B98" s="10" t="s">
        <v>555</v>
      </c>
      <c r="C98" s="467" t="s">
        <v>1206</v>
      </c>
      <c r="D98" s="8"/>
      <c r="E98" s="8"/>
      <c r="F98" s="8"/>
      <c r="G98" s="8"/>
      <c r="H98" s="8"/>
      <c r="I98" s="8"/>
      <c r="J98" s="8"/>
      <c r="K98" s="8"/>
      <c r="L98" s="8"/>
      <c r="M98" s="8"/>
      <c r="N98" s="8"/>
      <c r="O98" s="8"/>
      <c r="P98" s="8"/>
      <c r="Q98" s="8"/>
      <c r="R98" s="8"/>
      <c r="S98" s="8"/>
      <c r="T98" s="8"/>
    </row>
    <row r="99" spans="1:20" ht="48.6">
      <c r="A99" s="1977"/>
      <c r="B99" s="10" t="s">
        <v>557</v>
      </c>
      <c r="C99" s="406" t="s">
        <v>1207</v>
      </c>
      <c r="D99" s="8"/>
      <c r="E99" s="8"/>
      <c r="F99" s="8"/>
      <c r="G99" s="8"/>
      <c r="H99" s="8"/>
      <c r="I99" s="8"/>
      <c r="J99" s="8"/>
      <c r="K99" s="8"/>
      <c r="L99" s="8"/>
      <c r="M99" s="8"/>
      <c r="N99" s="8"/>
      <c r="O99" s="8"/>
      <c r="P99" s="8"/>
      <c r="Q99" s="8"/>
      <c r="R99" s="8"/>
      <c r="S99" s="8"/>
      <c r="T99" s="8"/>
    </row>
    <row r="100" spans="1:20" ht="129.6">
      <c r="A100" s="1977"/>
      <c r="B100" s="10" t="s">
        <v>602</v>
      </c>
      <c r="C100" s="406" t="s">
        <v>1208</v>
      </c>
      <c r="D100" s="8"/>
      <c r="E100" s="8"/>
      <c r="F100" s="8"/>
      <c r="G100" s="8"/>
      <c r="H100" s="8"/>
      <c r="I100" s="8"/>
      <c r="J100" s="8"/>
      <c r="K100" s="8"/>
      <c r="L100" s="8"/>
      <c r="M100" s="8"/>
      <c r="N100" s="8"/>
      <c r="O100" s="8"/>
      <c r="P100" s="8"/>
      <c r="Q100" s="8"/>
      <c r="R100" s="8"/>
      <c r="S100" s="8"/>
      <c r="T100" s="8"/>
    </row>
    <row r="101" spans="1:20">
      <c r="A101" s="1977"/>
      <c r="B101" s="10" t="s">
        <v>559</v>
      </c>
      <c r="C101" s="468" t="s">
        <v>251</v>
      </c>
      <c r="D101" s="8"/>
      <c r="E101" s="8"/>
      <c r="F101" s="8"/>
      <c r="G101" s="8"/>
      <c r="H101" s="8"/>
      <c r="I101" s="8"/>
      <c r="J101" s="8"/>
      <c r="K101" s="8"/>
      <c r="L101" s="8"/>
      <c r="M101" s="8"/>
      <c r="N101" s="8"/>
      <c r="O101" s="8"/>
      <c r="P101" s="8"/>
      <c r="Q101" s="8"/>
      <c r="R101" s="8"/>
      <c r="S101" s="8"/>
      <c r="T101" s="8"/>
    </row>
    <row r="102" spans="1:20" ht="18.600000000000001" thickBot="1">
      <c r="A102" s="1978"/>
      <c r="B102" s="19" t="s">
        <v>560</v>
      </c>
      <c r="C102" s="474" t="s">
        <v>251</v>
      </c>
      <c r="D102" s="8"/>
      <c r="E102" s="8"/>
      <c r="F102" s="8"/>
      <c r="G102" s="8"/>
      <c r="H102" s="8"/>
      <c r="I102" s="8"/>
      <c r="J102" s="8"/>
      <c r="K102" s="8"/>
      <c r="L102" s="8"/>
      <c r="M102" s="8"/>
      <c r="N102" s="8"/>
      <c r="O102" s="8"/>
      <c r="P102" s="8"/>
      <c r="Q102" s="8"/>
      <c r="R102" s="8"/>
      <c r="S102" s="8"/>
      <c r="T102" s="8"/>
    </row>
    <row r="103" spans="1:20" ht="32.4">
      <c r="A103" s="1989" t="s">
        <v>402</v>
      </c>
      <c r="B103" s="10" t="s">
        <v>562</v>
      </c>
      <c r="C103" s="1324" t="s">
        <v>1209</v>
      </c>
      <c r="D103" s="8"/>
      <c r="E103" s="8"/>
      <c r="F103" s="8"/>
      <c r="G103" s="8"/>
      <c r="H103" s="8"/>
      <c r="I103" s="8"/>
      <c r="J103" s="8"/>
      <c r="K103" s="8"/>
      <c r="L103" s="8"/>
      <c r="M103" s="8"/>
      <c r="N103" s="8"/>
      <c r="O103" s="8"/>
      <c r="P103" s="8"/>
      <c r="Q103" s="8"/>
      <c r="R103" s="8"/>
      <c r="S103" s="8"/>
      <c r="T103" s="8"/>
    </row>
    <row r="104" spans="1:20">
      <c r="A104" s="1990"/>
      <c r="B104" s="1115" t="s">
        <v>405</v>
      </c>
      <c r="C104" s="667" t="s">
        <v>1210</v>
      </c>
      <c r="D104" s="8"/>
      <c r="E104" s="8"/>
      <c r="F104" s="8"/>
      <c r="G104" s="8"/>
      <c r="H104" s="8"/>
      <c r="I104" s="8"/>
      <c r="J104" s="8"/>
      <c r="K104" s="8"/>
      <c r="L104" s="8"/>
      <c r="M104" s="8"/>
      <c r="N104" s="8"/>
      <c r="O104" s="8"/>
      <c r="P104" s="8"/>
      <c r="Q104" s="8"/>
      <c r="R104" s="8"/>
      <c r="S104" s="8"/>
      <c r="T104" s="8"/>
    </row>
    <row r="105" spans="1:20">
      <c r="A105" s="1990"/>
      <c r="B105" s="1115" t="s">
        <v>406</v>
      </c>
      <c r="C105" s="662">
        <v>10338801</v>
      </c>
      <c r="D105" s="8"/>
      <c r="E105" s="8"/>
      <c r="F105" s="8"/>
      <c r="G105" s="8"/>
      <c r="H105" s="8"/>
      <c r="I105" s="8"/>
      <c r="J105" s="8"/>
      <c r="K105" s="8"/>
      <c r="L105" s="8"/>
      <c r="M105" s="8"/>
      <c r="N105" s="8"/>
      <c r="O105" s="8"/>
      <c r="P105" s="8"/>
      <c r="Q105" s="8"/>
      <c r="R105" s="8"/>
      <c r="S105" s="8"/>
      <c r="T105" s="8"/>
    </row>
    <row r="106" spans="1:20">
      <c r="A106" s="1990"/>
      <c r="B106" s="1115" t="s">
        <v>1180</v>
      </c>
      <c r="C106" s="695" t="s">
        <v>1211</v>
      </c>
      <c r="D106" s="8"/>
      <c r="E106" s="8"/>
      <c r="F106" s="8"/>
      <c r="G106" s="8"/>
      <c r="H106" s="8"/>
      <c r="I106" s="8"/>
      <c r="J106" s="8"/>
      <c r="K106" s="8"/>
      <c r="L106" s="8"/>
      <c r="M106" s="8"/>
      <c r="N106" s="8"/>
      <c r="O106" s="8"/>
      <c r="P106" s="8"/>
      <c r="Q106" s="8"/>
      <c r="R106" s="8"/>
      <c r="S106" s="8"/>
      <c r="T106" s="8"/>
    </row>
    <row r="107" spans="1:20" ht="18.600000000000001" thickBot="1">
      <c r="A107" s="1991"/>
      <c r="B107" s="25" t="s">
        <v>409</v>
      </c>
      <c r="C107" s="1289" t="s">
        <v>1212</v>
      </c>
      <c r="D107" s="8"/>
      <c r="E107" s="8"/>
      <c r="F107" s="8"/>
      <c r="G107" s="8"/>
      <c r="H107" s="8"/>
      <c r="I107" s="8"/>
      <c r="J107" s="8"/>
      <c r="K107" s="8"/>
      <c r="L107" s="8"/>
      <c r="M107" s="8"/>
      <c r="N107" s="8"/>
      <c r="O107" s="8"/>
      <c r="P107" s="8"/>
      <c r="Q107" s="8"/>
      <c r="R107" s="8"/>
      <c r="S107" s="8"/>
      <c r="T107" s="8"/>
    </row>
    <row r="108" spans="1:20" s="135" customFormat="1" ht="65.099999999999994" customHeight="1">
      <c r="A108" s="1825" t="s">
        <v>410</v>
      </c>
      <c r="B108" s="1143" t="s">
        <v>411</v>
      </c>
      <c r="C108" s="1144" t="s">
        <v>414</v>
      </c>
    </row>
    <row r="109" spans="1:20" s="135" customFormat="1" ht="65.099999999999994" customHeight="1" thickBot="1">
      <c r="A109" s="1826"/>
      <c r="B109" s="1145" t="s">
        <v>413</v>
      </c>
      <c r="C109" s="1146" t="s">
        <v>414</v>
      </c>
    </row>
    <row r="110" spans="1:20">
      <c r="A110" s="1987" t="s">
        <v>570</v>
      </c>
      <c r="B110" s="1988"/>
      <c r="C110" s="722" t="s">
        <v>301</v>
      </c>
      <c r="D110" s="8"/>
      <c r="E110" s="8"/>
      <c r="F110" s="8"/>
      <c r="G110" s="8"/>
      <c r="H110" s="8"/>
      <c r="I110" s="8"/>
      <c r="J110" s="8"/>
      <c r="K110" s="8"/>
      <c r="L110" s="8"/>
      <c r="M110" s="8"/>
      <c r="N110" s="8"/>
      <c r="O110" s="8"/>
      <c r="P110" s="8"/>
      <c r="Q110" s="8"/>
      <c r="R110" s="8"/>
      <c r="S110" s="8"/>
      <c r="T110" s="8"/>
    </row>
    <row r="111" spans="1:20" ht="231" customHeight="1">
      <c r="A111" s="1853" t="s">
        <v>416</v>
      </c>
      <c r="B111" s="1854"/>
      <c r="C111" s="1854"/>
      <c r="D111" s="8"/>
      <c r="E111" s="8"/>
      <c r="F111" s="8"/>
      <c r="G111" s="8"/>
      <c r="H111" s="8"/>
      <c r="I111" s="8"/>
      <c r="J111" s="8"/>
      <c r="K111" s="8"/>
      <c r="L111" s="8"/>
      <c r="M111" s="8"/>
      <c r="N111" s="8"/>
      <c r="O111" s="8"/>
      <c r="P111" s="8"/>
      <c r="Q111" s="8"/>
      <c r="R111" s="8"/>
      <c r="S111" s="8"/>
      <c r="T111" s="8"/>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ignoredErrors>
    <ignoredError sqref="C104 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3" t="s">
        <v>607</v>
      </c>
      <c r="B1" s="1903"/>
      <c r="C1" s="1903"/>
    </row>
    <row r="2" spans="1:3" ht="16.8" thickBot="1">
      <c r="A2" s="1863" t="s">
        <v>608</v>
      </c>
      <c r="B2" s="1864"/>
      <c r="C2" s="1263">
        <v>45467</v>
      </c>
    </row>
    <row r="3" spans="1:3">
      <c r="A3" s="1865" t="s">
        <v>609</v>
      </c>
      <c r="B3" s="1227" t="s">
        <v>610</v>
      </c>
      <c r="C3" s="650" t="s">
        <v>1213</v>
      </c>
    </row>
    <row r="4" spans="1:3">
      <c r="A4" s="1866"/>
      <c r="B4" s="1115" t="s">
        <v>612</v>
      </c>
      <c r="C4" s="651" t="s">
        <v>1214</v>
      </c>
    </row>
    <row r="5" spans="1:3">
      <c r="A5" s="1866"/>
      <c r="B5" s="1115" t="s">
        <v>424</v>
      </c>
      <c r="C5" s="651" t="s">
        <v>251</v>
      </c>
    </row>
    <row r="6" spans="1:3">
      <c r="A6" s="1866"/>
      <c r="B6" s="1115" t="s">
        <v>252</v>
      </c>
      <c r="C6" s="651" t="s">
        <v>1215</v>
      </c>
    </row>
    <row r="7" spans="1:3">
      <c r="A7" s="1866"/>
      <c r="B7" s="1115" t="s">
        <v>426</v>
      </c>
      <c r="C7" s="726">
        <v>43399</v>
      </c>
    </row>
    <row r="8" spans="1:3">
      <c r="A8" s="1866"/>
      <c r="B8" s="1115" t="s">
        <v>428</v>
      </c>
      <c r="C8" s="663">
        <v>668858114</v>
      </c>
    </row>
    <row r="9" spans="1:3">
      <c r="A9" s="1866"/>
      <c r="B9" s="1115" t="s">
        <v>429</v>
      </c>
      <c r="C9" s="665">
        <v>106866805184</v>
      </c>
    </row>
    <row r="10" spans="1:3">
      <c r="A10" s="1866"/>
      <c r="B10" s="1115" t="s">
        <v>616</v>
      </c>
      <c r="C10" s="650" t="s">
        <v>1216</v>
      </c>
    </row>
    <row r="11" spans="1:3">
      <c r="A11" s="1866"/>
      <c r="B11" s="1115" t="s">
        <v>618</v>
      </c>
      <c r="C11" s="651" t="s">
        <v>261</v>
      </c>
    </row>
    <row r="12" spans="1:3">
      <c r="A12" s="1866"/>
      <c r="B12" s="1115" t="s">
        <v>619</v>
      </c>
      <c r="C12" s="651" t="s">
        <v>263</v>
      </c>
    </row>
    <row r="13" spans="1:3">
      <c r="A13" s="1866"/>
      <c r="B13" s="1115" t="s">
        <v>620</v>
      </c>
      <c r="C13" s="651" t="s">
        <v>263</v>
      </c>
    </row>
    <row r="14" spans="1:3">
      <c r="A14" s="1866"/>
      <c r="B14" s="1115" t="s">
        <v>621</v>
      </c>
      <c r="C14" s="651" t="s">
        <v>261</v>
      </c>
    </row>
    <row r="15" spans="1:3">
      <c r="A15" s="1866"/>
      <c r="B15" s="1115" t="s">
        <v>622</v>
      </c>
      <c r="C15" s="651" t="s">
        <v>251</v>
      </c>
    </row>
    <row r="16" spans="1:3">
      <c r="A16" s="1866"/>
      <c r="B16" s="1115" t="s">
        <v>623</v>
      </c>
      <c r="C16" s="651" t="s">
        <v>251</v>
      </c>
    </row>
    <row r="17" spans="1:3" ht="32.4">
      <c r="A17" s="1866"/>
      <c r="B17" s="1115" t="s">
        <v>624</v>
      </c>
      <c r="C17" s="651" t="s">
        <v>1217</v>
      </c>
    </row>
    <row r="18" spans="1:3" ht="32.4">
      <c r="A18" s="1866"/>
      <c r="B18" s="1115" t="s">
        <v>270</v>
      </c>
      <c r="C18" s="651" t="s">
        <v>1218</v>
      </c>
    </row>
    <row r="19" spans="1:3">
      <c r="A19" s="1866"/>
      <c r="B19" s="1115" t="s">
        <v>626</v>
      </c>
      <c r="C19" s="651" t="s">
        <v>301</v>
      </c>
    </row>
    <row r="20" spans="1:3" ht="32.4">
      <c r="A20" s="1866"/>
      <c r="B20" s="1115" t="s">
        <v>627</v>
      </c>
      <c r="C20" s="651" t="s">
        <v>261</v>
      </c>
    </row>
    <row r="21" spans="1:3">
      <c r="A21" s="1866"/>
      <c r="B21" s="1115" t="s">
        <v>628</v>
      </c>
      <c r="C21" s="651" t="s">
        <v>251</v>
      </c>
    </row>
    <row r="22" spans="1:3">
      <c r="A22" s="1866"/>
      <c r="B22" s="1115" t="s">
        <v>629</v>
      </c>
      <c r="C22" s="651" t="s">
        <v>251</v>
      </c>
    </row>
    <row r="23" spans="1:3">
      <c r="A23" s="1866"/>
      <c r="B23" s="1115" t="s">
        <v>630</v>
      </c>
      <c r="C23" s="651" t="s">
        <v>251</v>
      </c>
    </row>
    <row r="24" spans="1:3">
      <c r="A24" s="1866"/>
      <c r="B24" s="1115" t="s">
        <v>631</v>
      </c>
      <c r="C24" s="651" t="s">
        <v>251</v>
      </c>
    </row>
    <row r="25" spans="1:3">
      <c r="A25" s="1866"/>
      <c r="B25" s="1115" t="s">
        <v>632</v>
      </c>
      <c r="C25" s="651" t="s">
        <v>280</v>
      </c>
    </row>
    <row r="26" spans="1:3">
      <c r="A26" s="1866"/>
      <c r="B26" s="1115" t="s">
        <v>633</v>
      </c>
      <c r="C26" s="651" t="s">
        <v>251</v>
      </c>
    </row>
    <row r="27" spans="1:3">
      <c r="A27" s="1866"/>
      <c r="B27" s="1115" t="s">
        <v>634</v>
      </c>
      <c r="C27" s="651" t="s">
        <v>283</v>
      </c>
    </row>
    <row r="28" spans="1:3">
      <c r="A28" s="1866"/>
      <c r="B28" s="1115" t="s">
        <v>635</v>
      </c>
      <c r="C28" s="651" t="s">
        <v>285</v>
      </c>
    </row>
    <row r="29" spans="1:3" ht="81">
      <c r="A29" s="1866"/>
      <c r="B29" s="1115" t="s">
        <v>636</v>
      </c>
      <c r="C29" s="651" t="s">
        <v>1219</v>
      </c>
    </row>
    <row r="30" spans="1:3" ht="81">
      <c r="A30" s="1866"/>
      <c r="B30" s="1115" t="s">
        <v>638</v>
      </c>
      <c r="C30" s="651" t="s">
        <v>1220</v>
      </c>
    </row>
    <row r="31" spans="1:3" ht="129.6">
      <c r="A31" s="1866"/>
      <c r="B31" s="1115" t="s">
        <v>639</v>
      </c>
      <c r="C31" s="651" t="s">
        <v>577</v>
      </c>
    </row>
    <row r="32" spans="1:3" ht="33" thickBot="1">
      <c r="A32" s="1867"/>
      <c r="B32" s="4" t="s">
        <v>641</v>
      </c>
      <c r="C32" s="646" t="s">
        <v>251</v>
      </c>
    </row>
    <row r="33" spans="1:3">
      <c r="A33" s="1857" t="s">
        <v>642</v>
      </c>
      <c r="B33" s="1227" t="s">
        <v>643</v>
      </c>
      <c r="C33" s="650" t="s">
        <v>1215</v>
      </c>
    </row>
    <row r="34" spans="1:3">
      <c r="A34" s="1855"/>
      <c r="B34" s="1115" t="s">
        <v>644</v>
      </c>
      <c r="C34" s="651" t="s">
        <v>1221</v>
      </c>
    </row>
    <row r="35" spans="1:3">
      <c r="A35" s="1855"/>
      <c r="B35" s="1115" t="s">
        <v>646</v>
      </c>
      <c r="C35" s="651" t="s">
        <v>298</v>
      </c>
    </row>
    <row r="36" spans="1:3">
      <c r="A36" s="1855"/>
      <c r="B36" s="1115" t="s">
        <v>647</v>
      </c>
      <c r="C36" s="651" t="s">
        <v>251</v>
      </c>
    </row>
    <row r="37" spans="1:3">
      <c r="A37" s="1855"/>
      <c r="B37" s="1115" t="s">
        <v>648</v>
      </c>
      <c r="C37" s="651" t="s">
        <v>251</v>
      </c>
    </row>
    <row r="38" spans="1:3" ht="16.8" thickBot="1">
      <c r="A38" s="1856"/>
      <c r="B38" s="1117" t="s">
        <v>649</v>
      </c>
      <c r="C38" s="646" t="s">
        <v>263</v>
      </c>
    </row>
    <row r="39" spans="1:3">
      <c r="A39" s="1857" t="s">
        <v>650</v>
      </c>
      <c r="B39" s="1227" t="s">
        <v>651</v>
      </c>
      <c r="C39" s="650" t="s">
        <v>261</v>
      </c>
    </row>
    <row r="40" spans="1:3">
      <c r="A40" s="1855"/>
      <c r="B40" s="1115" t="s">
        <v>652</v>
      </c>
      <c r="C40" s="651" t="s">
        <v>301</v>
      </c>
    </row>
    <row r="41" spans="1:3">
      <c r="A41" s="1855"/>
      <c r="B41" s="1115" t="s">
        <v>653</v>
      </c>
      <c r="C41" s="651" t="s">
        <v>301</v>
      </c>
    </row>
    <row r="42" spans="1:3">
      <c r="A42" s="1855"/>
      <c r="B42" s="1115" t="s">
        <v>654</v>
      </c>
      <c r="C42" s="651" t="s">
        <v>301</v>
      </c>
    </row>
    <row r="43" spans="1:3">
      <c r="A43" s="1855"/>
      <c r="B43" s="1115" t="s">
        <v>655</v>
      </c>
      <c r="C43" s="651" t="s">
        <v>301</v>
      </c>
    </row>
    <row r="44" spans="1:3" ht="16.8" thickBot="1">
      <c r="A44" s="1856"/>
      <c r="B44" s="577" t="s">
        <v>656</v>
      </c>
      <c r="C44" s="646" t="s">
        <v>301</v>
      </c>
    </row>
    <row r="45" spans="1:3">
      <c r="A45" s="1857" t="s">
        <v>657</v>
      </c>
      <c r="B45" s="1227" t="s">
        <v>658</v>
      </c>
      <c r="C45" s="650" t="s">
        <v>263</v>
      </c>
    </row>
    <row r="46" spans="1:3" ht="97.2">
      <c r="A46" s="1855"/>
      <c r="B46" s="1115" t="s">
        <v>659</v>
      </c>
      <c r="C46" s="651" t="s">
        <v>1222</v>
      </c>
    </row>
    <row r="47" spans="1:3" ht="114" thickBot="1">
      <c r="A47" s="1856"/>
      <c r="B47" s="1117" t="s">
        <v>660</v>
      </c>
      <c r="C47" s="646" t="s">
        <v>1223</v>
      </c>
    </row>
    <row r="48" spans="1:3">
      <c r="A48" s="1855" t="s">
        <v>316</v>
      </c>
      <c r="B48" s="4" t="s">
        <v>661</v>
      </c>
      <c r="C48" s="727" t="s">
        <v>263</v>
      </c>
    </row>
    <row r="49" spans="1:3">
      <c r="A49" s="1855"/>
      <c r="B49" s="1115" t="s">
        <v>662</v>
      </c>
      <c r="C49" s="651" t="s">
        <v>1224</v>
      </c>
    </row>
    <row r="50" spans="1:3" ht="32.4">
      <c r="A50" s="1855"/>
      <c r="B50" s="1115" t="s">
        <v>664</v>
      </c>
      <c r="C50" s="651" t="s">
        <v>1225</v>
      </c>
    </row>
    <row r="51" spans="1:3">
      <c r="A51" s="1855"/>
      <c r="B51" s="1115" t="s">
        <v>666</v>
      </c>
      <c r="C51" s="651" t="s">
        <v>667</v>
      </c>
    </row>
    <row r="52" spans="1:3" ht="64.8">
      <c r="A52" s="1855"/>
      <c r="B52" s="1115" t="s">
        <v>668</v>
      </c>
      <c r="C52" s="651" t="s">
        <v>1226</v>
      </c>
    </row>
    <row r="53" spans="1:3" ht="97.2">
      <c r="A53" s="1855"/>
      <c r="B53" s="1115" t="s">
        <v>670</v>
      </c>
      <c r="C53" s="651" t="s">
        <v>583</v>
      </c>
    </row>
    <row r="54" spans="1:3" ht="32.4">
      <c r="A54" s="1855"/>
      <c r="B54" s="1115" t="s">
        <v>672</v>
      </c>
      <c r="C54" s="651" t="s">
        <v>1227</v>
      </c>
    </row>
    <row r="55" spans="1:3">
      <c r="A55" s="1855"/>
      <c r="B55" s="1115" t="s">
        <v>673</v>
      </c>
      <c r="C55" s="651" t="s">
        <v>1228</v>
      </c>
    </row>
    <row r="56" spans="1:3">
      <c r="A56" s="1855"/>
      <c r="B56" s="1115" t="s">
        <v>675</v>
      </c>
      <c r="C56" s="651" t="s">
        <v>333</v>
      </c>
    </row>
    <row r="57" spans="1:3">
      <c r="A57" s="1855"/>
      <c r="B57" s="1115" t="s">
        <v>676</v>
      </c>
      <c r="C57" s="651" t="s">
        <v>301</v>
      </c>
    </row>
    <row r="58" spans="1:3">
      <c r="A58" s="1855"/>
      <c r="B58" s="1115" t="s">
        <v>677</v>
      </c>
      <c r="C58" s="669" t="s">
        <v>301</v>
      </c>
    </row>
    <row r="59" spans="1:3">
      <c r="A59" s="1855"/>
      <c r="B59" s="1115" t="s">
        <v>678</v>
      </c>
      <c r="C59" s="1325" t="s">
        <v>1228</v>
      </c>
    </row>
    <row r="60" spans="1:3">
      <c r="A60" s="1855"/>
      <c r="B60" s="1115" t="s">
        <v>680</v>
      </c>
      <c r="C60" s="650" t="s">
        <v>261</v>
      </c>
    </row>
    <row r="61" spans="1:3">
      <c r="A61" s="1855"/>
      <c r="B61" s="1115" t="s">
        <v>682</v>
      </c>
      <c r="C61" s="651" t="s">
        <v>1229</v>
      </c>
    </row>
    <row r="62" spans="1:3" ht="48.6">
      <c r="A62" s="1855"/>
      <c r="B62" s="1115" t="s">
        <v>684</v>
      </c>
      <c r="C62" s="651" t="s">
        <v>1230</v>
      </c>
    </row>
    <row r="63" spans="1:3" ht="81">
      <c r="A63" s="1855"/>
      <c r="B63" s="1115" t="s">
        <v>686</v>
      </c>
      <c r="C63" s="651" t="s">
        <v>1231</v>
      </c>
    </row>
    <row r="64" spans="1:3" ht="32.4">
      <c r="A64" s="1855"/>
      <c r="B64" s="1115" t="s">
        <v>687</v>
      </c>
      <c r="C64" s="651" t="s">
        <v>1232</v>
      </c>
    </row>
    <row r="65" spans="1:3">
      <c r="A65" s="1855"/>
      <c r="B65" s="1115" t="s">
        <v>688</v>
      </c>
      <c r="C65" s="651" t="s">
        <v>261</v>
      </c>
    </row>
    <row r="66" spans="1:3">
      <c r="A66" s="1855"/>
      <c r="B66" s="1115" t="s">
        <v>689</v>
      </c>
      <c r="C66" s="651" t="s">
        <v>301</v>
      </c>
    </row>
    <row r="67" spans="1:3">
      <c r="A67" s="1855"/>
      <c r="B67" s="1115" t="s">
        <v>690</v>
      </c>
      <c r="C67" s="651" t="s">
        <v>301</v>
      </c>
    </row>
    <row r="68" spans="1:3" ht="16.8" thickBot="1">
      <c r="A68" s="1856"/>
      <c r="B68" s="1117" t="s">
        <v>691</v>
      </c>
      <c r="C68" s="660" t="s">
        <v>301</v>
      </c>
    </row>
    <row r="69" spans="1:3">
      <c r="A69" s="1857" t="s">
        <v>693</v>
      </c>
      <c r="B69" s="1227" t="s">
        <v>694</v>
      </c>
      <c r="C69" s="729" t="s">
        <v>263</v>
      </c>
    </row>
    <row r="70" spans="1:3">
      <c r="A70" s="1855"/>
      <c r="B70" s="1115" t="s">
        <v>695</v>
      </c>
      <c r="C70" s="651" t="s">
        <v>353</v>
      </c>
    </row>
    <row r="71" spans="1:3">
      <c r="A71" s="1855"/>
      <c r="B71" s="1115" t="s">
        <v>696</v>
      </c>
      <c r="C71" s="651" t="s">
        <v>301</v>
      </c>
    </row>
    <row r="72" spans="1:3">
      <c r="A72" s="1855"/>
      <c r="B72" s="1115" t="s">
        <v>697</v>
      </c>
      <c r="C72" s="651" t="s">
        <v>301</v>
      </c>
    </row>
    <row r="73" spans="1:3" ht="48.6">
      <c r="A73" s="1855"/>
      <c r="B73" s="1115" t="s">
        <v>698</v>
      </c>
      <c r="C73" s="651" t="s">
        <v>521</v>
      </c>
    </row>
    <row r="74" spans="1:3">
      <c r="A74" s="1855"/>
      <c r="B74" s="1115" t="s">
        <v>699</v>
      </c>
      <c r="C74" s="651" t="s">
        <v>285</v>
      </c>
    </row>
    <row r="75" spans="1:3">
      <c r="A75" s="1855"/>
      <c r="B75" s="1115" t="s">
        <v>700</v>
      </c>
      <c r="C75" s="651" t="s">
        <v>263</v>
      </c>
    </row>
    <row r="76" spans="1:3">
      <c r="A76" s="1855"/>
      <c r="B76" s="1115" t="s">
        <v>701</v>
      </c>
      <c r="C76" s="651" t="s">
        <v>361</v>
      </c>
    </row>
    <row r="77" spans="1:3" ht="81.599999999999994" thickBot="1">
      <c r="A77" s="1856"/>
      <c r="B77" s="1117" t="s">
        <v>702</v>
      </c>
      <c r="C77" s="721" t="s">
        <v>1233</v>
      </c>
    </row>
    <row r="78" spans="1:3" ht="32.4">
      <c r="A78" s="1857" t="s">
        <v>703</v>
      </c>
      <c r="B78" s="1227" t="s">
        <v>704</v>
      </c>
      <c r="C78" s="1323" t="s">
        <v>1234</v>
      </c>
    </row>
    <row r="79" spans="1:3" ht="32.4">
      <c r="A79" s="1855"/>
      <c r="B79" s="1115" t="s">
        <v>706</v>
      </c>
      <c r="C79" s="650" t="s">
        <v>1235</v>
      </c>
    </row>
    <row r="80" spans="1:3" ht="64.8">
      <c r="A80" s="1855"/>
      <c r="B80" s="1115" t="s">
        <v>708</v>
      </c>
      <c r="C80" s="651" t="s">
        <v>595</v>
      </c>
    </row>
    <row r="81" spans="1:3" ht="32.4">
      <c r="A81" s="1855"/>
      <c r="B81" s="1115" t="s">
        <v>710</v>
      </c>
      <c r="C81" s="651" t="s">
        <v>372</v>
      </c>
    </row>
    <row r="82" spans="1:3" ht="64.8">
      <c r="A82" s="1855"/>
      <c r="B82" s="1115" t="s">
        <v>711</v>
      </c>
      <c r="C82" s="651" t="s">
        <v>1236</v>
      </c>
    </row>
    <row r="83" spans="1:3">
      <c r="A83" s="1855"/>
      <c r="B83" s="1115" t="s">
        <v>713</v>
      </c>
      <c r="C83" s="651" t="s">
        <v>261</v>
      </c>
    </row>
    <row r="84" spans="1:3">
      <c r="A84" s="1855"/>
      <c r="B84" s="1115" t="s">
        <v>689</v>
      </c>
      <c r="C84" s="651" t="s">
        <v>301</v>
      </c>
    </row>
    <row r="85" spans="1:3">
      <c r="A85" s="1855"/>
      <c r="B85" s="1115" t="s">
        <v>690</v>
      </c>
      <c r="C85" s="651" t="s">
        <v>301</v>
      </c>
    </row>
    <row r="86" spans="1:3">
      <c r="A86" s="1855"/>
      <c r="B86" s="1115" t="s">
        <v>714</v>
      </c>
      <c r="C86" s="651" t="s">
        <v>301</v>
      </c>
    </row>
    <row r="87" spans="1:3">
      <c r="A87" s="1855"/>
      <c r="B87" s="1115" t="s">
        <v>715</v>
      </c>
      <c r="C87" s="651"/>
    </row>
    <row r="88" spans="1:3">
      <c r="A88" s="1855"/>
      <c r="B88" s="1115" t="s">
        <v>716</v>
      </c>
      <c r="C88" s="651" t="s">
        <v>261</v>
      </c>
    </row>
    <row r="89" spans="1:3">
      <c r="A89" s="1855"/>
      <c r="B89" s="1115" t="s">
        <v>717</v>
      </c>
      <c r="C89" s="651" t="s">
        <v>301</v>
      </c>
    </row>
    <row r="90" spans="1:3">
      <c r="A90" s="1855"/>
      <c r="B90" s="1115" t="s">
        <v>718</v>
      </c>
      <c r="C90" s="651" t="s">
        <v>301</v>
      </c>
    </row>
    <row r="91" spans="1:3">
      <c r="A91" s="1855"/>
      <c r="B91" s="1115" t="s">
        <v>719</v>
      </c>
      <c r="C91" s="651" t="s">
        <v>301</v>
      </c>
    </row>
    <row r="92" spans="1:3" ht="16.8" thickBot="1">
      <c r="A92" s="1856"/>
      <c r="B92" s="1117" t="s">
        <v>720</v>
      </c>
      <c r="C92" s="646" t="s">
        <v>301</v>
      </c>
    </row>
    <row r="93" spans="1:3" ht="48.6">
      <c r="A93" s="1857" t="s">
        <v>721</v>
      </c>
      <c r="B93" s="1227" t="s">
        <v>722</v>
      </c>
      <c r="C93" s="650" t="s">
        <v>597</v>
      </c>
    </row>
    <row r="94" spans="1:3" ht="32.4">
      <c r="A94" s="1855"/>
      <c r="B94" s="1115" t="s">
        <v>724</v>
      </c>
      <c r="C94" s="651" t="s">
        <v>549</v>
      </c>
    </row>
    <row r="95" spans="1:3">
      <c r="A95" s="1855"/>
      <c r="B95" s="1115" t="s">
        <v>725</v>
      </c>
      <c r="C95" s="651" t="s">
        <v>251</v>
      </c>
    </row>
    <row r="96" spans="1:3" ht="32.4">
      <c r="A96" s="1855"/>
      <c r="B96" s="1115" t="s">
        <v>726</v>
      </c>
      <c r="C96" s="651" t="s">
        <v>251</v>
      </c>
    </row>
    <row r="97" spans="1:3" ht="48.6">
      <c r="A97" s="1855"/>
      <c r="B97" s="1115" t="s">
        <v>727</v>
      </c>
      <c r="C97" s="651" t="s">
        <v>599</v>
      </c>
    </row>
    <row r="98" spans="1:3" ht="48.6">
      <c r="A98" s="1855"/>
      <c r="B98" s="1115" t="s">
        <v>729</v>
      </c>
      <c r="C98" s="651" t="s">
        <v>600</v>
      </c>
    </row>
    <row r="99" spans="1:3" ht="32.4">
      <c r="A99" s="1855"/>
      <c r="B99" s="1115" t="s">
        <v>730</v>
      </c>
      <c r="C99" s="651" t="s">
        <v>251</v>
      </c>
    </row>
    <row r="100" spans="1:3">
      <c r="A100" s="1855"/>
      <c r="B100" s="1115" t="s">
        <v>881</v>
      </c>
      <c r="C100" s="651" t="s">
        <v>251</v>
      </c>
    </row>
    <row r="101" spans="1:3">
      <c r="A101" s="1855"/>
      <c r="B101" s="1115" t="s">
        <v>733</v>
      </c>
      <c r="C101" s="651" t="s">
        <v>251</v>
      </c>
    </row>
    <row r="102" spans="1:3" ht="16.8" thickBot="1">
      <c r="A102" s="1856"/>
      <c r="B102" s="4" t="s">
        <v>734</v>
      </c>
      <c r="C102" s="660" t="s">
        <v>251</v>
      </c>
    </row>
    <row r="103" spans="1:3">
      <c r="A103" s="1858" t="s">
        <v>402</v>
      </c>
      <c r="B103" s="1227" t="s">
        <v>735</v>
      </c>
      <c r="C103" s="1326" t="s">
        <v>805</v>
      </c>
    </row>
    <row r="104" spans="1:3">
      <c r="A104" s="1858"/>
      <c r="B104" s="1115" t="s">
        <v>405</v>
      </c>
      <c r="C104" s="667">
        <v>7.5249999999999997E-2</v>
      </c>
    </row>
    <row r="105" spans="1:3">
      <c r="A105" s="1858"/>
      <c r="B105" s="1115" t="s">
        <v>565</v>
      </c>
      <c r="C105" s="662">
        <v>12.03</v>
      </c>
    </row>
    <row r="106" spans="1:3">
      <c r="A106" s="1858"/>
      <c r="B106" s="1115" t="s">
        <v>407</v>
      </c>
      <c r="C106" s="669" t="s">
        <v>1237</v>
      </c>
    </row>
    <row r="107" spans="1:3" ht="16.8" thickBot="1">
      <c r="A107" s="1859"/>
      <c r="B107" s="476" t="s">
        <v>409</v>
      </c>
      <c r="C107" s="1327" t="s">
        <v>301</v>
      </c>
    </row>
    <row r="108" spans="1:3" s="135" customFormat="1" ht="145.80000000000001">
      <c r="A108" s="1825" t="s">
        <v>410</v>
      </c>
      <c r="B108" s="1143" t="s">
        <v>411</v>
      </c>
      <c r="C108" s="1144" t="s">
        <v>1238</v>
      </c>
    </row>
    <row r="109" spans="1:3" s="135" customFormat="1" ht="49.2" thickBot="1">
      <c r="A109" s="1826"/>
      <c r="B109" s="1145" t="s">
        <v>413</v>
      </c>
      <c r="C109" s="1146" t="s">
        <v>1239</v>
      </c>
    </row>
    <row r="110" spans="1:3" ht="16.8" thickBot="1">
      <c r="A110" s="1860" t="s">
        <v>740</v>
      </c>
      <c r="B110" s="1992"/>
      <c r="C110" s="472" t="s">
        <v>301</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Z111"/>
  <sheetViews>
    <sheetView zoomScale="75" zoomScaleNormal="75" workbookViewId="0">
      <selection sqref="A1:C1"/>
    </sheetView>
  </sheetViews>
  <sheetFormatPr defaultColWidth="7.09765625" defaultRowHeight="17.100000000000001" customHeight="1"/>
  <cols>
    <col min="1" max="1" width="3.59765625" style="113" customWidth="1"/>
    <col min="2" max="2" width="47.59765625" style="113" customWidth="1"/>
    <col min="3" max="3" width="47.59765625" style="477" customWidth="1"/>
    <col min="4" max="234" width="7.09765625" style="113" customWidth="1"/>
    <col min="235" max="16384" width="7.09765625" style="114"/>
  </cols>
  <sheetData>
    <row r="1" spans="1:3" ht="20.399999999999999" thickBot="1">
      <c r="A1" s="1996" t="s">
        <v>417</v>
      </c>
      <c r="B1" s="1997"/>
      <c r="C1" s="1998"/>
    </row>
    <row r="2" spans="1:3" ht="18.600000000000001" thickBot="1">
      <c r="A2" s="1999" t="s">
        <v>418</v>
      </c>
      <c r="B2" s="2000"/>
      <c r="C2" s="1046">
        <v>45450</v>
      </c>
    </row>
    <row r="3" spans="1:3" ht="18">
      <c r="A3" s="2001" t="s">
        <v>419</v>
      </c>
      <c r="B3" s="1328" t="s">
        <v>420</v>
      </c>
      <c r="C3" s="730" t="s">
        <v>1240</v>
      </c>
    </row>
    <row r="4" spans="1:3" ht="18">
      <c r="A4" s="2002"/>
      <c r="B4" s="1329" t="s">
        <v>422</v>
      </c>
      <c r="C4" s="1330" t="s">
        <v>1241</v>
      </c>
    </row>
    <row r="5" spans="1:3" ht="18">
      <c r="A5" s="2002"/>
      <c r="B5" s="1329" t="s">
        <v>424</v>
      </c>
      <c r="C5" s="1330" t="s">
        <v>301</v>
      </c>
    </row>
    <row r="6" spans="1:3" ht="18">
      <c r="A6" s="2002"/>
      <c r="B6" s="1329" t="s">
        <v>252</v>
      </c>
      <c r="C6" s="1330" t="s">
        <v>1242</v>
      </c>
    </row>
    <row r="7" spans="1:3" ht="32.4">
      <c r="A7" s="2002"/>
      <c r="B7" s="1329" t="s">
        <v>426</v>
      </c>
      <c r="C7" s="1331" t="s">
        <v>1243</v>
      </c>
    </row>
    <row r="8" spans="1:3" ht="18">
      <c r="A8" s="2002"/>
      <c r="B8" s="1329" t="s">
        <v>428</v>
      </c>
      <c r="C8" s="641">
        <v>5391181.5672934987</v>
      </c>
    </row>
    <row r="9" spans="1:3" ht="18">
      <c r="A9" s="2002"/>
      <c r="B9" s="1329" t="s">
        <v>429</v>
      </c>
      <c r="C9" s="642">
        <v>840000000</v>
      </c>
    </row>
    <row r="10" spans="1:3" ht="18">
      <c r="A10" s="2002"/>
      <c r="B10" s="1329" t="s">
        <v>430</v>
      </c>
      <c r="C10" s="730" t="s">
        <v>259</v>
      </c>
    </row>
    <row r="11" spans="1:3" ht="18">
      <c r="A11" s="2002"/>
      <c r="B11" s="1329" t="s">
        <v>432</v>
      </c>
      <c r="C11" s="1330" t="s">
        <v>261</v>
      </c>
    </row>
    <row r="12" spans="1:3" ht="18">
      <c r="A12" s="2002"/>
      <c r="B12" s="1329" t="s">
        <v>433</v>
      </c>
      <c r="C12" s="1330" t="s">
        <v>263</v>
      </c>
    </row>
    <row r="13" spans="1:3" ht="18">
      <c r="A13" s="2002"/>
      <c r="B13" s="1329" t="s">
        <v>434</v>
      </c>
      <c r="C13" s="1330" t="s">
        <v>263</v>
      </c>
    </row>
    <row r="14" spans="1:3" ht="18">
      <c r="A14" s="2002"/>
      <c r="B14" s="1329" t="s">
        <v>435</v>
      </c>
      <c r="C14" s="1330" t="s">
        <v>261</v>
      </c>
    </row>
    <row r="15" spans="1:3" ht="18">
      <c r="A15" s="2002"/>
      <c r="B15" s="1329" t="s">
        <v>436</v>
      </c>
      <c r="C15" s="1330" t="s">
        <v>301</v>
      </c>
    </row>
    <row r="16" spans="1:3" ht="18">
      <c r="A16" s="2002"/>
      <c r="B16" s="1329" t="s">
        <v>437</v>
      </c>
      <c r="C16" s="1330" t="s">
        <v>301</v>
      </c>
    </row>
    <row r="17" spans="1:3" ht="64.8">
      <c r="A17" s="2002"/>
      <c r="B17" s="1329" t="s">
        <v>438</v>
      </c>
      <c r="C17" s="670" t="s">
        <v>1244</v>
      </c>
    </row>
    <row r="18" spans="1:3" ht="32.4">
      <c r="A18" s="2002"/>
      <c r="B18" s="1329" t="s">
        <v>270</v>
      </c>
      <c r="C18" s="1330" t="s">
        <v>271</v>
      </c>
    </row>
    <row r="19" spans="1:3" ht="18">
      <c r="A19" s="2002"/>
      <c r="B19" s="1329" t="s">
        <v>440</v>
      </c>
      <c r="C19" s="1330" t="s">
        <v>301</v>
      </c>
    </row>
    <row r="20" spans="1:3" ht="32.4">
      <c r="A20" s="2002"/>
      <c r="B20" s="1329" t="s">
        <v>273</v>
      </c>
      <c r="C20" s="1330" t="s">
        <v>1018</v>
      </c>
    </row>
    <row r="21" spans="1:3" ht="18">
      <c r="A21" s="2002"/>
      <c r="B21" s="1329" t="s">
        <v>442</v>
      </c>
      <c r="C21" s="1330" t="s">
        <v>301</v>
      </c>
    </row>
    <row r="22" spans="1:3" ht="18">
      <c r="A22" s="2002"/>
      <c r="B22" s="1329" t="s">
        <v>443</v>
      </c>
      <c r="C22" s="1330" t="s">
        <v>301</v>
      </c>
    </row>
    <row r="23" spans="1:3" ht="18">
      <c r="A23" s="2002"/>
      <c r="B23" s="1329" t="s">
        <v>444</v>
      </c>
      <c r="C23" s="1330" t="s">
        <v>301</v>
      </c>
    </row>
    <row r="24" spans="1:3" ht="18">
      <c r="A24" s="2002"/>
      <c r="B24" s="1329" t="s">
        <v>446</v>
      </c>
      <c r="C24" s="1330" t="s">
        <v>301</v>
      </c>
    </row>
    <row r="25" spans="1:3" ht="18">
      <c r="A25" s="2002"/>
      <c r="B25" s="1329" t="s">
        <v>447</v>
      </c>
      <c r="C25" s="1330" t="s">
        <v>280</v>
      </c>
    </row>
    <row r="26" spans="1:3" ht="18">
      <c r="A26" s="2002"/>
      <c r="B26" s="1329" t="s">
        <v>448</v>
      </c>
      <c r="C26" s="1330" t="s">
        <v>301</v>
      </c>
    </row>
    <row r="27" spans="1:3" ht="48.6">
      <c r="A27" s="2002"/>
      <c r="B27" s="1329" t="s">
        <v>449</v>
      </c>
      <c r="C27" s="1330" t="s">
        <v>1245</v>
      </c>
    </row>
    <row r="28" spans="1:3" ht="18">
      <c r="A28" s="2002"/>
      <c r="B28" s="1329" t="s">
        <v>450</v>
      </c>
      <c r="C28" s="1330" t="s">
        <v>285</v>
      </c>
    </row>
    <row r="29" spans="1:3" ht="18">
      <c r="A29" s="2002"/>
      <c r="B29" s="1329" t="s">
        <v>451</v>
      </c>
      <c r="C29" s="1330" t="s">
        <v>637</v>
      </c>
    </row>
    <row r="30" spans="1:3" ht="32.4">
      <c r="A30" s="2002"/>
      <c r="B30" s="1329" t="s">
        <v>453</v>
      </c>
      <c r="C30" s="1330" t="s">
        <v>1246</v>
      </c>
    </row>
    <row r="31" spans="1:3" ht="113.4">
      <c r="A31" s="2002"/>
      <c r="B31" s="1329" t="s">
        <v>455</v>
      </c>
      <c r="C31" s="1330" t="s">
        <v>1247</v>
      </c>
    </row>
    <row r="32" spans="1:3" ht="33" thickBot="1">
      <c r="A32" s="2003"/>
      <c r="B32" s="926" t="s">
        <v>292</v>
      </c>
      <c r="C32" s="676" t="s">
        <v>119</v>
      </c>
    </row>
    <row r="33" spans="1:3" ht="18">
      <c r="A33" s="1993" t="s">
        <v>458</v>
      </c>
      <c r="B33" s="1328" t="s">
        <v>459</v>
      </c>
      <c r="C33" s="1332" t="s">
        <v>1242</v>
      </c>
    </row>
    <row r="34" spans="1:3" ht="18">
      <c r="A34" s="1994"/>
      <c r="B34" s="1329" t="s">
        <v>460</v>
      </c>
      <c r="C34" s="1330" t="s">
        <v>1248</v>
      </c>
    </row>
    <row r="35" spans="1:3" ht="18">
      <c r="A35" s="1994"/>
      <c r="B35" s="1329" t="s">
        <v>462</v>
      </c>
      <c r="C35" s="1330" t="s">
        <v>1249</v>
      </c>
    </row>
    <row r="36" spans="1:3" ht="18">
      <c r="A36" s="1994"/>
      <c r="B36" s="1329" t="s">
        <v>463</v>
      </c>
      <c r="C36" s="1330" t="s">
        <v>251</v>
      </c>
    </row>
    <row r="37" spans="1:3" ht="18">
      <c r="A37" s="1994"/>
      <c r="B37" s="1329" t="s">
        <v>464</v>
      </c>
      <c r="C37" s="1330" t="s">
        <v>251</v>
      </c>
    </row>
    <row r="38" spans="1:3" ht="18.600000000000001" thickBot="1">
      <c r="A38" s="1995"/>
      <c r="B38" s="926" t="s">
        <v>465</v>
      </c>
      <c r="C38" s="1333" t="s">
        <v>263</v>
      </c>
    </row>
    <row r="39" spans="1:3" ht="18">
      <c r="A39" s="1993" t="s">
        <v>466</v>
      </c>
      <c r="B39" s="1328" t="s">
        <v>467</v>
      </c>
      <c r="C39" s="1332" t="s">
        <v>261</v>
      </c>
    </row>
    <row r="40" spans="1:3" ht="18">
      <c r="A40" s="1994"/>
      <c r="B40" s="1329" t="s">
        <v>468</v>
      </c>
      <c r="C40" s="1330" t="s">
        <v>251</v>
      </c>
    </row>
    <row r="41" spans="1:3" ht="18">
      <c r="A41" s="1994"/>
      <c r="B41" s="1329" t="s">
        <v>469</v>
      </c>
      <c r="C41" s="1330" t="s">
        <v>251</v>
      </c>
    </row>
    <row r="42" spans="1:3" ht="18">
      <c r="A42" s="1994"/>
      <c r="B42" s="1329" t="s">
        <v>470</v>
      </c>
      <c r="C42" s="1330" t="s">
        <v>251</v>
      </c>
    </row>
    <row r="43" spans="1:3" ht="18">
      <c r="A43" s="1994"/>
      <c r="B43" s="1329" t="s">
        <v>471</v>
      </c>
      <c r="C43" s="1330" t="s">
        <v>251</v>
      </c>
    </row>
    <row r="44" spans="1:3" ht="18.600000000000001" thickBot="1">
      <c r="A44" s="1995"/>
      <c r="B44" s="926" t="s">
        <v>472</v>
      </c>
      <c r="C44" s="1333" t="s">
        <v>251</v>
      </c>
    </row>
    <row r="45" spans="1:3" ht="18">
      <c r="A45" s="1993" t="s">
        <v>473</v>
      </c>
      <c r="B45" s="1328" t="s">
        <v>474</v>
      </c>
      <c r="C45" s="1332" t="s">
        <v>263</v>
      </c>
    </row>
    <row r="46" spans="1:3" ht="48.6">
      <c r="A46" s="1994"/>
      <c r="B46" s="1329" t="s">
        <v>475</v>
      </c>
      <c r="C46" s="1330" t="s">
        <v>1250</v>
      </c>
    </row>
    <row r="47" spans="1:3" ht="18.600000000000001" thickBot="1">
      <c r="A47" s="1995"/>
      <c r="B47" s="926" t="s">
        <v>477</v>
      </c>
      <c r="C47" s="1333" t="s">
        <v>301</v>
      </c>
    </row>
    <row r="48" spans="1:3" ht="18">
      <c r="A48" s="2001" t="s">
        <v>479</v>
      </c>
      <c r="B48" s="1328" t="s">
        <v>480</v>
      </c>
      <c r="C48" s="1332" t="s">
        <v>263</v>
      </c>
    </row>
    <row r="49" spans="1:3" ht="18">
      <c r="A49" s="2002"/>
      <c r="B49" s="1329" t="s">
        <v>481</v>
      </c>
      <c r="C49" s="1330" t="s">
        <v>1251</v>
      </c>
    </row>
    <row r="50" spans="1:3" ht="18">
      <c r="A50" s="2002"/>
      <c r="B50" s="1329" t="s">
        <v>483</v>
      </c>
      <c r="C50" s="1330" t="s">
        <v>1252</v>
      </c>
    </row>
    <row r="51" spans="1:3" ht="18">
      <c r="A51" s="2002"/>
      <c r="B51" s="1329" t="s">
        <v>485</v>
      </c>
      <c r="C51" s="1330" t="s">
        <v>1253</v>
      </c>
    </row>
    <row r="52" spans="1:3" ht="32.4">
      <c r="A52" s="2002"/>
      <c r="B52" s="1329" t="s">
        <v>487</v>
      </c>
      <c r="C52" s="1330" t="s">
        <v>1254</v>
      </c>
    </row>
    <row r="53" spans="1:3" ht="48.6">
      <c r="A53" s="2002"/>
      <c r="B53" s="1329" t="s">
        <v>326</v>
      </c>
      <c r="C53" s="1330" t="s">
        <v>1255</v>
      </c>
    </row>
    <row r="54" spans="1:3" ht="48.6">
      <c r="A54" s="2002"/>
      <c r="B54" s="1329" t="s">
        <v>491</v>
      </c>
      <c r="C54" s="1330" t="s">
        <v>1256</v>
      </c>
    </row>
    <row r="55" spans="1:3" ht="18">
      <c r="A55" s="2002"/>
      <c r="B55" s="1329" t="s">
        <v>493</v>
      </c>
      <c r="C55" s="1330" t="s">
        <v>1257</v>
      </c>
    </row>
    <row r="56" spans="1:3" ht="18">
      <c r="A56" s="2002"/>
      <c r="B56" s="1329" t="s">
        <v>495</v>
      </c>
      <c r="C56" s="1330" t="s">
        <v>333</v>
      </c>
    </row>
    <row r="57" spans="1:3" ht="18">
      <c r="A57" s="2002"/>
      <c r="B57" s="1329" t="s">
        <v>496</v>
      </c>
      <c r="C57" s="1330" t="s">
        <v>301</v>
      </c>
    </row>
    <row r="58" spans="1:3" ht="18">
      <c r="A58" s="2002"/>
      <c r="B58" s="1329" t="s">
        <v>497</v>
      </c>
      <c r="C58" s="1331" t="s">
        <v>301</v>
      </c>
    </row>
    <row r="59" spans="1:3" ht="18">
      <c r="A59" s="2002"/>
      <c r="B59" s="1329" t="s">
        <v>498</v>
      </c>
      <c r="C59" s="1267" t="s">
        <v>1257</v>
      </c>
    </row>
    <row r="60" spans="1:3" ht="18">
      <c r="A60" s="2002"/>
      <c r="B60" s="1329" t="s">
        <v>499</v>
      </c>
      <c r="C60" s="730" t="s">
        <v>301</v>
      </c>
    </row>
    <row r="61" spans="1:3" ht="18">
      <c r="A61" s="2002"/>
      <c r="B61" s="1329" t="s">
        <v>500</v>
      </c>
      <c r="C61" s="1334" t="s">
        <v>1258</v>
      </c>
    </row>
    <row r="62" spans="1:3" ht="18">
      <c r="A62" s="2002"/>
      <c r="B62" s="1329" t="s">
        <v>502</v>
      </c>
      <c r="C62" s="1330" t="s">
        <v>301</v>
      </c>
    </row>
    <row r="63" spans="1:3" ht="18">
      <c r="A63" s="2002"/>
      <c r="B63" s="1329" t="s">
        <v>504</v>
      </c>
      <c r="C63" s="1330" t="s">
        <v>301</v>
      </c>
    </row>
    <row r="64" spans="1:3" ht="18">
      <c r="A64" s="2002"/>
      <c r="B64" s="1329" t="s">
        <v>506</v>
      </c>
      <c r="C64" s="1330" t="s">
        <v>301</v>
      </c>
    </row>
    <row r="65" spans="1:3" ht="18">
      <c r="A65" s="2002"/>
      <c r="B65" s="1329" t="s">
        <v>508</v>
      </c>
      <c r="C65" s="1330" t="s">
        <v>261</v>
      </c>
    </row>
    <row r="66" spans="1:3" ht="18">
      <c r="A66" s="2002"/>
      <c r="B66" s="1329" t="s">
        <v>509</v>
      </c>
      <c r="C66" s="1330" t="s">
        <v>301</v>
      </c>
    </row>
    <row r="67" spans="1:3" ht="18">
      <c r="A67" s="2002"/>
      <c r="B67" s="1329" t="s">
        <v>511</v>
      </c>
      <c r="C67" s="1330" t="s">
        <v>301</v>
      </c>
    </row>
    <row r="68" spans="1:3" ht="18.600000000000001" thickBot="1">
      <c r="A68" s="2003"/>
      <c r="B68" s="926" t="s">
        <v>513</v>
      </c>
      <c r="C68" s="1333" t="s">
        <v>301</v>
      </c>
    </row>
    <row r="69" spans="1:3" ht="18">
      <c r="A69" s="2001" t="s">
        <v>515</v>
      </c>
      <c r="B69" s="1328" t="s">
        <v>516</v>
      </c>
      <c r="C69" s="1332" t="s">
        <v>263</v>
      </c>
    </row>
    <row r="70" spans="1:3" ht="18">
      <c r="A70" s="2002"/>
      <c r="B70" s="1329" t="s">
        <v>517</v>
      </c>
      <c r="C70" s="1330" t="s">
        <v>1259</v>
      </c>
    </row>
    <row r="71" spans="1:3" ht="18">
      <c r="A71" s="2002"/>
      <c r="B71" s="1329" t="s">
        <v>518</v>
      </c>
      <c r="C71" s="1330" t="s">
        <v>301</v>
      </c>
    </row>
    <row r="72" spans="1:3" ht="18">
      <c r="A72" s="2002"/>
      <c r="B72" s="1329" t="s">
        <v>519</v>
      </c>
      <c r="C72" s="1330" t="s">
        <v>301</v>
      </c>
    </row>
    <row r="73" spans="1:3" ht="64.8">
      <c r="A73" s="2002"/>
      <c r="B73" s="1329" t="s">
        <v>520</v>
      </c>
      <c r="C73" s="1330" t="s">
        <v>1260</v>
      </c>
    </row>
    <row r="74" spans="1:3" ht="18">
      <c r="A74" s="2002"/>
      <c r="B74" s="1329" t="s">
        <v>522</v>
      </c>
      <c r="C74" s="1330" t="s">
        <v>285</v>
      </c>
    </row>
    <row r="75" spans="1:3" ht="18">
      <c r="A75" s="2002"/>
      <c r="B75" s="1329" t="s">
        <v>523</v>
      </c>
      <c r="C75" s="1330" t="s">
        <v>263</v>
      </c>
    </row>
    <row r="76" spans="1:3" ht="18">
      <c r="A76" s="2002"/>
      <c r="B76" s="1329" t="s">
        <v>524</v>
      </c>
      <c r="C76" s="1330" t="s">
        <v>361</v>
      </c>
    </row>
    <row r="77" spans="1:3" ht="81.599999999999994" thickBot="1">
      <c r="A77" s="2003"/>
      <c r="B77" s="926" t="s">
        <v>525</v>
      </c>
      <c r="C77" s="1335" t="s">
        <v>592</v>
      </c>
    </row>
    <row r="78" spans="1:3" ht="32.4">
      <c r="A78" s="2001" t="s">
        <v>527</v>
      </c>
      <c r="B78" s="1328" t="s">
        <v>528</v>
      </c>
      <c r="C78" s="698" t="s">
        <v>1261</v>
      </c>
    </row>
    <row r="79" spans="1:3" ht="64.8">
      <c r="A79" s="2002"/>
      <c r="B79" s="1329" t="s">
        <v>530</v>
      </c>
      <c r="C79" s="674" t="s">
        <v>1262</v>
      </c>
    </row>
    <row r="80" spans="1:3" ht="18">
      <c r="A80" s="2002"/>
      <c r="B80" s="1329" t="s">
        <v>531</v>
      </c>
      <c r="C80" s="1330" t="s">
        <v>1263</v>
      </c>
    </row>
    <row r="81" spans="1:3" ht="32.4">
      <c r="A81" s="2002"/>
      <c r="B81" s="1329" t="s">
        <v>533</v>
      </c>
      <c r="C81" s="1330" t="s">
        <v>372</v>
      </c>
    </row>
    <row r="82" spans="1:3" ht="64.8">
      <c r="A82" s="2002"/>
      <c r="B82" s="1329" t="s">
        <v>535</v>
      </c>
      <c r="C82" s="1330" t="s">
        <v>712</v>
      </c>
    </row>
    <row r="83" spans="1:3" ht="18">
      <c r="A83" s="2002"/>
      <c r="B83" s="1329" t="s">
        <v>537</v>
      </c>
      <c r="C83" s="1330" t="s">
        <v>261</v>
      </c>
    </row>
    <row r="84" spans="1:3" ht="18">
      <c r="A84" s="2002"/>
      <c r="B84" s="1329" t="s">
        <v>509</v>
      </c>
      <c r="C84" s="1330" t="s">
        <v>301</v>
      </c>
    </row>
    <row r="85" spans="1:3" ht="18">
      <c r="A85" s="2002"/>
      <c r="B85" s="1329" t="s">
        <v>511</v>
      </c>
      <c r="C85" s="1330" t="s">
        <v>301</v>
      </c>
    </row>
    <row r="86" spans="1:3" ht="18">
      <c r="A86" s="2002"/>
      <c r="B86" s="1329" t="s">
        <v>538</v>
      </c>
      <c r="C86" s="1330" t="s">
        <v>301</v>
      </c>
    </row>
    <row r="87" spans="1:3" ht="18">
      <c r="A87" s="2002"/>
      <c r="B87" s="1329" t="s">
        <v>539</v>
      </c>
      <c r="C87" s="1336"/>
    </row>
    <row r="88" spans="1:3" ht="18">
      <c r="A88" s="2002"/>
      <c r="B88" s="1329" t="s">
        <v>540</v>
      </c>
      <c r="C88" s="1330" t="s">
        <v>261</v>
      </c>
    </row>
    <row r="89" spans="1:3" ht="18">
      <c r="A89" s="2002"/>
      <c r="B89" s="1329" t="s">
        <v>541</v>
      </c>
      <c r="C89" s="1330" t="s">
        <v>301</v>
      </c>
    </row>
    <row r="90" spans="1:3" ht="18">
      <c r="A90" s="2002"/>
      <c r="B90" s="1329" t="s">
        <v>542</v>
      </c>
      <c r="C90" s="1330" t="s">
        <v>301</v>
      </c>
    </row>
    <row r="91" spans="1:3" ht="18">
      <c r="A91" s="2002"/>
      <c r="B91" s="1329" t="s">
        <v>543</v>
      </c>
      <c r="C91" s="1330" t="s">
        <v>301</v>
      </c>
    </row>
    <row r="92" spans="1:3" ht="18.600000000000001" thickBot="1">
      <c r="A92" s="2003"/>
      <c r="B92" s="926" t="s">
        <v>544</v>
      </c>
      <c r="C92" s="1335" t="s">
        <v>301</v>
      </c>
    </row>
    <row r="93" spans="1:3" ht="48.6">
      <c r="A93" s="2001" t="s">
        <v>545</v>
      </c>
      <c r="B93" s="1337" t="s">
        <v>546</v>
      </c>
      <c r="C93" s="563" t="s">
        <v>1264</v>
      </c>
    </row>
    <row r="94" spans="1:3" ht="32.4">
      <c r="A94" s="2002"/>
      <c r="B94" s="1338" t="s">
        <v>548</v>
      </c>
      <c r="C94" s="1339" t="s">
        <v>549</v>
      </c>
    </row>
    <row r="95" spans="1:3" ht="18">
      <c r="A95" s="2002"/>
      <c r="B95" s="1338" t="s">
        <v>550</v>
      </c>
      <c r="C95" s="1339" t="s">
        <v>251</v>
      </c>
    </row>
    <row r="96" spans="1:3" ht="32.4">
      <c r="A96" s="2002"/>
      <c r="B96" s="1338" t="s">
        <v>551</v>
      </c>
      <c r="C96" s="1339" t="s">
        <v>251</v>
      </c>
    </row>
    <row r="97" spans="1:3" ht="48.6">
      <c r="A97" s="2002"/>
      <c r="B97" s="1338" t="s">
        <v>553</v>
      </c>
      <c r="C97" s="1339" t="s">
        <v>599</v>
      </c>
    </row>
    <row r="98" spans="1:3" ht="81">
      <c r="A98" s="2002"/>
      <c r="B98" s="1338" t="s">
        <v>555</v>
      </c>
      <c r="C98" s="1339" t="s">
        <v>1265</v>
      </c>
    </row>
    <row r="99" spans="1:3" ht="48.6">
      <c r="A99" s="2002"/>
      <c r="B99" s="1338" t="s">
        <v>557</v>
      </c>
      <c r="C99" s="13" t="s">
        <v>396</v>
      </c>
    </row>
    <row r="100" spans="1:3" ht="162">
      <c r="A100" s="2002"/>
      <c r="B100" s="1338" t="s">
        <v>558</v>
      </c>
      <c r="C100" s="13" t="s">
        <v>1266</v>
      </c>
    </row>
    <row r="101" spans="1:3" ht="48.6">
      <c r="A101" s="2002"/>
      <c r="B101" s="1338" t="s">
        <v>559</v>
      </c>
      <c r="C101" s="1339" t="s">
        <v>1267</v>
      </c>
    </row>
    <row r="102" spans="1:3" ht="18.600000000000001" thickBot="1">
      <c r="A102" s="2003"/>
      <c r="B102" s="1340" t="s">
        <v>560</v>
      </c>
      <c r="C102" s="1341" t="s">
        <v>251</v>
      </c>
    </row>
    <row r="103" spans="1:3" ht="32.4">
      <c r="A103" s="2001" t="s">
        <v>561</v>
      </c>
      <c r="B103" s="1328" t="s">
        <v>562</v>
      </c>
      <c r="C103" s="698" t="s">
        <v>1268</v>
      </c>
    </row>
    <row r="104" spans="1:3" ht="18">
      <c r="A104" s="2002"/>
      <c r="B104" s="1329" t="s">
        <v>564</v>
      </c>
      <c r="C104" s="694">
        <v>1.797060522431166E-2</v>
      </c>
    </row>
    <row r="105" spans="1:3" ht="18">
      <c r="A105" s="2002"/>
      <c r="B105" s="1329" t="s">
        <v>565</v>
      </c>
      <c r="C105" s="645">
        <v>2.8</v>
      </c>
    </row>
    <row r="106" spans="1:3" ht="18">
      <c r="A106" s="2002"/>
      <c r="B106" s="1329" t="s">
        <v>1269</v>
      </c>
      <c r="C106" s="638" t="s">
        <v>1270</v>
      </c>
    </row>
    <row r="107" spans="1:3" ht="18.600000000000001" thickBot="1">
      <c r="A107" s="2003"/>
      <c r="B107" s="926" t="s">
        <v>951</v>
      </c>
      <c r="C107" s="1342" t="s">
        <v>1271</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414</v>
      </c>
    </row>
    <row r="110" spans="1:3" ht="65.400000000000006" thickBot="1">
      <c r="A110" s="2004" t="s">
        <v>570</v>
      </c>
      <c r="B110" s="2005"/>
      <c r="C110" s="1343" t="s">
        <v>1272</v>
      </c>
    </row>
    <row r="111" spans="1:3" ht="219.7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35" t="s">
        <v>243</v>
      </c>
      <c r="B1" s="1935"/>
      <c r="C1" s="1936"/>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874" t="s">
        <v>418</v>
      </c>
      <c r="B2" s="1937"/>
      <c r="C2" s="1344">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876" t="s">
        <v>419</v>
      </c>
      <c r="B3" s="161" t="s">
        <v>420</v>
      </c>
      <c r="C3" s="1345" t="s">
        <v>1273</v>
      </c>
      <c r="D3" s="159"/>
      <c r="E3" s="159"/>
      <c r="F3" s="159"/>
      <c r="G3" s="159"/>
      <c r="H3" s="159"/>
      <c r="I3" s="159"/>
      <c r="J3" s="159"/>
      <c r="K3" s="159"/>
      <c r="L3" s="159"/>
      <c r="M3" s="159"/>
      <c r="N3" s="159"/>
      <c r="O3" s="159"/>
      <c r="P3" s="159"/>
      <c r="Q3" s="159"/>
      <c r="R3" s="159"/>
      <c r="S3" s="159"/>
      <c r="T3" s="159"/>
      <c r="U3" s="159"/>
      <c r="V3" s="159"/>
      <c r="W3" s="159"/>
      <c r="X3" s="159"/>
      <c r="Y3" s="159"/>
    </row>
    <row r="4" spans="1:25">
      <c r="A4" s="1938"/>
      <c r="B4" s="162" t="s">
        <v>422</v>
      </c>
      <c r="C4" s="686" t="s">
        <v>1274</v>
      </c>
      <c r="D4" s="159"/>
      <c r="E4" s="159"/>
      <c r="F4" s="159"/>
      <c r="G4" s="159"/>
      <c r="H4" s="159"/>
      <c r="I4" s="159"/>
      <c r="J4" s="159"/>
      <c r="K4" s="159"/>
      <c r="L4" s="159"/>
      <c r="M4" s="159"/>
      <c r="N4" s="159"/>
      <c r="O4" s="159"/>
      <c r="P4" s="159"/>
      <c r="Q4" s="159"/>
      <c r="R4" s="159"/>
      <c r="S4" s="159"/>
      <c r="T4" s="159"/>
      <c r="U4" s="159"/>
      <c r="V4" s="159"/>
      <c r="W4" s="159"/>
      <c r="X4" s="159"/>
      <c r="Y4" s="159"/>
    </row>
    <row r="5" spans="1:25">
      <c r="A5" s="1938"/>
      <c r="B5" s="162" t="s">
        <v>424</v>
      </c>
      <c r="C5" s="629" t="s">
        <v>251</v>
      </c>
      <c r="D5" s="159"/>
      <c r="E5" s="159"/>
      <c r="F5" s="159"/>
      <c r="G5" s="159"/>
      <c r="H5" s="159"/>
      <c r="I5" s="159"/>
      <c r="J5" s="159"/>
      <c r="K5" s="159"/>
      <c r="L5" s="159"/>
      <c r="M5" s="159"/>
      <c r="N5" s="159"/>
      <c r="O5" s="159"/>
      <c r="P5" s="159"/>
      <c r="Q5" s="159"/>
      <c r="R5" s="159"/>
      <c r="S5" s="159"/>
      <c r="T5" s="159"/>
      <c r="U5" s="159"/>
      <c r="V5" s="159"/>
      <c r="W5" s="159"/>
      <c r="X5" s="159"/>
      <c r="Y5" s="159"/>
    </row>
    <row r="6" spans="1:25">
      <c r="A6" s="1938"/>
      <c r="B6" s="162" t="s">
        <v>252</v>
      </c>
      <c r="C6" s="632" t="s">
        <v>1275</v>
      </c>
      <c r="D6" s="159"/>
      <c r="E6" s="159"/>
      <c r="F6" s="159"/>
      <c r="G6" s="159"/>
      <c r="H6" s="159"/>
      <c r="I6" s="159"/>
      <c r="J6" s="159"/>
      <c r="K6" s="159"/>
      <c r="L6" s="159"/>
      <c r="M6" s="159"/>
      <c r="N6" s="159"/>
      <c r="O6" s="159"/>
      <c r="P6" s="159"/>
      <c r="Q6" s="159"/>
      <c r="R6" s="159"/>
      <c r="S6" s="159"/>
      <c r="T6" s="159"/>
      <c r="U6" s="159"/>
      <c r="V6" s="159"/>
      <c r="W6" s="159"/>
      <c r="X6" s="159"/>
      <c r="Y6" s="159"/>
    </row>
    <row r="7" spans="1:25">
      <c r="A7" s="1938"/>
      <c r="B7" s="162" t="s">
        <v>426</v>
      </c>
      <c r="C7" s="703" t="s">
        <v>1276</v>
      </c>
      <c r="D7" s="159"/>
      <c r="E7" s="159"/>
      <c r="F7" s="159"/>
      <c r="G7" s="159"/>
      <c r="H7" s="159"/>
      <c r="I7" s="159"/>
      <c r="J7" s="159"/>
      <c r="K7" s="159"/>
      <c r="L7" s="159"/>
      <c r="M7" s="159"/>
      <c r="N7" s="159"/>
      <c r="O7" s="159"/>
      <c r="P7" s="159"/>
      <c r="Q7" s="159"/>
      <c r="R7" s="159"/>
      <c r="S7" s="159"/>
      <c r="T7" s="159"/>
      <c r="U7" s="159"/>
      <c r="V7" s="159"/>
      <c r="W7" s="159"/>
      <c r="X7" s="159"/>
      <c r="Y7" s="159"/>
    </row>
    <row r="8" spans="1:25">
      <c r="A8" s="1938"/>
      <c r="B8" s="162" t="s">
        <v>428</v>
      </c>
      <c r="C8" s="641">
        <v>3683273.350619344</v>
      </c>
      <c r="D8" s="165"/>
      <c r="E8" s="159"/>
      <c r="F8" s="159"/>
      <c r="G8" s="159"/>
      <c r="H8" s="159"/>
      <c r="I8" s="159"/>
      <c r="J8" s="159"/>
      <c r="K8" s="159"/>
      <c r="L8" s="159"/>
      <c r="M8" s="159"/>
      <c r="N8" s="159"/>
      <c r="O8" s="159"/>
      <c r="P8" s="159"/>
      <c r="Q8" s="159"/>
      <c r="R8" s="159"/>
      <c r="S8" s="159"/>
      <c r="T8" s="159"/>
      <c r="U8" s="159"/>
      <c r="V8" s="159"/>
      <c r="W8" s="159"/>
      <c r="X8" s="159"/>
      <c r="Y8" s="159"/>
    </row>
    <row r="9" spans="1:25">
      <c r="A9" s="1938"/>
      <c r="B9" s="162" t="s">
        <v>429</v>
      </c>
      <c r="C9" s="642">
        <v>573890820.75999999</v>
      </c>
      <c r="D9" s="166"/>
      <c r="E9" s="159"/>
      <c r="F9" s="159"/>
      <c r="G9" s="159"/>
      <c r="H9" s="159"/>
      <c r="I9" s="159"/>
      <c r="J9" s="159"/>
      <c r="K9" s="159"/>
      <c r="L9" s="159"/>
      <c r="M9" s="159"/>
      <c r="N9" s="159"/>
      <c r="O9" s="159"/>
      <c r="P9" s="159"/>
      <c r="Q9" s="159"/>
      <c r="R9" s="159"/>
      <c r="S9" s="159"/>
      <c r="T9" s="159"/>
      <c r="U9" s="159"/>
      <c r="V9" s="159"/>
      <c r="W9" s="159"/>
      <c r="X9" s="159"/>
      <c r="Y9" s="159"/>
    </row>
    <row r="10" spans="1:25">
      <c r="A10" s="1938"/>
      <c r="B10" s="162" t="s">
        <v>430</v>
      </c>
      <c r="C10" s="629" t="s">
        <v>1277</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38"/>
      <c r="B11" s="162" t="s">
        <v>432</v>
      </c>
      <c r="C11" s="632" t="s">
        <v>261</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ht="32.4">
      <c r="A12" s="1938"/>
      <c r="B12" s="162" t="s">
        <v>433</v>
      </c>
      <c r="C12" s="632" t="s">
        <v>1278</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ht="32.4">
      <c r="A13" s="1938"/>
      <c r="B13" s="162" t="s">
        <v>434</v>
      </c>
      <c r="C13" s="632" t="s">
        <v>1279</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38"/>
      <c r="B14" s="162" t="s">
        <v>435</v>
      </c>
      <c r="C14" s="632" t="s">
        <v>261</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38"/>
      <c r="B15" s="162" t="s">
        <v>436</v>
      </c>
      <c r="C15" s="632" t="s">
        <v>251</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38"/>
      <c r="B16" s="162" t="s">
        <v>437</v>
      </c>
      <c r="C16" s="632" t="s">
        <v>251</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97.2">
      <c r="A17" s="1938"/>
      <c r="B17" s="162" t="s">
        <v>438</v>
      </c>
      <c r="C17" s="632" t="s">
        <v>1280</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38"/>
      <c r="B18" s="162" t="s">
        <v>270</v>
      </c>
      <c r="C18" s="632" t="s">
        <v>271</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38"/>
      <c r="B19" s="162" t="s">
        <v>440</v>
      </c>
      <c r="C19" s="629" t="s">
        <v>251</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38"/>
      <c r="B20" s="162" t="s">
        <v>441</v>
      </c>
      <c r="C20" s="632" t="s">
        <v>261</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38"/>
      <c r="B21" s="162" t="s">
        <v>442</v>
      </c>
      <c r="C21" s="632" t="s">
        <v>251</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38"/>
      <c r="B22" s="162" t="s">
        <v>443</v>
      </c>
      <c r="C22" s="632" t="s">
        <v>251</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c r="A23" s="1938"/>
      <c r="B23" s="162" t="s">
        <v>444</v>
      </c>
      <c r="C23" s="632" t="s">
        <v>251</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38"/>
      <c r="B24" s="162" t="s">
        <v>446</v>
      </c>
      <c r="C24" s="632" t="s">
        <v>251</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38"/>
      <c r="B25" s="162" t="s">
        <v>447</v>
      </c>
      <c r="C25" s="632" t="s">
        <v>280</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38"/>
      <c r="B26" s="162" t="s">
        <v>448</v>
      </c>
      <c r="C26" s="632" t="s">
        <v>251</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38"/>
      <c r="B27" s="162" t="s">
        <v>449</v>
      </c>
      <c r="C27" s="632" t="s">
        <v>283</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38"/>
      <c r="B28" s="162" t="s">
        <v>450</v>
      </c>
      <c r="C28" s="632" t="s">
        <v>285</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38"/>
      <c r="B29" s="162" t="s">
        <v>451</v>
      </c>
      <c r="C29" s="632" t="s">
        <v>637</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38"/>
      <c r="B30" s="162" t="s">
        <v>453</v>
      </c>
      <c r="C30" s="632" t="s">
        <v>1246</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13.4">
      <c r="A31" s="1938"/>
      <c r="B31" s="162" t="s">
        <v>455</v>
      </c>
      <c r="C31" s="632" t="s">
        <v>1247</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39"/>
      <c r="B32" s="167" t="s">
        <v>292</v>
      </c>
      <c r="C32" s="1346" t="s">
        <v>251</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879" t="s">
        <v>458</v>
      </c>
      <c r="B33" s="161" t="s">
        <v>459</v>
      </c>
      <c r="C33" s="450" t="s">
        <v>1281</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880"/>
      <c r="B34" s="162" t="s">
        <v>460</v>
      </c>
      <c r="C34" s="454" t="s">
        <v>1282</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880"/>
      <c r="B35" s="162" t="s">
        <v>462</v>
      </c>
      <c r="C35" s="454" t="s">
        <v>1283</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880"/>
      <c r="B36" s="162" t="s">
        <v>463</v>
      </c>
      <c r="C36" s="454" t="s">
        <v>251</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880"/>
      <c r="B37" s="162" t="s">
        <v>464</v>
      </c>
      <c r="C37" s="454" t="s">
        <v>251</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40"/>
      <c r="B38" s="170" t="s">
        <v>465</v>
      </c>
      <c r="C38" s="451" t="s">
        <v>1284</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879" t="s">
        <v>466</v>
      </c>
      <c r="B39" s="161" t="s">
        <v>467</v>
      </c>
      <c r="C39" s="465" t="s">
        <v>261</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880"/>
      <c r="B40" s="162" t="s">
        <v>468</v>
      </c>
      <c r="C40" s="454" t="s">
        <v>251</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880"/>
      <c r="B41" s="162" t="s">
        <v>469</v>
      </c>
      <c r="C41" s="454" t="s">
        <v>251</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880"/>
      <c r="B42" s="162" t="s">
        <v>470</v>
      </c>
      <c r="C42" s="454" t="s">
        <v>251</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880"/>
      <c r="B43" s="162" t="s">
        <v>471</v>
      </c>
      <c r="C43" s="454" t="s">
        <v>251</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40"/>
      <c r="B44" s="172" t="s">
        <v>472</v>
      </c>
      <c r="C44" s="451" t="s">
        <v>251</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879" t="s">
        <v>473</v>
      </c>
      <c r="B45" s="161" t="s">
        <v>474</v>
      </c>
      <c r="C45" s="450" t="s">
        <v>263</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81">
      <c r="A46" s="1880"/>
      <c r="B46" s="162" t="s">
        <v>475</v>
      </c>
      <c r="C46" s="454" t="s">
        <v>1285</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18.600000000000001" thickBot="1">
      <c r="A47" s="1940"/>
      <c r="B47" s="170" t="s">
        <v>477</v>
      </c>
      <c r="C47" s="451" t="s">
        <v>251</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879" t="s">
        <v>479</v>
      </c>
      <c r="B48" s="167" t="s">
        <v>480</v>
      </c>
      <c r="C48" s="452" t="s">
        <v>263</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880"/>
      <c r="B49" s="162" t="s">
        <v>481</v>
      </c>
      <c r="C49" s="454" t="s">
        <v>1286</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880"/>
      <c r="B50" s="162" t="s">
        <v>483</v>
      </c>
      <c r="C50" s="454" t="s">
        <v>1287</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880"/>
      <c r="B51" s="162" t="s">
        <v>485</v>
      </c>
      <c r="C51" s="454" t="s">
        <v>1288</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32.4">
      <c r="A52" s="1880"/>
      <c r="B52" s="162" t="s">
        <v>487</v>
      </c>
      <c r="C52" s="454" t="s">
        <v>1289</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48.6">
      <c r="A53" s="1880"/>
      <c r="B53" s="162" t="s">
        <v>489</v>
      </c>
      <c r="C53" s="454" t="s">
        <v>1255</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ht="32.4">
      <c r="A54" s="1880"/>
      <c r="B54" s="162" t="s">
        <v>491</v>
      </c>
      <c r="C54" s="454" t="s">
        <v>1290</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880"/>
      <c r="B55" s="162" t="s">
        <v>493</v>
      </c>
      <c r="C55" s="454" t="s">
        <v>1291</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880"/>
      <c r="B56" s="162" t="s">
        <v>495</v>
      </c>
      <c r="C56" s="454" t="s">
        <v>333</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880"/>
      <c r="B57" s="162" t="s">
        <v>496</v>
      </c>
      <c r="C57" s="450" t="s">
        <v>251</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880"/>
      <c r="B58" s="162" t="s">
        <v>497</v>
      </c>
      <c r="C58" s="582" t="s">
        <v>251</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880"/>
      <c r="B59" s="162" t="s">
        <v>498</v>
      </c>
      <c r="C59" s="734" t="s">
        <v>1292</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880"/>
      <c r="B60" s="162" t="s">
        <v>499</v>
      </c>
      <c r="C60" s="450" t="s">
        <v>251</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c r="A61" s="1880"/>
      <c r="B61" s="162" t="s">
        <v>500</v>
      </c>
      <c r="C61" s="454" t="s">
        <v>251</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880"/>
      <c r="B62" s="162" t="s">
        <v>502</v>
      </c>
      <c r="C62" s="454" t="s">
        <v>251</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880"/>
      <c r="B63" s="162" t="s">
        <v>504</v>
      </c>
      <c r="C63" s="454" t="s">
        <v>251</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880"/>
      <c r="B64" s="162" t="s">
        <v>506</v>
      </c>
      <c r="C64" s="454" t="s">
        <v>1293</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880"/>
      <c r="B65" s="162" t="s">
        <v>508</v>
      </c>
      <c r="C65" s="454" t="s">
        <v>261</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880"/>
      <c r="B66" s="162" t="s">
        <v>509</v>
      </c>
      <c r="C66" s="454" t="s">
        <v>251</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880"/>
      <c r="B67" s="162" t="s">
        <v>511</v>
      </c>
      <c r="C67" s="466" t="s">
        <v>251</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40"/>
      <c r="B68" s="170" t="s">
        <v>513</v>
      </c>
      <c r="C68" s="451" t="s">
        <v>251</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879" t="s">
        <v>515</v>
      </c>
      <c r="B69" s="161" t="s">
        <v>516</v>
      </c>
      <c r="C69" s="465" t="s">
        <v>263</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880"/>
      <c r="B70" s="162" t="s">
        <v>517</v>
      </c>
      <c r="C70" s="454" t="s">
        <v>353</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880"/>
      <c r="B71" s="162" t="s">
        <v>518</v>
      </c>
      <c r="C71" s="450" t="s">
        <v>251</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c r="A72" s="1880"/>
      <c r="B72" s="162" t="s">
        <v>519</v>
      </c>
      <c r="C72" s="454" t="s">
        <v>251</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64.8">
      <c r="A73" s="1880"/>
      <c r="B73" s="162" t="s">
        <v>520</v>
      </c>
      <c r="C73" s="454" t="s">
        <v>1260</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880"/>
      <c r="B74" s="162" t="s">
        <v>522</v>
      </c>
      <c r="C74" s="454" t="s">
        <v>285</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880"/>
      <c r="B75" s="162" t="s">
        <v>523</v>
      </c>
      <c r="C75" s="454" t="s">
        <v>263</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880"/>
      <c r="B76" s="162" t="s">
        <v>524</v>
      </c>
      <c r="C76" s="454" t="s">
        <v>361</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33" thickBot="1">
      <c r="A77" s="1940"/>
      <c r="B77" s="170" t="s">
        <v>525</v>
      </c>
      <c r="C77" s="453" t="s">
        <v>1294</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32.4">
      <c r="A78" s="1879" t="s">
        <v>527</v>
      </c>
      <c r="B78" s="161" t="s">
        <v>528</v>
      </c>
      <c r="C78" s="698" t="s">
        <v>1295</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ht="64.8">
      <c r="A79" s="1880"/>
      <c r="B79" s="162" t="s">
        <v>530</v>
      </c>
      <c r="C79" s="674" t="s">
        <v>1296</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c r="A80" s="1880"/>
      <c r="B80" s="162" t="s">
        <v>531</v>
      </c>
      <c r="C80" s="632" t="s">
        <v>1263</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32.4">
      <c r="A81" s="1880"/>
      <c r="B81" s="162" t="s">
        <v>533</v>
      </c>
      <c r="C81" s="632" t="s">
        <v>372</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64.8">
      <c r="A82" s="1880"/>
      <c r="B82" s="162" t="s">
        <v>535</v>
      </c>
      <c r="C82" s="632" t="s">
        <v>712</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880"/>
      <c r="B83" s="162" t="s">
        <v>537</v>
      </c>
      <c r="C83" s="632" t="s">
        <v>261</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880"/>
      <c r="B84" s="162" t="s">
        <v>509</v>
      </c>
      <c r="C84" s="632" t="s">
        <v>251</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880"/>
      <c r="B85" s="162" t="s">
        <v>511</v>
      </c>
      <c r="C85" s="632" t="s">
        <v>251</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880"/>
      <c r="B86" s="162" t="s">
        <v>538</v>
      </c>
      <c r="C86" s="629" t="s">
        <v>251</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880"/>
      <c r="B87" s="162" t="s">
        <v>539</v>
      </c>
      <c r="C87" s="629"/>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880"/>
      <c r="B88" s="162" t="s">
        <v>540</v>
      </c>
      <c r="C88" s="632" t="s">
        <v>261</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880"/>
      <c r="B89" s="162" t="s">
        <v>541</v>
      </c>
      <c r="C89" s="629" t="s">
        <v>251</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880"/>
      <c r="B90" s="162" t="s">
        <v>542</v>
      </c>
      <c r="C90" s="629" t="s">
        <v>251</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880"/>
      <c r="B91" s="162" t="s">
        <v>543</v>
      </c>
      <c r="C91" s="629" t="s">
        <v>251</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40"/>
      <c r="B92" s="170" t="s">
        <v>544</v>
      </c>
      <c r="C92" s="1346" t="s">
        <v>251</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48.6">
      <c r="A93" s="1879" t="s">
        <v>545</v>
      </c>
      <c r="B93" s="161" t="s">
        <v>546</v>
      </c>
      <c r="C93" s="735" t="s">
        <v>1264</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880"/>
      <c r="B94" s="162" t="s">
        <v>548</v>
      </c>
      <c r="C94" s="454" t="s">
        <v>549</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c r="A95" s="1880"/>
      <c r="B95" s="162" t="s">
        <v>550</v>
      </c>
      <c r="C95" s="454" t="s">
        <v>251</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32.4">
      <c r="A96" s="1880"/>
      <c r="B96" s="162" t="s">
        <v>551</v>
      </c>
      <c r="C96" s="478" t="s">
        <v>251</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48.6">
      <c r="A97" s="1880"/>
      <c r="B97" s="162" t="s">
        <v>553</v>
      </c>
      <c r="C97" s="454" t="s">
        <v>599</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81">
      <c r="A98" s="1880"/>
      <c r="B98" s="162" t="s">
        <v>555</v>
      </c>
      <c r="C98" s="111" t="s">
        <v>1265</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45.80000000000001">
      <c r="A99" s="1880"/>
      <c r="B99" s="162" t="s">
        <v>557</v>
      </c>
      <c r="C99" s="112" t="s">
        <v>947</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ht="162">
      <c r="A100" s="1880"/>
      <c r="B100" s="162" t="s">
        <v>558</v>
      </c>
      <c r="C100" s="13" t="s">
        <v>1297</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ht="48.6">
      <c r="A101" s="1880"/>
      <c r="B101" s="162" t="s">
        <v>559</v>
      </c>
      <c r="C101" s="454" t="s">
        <v>1267</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40"/>
      <c r="B102" s="172" t="s">
        <v>560</v>
      </c>
      <c r="C102" s="107" t="s">
        <v>251</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879" t="s">
        <v>561</v>
      </c>
      <c r="B103" s="162" t="s">
        <v>562</v>
      </c>
      <c r="C103" s="698" t="s">
        <v>1298</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880"/>
      <c r="B104" s="162" t="s">
        <v>564</v>
      </c>
      <c r="C104" s="694">
        <v>1.6815352031320199E-2</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880"/>
      <c r="B105" s="162" t="s">
        <v>565</v>
      </c>
      <c r="C105" s="645">
        <v>2.62</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880"/>
      <c r="B106" s="162" t="s">
        <v>1269</v>
      </c>
      <c r="C106" s="638" t="s">
        <v>1270</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40"/>
      <c r="B107" s="176" t="s">
        <v>951</v>
      </c>
      <c r="C107" s="1342" t="s">
        <v>1299</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25" t="s">
        <v>410</v>
      </c>
      <c r="B108" s="1143" t="s">
        <v>411</v>
      </c>
      <c r="C108" s="1144" t="s">
        <v>414</v>
      </c>
    </row>
    <row r="109" spans="1:25" s="135" customFormat="1" ht="65.099999999999994" customHeight="1" thickBot="1">
      <c r="A109" s="1826"/>
      <c r="B109" s="1145" t="s">
        <v>413</v>
      </c>
      <c r="C109" s="1146" t="s">
        <v>414</v>
      </c>
    </row>
    <row r="110" spans="1:25" ht="33" thickBot="1">
      <c r="A110" s="1881" t="s">
        <v>570</v>
      </c>
      <c r="B110" s="2006"/>
      <c r="C110" s="459" t="s">
        <v>1300</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872" t="s">
        <v>416</v>
      </c>
      <c r="B111" s="1873"/>
      <c r="C111" s="1873"/>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C1"/>
    <mergeCell ref="A69:A77"/>
    <mergeCell ref="A78:A92"/>
    <mergeCell ref="A93:A102"/>
    <mergeCell ref="A103:A107"/>
    <mergeCell ref="A110:B110"/>
    <mergeCell ref="A111:C111"/>
    <mergeCell ref="A2:B2"/>
    <mergeCell ref="A3:A32"/>
    <mergeCell ref="A33:A38"/>
    <mergeCell ref="A39:A44"/>
    <mergeCell ref="A45:A47"/>
    <mergeCell ref="A48:A68"/>
    <mergeCell ref="A108:A109"/>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35" t="s">
        <v>243</v>
      </c>
      <c r="B1" s="1935"/>
      <c r="C1" s="1936"/>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874" t="s">
        <v>418</v>
      </c>
      <c r="B2" s="1937"/>
      <c r="C2" s="1347">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876" t="s">
        <v>419</v>
      </c>
      <c r="B3" s="161" t="s">
        <v>420</v>
      </c>
      <c r="C3" s="1348" t="s">
        <v>1301</v>
      </c>
      <c r="D3" s="159"/>
      <c r="E3" s="159"/>
      <c r="F3" s="159"/>
      <c r="G3" s="159"/>
      <c r="H3" s="159"/>
      <c r="I3" s="159"/>
      <c r="J3" s="159"/>
      <c r="K3" s="159"/>
      <c r="L3" s="159"/>
      <c r="M3" s="159"/>
      <c r="N3" s="159"/>
      <c r="O3" s="159"/>
      <c r="P3" s="159"/>
      <c r="Q3" s="159"/>
      <c r="R3" s="159"/>
      <c r="S3" s="159"/>
      <c r="T3" s="159"/>
      <c r="U3" s="159"/>
      <c r="V3" s="159"/>
      <c r="W3" s="159"/>
      <c r="X3" s="159"/>
      <c r="Y3" s="159"/>
    </row>
    <row r="4" spans="1:25">
      <c r="A4" s="1938"/>
      <c r="B4" s="162" t="s">
        <v>422</v>
      </c>
      <c r="C4" s="1349" t="s">
        <v>1302</v>
      </c>
      <c r="D4" s="159"/>
      <c r="E4" s="159"/>
      <c r="F4" s="159"/>
      <c r="G4" s="159"/>
      <c r="H4" s="159"/>
      <c r="I4" s="159"/>
      <c r="J4" s="159"/>
      <c r="K4" s="159"/>
      <c r="L4" s="159"/>
      <c r="M4" s="159"/>
      <c r="N4" s="159"/>
      <c r="O4" s="159"/>
      <c r="P4" s="159"/>
      <c r="Q4" s="159"/>
      <c r="R4" s="159"/>
      <c r="S4" s="159"/>
      <c r="T4" s="159"/>
      <c r="U4" s="159"/>
      <c r="V4" s="159"/>
      <c r="W4" s="159"/>
      <c r="X4" s="159"/>
      <c r="Y4" s="159"/>
    </row>
    <row r="5" spans="1:25">
      <c r="A5" s="1938"/>
      <c r="B5" s="162" t="s">
        <v>424</v>
      </c>
      <c r="C5" s="1350" t="s">
        <v>301</v>
      </c>
      <c r="D5" s="159"/>
      <c r="E5" s="159"/>
      <c r="F5" s="159"/>
      <c r="G5" s="159"/>
      <c r="H5" s="159"/>
      <c r="I5" s="159"/>
      <c r="J5" s="159"/>
      <c r="K5" s="159"/>
      <c r="L5" s="159"/>
      <c r="M5" s="159"/>
      <c r="N5" s="159"/>
      <c r="O5" s="159"/>
      <c r="P5" s="159"/>
      <c r="Q5" s="159"/>
      <c r="R5" s="159"/>
      <c r="S5" s="159"/>
      <c r="T5" s="159"/>
      <c r="U5" s="159"/>
      <c r="V5" s="159"/>
      <c r="W5" s="159"/>
      <c r="X5" s="159"/>
      <c r="Y5" s="159"/>
    </row>
    <row r="6" spans="1:25">
      <c r="A6" s="1938"/>
      <c r="B6" s="162" t="s">
        <v>252</v>
      </c>
      <c r="C6" s="1351" t="s">
        <v>1303</v>
      </c>
      <c r="D6" s="159"/>
      <c r="E6" s="159"/>
      <c r="F6" s="159"/>
      <c r="G6" s="159"/>
      <c r="H6" s="159"/>
      <c r="I6" s="159"/>
      <c r="J6" s="159"/>
      <c r="K6" s="159"/>
      <c r="L6" s="159"/>
      <c r="M6" s="159"/>
      <c r="N6" s="159"/>
      <c r="O6" s="159"/>
      <c r="P6" s="159"/>
      <c r="Q6" s="159"/>
      <c r="R6" s="159"/>
      <c r="S6" s="159"/>
      <c r="T6" s="159"/>
      <c r="U6" s="159"/>
      <c r="V6" s="159"/>
      <c r="W6" s="159"/>
      <c r="X6" s="159"/>
      <c r="Y6" s="159"/>
    </row>
    <row r="7" spans="1:25">
      <c r="A7" s="1938"/>
      <c r="B7" s="162" t="s">
        <v>426</v>
      </c>
      <c r="C7" s="1352" t="s">
        <v>1276</v>
      </c>
      <c r="D7" s="159"/>
      <c r="E7" s="159"/>
      <c r="F7" s="159"/>
      <c r="G7" s="159"/>
      <c r="H7" s="159"/>
      <c r="I7" s="159"/>
      <c r="J7" s="159"/>
      <c r="K7" s="159"/>
      <c r="L7" s="159"/>
      <c r="M7" s="159"/>
      <c r="N7" s="159"/>
      <c r="O7" s="159"/>
      <c r="P7" s="159"/>
      <c r="Q7" s="159"/>
      <c r="R7" s="159"/>
      <c r="S7" s="159"/>
      <c r="T7" s="159"/>
      <c r="U7" s="159"/>
      <c r="V7" s="159"/>
      <c r="W7" s="159"/>
      <c r="X7" s="159"/>
      <c r="Y7" s="159"/>
    </row>
    <row r="8" spans="1:25">
      <c r="A8" s="1938"/>
      <c r="B8" s="162" t="s">
        <v>428</v>
      </c>
      <c r="C8" s="1353">
        <v>3556748.6935370001</v>
      </c>
      <c r="D8" s="165"/>
      <c r="E8" s="159"/>
      <c r="F8" s="159"/>
      <c r="G8" s="159"/>
      <c r="H8" s="159"/>
      <c r="I8" s="159"/>
      <c r="J8" s="159"/>
      <c r="K8" s="159"/>
      <c r="L8" s="159"/>
      <c r="M8" s="159"/>
      <c r="N8" s="159"/>
      <c r="O8" s="159"/>
      <c r="P8" s="159"/>
      <c r="Q8" s="159"/>
      <c r="R8" s="159"/>
      <c r="S8" s="159"/>
      <c r="T8" s="159"/>
      <c r="U8" s="159"/>
      <c r="V8" s="159"/>
      <c r="W8" s="159"/>
      <c r="X8" s="159"/>
      <c r="Y8" s="159"/>
    </row>
    <row r="9" spans="1:25">
      <c r="A9" s="1938"/>
      <c r="B9" s="162" t="s">
        <v>429</v>
      </c>
      <c r="C9" s="1354">
        <v>554177013.94000006</v>
      </c>
      <c r="D9" s="166"/>
      <c r="E9" s="159"/>
      <c r="F9" s="159"/>
      <c r="G9" s="159"/>
      <c r="H9" s="159"/>
      <c r="I9" s="159"/>
      <c r="J9" s="159"/>
      <c r="K9" s="159"/>
      <c r="L9" s="159"/>
      <c r="M9" s="159"/>
      <c r="N9" s="159"/>
      <c r="O9" s="159"/>
      <c r="P9" s="159"/>
      <c r="Q9" s="159"/>
      <c r="R9" s="159"/>
      <c r="S9" s="159"/>
      <c r="T9" s="159"/>
      <c r="U9" s="159"/>
      <c r="V9" s="159"/>
      <c r="W9" s="159"/>
      <c r="X9" s="159"/>
      <c r="Y9" s="159"/>
    </row>
    <row r="10" spans="1:25">
      <c r="A10" s="1938"/>
      <c r="B10" s="162" t="s">
        <v>430</v>
      </c>
      <c r="C10" s="1350" t="s">
        <v>1277</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38"/>
      <c r="B11" s="162" t="s">
        <v>432</v>
      </c>
      <c r="C11" s="1351" t="s">
        <v>261</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ht="32.4">
      <c r="A12" s="1938"/>
      <c r="B12" s="162" t="s">
        <v>433</v>
      </c>
      <c r="C12" s="1351" t="s">
        <v>1278</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ht="32.4">
      <c r="A13" s="1938"/>
      <c r="B13" s="162" t="s">
        <v>434</v>
      </c>
      <c r="C13" s="1351" t="s">
        <v>1279</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38"/>
      <c r="B14" s="162" t="s">
        <v>435</v>
      </c>
      <c r="C14" s="1351" t="s">
        <v>261</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38"/>
      <c r="B15" s="162" t="s">
        <v>436</v>
      </c>
      <c r="C15" s="1351" t="s">
        <v>301</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38"/>
      <c r="B16" s="162" t="s">
        <v>437</v>
      </c>
      <c r="C16" s="1351" t="s">
        <v>301</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81">
      <c r="A17" s="1938"/>
      <c r="B17" s="162" t="s">
        <v>438</v>
      </c>
      <c r="C17" s="1351" t="s">
        <v>1304</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38"/>
      <c r="B18" s="162" t="s">
        <v>270</v>
      </c>
      <c r="C18" s="1351" t="s">
        <v>271</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38"/>
      <c r="B19" s="162" t="s">
        <v>440</v>
      </c>
      <c r="C19" s="1350" t="s">
        <v>301</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38"/>
      <c r="B20" s="162" t="s">
        <v>441</v>
      </c>
      <c r="C20" s="1351" t="s">
        <v>261</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38"/>
      <c r="B21" s="162" t="s">
        <v>442</v>
      </c>
      <c r="C21" s="1351" t="s">
        <v>301</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38"/>
      <c r="B22" s="162" t="s">
        <v>443</v>
      </c>
      <c r="C22" s="1351" t="s">
        <v>301</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c r="A23" s="1938"/>
      <c r="B23" s="162" t="s">
        <v>444</v>
      </c>
      <c r="C23" s="1351" t="s">
        <v>301</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38"/>
      <c r="B24" s="162" t="s">
        <v>446</v>
      </c>
      <c r="C24" s="1351" t="s">
        <v>301</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38"/>
      <c r="B25" s="162" t="s">
        <v>447</v>
      </c>
      <c r="C25" s="1351" t="s">
        <v>280</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38"/>
      <c r="B26" s="162" t="s">
        <v>448</v>
      </c>
      <c r="C26" s="1351" t="s">
        <v>301</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38"/>
      <c r="B27" s="162" t="s">
        <v>449</v>
      </c>
      <c r="C27" s="1351" t="s">
        <v>283</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38"/>
      <c r="B28" s="162" t="s">
        <v>450</v>
      </c>
      <c r="C28" s="1351" t="s">
        <v>285</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38"/>
      <c r="B29" s="162" t="s">
        <v>451</v>
      </c>
      <c r="C29" s="1351" t="s">
        <v>637</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38"/>
      <c r="B30" s="162" t="s">
        <v>453</v>
      </c>
      <c r="C30" s="1351" t="s">
        <v>1246</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13.4">
      <c r="A31" s="1938"/>
      <c r="B31" s="162" t="s">
        <v>455</v>
      </c>
      <c r="C31" s="1351" t="s">
        <v>1305</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39"/>
      <c r="B32" s="167" t="s">
        <v>292</v>
      </c>
      <c r="C32" s="1355" t="s">
        <v>301</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879" t="s">
        <v>458</v>
      </c>
      <c r="B33" s="161" t="s">
        <v>459</v>
      </c>
      <c r="C33" s="1356" t="s">
        <v>1306</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880"/>
      <c r="B34" s="162" t="s">
        <v>460</v>
      </c>
      <c r="C34" s="1351" t="s">
        <v>1307</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880"/>
      <c r="B35" s="162" t="s">
        <v>462</v>
      </c>
      <c r="C35" s="1351" t="s">
        <v>298</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880"/>
      <c r="B36" s="162" t="s">
        <v>463</v>
      </c>
      <c r="C36" s="1351" t="s">
        <v>301</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880"/>
      <c r="B37" s="162" t="s">
        <v>464</v>
      </c>
      <c r="C37" s="1351" t="s">
        <v>301</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40"/>
      <c r="B38" s="170" t="s">
        <v>465</v>
      </c>
      <c r="C38" s="1357" t="s">
        <v>1284</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879" t="s">
        <v>466</v>
      </c>
      <c r="B39" s="161" t="s">
        <v>467</v>
      </c>
      <c r="C39" s="1356" t="s">
        <v>261</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880"/>
      <c r="B40" s="162" t="s">
        <v>468</v>
      </c>
      <c r="C40" s="1351" t="s">
        <v>301</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880"/>
      <c r="B41" s="162" t="s">
        <v>469</v>
      </c>
      <c r="C41" s="1351" t="s">
        <v>301</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880"/>
      <c r="B42" s="162" t="s">
        <v>470</v>
      </c>
      <c r="C42" s="1351" t="s">
        <v>301</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880"/>
      <c r="B43" s="162" t="s">
        <v>471</v>
      </c>
      <c r="C43" s="1351" t="s">
        <v>301</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40"/>
      <c r="B44" s="172" t="s">
        <v>472</v>
      </c>
      <c r="C44" s="1357" t="s">
        <v>301</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879" t="s">
        <v>473</v>
      </c>
      <c r="B45" s="161" t="s">
        <v>474</v>
      </c>
      <c r="C45" s="1356" t="s">
        <v>263</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81">
      <c r="A46" s="1880"/>
      <c r="B46" s="162" t="s">
        <v>475</v>
      </c>
      <c r="C46" s="1351" t="s">
        <v>1285</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18.600000000000001" thickBot="1">
      <c r="A47" s="1940"/>
      <c r="B47" s="170" t="s">
        <v>477</v>
      </c>
      <c r="C47" s="1357" t="s">
        <v>301</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879" t="s">
        <v>479</v>
      </c>
      <c r="B48" s="167" t="s">
        <v>480</v>
      </c>
      <c r="C48" s="1348" t="s">
        <v>263</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880"/>
      <c r="B49" s="162" t="s">
        <v>481</v>
      </c>
      <c r="C49" s="1351" t="s">
        <v>1286</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880"/>
      <c r="B50" s="162" t="s">
        <v>483</v>
      </c>
      <c r="C50" s="1351" t="s">
        <v>1287</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880"/>
      <c r="B51" s="162" t="s">
        <v>485</v>
      </c>
      <c r="C51" s="1351" t="s">
        <v>1288</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32.4">
      <c r="A52" s="1880"/>
      <c r="B52" s="162" t="s">
        <v>487</v>
      </c>
      <c r="C52" s="1351" t="s">
        <v>1289</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48.6">
      <c r="A53" s="1880"/>
      <c r="B53" s="162" t="s">
        <v>489</v>
      </c>
      <c r="C53" s="1351" t="s">
        <v>1308</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ht="32.4">
      <c r="A54" s="1880"/>
      <c r="B54" s="162" t="s">
        <v>491</v>
      </c>
      <c r="C54" s="1351" t="s">
        <v>1309</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880"/>
      <c r="B55" s="162" t="s">
        <v>493</v>
      </c>
      <c r="C55" s="1351" t="s">
        <v>1310</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880"/>
      <c r="B56" s="162" t="s">
        <v>495</v>
      </c>
      <c r="C56" s="1351" t="s">
        <v>333</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880"/>
      <c r="B57" s="162" t="s">
        <v>496</v>
      </c>
      <c r="C57" s="1350" t="s">
        <v>301</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880"/>
      <c r="B58" s="162" t="s">
        <v>497</v>
      </c>
      <c r="C58" s="1351" t="s">
        <v>301</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880"/>
      <c r="B59" s="162" t="s">
        <v>498</v>
      </c>
      <c r="C59" s="1358" t="s">
        <v>1310</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880"/>
      <c r="B60" s="162" t="s">
        <v>499</v>
      </c>
      <c r="C60" s="1350" t="s">
        <v>301</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c r="A61" s="1880"/>
      <c r="B61" s="162" t="s">
        <v>500</v>
      </c>
      <c r="C61" s="1351" t="s">
        <v>301</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880"/>
      <c r="B62" s="162" t="s">
        <v>502</v>
      </c>
      <c r="C62" s="1351" t="s">
        <v>301</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880"/>
      <c r="B63" s="162" t="s">
        <v>504</v>
      </c>
      <c r="C63" s="1351" t="s">
        <v>301</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880"/>
      <c r="B64" s="162" t="s">
        <v>506</v>
      </c>
      <c r="C64" s="1351" t="s">
        <v>1293</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880"/>
      <c r="B65" s="162" t="s">
        <v>508</v>
      </c>
      <c r="C65" s="1351" t="s">
        <v>261</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880"/>
      <c r="B66" s="162" t="s">
        <v>509</v>
      </c>
      <c r="C66" s="1351" t="s">
        <v>301</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880"/>
      <c r="B67" s="162" t="s">
        <v>511</v>
      </c>
      <c r="C67" s="1359" t="s">
        <v>301</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40"/>
      <c r="B68" s="170" t="s">
        <v>513</v>
      </c>
      <c r="C68" s="1357" t="s">
        <v>301</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879" t="s">
        <v>515</v>
      </c>
      <c r="B69" s="161" t="s">
        <v>516</v>
      </c>
      <c r="C69" s="1356" t="s">
        <v>263</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880"/>
      <c r="B70" s="162" t="s">
        <v>517</v>
      </c>
      <c r="C70" s="1351" t="s">
        <v>353</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880"/>
      <c r="B71" s="162" t="s">
        <v>518</v>
      </c>
      <c r="C71" s="1350" t="s">
        <v>301</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c r="A72" s="1880"/>
      <c r="B72" s="162" t="s">
        <v>519</v>
      </c>
      <c r="C72" s="1351" t="s">
        <v>301</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64.8">
      <c r="A73" s="1880"/>
      <c r="B73" s="162" t="s">
        <v>520</v>
      </c>
      <c r="C73" s="1351" t="s">
        <v>1311</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880"/>
      <c r="B74" s="162" t="s">
        <v>522</v>
      </c>
      <c r="C74" s="1351" t="s">
        <v>285</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880"/>
      <c r="B75" s="162" t="s">
        <v>523</v>
      </c>
      <c r="C75" s="1351" t="s">
        <v>263</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880"/>
      <c r="B76" s="162" t="s">
        <v>524</v>
      </c>
      <c r="C76" s="1351" t="s">
        <v>361</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33" thickBot="1">
      <c r="A77" s="1940"/>
      <c r="B77" s="170" t="s">
        <v>525</v>
      </c>
      <c r="C77" s="1360" t="s">
        <v>1312</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32.4">
      <c r="A78" s="1879" t="s">
        <v>527</v>
      </c>
      <c r="B78" s="161" t="s">
        <v>528</v>
      </c>
      <c r="C78" s="736" t="s">
        <v>1313</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c r="A79" s="1880"/>
      <c r="B79" s="162" t="s">
        <v>530</v>
      </c>
      <c r="C79" s="1350" t="s">
        <v>1314</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ht="32.4">
      <c r="A80" s="1880"/>
      <c r="B80" s="162" t="s">
        <v>531</v>
      </c>
      <c r="C80" s="1351" t="s">
        <v>1315</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64.8">
      <c r="A81" s="1880"/>
      <c r="B81" s="162" t="s">
        <v>533</v>
      </c>
      <c r="C81" s="1351" t="s">
        <v>1316</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81">
      <c r="A82" s="1880"/>
      <c r="B82" s="162" t="s">
        <v>535</v>
      </c>
      <c r="C82" s="1351" t="s">
        <v>1317</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880"/>
      <c r="B83" s="162" t="s">
        <v>537</v>
      </c>
      <c r="C83" s="1351" t="s">
        <v>261</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880"/>
      <c r="B84" s="162" t="s">
        <v>509</v>
      </c>
      <c r="C84" s="1351" t="s">
        <v>301</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880"/>
      <c r="B85" s="162" t="s">
        <v>511</v>
      </c>
      <c r="C85" s="1351" t="s">
        <v>301</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880"/>
      <c r="B86" s="162" t="s">
        <v>538</v>
      </c>
      <c r="C86" s="1350" t="s">
        <v>301</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880"/>
      <c r="B87" s="162" t="s">
        <v>539</v>
      </c>
      <c r="C87" s="1350"/>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880"/>
      <c r="B88" s="162" t="s">
        <v>540</v>
      </c>
      <c r="C88" s="1351" t="s">
        <v>261</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880"/>
      <c r="B89" s="162" t="s">
        <v>541</v>
      </c>
      <c r="C89" s="1350" t="s">
        <v>301</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880"/>
      <c r="B90" s="162" t="s">
        <v>542</v>
      </c>
      <c r="C90" s="1350" t="s">
        <v>301</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880"/>
      <c r="B91" s="162" t="s">
        <v>543</v>
      </c>
      <c r="C91" s="1350" t="s">
        <v>301</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40"/>
      <c r="B92" s="170" t="s">
        <v>544</v>
      </c>
      <c r="C92" s="1355" t="s">
        <v>301</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32.4">
      <c r="A93" s="1879" t="s">
        <v>545</v>
      </c>
      <c r="B93" s="161" t="s">
        <v>546</v>
      </c>
      <c r="C93" s="1361" t="s">
        <v>1318</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880"/>
      <c r="B94" s="162" t="s">
        <v>548</v>
      </c>
      <c r="C94" s="1351" t="s">
        <v>1319</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c r="A95" s="1880"/>
      <c r="B95" s="162" t="s">
        <v>550</v>
      </c>
      <c r="C95" s="1351" t="s">
        <v>251</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48.6">
      <c r="A96" s="1880"/>
      <c r="B96" s="162" t="s">
        <v>551</v>
      </c>
      <c r="C96" s="1362" t="s">
        <v>1320</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64.8">
      <c r="A97" s="1880"/>
      <c r="B97" s="162" t="s">
        <v>553</v>
      </c>
      <c r="C97" s="1362" t="s">
        <v>1321</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129.6">
      <c r="A98" s="1880"/>
      <c r="B98" s="162" t="s">
        <v>555</v>
      </c>
      <c r="C98" s="1363" t="s">
        <v>1322</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78.2">
      <c r="A99" s="1880"/>
      <c r="B99" s="162" t="s">
        <v>557</v>
      </c>
      <c r="C99" s="1362" t="s">
        <v>1323</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c r="A100" s="1880"/>
      <c r="B100" s="162" t="s">
        <v>558</v>
      </c>
      <c r="C100" s="1351" t="s">
        <v>251</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ht="64.8">
      <c r="A101" s="1880"/>
      <c r="B101" s="162" t="s">
        <v>559</v>
      </c>
      <c r="C101" s="1362" t="s">
        <v>1324</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40"/>
      <c r="B102" s="172" t="s">
        <v>560</v>
      </c>
      <c r="C102" s="1357" t="s">
        <v>301</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879" t="s">
        <v>561</v>
      </c>
      <c r="B103" s="162" t="s">
        <v>562</v>
      </c>
      <c r="C103" s="736" t="s">
        <v>1325</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880"/>
      <c r="B104" s="162" t="s">
        <v>564</v>
      </c>
      <c r="C104" s="1364">
        <v>1.6237725434824501E-2</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880"/>
      <c r="B105" s="162" t="s">
        <v>565</v>
      </c>
      <c r="C105" s="1365">
        <v>2.5299999999999998</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880"/>
      <c r="B106" s="162" t="s">
        <v>1269</v>
      </c>
      <c r="C106" s="1351" t="s">
        <v>1326</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40"/>
      <c r="B107" s="176" t="s">
        <v>951</v>
      </c>
      <c r="C107" s="1366" t="s">
        <v>1327</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25" t="s">
        <v>410</v>
      </c>
      <c r="B108" s="1143" t="s">
        <v>411</v>
      </c>
      <c r="C108" s="1144" t="s">
        <v>414</v>
      </c>
    </row>
    <row r="109" spans="1:25" s="135" customFormat="1" ht="65.099999999999994" customHeight="1" thickBot="1">
      <c r="A109" s="1826"/>
      <c r="B109" s="1145" t="s">
        <v>413</v>
      </c>
      <c r="C109" s="1146" t="s">
        <v>414</v>
      </c>
    </row>
    <row r="110" spans="1:25" ht="33" thickBot="1">
      <c r="A110" s="1881" t="s">
        <v>570</v>
      </c>
      <c r="B110" s="2006"/>
      <c r="C110" s="1367" t="s">
        <v>1300</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872" t="s">
        <v>416</v>
      </c>
      <c r="B111" s="1873"/>
      <c r="C111" s="1873"/>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07" t="s">
        <v>607</v>
      </c>
      <c r="B1" s="2007"/>
      <c r="C1" s="2007"/>
    </row>
    <row r="2" spans="1:3" ht="16.8" thickBot="1">
      <c r="A2" s="2008" t="s">
        <v>608</v>
      </c>
      <c r="B2" s="2009"/>
      <c r="C2" s="1368">
        <v>45462</v>
      </c>
    </row>
    <row r="3" spans="1:3">
      <c r="A3" s="2010" t="s">
        <v>609</v>
      </c>
      <c r="B3" s="1369" t="s">
        <v>610</v>
      </c>
      <c r="C3" s="1370" t="s">
        <v>1328</v>
      </c>
    </row>
    <row r="4" spans="1:3">
      <c r="A4" s="1866"/>
      <c r="B4" s="1115" t="s">
        <v>612</v>
      </c>
      <c r="C4" s="1371" t="s">
        <v>1329</v>
      </c>
    </row>
    <row r="5" spans="1:3">
      <c r="A5" s="1866"/>
      <c r="B5" s="1115" t="s">
        <v>424</v>
      </c>
      <c r="C5" s="1085" t="s">
        <v>251</v>
      </c>
    </row>
    <row r="6" spans="1:3">
      <c r="A6" s="1866"/>
      <c r="B6" s="1115" t="s">
        <v>252</v>
      </c>
      <c r="C6" s="821" t="s">
        <v>1330</v>
      </c>
    </row>
    <row r="7" spans="1:3">
      <c r="A7" s="1866"/>
      <c r="B7" s="1115" t="s">
        <v>426</v>
      </c>
      <c r="C7" s="1372" t="s">
        <v>1331</v>
      </c>
    </row>
    <row r="8" spans="1:3">
      <c r="A8" s="1866"/>
      <c r="B8" s="1115" t="s">
        <v>428</v>
      </c>
      <c r="C8" s="641" t="s">
        <v>1332</v>
      </c>
    </row>
    <row r="9" spans="1:3">
      <c r="A9" s="1866"/>
      <c r="B9" s="1115" t="s">
        <v>429</v>
      </c>
      <c r="C9" s="642" t="s">
        <v>1333</v>
      </c>
    </row>
    <row r="10" spans="1:3">
      <c r="A10" s="1866"/>
      <c r="B10" s="1115" t="s">
        <v>616</v>
      </c>
      <c r="C10" s="1085" t="s">
        <v>1334</v>
      </c>
    </row>
    <row r="11" spans="1:3">
      <c r="A11" s="1866"/>
      <c r="B11" s="1115" t="s">
        <v>618</v>
      </c>
      <c r="C11" s="821" t="s">
        <v>261</v>
      </c>
    </row>
    <row r="12" spans="1:3">
      <c r="A12" s="1866"/>
      <c r="B12" s="1115" t="s">
        <v>619</v>
      </c>
      <c r="C12" s="821" t="s">
        <v>263</v>
      </c>
    </row>
    <row r="13" spans="1:3">
      <c r="A13" s="1866"/>
      <c r="B13" s="1115" t="s">
        <v>620</v>
      </c>
      <c r="C13" s="821" t="s">
        <v>263</v>
      </c>
    </row>
    <row r="14" spans="1:3">
      <c r="A14" s="1866"/>
      <c r="B14" s="1115" t="s">
        <v>621</v>
      </c>
      <c r="C14" s="821" t="s">
        <v>261</v>
      </c>
    </row>
    <row r="15" spans="1:3">
      <c r="A15" s="1866"/>
      <c r="B15" s="1115" t="s">
        <v>622</v>
      </c>
      <c r="C15" s="821" t="s">
        <v>251</v>
      </c>
    </row>
    <row r="16" spans="1:3">
      <c r="A16" s="1866"/>
      <c r="B16" s="1115" t="s">
        <v>623</v>
      </c>
      <c r="C16" s="821" t="s">
        <v>251</v>
      </c>
    </row>
    <row r="17" spans="1:3">
      <c r="A17" s="1866"/>
      <c r="B17" s="1115" t="s">
        <v>624</v>
      </c>
      <c r="C17" s="821" t="s">
        <v>1335</v>
      </c>
    </row>
    <row r="18" spans="1:3" ht="32.4">
      <c r="A18" s="1866"/>
      <c r="B18" s="1115" t="s">
        <v>270</v>
      </c>
      <c r="C18" s="821" t="s">
        <v>271</v>
      </c>
    </row>
    <row r="19" spans="1:3">
      <c r="A19" s="1866"/>
      <c r="B19" s="1115" t="s">
        <v>626</v>
      </c>
      <c r="C19" s="821" t="s">
        <v>251</v>
      </c>
    </row>
    <row r="20" spans="1:3" ht="32.4">
      <c r="A20" s="1866"/>
      <c r="B20" s="1115" t="s">
        <v>627</v>
      </c>
      <c r="C20" s="821" t="s">
        <v>261</v>
      </c>
    </row>
    <row r="21" spans="1:3">
      <c r="A21" s="1866"/>
      <c r="B21" s="1115" t="s">
        <v>628</v>
      </c>
      <c r="C21" s="821" t="s">
        <v>251</v>
      </c>
    </row>
    <row r="22" spans="1:3">
      <c r="A22" s="1866"/>
      <c r="B22" s="1115" t="s">
        <v>629</v>
      </c>
      <c r="C22" s="821" t="s">
        <v>251</v>
      </c>
    </row>
    <row r="23" spans="1:3">
      <c r="A23" s="1866"/>
      <c r="B23" s="1115" t="s">
        <v>630</v>
      </c>
      <c r="C23" s="821" t="s">
        <v>251</v>
      </c>
    </row>
    <row r="24" spans="1:3">
      <c r="A24" s="1866"/>
      <c r="B24" s="1115" t="s">
        <v>631</v>
      </c>
      <c r="C24" s="821" t="s">
        <v>251</v>
      </c>
    </row>
    <row r="25" spans="1:3">
      <c r="A25" s="1866"/>
      <c r="B25" s="1115" t="s">
        <v>632</v>
      </c>
      <c r="C25" s="821" t="s">
        <v>1336</v>
      </c>
    </row>
    <row r="26" spans="1:3">
      <c r="A26" s="1866"/>
      <c r="B26" s="1115" t="s">
        <v>633</v>
      </c>
      <c r="C26" s="821" t="s">
        <v>251</v>
      </c>
    </row>
    <row r="27" spans="1:3">
      <c r="A27" s="1866"/>
      <c r="B27" s="1115" t="s">
        <v>634</v>
      </c>
      <c r="C27" s="821" t="s">
        <v>283</v>
      </c>
    </row>
    <row r="28" spans="1:3">
      <c r="A28" s="1866"/>
      <c r="B28" s="1115" t="s">
        <v>635</v>
      </c>
      <c r="C28" s="821" t="s">
        <v>285</v>
      </c>
    </row>
    <row r="29" spans="1:3">
      <c r="A29" s="1866"/>
      <c r="B29" s="1115" t="s">
        <v>636</v>
      </c>
      <c r="C29" s="821" t="s">
        <v>637</v>
      </c>
    </row>
    <row r="30" spans="1:3" ht="32.4">
      <c r="A30" s="1866"/>
      <c r="B30" s="1115" t="s">
        <v>638</v>
      </c>
      <c r="C30" s="821" t="s">
        <v>1246</v>
      </c>
    </row>
    <row r="31" spans="1:3" ht="129.6">
      <c r="A31" s="1866"/>
      <c r="B31" s="1115" t="s">
        <v>639</v>
      </c>
      <c r="C31" s="821" t="s">
        <v>577</v>
      </c>
    </row>
    <row r="32" spans="1:3" ht="33" thickBot="1">
      <c r="A32" s="1867"/>
      <c r="B32" s="4" t="s">
        <v>292</v>
      </c>
      <c r="C32" s="144" t="s">
        <v>251</v>
      </c>
    </row>
    <row r="33" spans="1:3">
      <c r="A33" s="1857" t="s">
        <v>642</v>
      </c>
      <c r="B33" s="1369" t="s">
        <v>643</v>
      </c>
      <c r="C33" s="737" t="s">
        <v>1330</v>
      </c>
    </row>
    <row r="34" spans="1:3">
      <c r="A34" s="1855"/>
      <c r="B34" s="1115" t="s">
        <v>644</v>
      </c>
      <c r="C34" s="821" t="s">
        <v>1337</v>
      </c>
    </row>
    <row r="35" spans="1:3">
      <c r="A35" s="1855"/>
      <c r="B35" s="1115" t="s">
        <v>646</v>
      </c>
      <c r="C35" s="821" t="s">
        <v>298</v>
      </c>
    </row>
    <row r="36" spans="1:3">
      <c r="A36" s="1855"/>
      <c r="B36" s="1115" t="s">
        <v>647</v>
      </c>
      <c r="C36" s="821" t="s">
        <v>251</v>
      </c>
    </row>
    <row r="37" spans="1:3">
      <c r="A37" s="1855"/>
      <c r="B37" s="1115" t="s">
        <v>648</v>
      </c>
      <c r="C37" s="821" t="s">
        <v>251</v>
      </c>
    </row>
    <row r="38" spans="1:3" ht="16.8" thickBot="1">
      <c r="A38" s="1856"/>
      <c r="B38" s="1117" t="s">
        <v>649</v>
      </c>
      <c r="C38" s="1121" t="s">
        <v>263</v>
      </c>
    </row>
    <row r="39" spans="1:3">
      <c r="A39" s="1857" t="s">
        <v>650</v>
      </c>
      <c r="B39" s="1369" t="s">
        <v>651</v>
      </c>
      <c r="C39" s="737" t="s">
        <v>261</v>
      </c>
    </row>
    <row r="40" spans="1:3">
      <c r="A40" s="1855"/>
      <c r="B40" s="1115" t="s">
        <v>652</v>
      </c>
      <c r="C40" s="821" t="s">
        <v>251</v>
      </c>
    </row>
    <row r="41" spans="1:3">
      <c r="A41" s="1855"/>
      <c r="B41" s="1115" t="s">
        <v>653</v>
      </c>
      <c r="C41" s="821" t="s">
        <v>251</v>
      </c>
    </row>
    <row r="42" spans="1:3">
      <c r="A42" s="1855"/>
      <c r="B42" s="1115" t="s">
        <v>654</v>
      </c>
      <c r="C42" s="821" t="s">
        <v>251</v>
      </c>
    </row>
    <row r="43" spans="1:3">
      <c r="A43" s="1855"/>
      <c r="B43" s="1115" t="s">
        <v>655</v>
      </c>
      <c r="C43" s="821" t="s">
        <v>251</v>
      </c>
    </row>
    <row r="44" spans="1:3" ht="16.8" thickBot="1">
      <c r="A44" s="1856"/>
      <c r="B44" s="1373" t="s">
        <v>656</v>
      </c>
      <c r="C44" s="1121" t="s">
        <v>251</v>
      </c>
    </row>
    <row r="45" spans="1:3">
      <c r="A45" s="1857" t="s">
        <v>657</v>
      </c>
      <c r="B45" s="1369" t="s">
        <v>658</v>
      </c>
      <c r="C45" s="737" t="s">
        <v>263</v>
      </c>
    </row>
    <row r="46" spans="1:3" ht="113.4">
      <c r="A46" s="1855"/>
      <c r="B46" s="1115" t="s">
        <v>659</v>
      </c>
      <c r="C46" s="821" t="s">
        <v>1338</v>
      </c>
    </row>
    <row r="47" spans="1:3" ht="16.8" thickBot="1">
      <c r="A47" s="1856"/>
      <c r="B47" s="1117" t="s">
        <v>660</v>
      </c>
      <c r="C47" s="1121" t="s">
        <v>251</v>
      </c>
    </row>
    <row r="48" spans="1:3">
      <c r="A48" s="1855" t="s">
        <v>316</v>
      </c>
      <c r="B48" s="4" t="s">
        <v>661</v>
      </c>
      <c r="C48" s="144" t="s">
        <v>263</v>
      </c>
    </row>
    <row r="49" spans="1:3">
      <c r="A49" s="1855"/>
      <c r="B49" s="1115" t="s">
        <v>662</v>
      </c>
      <c r="C49" s="821" t="s">
        <v>1339</v>
      </c>
    </row>
    <row r="50" spans="1:3" ht="32.4">
      <c r="A50" s="1855"/>
      <c r="B50" s="1115" t="s">
        <v>664</v>
      </c>
      <c r="C50" s="821" t="s">
        <v>1340</v>
      </c>
    </row>
    <row r="51" spans="1:3">
      <c r="A51" s="1855"/>
      <c r="B51" s="1115" t="s">
        <v>666</v>
      </c>
      <c r="C51" s="821" t="s">
        <v>1341</v>
      </c>
    </row>
    <row r="52" spans="1:3" ht="32.4">
      <c r="A52" s="1855"/>
      <c r="B52" s="1115" t="s">
        <v>668</v>
      </c>
      <c r="C52" s="821" t="s">
        <v>1342</v>
      </c>
    </row>
    <row r="53" spans="1:3" ht="48.6">
      <c r="A53" s="1855"/>
      <c r="B53" s="1115" t="s">
        <v>670</v>
      </c>
      <c r="C53" s="821" t="s">
        <v>1255</v>
      </c>
    </row>
    <row r="54" spans="1:3" ht="32.4">
      <c r="A54" s="1855"/>
      <c r="B54" s="1115" t="s">
        <v>672</v>
      </c>
      <c r="C54" s="821" t="s">
        <v>1290</v>
      </c>
    </row>
    <row r="55" spans="1:3">
      <c r="A55" s="1855"/>
      <c r="B55" s="1115" t="s">
        <v>673</v>
      </c>
      <c r="C55" s="821" t="s">
        <v>1343</v>
      </c>
    </row>
    <row r="56" spans="1:3">
      <c r="A56" s="1855"/>
      <c r="B56" s="1115" t="s">
        <v>675</v>
      </c>
      <c r="C56" s="821" t="s">
        <v>333</v>
      </c>
    </row>
    <row r="57" spans="1:3">
      <c r="A57" s="1855"/>
      <c r="B57" s="1115" t="s">
        <v>676</v>
      </c>
      <c r="C57" s="821" t="s">
        <v>251</v>
      </c>
    </row>
    <row r="58" spans="1:3">
      <c r="A58" s="1855"/>
      <c r="B58" s="1115" t="s">
        <v>677</v>
      </c>
      <c r="C58" s="821" t="s">
        <v>251</v>
      </c>
    </row>
    <row r="59" spans="1:3">
      <c r="A59" s="1855"/>
      <c r="B59" s="1115" t="s">
        <v>678</v>
      </c>
      <c r="C59" s="1374" t="s">
        <v>1344</v>
      </c>
    </row>
    <row r="60" spans="1:3">
      <c r="A60" s="1855"/>
      <c r="B60" s="1115" t="s">
        <v>680</v>
      </c>
      <c r="C60" s="1375" t="s">
        <v>251</v>
      </c>
    </row>
    <row r="61" spans="1:3">
      <c r="A61" s="1855"/>
      <c r="B61" s="1115" t="s">
        <v>682</v>
      </c>
      <c r="C61" s="821" t="s">
        <v>251</v>
      </c>
    </row>
    <row r="62" spans="1:3">
      <c r="A62" s="1855"/>
      <c r="B62" s="1115" t="s">
        <v>684</v>
      </c>
      <c r="C62" s="821" t="s">
        <v>251</v>
      </c>
    </row>
    <row r="63" spans="1:3">
      <c r="A63" s="1855"/>
      <c r="B63" s="1115" t="s">
        <v>686</v>
      </c>
      <c r="C63" s="821" t="s">
        <v>251</v>
      </c>
    </row>
    <row r="64" spans="1:3">
      <c r="A64" s="1855"/>
      <c r="B64" s="1115" t="s">
        <v>687</v>
      </c>
      <c r="C64" s="821" t="s">
        <v>251</v>
      </c>
    </row>
    <row r="65" spans="1:3">
      <c r="A65" s="1855"/>
      <c r="B65" s="1115" t="s">
        <v>688</v>
      </c>
      <c r="C65" s="821" t="s">
        <v>263</v>
      </c>
    </row>
    <row r="66" spans="1:3" ht="32.4">
      <c r="A66" s="1855"/>
      <c r="B66" s="1115" t="s">
        <v>689</v>
      </c>
      <c r="C66" s="821" t="s">
        <v>1345</v>
      </c>
    </row>
    <row r="67" spans="1:3">
      <c r="A67" s="1855"/>
      <c r="B67" s="1115" t="s">
        <v>690</v>
      </c>
      <c r="C67" s="839" t="s">
        <v>1346</v>
      </c>
    </row>
    <row r="68" spans="1:3" ht="16.8" thickBot="1">
      <c r="A68" s="1856"/>
      <c r="B68" s="1117" t="s">
        <v>691</v>
      </c>
      <c r="C68" s="1121" t="s">
        <v>1347</v>
      </c>
    </row>
    <row r="69" spans="1:3">
      <c r="A69" s="1857" t="s">
        <v>693</v>
      </c>
      <c r="B69" s="1369" t="s">
        <v>694</v>
      </c>
      <c r="C69" s="737" t="s">
        <v>263</v>
      </c>
    </row>
    <row r="70" spans="1:3">
      <c r="A70" s="1855"/>
      <c r="B70" s="1115" t="s">
        <v>695</v>
      </c>
      <c r="C70" s="821" t="s">
        <v>353</v>
      </c>
    </row>
    <row r="71" spans="1:3">
      <c r="A71" s="1855"/>
      <c r="B71" s="1115" t="s">
        <v>696</v>
      </c>
      <c r="C71" s="821" t="s">
        <v>251</v>
      </c>
    </row>
    <row r="72" spans="1:3">
      <c r="A72" s="1855"/>
      <c r="B72" s="1115" t="s">
        <v>697</v>
      </c>
      <c r="C72" s="821" t="s">
        <v>251</v>
      </c>
    </row>
    <row r="73" spans="1:3" ht="64.8">
      <c r="A73" s="1855"/>
      <c r="B73" s="1115" t="s">
        <v>698</v>
      </c>
      <c r="C73" s="821" t="s">
        <v>1260</v>
      </c>
    </row>
    <row r="74" spans="1:3">
      <c r="A74" s="1855"/>
      <c r="B74" s="1115" t="s">
        <v>699</v>
      </c>
      <c r="C74" s="821" t="s">
        <v>285</v>
      </c>
    </row>
    <row r="75" spans="1:3">
      <c r="A75" s="1855"/>
      <c r="B75" s="1115" t="s">
        <v>700</v>
      </c>
      <c r="C75" s="821" t="s">
        <v>263</v>
      </c>
    </row>
    <row r="76" spans="1:3">
      <c r="A76" s="1855"/>
      <c r="B76" s="1115" t="s">
        <v>701</v>
      </c>
      <c r="C76" s="821" t="s">
        <v>361</v>
      </c>
    </row>
    <row r="77" spans="1:3" ht="81.599999999999994" thickBot="1">
      <c r="A77" s="1856"/>
      <c r="B77" s="1117" t="s">
        <v>702</v>
      </c>
      <c r="C77" s="561" t="s">
        <v>592</v>
      </c>
    </row>
    <row r="78" spans="1:3" ht="32.4">
      <c r="A78" s="1857" t="s">
        <v>703</v>
      </c>
      <c r="B78" s="1369" t="s">
        <v>704</v>
      </c>
      <c r="C78" s="698" t="s">
        <v>1348</v>
      </c>
    </row>
    <row r="79" spans="1:3" ht="81">
      <c r="A79" s="1855"/>
      <c r="B79" s="1115" t="s">
        <v>706</v>
      </c>
      <c r="C79" s="1085" t="s">
        <v>1349</v>
      </c>
    </row>
    <row r="80" spans="1:3">
      <c r="A80" s="1855"/>
      <c r="B80" s="1115" t="s">
        <v>708</v>
      </c>
      <c r="C80" s="821" t="s">
        <v>1263</v>
      </c>
    </row>
    <row r="81" spans="1:3" ht="32.4">
      <c r="A81" s="1855"/>
      <c r="B81" s="1115" t="s">
        <v>710</v>
      </c>
      <c r="C81" s="821" t="s">
        <v>372</v>
      </c>
    </row>
    <row r="82" spans="1:3" ht="64.8">
      <c r="A82" s="1855"/>
      <c r="B82" s="1115" t="s">
        <v>711</v>
      </c>
      <c r="C82" s="821" t="s">
        <v>712</v>
      </c>
    </row>
    <row r="83" spans="1:3">
      <c r="A83" s="1855"/>
      <c r="B83" s="1115" t="s">
        <v>713</v>
      </c>
      <c r="C83" s="821" t="s">
        <v>261</v>
      </c>
    </row>
    <row r="84" spans="1:3">
      <c r="A84" s="1855"/>
      <c r="B84" s="1115" t="s">
        <v>689</v>
      </c>
      <c r="C84" s="821" t="s">
        <v>301</v>
      </c>
    </row>
    <row r="85" spans="1:3">
      <c r="A85" s="1855"/>
      <c r="B85" s="1115" t="s">
        <v>690</v>
      </c>
      <c r="C85" s="821" t="s">
        <v>301</v>
      </c>
    </row>
    <row r="86" spans="1:3">
      <c r="A86" s="1855"/>
      <c r="B86" s="1115" t="s">
        <v>714</v>
      </c>
      <c r="C86" s="821" t="s">
        <v>301</v>
      </c>
    </row>
    <row r="87" spans="1:3">
      <c r="A87" s="1855"/>
      <c r="B87" s="1115" t="s">
        <v>715</v>
      </c>
      <c r="C87" s="821"/>
    </row>
    <row r="88" spans="1:3">
      <c r="A88" s="1855"/>
      <c r="B88" s="1115" t="s">
        <v>716</v>
      </c>
      <c r="C88" s="821" t="s">
        <v>261</v>
      </c>
    </row>
    <row r="89" spans="1:3">
      <c r="A89" s="1855"/>
      <c r="B89" s="1115" t="s">
        <v>717</v>
      </c>
      <c r="C89" s="821" t="s">
        <v>301</v>
      </c>
    </row>
    <row r="90" spans="1:3">
      <c r="A90" s="1855"/>
      <c r="B90" s="1115" t="s">
        <v>718</v>
      </c>
      <c r="C90" s="821" t="s">
        <v>301</v>
      </c>
    </row>
    <row r="91" spans="1:3">
      <c r="A91" s="1855"/>
      <c r="B91" s="1115" t="s">
        <v>719</v>
      </c>
      <c r="C91" s="821" t="s">
        <v>301</v>
      </c>
    </row>
    <row r="92" spans="1:3" ht="16.8" thickBot="1">
      <c r="A92" s="1856"/>
      <c r="B92" s="1117" t="s">
        <v>720</v>
      </c>
      <c r="C92" s="1121" t="s">
        <v>301</v>
      </c>
    </row>
    <row r="93" spans="1:3" ht="48.6">
      <c r="A93" s="1857" t="s">
        <v>721</v>
      </c>
      <c r="B93" s="1369" t="s">
        <v>722</v>
      </c>
      <c r="C93" s="737" t="s">
        <v>1264</v>
      </c>
    </row>
    <row r="94" spans="1:3" ht="32.4">
      <c r="A94" s="1855"/>
      <c r="B94" s="1115" t="s">
        <v>724</v>
      </c>
      <c r="C94" s="821" t="s">
        <v>549</v>
      </c>
    </row>
    <row r="95" spans="1:3">
      <c r="A95" s="1855"/>
      <c r="B95" s="1115" t="s">
        <v>725</v>
      </c>
      <c r="C95" s="821" t="s">
        <v>251</v>
      </c>
    </row>
    <row r="96" spans="1:3" ht="32.4">
      <c r="A96" s="1855"/>
      <c r="B96" s="1115" t="s">
        <v>726</v>
      </c>
      <c r="C96" s="821" t="s">
        <v>251</v>
      </c>
    </row>
    <row r="97" spans="1:3" ht="48.6">
      <c r="A97" s="1855"/>
      <c r="B97" s="1115" t="s">
        <v>727</v>
      </c>
      <c r="C97" s="821" t="s">
        <v>599</v>
      </c>
    </row>
    <row r="98" spans="1:3" ht="48.6">
      <c r="A98" s="1855"/>
      <c r="B98" s="1115" t="s">
        <v>729</v>
      </c>
      <c r="C98" s="821" t="s">
        <v>1350</v>
      </c>
    </row>
    <row r="99" spans="1:3" ht="145.80000000000001">
      <c r="A99" s="1855"/>
      <c r="B99" s="1115" t="s">
        <v>730</v>
      </c>
      <c r="C99" s="821" t="s">
        <v>947</v>
      </c>
    </row>
    <row r="100" spans="1:3">
      <c r="A100" s="1855"/>
      <c r="B100" s="1115" t="s">
        <v>881</v>
      </c>
      <c r="C100" s="821" t="s">
        <v>251</v>
      </c>
    </row>
    <row r="101" spans="1:3">
      <c r="A101" s="1855"/>
      <c r="B101" s="1115" t="s">
        <v>733</v>
      </c>
      <c r="C101" s="821" t="s">
        <v>251</v>
      </c>
    </row>
    <row r="102" spans="1:3" ht="16.8" thickBot="1">
      <c r="A102" s="1856"/>
      <c r="B102" s="1373" t="s">
        <v>734</v>
      </c>
      <c r="C102" s="868" t="s">
        <v>251</v>
      </c>
    </row>
    <row r="103" spans="1:3" ht="64.8">
      <c r="A103" s="1858" t="s">
        <v>402</v>
      </c>
      <c r="B103" s="1115" t="s">
        <v>735</v>
      </c>
      <c r="C103" s="737" t="s">
        <v>1351</v>
      </c>
    </row>
    <row r="104" spans="1:3">
      <c r="A104" s="1858"/>
      <c r="B104" s="1115" t="s">
        <v>405</v>
      </c>
      <c r="C104" s="644" t="s">
        <v>1352</v>
      </c>
    </row>
    <row r="105" spans="1:3">
      <c r="A105" s="1858"/>
      <c r="B105" s="1115" t="s">
        <v>565</v>
      </c>
      <c r="C105" s="645" t="s">
        <v>1353</v>
      </c>
    </row>
    <row r="106" spans="1:3">
      <c r="A106" s="1858"/>
      <c r="B106" s="1115" t="s">
        <v>407</v>
      </c>
      <c r="C106" s="638" t="s">
        <v>1181</v>
      </c>
    </row>
    <row r="107" spans="1:3" ht="16.8" thickBot="1">
      <c r="A107" s="1859"/>
      <c r="B107" s="25" t="s">
        <v>409</v>
      </c>
      <c r="C107" s="871" t="s">
        <v>251</v>
      </c>
    </row>
    <row r="108" spans="1:3" s="135" customFormat="1" ht="307.8">
      <c r="A108" s="1825" t="s">
        <v>410</v>
      </c>
      <c r="B108" s="1143" t="s">
        <v>411</v>
      </c>
      <c r="C108" s="1144" t="s">
        <v>1354</v>
      </c>
    </row>
    <row r="109" spans="1:3" s="135" customFormat="1" ht="18.600000000000001" thickBot="1">
      <c r="A109" s="1826"/>
      <c r="B109" s="1145" t="s">
        <v>413</v>
      </c>
      <c r="C109" s="1146" t="s">
        <v>414</v>
      </c>
    </row>
    <row r="110" spans="1:3" ht="178.8" thickBot="1">
      <c r="A110" s="1860" t="s">
        <v>740</v>
      </c>
      <c r="B110" s="1868"/>
      <c r="C110" s="1228" t="s">
        <v>1355</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1863" t="s">
        <v>608</v>
      </c>
      <c r="B2" s="1869"/>
      <c r="C2" s="1270">
        <v>45460</v>
      </c>
    </row>
    <row r="3" spans="1:3">
      <c r="A3" s="1865" t="s">
        <v>609</v>
      </c>
      <c r="B3" s="1227" t="s">
        <v>610</v>
      </c>
      <c r="C3" s="738" t="s">
        <v>1356</v>
      </c>
    </row>
    <row r="4" spans="1:3">
      <c r="A4" s="1866"/>
      <c r="B4" s="1115" t="s">
        <v>612</v>
      </c>
      <c r="C4" s="1271" t="s">
        <v>1357</v>
      </c>
    </row>
    <row r="5" spans="1:3">
      <c r="A5" s="1866"/>
      <c r="B5" s="1115" t="s">
        <v>424</v>
      </c>
      <c r="C5" s="1271" t="s">
        <v>251</v>
      </c>
    </row>
    <row r="6" spans="1:3">
      <c r="A6" s="1866"/>
      <c r="B6" s="1115" t="s">
        <v>252</v>
      </c>
      <c r="C6" s="1271" t="s">
        <v>1358</v>
      </c>
    </row>
    <row r="7" spans="1:3">
      <c r="A7" s="1866"/>
      <c r="B7" s="1115" t="s">
        <v>426</v>
      </c>
      <c r="C7" s="1376" t="s">
        <v>1359</v>
      </c>
    </row>
    <row r="8" spans="1:3" ht="18">
      <c r="A8" s="1866"/>
      <c r="B8" s="1115" t="s">
        <v>428</v>
      </c>
      <c r="C8" s="1252">
        <v>152979277</v>
      </c>
    </row>
    <row r="9" spans="1:3" ht="18">
      <c r="A9" s="1866"/>
      <c r="B9" s="1115" t="s">
        <v>429</v>
      </c>
      <c r="C9" s="1377">
        <v>24071289204</v>
      </c>
    </row>
    <row r="10" spans="1:3">
      <c r="A10" s="1866"/>
      <c r="B10" s="1115" t="s">
        <v>616</v>
      </c>
      <c r="C10" s="1271" t="s">
        <v>1360</v>
      </c>
    </row>
    <row r="11" spans="1:3">
      <c r="A11" s="1866"/>
      <c r="B11" s="1115" t="s">
        <v>618</v>
      </c>
      <c r="C11" s="1271" t="s">
        <v>261</v>
      </c>
    </row>
    <row r="12" spans="1:3">
      <c r="A12" s="1866"/>
      <c r="B12" s="1115" t="s">
        <v>619</v>
      </c>
      <c r="C12" s="1271" t="s">
        <v>263</v>
      </c>
    </row>
    <row r="13" spans="1:3">
      <c r="A13" s="1866"/>
      <c r="B13" s="1115" t="s">
        <v>620</v>
      </c>
      <c r="C13" s="1271" t="s">
        <v>261</v>
      </c>
    </row>
    <row r="14" spans="1:3">
      <c r="A14" s="1866"/>
      <c r="B14" s="1115" t="s">
        <v>621</v>
      </c>
      <c r="C14" s="1271" t="s">
        <v>261</v>
      </c>
    </row>
    <row r="15" spans="1:3">
      <c r="A15" s="1866"/>
      <c r="B15" s="1115" t="s">
        <v>622</v>
      </c>
      <c r="C15" s="1271" t="s">
        <v>251</v>
      </c>
    </row>
    <row r="16" spans="1:3">
      <c r="A16" s="1866"/>
      <c r="B16" s="1115" t="s">
        <v>623</v>
      </c>
      <c r="C16" s="1271" t="s">
        <v>251</v>
      </c>
    </row>
    <row r="17" spans="1:3" ht="32.4">
      <c r="A17" s="1866"/>
      <c r="B17" s="1115" t="s">
        <v>624</v>
      </c>
      <c r="C17" s="1271" t="s">
        <v>1361</v>
      </c>
    </row>
    <row r="18" spans="1:3" ht="32.4">
      <c r="A18" s="1866"/>
      <c r="B18" s="1115" t="s">
        <v>270</v>
      </c>
      <c r="C18" s="1271" t="s">
        <v>271</v>
      </c>
    </row>
    <row r="19" spans="1:3">
      <c r="A19" s="1866"/>
      <c r="B19" s="1115" t="s">
        <v>626</v>
      </c>
      <c r="C19" s="1271" t="s">
        <v>251</v>
      </c>
    </row>
    <row r="20" spans="1:3" ht="32.4">
      <c r="A20" s="1866"/>
      <c r="B20" s="1115" t="s">
        <v>627</v>
      </c>
      <c r="C20" s="1271" t="s">
        <v>261</v>
      </c>
    </row>
    <row r="21" spans="1:3">
      <c r="A21" s="1866"/>
      <c r="B21" s="1115" t="s">
        <v>628</v>
      </c>
      <c r="C21" s="1271" t="s">
        <v>251</v>
      </c>
    </row>
    <row r="22" spans="1:3">
      <c r="A22" s="1866"/>
      <c r="B22" s="1115" t="s">
        <v>629</v>
      </c>
      <c r="C22" s="1271" t="s">
        <v>251</v>
      </c>
    </row>
    <row r="23" spans="1:3">
      <c r="A23" s="1866"/>
      <c r="B23" s="1115" t="s">
        <v>630</v>
      </c>
      <c r="C23" s="1271" t="s">
        <v>251</v>
      </c>
    </row>
    <row r="24" spans="1:3">
      <c r="A24" s="1866"/>
      <c r="B24" s="1115" t="s">
        <v>631</v>
      </c>
      <c r="C24" s="1271" t="s">
        <v>251</v>
      </c>
    </row>
    <row r="25" spans="1:3">
      <c r="A25" s="1866"/>
      <c r="B25" s="1115" t="s">
        <v>632</v>
      </c>
      <c r="C25" s="1271" t="s">
        <v>280</v>
      </c>
    </row>
    <row r="26" spans="1:3">
      <c r="A26" s="1866"/>
      <c r="B26" s="1115" t="s">
        <v>633</v>
      </c>
      <c r="C26" s="1271" t="s">
        <v>251</v>
      </c>
    </row>
    <row r="27" spans="1:3">
      <c r="A27" s="1866"/>
      <c r="B27" s="1115" t="s">
        <v>634</v>
      </c>
      <c r="C27" s="1271" t="s">
        <v>283</v>
      </c>
    </row>
    <row r="28" spans="1:3">
      <c r="A28" s="1866"/>
      <c r="B28" s="1115" t="s">
        <v>635</v>
      </c>
      <c r="C28" s="1271" t="s">
        <v>285</v>
      </c>
    </row>
    <row r="29" spans="1:3" ht="48.6">
      <c r="A29" s="1866"/>
      <c r="B29" s="1115" t="s">
        <v>636</v>
      </c>
      <c r="C29" s="1271" t="s">
        <v>576</v>
      </c>
    </row>
    <row r="30" spans="1:3" ht="32.4">
      <c r="A30" s="1866"/>
      <c r="B30" s="1115" t="s">
        <v>638</v>
      </c>
      <c r="C30" s="1271" t="s">
        <v>454</v>
      </c>
    </row>
    <row r="31" spans="1:3" ht="210.6">
      <c r="A31" s="1866"/>
      <c r="B31" s="1115" t="s">
        <v>639</v>
      </c>
      <c r="C31" s="1271" t="s">
        <v>1362</v>
      </c>
    </row>
    <row r="32" spans="1:3" ht="33" thickBot="1">
      <c r="A32" s="1867"/>
      <c r="B32" s="4" t="s">
        <v>641</v>
      </c>
      <c r="C32" s="1282" t="s">
        <v>1363</v>
      </c>
    </row>
    <row r="33" spans="1:3">
      <c r="A33" s="1857" t="s">
        <v>642</v>
      </c>
      <c r="B33" s="1227" t="s">
        <v>643</v>
      </c>
      <c r="C33" s="738" t="s">
        <v>1358</v>
      </c>
    </row>
    <row r="34" spans="1:3">
      <c r="A34" s="1855"/>
      <c r="B34" s="1115" t="s">
        <v>644</v>
      </c>
      <c r="C34" s="1271" t="s">
        <v>1364</v>
      </c>
    </row>
    <row r="35" spans="1:3">
      <c r="A35" s="1855"/>
      <c r="B35" s="1115" t="s">
        <v>646</v>
      </c>
      <c r="C35" s="1271" t="s">
        <v>298</v>
      </c>
    </row>
    <row r="36" spans="1:3">
      <c r="A36" s="1855"/>
      <c r="B36" s="1115" t="s">
        <v>647</v>
      </c>
      <c r="C36" s="1271" t="s">
        <v>251</v>
      </c>
    </row>
    <row r="37" spans="1:3">
      <c r="A37" s="1855"/>
      <c r="B37" s="1115" t="s">
        <v>648</v>
      </c>
      <c r="C37" s="1271" t="s">
        <v>251</v>
      </c>
    </row>
    <row r="38" spans="1:3" ht="16.8" thickBot="1">
      <c r="A38" s="1856"/>
      <c r="B38" s="1117" t="s">
        <v>649</v>
      </c>
      <c r="C38" s="348" t="s">
        <v>263</v>
      </c>
    </row>
    <row r="39" spans="1:3">
      <c r="A39" s="1857" t="s">
        <v>650</v>
      </c>
      <c r="B39" s="1227" t="s">
        <v>651</v>
      </c>
      <c r="C39" s="738" t="s">
        <v>261</v>
      </c>
    </row>
    <row r="40" spans="1:3">
      <c r="A40" s="1855"/>
      <c r="B40" s="1115" t="s">
        <v>652</v>
      </c>
      <c r="C40" s="1271" t="s">
        <v>251</v>
      </c>
    </row>
    <row r="41" spans="1:3">
      <c r="A41" s="1855"/>
      <c r="B41" s="1115" t="s">
        <v>653</v>
      </c>
      <c r="C41" s="1271" t="s">
        <v>251</v>
      </c>
    </row>
    <row r="42" spans="1:3">
      <c r="A42" s="1855"/>
      <c r="B42" s="1115" t="s">
        <v>654</v>
      </c>
      <c r="C42" s="1271" t="s">
        <v>251</v>
      </c>
    </row>
    <row r="43" spans="1:3">
      <c r="A43" s="1855"/>
      <c r="B43" s="1115" t="s">
        <v>655</v>
      </c>
      <c r="C43" s="1271" t="s">
        <v>251</v>
      </c>
    </row>
    <row r="44" spans="1:3" ht="16.8" thickBot="1">
      <c r="A44" s="1856"/>
      <c r="B44" s="1373" t="s">
        <v>656</v>
      </c>
      <c r="C44" s="348" t="s">
        <v>251</v>
      </c>
    </row>
    <row r="45" spans="1:3">
      <c r="A45" s="1857" t="s">
        <v>657</v>
      </c>
      <c r="B45" s="1227" t="s">
        <v>658</v>
      </c>
      <c r="C45" s="738" t="s">
        <v>263</v>
      </c>
    </row>
    <row r="46" spans="1:3">
      <c r="A46" s="1855"/>
      <c r="B46" s="1115" t="s">
        <v>659</v>
      </c>
      <c r="C46" s="1271" t="s">
        <v>1365</v>
      </c>
    </row>
    <row r="47" spans="1:3" ht="16.8" thickBot="1">
      <c r="A47" s="1856"/>
      <c r="B47" s="1117" t="s">
        <v>660</v>
      </c>
      <c r="C47" s="348" t="s">
        <v>1366</v>
      </c>
    </row>
    <row r="48" spans="1:3">
      <c r="A48" s="1855" t="s">
        <v>316</v>
      </c>
      <c r="B48" s="4" t="s">
        <v>661</v>
      </c>
      <c r="C48" s="738" t="s">
        <v>263</v>
      </c>
    </row>
    <row r="49" spans="1:3">
      <c r="A49" s="1855"/>
      <c r="B49" s="1115" t="s">
        <v>662</v>
      </c>
      <c r="C49" s="1271" t="s">
        <v>1357</v>
      </c>
    </row>
    <row r="50" spans="1:3">
      <c r="A50" s="1855"/>
      <c r="B50" s="1115" t="s">
        <v>664</v>
      </c>
      <c r="C50" s="1271" t="s">
        <v>1367</v>
      </c>
    </row>
    <row r="51" spans="1:3">
      <c r="A51" s="1855"/>
      <c r="B51" s="1115" t="s">
        <v>666</v>
      </c>
      <c r="C51" s="1271" t="s">
        <v>486</v>
      </c>
    </row>
    <row r="52" spans="1:3">
      <c r="A52" s="1855"/>
      <c r="B52" s="1115" t="s">
        <v>668</v>
      </c>
      <c r="C52" s="1271" t="s">
        <v>1368</v>
      </c>
    </row>
    <row r="53" spans="1:3" ht="162">
      <c r="A53" s="1855"/>
      <c r="B53" s="1115" t="s">
        <v>670</v>
      </c>
      <c r="C53" s="1271" t="s">
        <v>1369</v>
      </c>
    </row>
    <row r="54" spans="1:3">
      <c r="A54" s="1855"/>
      <c r="B54" s="1115" t="s">
        <v>672</v>
      </c>
      <c r="C54" s="1271" t="s">
        <v>588</v>
      </c>
    </row>
    <row r="55" spans="1:3">
      <c r="A55" s="1855"/>
      <c r="B55" s="1115" t="s">
        <v>673</v>
      </c>
      <c r="C55" s="1271" t="s">
        <v>1370</v>
      </c>
    </row>
    <row r="56" spans="1:3">
      <c r="A56" s="1855"/>
      <c r="B56" s="1115" t="s">
        <v>675</v>
      </c>
      <c r="C56" s="1271" t="s">
        <v>333</v>
      </c>
    </row>
    <row r="57" spans="1:3">
      <c r="A57" s="1855"/>
      <c r="B57" s="1115" t="s">
        <v>676</v>
      </c>
      <c r="C57" s="1271" t="s">
        <v>251</v>
      </c>
    </row>
    <row r="58" spans="1:3">
      <c r="A58" s="1855"/>
      <c r="B58" s="1115" t="s">
        <v>677</v>
      </c>
      <c r="C58" s="1376" t="s">
        <v>251</v>
      </c>
    </row>
    <row r="59" spans="1:3">
      <c r="A59" s="1855"/>
      <c r="B59" s="1115" t="s">
        <v>678</v>
      </c>
      <c r="C59" s="1267" t="s">
        <v>1370</v>
      </c>
    </row>
    <row r="60" spans="1:3">
      <c r="A60" s="1855"/>
      <c r="B60" s="1115" t="s">
        <v>680</v>
      </c>
      <c r="C60" s="1271" t="s">
        <v>251</v>
      </c>
    </row>
    <row r="61" spans="1:3">
      <c r="A61" s="1855"/>
      <c r="B61" s="1115" t="s">
        <v>682</v>
      </c>
      <c r="C61" s="1271" t="s">
        <v>1371</v>
      </c>
    </row>
    <row r="62" spans="1:3">
      <c r="A62" s="1855"/>
      <c r="B62" s="1115" t="s">
        <v>684</v>
      </c>
      <c r="C62" s="1271" t="s">
        <v>761</v>
      </c>
    </row>
    <row r="63" spans="1:3">
      <c r="A63" s="1855"/>
      <c r="B63" s="1115" t="s">
        <v>686</v>
      </c>
      <c r="C63" s="1271" t="s">
        <v>251</v>
      </c>
    </row>
    <row r="64" spans="1:3">
      <c r="A64" s="1855"/>
      <c r="B64" s="1115" t="s">
        <v>687</v>
      </c>
      <c r="C64" s="1271" t="s">
        <v>251</v>
      </c>
    </row>
    <row r="65" spans="1:3">
      <c r="A65" s="1855"/>
      <c r="B65" s="1115" t="s">
        <v>688</v>
      </c>
      <c r="C65" s="1271" t="s">
        <v>261</v>
      </c>
    </row>
    <row r="66" spans="1:3">
      <c r="A66" s="1855"/>
      <c r="B66" s="1115" t="s">
        <v>689</v>
      </c>
      <c r="C66" s="1271" t="s">
        <v>251</v>
      </c>
    </row>
    <row r="67" spans="1:3">
      <c r="A67" s="1855"/>
      <c r="B67" s="1115" t="s">
        <v>690</v>
      </c>
      <c r="C67" s="1271" t="s">
        <v>251</v>
      </c>
    </row>
    <row r="68" spans="1:3" ht="16.8" thickBot="1">
      <c r="A68" s="1856"/>
      <c r="B68" s="1117" t="s">
        <v>691</v>
      </c>
      <c r="C68" s="1282" t="s">
        <v>251</v>
      </c>
    </row>
    <row r="69" spans="1:3">
      <c r="A69" s="1857" t="s">
        <v>693</v>
      </c>
      <c r="B69" s="1227" t="s">
        <v>694</v>
      </c>
      <c r="C69" s="738" t="s">
        <v>263</v>
      </c>
    </row>
    <row r="70" spans="1:3">
      <c r="A70" s="1855"/>
      <c r="B70" s="1115" t="s">
        <v>695</v>
      </c>
      <c r="C70" s="1271" t="s">
        <v>353</v>
      </c>
    </row>
    <row r="71" spans="1:3">
      <c r="A71" s="1855"/>
      <c r="B71" s="1115" t="s">
        <v>696</v>
      </c>
      <c r="C71" s="1271" t="s">
        <v>251</v>
      </c>
    </row>
    <row r="72" spans="1:3">
      <c r="A72" s="1855"/>
      <c r="B72" s="1115" t="s">
        <v>697</v>
      </c>
      <c r="C72" s="1271" t="s">
        <v>251</v>
      </c>
    </row>
    <row r="73" spans="1:3" ht="48.6">
      <c r="A73" s="1855"/>
      <c r="B73" s="1115" t="s">
        <v>698</v>
      </c>
      <c r="C73" s="1271" t="s">
        <v>521</v>
      </c>
    </row>
    <row r="74" spans="1:3">
      <c r="A74" s="1855"/>
      <c r="B74" s="1115" t="s">
        <v>699</v>
      </c>
      <c r="C74" s="1271" t="s">
        <v>285</v>
      </c>
    </row>
    <row r="75" spans="1:3">
      <c r="A75" s="1855"/>
      <c r="B75" s="1115" t="s">
        <v>700</v>
      </c>
      <c r="C75" s="1271" t="s">
        <v>261</v>
      </c>
    </row>
    <row r="76" spans="1:3">
      <c r="A76" s="1855"/>
      <c r="B76" s="1115" t="s">
        <v>701</v>
      </c>
      <c r="C76" s="1271" t="s">
        <v>361</v>
      </c>
    </row>
    <row r="77" spans="1:3" ht="259.8" thickBot="1">
      <c r="A77" s="1856"/>
      <c r="B77" s="1117" t="s">
        <v>702</v>
      </c>
      <c r="C77" s="348" t="s">
        <v>1372</v>
      </c>
    </row>
    <row r="78" spans="1:3" ht="145.80000000000001">
      <c r="A78" s="1857" t="s">
        <v>703</v>
      </c>
      <c r="B78" s="1227" t="s">
        <v>704</v>
      </c>
      <c r="C78" s="698" t="s">
        <v>1373</v>
      </c>
    </row>
    <row r="79" spans="1:3" ht="145.80000000000001">
      <c r="A79" s="1855"/>
      <c r="B79" s="1115" t="s">
        <v>706</v>
      </c>
      <c r="C79" s="1267" t="s">
        <v>1374</v>
      </c>
    </row>
    <row r="80" spans="1:3" ht="210.6">
      <c r="A80" s="1855"/>
      <c r="B80" s="1115" t="s">
        <v>708</v>
      </c>
      <c r="C80" s="1378" t="s">
        <v>1375</v>
      </c>
    </row>
    <row r="81" spans="1:3" ht="32.4">
      <c r="A81" s="1855"/>
      <c r="B81" s="1115" t="s">
        <v>710</v>
      </c>
      <c r="C81" s="1271" t="s">
        <v>372</v>
      </c>
    </row>
    <row r="82" spans="1:3" ht="64.8">
      <c r="A82" s="1855"/>
      <c r="B82" s="1115" t="s">
        <v>711</v>
      </c>
      <c r="C82" s="1271" t="s">
        <v>712</v>
      </c>
    </row>
    <row r="83" spans="1:3">
      <c r="A83" s="1855"/>
      <c r="B83" s="1115" t="s">
        <v>713</v>
      </c>
      <c r="C83" s="1271" t="s">
        <v>261</v>
      </c>
    </row>
    <row r="84" spans="1:3">
      <c r="A84" s="1855"/>
      <c r="B84" s="1115" t="s">
        <v>689</v>
      </c>
      <c r="C84" s="1271" t="s">
        <v>251</v>
      </c>
    </row>
    <row r="85" spans="1:3">
      <c r="A85" s="1855"/>
      <c r="B85" s="1115" t="s">
        <v>690</v>
      </c>
      <c r="C85" s="1271" t="s">
        <v>251</v>
      </c>
    </row>
    <row r="86" spans="1:3">
      <c r="A86" s="1855"/>
      <c r="B86" s="1115" t="s">
        <v>714</v>
      </c>
      <c r="C86" s="1271" t="s">
        <v>251</v>
      </c>
    </row>
    <row r="87" spans="1:3">
      <c r="A87" s="1855"/>
      <c r="B87" s="1115" t="s">
        <v>715</v>
      </c>
      <c r="C87" s="1271"/>
    </row>
    <row r="88" spans="1:3">
      <c r="A88" s="1855"/>
      <c r="B88" s="1115" t="s">
        <v>716</v>
      </c>
      <c r="C88" s="1271" t="s">
        <v>261</v>
      </c>
    </row>
    <row r="89" spans="1:3">
      <c r="A89" s="1855"/>
      <c r="B89" s="1115" t="s">
        <v>717</v>
      </c>
      <c r="C89" s="1271" t="s">
        <v>251</v>
      </c>
    </row>
    <row r="90" spans="1:3">
      <c r="A90" s="1855"/>
      <c r="B90" s="1115" t="s">
        <v>718</v>
      </c>
      <c r="C90" s="1271" t="s">
        <v>251</v>
      </c>
    </row>
    <row r="91" spans="1:3">
      <c r="A91" s="1855"/>
      <c r="B91" s="1115" t="s">
        <v>719</v>
      </c>
      <c r="C91" s="1271" t="s">
        <v>251</v>
      </c>
    </row>
    <row r="92" spans="1:3" ht="16.8" thickBot="1">
      <c r="A92" s="1856"/>
      <c r="B92" s="1117" t="s">
        <v>720</v>
      </c>
      <c r="C92" s="1282" t="s">
        <v>251</v>
      </c>
    </row>
    <row r="93" spans="1:3" ht="178.2">
      <c r="A93" s="1857" t="s">
        <v>721</v>
      </c>
      <c r="B93" s="1227" t="s">
        <v>722</v>
      </c>
      <c r="C93" s="738" t="s">
        <v>1376</v>
      </c>
    </row>
    <row r="94" spans="1:3" ht="32.4">
      <c r="A94" s="1855"/>
      <c r="B94" s="1115" t="s">
        <v>724</v>
      </c>
      <c r="C94" s="1271" t="s">
        <v>549</v>
      </c>
    </row>
    <row r="95" spans="1:3">
      <c r="A95" s="1855"/>
      <c r="B95" s="1115" t="s">
        <v>725</v>
      </c>
      <c r="C95" s="1271" t="s">
        <v>251</v>
      </c>
    </row>
    <row r="96" spans="1:3" ht="291.60000000000002">
      <c r="A96" s="1855"/>
      <c r="B96" s="1115" t="s">
        <v>726</v>
      </c>
      <c r="C96" s="1271" t="s">
        <v>1377</v>
      </c>
    </row>
    <row r="97" spans="1:3" ht="48.6">
      <c r="A97" s="1855"/>
      <c r="B97" s="1115" t="s">
        <v>727</v>
      </c>
      <c r="C97" s="1271" t="s">
        <v>1378</v>
      </c>
    </row>
    <row r="98" spans="1:3" ht="48.6">
      <c r="A98" s="1855"/>
      <c r="B98" s="1115" t="s">
        <v>729</v>
      </c>
      <c r="C98" s="1271" t="s">
        <v>600</v>
      </c>
    </row>
    <row r="99" spans="1:3" ht="32.4">
      <c r="A99" s="1855"/>
      <c r="B99" s="1115" t="s">
        <v>730</v>
      </c>
      <c r="C99" s="1271" t="s">
        <v>251</v>
      </c>
    </row>
    <row r="100" spans="1:3">
      <c r="A100" s="1855"/>
      <c r="B100" s="1115" t="s">
        <v>732</v>
      </c>
      <c r="C100" s="1271" t="s">
        <v>251</v>
      </c>
    </row>
    <row r="101" spans="1:3">
      <c r="A101" s="1855"/>
      <c r="B101" s="1115" t="s">
        <v>733</v>
      </c>
      <c r="C101" s="1271" t="s">
        <v>251</v>
      </c>
    </row>
    <row r="102" spans="1:3" ht="16.8" thickBot="1">
      <c r="A102" s="1856"/>
      <c r="B102" s="1373" t="s">
        <v>734</v>
      </c>
      <c r="C102" s="348" t="s">
        <v>251</v>
      </c>
    </row>
    <row r="103" spans="1:3" ht="48.6">
      <c r="A103" s="1858" t="s">
        <v>402</v>
      </c>
      <c r="B103" s="1115" t="s">
        <v>735</v>
      </c>
      <c r="C103" s="698" t="s">
        <v>1379</v>
      </c>
    </row>
    <row r="104" spans="1:3" ht="18">
      <c r="A104" s="1858"/>
      <c r="B104" s="1115" t="s">
        <v>405</v>
      </c>
      <c r="C104" s="1258">
        <v>6.88</v>
      </c>
    </row>
    <row r="105" spans="1:3" ht="18">
      <c r="A105" s="1858"/>
      <c r="B105" s="1115" t="s">
        <v>565</v>
      </c>
      <c r="C105" s="1379">
        <v>1082.57</v>
      </c>
    </row>
    <row r="106" spans="1:3">
      <c r="A106" s="1858"/>
      <c r="B106" s="1115" t="s">
        <v>407</v>
      </c>
      <c r="C106" s="1380" t="s">
        <v>567</v>
      </c>
    </row>
    <row r="107" spans="1:3" ht="16.8" thickBot="1">
      <c r="A107" s="1859"/>
      <c r="B107" s="25" t="s">
        <v>409</v>
      </c>
      <c r="C107" s="1282" t="s">
        <v>251</v>
      </c>
    </row>
    <row r="108" spans="1:3" s="135" customFormat="1" ht="18">
      <c r="A108" s="1825" t="s">
        <v>410</v>
      </c>
      <c r="B108" s="1143" t="s">
        <v>411</v>
      </c>
      <c r="C108" s="1144" t="s">
        <v>414</v>
      </c>
    </row>
    <row r="109" spans="1:3" s="135" customFormat="1" ht="259.8" thickBot="1">
      <c r="A109" s="1826"/>
      <c r="B109" s="1145" t="s">
        <v>413</v>
      </c>
      <c r="C109" s="1146" t="s">
        <v>1380</v>
      </c>
    </row>
    <row r="110" spans="1:3" ht="16.8" thickBot="1">
      <c r="A110" s="1860" t="s">
        <v>740</v>
      </c>
      <c r="B110" s="1868"/>
      <c r="C110" s="1381" t="s">
        <v>251</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494" customWidth="1"/>
    <col min="4" max="16384" width="12.59765625" style="149"/>
  </cols>
  <sheetData>
    <row r="1" spans="1:3" ht="20.399999999999999" thickBot="1">
      <c r="A1" s="2014" t="s">
        <v>417</v>
      </c>
      <c r="B1" s="2015"/>
      <c r="C1" s="2016"/>
    </row>
    <row r="2" spans="1:3" ht="18.600000000000001" thickBot="1">
      <c r="A2" s="2017" t="s">
        <v>418</v>
      </c>
      <c r="B2" s="2018"/>
      <c r="C2" s="1231">
        <v>45456</v>
      </c>
    </row>
    <row r="3" spans="1:3" ht="18">
      <c r="A3" s="2019" t="s">
        <v>419</v>
      </c>
      <c r="B3" s="150" t="s">
        <v>420</v>
      </c>
      <c r="C3" s="1382" t="s">
        <v>1381</v>
      </c>
    </row>
    <row r="4" spans="1:3" ht="18">
      <c r="A4" s="2012"/>
      <c r="B4" s="151" t="s">
        <v>422</v>
      </c>
      <c r="C4" s="746" t="s">
        <v>1382</v>
      </c>
    </row>
    <row r="5" spans="1:3" ht="18">
      <c r="A5" s="2012"/>
      <c r="B5" s="151" t="s">
        <v>424</v>
      </c>
      <c r="C5" s="747" t="s">
        <v>251</v>
      </c>
    </row>
    <row r="6" spans="1:3" ht="18">
      <c r="A6" s="2012"/>
      <c r="B6" s="151" t="s">
        <v>252</v>
      </c>
      <c r="C6" s="744" t="s">
        <v>1383</v>
      </c>
    </row>
    <row r="7" spans="1:3" ht="18">
      <c r="A7" s="2012"/>
      <c r="B7" s="151" t="s">
        <v>426</v>
      </c>
      <c r="C7" s="748">
        <v>43094</v>
      </c>
    </row>
    <row r="8" spans="1:3" ht="18">
      <c r="A8" s="2012"/>
      <c r="B8" s="151" t="s">
        <v>428</v>
      </c>
      <c r="C8" s="641">
        <v>5348092427</v>
      </c>
    </row>
    <row r="9" spans="1:3" ht="18">
      <c r="A9" s="2012"/>
      <c r="B9" s="151" t="s">
        <v>429</v>
      </c>
      <c r="C9" s="642">
        <v>839786208002</v>
      </c>
    </row>
    <row r="10" spans="1:3" ht="18">
      <c r="A10" s="2012"/>
      <c r="B10" s="151" t="s">
        <v>430</v>
      </c>
      <c r="C10" s="747" t="s">
        <v>1384</v>
      </c>
    </row>
    <row r="11" spans="1:3" ht="18">
      <c r="A11" s="2012"/>
      <c r="B11" s="151" t="s">
        <v>432</v>
      </c>
      <c r="C11" s="744" t="s">
        <v>261</v>
      </c>
    </row>
    <row r="12" spans="1:3" ht="18">
      <c r="A12" s="2012"/>
      <c r="B12" s="151" t="s">
        <v>433</v>
      </c>
      <c r="C12" s="744" t="s">
        <v>263</v>
      </c>
    </row>
    <row r="13" spans="1:3" ht="18">
      <c r="A13" s="2012"/>
      <c r="B13" s="151" t="s">
        <v>434</v>
      </c>
      <c r="C13" s="744" t="s">
        <v>263</v>
      </c>
    </row>
    <row r="14" spans="1:3" ht="18">
      <c r="A14" s="2012"/>
      <c r="B14" s="151" t="s">
        <v>435</v>
      </c>
      <c r="C14" s="744" t="s">
        <v>261</v>
      </c>
    </row>
    <row r="15" spans="1:3" ht="18">
      <c r="A15" s="2012"/>
      <c r="B15" s="151" t="s">
        <v>436</v>
      </c>
      <c r="C15" s="744" t="s">
        <v>251</v>
      </c>
    </row>
    <row r="16" spans="1:3" ht="18">
      <c r="A16" s="2012"/>
      <c r="B16" s="151" t="s">
        <v>437</v>
      </c>
      <c r="C16" s="744" t="s">
        <v>251</v>
      </c>
    </row>
    <row r="17" spans="1:3" ht="18">
      <c r="A17" s="2012"/>
      <c r="B17" s="151" t="s">
        <v>438</v>
      </c>
      <c r="C17" s="744" t="s">
        <v>1335</v>
      </c>
    </row>
    <row r="18" spans="1:3" ht="32.4">
      <c r="A18" s="2012"/>
      <c r="B18" s="151" t="s">
        <v>270</v>
      </c>
      <c r="C18" s="744" t="s">
        <v>846</v>
      </c>
    </row>
    <row r="19" spans="1:3" ht="18">
      <c r="A19" s="2012"/>
      <c r="B19" s="151" t="s">
        <v>440</v>
      </c>
      <c r="C19" s="744" t="s">
        <v>251</v>
      </c>
    </row>
    <row r="20" spans="1:3" ht="32.4">
      <c r="A20" s="2012"/>
      <c r="B20" s="151" t="s">
        <v>441</v>
      </c>
      <c r="C20" s="744" t="s">
        <v>261</v>
      </c>
    </row>
    <row r="21" spans="1:3" ht="18">
      <c r="A21" s="2012"/>
      <c r="B21" s="151" t="s">
        <v>442</v>
      </c>
      <c r="C21" s="744" t="s">
        <v>251</v>
      </c>
    </row>
    <row r="22" spans="1:3" ht="18">
      <c r="A22" s="2012"/>
      <c r="B22" s="151" t="s">
        <v>443</v>
      </c>
      <c r="C22" s="744" t="s">
        <v>251</v>
      </c>
    </row>
    <row r="23" spans="1:3" ht="18">
      <c r="A23" s="2012"/>
      <c r="B23" s="151" t="s">
        <v>444</v>
      </c>
      <c r="C23" s="744" t="s">
        <v>251</v>
      </c>
    </row>
    <row r="24" spans="1:3" ht="18">
      <c r="A24" s="2012"/>
      <c r="B24" s="151" t="s">
        <v>446</v>
      </c>
      <c r="C24" s="744" t="s">
        <v>251</v>
      </c>
    </row>
    <row r="25" spans="1:3" ht="48.6">
      <c r="A25" s="2012"/>
      <c r="B25" s="151" t="s">
        <v>447</v>
      </c>
      <c r="C25" s="744" t="s">
        <v>1385</v>
      </c>
    </row>
    <row r="26" spans="1:3" ht="18">
      <c r="A26" s="2012"/>
      <c r="B26" s="151" t="s">
        <v>448</v>
      </c>
      <c r="C26" s="744" t="s">
        <v>251</v>
      </c>
    </row>
    <row r="27" spans="1:3" ht="18">
      <c r="A27" s="2012"/>
      <c r="B27" s="151" t="s">
        <v>449</v>
      </c>
      <c r="C27" s="744" t="s">
        <v>283</v>
      </c>
    </row>
    <row r="28" spans="1:3" ht="18">
      <c r="A28" s="2012"/>
      <c r="B28" s="151" t="s">
        <v>450</v>
      </c>
      <c r="C28" s="744" t="s">
        <v>285</v>
      </c>
    </row>
    <row r="29" spans="1:3" ht="18">
      <c r="A29" s="2012"/>
      <c r="B29" s="151" t="s">
        <v>451</v>
      </c>
      <c r="C29" s="744" t="s">
        <v>637</v>
      </c>
    </row>
    <row r="30" spans="1:3" ht="32.4">
      <c r="A30" s="2012"/>
      <c r="B30" s="151" t="s">
        <v>453</v>
      </c>
      <c r="C30" s="744" t="s">
        <v>1246</v>
      </c>
    </row>
    <row r="31" spans="1:3" ht="48.6">
      <c r="A31" s="2012"/>
      <c r="B31" s="151" t="s">
        <v>455</v>
      </c>
      <c r="C31" s="744" t="s">
        <v>1386</v>
      </c>
    </row>
    <row r="32" spans="1:3" ht="33" thickBot="1">
      <c r="A32" s="2013"/>
      <c r="B32" s="152" t="s">
        <v>292</v>
      </c>
      <c r="C32" s="1383" t="s">
        <v>251</v>
      </c>
    </row>
    <row r="33" spans="1:3" ht="18">
      <c r="A33" s="2011" t="s">
        <v>458</v>
      </c>
      <c r="B33" s="150" t="s">
        <v>459</v>
      </c>
      <c r="C33" s="481" t="s">
        <v>1383</v>
      </c>
    </row>
    <row r="34" spans="1:3" ht="18">
      <c r="A34" s="2012"/>
      <c r="B34" s="151" t="s">
        <v>460</v>
      </c>
      <c r="C34" s="482" t="s">
        <v>1387</v>
      </c>
    </row>
    <row r="35" spans="1:3" ht="18">
      <c r="A35" s="2012"/>
      <c r="B35" s="151" t="s">
        <v>462</v>
      </c>
      <c r="C35" s="482" t="s">
        <v>298</v>
      </c>
    </row>
    <row r="36" spans="1:3" ht="18">
      <c r="A36" s="2012"/>
      <c r="B36" s="151" t="s">
        <v>463</v>
      </c>
      <c r="C36" s="482" t="s">
        <v>251</v>
      </c>
    </row>
    <row r="37" spans="1:3" ht="18">
      <c r="A37" s="2012"/>
      <c r="B37" s="151" t="s">
        <v>464</v>
      </c>
      <c r="C37" s="482" t="s">
        <v>251</v>
      </c>
    </row>
    <row r="38" spans="1:3" ht="18.600000000000001" thickBot="1">
      <c r="A38" s="2013"/>
      <c r="B38" s="153" t="s">
        <v>465</v>
      </c>
      <c r="C38" s="485" t="s">
        <v>263</v>
      </c>
    </row>
    <row r="39" spans="1:3" ht="18">
      <c r="A39" s="2011" t="s">
        <v>466</v>
      </c>
      <c r="B39" s="150" t="s">
        <v>467</v>
      </c>
      <c r="C39" s="484" t="s">
        <v>261</v>
      </c>
    </row>
    <row r="40" spans="1:3" ht="18">
      <c r="A40" s="2012"/>
      <c r="B40" s="151" t="s">
        <v>468</v>
      </c>
      <c r="C40" s="482" t="s">
        <v>251</v>
      </c>
    </row>
    <row r="41" spans="1:3" ht="18">
      <c r="A41" s="2012"/>
      <c r="B41" s="151" t="s">
        <v>469</v>
      </c>
      <c r="C41" s="482" t="s">
        <v>251</v>
      </c>
    </row>
    <row r="42" spans="1:3" ht="18">
      <c r="A42" s="2012"/>
      <c r="B42" s="151" t="s">
        <v>470</v>
      </c>
      <c r="C42" s="482" t="s">
        <v>251</v>
      </c>
    </row>
    <row r="43" spans="1:3" ht="18">
      <c r="A43" s="2012"/>
      <c r="B43" s="151" t="s">
        <v>471</v>
      </c>
      <c r="C43" s="482" t="s">
        <v>251</v>
      </c>
    </row>
    <row r="44" spans="1:3" ht="18.600000000000001" thickBot="1">
      <c r="A44" s="2013"/>
      <c r="B44" s="154" t="s">
        <v>472</v>
      </c>
      <c r="C44" s="485" t="s">
        <v>251</v>
      </c>
    </row>
    <row r="45" spans="1:3" ht="18">
      <c r="A45" s="2011" t="s">
        <v>473</v>
      </c>
      <c r="B45" s="150" t="s">
        <v>474</v>
      </c>
      <c r="C45" s="484" t="s">
        <v>261</v>
      </c>
    </row>
    <row r="46" spans="1:3" ht="18">
      <c r="A46" s="2012"/>
      <c r="B46" s="151" t="s">
        <v>475</v>
      </c>
      <c r="C46" s="482" t="s">
        <v>251</v>
      </c>
    </row>
    <row r="47" spans="1:3" ht="18.600000000000001" thickBot="1">
      <c r="A47" s="2013"/>
      <c r="B47" s="153" t="s">
        <v>477</v>
      </c>
      <c r="C47" s="485" t="s">
        <v>251</v>
      </c>
    </row>
    <row r="48" spans="1:3" ht="18">
      <c r="A48" s="2022" t="s">
        <v>479</v>
      </c>
      <c r="B48" s="152" t="s">
        <v>480</v>
      </c>
      <c r="C48" s="479" t="s">
        <v>1388</v>
      </c>
    </row>
    <row r="49" spans="1:3" ht="18">
      <c r="A49" s="2012"/>
      <c r="B49" s="151" t="s">
        <v>481</v>
      </c>
      <c r="C49" s="482" t="s">
        <v>251</v>
      </c>
    </row>
    <row r="50" spans="1:3" ht="18">
      <c r="A50" s="2012"/>
      <c r="B50" s="151" t="s">
        <v>483</v>
      </c>
      <c r="C50" s="482" t="s">
        <v>251</v>
      </c>
    </row>
    <row r="51" spans="1:3" ht="18">
      <c r="A51" s="2012"/>
      <c r="B51" s="151" t="s">
        <v>485</v>
      </c>
      <c r="C51" s="482" t="s">
        <v>251</v>
      </c>
    </row>
    <row r="52" spans="1:3" ht="18">
      <c r="A52" s="2012"/>
      <c r="B52" s="151" t="s">
        <v>487</v>
      </c>
      <c r="C52" s="482" t="s">
        <v>251</v>
      </c>
    </row>
    <row r="53" spans="1:3" ht="81">
      <c r="A53" s="2012"/>
      <c r="B53" s="151" t="s">
        <v>489</v>
      </c>
      <c r="C53" s="482" t="s">
        <v>1389</v>
      </c>
    </row>
    <row r="54" spans="1:3" ht="32.4">
      <c r="A54" s="2012"/>
      <c r="B54" s="151" t="s">
        <v>491</v>
      </c>
      <c r="C54" s="482" t="s">
        <v>1390</v>
      </c>
    </row>
    <row r="55" spans="1:3" ht="18">
      <c r="A55" s="2012"/>
      <c r="B55" s="151" t="s">
        <v>493</v>
      </c>
      <c r="C55" s="482" t="s">
        <v>251</v>
      </c>
    </row>
    <row r="56" spans="1:3" ht="18">
      <c r="A56" s="2012"/>
      <c r="B56" s="151" t="s">
        <v>495</v>
      </c>
      <c r="C56" s="482" t="s">
        <v>251</v>
      </c>
    </row>
    <row r="57" spans="1:3" ht="18">
      <c r="A57" s="2012"/>
      <c r="B57" s="151" t="s">
        <v>496</v>
      </c>
      <c r="C57" s="482" t="s">
        <v>251</v>
      </c>
    </row>
    <row r="58" spans="1:3" ht="18">
      <c r="A58" s="2012"/>
      <c r="B58" s="151" t="s">
        <v>497</v>
      </c>
      <c r="C58" s="739" t="s">
        <v>251</v>
      </c>
    </row>
    <row r="59" spans="1:3" ht="18">
      <c r="A59" s="2012"/>
      <c r="B59" s="151" t="s">
        <v>498</v>
      </c>
      <c r="C59" s="1384" t="s">
        <v>1391</v>
      </c>
    </row>
    <row r="60" spans="1:3" ht="18">
      <c r="A60" s="2012"/>
      <c r="B60" s="151" t="s">
        <v>499</v>
      </c>
      <c r="C60" s="487" t="s">
        <v>1392</v>
      </c>
    </row>
    <row r="61" spans="1:3" ht="18">
      <c r="A61" s="2012"/>
      <c r="B61" s="151" t="s">
        <v>500</v>
      </c>
      <c r="C61" s="482" t="s">
        <v>1393</v>
      </c>
    </row>
    <row r="62" spans="1:3" ht="18">
      <c r="A62" s="2012"/>
      <c r="B62" s="151" t="s">
        <v>502</v>
      </c>
      <c r="C62" s="482" t="s">
        <v>1392</v>
      </c>
    </row>
    <row r="63" spans="1:3" ht="18">
      <c r="A63" s="2012"/>
      <c r="B63" s="151" t="s">
        <v>504</v>
      </c>
      <c r="C63" s="482" t="s">
        <v>1394</v>
      </c>
    </row>
    <row r="64" spans="1:3" ht="18">
      <c r="A64" s="2012"/>
      <c r="B64" s="151" t="s">
        <v>506</v>
      </c>
      <c r="C64" s="482" t="s">
        <v>1392</v>
      </c>
    </row>
    <row r="65" spans="1:3" ht="48.6">
      <c r="A65" s="2012"/>
      <c r="B65" s="151" t="s">
        <v>508</v>
      </c>
      <c r="C65" s="482" t="s">
        <v>1395</v>
      </c>
    </row>
    <row r="66" spans="1:3" ht="18">
      <c r="A66" s="2012"/>
      <c r="B66" s="151" t="s">
        <v>509</v>
      </c>
      <c r="C66" s="482" t="s">
        <v>251</v>
      </c>
    </row>
    <row r="67" spans="1:3" ht="18">
      <c r="A67" s="2012"/>
      <c r="B67" s="151" t="s">
        <v>511</v>
      </c>
      <c r="C67" s="488" t="s">
        <v>251</v>
      </c>
    </row>
    <row r="68" spans="1:3" ht="18.600000000000001" thickBot="1">
      <c r="A68" s="2013"/>
      <c r="B68" s="153" t="s">
        <v>513</v>
      </c>
      <c r="C68" s="486" t="s">
        <v>251</v>
      </c>
    </row>
    <row r="69" spans="1:3" ht="18">
      <c r="A69" s="2011" t="s">
        <v>515</v>
      </c>
      <c r="B69" s="150" t="s">
        <v>516</v>
      </c>
      <c r="C69" s="743" t="s">
        <v>263</v>
      </c>
    </row>
    <row r="70" spans="1:3" ht="18">
      <c r="A70" s="2012"/>
      <c r="B70" s="151" t="s">
        <v>517</v>
      </c>
      <c r="C70" s="744" t="s">
        <v>283</v>
      </c>
    </row>
    <row r="71" spans="1:3" ht="18">
      <c r="A71" s="2012"/>
      <c r="B71" s="151" t="s">
        <v>518</v>
      </c>
      <c r="C71" s="744" t="s">
        <v>251</v>
      </c>
    </row>
    <row r="72" spans="1:3" ht="18">
      <c r="A72" s="2012"/>
      <c r="B72" s="151" t="s">
        <v>519</v>
      </c>
      <c r="C72" s="744" t="s">
        <v>251</v>
      </c>
    </row>
    <row r="73" spans="1:3" ht="64.8">
      <c r="A73" s="2012"/>
      <c r="B73" s="151" t="s">
        <v>520</v>
      </c>
      <c r="C73" s="744" t="s">
        <v>1396</v>
      </c>
    </row>
    <row r="74" spans="1:3" ht="18">
      <c r="A74" s="2012"/>
      <c r="B74" s="151" t="s">
        <v>522</v>
      </c>
      <c r="C74" s="744" t="s">
        <v>285</v>
      </c>
    </row>
    <row r="75" spans="1:3" ht="18">
      <c r="A75" s="2012"/>
      <c r="B75" s="151" t="s">
        <v>523</v>
      </c>
      <c r="C75" s="744" t="s">
        <v>263</v>
      </c>
    </row>
    <row r="76" spans="1:3" ht="18">
      <c r="A76" s="2012"/>
      <c r="B76" s="151" t="s">
        <v>524</v>
      </c>
      <c r="C76" s="744" t="s">
        <v>361</v>
      </c>
    </row>
    <row r="77" spans="1:3" ht="81.599999999999994" thickBot="1">
      <c r="A77" s="2013"/>
      <c r="B77" s="153" t="s">
        <v>525</v>
      </c>
      <c r="C77" s="745" t="s">
        <v>1397</v>
      </c>
    </row>
    <row r="78" spans="1:3" ht="81">
      <c r="A78" s="2011" t="s">
        <v>527</v>
      </c>
      <c r="B78" s="150" t="s">
        <v>528</v>
      </c>
      <c r="C78" s="742" t="s">
        <v>1398</v>
      </c>
    </row>
    <row r="79" spans="1:3" ht="97.2">
      <c r="A79" s="2012"/>
      <c r="B79" s="151" t="s">
        <v>530</v>
      </c>
      <c r="C79" s="481" t="s">
        <v>1399</v>
      </c>
    </row>
    <row r="80" spans="1:3" ht="48.6">
      <c r="A80" s="2012"/>
      <c r="B80" s="151" t="s">
        <v>531</v>
      </c>
      <c r="C80" s="482" t="s">
        <v>1400</v>
      </c>
    </row>
    <row r="81" spans="1:3" ht="32.4">
      <c r="A81" s="2012"/>
      <c r="B81" s="151" t="s">
        <v>533</v>
      </c>
      <c r="C81" s="482" t="s">
        <v>372</v>
      </c>
    </row>
    <row r="82" spans="1:3" ht="48.6">
      <c r="A82" s="2012"/>
      <c r="B82" s="151" t="s">
        <v>535</v>
      </c>
      <c r="C82" s="482" t="s">
        <v>1401</v>
      </c>
    </row>
    <row r="83" spans="1:3" ht="18">
      <c r="A83" s="2012"/>
      <c r="B83" s="151" t="s">
        <v>537</v>
      </c>
      <c r="C83" s="482" t="s">
        <v>261</v>
      </c>
    </row>
    <row r="84" spans="1:3" ht="18">
      <c r="A84" s="2012"/>
      <c r="B84" s="151" t="s">
        <v>509</v>
      </c>
      <c r="C84" s="482" t="s">
        <v>251</v>
      </c>
    </row>
    <row r="85" spans="1:3" ht="18">
      <c r="A85" s="2012"/>
      <c r="B85" s="151" t="s">
        <v>511</v>
      </c>
      <c r="C85" s="482" t="s">
        <v>251</v>
      </c>
    </row>
    <row r="86" spans="1:3" ht="18">
      <c r="A86" s="2012"/>
      <c r="B86" s="151" t="s">
        <v>538</v>
      </c>
      <c r="C86" s="482" t="s">
        <v>251</v>
      </c>
    </row>
    <row r="87" spans="1:3" ht="18">
      <c r="A87" s="2012"/>
      <c r="B87" s="151" t="s">
        <v>539</v>
      </c>
      <c r="C87" s="482" t="s">
        <v>251</v>
      </c>
    </row>
    <row r="88" spans="1:3" ht="18">
      <c r="A88" s="2012"/>
      <c r="B88" s="151" t="s">
        <v>540</v>
      </c>
      <c r="C88" s="482" t="s">
        <v>261</v>
      </c>
    </row>
    <row r="89" spans="1:3" ht="18">
      <c r="A89" s="2012"/>
      <c r="B89" s="151" t="s">
        <v>541</v>
      </c>
      <c r="C89" s="482" t="s">
        <v>251</v>
      </c>
    </row>
    <row r="90" spans="1:3" ht="18">
      <c r="A90" s="2012"/>
      <c r="B90" s="151" t="s">
        <v>542</v>
      </c>
      <c r="C90" s="482" t="s">
        <v>251</v>
      </c>
    </row>
    <row r="91" spans="1:3" ht="18">
      <c r="A91" s="2012"/>
      <c r="B91" s="151" t="s">
        <v>543</v>
      </c>
      <c r="C91" s="482" t="s">
        <v>251</v>
      </c>
    </row>
    <row r="92" spans="1:3" ht="18.600000000000001" thickBot="1">
      <c r="A92" s="2013"/>
      <c r="B92" s="153" t="s">
        <v>544</v>
      </c>
      <c r="C92" s="485" t="s">
        <v>251</v>
      </c>
    </row>
    <row r="93" spans="1:3" ht="48.6">
      <c r="A93" s="2011" t="s">
        <v>545</v>
      </c>
      <c r="B93" s="150" t="s">
        <v>546</v>
      </c>
      <c r="C93" s="484" t="s">
        <v>1402</v>
      </c>
    </row>
    <row r="94" spans="1:3" ht="32.4">
      <c r="A94" s="2012"/>
      <c r="B94" s="151" t="s">
        <v>548</v>
      </c>
      <c r="C94" s="482" t="s">
        <v>1319</v>
      </c>
    </row>
    <row r="95" spans="1:3" ht="48.6">
      <c r="A95" s="2012"/>
      <c r="B95" s="151" t="s">
        <v>550</v>
      </c>
      <c r="C95" s="482" t="s">
        <v>1403</v>
      </c>
    </row>
    <row r="96" spans="1:3" ht="113.4">
      <c r="A96" s="2012"/>
      <c r="B96" s="151" t="s">
        <v>551</v>
      </c>
      <c r="C96" s="482" t="s">
        <v>1404</v>
      </c>
    </row>
    <row r="97" spans="1:3" ht="64.8">
      <c r="A97" s="2012"/>
      <c r="B97" s="151" t="s">
        <v>553</v>
      </c>
      <c r="C97" s="482" t="s">
        <v>1405</v>
      </c>
    </row>
    <row r="98" spans="1:3" ht="48.6">
      <c r="A98" s="2012"/>
      <c r="B98" s="151" t="s">
        <v>555</v>
      </c>
      <c r="C98" s="482" t="s">
        <v>1057</v>
      </c>
    </row>
    <row r="99" spans="1:3" ht="145.80000000000001">
      <c r="A99" s="2012"/>
      <c r="B99" s="151" t="s">
        <v>557</v>
      </c>
      <c r="C99" s="482" t="s">
        <v>947</v>
      </c>
    </row>
    <row r="100" spans="1:3" ht="32.4">
      <c r="A100" s="2012"/>
      <c r="B100" s="151" t="s">
        <v>558</v>
      </c>
      <c r="C100" s="482" t="s">
        <v>1406</v>
      </c>
    </row>
    <row r="101" spans="1:3" ht="18">
      <c r="A101" s="2012"/>
      <c r="B101" s="151" t="s">
        <v>559</v>
      </c>
      <c r="C101" s="482" t="s">
        <v>251</v>
      </c>
    </row>
    <row r="102" spans="1:3" ht="18.600000000000001" thickBot="1">
      <c r="A102" s="2013"/>
      <c r="B102" s="154" t="s">
        <v>560</v>
      </c>
      <c r="C102" s="489" t="s">
        <v>1407</v>
      </c>
    </row>
    <row r="103" spans="1:3" ht="32.4">
      <c r="A103" s="2022" t="s">
        <v>561</v>
      </c>
      <c r="B103" s="151" t="s">
        <v>562</v>
      </c>
      <c r="C103" s="617" t="s">
        <v>1408</v>
      </c>
    </row>
    <row r="104" spans="1:3" ht="18">
      <c r="A104" s="2012"/>
      <c r="B104" s="151" t="s">
        <v>564</v>
      </c>
      <c r="C104" s="740">
        <v>1</v>
      </c>
    </row>
    <row r="105" spans="1:3" ht="18">
      <c r="A105" s="2012"/>
      <c r="B105" s="151" t="s">
        <v>1409</v>
      </c>
      <c r="C105" s="490">
        <v>157.04</v>
      </c>
    </row>
    <row r="106" spans="1:3" ht="18">
      <c r="A106" s="2012"/>
      <c r="B106" s="151" t="s">
        <v>566</v>
      </c>
      <c r="C106" s="741" t="s">
        <v>1410</v>
      </c>
    </row>
    <row r="107" spans="1:3" ht="18.600000000000001" thickBot="1">
      <c r="A107" s="2013"/>
      <c r="B107" s="155" t="s">
        <v>568</v>
      </c>
      <c r="C107" s="491" t="s">
        <v>1411</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414</v>
      </c>
    </row>
    <row r="110" spans="1:3" ht="18.600000000000001" thickBot="1">
      <c r="A110" s="2023" t="s">
        <v>570</v>
      </c>
      <c r="B110" s="2024"/>
      <c r="C110" s="492" t="s">
        <v>251</v>
      </c>
    </row>
    <row r="111" spans="1:3" ht="235.5" customHeight="1">
      <c r="A111" s="2020" t="s">
        <v>416</v>
      </c>
      <c r="B111" s="2021"/>
      <c r="C111" s="2021"/>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S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494" customWidth="1"/>
    <col min="4" max="18" width="6.296875" customWidth="1"/>
    <col min="20" max="16384" width="12.59765625" style="149"/>
  </cols>
  <sheetData>
    <row r="1" spans="1:3" ht="20.399999999999999" thickBot="1">
      <c r="A1" s="2014" t="s">
        <v>417</v>
      </c>
      <c r="B1" s="2015"/>
      <c r="C1" s="2016"/>
    </row>
    <row r="2" spans="1:3" ht="18.600000000000001" thickBot="1">
      <c r="A2" s="2017" t="s">
        <v>418</v>
      </c>
      <c r="B2" s="2018"/>
      <c r="C2" s="1231">
        <v>45460</v>
      </c>
    </row>
    <row r="3" spans="1:3" ht="18">
      <c r="A3" s="2019" t="s">
        <v>419</v>
      </c>
      <c r="B3" s="150" t="s">
        <v>420</v>
      </c>
      <c r="C3" s="1382" t="s">
        <v>1412</v>
      </c>
    </row>
    <row r="4" spans="1:3" ht="18">
      <c r="A4" s="2012"/>
      <c r="B4" s="151" t="s">
        <v>422</v>
      </c>
      <c r="C4" s="746" t="s">
        <v>1413</v>
      </c>
    </row>
    <row r="5" spans="1:3" ht="18">
      <c r="A5" s="2012"/>
      <c r="B5" s="151" t="s">
        <v>424</v>
      </c>
      <c r="C5" s="747" t="s">
        <v>1414</v>
      </c>
    </row>
    <row r="6" spans="1:3" ht="18">
      <c r="A6" s="2012"/>
      <c r="B6" s="151" t="s">
        <v>252</v>
      </c>
      <c r="C6" s="744" t="s">
        <v>1415</v>
      </c>
    </row>
    <row r="7" spans="1:3" ht="18">
      <c r="A7" s="2012"/>
      <c r="B7" s="151" t="s">
        <v>426</v>
      </c>
      <c r="C7" s="753" t="s">
        <v>1416</v>
      </c>
    </row>
    <row r="8" spans="1:3" ht="18">
      <c r="A8" s="2012"/>
      <c r="B8" s="151" t="s">
        <v>428</v>
      </c>
      <c r="C8" s="641">
        <v>46942717</v>
      </c>
    </row>
    <row r="9" spans="1:3" ht="18">
      <c r="A9" s="2012"/>
      <c r="B9" s="151" t="s">
        <v>429</v>
      </c>
      <c r="C9" s="642">
        <v>7328273412</v>
      </c>
    </row>
    <row r="10" spans="1:3" ht="18">
      <c r="A10" s="2012"/>
      <c r="B10" s="151" t="s">
        <v>430</v>
      </c>
      <c r="C10" s="747" t="s">
        <v>919</v>
      </c>
    </row>
    <row r="11" spans="1:3" ht="18">
      <c r="A11" s="2012"/>
      <c r="B11" s="151" t="s">
        <v>432</v>
      </c>
      <c r="C11" s="744" t="s">
        <v>261</v>
      </c>
    </row>
    <row r="12" spans="1:3" ht="18">
      <c r="A12" s="2012"/>
      <c r="B12" s="151" t="s">
        <v>433</v>
      </c>
      <c r="C12" s="744" t="s">
        <v>263</v>
      </c>
    </row>
    <row r="13" spans="1:3" ht="18">
      <c r="A13" s="2012"/>
      <c r="B13" s="151" t="s">
        <v>434</v>
      </c>
      <c r="C13" s="744" t="s">
        <v>263</v>
      </c>
    </row>
    <row r="14" spans="1:3" ht="18">
      <c r="A14" s="2012"/>
      <c r="B14" s="151" t="s">
        <v>435</v>
      </c>
      <c r="C14" s="744" t="s">
        <v>261</v>
      </c>
    </row>
    <row r="15" spans="1:3" ht="18">
      <c r="A15" s="2012"/>
      <c r="B15" s="151" t="s">
        <v>436</v>
      </c>
      <c r="C15" s="744" t="s">
        <v>301</v>
      </c>
    </row>
    <row r="16" spans="1:3" ht="18">
      <c r="A16" s="2012"/>
      <c r="B16" s="151" t="s">
        <v>437</v>
      </c>
      <c r="C16" s="744" t="s">
        <v>301</v>
      </c>
    </row>
    <row r="17" spans="1:3" ht="81">
      <c r="A17" s="2012"/>
      <c r="B17" s="151" t="s">
        <v>438</v>
      </c>
      <c r="C17" s="744" t="s">
        <v>1417</v>
      </c>
    </row>
    <row r="18" spans="1:3" ht="32.4">
      <c r="A18" s="2012"/>
      <c r="B18" s="151" t="s">
        <v>270</v>
      </c>
      <c r="C18" s="744" t="s">
        <v>271</v>
      </c>
    </row>
    <row r="19" spans="1:3" ht="18">
      <c r="A19" s="2012"/>
      <c r="B19" s="151" t="s">
        <v>440</v>
      </c>
      <c r="C19" s="744" t="s">
        <v>301</v>
      </c>
    </row>
    <row r="20" spans="1:3" ht="32.4">
      <c r="A20" s="2012"/>
      <c r="B20" s="151" t="s">
        <v>441</v>
      </c>
      <c r="C20" s="744" t="s">
        <v>261</v>
      </c>
    </row>
    <row r="21" spans="1:3" ht="18">
      <c r="A21" s="2012"/>
      <c r="B21" s="151" t="s">
        <v>442</v>
      </c>
      <c r="C21" s="744" t="s">
        <v>301</v>
      </c>
    </row>
    <row r="22" spans="1:3" ht="18">
      <c r="A22" s="2012"/>
      <c r="B22" s="151" t="s">
        <v>443</v>
      </c>
      <c r="C22" s="744" t="s">
        <v>301</v>
      </c>
    </row>
    <row r="23" spans="1:3" ht="18">
      <c r="A23" s="2012"/>
      <c r="B23" s="151" t="s">
        <v>444</v>
      </c>
      <c r="C23" s="744" t="s">
        <v>301</v>
      </c>
    </row>
    <row r="24" spans="1:3" ht="18">
      <c r="A24" s="2012"/>
      <c r="B24" s="151" t="s">
        <v>446</v>
      </c>
      <c r="C24" s="744" t="s">
        <v>301</v>
      </c>
    </row>
    <row r="25" spans="1:3" ht="18">
      <c r="A25" s="2012"/>
      <c r="B25" s="151" t="s">
        <v>447</v>
      </c>
      <c r="C25" s="744" t="s">
        <v>280</v>
      </c>
    </row>
    <row r="26" spans="1:3" ht="18">
      <c r="A26" s="2012"/>
      <c r="B26" s="151" t="s">
        <v>448</v>
      </c>
      <c r="C26" s="744" t="s">
        <v>301</v>
      </c>
    </row>
    <row r="27" spans="1:3" ht="18">
      <c r="A27" s="2012"/>
      <c r="B27" s="151" t="s">
        <v>449</v>
      </c>
      <c r="C27" s="744" t="s">
        <v>283</v>
      </c>
    </row>
    <row r="28" spans="1:3" ht="18">
      <c r="A28" s="2012"/>
      <c r="B28" s="151" t="s">
        <v>450</v>
      </c>
      <c r="C28" s="744" t="s">
        <v>285</v>
      </c>
    </row>
    <row r="29" spans="1:3" ht="18">
      <c r="A29" s="2012"/>
      <c r="B29" s="151" t="s">
        <v>451</v>
      </c>
      <c r="C29" s="744" t="s">
        <v>637</v>
      </c>
    </row>
    <row r="30" spans="1:3" ht="32.4">
      <c r="A30" s="2012"/>
      <c r="B30" s="151" t="s">
        <v>453</v>
      </c>
      <c r="C30" s="744" t="s">
        <v>454</v>
      </c>
    </row>
    <row r="31" spans="1:3" ht="97.2">
      <c r="A31" s="2012"/>
      <c r="B31" s="151" t="s">
        <v>455</v>
      </c>
      <c r="C31" s="744" t="s">
        <v>1418</v>
      </c>
    </row>
    <row r="32" spans="1:3" ht="33" thickBot="1">
      <c r="A32" s="2013"/>
      <c r="B32" s="152" t="s">
        <v>292</v>
      </c>
      <c r="C32" s="1383" t="s">
        <v>301</v>
      </c>
    </row>
    <row r="33" spans="1:3" ht="18">
      <c r="A33" s="2011" t="s">
        <v>458</v>
      </c>
      <c r="B33" s="150" t="s">
        <v>459</v>
      </c>
      <c r="C33" s="481" t="s">
        <v>1415</v>
      </c>
    </row>
    <row r="34" spans="1:3" ht="18">
      <c r="A34" s="2012"/>
      <c r="B34" s="151" t="s">
        <v>460</v>
      </c>
      <c r="C34" s="482" t="s">
        <v>1419</v>
      </c>
    </row>
    <row r="35" spans="1:3" ht="18">
      <c r="A35" s="2012"/>
      <c r="B35" s="151" t="s">
        <v>462</v>
      </c>
      <c r="C35" s="482" t="s">
        <v>298</v>
      </c>
    </row>
    <row r="36" spans="1:3" ht="18">
      <c r="A36" s="2012"/>
      <c r="B36" s="151" t="s">
        <v>463</v>
      </c>
      <c r="C36" s="482" t="s">
        <v>261</v>
      </c>
    </row>
    <row r="37" spans="1:3" ht="18">
      <c r="A37" s="2012"/>
      <c r="B37" s="151" t="s">
        <v>464</v>
      </c>
      <c r="C37" s="482" t="s">
        <v>301</v>
      </c>
    </row>
    <row r="38" spans="1:3" ht="18.600000000000001" thickBot="1">
      <c r="A38" s="2013"/>
      <c r="B38" s="153" t="s">
        <v>465</v>
      </c>
      <c r="C38" s="485" t="s">
        <v>263</v>
      </c>
    </row>
    <row r="39" spans="1:3" ht="18">
      <c r="A39" s="2011" t="s">
        <v>466</v>
      </c>
      <c r="B39" s="150" t="s">
        <v>467</v>
      </c>
      <c r="C39" s="484" t="s">
        <v>261</v>
      </c>
    </row>
    <row r="40" spans="1:3" ht="18">
      <c r="A40" s="2012"/>
      <c r="B40" s="151" t="s">
        <v>468</v>
      </c>
      <c r="C40" s="482" t="s">
        <v>301</v>
      </c>
    </row>
    <row r="41" spans="1:3" ht="18">
      <c r="A41" s="2012"/>
      <c r="B41" s="151" t="s">
        <v>469</v>
      </c>
      <c r="C41" s="482" t="s">
        <v>301</v>
      </c>
    </row>
    <row r="42" spans="1:3" ht="18">
      <c r="A42" s="2012"/>
      <c r="B42" s="151" t="s">
        <v>470</v>
      </c>
      <c r="C42" s="482" t="s">
        <v>301</v>
      </c>
    </row>
    <row r="43" spans="1:3" ht="18">
      <c r="A43" s="2012"/>
      <c r="B43" s="151" t="s">
        <v>471</v>
      </c>
      <c r="C43" s="482" t="s">
        <v>301</v>
      </c>
    </row>
    <row r="44" spans="1:3" ht="18.600000000000001" thickBot="1">
      <c r="A44" s="2013"/>
      <c r="B44" s="154" t="s">
        <v>472</v>
      </c>
      <c r="C44" s="485" t="s">
        <v>301</v>
      </c>
    </row>
    <row r="45" spans="1:3" ht="18">
      <c r="A45" s="2011" t="s">
        <v>473</v>
      </c>
      <c r="B45" s="150" t="s">
        <v>474</v>
      </c>
      <c r="C45" s="484" t="s">
        <v>263</v>
      </c>
    </row>
    <row r="46" spans="1:3" ht="48.6">
      <c r="A46" s="2012"/>
      <c r="B46" s="151" t="s">
        <v>475</v>
      </c>
      <c r="C46" s="482" t="s">
        <v>1420</v>
      </c>
    </row>
    <row r="47" spans="1:3" ht="49.2" thickBot="1">
      <c r="A47" s="2013"/>
      <c r="B47" s="153" t="s">
        <v>477</v>
      </c>
      <c r="C47" s="486" t="s">
        <v>1421</v>
      </c>
    </row>
    <row r="48" spans="1:3" ht="18">
      <c r="A48" s="2022" t="s">
        <v>479</v>
      </c>
      <c r="B48" s="152" t="s">
        <v>480</v>
      </c>
      <c r="C48" s="1382" t="s">
        <v>263</v>
      </c>
    </row>
    <row r="49" spans="1:3" ht="18">
      <c r="A49" s="2012"/>
      <c r="B49" s="151" t="s">
        <v>481</v>
      </c>
      <c r="C49" s="744" t="s">
        <v>1422</v>
      </c>
    </row>
    <row r="50" spans="1:3" ht="32.4">
      <c r="A50" s="2012"/>
      <c r="B50" s="151" t="s">
        <v>483</v>
      </c>
      <c r="C50" s="744" t="s">
        <v>1423</v>
      </c>
    </row>
    <row r="51" spans="1:3" ht="18">
      <c r="A51" s="2012"/>
      <c r="B51" s="151" t="s">
        <v>485</v>
      </c>
      <c r="C51" s="744" t="s">
        <v>486</v>
      </c>
    </row>
    <row r="52" spans="1:3" ht="32.4">
      <c r="A52" s="2012"/>
      <c r="B52" s="151" t="s">
        <v>487</v>
      </c>
      <c r="C52" s="744" t="s">
        <v>1424</v>
      </c>
    </row>
    <row r="53" spans="1:3" ht="97.2">
      <c r="A53" s="2012"/>
      <c r="B53" s="151" t="s">
        <v>489</v>
      </c>
      <c r="C53" s="744" t="s">
        <v>1425</v>
      </c>
    </row>
    <row r="54" spans="1:3" ht="18">
      <c r="A54" s="2012"/>
      <c r="B54" s="151" t="s">
        <v>491</v>
      </c>
      <c r="C54" s="744" t="s">
        <v>1426</v>
      </c>
    </row>
    <row r="55" spans="1:3" ht="18">
      <c r="A55" s="2012"/>
      <c r="B55" s="151" t="s">
        <v>493</v>
      </c>
      <c r="C55" s="744" t="s">
        <v>1427</v>
      </c>
    </row>
    <row r="56" spans="1:3" ht="18">
      <c r="A56" s="2012"/>
      <c r="B56" s="151" t="s">
        <v>495</v>
      </c>
      <c r="C56" s="744" t="s">
        <v>333</v>
      </c>
    </row>
    <row r="57" spans="1:3" ht="18">
      <c r="A57" s="2012"/>
      <c r="B57" s="151" t="s">
        <v>496</v>
      </c>
      <c r="C57" s="744" t="s">
        <v>301</v>
      </c>
    </row>
    <row r="58" spans="1:3" ht="18">
      <c r="A58" s="2012"/>
      <c r="B58" s="151" t="s">
        <v>497</v>
      </c>
      <c r="C58" s="752" t="s">
        <v>301</v>
      </c>
    </row>
    <row r="59" spans="1:3" ht="18">
      <c r="A59" s="2012"/>
      <c r="B59" s="151" t="s">
        <v>498</v>
      </c>
      <c r="C59" s="1267" t="s">
        <v>1427</v>
      </c>
    </row>
    <row r="60" spans="1:3" ht="18">
      <c r="A60" s="2012"/>
      <c r="B60" s="151" t="s">
        <v>499</v>
      </c>
      <c r="C60" s="749" t="s">
        <v>301</v>
      </c>
    </row>
    <row r="61" spans="1:3" ht="18">
      <c r="A61" s="2012"/>
      <c r="B61" s="151" t="s">
        <v>500</v>
      </c>
      <c r="C61" s="744" t="s">
        <v>1428</v>
      </c>
    </row>
    <row r="62" spans="1:3" ht="18">
      <c r="A62" s="2012"/>
      <c r="B62" s="151" t="s">
        <v>502</v>
      </c>
      <c r="C62" s="744" t="s">
        <v>934</v>
      </c>
    </row>
    <row r="63" spans="1:3" ht="18">
      <c r="A63" s="2012"/>
      <c r="B63" s="151" t="s">
        <v>504</v>
      </c>
      <c r="C63" s="744" t="s">
        <v>301</v>
      </c>
    </row>
    <row r="64" spans="1:3" ht="18">
      <c r="A64" s="2012"/>
      <c r="B64" s="151" t="s">
        <v>506</v>
      </c>
      <c r="C64" s="744" t="s">
        <v>301</v>
      </c>
    </row>
    <row r="65" spans="1:3" ht="18">
      <c r="A65" s="2012"/>
      <c r="B65" s="151" t="s">
        <v>508</v>
      </c>
      <c r="C65" s="744" t="s">
        <v>261</v>
      </c>
    </row>
    <row r="66" spans="1:3" ht="18">
      <c r="A66" s="2012"/>
      <c r="B66" s="151" t="s">
        <v>509</v>
      </c>
      <c r="C66" s="744" t="s">
        <v>301</v>
      </c>
    </row>
    <row r="67" spans="1:3" ht="18">
      <c r="A67" s="2012"/>
      <c r="B67" s="151" t="s">
        <v>511</v>
      </c>
      <c r="C67" s="750" t="s">
        <v>301</v>
      </c>
    </row>
    <row r="68" spans="1:3" ht="18.600000000000001" thickBot="1">
      <c r="A68" s="2013"/>
      <c r="B68" s="153" t="s">
        <v>513</v>
      </c>
      <c r="C68" s="745" t="s">
        <v>301</v>
      </c>
    </row>
    <row r="69" spans="1:3" ht="18">
      <c r="A69" s="2011" t="s">
        <v>515</v>
      </c>
      <c r="B69" s="150" t="s">
        <v>516</v>
      </c>
      <c r="C69" s="481" t="s">
        <v>263</v>
      </c>
    </row>
    <row r="70" spans="1:3" ht="18">
      <c r="A70" s="2012"/>
      <c r="B70" s="151" t="s">
        <v>517</v>
      </c>
      <c r="C70" s="482" t="s">
        <v>353</v>
      </c>
    </row>
    <row r="71" spans="1:3" ht="18">
      <c r="A71" s="2012"/>
      <c r="B71" s="151" t="s">
        <v>518</v>
      </c>
      <c r="C71" s="482" t="s">
        <v>301</v>
      </c>
    </row>
    <row r="72" spans="1:3" ht="18">
      <c r="A72" s="2012"/>
      <c r="B72" s="151" t="s">
        <v>519</v>
      </c>
      <c r="C72" s="482" t="s">
        <v>301</v>
      </c>
    </row>
    <row r="73" spans="1:3" ht="48.6">
      <c r="A73" s="2012"/>
      <c r="B73" s="151" t="s">
        <v>520</v>
      </c>
      <c r="C73" s="482" t="s">
        <v>521</v>
      </c>
    </row>
    <row r="74" spans="1:3" ht="18">
      <c r="A74" s="2012"/>
      <c r="B74" s="151" t="s">
        <v>522</v>
      </c>
      <c r="C74" s="482" t="s">
        <v>285</v>
      </c>
    </row>
    <row r="75" spans="1:3" ht="18">
      <c r="A75" s="2012"/>
      <c r="B75" s="151" t="s">
        <v>523</v>
      </c>
      <c r="C75" s="482" t="s">
        <v>263</v>
      </c>
    </row>
    <row r="76" spans="1:3" ht="18">
      <c r="A76" s="2012"/>
      <c r="B76" s="151" t="s">
        <v>524</v>
      </c>
      <c r="C76" s="482" t="s">
        <v>361</v>
      </c>
    </row>
    <row r="77" spans="1:3" ht="81.599999999999994" thickBot="1">
      <c r="A77" s="2013"/>
      <c r="B77" s="153" t="s">
        <v>525</v>
      </c>
      <c r="C77" s="486" t="s">
        <v>592</v>
      </c>
    </row>
    <row r="78" spans="1:3" ht="18">
      <c r="A78" s="2011" t="s">
        <v>527</v>
      </c>
      <c r="B78" s="150" t="s">
        <v>528</v>
      </c>
      <c r="C78" s="698" t="s">
        <v>1429</v>
      </c>
    </row>
    <row r="79" spans="1:3" ht="81">
      <c r="A79" s="2012"/>
      <c r="B79" s="151" t="s">
        <v>530</v>
      </c>
      <c r="C79" s="747" t="s">
        <v>1349</v>
      </c>
    </row>
    <row r="80" spans="1:3" ht="18">
      <c r="A80" s="2012"/>
      <c r="B80" s="151" t="s">
        <v>531</v>
      </c>
      <c r="C80" s="744" t="s">
        <v>1263</v>
      </c>
    </row>
    <row r="81" spans="1:3" ht="32.4">
      <c r="A81" s="2012"/>
      <c r="B81" s="151" t="s">
        <v>533</v>
      </c>
      <c r="C81" s="744" t="s">
        <v>372</v>
      </c>
    </row>
    <row r="82" spans="1:3" ht="64.8">
      <c r="A82" s="2012"/>
      <c r="B82" s="151" t="s">
        <v>535</v>
      </c>
      <c r="C82" s="744" t="s">
        <v>712</v>
      </c>
    </row>
    <row r="83" spans="1:3" ht="18">
      <c r="A83" s="2012"/>
      <c r="B83" s="151" t="s">
        <v>537</v>
      </c>
      <c r="C83" s="744" t="s">
        <v>261</v>
      </c>
    </row>
    <row r="84" spans="1:3" ht="18">
      <c r="A84" s="2012"/>
      <c r="B84" s="151" t="s">
        <v>509</v>
      </c>
      <c r="C84" s="744" t="s">
        <v>301</v>
      </c>
    </row>
    <row r="85" spans="1:3" ht="18">
      <c r="A85" s="2012"/>
      <c r="B85" s="151" t="s">
        <v>511</v>
      </c>
      <c r="C85" s="744" t="s">
        <v>301</v>
      </c>
    </row>
    <row r="86" spans="1:3" ht="18">
      <c r="A86" s="2012"/>
      <c r="B86" s="151" t="s">
        <v>538</v>
      </c>
      <c r="C86" s="744" t="s">
        <v>301</v>
      </c>
    </row>
    <row r="87" spans="1:3" ht="18">
      <c r="A87" s="2012"/>
      <c r="B87" s="151" t="s">
        <v>539</v>
      </c>
      <c r="C87" s="744"/>
    </row>
    <row r="88" spans="1:3" ht="18">
      <c r="A88" s="2012"/>
      <c r="B88" s="151" t="s">
        <v>540</v>
      </c>
      <c r="C88" s="744" t="s">
        <v>261</v>
      </c>
    </row>
    <row r="89" spans="1:3" ht="18">
      <c r="A89" s="2012"/>
      <c r="B89" s="151" t="s">
        <v>541</v>
      </c>
      <c r="C89" s="744" t="s">
        <v>301</v>
      </c>
    </row>
    <row r="90" spans="1:3" ht="18">
      <c r="A90" s="2012"/>
      <c r="B90" s="151" t="s">
        <v>542</v>
      </c>
      <c r="C90" s="744" t="s">
        <v>301</v>
      </c>
    </row>
    <row r="91" spans="1:3" ht="18">
      <c r="A91" s="2012"/>
      <c r="B91" s="151" t="s">
        <v>543</v>
      </c>
      <c r="C91" s="744" t="s">
        <v>301</v>
      </c>
    </row>
    <row r="92" spans="1:3" ht="18.600000000000001" thickBot="1">
      <c r="A92" s="2013"/>
      <c r="B92" s="153" t="s">
        <v>544</v>
      </c>
      <c r="C92" s="745" t="s">
        <v>301</v>
      </c>
    </row>
    <row r="93" spans="1:3" ht="48.6">
      <c r="A93" s="2011" t="s">
        <v>545</v>
      </c>
      <c r="B93" s="150" t="s">
        <v>546</v>
      </c>
      <c r="C93" s="481" t="s">
        <v>1264</v>
      </c>
    </row>
    <row r="94" spans="1:3" ht="32.4">
      <c r="A94" s="2012"/>
      <c r="B94" s="151" t="s">
        <v>548</v>
      </c>
      <c r="C94" s="482" t="s">
        <v>549</v>
      </c>
    </row>
    <row r="95" spans="1:3" ht="18">
      <c r="A95" s="2012"/>
      <c r="B95" s="151" t="s">
        <v>550</v>
      </c>
      <c r="C95" s="482" t="s">
        <v>301</v>
      </c>
    </row>
    <row r="96" spans="1:3" ht="32.4">
      <c r="A96" s="2012"/>
      <c r="B96" s="151" t="s">
        <v>551</v>
      </c>
      <c r="C96" s="482" t="s">
        <v>301</v>
      </c>
    </row>
    <row r="97" spans="1:3" ht="48.6">
      <c r="A97" s="2012"/>
      <c r="B97" s="151" t="s">
        <v>553</v>
      </c>
      <c r="C97" s="482" t="s">
        <v>599</v>
      </c>
    </row>
    <row r="98" spans="1:3" ht="48.6">
      <c r="A98" s="2012"/>
      <c r="B98" s="151" t="s">
        <v>555</v>
      </c>
      <c r="C98" s="482" t="s">
        <v>600</v>
      </c>
    </row>
    <row r="99" spans="1:3" ht="145.80000000000001">
      <c r="A99" s="2012"/>
      <c r="B99" s="151" t="s">
        <v>557</v>
      </c>
      <c r="C99" s="482" t="s">
        <v>1430</v>
      </c>
    </row>
    <row r="100" spans="1:3" ht="18">
      <c r="A100" s="2012"/>
      <c r="B100" s="151" t="s">
        <v>558</v>
      </c>
      <c r="C100" s="482" t="s">
        <v>301</v>
      </c>
    </row>
    <row r="101" spans="1:3" ht="18">
      <c r="A101" s="2012"/>
      <c r="B101" s="151" t="s">
        <v>559</v>
      </c>
      <c r="C101" s="482" t="s">
        <v>301</v>
      </c>
    </row>
    <row r="102" spans="1:3" ht="18.600000000000001" thickBot="1">
      <c r="A102" s="2013"/>
      <c r="B102" s="154" t="s">
        <v>560</v>
      </c>
      <c r="C102" s="615" t="s">
        <v>301</v>
      </c>
    </row>
    <row r="103" spans="1:3" ht="64.8">
      <c r="A103" s="2022" t="s">
        <v>561</v>
      </c>
      <c r="B103" s="151" t="s">
        <v>562</v>
      </c>
      <c r="C103" s="751" t="s">
        <v>1431</v>
      </c>
    </row>
    <row r="104" spans="1:3" ht="18">
      <c r="A104" s="2012"/>
      <c r="B104" s="151" t="s">
        <v>564</v>
      </c>
      <c r="C104" s="644">
        <v>1.5629999999999999E-3</v>
      </c>
    </row>
    <row r="105" spans="1:3" ht="18">
      <c r="A105" s="2012"/>
      <c r="B105" s="151" t="s">
        <v>565</v>
      </c>
      <c r="C105" s="645">
        <v>0.2452</v>
      </c>
    </row>
    <row r="106" spans="1:3" ht="18">
      <c r="A106" s="2012"/>
      <c r="B106" s="151" t="s">
        <v>566</v>
      </c>
      <c r="C106" s="638" t="s">
        <v>1432</v>
      </c>
    </row>
    <row r="107" spans="1:3" ht="18.600000000000001" thickBot="1">
      <c r="A107" s="2013"/>
      <c r="B107" s="155" t="s">
        <v>568</v>
      </c>
      <c r="C107" s="1385" t="s">
        <v>301</v>
      </c>
    </row>
    <row r="108" spans="1:3" s="135" customFormat="1" ht="41.55" customHeight="1">
      <c r="A108" s="1825" t="s">
        <v>410</v>
      </c>
      <c r="B108" s="1143" t="s">
        <v>411</v>
      </c>
      <c r="C108" s="1144" t="s">
        <v>1433</v>
      </c>
    </row>
    <row r="109" spans="1:3" s="135" customFormat="1" ht="65.400000000000006" thickBot="1">
      <c r="A109" s="1826"/>
      <c r="B109" s="1145" t="s">
        <v>413</v>
      </c>
      <c r="C109" s="1146" t="s">
        <v>1434</v>
      </c>
    </row>
    <row r="110" spans="1:3" ht="18.600000000000001" thickBot="1">
      <c r="A110" s="2023" t="s">
        <v>570</v>
      </c>
      <c r="B110" s="2024"/>
      <c r="C110" s="489" t="s">
        <v>251</v>
      </c>
    </row>
    <row r="111" spans="1:3" ht="235.5" customHeight="1">
      <c r="A111" s="2020" t="s">
        <v>416</v>
      </c>
      <c r="B111" s="2021"/>
      <c r="C111" s="2021"/>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Q1002"/>
  <sheetViews>
    <sheetView zoomScale="75" zoomScaleNormal="75" workbookViewId="0">
      <selection sqref="A1:C1"/>
    </sheetView>
  </sheetViews>
  <sheetFormatPr defaultColWidth="12.59765625" defaultRowHeight="18"/>
  <cols>
    <col min="1" max="1" width="3.59765625" style="149" customWidth="1"/>
    <col min="2" max="2" width="47.59765625" style="149" customWidth="1"/>
    <col min="3" max="3" width="47.59765625" style="494" customWidth="1"/>
    <col min="4" max="17" width="12.59765625" style="9"/>
    <col min="18" max="16384" width="12.59765625" style="149"/>
  </cols>
  <sheetData>
    <row r="1" spans="1:3" ht="20.399999999999999" thickBot="1">
      <c r="A1" s="2014" t="s">
        <v>1435</v>
      </c>
      <c r="B1" s="2015"/>
      <c r="C1" s="2016"/>
    </row>
    <row r="2" spans="1:3" ht="18.600000000000001" thickBot="1">
      <c r="A2" s="2017" t="s">
        <v>418</v>
      </c>
      <c r="B2" s="2018"/>
      <c r="C2" s="1231">
        <v>45463</v>
      </c>
    </row>
    <row r="3" spans="1:3">
      <c r="A3" s="2019" t="s">
        <v>419</v>
      </c>
      <c r="B3" s="150" t="s">
        <v>420</v>
      </c>
      <c r="C3" s="1382" t="s">
        <v>1436</v>
      </c>
    </row>
    <row r="4" spans="1:3">
      <c r="A4" s="2012"/>
      <c r="B4" s="151" t="s">
        <v>422</v>
      </c>
      <c r="C4" s="746" t="s">
        <v>1437</v>
      </c>
    </row>
    <row r="5" spans="1:3">
      <c r="A5" s="2012"/>
      <c r="B5" s="151" t="s">
        <v>250</v>
      </c>
      <c r="C5" s="747" t="s">
        <v>1437</v>
      </c>
    </row>
    <row r="6" spans="1:3">
      <c r="A6" s="2012"/>
      <c r="B6" s="151" t="s">
        <v>252</v>
      </c>
      <c r="C6" s="744" t="s">
        <v>1438</v>
      </c>
    </row>
    <row r="7" spans="1:3">
      <c r="A7" s="2012"/>
      <c r="B7" s="151" t="s">
        <v>254</v>
      </c>
      <c r="C7" s="756">
        <v>41614</v>
      </c>
    </row>
    <row r="8" spans="1:3">
      <c r="A8" s="2012"/>
      <c r="B8" s="151" t="s">
        <v>256</v>
      </c>
      <c r="C8" s="641">
        <v>22984502649.525749</v>
      </c>
    </row>
    <row r="9" spans="1:3">
      <c r="A9" s="2012"/>
      <c r="B9" s="151" t="s">
        <v>257</v>
      </c>
      <c r="C9" s="642">
        <v>3610635521214</v>
      </c>
    </row>
    <row r="10" spans="1:3">
      <c r="A10" s="2012"/>
      <c r="B10" s="151" t="s">
        <v>430</v>
      </c>
      <c r="C10" s="747" t="s">
        <v>259</v>
      </c>
    </row>
    <row r="11" spans="1:3">
      <c r="A11" s="2012"/>
      <c r="B11" s="151" t="s">
        <v>432</v>
      </c>
      <c r="C11" s="744" t="s">
        <v>261</v>
      </c>
    </row>
    <row r="12" spans="1:3">
      <c r="A12" s="2012"/>
      <c r="B12" s="151" t="s">
        <v>433</v>
      </c>
      <c r="C12" s="744" t="s">
        <v>263</v>
      </c>
    </row>
    <row r="13" spans="1:3">
      <c r="A13" s="2012"/>
      <c r="B13" s="151" t="s">
        <v>434</v>
      </c>
      <c r="C13" s="744" t="s">
        <v>263</v>
      </c>
    </row>
    <row r="14" spans="1:3">
      <c r="A14" s="2012"/>
      <c r="B14" s="151" t="s">
        <v>435</v>
      </c>
      <c r="C14" s="744" t="s">
        <v>261</v>
      </c>
    </row>
    <row r="15" spans="1:3">
      <c r="A15" s="2012"/>
      <c r="B15" s="151" t="s">
        <v>436</v>
      </c>
      <c r="C15" s="744" t="s">
        <v>251</v>
      </c>
    </row>
    <row r="16" spans="1:3">
      <c r="A16" s="2012"/>
      <c r="B16" s="151" t="s">
        <v>437</v>
      </c>
      <c r="C16" s="744" t="s">
        <v>251</v>
      </c>
    </row>
    <row r="17" spans="1:3" ht="48.6">
      <c r="A17" s="2012"/>
      <c r="B17" s="151" t="s">
        <v>438</v>
      </c>
      <c r="C17" s="744" t="s">
        <v>845</v>
      </c>
    </row>
    <row r="18" spans="1:3" ht="32.4">
      <c r="A18" s="2012"/>
      <c r="B18" s="151" t="s">
        <v>270</v>
      </c>
      <c r="C18" s="744" t="s">
        <v>846</v>
      </c>
    </row>
    <row r="19" spans="1:3">
      <c r="A19" s="2012"/>
      <c r="B19" s="151" t="s">
        <v>440</v>
      </c>
      <c r="C19" s="744" t="s">
        <v>251</v>
      </c>
    </row>
    <row r="20" spans="1:3" ht="32.4">
      <c r="A20" s="2012"/>
      <c r="B20" s="151" t="s">
        <v>273</v>
      </c>
      <c r="C20" s="744" t="s">
        <v>261</v>
      </c>
    </row>
    <row r="21" spans="1:3">
      <c r="A21" s="2012"/>
      <c r="B21" s="151" t="s">
        <v>442</v>
      </c>
      <c r="C21" s="744" t="s">
        <v>251</v>
      </c>
    </row>
    <row r="22" spans="1:3">
      <c r="A22" s="2012"/>
      <c r="B22" s="151" t="s">
        <v>443</v>
      </c>
      <c r="C22" s="744" t="s">
        <v>251</v>
      </c>
    </row>
    <row r="23" spans="1:3">
      <c r="A23" s="2012"/>
      <c r="B23" s="151" t="s">
        <v>444</v>
      </c>
      <c r="C23" s="744" t="s">
        <v>251</v>
      </c>
    </row>
    <row r="24" spans="1:3">
      <c r="A24" s="2012"/>
      <c r="B24" s="151" t="s">
        <v>446</v>
      </c>
      <c r="C24" s="744" t="s">
        <v>251</v>
      </c>
    </row>
    <row r="25" spans="1:3">
      <c r="A25" s="2012"/>
      <c r="B25" s="151" t="s">
        <v>447</v>
      </c>
      <c r="C25" s="744" t="s">
        <v>280</v>
      </c>
    </row>
    <row r="26" spans="1:3">
      <c r="A26" s="2012"/>
      <c r="B26" s="151" t="s">
        <v>448</v>
      </c>
      <c r="C26" s="744" t="s">
        <v>251</v>
      </c>
    </row>
    <row r="27" spans="1:3">
      <c r="A27" s="2012"/>
      <c r="B27" s="151" t="s">
        <v>449</v>
      </c>
      <c r="C27" s="744" t="s">
        <v>1439</v>
      </c>
    </row>
    <row r="28" spans="1:3">
      <c r="A28" s="2012"/>
      <c r="B28" s="151" t="s">
        <v>450</v>
      </c>
      <c r="C28" s="744" t="s">
        <v>285</v>
      </c>
    </row>
    <row r="29" spans="1:3">
      <c r="A29" s="2012"/>
      <c r="B29" s="151" t="s">
        <v>451</v>
      </c>
      <c r="C29" s="744" t="s">
        <v>1440</v>
      </c>
    </row>
    <row r="30" spans="1:3" ht="32.4">
      <c r="A30" s="2012"/>
      <c r="B30" s="151" t="s">
        <v>453</v>
      </c>
      <c r="C30" s="744" t="s">
        <v>1246</v>
      </c>
    </row>
    <row r="31" spans="1:3" ht="97.2">
      <c r="A31" s="2012"/>
      <c r="B31" s="151" t="s">
        <v>455</v>
      </c>
      <c r="C31" s="744" t="s">
        <v>1190</v>
      </c>
    </row>
    <row r="32" spans="1:3" ht="33" thickBot="1">
      <c r="A32" s="2013"/>
      <c r="B32" s="152" t="s">
        <v>292</v>
      </c>
      <c r="C32" s="1383" t="s">
        <v>1441</v>
      </c>
    </row>
    <row r="33" spans="1:3">
      <c r="A33" s="2011" t="s">
        <v>458</v>
      </c>
      <c r="B33" s="150" t="s">
        <v>459</v>
      </c>
      <c r="C33" s="481" t="s">
        <v>1442</v>
      </c>
    </row>
    <row r="34" spans="1:3">
      <c r="A34" s="2012"/>
      <c r="B34" s="151" t="s">
        <v>460</v>
      </c>
      <c r="C34" s="482" t="s">
        <v>1443</v>
      </c>
    </row>
    <row r="35" spans="1:3">
      <c r="A35" s="2012"/>
      <c r="B35" s="151" t="s">
        <v>462</v>
      </c>
      <c r="C35" s="482" t="s">
        <v>1444</v>
      </c>
    </row>
    <row r="36" spans="1:3">
      <c r="A36" s="2012"/>
      <c r="B36" s="151" t="s">
        <v>463</v>
      </c>
      <c r="C36" s="482" t="s">
        <v>251</v>
      </c>
    </row>
    <row r="37" spans="1:3">
      <c r="A37" s="2012"/>
      <c r="B37" s="151" t="s">
        <v>464</v>
      </c>
      <c r="C37" s="482" t="s">
        <v>251</v>
      </c>
    </row>
    <row r="38" spans="1:3" ht="18.600000000000001" thickBot="1">
      <c r="A38" s="2013"/>
      <c r="B38" s="153" t="s">
        <v>465</v>
      </c>
      <c r="C38" s="485" t="s">
        <v>263</v>
      </c>
    </row>
    <row r="39" spans="1:3">
      <c r="A39" s="2011" t="s">
        <v>466</v>
      </c>
      <c r="B39" s="150" t="s">
        <v>467</v>
      </c>
      <c r="C39" s="484" t="s">
        <v>261</v>
      </c>
    </row>
    <row r="40" spans="1:3">
      <c r="A40" s="2012"/>
      <c r="B40" s="151" t="s">
        <v>468</v>
      </c>
      <c r="C40" s="482" t="s">
        <v>251</v>
      </c>
    </row>
    <row r="41" spans="1:3">
      <c r="A41" s="2012"/>
      <c r="B41" s="151" t="s">
        <v>469</v>
      </c>
      <c r="C41" s="482" t="s">
        <v>251</v>
      </c>
    </row>
    <row r="42" spans="1:3">
      <c r="A42" s="2012"/>
      <c r="B42" s="151" t="s">
        <v>470</v>
      </c>
      <c r="C42" s="482" t="s">
        <v>251</v>
      </c>
    </row>
    <row r="43" spans="1:3">
      <c r="A43" s="2012"/>
      <c r="B43" s="151" t="s">
        <v>471</v>
      </c>
      <c r="C43" s="482" t="s">
        <v>251</v>
      </c>
    </row>
    <row r="44" spans="1:3" ht="18.600000000000001" thickBot="1">
      <c r="A44" s="2013"/>
      <c r="B44" s="154" t="s">
        <v>472</v>
      </c>
      <c r="C44" s="482" t="s">
        <v>251</v>
      </c>
    </row>
    <row r="45" spans="1:3">
      <c r="A45" s="2011" t="s">
        <v>473</v>
      </c>
      <c r="B45" s="150" t="s">
        <v>474</v>
      </c>
      <c r="C45" s="484" t="s">
        <v>261</v>
      </c>
    </row>
    <row r="46" spans="1:3">
      <c r="A46" s="2012"/>
      <c r="B46" s="151" t="s">
        <v>475</v>
      </c>
      <c r="C46" s="482" t="s">
        <v>251</v>
      </c>
    </row>
    <row r="47" spans="1:3" ht="18.600000000000001" thickBot="1">
      <c r="A47" s="2013"/>
      <c r="B47" s="153" t="s">
        <v>477</v>
      </c>
      <c r="C47" s="485" t="s">
        <v>251</v>
      </c>
    </row>
    <row r="48" spans="1:3">
      <c r="A48" s="2022" t="s">
        <v>316</v>
      </c>
      <c r="B48" s="152" t="s">
        <v>480</v>
      </c>
      <c r="C48" s="479" t="s">
        <v>251</v>
      </c>
    </row>
    <row r="49" spans="1:3">
      <c r="A49" s="2012"/>
      <c r="B49" s="151" t="s">
        <v>481</v>
      </c>
      <c r="C49" s="482" t="s">
        <v>492</v>
      </c>
    </row>
    <row r="50" spans="1:3">
      <c r="A50" s="2012"/>
      <c r="B50" s="151" t="s">
        <v>483</v>
      </c>
      <c r="C50" s="482" t="s">
        <v>251</v>
      </c>
    </row>
    <row r="51" spans="1:3">
      <c r="A51" s="2012"/>
      <c r="B51" s="151" t="s">
        <v>485</v>
      </c>
      <c r="C51" s="482" t="s">
        <v>251</v>
      </c>
    </row>
    <row r="52" spans="1:3" ht="32.4">
      <c r="A52" s="2012"/>
      <c r="B52" s="151" t="s">
        <v>487</v>
      </c>
      <c r="C52" s="482" t="s">
        <v>488</v>
      </c>
    </row>
    <row r="53" spans="1:3" ht="97.2">
      <c r="A53" s="2012"/>
      <c r="B53" s="151" t="s">
        <v>326</v>
      </c>
      <c r="C53" s="482" t="s">
        <v>671</v>
      </c>
    </row>
    <row r="54" spans="1:3" ht="48.6">
      <c r="A54" s="2012"/>
      <c r="B54" s="151" t="s">
        <v>491</v>
      </c>
      <c r="C54" s="482" t="s">
        <v>845</v>
      </c>
    </row>
    <row r="55" spans="1:3">
      <c r="A55" s="2012"/>
      <c r="B55" s="151" t="s">
        <v>493</v>
      </c>
      <c r="C55" s="482" t="s">
        <v>1445</v>
      </c>
    </row>
    <row r="56" spans="1:3">
      <c r="A56" s="2012"/>
      <c r="B56" s="151" t="s">
        <v>495</v>
      </c>
      <c r="C56" s="482" t="s">
        <v>251</v>
      </c>
    </row>
    <row r="57" spans="1:3">
      <c r="A57" s="2012"/>
      <c r="B57" s="151" t="s">
        <v>496</v>
      </c>
      <c r="C57" s="482" t="s">
        <v>251</v>
      </c>
    </row>
    <row r="58" spans="1:3">
      <c r="A58" s="2012"/>
      <c r="B58" s="151" t="s">
        <v>497</v>
      </c>
      <c r="C58" s="739" t="s">
        <v>251</v>
      </c>
    </row>
    <row r="59" spans="1:3">
      <c r="A59" s="2012"/>
      <c r="B59" s="151" t="s">
        <v>498</v>
      </c>
      <c r="C59" s="1386" t="s">
        <v>1446</v>
      </c>
    </row>
    <row r="60" spans="1:3">
      <c r="A60" s="2012"/>
      <c r="B60" s="151" t="s">
        <v>499</v>
      </c>
      <c r="C60" s="487" t="s">
        <v>1447</v>
      </c>
    </row>
    <row r="61" spans="1:3">
      <c r="A61" s="2012"/>
      <c r="B61" s="151" t="s">
        <v>500</v>
      </c>
      <c r="C61" s="482" t="s">
        <v>251</v>
      </c>
    </row>
    <row r="62" spans="1:3">
      <c r="A62" s="2012"/>
      <c r="B62" s="151" t="s">
        <v>502</v>
      </c>
      <c r="C62" s="482" t="s">
        <v>251</v>
      </c>
    </row>
    <row r="63" spans="1:3">
      <c r="A63" s="2012"/>
      <c r="B63" s="151" t="s">
        <v>504</v>
      </c>
      <c r="C63" s="482" t="s">
        <v>251</v>
      </c>
    </row>
    <row r="64" spans="1:3">
      <c r="A64" s="2012"/>
      <c r="B64" s="151" t="s">
        <v>506</v>
      </c>
      <c r="C64" s="482" t="s">
        <v>251</v>
      </c>
    </row>
    <row r="65" spans="1:3">
      <c r="A65" s="2012"/>
      <c r="B65" s="151" t="s">
        <v>508</v>
      </c>
      <c r="C65" s="482" t="s">
        <v>261</v>
      </c>
    </row>
    <row r="66" spans="1:3">
      <c r="A66" s="2012"/>
      <c r="B66" s="151" t="s">
        <v>509</v>
      </c>
      <c r="C66" s="482" t="s">
        <v>251</v>
      </c>
    </row>
    <row r="67" spans="1:3">
      <c r="A67" s="2012"/>
      <c r="B67" s="151" t="s">
        <v>511</v>
      </c>
      <c r="C67" s="488" t="s">
        <v>251</v>
      </c>
    </row>
    <row r="68" spans="1:3" ht="18.600000000000001" thickBot="1">
      <c r="A68" s="2013"/>
      <c r="B68" s="153" t="s">
        <v>513</v>
      </c>
      <c r="C68" s="488" t="s">
        <v>251</v>
      </c>
    </row>
    <row r="69" spans="1:3">
      <c r="A69" s="2011" t="s">
        <v>515</v>
      </c>
      <c r="B69" s="150" t="s">
        <v>516</v>
      </c>
      <c r="C69" s="484" t="s">
        <v>263</v>
      </c>
    </row>
    <row r="70" spans="1:3">
      <c r="A70" s="2012"/>
      <c r="B70" s="151" t="s">
        <v>517</v>
      </c>
      <c r="C70" s="482" t="s">
        <v>1439</v>
      </c>
    </row>
    <row r="71" spans="1:3">
      <c r="A71" s="2012"/>
      <c r="B71" s="151" t="s">
        <v>518</v>
      </c>
      <c r="C71" s="482" t="s">
        <v>251</v>
      </c>
    </row>
    <row r="72" spans="1:3">
      <c r="A72" s="2012"/>
      <c r="B72" s="151" t="s">
        <v>519</v>
      </c>
      <c r="C72" s="482" t="s">
        <v>251</v>
      </c>
    </row>
    <row r="73" spans="1:3" ht="64.8">
      <c r="A73" s="2012"/>
      <c r="B73" s="151" t="s">
        <v>520</v>
      </c>
      <c r="C73" s="482" t="s">
        <v>1172</v>
      </c>
    </row>
    <row r="74" spans="1:3">
      <c r="A74" s="2012"/>
      <c r="B74" s="151" t="s">
        <v>522</v>
      </c>
      <c r="C74" s="482" t="s">
        <v>285</v>
      </c>
    </row>
    <row r="75" spans="1:3">
      <c r="A75" s="2012"/>
      <c r="B75" s="151" t="s">
        <v>523</v>
      </c>
      <c r="C75" s="482" t="s">
        <v>263</v>
      </c>
    </row>
    <row r="76" spans="1:3">
      <c r="A76" s="2012"/>
      <c r="B76" s="151" t="s">
        <v>524</v>
      </c>
      <c r="C76" s="482" t="s">
        <v>361</v>
      </c>
    </row>
    <row r="77" spans="1:3" ht="81.599999999999994" thickBot="1">
      <c r="A77" s="2013"/>
      <c r="B77" s="153" t="s">
        <v>525</v>
      </c>
      <c r="C77" s="486" t="s">
        <v>1397</v>
      </c>
    </row>
    <row r="78" spans="1:3" ht="48.6">
      <c r="A78" s="2011" t="s">
        <v>527</v>
      </c>
      <c r="B78" s="150" t="s">
        <v>528</v>
      </c>
      <c r="C78" s="698" t="s">
        <v>1448</v>
      </c>
    </row>
    <row r="79" spans="1:3">
      <c r="A79" s="2012"/>
      <c r="B79" s="151" t="s">
        <v>530</v>
      </c>
      <c r="C79" s="747" t="s">
        <v>1449</v>
      </c>
    </row>
    <row r="80" spans="1:3">
      <c r="A80" s="2012"/>
      <c r="B80" s="151" t="s">
        <v>531</v>
      </c>
      <c r="C80" s="744" t="s">
        <v>1174</v>
      </c>
    </row>
    <row r="81" spans="1:3">
      <c r="A81" s="2012"/>
      <c r="B81" s="151" t="s">
        <v>533</v>
      </c>
      <c r="C81" s="744" t="s">
        <v>251</v>
      </c>
    </row>
    <row r="82" spans="1:3" ht="48.6">
      <c r="A82" s="2012"/>
      <c r="B82" s="151" t="s">
        <v>535</v>
      </c>
      <c r="C82" s="744" t="s">
        <v>1401</v>
      </c>
    </row>
    <row r="83" spans="1:3">
      <c r="A83" s="2012"/>
      <c r="B83" s="151" t="s">
        <v>537</v>
      </c>
      <c r="C83" s="744" t="s">
        <v>261</v>
      </c>
    </row>
    <row r="84" spans="1:3">
      <c r="A84" s="2012"/>
      <c r="B84" s="151" t="s">
        <v>509</v>
      </c>
      <c r="C84" s="744" t="s">
        <v>251</v>
      </c>
    </row>
    <row r="85" spans="1:3">
      <c r="A85" s="2012"/>
      <c r="B85" s="151" t="s">
        <v>511</v>
      </c>
      <c r="C85" s="744" t="s">
        <v>251</v>
      </c>
    </row>
    <row r="86" spans="1:3">
      <c r="A86" s="2012"/>
      <c r="B86" s="151" t="s">
        <v>538</v>
      </c>
      <c r="C86" s="744" t="s">
        <v>251</v>
      </c>
    </row>
    <row r="87" spans="1:3">
      <c r="A87" s="2012"/>
      <c r="B87" s="151" t="s">
        <v>539</v>
      </c>
      <c r="C87" s="744"/>
    </row>
    <row r="88" spans="1:3">
      <c r="A88" s="2012"/>
      <c r="B88" s="151" t="s">
        <v>540</v>
      </c>
      <c r="C88" s="744" t="s">
        <v>261</v>
      </c>
    </row>
    <row r="89" spans="1:3">
      <c r="A89" s="2012"/>
      <c r="B89" s="151" t="s">
        <v>541</v>
      </c>
      <c r="C89" s="744" t="s">
        <v>251</v>
      </c>
    </row>
    <row r="90" spans="1:3">
      <c r="A90" s="2012"/>
      <c r="B90" s="151" t="s">
        <v>542</v>
      </c>
      <c r="C90" s="744" t="s">
        <v>251</v>
      </c>
    </row>
    <row r="91" spans="1:3">
      <c r="A91" s="2012"/>
      <c r="B91" s="151" t="s">
        <v>543</v>
      </c>
      <c r="C91" s="744" t="s">
        <v>251</v>
      </c>
    </row>
    <row r="92" spans="1:3" ht="18.600000000000001" thickBot="1">
      <c r="A92" s="2013"/>
      <c r="B92" s="153" t="s">
        <v>544</v>
      </c>
      <c r="C92" s="745" t="s">
        <v>251</v>
      </c>
    </row>
    <row r="93" spans="1:3" ht="48.6">
      <c r="A93" s="2011" t="s">
        <v>545</v>
      </c>
      <c r="B93" s="150" t="s">
        <v>546</v>
      </c>
      <c r="C93" s="481" t="s">
        <v>1450</v>
      </c>
    </row>
    <row r="94" spans="1:3" ht="32.4">
      <c r="A94" s="2012"/>
      <c r="B94" s="151" t="s">
        <v>548</v>
      </c>
      <c r="C94" s="482" t="s">
        <v>1451</v>
      </c>
    </row>
    <row r="95" spans="1:3">
      <c r="A95" s="2012"/>
      <c r="B95" s="151" t="s">
        <v>550</v>
      </c>
      <c r="C95" s="482" t="s">
        <v>251</v>
      </c>
    </row>
    <row r="96" spans="1:3" ht="32.4">
      <c r="A96" s="2012"/>
      <c r="B96" s="151" t="s">
        <v>551</v>
      </c>
      <c r="C96" s="482" t="s">
        <v>251</v>
      </c>
    </row>
    <row r="97" spans="1:3" ht="32.4">
      <c r="A97" s="2012"/>
      <c r="B97" s="151" t="s">
        <v>553</v>
      </c>
      <c r="C97" s="482" t="s">
        <v>1452</v>
      </c>
    </row>
    <row r="98" spans="1:3" ht="113.4">
      <c r="A98" s="2012"/>
      <c r="B98" s="151" t="s">
        <v>555</v>
      </c>
      <c r="C98" s="482" t="s">
        <v>1453</v>
      </c>
    </row>
    <row r="99" spans="1:3" ht="48.6">
      <c r="A99" s="2012"/>
      <c r="B99" s="151" t="s">
        <v>557</v>
      </c>
      <c r="C99" s="482" t="s">
        <v>1454</v>
      </c>
    </row>
    <row r="100" spans="1:3">
      <c r="A100" s="2012"/>
      <c r="B100" s="151" t="s">
        <v>602</v>
      </c>
      <c r="C100" s="482" t="s">
        <v>251</v>
      </c>
    </row>
    <row r="101" spans="1:3">
      <c r="A101" s="2012"/>
      <c r="B101" s="151" t="s">
        <v>559</v>
      </c>
      <c r="C101" s="482" t="s">
        <v>251</v>
      </c>
    </row>
    <row r="102" spans="1:3" ht="18.600000000000001" thickBot="1">
      <c r="A102" s="2013"/>
      <c r="B102" s="154" t="s">
        <v>560</v>
      </c>
      <c r="C102" s="486" t="s">
        <v>251</v>
      </c>
    </row>
    <row r="103" spans="1:3" ht="32.4">
      <c r="A103" s="2022" t="s">
        <v>402</v>
      </c>
      <c r="B103" s="151" t="s">
        <v>562</v>
      </c>
      <c r="C103" s="754" t="s">
        <v>1085</v>
      </c>
    </row>
    <row r="104" spans="1:3">
      <c r="A104" s="2012"/>
      <c r="B104" s="151" t="s">
        <v>1455</v>
      </c>
      <c r="C104" s="755">
        <v>0.16</v>
      </c>
    </row>
    <row r="105" spans="1:3">
      <c r="A105" s="2012"/>
      <c r="B105" s="151" t="s">
        <v>406</v>
      </c>
      <c r="C105" s="645">
        <v>25.02</v>
      </c>
    </row>
    <row r="106" spans="1:3">
      <c r="A106" s="2012"/>
      <c r="B106" s="151" t="s">
        <v>1456</v>
      </c>
      <c r="C106" s="638" t="s">
        <v>1457</v>
      </c>
    </row>
    <row r="107" spans="1:3" ht="18.600000000000001" thickBot="1">
      <c r="A107" s="2013"/>
      <c r="B107" s="155" t="s">
        <v>1458</v>
      </c>
      <c r="C107" s="1385">
        <v>25</v>
      </c>
    </row>
    <row r="108" spans="1:3" s="135" customFormat="1" ht="129.6">
      <c r="A108" s="1825" t="s">
        <v>410</v>
      </c>
      <c r="B108" s="1143" t="s">
        <v>411</v>
      </c>
      <c r="C108" s="1144" t="s">
        <v>1459</v>
      </c>
    </row>
    <row r="109" spans="1:3" s="135" customFormat="1" ht="18.600000000000001" thickBot="1">
      <c r="A109" s="1826"/>
      <c r="B109" s="1145" t="s">
        <v>413</v>
      </c>
      <c r="C109" s="1146" t="s">
        <v>414</v>
      </c>
    </row>
    <row r="110" spans="1:3" ht="18.600000000000001" thickBot="1">
      <c r="A110" s="2023" t="s">
        <v>570</v>
      </c>
      <c r="B110" s="2024"/>
      <c r="C110" s="489" t="s">
        <v>251</v>
      </c>
    </row>
    <row r="111" spans="1:3" ht="235.5" customHeight="1">
      <c r="A111" s="2020" t="s">
        <v>416</v>
      </c>
      <c r="B111" s="2021"/>
      <c r="C111" s="2021"/>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94" customWidth="1"/>
    <col min="4" max="16384" width="12.59765625" style="9"/>
  </cols>
  <sheetData>
    <row r="1" spans="1:3" ht="20.399999999999999" thickBot="1">
      <c r="A1" s="1903" t="s">
        <v>607</v>
      </c>
      <c r="B1" s="1903"/>
      <c r="C1" s="1903"/>
    </row>
    <row r="2" spans="1:3" ht="18.600000000000001" thickBot="1">
      <c r="A2" s="1904" t="s">
        <v>418</v>
      </c>
      <c r="B2" s="1902"/>
      <c r="C2" s="1231">
        <v>45463</v>
      </c>
    </row>
    <row r="3" spans="1:3">
      <c r="A3" s="1905" t="s">
        <v>419</v>
      </c>
      <c r="B3" s="10" t="s">
        <v>246</v>
      </c>
      <c r="C3" s="1387" t="s">
        <v>1460</v>
      </c>
    </row>
    <row r="4" spans="1:3">
      <c r="A4" s="1899"/>
      <c r="B4" s="10" t="s">
        <v>422</v>
      </c>
      <c r="C4" s="673" t="s">
        <v>1461</v>
      </c>
    </row>
    <row r="5" spans="1:3">
      <c r="A5" s="1899"/>
      <c r="B5" s="10" t="s">
        <v>250</v>
      </c>
      <c r="C5" s="674" t="s">
        <v>1462</v>
      </c>
    </row>
    <row r="6" spans="1:3">
      <c r="A6" s="1899"/>
      <c r="B6" s="10" t="s">
        <v>252</v>
      </c>
      <c r="C6" s="670" t="s">
        <v>1463</v>
      </c>
    </row>
    <row r="7" spans="1:3">
      <c r="A7" s="1899"/>
      <c r="B7" s="10" t="s">
        <v>254</v>
      </c>
      <c r="C7" s="679" t="s">
        <v>1464</v>
      </c>
    </row>
    <row r="8" spans="1:3">
      <c r="A8" s="1899"/>
      <c r="B8" s="10" t="s">
        <v>256</v>
      </c>
      <c r="C8" s="641">
        <v>10041020718.836336</v>
      </c>
    </row>
    <row r="9" spans="1:3">
      <c r="A9" s="1899"/>
      <c r="B9" s="10" t="s">
        <v>257</v>
      </c>
      <c r="C9" s="642">
        <v>1577343944722</v>
      </c>
    </row>
    <row r="10" spans="1:3" ht="48.6">
      <c r="A10" s="1899"/>
      <c r="B10" s="10" t="s">
        <v>430</v>
      </c>
      <c r="C10" s="674" t="s">
        <v>1465</v>
      </c>
    </row>
    <row r="11" spans="1:3">
      <c r="A11" s="1899"/>
      <c r="B11" s="10" t="s">
        <v>432</v>
      </c>
      <c r="C11" s="670" t="s">
        <v>261</v>
      </c>
    </row>
    <row r="12" spans="1:3">
      <c r="A12" s="1899"/>
      <c r="B12" s="10" t="s">
        <v>433</v>
      </c>
      <c r="C12" s="670" t="s">
        <v>263</v>
      </c>
    </row>
    <row r="13" spans="1:3">
      <c r="A13" s="1899"/>
      <c r="B13" s="10" t="s">
        <v>434</v>
      </c>
      <c r="C13" s="670" t="s">
        <v>1155</v>
      </c>
    </row>
    <row r="14" spans="1:3">
      <c r="A14" s="1899"/>
      <c r="B14" s="10" t="s">
        <v>435</v>
      </c>
      <c r="C14" s="670" t="s">
        <v>261</v>
      </c>
    </row>
    <row r="15" spans="1:3">
      <c r="A15" s="1899"/>
      <c r="B15" s="10" t="s">
        <v>436</v>
      </c>
      <c r="C15" s="670" t="s">
        <v>301</v>
      </c>
    </row>
    <row r="16" spans="1:3">
      <c r="A16" s="1899"/>
      <c r="B16" s="10" t="s">
        <v>437</v>
      </c>
      <c r="C16" s="670" t="s">
        <v>301</v>
      </c>
    </row>
    <row r="17" spans="1:3">
      <c r="A17" s="1899"/>
      <c r="B17" s="10" t="s">
        <v>438</v>
      </c>
      <c r="C17" s="670" t="s">
        <v>1466</v>
      </c>
    </row>
    <row r="18" spans="1:3" ht="32.4">
      <c r="A18" s="1899"/>
      <c r="B18" s="1115" t="s">
        <v>270</v>
      </c>
      <c r="C18" s="670" t="s">
        <v>846</v>
      </c>
    </row>
    <row r="19" spans="1:3">
      <c r="A19" s="1899"/>
      <c r="B19" s="10" t="s">
        <v>440</v>
      </c>
      <c r="C19" s="670" t="s">
        <v>301</v>
      </c>
    </row>
    <row r="20" spans="1:3">
      <c r="A20" s="1899"/>
      <c r="B20" s="10" t="s">
        <v>1467</v>
      </c>
      <c r="C20" s="670" t="s">
        <v>261</v>
      </c>
    </row>
    <row r="21" spans="1:3">
      <c r="A21" s="1899"/>
      <c r="B21" s="10" t="s">
        <v>442</v>
      </c>
      <c r="C21" s="670" t="s">
        <v>301</v>
      </c>
    </row>
    <row r="22" spans="1:3">
      <c r="A22" s="1899"/>
      <c r="B22" s="10" t="s">
        <v>443</v>
      </c>
      <c r="C22" s="670" t="s">
        <v>301</v>
      </c>
    </row>
    <row r="23" spans="1:3" ht="32.4">
      <c r="A23" s="1899"/>
      <c r="B23" s="10" t="s">
        <v>444</v>
      </c>
      <c r="C23" s="670" t="s">
        <v>816</v>
      </c>
    </row>
    <row r="24" spans="1:3">
      <c r="A24" s="1899"/>
      <c r="B24" s="10" t="s">
        <v>446</v>
      </c>
      <c r="C24" s="670" t="s">
        <v>301</v>
      </c>
    </row>
    <row r="25" spans="1:3">
      <c r="A25" s="1899"/>
      <c r="B25" s="10" t="s">
        <v>447</v>
      </c>
      <c r="C25" s="670" t="s">
        <v>280</v>
      </c>
    </row>
    <row r="26" spans="1:3">
      <c r="A26" s="1899"/>
      <c r="B26" s="10" t="s">
        <v>448</v>
      </c>
      <c r="C26" s="670" t="s">
        <v>301</v>
      </c>
    </row>
    <row r="27" spans="1:3">
      <c r="A27" s="1899"/>
      <c r="B27" s="10" t="s">
        <v>449</v>
      </c>
      <c r="C27" s="670" t="s">
        <v>283</v>
      </c>
    </row>
    <row r="28" spans="1:3">
      <c r="A28" s="1899"/>
      <c r="B28" s="10" t="s">
        <v>450</v>
      </c>
      <c r="C28" s="670" t="s">
        <v>285</v>
      </c>
    </row>
    <row r="29" spans="1:3">
      <c r="A29" s="1899"/>
      <c r="B29" s="10" t="s">
        <v>451</v>
      </c>
      <c r="C29" s="670" t="s">
        <v>637</v>
      </c>
    </row>
    <row r="30" spans="1:3" ht="32.4">
      <c r="A30" s="1899"/>
      <c r="B30" s="10" t="s">
        <v>453</v>
      </c>
      <c r="C30" s="670" t="s">
        <v>454</v>
      </c>
    </row>
    <row r="31" spans="1:3" ht="32.4">
      <c r="A31" s="1899"/>
      <c r="B31" s="10" t="s">
        <v>455</v>
      </c>
      <c r="C31" s="670" t="s">
        <v>1468</v>
      </c>
    </row>
    <row r="32" spans="1:3" ht="33" thickBot="1">
      <c r="A32" s="1900"/>
      <c r="B32" s="15" t="s">
        <v>292</v>
      </c>
      <c r="C32" s="1342" t="s">
        <v>301</v>
      </c>
    </row>
    <row r="33" spans="1:3">
      <c r="A33" s="1898" t="s">
        <v>458</v>
      </c>
      <c r="B33" s="17" t="s">
        <v>459</v>
      </c>
      <c r="C33" s="18" t="s">
        <v>1463</v>
      </c>
    </row>
    <row r="34" spans="1:3">
      <c r="A34" s="1899"/>
      <c r="B34" s="10" t="s">
        <v>460</v>
      </c>
      <c r="C34" s="13" t="s">
        <v>1469</v>
      </c>
    </row>
    <row r="35" spans="1:3">
      <c r="A35" s="1899"/>
      <c r="B35" s="10" t="s">
        <v>462</v>
      </c>
      <c r="C35" s="13" t="s">
        <v>298</v>
      </c>
    </row>
    <row r="36" spans="1:3">
      <c r="A36" s="1899"/>
      <c r="B36" s="10" t="s">
        <v>463</v>
      </c>
      <c r="C36" s="13" t="s">
        <v>301</v>
      </c>
    </row>
    <row r="37" spans="1:3">
      <c r="A37" s="1899"/>
      <c r="B37" s="10" t="s">
        <v>464</v>
      </c>
      <c r="C37" s="13" t="s">
        <v>301</v>
      </c>
    </row>
    <row r="38" spans="1:3" ht="18.600000000000001" thickBot="1">
      <c r="A38" s="1900"/>
      <c r="B38" s="19" t="s">
        <v>465</v>
      </c>
      <c r="C38" s="20" t="s">
        <v>263</v>
      </c>
    </row>
    <row r="39" spans="1:3">
      <c r="A39" s="1898" t="s">
        <v>466</v>
      </c>
      <c r="B39" s="17" t="s">
        <v>467</v>
      </c>
      <c r="C39" s="18" t="s">
        <v>261</v>
      </c>
    </row>
    <row r="40" spans="1:3">
      <c r="A40" s="1899"/>
      <c r="B40" s="10" t="s">
        <v>468</v>
      </c>
      <c r="C40" s="13" t="s">
        <v>301</v>
      </c>
    </row>
    <row r="41" spans="1:3">
      <c r="A41" s="1899"/>
      <c r="B41" s="10" t="s">
        <v>469</v>
      </c>
      <c r="C41" s="13" t="s">
        <v>301</v>
      </c>
    </row>
    <row r="42" spans="1:3">
      <c r="A42" s="1899"/>
      <c r="B42" s="10" t="s">
        <v>470</v>
      </c>
      <c r="C42" s="13" t="s">
        <v>301</v>
      </c>
    </row>
    <row r="43" spans="1:3">
      <c r="A43" s="1899"/>
      <c r="B43" s="10" t="s">
        <v>471</v>
      </c>
      <c r="C43" s="13" t="s">
        <v>301</v>
      </c>
    </row>
    <row r="44" spans="1:3" ht="18.600000000000001" thickBot="1">
      <c r="A44" s="1900"/>
      <c r="B44" s="19" t="s">
        <v>472</v>
      </c>
      <c r="C44" s="20" t="s">
        <v>301</v>
      </c>
    </row>
    <row r="45" spans="1:3">
      <c r="A45" s="1898" t="s">
        <v>473</v>
      </c>
      <c r="B45" s="17" t="s">
        <v>474</v>
      </c>
      <c r="C45" s="13" t="s">
        <v>263</v>
      </c>
    </row>
    <row r="46" spans="1:3" ht="48.6">
      <c r="A46" s="1899"/>
      <c r="B46" s="10" t="s">
        <v>475</v>
      </c>
      <c r="C46" s="13" t="s">
        <v>1470</v>
      </c>
    </row>
    <row r="47" spans="1:3" ht="33" thickBot="1">
      <c r="A47" s="1900"/>
      <c r="B47" s="19" t="s">
        <v>477</v>
      </c>
      <c r="C47" s="344" t="s">
        <v>1471</v>
      </c>
    </row>
    <row r="48" spans="1:3">
      <c r="A48" s="1896" t="s">
        <v>316</v>
      </c>
      <c r="B48" s="21" t="s">
        <v>480</v>
      </c>
      <c r="C48" s="1388" t="s">
        <v>492</v>
      </c>
    </row>
    <row r="49" spans="1:3">
      <c r="A49" s="1896"/>
      <c r="B49" s="10" t="s">
        <v>481</v>
      </c>
      <c r="C49" s="670" t="s">
        <v>301</v>
      </c>
    </row>
    <row r="50" spans="1:3">
      <c r="A50" s="1896"/>
      <c r="B50" s="10" t="s">
        <v>483</v>
      </c>
      <c r="C50" s="757" t="s">
        <v>301</v>
      </c>
    </row>
    <row r="51" spans="1:3">
      <c r="A51" s="1896"/>
      <c r="B51" s="10" t="s">
        <v>485</v>
      </c>
      <c r="C51" s="757" t="s">
        <v>301</v>
      </c>
    </row>
    <row r="52" spans="1:3">
      <c r="A52" s="1896"/>
      <c r="B52" s="10" t="s">
        <v>487</v>
      </c>
      <c r="C52" s="757" t="s">
        <v>301</v>
      </c>
    </row>
    <row r="53" spans="1:3" ht="48.6">
      <c r="A53" s="1896"/>
      <c r="B53" s="10" t="s">
        <v>1472</v>
      </c>
      <c r="C53" s="757" t="s">
        <v>820</v>
      </c>
    </row>
    <row r="54" spans="1:3" ht="48.6">
      <c r="A54" s="1896"/>
      <c r="B54" s="10" t="s">
        <v>491</v>
      </c>
      <c r="C54" s="757" t="s">
        <v>1473</v>
      </c>
    </row>
    <row r="55" spans="1:3">
      <c r="A55" s="1896"/>
      <c r="B55" s="10" t="s">
        <v>493</v>
      </c>
      <c r="C55" s="670" t="s">
        <v>674</v>
      </c>
    </row>
    <row r="56" spans="1:3">
      <c r="A56" s="1896"/>
      <c r="B56" s="10" t="s">
        <v>495</v>
      </c>
      <c r="C56" s="670" t="s">
        <v>756</v>
      </c>
    </row>
    <row r="57" spans="1:3" ht="32.4">
      <c r="A57" s="1896"/>
      <c r="B57" s="10" t="s">
        <v>496</v>
      </c>
      <c r="C57" s="670" t="s">
        <v>1474</v>
      </c>
    </row>
    <row r="58" spans="1:3">
      <c r="A58" s="1896"/>
      <c r="B58" s="10" t="s">
        <v>497</v>
      </c>
      <c r="C58" s="679" t="s">
        <v>301</v>
      </c>
    </row>
    <row r="59" spans="1:3">
      <c r="A59" s="1896"/>
      <c r="B59" s="10" t="s">
        <v>498</v>
      </c>
      <c r="C59" s="1267" t="s">
        <v>1475</v>
      </c>
    </row>
    <row r="60" spans="1:3" ht="81">
      <c r="A60" s="1896"/>
      <c r="B60" s="10" t="s">
        <v>499</v>
      </c>
      <c r="C60" s="680" t="s">
        <v>1476</v>
      </c>
    </row>
    <row r="61" spans="1:3">
      <c r="A61" s="1896"/>
      <c r="B61" s="10" t="s">
        <v>500</v>
      </c>
      <c r="C61" s="670" t="s">
        <v>1477</v>
      </c>
    </row>
    <row r="62" spans="1:3">
      <c r="A62" s="1896"/>
      <c r="B62" s="10" t="s">
        <v>502</v>
      </c>
      <c r="C62" s="670" t="s">
        <v>826</v>
      </c>
    </row>
    <row r="63" spans="1:3">
      <c r="A63" s="1896"/>
      <c r="B63" s="10" t="s">
        <v>504</v>
      </c>
      <c r="C63" s="670" t="s">
        <v>301</v>
      </c>
    </row>
    <row r="64" spans="1:3">
      <c r="A64" s="1896"/>
      <c r="B64" s="10" t="s">
        <v>506</v>
      </c>
      <c r="C64" s="670" t="s">
        <v>301</v>
      </c>
    </row>
    <row r="65" spans="1:3">
      <c r="A65" s="1896"/>
      <c r="B65" s="10" t="s">
        <v>508</v>
      </c>
      <c r="C65" s="670" t="s">
        <v>301</v>
      </c>
    </row>
    <row r="66" spans="1:3">
      <c r="A66" s="1896"/>
      <c r="B66" s="10" t="s">
        <v>509</v>
      </c>
      <c r="C66" s="670" t="s">
        <v>301</v>
      </c>
    </row>
    <row r="67" spans="1:3">
      <c r="A67" s="1896"/>
      <c r="B67" s="10" t="s">
        <v>511</v>
      </c>
      <c r="C67" s="681" t="s">
        <v>301</v>
      </c>
    </row>
    <row r="68" spans="1:3" ht="18.600000000000001" thickBot="1">
      <c r="A68" s="1897"/>
      <c r="B68" s="19" t="s">
        <v>513</v>
      </c>
      <c r="C68" s="682" t="s">
        <v>301</v>
      </c>
    </row>
    <row r="69" spans="1:3">
      <c r="A69" s="1898" t="s">
        <v>515</v>
      </c>
      <c r="B69" s="17" t="s">
        <v>516</v>
      </c>
      <c r="C69" s="18" t="s">
        <v>263</v>
      </c>
    </row>
    <row r="70" spans="1:3">
      <c r="A70" s="1899"/>
      <c r="B70" s="10" t="s">
        <v>517</v>
      </c>
      <c r="C70" s="13" t="s">
        <v>283</v>
      </c>
    </row>
    <row r="71" spans="1:3">
      <c r="A71" s="1899"/>
      <c r="B71" s="10" t="s">
        <v>518</v>
      </c>
      <c r="C71" s="13" t="s">
        <v>301</v>
      </c>
    </row>
    <row r="72" spans="1:3">
      <c r="A72" s="1899"/>
      <c r="B72" s="10" t="s">
        <v>519</v>
      </c>
      <c r="C72" s="13" t="s">
        <v>301</v>
      </c>
    </row>
    <row r="73" spans="1:3" ht="48.6">
      <c r="A73" s="1899"/>
      <c r="B73" s="10" t="s">
        <v>520</v>
      </c>
      <c r="C73" s="13" t="s">
        <v>521</v>
      </c>
    </row>
    <row r="74" spans="1:3">
      <c r="A74" s="1899"/>
      <c r="B74" s="10" t="s">
        <v>938</v>
      </c>
      <c r="C74" s="13" t="s">
        <v>285</v>
      </c>
    </row>
    <row r="75" spans="1:3">
      <c r="A75" s="1899"/>
      <c r="B75" s="10" t="s">
        <v>523</v>
      </c>
      <c r="C75" s="13" t="s">
        <v>263</v>
      </c>
    </row>
    <row r="76" spans="1:3">
      <c r="A76" s="1899"/>
      <c r="B76" s="10" t="s">
        <v>524</v>
      </c>
      <c r="C76" s="13" t="s">
        <v>361</v>
      </c>
    </row>
    <row r="77" spans="1:3" ht="81.599999999999994" thickBot="1">
      <c r="A77" s="1900"/>
      <c r="B77" s="19" t="s">
        <v>525</v>
      </c>
      <c r="C77" s="344" t="s">
        <v>827</v>
      </c>
    </row>
    <row r="78" spans="1:3" ht="32.4">
      <c r="A78" s="1898" t="s">
        <v>527</v>
      </c>
      <c r="B78" s="17" t="s">
        <v>528</v>
      </c>
      <c r="C78" s="698" t="s">
        <v>1478</v>
      </c>
    </row>
    <row r="79" spans="1:3">
      <c r="A79" s="1899"/>
      <c r="B79" s="10" t="s">
        <v>530</v>
      </c>
      <c r="C79" s="674" t="s">
        <v>799</v>
      </c>
    </row>
    <row r="80" spans="1:3" ht="32.4">
      <c r="A80" s="1899"/>
      <c r="B80" s="10" t="s">
        <v>531</v>
      </c>
      <c r="C80" s="670" t="s">
        <v>800</v>
      </c>
    </row>
    <row r="81" spans="1:3">
      <c r="A81" s="1899"/>
      <c r="B81" s="10" t="s">
        <v>533</v>
      </c>
      <c r="C81" s="670" t="s">
        <v>984</v>
      </c>
    </row>
    <row r="82" spans="1:3" ht="64.8">
      <c r="A82" s="1899"/>
      <c r="B82" s="10" t="s">
        <v>535</v>
      </c>
      <c r="C82" s="670" t="s">
        <v>712</v>
      </c>
    </row>
    <row r="83" spans="1:3">
      <c r="A83" s="1899"/>
      <c r="B83" s="10" t="s">
        <v>537</v>
      </c>
      <c r="C83" s="670" t="s">
        <v>261</v>
      </c>
    </row>
    <row r="84" spans="1:3">
      <c r="A84" s="1899"/>
      <c r="B84" s="10" t="s">
        <v>509</v>
      </c>
      <c r="C84" s="670" t="s">
        <v>301</v>
      </c>
    </row>
    <row r="85" spans="1:3">
      <c r="A85" s="1899"/>
      <c r="B85" s="10" t="s">
        <v>511</v>
      </c>
      <c r="C85" s="670" t="s">
        <v>301</v>
      </c>
    </row>
    <row r="86" spans="1:3">
      <c r="A86" s="1899"/>
      <c r="B86" s="10" t="s">
        <v>538</v>
      </c>
      <c r="C86" s="670" t="s">
        <v>301</v>
      </c>
    </row>
    <row r="87" spans="1:3">
      <c r="A87" s="1899"/>
      <c r="B87" s="10" t="s">
        <v>539</v>
      </c>
      <c r="C87" s="670"/>
    </row>
    <row r="88" spans="1:3">
      <c r="A88" s="1899"/>
      <c r="B88" s="10" t="s">
        <v>540</v>
      </c>
      <c r="C88" s="670" t="s">
        <v>261</v>
      </c>
    </row>
    <row r="89" spans="1:3">
      <c r="A89" s="1899"/>
      <c r="B89" s="10" t="s">
        <v>541</v>
      </c>
      <c r="C89" s="670" t="s">
        <v>301</v>
      </c>
    </row>
    <row r="90" spans="1:3">
      <c r="A90" s="1899"/>
      <c r="B90" s="10" t="s">
        <v>542</v>
      </c>
      <c r="C90" s="670" t="s">
        <v>301</v>
      </c>
    </row>
    <row r="91" spans="1:3">
      <c r="A91" s="1899"/>
      <c r="B91" s="10" t="s">
        <v>543</v>
      </c>
      <c r="C91" s="670" t="s">
        <v>301</v>
      </c>
    </row>
    <row r="92" spans="1:3" ht="18.600000000000001" thickBot="1">
      <c r="A92" s="1900"/>
      <c r="B92" s="19" t="s">
        <v>544</v>
      </c>
      <c r="C92" s="682" t="s">
        <v>301</v>
      </c>
    </row>
    <row r="93" spans="1:3" ht="64.8">
      <c r="A93" s="1898" t="s">
        <v>545</v>
      </c>
      <c r="B93" s="17" t="s">
        <v>546</v>
      </c>
      <c r="C93" s="18" t="s">
        <v>801</v>
      </c>
    </row>
    <row r="94" spans="1:3" ht="32.4">
      <c r="A94" s="1899"/>
      <c r="B94" s="10" t="s">
        <v>548</v>
      </c>
      <c r="C94" s="13" t="s">
        <v>549</v>
      </c>
    </row>
    <row r="95" spans="1:3">
      <c r="A95" s="1899"/>
      <c r="B95" s="10" t="s">
        <v>550</v>
      </c>
      <c r="C95" s="13" t="s">
        <v>301</v>
      </c>
    </row>
    <row r="96" spans="1:3" ht="64.8">
      <c r="A96" s="1899"/>
      <c r="B96" s="10" t="s">
        <v>551</v>
      </c>
      <c r="C96" s="13" t="s">
        <v>1055</v>
      </c>
    </row>
    <row r="97" spans="1:3">
      <c r="A97" s="1899"/>
      <c r="B97" s="10" t="s">
        <v>553</v>
      </c>
      <c r="C97" s="13" t="s">
        <v>301</v>
      </c>
    </row>
    <row r="98" spans="1:3" ht="48.6">
      <c r="A98" s="1899"/>
      <c r="B98" s="10" t="s">
        <v>555</v>
      </c>
      <c r="C98" s="13" t="s">
        <v>1479</v>
      </c>
    </row>
    <row r="99" spans="1:3" ht="32.4">
      <c r="A99" s="1899"/>
      <c r="B99" s="10" t="s">
        <v>557</v>
      </c>
      <c r="C99" s="13" t="s">
        <v>301</v>
      </c>
    </row>
    <row r="100" spans="1:3">
      <c r="A100" s="1899"/>
      <c r="B100" s="10" t="s">
        <v>602</v>
      </c>
      <c r="C100" s="13" t="s">
        <v>301</v>
      </c>
    </row>
    <row r="101" spans="1:3">
      <c r="A101" s="1899"/>
      <c r="B101" s="10" t="s">
        <v>559</v>
      </c>
      <c r="C101" s="13" t="s">
        <v>301</v>
      </c>
    </row>
    <row r="102" spans="1:3" ht="18.600000000000001" thickBot="1">
      <c r="A102" s="1900"/>
      <c r="B102" s="19" t="s">
        <v>560</v>
      </c>
      <c r="C102" s="344" t="s">
        <v>301</v>
      </c>
    </row>
    <row r="103" spans="1:3" ht="32.4">
      <c r="A103" s="1896" t="s">
        <v>402</v>
      </c>
      <c r="B103" s="10" t="s">
        <v>562</v>
      </c>
      <c r="C103" s="698" t="s">
        <v>1480</v>
      </c>
    </row>
    <row r="104" spans="1:3">
      <c r="A104" s="1896"/>
      <c r="B104" s="1115" t="s">
        <v>405</v>
      </c>
      <c r="C104" s="694">
        <v>6.99</v>
      </c>
    </row>
    <row r="105" spans="1:3">
      <c r="A105" s="1896"/>
      <c r="B105" s="1115" t="s">
        <v>406</v>
      </c>
      <c r="C105" s="645">
        <v>1098.73</v>
      </c>
    </row>
    <row r="106" spans="1:3">
      <c r="A106" s="1896"/>
      <c r="B106" s="1115" t="s">
        <v>1481</v>
      </c>
      <c r="C106" s="638" t="s">
        <v>1457</v>
      </c>
    </row>
    <row r="107" spans="1:3" ht="18.600000000000001" thickBot="1">
      <c r="A107" s="1897"/>
      <c r="B107" s="25" t="s">
        <v>951</v>
      </c>
      <c r="C107" s="1342" t="s">
        <v>251</v>
      </c>
    </row>
    <row r="108" spans="1:3" s="135" customFormat="1" ht="22.5" customHeight="1">
      <c r="A108" s="1825" t="s">
        <v>410</v>
      </c>
      <c r="B108" s="1143" t="s">
        <v>411</v>
      </c>
      <c r="C108" s="1144" t="s">
        <v>414</v>
      </c>
    </row>
    <row r="109" spans="1:3" s="135" customFormat="1" ht="81.599999999999994" thickBot="1">
      <c r="A109" s="1826"/>
      <c r="B109" s="1145" t="s">
        <v>413</v>
      </c>
      <c r="C109" s="1146" t="s">
        <v>1482</v>
      </c>
    </row>
    <row r="110" spans="1:3" ht="18.600000000000001" thickBot="1">
      <c r="A110" s="1901" t="s">
        <v>570</v>
      </c>
      <c r="B110" s="2025"/>
      <c r="C110" s="16" t="s">
        <v>251</v>
      </c>
    </row>
    <row r="111" spans="1:3" ht="234"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1863" t="s">
        <v>608</v>
      </c>
      <c r="B2" s="1869"/>
      <c r="C2" s="1389">
        <v>45463</v>
      </c>
    </row>
    <row r="3" spans="1:3">
      <c r="A3" s="1865" t="s">
        <v>609</v>
      </c>
      <c r="B3" s="1227" t="s">
        <v>610</v>
      </c>
      <c r="C3" s="737" t="s">
        <v>1483</v>
      </c>
    </row>
    <row r="4" spans="1:3">
      <c r="A4" s="1866"/>
      <c r="B4" s="1115" t="s">
        <v>612</v>
      </c>
      <c r="C4" s="821" t="s">
        <v>1484</v>
      </c>
    </row>
    <row r="5" spans="1:3">
      <c r="A5" s="1866"/>
      <c r="B5" s="1115" t="s">
        <v>424</v>
      </c>
      <c r="C5" s="821" t="s">
        <v>251</v>
      </c>
    </row>
    <row r="6" spans="1:3">
      <c r="A6" s="1866"/>
      <c r="B6" s="1115" t="s">
        <v>252</v>
      </c>
      <c r="C6" s="821" t="s">
        <v>1485</v>
      </c>
    </row>
    <row r="7" spans="1:3">
      <c r="A7" s="1866"/>
      <c r="B7" s="1115" t="s">
        <v>426</v>
      </c>
      <c r="C7" s="1390">
        <v>45331</v>
      </c>
    </row>
    <row r="8" spans="1:3">
      <c r="A8" s="1866"/>
      <c r="B8" s="1115" t="s">
        <v>428</v>
      </c>
      <c r="C8" s="641">
        <v>6940079</v>
      </c>
    </row>
    <row r="9" spans="1:3">
      <c r="A9" s="1866"/>
      <c r="B9" s="1115" t="s">
        <v>429</v>
      </c>
      <c r="C9" s="642">
        <v>1097630139</v>
      </c>
    </row>
    <row r="10" spans="1:3" ht="129.6">
      <c r="A10" s="1866"/>
      <c r="B10" s="1115" t="s">
        <v>616</v>
      </c>
      <c r="C10" s="1085" t="s">
        <v>1486</v>
      </c>
    </row>
    <row r="11" spans="1:3">
      <c r="A11" s="1866"/>
      <c r="B11" s="1115" t="s">
        <v>618</v>
      </c>
      <c r="C11" s="821" t="s">
        <v>261</v>
      </c>
    </row>
    <row r="12" spans="1:3">
      <c r="A12" s="1866"/>
      <c r="B12" s="1115" t="s">
        <v>619</v>
      </c>
      <c r="C12" s="670" t="s">
        <v>1155</v>
      </c>
    </row>
    <row r="13" spans="1:3">
      <c r="A13" s="1866"/>
      <c r="B13" s="1115" t="s">
        <v>620</v>
      </c>
      <c r="C13" s="670" t="s">
        <v>1155</v>
      </c>
    </row>
    <row r="14" spans="1:3">
      <c r="A14" s="1866"/>
      <c r="B14" s="1115" t="s">
        <v>621</v>
      </c>
      <c r="C14" s="821" t="s">
        <v>261</v>
      </c>
    </row>
    <row r="15" spans="1:3">
      <c r="A15" s="1866"/>
      <c r="B15" s="1115" t="s">
        <v>622</v>
      </c>
      <c r="C15" s="821" t="s">
        <v>251</v>
      </c>
    </row>
    <row r="16" spans="1:3">
      <c r="A16" s="1866"/>
      <c r="B16" s="1115" t="s">
        <v>623</v>
      </c>
      <c r="C16" s="821" t="s">
        <v>251</v>
      </c>
    </row>
    <row r="17" spans="1:3" ht="305.55" customHeight="1">
      <c r="A17" s="1866"/>
      <c r="B17" s="1115" t="s">
        <v>624</v>
      </c>
      <c r="C17" s="821" t="s">
        <v>1487</v>
      </c>
    </row>
    <row r="18" spans="1:3" ht="32.4">
      <c r="A18" s="1866"/>
      <c r="B18" s="1115" t="s">
        <v>270</v>
      </c>
      <c r="C18" s="821" t="s">
        <v>271</v>
      </c>
    </row>
    <row r="19" spans="1:3">
      <c r="A19" s="1866"/>
      <c r="B19" s="1115" t="s">
        <v>626</v>
      </c>
      <c r="C19" s="821" t="s">
        <v>301</v>
      </c>
    </row>
    <row r="20" spans="1:3" ht="32.4">
      <c r="A20" s="1866"/>
      <c r="B20" s="1115" t="s">
        <v>627</v>
      </c>
      <c r="C20" s="821" t="s">
        <v>261</v>
      </c>
    </row>
    <row r="21" spans="1:3">
      <c r="A21" s="1866"/>
      <c r="B21" s="1115" t="s">
        <v>628</v>
      </c>
      <c r="C21" s="821" t="s">
        <v>251</v>
      </c>
    </row>
    <row r="22" spans="1:3">
      <c r="A22" s="1866"/>
      <c r="B22" s="1115" t="s">
        <v>629</v>
      </c>
      <c r="C22" s="821" t="s">
        <v>251</v>
      </c>
    </row>
    <row r="23" spans="1:3">
      <c r="A23" s="1866"/>
      <c r="B23" s="1115" t="s">
        <v>630</v>
      </c>
      <c r="C23" s="821" t="s">
        <v>251</v>
      </c>
    </row>
    <row r="24" spans="1:3">
      <c r="A24" s="1866"/>
      <c r="B24" s="1115" t="s">
        <v>631</v>
      </c>
      <c r="C24" s="821" t="s">
        <v>251</v>
      </c>
    </row>
    <row r="25" spans="1:3">
      <c r="A25" s="1866"/>
      <c r="B25" s="1115" t="s">
        <v>632</v>
      </c>
      <c r="C25" s="821" t="s">
        <v>1488</v>
      </c>
    </row>
    <row r="26" spans="1:3">
      <c r="A26" s="1866"/>
      <c r="B26" s="1115" t="s">
        <v>633</v>
      </c>
      <c r="C26" s="821" t="s">
        <v>251</v>
      </c>
    </row>
    <row r="27" spans="1:3">
      <c r="A27" s="1866"/>
      <c r="B27" s="1115" t="s">
        <v>634</v>
      </c>
      <c r="C27" s="821" t="s">
        <v>1489</v>
      </c>
    </row>
    <row r="28" spans="1:3">
      <c r="A28" s="1866"/>
      <c r="B28" s="1115" t="s">
        <v>635</v>
      </c>
      <c r="C28" s="821" t="s">
        <v>285</v>
      </c>
    </row>
    <row r="29" spans="1:3" ht="81">
      <c r="A29" s="1866"/>
      <c r="B29" s="1115" t="s">
        <v>636</v>
      </c>
      <c r="C29" s="821" t="s">
        <v>1490</v>
      </c>
    </row>
    <row r="30" spans="1:3" ht="48.6">
      <c r="A30" s="1866"/>
      <c r="B30" s="1115" t="s">
        <v>638</v>
      </c>
      <c r="C30" s="821" t="s">
        <v>1491</v>
      </c>
    </row>
    <row r="31" spans="1:3">
      <c r="A31" s="1866"/>
      <c r="B31" s="1115" t="s">
        <v>639</v>
      </c>
      <c r="C31" s="821" t="s">
        <v>1492</v>
      </c>
    </row>
    <row r="32" spans="1:3" ht="33" thickBot="1">
      <c r="A32" s="1867"/>
      <c r="B32" s="4" t="s">
        <v>641</v>
      </c>
      <c r="C32" s="1121" t="s">
        <v>748</v>
      </c>
    </row>
    <row r="33" spans="1:3">
      <c r="A33" s="1857" t="s">
        <v>642</v>
      </c>
      <c r="B33" s="1227" t="s">
        <v>643</v>
      </c>
      <c r="C33" s="1085" t="s">
        <v>1493</v>
      </c>
    </row>
    <row r="34" spans="1:3">
      <c r="A34" s="1855"/>
      <c r="B34" s="1115" t="s">
        <v>644</v>
      </c>
      <c r="C34" s="821" t="s">
        <v>1494</v>
      </c>
    </row>
    <row r="35" spans="1:3">
      <c r="A35" s="1855"/>
      <c r="B35" s="1115" t="s">
        <v>646</v>
      </c>
      <c r="C35" s="821" t="s">
        <v>298</v>
      </c>
    </row>
    <row r="36" spans="1:3">
      <c r="A36" s="1855"/>
      <c r="B36" s="1115" t="s">
        <v>647</v>
      </c>
      <c r="C36" s="821" t="s">
        <v>251</v>
      </c>
    </row>
    <row r="37" spans="1:3">
      <c r="A37" s="1855"/>
      <c r="B37" s="1115" t="s">
        <v>648</v>
      </c>
      <c r="C37" s="821" t="s">
        <v>251</v>
      </c>
    </row>
    <row r="38" spans="1:3" ht="16.8" thickBot="1">
      <c r="A38" s="1856"/>
      <c r="B38" s="1117" t="s">
        <v>649</v>
      </c>
      <c r="C38" s="1121" t="s">
        <v>1155</v>
      </c>
    </row>
    <row r="39" spans="1:3">
      <c r="A39" s="1857" t="s">
        <v>650</v>
      </c>
      <c r="B39" s="1227" t="s">
        <v>651</v>
      </c>
      <c r="C39" s="1085" t="s">
        <v>261</v>
      </c>
    </row>
    <row r="40" spans="1:3">
      <c r="A40" s="1855"/>
      <c r="B40" s="1115" t="s">
        <v>652</v>
      </c>
      <c r="C40" s="821" t="s">
        <v>251</v>
      </c>
    </row>
    <row r="41" spans="1:3">
      <c r="A41" s="1855"/>
      <c r="B41" s="1115" t="s">
        <v>653</v>
      </c>
      <c r="C41" s="821" t="s">
        <v>251</v>
      </c>
    </row>
    <row r="42" spans="1:3">
      <c r="A42" s="1855"/>
      <c r="B42" s="1115" t="s">
        <v>654</v>
      </c>
      <c r="C42" s="821" t="s">
        <v>251</v>
      </c>
    </row>
    <row r="43" spans="1:3">
      <c r="A43" s="1855"/>
      <c r="B43" s="1115" t="s">
        <v>655</v>
      </c>
      <c r="C43" s="821" t="s">
        <v>251</v>
      </c>
    </row>
    <row r="44" spans="1:3" ht="16.8" thickBot="1">
      <c r="A44" s="1856"/>
      <c r="B44" s="1373" t="s">
        <v>656</v>
      </c>
      <c r="C44" s="1121" t="s">
        <v>251</v>
      </c>
    </row>
    <row r="45" spans="1:3">
      <c r="A45" s="1857" t="s">
        <v>657</v>
      </c>
      <c r="B45" s="1227" t="s">
        <v>658</v>
      </c>
      <c r="C45" s="1085" t="s">
        <v>263</v>
      </c>
    </row>
    <row r="46" spans="1:3" ht="48.6">
      <c r="A46" s="1855"/>
      <c r="B46" s="1115" t="s">
        <v>659</v>
      </c>
      <c r="C46" s="821" t="s">
        <v>1495</v>
      </c>
    </row>
    <row r="47" spans="1:3" ht="16.8" thickBot="1">
      <c r="A47" s="1856"/>
      <c r="B47" s="1117" t="s">
        <v>660</v>
      </c>
      <c r="C47" s="1121" t="s">
        <v>251</v>
      </c>
    </row>
    <row r="48" spans="1:3">
      <c r="A48" s="1855" t="s">
        <v>316</v>
      </c>
      <c r="B48" s="4" t="s">
        <v>661</v>
      </c>
      <c r="C48" s="759" t="s">
        <v>263</v>
      </c>
    </row>
    <row r="49" spans="1:3">
      <c r="A49" s="1855"/>
      <c r="B49" s="1115" t="s">
        <v>662</v>
      </c>
      <c r="C49" s="821" t="s">
        <v>1496</v>
      </c>
    </row>
    <row r="50" spans="1:3">
      <c r="A50" s="1855"/>
      <c r="B50" s="1115" t="s">
        <v>664</v>
      </c>
      <c r="C50" s="821" t="s">
        <v>1497</v>
      </c>
    </row>
    <row r="51" spans="1:3">
      <c r="A51" s="1855"/>
      <c r="B51" s="1115" t="s">
        <v>666</v>
      </c>
      <c r="C51" s="821" t="s">
        <v>667</v>
      </c>
    </row>
    <row r="52" spans="1:3" ht="194.4">
      <c r="A52" s="1855"/>
      <c r="B52" s="1115" t="s">
        <v>668</v>
      </c>
      <c r="C52" s="821" t="s">
        <v>1498</v>
      </c>
    </row>
    <row r="53" spans="1:3" ht="81">
      <c r="A53" s="1855"/>
      <c r="B53" s="1115" t="s">
        <v>670</v>
      </c>
      <c r="C53" s="821" t="s">
        <v>1499</v>
      </c>
    </row>
    <row r="54" spans="1:3" ht="32.4">
      <c r="A54" s="1855"/>
      <c r="B54" s="1115" t="s">
        <v>672</v>
      </c>
      <c r="C54" s="821" t="s">
        <v>1500</v>
      </c>
    </row>
    <row r="55" spans="1:3">
      <c r="A55" s="1855"/>
      <c r="B55" s="1115" t="s">
        <v>673</v>
      </c>
      <c r="C55" s="821" t="s">
        <v>1501</v>
      </c>
    </row>
    <row r="56" spans="1:3">
      <c r="A56" s="1855"/>
      <c r="B56" s="1115" t="s">
        <v>675</v>
      </c>
      <c r="C56" s="821" t="s">
        <v>333</v>
      </c>
    </row>
    <row r="57" spans="1:3">
      <c r="A57" s="1855"/>
      <c r="B57" s="1115" t="s">
        <v>676</v>
      </c>
      <c r="C57" s="821" t="s">
        <v>251</v>
      </c>
    </row>
    <row r="58" spans="1:3">
      <c r="A58" s="1855"/>
      <c r="B58" s="1115" t="s">
        <v>677</v>
      </c>
      <c r="C58" s="821" t="s">
        <v>251</v>
      </c>
    </row>
    <row r="59" spans="1:3">
      <c r="A59" s="1855"/>
      <c r="B59" s="1115" t="s">
        <v>678</v>
      </c>
      <c r="C59" s="1378" t="s">
        <v>1502</v>
      </c>
    </row>
    <row r="60" spans="1:3">
      <c r="A60" s="1855"/>
      <c r="B60" s="1115" t="s">
        <v>680</v>
      </c>
      <c r="C60" s="1085" t="s">
        <v>251</v>
      </c>
    </row>
    <row r="61" spans="1:3">
      <c r="A61" s="1855"/>
      <c r="B61" s="1115" t="s">
        <v>682</v>
      </c>
      <c r="C61" s="821" t="s">
        <v>251</v>
      </c>
    </row>
    <row r="62" spans="1:3">
      <c r="A62" s="1855"/>
      <c r="B62" s="1115" t="s">
        <v>684</v>
      </c>
      <c r="C62" s="821" t="s">
        <v>251</v>
      </c>
    </row>
    <row r="63" spans="1:3">
      <c r="A63" s="1855"/>
      <c r="B63" s="1115" t="s">
        <v>686</v>
      </c>
      <c r="C63" s="821" t="s">
        <v>251</v>
      </c>
    </row>
    <row r="64" spans="1:3">
      <c r="A64" s="1855"/>
      <c r="B64" s="1115" t="s">
        <v>687</v>
      </c>
      <c r="C64" s="821" t="s">
        <v>251</v>
      </c>
    </row>
    <row r="65" spans="1:3">
      <c r="A65" s="1855"/>
      <c r="B65" s="1115" t="s">
        <v>688</v>
      </c>
      <c r="C65" s="821" t="s">
        <v>261</v>
      </c>
    </row>
    <row r="66" spans="1:3">
      <c r="A66" s="1855"/>
      <c r="B66" s="1115" t="s">
        <v>689</v>
      </c>
      <c r="C66" s="821" t="s">
        <v>251</v>
      </c>
    </row>
    <row r="67" spans="1:3">
      <c r="A67" s="1855"/>
      <c r="B67" s="1115" t="s">
        <v>690</v>
      </c>
      <c r="C67" s="821" t="s">
        <v>251</v>
      </c>
    </row>
    <row r="68" spans="1:3" ht="16.8" thickBot="1">
      <c r="A68" s="1856"/>
      <c r="B68" s="1117" t="s">
        <v>691</v>
      </c>
      <c r="C68" s="1121" t="s">
        <v>251</v>
      </c>
    </row>
    <row r="69" spans="1:3">
      <c r="A69" s="1857" t="s">
        <v>693</v>
      </c>
      <c r="B69" s="1227" t="s">
        <v>694</v>
      </c>
      <c r="C69" s="1085" t="s">
        <v>263</v>
      </c>
    </row>
    <row r="70" spans="1:3">
      <c r="A70" s="1855"/>
      <c r="B70" s="1115" t="s">
        <v>695</v>
      </c>
      <c r="C70" s="821" t="s">
        <v>1503</v>
      </c>
    </row>
    <row r="71" spans="1:3">
      <c r="A71" s="1855"/>
      <c r="B71" s="1115" t="s">
        <v>696</v>
      </c>
      <c r="C71" s="821" t="s">
        <v>251</v>
      </c>
    </row>
    <row r="72" spans="1:3">
      <c r="A72" s="1855"/>
      <c r="B72" s="1115" t="s">
        <v>697</v>
      </c>
      <c r="C72" s="821" t="s">
        <v>251</v>
      </c>
    </row>
    <row r="73" spans="1:3" ht="145.80000000000001">
      <c r="A73" s="1855"/>
      <c r="B73" s="1115" t="s">
        <v>698</v>
      </c>
      <c r="C73" s="821" t="s">
        <v>1504</v>
      </c>
    </row>
    <row r="74" spans="1:3">
      <c r="A74" s="1855"/>
      <c r="B74" s="1115" t="s">
        <v>699</v>
      </c>
      <c r="C74" s="821" t="s">
        <v>285</v>
      </c>
    </row>
    <row r="75" spans="1:3">
      <c r="A75" s="1855"/>
      <c r="B75" s="1115" t="s">
        <v>700</v>
      </c>
      <c r="C75" s="821" t="s">
        <v>263</v>
      </c>
    </row>
    <row r="76" spans="1:3">
      <c r="A76" s="1855"/>
      <c r="B76" s="1115" t="s">
        <v>701</v>
      </c>
      <c r="C76" s="821" t="s">
        <v>361</v>
      </c>
    </row>
    <row r="77" spans="1:3" ht="162.6" thickBot="1">
      <c r="A77" s="1856"/>
      <c r="B77" s="1117" t="s">
        <v>702</v>
      </c>
      <c r="C77" s="561" t="s">
        <v>1505</v>
      </c>
    </row>
    <row r="78" spans="1:3" ht="97.2">
      <c r="A78" s="1857" t="s">
        <v>703</v>
      </c>
      <c r="B78" s="1227" t="s">
        <v>704</v>
      </c>
      <c r="C78" s="698" t="s">
        <v>1506</v>
      </c>
    </row>
    <row r="79" spans="1:3">
      <c r="A79" s="1855"/>
      <c r="B79" s="1115" t="s">
        <v>706</v>
      </c>
      <c r="C79" s="1085" t="s">
        <v>1507</v>
      </c>
    </row>
    <row r="80" spans="1:3" ht="48.6">
      <c r="A80" s="1855"/>
      <c r="B80" s="1115" t="s">
        <v>708</v>
      </c>
      <c r="C80" s="821" t="s">
        <v>1508</v>
      </c>
    </row>
    <row r="81" spans="1:3" ht="32.4">
      <c r="A81" s="1855"/>
      <c r="B81" s="1115" t="s">
        <v>710</v>
      </c>
      <c r="C81" s="821" t="s">
        <v>372</v>
      </c>
    </row>
    <row r="82" spans="1:3" ht="64.8">
      <c r="A82" s="1855"/>
      <c r="B82" s="1115" t="s">
        <v>711</v>
      </c>
      <c r="C82" s="821" t="s">
        <v>712</v>
      </c>
    </row>
    <row r="83" spans="1:3">
      <c r="A83" s="1855"/>
      <c r="B83" s="1115" t="s">
        <v>713</v>
      </c>
      <c r="C83" s="821" t="s">
        <v>263</v>
      </c>
    </row>
    <row r="84" spans="1:3">
      <c r="A84" s="1855"/>
      <c r="B84" s="1115" t="s">
        <v>689</v>
      </c>
      <c r="C84" s="821" t="s">
        <v>866</v>
      </c>
    </row>
    <row r="85" spans="1:3">
      <c r="A85" s="1855"/>
      <c r="B85" s="1115" t="s">
        <v>690</v>
      </c>
      <c r="C85" s="1391">
        <v>44833</v>
      </c>
    </row>
    <row r="86" spans="1:3">
      <c r="A86" s="1855"/>
      <c r="B86" s="1115" t="s">
        <v>714</v>
      </c>
      <c r="C86" s="821" t="s">
        <v>1509</v>
      </c>
    </row>
    <row r="87" spans="1:3">
      <c r="A87" s="1855"/>
      <c r="B87" s="1115" t="s">
        <v>715</v>
      </c>
      <c r="C87" s="821"/>
    </row>
    <row r="88" spans="1:3">
      <c r="A88" s="1855"/>
      <c r="B88" s="1115" t="s">
        <v>716</v>
      </c>
      <c r="C88" s="821" t="s">
        <v>261</v>
      </c>
    </row>
    <row r="89" spans="1:3">
      <c r="A89" s="1855"/>
      <c r="B89" s="1115" t="s">
        <v>717</v>
      </c>
      <c r="C89" s="821" t="s">
        <v>251</v>
      </c>
    </row>
    <row r="90" spans="1:3">
      <c r="A90" s="1855"/>
      <c r="B90" s="1115" t="s">
        <v>718</v>
      </c>
      <c r="C90" s="821" t="s">
        <v>251</v>
      </c>
    </row>
    <row r="91" spans="1:3">
      <c r="A91" s="1855"/>
      <c r="B91" s="1115" t="s">
        <v>719</v>
      </c>
      <c r="C91" s="821" t="s">
        <v>251</v>
      </c>
    </row>
    <row r="92" spans="1:3" ht="16.8" thickBot="1">
      <c r="A92" s="1856"/>
      <c r="B92" s="1117" t="s">
        <v>720</v>
      </c>
      <c r="C92" s="1121" t="s">
        <v>251</v>
      </c>
    </row>
    <row r="93" spans="1:3" ht="48.6">
      <c r="A93" s="1857" t="s">
        <v>721</v>
      </c>
      <c r="B93" s="1227" t="s">
        <v>722</v>
      </c>
      <c r="C93" s="1085" t="s">
        <v>1510</v>
      </c>
    </row>
    <row r="94" spans="1:3" ht="32.4">
      <c r="A94" s="1855"/>
      <c r="B94" s="1115" t="s">
        <v>724</v>
      </c>
      <c r="C94" s="821" t="s">
        <v>549</v>
      </c>
    </row>
    <row r="95" spans="1:3" ht="113.4">
      <c r="A95" s="1855"/>
      <c r="B95" s="1115" t="s">
        <v>725</v>
      </c>
      <c r="C95" s="821" t="s">
        <v>1511</v>
      </c>
    </row>
    <row r="96" spans="1:3" ht="97.2">
      <c r="A96" s="1855"/>
      <c r="B96" s="1115" t="s">
        <v>726</v>
      </c>
      <c r="C96" s="821" t="s">
        <v>1512</v>
      </c>
    </row>
    <row r="97" spans="1:3" ht="97.2">
      <c r="A97" s="1855"/>
      <c r="B97" s="1115" t="s">
        <v>727</v>
      </c>
      <c r="C97" s="821" t="s">
        <v>1513</v>
      </c>
    </row>
    <row r="98" spans="1:3" ht="48.6">
      <c r="A98" s="1855"/>
      <c r="B98" s="1115" t="s">
        <v>729</v>
      </c>
      <c r="C98" s="821" t="s">
        <v>600</v>
      </c>
    </row>
    <row r="99" spans="1:3" ht="32.4">
      <c r="A99" s="1855"/>
      <c r="B99" s="1115" t="s">
        <v>730</v>
      </c>
      <c r="C99" s="821" t="s">
        <v>251</v>
      </c>
    </row>
    <row r="100" spans="1:3">
      <c r="A100" s="1855"/>
      <c r="B100" s="1115" t="s">
        <v>732</v>
      </c>
      <c r="C100" s="821" t="s">
        <v>251</v>
      </c>
    </row>
    <row r="101" spans="1:3">
      <c r="A101" s="1855"/>
      <c r="B101" s="1115" t="s">
        <v>733</v>
      </c>
      <c r="C101" s="821" t="s">
        <v>251</v>
      </c>
    </row>
    <row r="102" spans="1:3" ht="16.8" thickBot="1">
      <c r="A102" s="1856"/>
      <c r="B102" s="1373" t="s">
        <v>734</v>
      </c>
      <c r="C102" s="1121" t="s">
        <v>251</v>
      </c>
    </row>
    <row r="103" spans="1:3" ht="36">
      <c r="A103" s="1858" t="s">
        <v>402</v>
      </c>
      <c r="B103" s="1115" t="s">
        <v>735</v>
      </c>
      <c r="C103" s="758" t="s">
        <v>1514</v>
      </c>
    </row>
    <row r="104" spans="1:3">
      <c r="A104" s="1858"/>
      <c r="B104" s="1115" t="s">
        <v>405</v>
      </c>
      <c r="C104" s="644">
        <v>1.9980000000000001E-2</v>
      </c>
    </row>
    <row r="105" spans="1:3">
      <c r="A105" s="1858"/>
      <c r="B105" s="1115" t="s">
        <v>565</v>
      </c>
      <c r="C105" s="645">
        <v>3.16</v>
      </c>
    </row>
    <row r="106" spans="1:3">
      <c r="A106" s="1858"/>
      <c r="B106" s="1115" t="s">
        <v>407</v>
      </c>
      <c r="C106" s="638" t="s">
        <v>1515</v>
      </c>
    </row>
    <row r="107" spans="1:3" ht="16.8" thickBot="1">
      <c r="A107" s="1859"/>
      <c r="B107" s="25" t="s">
        <v>409</v>
      </c>
      <c r="C107" s="868" t="s">
        <v>251</v>
      </c>
    </row>
    <row r="108" spans="1:3" s="135" customFormat="1" ht="162">
      <c r="A108" s="1825" t="s">
        <v>410</v>
      </c>
      <c r="B108" s="1143" t="s">
        <v>411</v>
      </c>
      <c r="C108" s="1144" t="s">
        <v>1516</v>
      </c>
    </row>
    <row r="109" spans="1:3" s="135" customFormat="1" ht="178.8" thickBot="1">
      <c r="A109" s="1826"/>
      <c r="B109" s="1145" t="s">
        <v>413</v>
      </c>
      <c r="C109" s="1146" t="s">
        <v>1517</v>
      </c>
    </row>
    <row r="110" spans="1:3" ht="16.8" thickBot="1">
      <c r="A110" s="1860" t="s">
        <v>740</v>
      </c>
      <c r="B110" s="1868"/>
      <c r="C110" s="1228" t="s">
        <v>251</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9765625" style="54" customWidth="1"/>
    <col min="2" max="2" width="47.59765625" style="55" customWidth="1"/>
    <col min="3" max="3" width="47.59765625" style="292" customWidth="1"/>
  </cols>
  <sheetData>
    <row r="1" spans="1:3" ht="20.399999999999999" thickBot="1">
      <c r="A1" s="1810" t="s">
        <v>607</v>
      </c>
      <c r="B1" s="1810"/>
      <c r="C1" s="1810"/>
    </row>
    <row r="2" spans="1:3" ht="18.600000000000001" thickBot="1">
      <c r="A2" s="2029" t="s">
        <v>608</v>
      </c>
      <c r="B2" s="2030"/>
      <c r="C2" s="1263">
        <v>45467</v>
      </c>
    </row>
    <row r="3" spans="1:3">
      <c r="A3" s="2031" t="s">
        <v>609</v>
      </c>
      <c r="B3" s="1392" t="s">
        <v>610</v>
      </c>
      <c r="C3" s="1393" t="s">
        <v>1518</v>
      </c>
    </row>
    <row r="4" spans="1:3">
      <c r="A4" s="2032"/>
      <c r="B4" s="1232" t="s">
        <v>612</v>
      </c>
      <c r="C4" s="686" t="s">
        <v>1519</v>
      </c>
    </row>
    <row r="5" spans="1:3">
      <c r="A5" s="2032"/>
      <c r="B5" s="1232" t="s">
        <v>424</v>
      </c>
      <c r="C5" s="629" t="s">
        <v>1518</v>
      </c>
    </row>
    <row r="6" spans="1:3">
      <c r="A6" s="2032"/>
      <c r="B6" s="1232" t="s">
        <v>252</v>
      </c>
      <c r="C6" s="632" t="s">
        <v>1520</v>
      </c>
    </row>
    <row r="7" spans="1:3">
      <c r="A7" s="2032"/>
      <c r="B7" s="1232" t="s">
        <v>426</v>
      </c>
      <c r="C7" s="703" t="s">
        <v>1276</v>
      </c>
    </row>
    <row r="8" spans="1:3">
      <c r="A8" s="2032"/>
      <c r="B8" s="1232" t="s">
        <v>428</v>
      </c>
      <c r="C8" s="635">
        <v>277426604</v>
      </c>
    </row>
    <row r="9" spans="1:3">
      <c r="A9" s="2032"/>
      <c r="B9" s="1232" t="s">
        <v>429</v>
      </c>
      <c r="C9" s="637">
        <v>44325835574</v>
      </c>
    </row>
    <row r="10" spans="1:3">
      <c r="A10" s="2032"/>
      <c r="B10" s="1232" t="s">
        <v>616</v>
      </c>
      <c r="C10" s="629" t="s">
        <v>919</v>
      </c>
    </row>
    <row r="11" spans="1:3">
      <c r="A11" s="2032"/>
      <c r="B11" s="1232" t="s">
        <v>618</v>
      </c>
      <c r="C11" s="629" t="s">
        <v>261</v>
      </c>
    </row>
    <row r="12" spans="1:3">
      <c r="A12" s="2032"/>
      <c r="B12" s="1232" t="s">
        <v>619</v>
      </c>
      <c r="C12" s="632" t="s">
        <v>263</v>
      </c>
    </row>
    <row r="13" spans="1:3">
      <c r="A13" s="2032"/>
      <c r="B13" s="1232" t="s">
        <v>620</v>
      </c>
      <c r="C13" s="629" t="s">
        <v>263</v>
      </c>
    </row>
    <row r="14" spans="1:3">
      <c r="A14" s="2032"/>
      <c r="B14" s="1232" t="s">
        <v>621</v>
      </c>
      <c r="C14" s="629" t="s">
        <v>261</v>
      </c>
    </row>
    <row r="15" spans="1:3">
      <c r="A15" s="2032"/>
      <c r="B15" s="1232" t="s">
        <v>622</v>
      </c>
      <c r="C15" s="629" t="s">
        <v>251</v>
      </c>
    </row>
    <row r="16" spans="1:3">
      <c r="A16" s="2032"/>
      <c r="B16" s="1232" t="s">
        <v>623</v>
      </c>
      <c r="C16" s="629" t="s">
        <v>251</v>
      </c>
    </row>
    <row r="17" spans="1:3" ht="243">
      <c r="A17" s="2032"/>
      <c r="B17" s="1232" t="s">
        <v>624</v>
      </c>
      <c r="C17" s="632" t="s">
        <v>1521</v>
      </c>
    </row>
    <row r="18" spans="1:3" ht="32.4">
      <c r="A18" s="2032"/>
      <c r="B18" s="1232" t="s">
        <v>270</v>
      </c>
      <c r="C18" s="632" t="s">
        <v>271</v>
      </c>
    </row>
    <row r="19" spans="1:3">
      <c r="A19" s="2032"/>
      <c r="B19" s="1232" t="s">
        <v>626</v>
      </c>
      <c r="C19" s="629" t="s">
        <v>251</v>
      </c>
    </row>
    <row r="20" spans="1:3" ht="32.4">
      <c r="A20" s="2032"/>
      <c r="B20" s="1232" t="s">
        <v>627</v>
      </c>
      <c r="C20" s="629" t="s">
        <v>261</v>
      </c>
    </row>
    <row r="21" spans="1:3">
      <c r="A21" s="2032"/>
      <c r="B21" s="1232" t="s">
        <v>628</v>
      </c>
      <c r="C21" s="629" t="s">
        <v>251</v>
      </c>
    </row>
    <row r="22" spans="1:3">
      <c r="A22" s="2032"/>
      <c r="B22" s="1232" t="s">
        <v>629</v>
      </c>
      <c r="C22" s="629" t="s">
        <v>251</v>
      </c>
    </row>
    <row r="23" spans="1:3">
      <c r="A23" s="2032"/>
      <c r="B23" s="1232" t="s">
        <v>630</v>
      </c>
      <c r="C23" s="629" t="s">
        <v>251</v>
      </c>
    </row>
    <row r="24" spans="1:3">
      <c r="A24" s="2032"/>
      <c r="B24" s="1232" t="s">
        <v>631</v>
      </c>
      <c r="C24" s="629" t="s">
        <v>251</v>
      </c>
    </row>
    <row r="25" spans="1:3">
      <c r="A25" s="2032"/>
      <c r="B25" s="1232" t="s">
        <v>632</v>
      </c>
      <c r="C25" s="632" t="s">
        <v>280</v>
      </c>
    </row>
    <row r="26" spans="1:3">
      <c r="A26" s="2032"/>
      <c r="B26" s="1232" t="s">
        <v>633</v>
      </c>
      <c r="C26" s="629" t="s">
        <v>251</v>
      </c>
    </row>
    <row r="27" spans="1:3">
      <c r="A27" s="2032"/>
      <c r="B27" s="1232" t="s">
        <v>634</v>
      </c>
      <c r="C27" s="632" t="s">
        <v>283</v>
      </c>
    </row>
    <row r="28" spans="1:3">
      <c r="A28" s="2032"/>
      <c r="B28" s="1232" t="s">
        <v>635</v>
      </c>
      <c r="C28" s="632" t="s">
        <v>285</v>
      </c>
    </row>
    <row r="29" spans="1:3">
      <c r="A29" s="2032"/>
      <c r="B29" s="1232" t="s">
        <v>636</v>
      </c>
      <c r="C29" s="632" t="s">
        <v>637</v>
      </c>
    </row>
    <row r="30" spans="1:3" ht="32.4">
      <c r="A30" s="2032"/>
      <c r="B30" s="1232" t="s">
        <v>638</v>
      </c>
      <c r="C30" s="632" t="s">
        <v>454</v>
      </c>
    </row>
    <row r="31" spans="1:3" ht="145.80000000000001">
      <c r="A31" s="2032"/>
      <c r="B31" s="1232" t="s">
        <v>639</v>
      </c>
      <c r="C31" s="632" t="s">
        <v>1522</v>
      </c>
    </row>
    <row r="32" spans="1:3" ht="33" thickBot="1">
      <c r="A32" s="2033"/>
      <c r="B32" s="63" t="s">
        <v>292</v>
      </c>
      <c r="C32" s="1327" t="s">
        <v>251</v>
      </c>
    </row>
    <row r="33" spans="1:3">
      <c r="A33" s="2026" t="s">
        <v>642</v>
      </c>
      <c r="B33" s="1392" t="s">
        <v>643</v>
      </c>
      <c r="C33" s="450" t="s">
        <v>1520</v>
      </c>
    </row>
    <row r="34" spans="1:3">
      <c r="A34" s="1858"/>
      <c r="B34" s="1232" t="s">
        <v>644</v>
      </c>
      <c r="C34" s="454" t="s">
        <v>1523</v>
      </c>
    </row>
    <row r="35" spans="1:3">
      <c r="A35" s="1858"/>
      <c r="B35" s="1232" t="s">
        <v>646</v>
      </c>
      <c r="C35" s="454" t="s">
        <v>298</v>
      </c>
    </row>
    <row r="36" spans="1:3">
      <c r="A36" s="1858"/>
      <c r="B36" s="1232" t="s">
        <v>647</v>
      </c>
      <c r="C36" s="450" t="s">
        <v>251</v>
      </c>
    </row>
    <row r="37" spans="1:3">
      <c r="A37" s="1858"/>
      <c r="B37" s="1232" t="s">
        <v>648</v>
      </c>
      <c r="C37" s="450" t="s">
        <v>251</v>
      </c>
    </row>
    <row r="38" spans="1:3" ht="18.600000000000001" thickBot="1">
      <c r="A38" s="1859"/>
      <c r="B38" s="1394" t="s">
        <v>649</v>
      </c>
      <c r="C38" s="451" t="s">
        <v>263</v>
      </c>
    </row>
    <row r="39" spans="1:3">
      <c r="A39" s="2026" t="s">
        <v>650</v>
      </c>
      <c r="B39" s="1392" t="s">
        <v>651</v>
      </c>
      <c r="C39" s="450" t="s">
        <v>261</v>
      </c>
    </row>
    <row r="40" spans="1:3">
      <c r="A40" s="1858"/>
      <c r="B40" s="1232" t="s">
        <v>652</v>
      </c>
      <c r="C40" s="450" t="s">
        <v>251</v>
      </c>
    </row>
    <row r="41" spans="1:3">
      <c r="A41" s="1858"/>
      <c r="B41" s="1232" t="s">
        <v>653</v>
      </c>
      <c r="C41" s="450" t="s">
        <v>251</v>
      </c>
    </row>
    <row r="42" spans="1:3">
      <c r="A42" s="1858"/>
      <c r="B42" s="1232" t="s">
        <v>654</v>
      </c>
      <c r="C42" s="450" t="s">
        <v>251</v>
      </c>
    </row>
    <row r="43" spans="1:3">
      <c r="A43" s="1858"/>
      <c r="B43" s="1232" t="s">
        <v>655</v>
      </c>
      <c r="C43" s="450" t="s">
        <v>251</v>
      </c>
    </row>
    <row r="44" spans="1:3" ht="18.600000000000001" thickBot="1">
      <c r="A44" s="1859"/>
      <c r="B44" s="1395" t="s">
        <v>656</v>
      </c>
      <c r="C44" s="450" t="s">
        <v>251</v>
      </c>
    </row>
    <row r="45" spans="1:3">
      <c r="A45" s="2026" t="s">
        <v>657</v>
      </c>
      <c r="B45" s="1392" t="s">
        <v>658</v>
      </c>
      <c r="C45" s="465" t="s">
        <v>263</v>
      </c>
    </row>
    <row r="46" spans="1:3">
      <c r="A46" s="1858"/>
      <c r="B46" s="1232" t="s">
        <v>659</v>
      </c>
      <c r="C46" s="454" t="s">
        <v>1524</v>
      </c>
    </row>
    <row r="47" spans="1:3" ht="49.2" thickBot="1">
      <c r="A47" s="1859"/>
      <c r="B47" s="1394" t="s">
        <v>660</v>
      </c>
      <c r="C47" s="451" t="s">
        <v>1525</v>
      </c>
    </row>
    <row r="48" spans="1:3">
      <c r="A48" s="1858" t="s">
        <v>316</v>
      </c>
      <c r="B48" s="63" t="s">
        <v>661</v>
      </c>
      <c r="C48" s="452" t="s">
        <v>263</v>
      </c>
    </row>
    <row r="49" spans="1:3">
      <c r="A49" s="1858"/>
      <c r="B49" s="1232" t="s">
        <v>662</v>
      </c>
      <c r="C49" s="454" t="s">
        <v>1526</v>
      </c>
    </row>
    <row r="50" spans="1:3" ht="32.4">
      <c r="A50" s="1858"/>
      <c r="B50" s="1232" t="s">
        <v>664</v>
      </c>
      <c r="C50" s="454" t="s">
        <v>1527</v>
      </c>
    </row>
    <row r="51" spans="1:3">
      <c r="A51" s="1858"/>
      <c r="B51" s="1232" t="s">
        <v>666</v>
      </c>
      <c r="C51" s="454" t="s">
        <v>667</v>
      </c>
    </row>
    <row r="52" spans="1:3" ht="97.2">
      <c r="A52" s="1858"/>
      <c r="B52" s="1232" t="s">
        <v>668</v>
      </c>
      <c r="C52" s="454" t="s">
        <v>1528</v>
      </c>
    </row>
    <row r="53" spans="1:3" ht="210.6">
      <c r="A53" s="1858"/>
      <c r="B53" s="1232" t="s">
        <v>670</v>
      </c>
      <c r="C53" s="454" t="s">
        <v>1529</v>
      </c>
    </row>
    <row r="54" spans="1:3" ht="32.4">
      <c r="A54" s="1858"/>
      <c r="B54" s="1232" t="s">
        <v>672</v>
      </c>
      <c r="C54" s="398" t="s">
        <v>1530</v>
      </c>
    </row>
    <row r="55" spans="1:3">
      <c r="A55" s="1858"/>
      <c r="B55" s="1232" t="s">
        <v>673</v>
      </c>
      <c r="C55" s="410" t="s">
        <v>987</v>
      </c>
    </row>
    <row r="56" spans="1:3">
      <c r="A56" s="1858"/>
      <c r="B56" s="1232" t="s">
        <v>675</v>
      </c>
      <c r="C56" s="410" t="s">
        <v>333</v>
      </c>
    </row>
    <row r="57" spans="1:3">
      <c r="A57" s="1858"/>
      <c r="B57" s="1232" t="s">
        <v>676</v>
      </c>
      <c r="C57" s="410" t="s">
        <v>301</v>
      </c>
    </row>
    <row r="58" spans="1:3">
      <c r="A58" s="1858"/>
      <c r="B58" s="1232" t="s">
        <v>677</v>
      </c>
      <c r="C58" s="725" t="s">
        <v>301</v>
      </c>
    </row>
    <row r="59" spans="1:3">
      <c r="A59" s="1858"/>
      <c r="B59" s="1396" t="s">
        <v>678</v>
      </c>
      <c r="C59" s="762" t="s">
        <v>1531</v>
      </c>
    </row>
    <row r="60" spans="1:3" ht="32.4">
      <c r="A60" s="1858"/>
      <c r="B60" s="1232" t="s">
        <v>680</v>
      </c>
      <c r="C60" s="412" t="s">
        <v>1532</v>
      </c>
    </row>
    <row r="61" spans="1:3">
      <c r="A61" s="1858"/>
      <c r="B61" s="1232" t="s">
        <v>682</v>
      </c>
      <c r="C61" s="410" t="s">
        <v>251</v>
      </c>
    </row>
    <row r="62" spans="1:3">
      <c r="A62" s="1858"/>
      <c r="B62" s="1232" t="s">
        <v>684</v>
      </c>
      <c r="C62" s="410" t="s">
        <v>251</v>
      </c>
    </row>
    <row r="63" spans="1:3">
      <c r="A63" s="1858"/>
      <c r="B63" s="1232" t="s">
        <v>686</v>
      </c>
      <c r="C63" s="454" t="s">
        <v>251</v>
      </c>
    </row>
    <row r="64" spans="1:3">
      <c r="A64" s="1858"/>
      <c r="B64" s="1232" t="s">
        <v>687</v>
      </c>
      <c r="C64" s="454" t="s">
        <v>301</v>
      </c>
    </row>
    <row r="65" spans="1:3">
      <c r="A65" s="1858"/>
      <c r="B65" s="1232" t="s">
        <v>688</v>
      </c>
      <c r="C65" s="454" t="s">
        <v>263</v>
      </c>
    </row>
    <row r="66" spans="1:3">
      <c r="A66" s="1858"/>
      <c r="B66" s="1232" t="s">
        <v>689</v>
      </c>
      <c r="C66" s="454" t="s">
        <v>1533</v>
      </c>
    </row>
    <row r="67" spans="1:3">
      <c r="A67" s="1858"/>
      <c r="B67" s="1232" t="s">
        <v>690</v>
      </c>
      <c r="C67" s="454" t="s">
        <v>1534</v>
      </c>
    </row>
    <row r="68" spans="1:3" ht="178.8" thickBot="1">
      <c r="A68" s="1859"/>
      <c r="B68" s="1394" t="s">
        <v>691</v>
      </c>
      <c r="C68" s="451" t="s">
        <v>1535</v>
      </c>
    </row>
    <row r="69" spans="1:3">
      <c r="A69" s="2026" t="s">
        <v>693</v>
      </c>
      <c r="B69" s="1392" t="s">
        <v>694</v>
      </c>
      <c r="C69" s="465" t="s">
        <v>263</v>
      </c>
    </row>
    <row r="70" spans="1:3">
      <c r="A70" s="1858"/>
      <c r="B70" s="1232" t="s">
        <v>695</v>
      </c>
      <c r="C70" s="454" t="s">
        <v>353</v>
      </c>
    </row>
    <row r="71" spans="1:3">
      <c r="A71" s="1858"/>
      <c r="B71" s="1232" t="s">
        <v>696</v>
      </c>
      <c r="C71" s="454" t="s">
        <v>301</v>
      </c>
    </row>
    <row r="72" spans="1:3">
      <c r="A72" s="1858"/>
      <c r="B72" s="1232" t="s">
        <v>697</v>
      </c>
      <c r="C72" s="454" t="s">
        <v>251</v>
      </c>
    </row>
    <row r="73" spans="1:3" ht="48.6">
      <c r="A73" s="1858"/>
      <c r="B73" s="1232" t="s">
        <v>698</v>
      </c>
      <c r="C73" s="454" t="s">
        <v>521</v>
      </c>
    </row>
    <row r="74" spans="1:3">
      <c r="A74" s="1858"/>
      <c r="B74" s="1232" t="s">
        <v>699</v>
      </c>
      <c r="C74" s="454" t="s">
        <v>285</v>
      </c>
    </row>
    <row r="75" spans="1:3">
      <c r="A75" s="1858"/>
      <c r="B75" s="1232" t="s">
        <v>700</v>
      </c>
      <c r="C75" s="454" t="s">
        <v>263</v>
      </c>
    </row>
    <row r="76" spans="1:3">
      <c r="A76" s="1858"/>
      <c r="B76" s="1232" t="s">
        <v>701</v>
      </c>
      <c r="C76" s="454" t="s">
        <v>361</v>
      </c>
    </row>
    <row r="77" spans="1:3" ht="81.599999999999994" thickBot="1">
      <c r="A77" s="1859"/>
      <c r="B77" s="1394" t="s">
        <v>702</v>
      </c>
      <c r="C77" s="453" t="s">
        <v>592</v>
      </c>
    </row>
    <row r="78" spans="1:3" ht="64.8">
      <c r="A78" s="2026" t="s">
        <v>703</v>
      </c>
      <c r="B78" s="1397" t="s">
        <v>704</v>
      </c>
      <c r="C78" s="761" t="s">
        <v>1536</v>
      </c>
    </row>
    <row r="79" spans="1:3" ht="32.4">
      <c r="A79" s="1858"/>
      <c r="B79" s="1398" t="s">
        <v>706</v>
      </c>
      <c r="C79" s="629" t="s">
        <v>1235</v>
      </c>
    </row>
    <row r="80" spans="1:3" ht="113.4">
      <c r="A80" s="1858"/>
      <c r="B80" s="1232" t="s">
        <v>708</v>
      </c>
      <c r="C80" s="632" t="s">
        <v>1537</v>
      </c>
    </row>
    <row r="81" spans="1:3" ht="64.8">
      <c r="A81" s="1858"/>
      <c r="B81" s="1232" t="s">
        <v>710</v>
      </c>
      <c r="C81" s="632" t="s">
        <v>1538</v>
      </c>
    </row>
    <row r="82" spans="1:3" ht="64.8">
      <c r="A82" s="1858"/>
      <c r="B82" s="1232" t="s">
        <v>711</v>
      </c>
      <c r="C82" s="632" t="s">
        <v>712</v>
      </c>
    </row>
    <row r="83" spans="1:3">
      <c r="A83" s="1858"/>
      <c r="B83" s="1232" t="s">
        <v>713</v>
      </c>
      <c r="C83" s="632" t="s">
        <v>261</v>
      </c>
    </row>
    <row r="84" spans="1:3">
      <c r="A84" s="1858"/>
      <c r="B84" s="1232" t="s">
        <v>689</v>
      </c>
      <c r="C84" s="632" t="s">
        <v>301</v>
      </c>
    </row>
    <row r="85" spans="1:3">
      <c r="A85" s="1858"/>
      <c r="B85" s="1232" t="s">
        <v>690</v>
      </c>
      <c r="C85" s="632" t="s">
        <v>301</v>
      </c>
    </row>
    <row r="86" spans="1:3">
      <c r="A86" s="1858"/>
      <c r="B86" s="1232" t="s">
        <v>714</v>
      </c>
      <c r="C86" s="632" t="s">
        <v>301</v>
      </c>
    </row>
    <row r="87" spans="1:3">
      <c r="A87" s="1858"/>
      <c r="B87" s="1232" t="s">
        <v>715</v>
      </c>
      <c r="C87" s="632"/>
    </row>
    <row r="88" spans="1:3">
      <c r="A88" s="1858"/>
      <c r="B88" s="1232" t="s">
        <v>716</v>
      </c>
      <c r="C88" s="632" t="s">
        <v>261</v>
      </c>
    </row>
    <row r="89" spans="1:3">
      <c r="A89" s="1858"/>
      <c r="B89" s="1232" t="s">
        <v>717</v>
      </c>
      <c r="C89" s="632" t="s">
        <v>301</v>
      </c>
    </row>
    <row r="90" spans="1:3">
      <c r="A90" s="1858"/>
      <c r="B90" s="1232" t="s">
        <v>718</v>
      </c>
      <c r="C90" s="632" t="s">
        <v>301</v>
      </c>
    </row>
    <row r="91" spans="1:3">
      <c r="A91" s="1858"/>
      <c r="B91" s="1232" t="s">
        <v>719</v>
      </c>
      <c r="C91" s="632" t="s">
        <v>301</v>
      </c>
    </row>
    <row r="92" spans="1:3" ht="18.600000000000001" thickBot="1">
      <c r="A92" s="1859"/>
      <c r="B92" s="1394" t="s">
        <v>720</v>
      </c>
      <c r="C92" s="631" t="s">
        <v>301</v>
      </c>
    </row>
    <row r="93" spans="1:3" ht="129.6">
      <c r="A93" s="2026" t="s">
        <v>721</v>
      </c>
      <c r="B93" s="1392" t="s">
        <v>722</v>
      </c>
      <c r="C93" s="450" t="s">
        <v>1539</v>
      </c>
    </row>
    <row r="94" spans="1:3" ht="32.4">
      <c r="A94" s="1858"/>
      <c r="B94" s="1232" t="s">
        <v>724</v>
      </c>
      <c r="C94" s="454" t="s">
        <v>549</v>
      </c>
    </row>
    <row r="95" spans="1:3">
      <c r="A95" s="1858"/>
      <c r="B95" s="1232" t="s">
        <v>725</v>
      </c>
      <c r="C95" s="454" t="s">
        <v>301</v>
      </c>
    </row>
    <row r="96" spans="1:3" ht="32.4">
      <c r="A96" s="1858"/>
      <c r="B96" s="1232" t="s">
        <v>726</v>
      </c>
      <c r="C96" s="454" t="s">
        <v>301</v>
      </c>
    </row>
    <row r="97" spans="1:3" ht="48.6">
      <c r="A97" s="1858"/>
      <c r="B97" s="1232" t="s">
        <v>727</v>
      </c>
      <c r="C97" s="454" t="s">
        <v>599</v>
      </c>
    </row>
    <row r="98" spans="1:3" ht="81">
      <c r="A98" s="1858"/>
      <c r="B98" s="1232" t="s">
        <v>729</v>
      </c>
      <c r="C98" s="454" t="s">
        <v>1265</v>
      </c>
    </row>
    <row r="99" spans="1:3" ht="145.80000000000001">
      <c r="A99" s="1858"/>
      <c r="B99" s="1232" t="s">
        <v>730</v>
      </c>
      <c r="C99" s="454" t="s">
        <v>1540</v>
      </c>
    </row>
    <row r="100" spans="1:3">
      <c r="A100" s="1858"/>
      <c r="B100" s="1232" t="s">
        <v>881</v>
      </c>
      <c r="C100" s="454" t="s">
        <v>301</v>
      </c>
    </row>
    <row r="101" spans="1:3">
      <c r="A101" s="1858"/>
      <c r="B101" s="1232" t="s">
        <v>733</v>
      </c>
      <c r="C101" s="454" t="s">
        <v>301</v>
      </c>
    </row>
    <row r="102" spans="1:3" ht="18.600000000000001" thickBot="1">
      <c r="A102" s="1859"/>
      <c r="B102" s="1395" t="s">
        <v>734</v>
      </c>
      <c r="C102" s="452" t="s">
        <v>301</v>
      </c>
    </row>
    <row r="103" spans="1:3">
      <c r="A103" s="1858" t="s">
        <v>402</v>
      </c>
      <c r="B103" s="1232" t="s">
        <v>735</v>
      </c>
      <c r="C103" s="761" t="s">
        <v>805</v>
      </c>
    </row>
    <row r="104" spans="1:3">
      <c r="A104" s="1858"/>
      <c r="B104" s="1232" t="s">
        <v>405</v>
      </c>
      <c r="C104" s="760">
        <v>0.18840000000000001</v>
      </c>
    </row>
    <row r="105" spans="1:3">
      <c r="A105" s="1858"/>
      <c r="B105" s="1232" t="s">
        <v>565</v>
      </c>
      <c r="C105" s="633">
        <v>30.13</v>
      </c>
    </row>
    <row r="106" spans="1:3">
      <c r="A106" s="1858"/>
      <c r="B106" s="1232" t="s">
        <v>949</v>
      </c>
      <c r="C106" s="669" t="s">
        <v>1541</v>
      </c>
    </row>
    <row r="107" spans="1:3" ht="18.600000000000001" thickBot="1">
      <c r="A107" s="1859"/>
      <c r="B107" s="25" t="s">
        <v>409</v>
      </c>
      <c r="C107" s="1346" t="s">
        <v>251</v>
      </c>
    </row>
    <row r="108" spans="1:3" s="135" customFormat="1" ht="81">
      <c r="A108" s="1825" t="s">
        <v>410</v>
      </c>
      <c r="B108" s="1143" t="s">
        <v>411</v>
      </c>
      <c r="C108" s="1144" t="s">
        <v>1542</v>
      </c>
    </row>
    <row r="109" spans="1:3" s="135" customFormat="1" ht="389.1" customHeight="1" thickBot="1">
      <c r="A109" s="1826"/>
      <c r="B109" s="1145" t="s">
        <v>413</v>
      </c>
      <c r="C109" s="1146" t="s">
        <v>1543</v>
      </c>
    </row>
    <row r="110" spans="1:3" ht="18.600000000000001" thickBot="1">
      <c r="A110" s="2027" t="s">
        <v>740</v>
      </c>
      <c r="B110" s="2028"/>
      <c r="C110" s="459" t="s">
        <v>251</v>
      </c>
    </row>
    <row r="111" spans="1:3" ht="237.7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xr:uid="{52017F2C-20AA-4718-8DFA-FB98BA391BB5}"/>
    <hyperlink ref="C103" r:id="rId2" xr:uid="{EA082498-BE89-4177-91FF-31B7AC8B0A02}"/>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1863" t="s">
        <v>608</v>
      </c>
      <c r="B2" s="1869"/>
      <c r="C2" s="1231">
        <v>45462</v>
      </c>
    </row>
    <row r="3" spans="1:3">
      <c r="A3" s="1865" t="s">
        <v>609</v>
      </c>
      <c r="B3" s="1227" t="s">
        <v>610</v>
      </c>
      <c r="C3" s="763" t="s">
        <v>1544</v>
      </c>
    </row>
    <row r="4" spans="1:3">
      <c r="A4" s="1866"/>
      <c r="B4" s="1115" t="s">
        <v>612</v>
      </c>
      <c r="C4" s="1266" t="s">
        <v>1545</v>
      </c>
    </row>
    <row r="5" spans="1:3">
      <c r="A5" s="1866"/>
      <c r="B5" s="1115" t="s">
        <v>424</v>
      </c>
      <c r="C5" s="1266" t="s">
        <v>414</v>
      </c>
    </row>
    <row r="6" spans="1:3">
      <c r="A6" s="1866"/>
      <c r="B6" s="1115" t="s">
        <v>252</v>
      </c>
      <c r="C6" s="1266" t="s">
        <v>1545</v>
      </c>
    </row>
    <row r="7" spans="1:3">
      <c r="A7" s="1866"/>
      <c r="B7" s="1115" t="s">
        <v>426</v>
      </c>
      <c r="C7" s="821" t="s">
        <v>1546</v>
      </c>
    </row>
    <row r="8" spans="1:3">
      <c r="A8" s="1866"/>
      <c r="B8" s="1115" t="s">
        <v>428</v>
      </c>
      <c r="C8" s="764" t="s">
        <v>1547</v>
      </c>
    </row>
    <row r="9" spans="1:3">
      <c r="A9" s="1866"/>
      <c r="B9" s="1115" t="s">
        <v>429</v>
      </c>
      <c r="C9" s="765" t="s">
        <v>1548</v>
      </c>
    </row>
    <row r="10" spans="1:3" ht="32.4">
      <c r="A10" s="1866"/>
      <c r="B10" s="1115" t="s">
        <v>616</v>
      </c>
      <c r="C10" s="1266" t="s">
        <v>1549</v>
      </c>
    </row>
    <row r="11" spans="1:3">
      <c r="A11" s="1866"/>
      <c r="B11" s="1115" t="s">
        <v>618</v>
      </c>
      <c r="C11" s="1266" t="s">
        <v>261</v>
      </c>
    </row>
    <row r="12" spans="1:3">
      <c r="A12" s="1866"/>
      <c r="B12" s="1115" t="s">
        <v>619</v>
      </c>
      <c r="C12" s="1266" t="s">
        <v>263</v>
      </c>
    </row>
    <row r="13" spans="1:3">
      <c r="A13" s="1866"/>
      <c r="B13" s="1115" t="s">
        <v>620</v>
      </c>
      <c r="C13" s="1266" t="s">
        <v>261</v>
      </c>
    </row>
    <row r="14" spans="1:3">
      <c r="A14" s="1866"/>
      <c r="B14" s="1115" t="s">
        <v>621</v>
      </c>
      <c r="C14" s="1266" t="s">
        <v>261</v>
      </c>
    </row>
    <row r="15" spans="1:3">
      <c r="A15" s="1866"/>
      <c r="B15" s="1115" t="s">
        <v>622</v>
      </c>
      <c r="C15" s="1266" t="s">
        <v>414</v>
      </c>
    </row>
    <row r="16" spans="1:3">
      <c r="A16" s="1866"/>
      <c r="B16" s="1115" t="s">
        <v>623</v>
      </c>
      <c r="C16" s="1266" t="s">
        <v>414</v>
      </c>
    </row>
    <row r="17" spans="1:3" ht="64.8">
      <c r="A17" s="1866"/>
      <c r="B17" s="1115" t="s">
        <v>624</v>
      </c>
      <c r="C17" s="1266" t="s">
        <v>1550</v>
      </c>
    </row>
    <row r="18" spans="1:3" ht="32.4">
      <c r="A18" s="1866"/>
      <c r="B18" s="1115" t="s">
        <v>270</v>
      </c>
      <c r="C18" s="1266" t="s">
        <v>271</v>
      </c>
    </row>
    <row r="19" spans="1:3">
      <c r="A19" s="1866"/>
      <c r="B19" s="1115" t="s">
        <v>626</v>
      </c>
      <c r="C19" s="1266" t="s">
        <v>414</v>
      </c>
    </row>
    <row r="20" spans="1:3" ht="32.4">
      <c r="A20" s="1866"/>
      <c r="B20" s="1115" t="s">
        <v>627</v>
      </c>
      <c r="C20" s="1266" t="s">
        <v>261</v>
      </c>
    </row>
    <row r="21" spans="1:3">
      <c r="A21" s="1866"/>
      <c r="B21" s="1115" t="s">
        <v>628</v>
      </c>
      <c r="C21" s="1266" t="s">
        <v>414</v>
      </c>
    </row>
    <row r="22" spans="1:3">
      <c r="A22" s="1866"/>
      <c r="B22" s="1115" t="s">
        <v>629</v>
      </c>
      <c r="C22" s="1266" t="s">
        <v>414</v>
      </c>
    </row>
    <row r="23" spans="1:3">
      <c r="A23" s="1866"/>
      <c r="B23" s="1115" t="s">
        <v>630</v>
      </c>
      <c r="C23" s="1266" t="s">
        <v>414</v>
      </c>
    </row>
    <row r="24" spans="1:3">
      <c r="A24" s="1866"/>
      <c r="B24" s="1115" t="s">
        <v>631</v>
      </c>
      <c r="C24" s="1266" t="s">
        <v>414</v>
      </c>
    </row>
    <row r="25" spans="1:3">
      <c r="A25" s="1866"/>
      <c r="B25" s="1115" t="s">
        <v>632</v>
      </c>
      <c r="C25" s="1266" t="s">
        <v>1551</v>
      </c>
    </row>
    <row r="26" spans="1:3">
      <c r="A26" s="1866"/>
      <c r="B26" s="1115" t="s">
        <v>633</v>
      </c>
      <c r="C26" s="1266" t="s">
        <v>414</v>
      </c>
    </row>
    <row r="27" spans="1:3">
      <c r="A27" s="1866"/>
      <c r="B27" s="1115" t="s">
        <v>634</v>
      </c>
      <c r="C27" s="1266" t="s">
        <v>283</v>
      </c>
    </row>
    <row r="28" spans="1:3">
      <c r="A28" s="1866"/>
      <c r="B28" s="1115" t="s">
        <v>635</v>
      </c>
      <c r="C28" s="1266" t="s">
        <v>285</v>
      </c>
    </row>
    <row r="29" spans="1:3">
      <c r="A29" s="1866"/>
      <c r="B29" s="1115" t="s">
        <v>636</v>
      </c>
      <c r="C29" s="1266" t="s">
        <v>414</v>
      </c>
    </row>
    <row r="30" spans="1:3" ht="32.4">
      <c r="A30" s="1866"/>
      <c r="B30" s="1115" t="s">
        <v>638</v>
      </c>
      <c r="C30" s="1266" t="s">
        <v>1246</v>
      </c>
    </row>
    <row r="31" spans="1:3" ht="48.6">
      <c r="A31" s="1866"/>
      <c r="B31" s="1115" t="s">
        <v>639</v>
      </c>
      <c r="C31" s="1266" t="s">
        <v>818</v>
      </c>
    </row>
    <row r="32" spans="1:3" ht="33" thickBot="1">
      <c r="A32" s="1867"/>
      <c r="B32" s="4" t="s">
        <v>641</v>
      </c>
      <c r="C32" s="868" t="s">
        <v>414</v>
      </c>
    </row>
    <row r="33" spans="1:3">
      <c r="A33" s="1857" t="s">
        <v>642</v>
      </c>
      <c r="B33" s="1227" t="s">
        <v>643</v>
      </c>
      <c r="C33" s="737" t="s">
        <v>1545</v>
      </c>
    </row>
    <row r="34" spans="1:3">
      <c r="A34" s="1855"/>
      <c r="B34" s="1115" t="s">
        <v>644</v>
      </c>
      <c r="C34" s="1266" t="s">
        <v>1552</v>
      </c>
    </row>
    <row r="35" spans="1:3">
      <c r="A35" s="1855"/>
      <c r="B35" s="1115" t="s">
        <v>646</v>
      </c>
      <c r="C35" s="1266" t="s">
        <v>298</v>
      </c>
    </row>
    <row r="36" spans="1:3">
      <c r="A36" s="1855"/>
      <c r="B36" s="1115" t="s">
        <v>647</v>
      </c>
      <c r="C36" s="1266" t="s">
        <v>414</v>
      </c>
    </row>
    <row r="37" spans="1:3">
      <c r="A37" s="1855"/>
      <c r="B37" s="1115" t="s">
        <v>648</v>
      </c>
      <c r="C37" s="1266" t="s">
        <v>414</v>
      </c>
    </row>
    <row r="38" spans="1:3" ht="16.8" thickBot="1">
      <c r="A38" s="1856"/>
      <c r="B38" s="1117" t="s">
        <v>649</v>
      </c>
      <c r="C38" s="144" t="s">
        <v>263</v>
      </c>
    </row>
    <row r="39" spans="1:3">
      <c r="A39" s="1857" t="s">
        <v>650</v>
      </c>
      <c r="B39" s="1227" t="s">
        <v>651</v>
      </c>
      <c r="C39" s="737" t="s">
        <v>261</v>
      </c>
    </row>
    <row r="40" spans="1:3">
      <c r="A40" s="1855"/>
      <c r="B40" s="1115" t="s">
        <v>652</v>
      </c>
      <c r="C40" s="1266" t="s">
        <v>414</v>
      </c>
    </row>
    <row r="41" spans="1:3">
      <c r="A41" s="1855"/>
      <c r="B41" s="1115" t="s">
        <v>653</v>
      </c>
      <c r="C41" s="1266" t="s">
        <v>414</v>
      </c>
    </row>
    <row r="42" spans="1:3">
      <c r="A42" s="1855"/>
      <c r="B42" s="1115" t="s">
        <v>654</v>
      </c>
      <c r="C42" s="1266" t="s">
        <v>414</v>
      </c>
    </row>
    <row r="43" spans="1:3">
      <c r="A43" s="1855"/>
      <c r="B43" s="1115" t="s">
        <v>655</v>
      </c>
      <c r="C43" s="1266" t="s">
        <v>414</v>
      </c>
    </row>
    <row r="44" spans="1:3" ht="16.8" thickBot="1">
      <c r="A44" s="1856"/>
      <c r="B44" s="1373" t="s">
        <v>656</v>
      </c>
      <c r="C44" s="144" t="s">
        <v>414</v>
      </c>
    </row>
    <row r="45" spans="1:3">
      <c r="A45" s="1857" t="s">
        <v>657</v>
      </c>
      <c r="B45" s="1227" t="s">
        <v>658</v>
      </c>
      <c r="C45" s="737" t="s">
        <v>1155</v>
      </c>
    </row>
    <row r="46" spans="1:3" ht="81">
      <c r="A46" s="1855"/>
      <c r="B46" s="1115" t="s">
        <v>659</v>
      </c>
      <c r="C46" s="1266" t="s">
        <v>1553</v>
      </c>
    </row>
    <row r="47" spans="1:3" ht="16.8" thickBot="1">
      <c r="A47" s="1856"/>
      <c r="B47" s="1117" t="s">
        <v>660</v>
      </c>
      <c r="C47" s="144" t="s">
        <v>1554</v>
      </c>
    </row>
    <row r="48" spans="1:3">
      <c r="A48" s="1855" t="s">
        <v>316</v>
      </c>
      <c r="B48" s="4" t="s">
        <v>661</v>
      </c>
      <c r="C48" s="737" t="s">
        <v>1155</v>
      </c>
    </row>
    <row r="49" spans="1:3" ht="48.6">
      <c r="A49" s="1855"/>
      <c r="B49" s="1115" t="s">
        <v>662</v>
      </c>
      <c r="C49" s="1266" t="s">
        <v>1555</v>
      </c>
    </row>
    <row r="50" spans="1:3">
      <c r="A50" s="1855"/>
      <c r="B50" s="1115" t="s">
        <v>664</v>
      </c>
      <c r="C50" s="1266" t="s">
        <v>1556</v>
      </c>
    </row>
    <row r="51" spans="1:3">
      <c r="A51" s="1855"/>
      <c r="B51" s="1115" t="s">
        <v>666</v>
      </c>
      <c r="C51" s="1266" t="s">
        <v>667</v>
      </c>
    </row>
    <row r="52" spans="1:3" ht="64.8">
      <c r="A52" s="1855"/>
      <c r="B52" s="1115" t="s">
        <v>668</v>
      </c>
      <c r="C52" s="1266" t="s">
        <v>1557</v>
      </c>
    </row>
    <row r="53" spans="1:3" ht="48.6">
      <c r="A53" s="1855"/>
      <c r="B53" s="1115" t="s">
        <v>670</v>
      </c>
      <c r="C53" s="1266" t="s">
        <v>820</v>
      </c>
    </row>
    <row r="54" spans="1:3">
      <c r="A54" s="1855"/>
      <c r="B54" s="1115" t="s">
        <v>672</v>
      </c>
      <c r="C54" s="1266" t="s">
        <v>1558</v>
      </c>
    </row>
    <row r="55" spans="1:3">
      <c r="A55" s="1855"/>
      <c r="B55" s="1115" t="s">
        <v>673</v>
      </c>
      <c r="C55" s="1266" t="s">
        <v>822</v>
      </c>
    </row>
    <row r="56" spans="1:3">
      <c r="A56" s="1855"/>
      <c r="B56" s="1115" t="s">
        <v>675</v>
      </c>
      <c r="C56" s="1266" t="s">
        <v>790</v>
      </c>
    </row>
    <row r="57" spans="1:3">
      <c r="A57" s="1855"/>
      <c r="B57" s="1115" t="s">
        <v>676</v>
      </c>
      <c r="C57" s="1266" t="s">
        <v>414</v>
      </c>
    </row>
    <row r="58" spans="1:3">
      <c r="A58" s="1855"/>
      <c r="B58" s="1115" t="s">
        <v>677</v>
      </c>
      <c r="C58" s="821" t="s">
        <v>414</v>
      </c>
    </row>
    <row r="59" spans="1:3">
      <c r="A59" s="1855"/>
      <c r="B59" s="1115" t="s">
        <v>678</v>
      </c>
      <c r="C59" s="1378" t="s">
        <v>1559</v>
      </c>
    </row>
    <row r="60" spans="1:3">
      <c r="A60" s="1855"/>
      <c r="B60" s="1115" t="s">
        <v>680</v>
      </c>
      <c r="C60" s="1266" t="s">
        <v>1560</v>
      </c>
    </row>
    <row r="61" spans="1:3">
      <c r="A61" s="1855"/>
      <c r="B61" s="1115" t="s">
        <v>682</v>
      </c>
      <c r="C61" s="1399" t="s">
        <v>1561</v>
      </c>
    </row>
    <row r="62" spans="1:3" ht="113.4">
      <c r="A62" s="1855"/>
      <c r="B62" s="1115" t="s">
        <v>684</v>
      </c>
      <c r="C62" s="1266" t="s">
        <v>1562</v>
      </c>
    </row>
    <row r="63" spans="1:3" ht="113.4">
      <c r="A63" s="1855"/>
      <c r="B63" s="1115" t="s">
        <v>686</v>
      </c>
      <c r="C63" s="1266" t="s">
        <v>1563</v>
      </c>
    </row>
    <row r="64" spans="1:3" ht="48.6">
      <c r="A64" s="1855"/>
      <c r="B64" s="1115" t="s">
        <v>687</v>
      </c>
      <c r="C64" s="1266" t="s">
        <v>1564</v>
      </c>
    </row>
    <row r="65" spans="1:3">
      <c r="A65" s="1855"/>
      <c r="B65" s="1115" t="s">
        <v>688</v>
      </c>
      <c r="C65" s="1266" t="s">
        <v>261</v>
      </c>
    </row>
    <row r="66" spans="1:3">
      <c r="A66" s="1855"/>
      <c r="B66" s="1115" t="s">
        <v>689</v>
      </c>
      <c r="C66" s="1266" t="s">
        <v>414</v>
      </c>
    </row>
    <row r="67" spans="1:3">
      <c r="A67" s="1855"/>
      <c r="B67" s="1115" t="s">
        <v>690</v>
      </c>
      <c r="C67" s="1266" t="s">
        <v>414</v>
      </c>
    </row>
    <row r="68" spans="1:3" ht="16.8" thickBot="1">
      <c r="A68" s="1856"/>
      <c r="B68" s="1117" t="s">
        <v>691</v>
      </c>
      <c r="C68" s="868" t="s">
        <v>414</v>
      </c>
    </row>
    <row r="69" spans="1:3">
      <c r="A69" s="1857" t="s">
        <v>693</v>
      </c>
      <c r="B69" s="1227" t="s">
        <v>694</v>
      </c>
      <c r="C69" s="737" t="s">
        <v>263</v>
      </c>
    </row>
    <row r="70" spans="1:3">
      <c r="A70" s="1855"/>
      <c r="B70" s="1115" t="s">
        <v>695</v>
      </c>
      <c r="C70" s="1266" t="s">
        <v>1565</v>
      </c>
    </row>
    <row r="71" spans="1:3">
      <c r="A71" s="1855"/>
      <c r="B71" s="1115" t="s">
        <v>696</v>
      </c>
      <c r="C71" s="1266" t="s">
        <v>414</v>
      </c>
    </row>
    <row r="72" spans="1:3">
      <c r="A72" s="1855"/>
      <c r="B72" s="1115" t="s">
        <v>697</v>
      </c>
      <c r="C72" s="1266" t="s">
        <v>414</v>
      </c>
    </row>
    <row r="73" spans="1:3" ht="48.6">
      <c r="A73" s="1855"/>
      <c r="B73" s="1115" t="s">
        <v>698</v>
      </c>
      <c r="C73" s="1266" t="s">
        <v>521</v>
      </c>
    </row>
    <row r="74" spans="1:3">
      <c r="A74" s="1855"/>
      <c r="B74" s="1115" t="s">
        <v>699</v>
      </c>
      <c r="C74" s="1266" t="s">
        <v>285</v>
      </c>
    </row>
    <row r="75" spans="1:3">
      <c r="A75" s="1855"/>
      <c r="B75" s="1115" t="s">
        <v>700</v>
      </c>
      <c r="C75" s="1266" t="s">
        <v>263</v>
      </c>
    </row>
    <row r="76" spans="1:3">
      <c r="A76" s="1855"/>
      <c r="B76" s="1115" t="s">
        <v>701</v>
      </c>
      <c r="C76" s="1266" t="s">
        <v>361</v>
      </c>
    </row>
    <row r="77" spans="1:3" ht="81.599999999999994" thickBot="1">
      <c r="A77" s="1856"/>
      <c r="B77" s="1117" t="s">
        <v>702</v>
      </c>
      <c r="C77" s="144" t="s">
        <v>827</v>
      </c>
    </row>
    <row r="78" spans="1:3">
      <c r="A78" s="1857" t="s">
        <v>703</v>
      </c>
      <c r="B78" s="1227" t="s">
        <v>704</v>
      </c>
      <c r="C78" s="698" t="s">
        <v>1566</v>
      </c>
    </row>
    <row r="79" spans="1:3">
      <c r="A79" s="1855"/>
      <c r="B79" s="1115" t="s">
        <v>706</v>
      </c>
      <c r="C79" s="1266" t="s">
        <v>368</v>
      </c>
    </row>
    <row r="80" spans="1:3" ht="48.6">
      <c r="A80" s="1855"/>
      <c r="B80" s="1115" t="s">
        <v>708</v>
      </c>
      <c r="C80" s="1266" t="s">
        <v>1567</v>
      </c>
    </row>
    <row r="81" spans="1:3">
      <c r="A81" s="1855"/>
      <c r="B81" s="1115" t="s">
        <v>710</v>
      </c>
      <c r="C81" s="1266" t="s">
        <v>1568</v>
      </c>
    </row>
    <row r="82" spans="1:3" ht="48.6">
      <c r="A82" s="1855"/>
      <c r="B82" s="1115" t="s">
        <v>711</v>
      </c>
      <c r="C82" s="1266" t="s">
        <v>1569</v>
      </c>
    </row>
    <row r="83" spans="1:3">
      <c r="A83" s="1855"/>
      <c r="B83" s="1115" t="s">
        <v>713</v>
      </c>
      <c r="C83" s="1266" t="s">
        <v>261</v>
      </c>
    </row>
    <row r="84" spans="1:3">
      <c r="A84" s="1855"/>
      <c r="B84" s="1115" t="s">
        <v>689</v>
      </c>
      <c r="C84" s="1266" t="s">
        <v>414</v>
      </c>
    </row>
    <row r="85" spans="1:3">
      <c r="A85" s="1855"/>
      <c r="B85" s="1115" t="s">
        <v>690</v>
      </c>
      <c r="C85" s="1266" t="s">
        <v>414</v>
      </c>
    </row>
    <row r="86" spans="1:3">
      <c r="A86" s="1855"/>
      <c r="B86" s="1115" t="s">
        <v>714</v>
      </c>
      <c r="C86" s="1266" t="s">
        <v>414</v>
      </c>
    </row>
    <row r="87" spans="1:3">
      <c r="A87" s="1855"/>
      <c r="B87" s="1115" t="s">
        <v>715</v>
      </c>
      <c r="C87" s="1266"/>
    </row>
    <row r="88" spans="1:3">
      <c r="A88" s="1855"/>
      <c r="B88" s="1115" t="s">
        <v>716</v>
      </c>
      <c r="C88" s="1266" t="s">
        <v>261</v>
      </c>
    </row>
    <row r="89" spans="1:3">
      <c r="A89" s="1855"/>
      <c r="B89" s="1115" t="s">
        <v>717</v>
      </c>
      <c r="C89" s="1266" t="s">
        <v>414</v>
      </c>
    </row>
    <row r="90" spans="1:3">
      <c r="A90" s="1855"/>
      <c r="B90" s="1115" t="s">
        <v>718</v>
      </c>
      <c r="C90" s="1266" t="s">
        <v>414</v>
      </c>
    </row>
    <row r="91" spans="1:3">
      <c r="A91" s="1855"/>
      <c r="B91" s="1115" t="s">
        <v>719</v>
      </c>
      <c r="C91" s="1266" t="s">
        <v>414</v>
      </c>
    </row>
    <row r="92" spans="1:3" ht="16.8" thickBot="1">
      <c r="A92" s="1856"/>
      <c r="B92" s="1117" t="s">
        <v>720</v>
      </c>
      <c r="C92" s="868" t="s">
        <v>414</v>
      </c>
    </row>
    <row r="93" spans="1:3" ht="64.8">
      <c r="A93" s="1857" t="s">
        <v>721</v>
      </c>
      <c r="B93" s="1227" t="s">
        <v>722</v>
      </c>
      <c r="C93" s="737" t="s">
        <v>833</v>
      </c>
    </row>
    <row r="94" spans="1:3" ht="32.4">
      <c r="A94" s="1855"/>
      <c r="B94" s="1115" t="s">
        <v>724</v>
      </c>
      <c r="C94" s="1266" t="s">
        <v>549</v>
      </c>
    </row>
    <row r="95" spans="1:3">
      <c r="A95" s="1855"/>
      <c r="B95" s="1115" t="s">
        <v>725</v>
      </c>
      <c r="C95" s="1266" t="s">
        <v>414</v>
      </c>
    </row>
    <row r="96" spans="1:3" ht="64.8">
      <c r="A96" s="1855"/>
      <c r="B96" s="1115" t="s">
        <v>726</v>
      </c>
      <c r="C96" s="1266" t="s">
        <v>834</v>
      </c>
    </row>
    <row r="97" spans="1:3" ht="32.4">
      <c r="A97" s="1855"/>
      <c r="B97" s="1115" t="s">
        <v>727</v>
      </c>
      <c r="C97" s="1266" t="s">
        <v>835</v>
      </c>
    </row>
    <row r="98" spans="1:3" ht="48.6">
      <c r="A98" s="1855"/>
      <c r="B98" s="1115" t="s">
        <v>729</v>
      </c>
      <c r="C98" s="1266" t="s">
        <v>836</v>
      </c>
    </row>
    <row r="99" spans="1:3" ht="32.4">
      <c r="A99" s="1855"/>
      <c r="B99" s="1115" t="s">
        <v>730</v>
      </c>
      <c r="C99" s="1266" t="s">
        <v>1570</v>
      </c>
    </row>
    <row r="100" spans="1:3">
      <c r="A100" s="1855"/>
      <c r="B100" s="1115" t="s">
        <v>732</v>
      </c>
      <c r="C100" s="1266" t="s">
        <v>414</v>
      </c>
    </row>
    <row r="101" spans="1:3">
      <c r="A101" s="1855"/>
      <c r="B101" s="1115" t="s">
        <v>733</v>
      </c>
      <c r="C101" s="1266" t="s">
        <v>414</v>
      </c>
    </row>
    <row r="102" spans="1:3" ht="16.8" thickBot="1">
      <c r="A102" s="1856"/>
      <c r="B102" s="1373" t="s">
        <v>734</v>
      </c>
      <c r="C102" s="144" t="s">
        <v>414</v>
      </c>
    </row>
    <row r="103" spans="1:3" ht="32.4">
      <c r="A103" s="1858" t="s">
        <v>402</v>
      </c>
      <c r="B103" s="1115" t="s">
        <v>735</v>
      </c>
      <c r="C103" s="737" t="s">
        <v>1571</v>
      </c>
    </row>
    <row r="104" spans="1:3">
      <c r="A104" s="1858"/>
      <c r="B104" s="1115" t="s">
        <v>405</v>
      </c>
      <c r="C104" s="644">
        <v>0.56810000000000005</v>
      </c>
    </row>
    <row r="105" spans="1:3">
      <c r="A105" s="1858"/>
      <c r="B105" s="1115" t="s">
        <v>565</v>
      </c>
      <c r="C105" s="645">
        <v>89.69</v>
      </c>
    </row>
    <row r="106" spans="1:3">
      <c r="A106" s="1858"/>
      <c r="B106" s="1115" t="s">
        <v>407</v>
      </c>
      <c r="C106" s="638" t="s">
        <v>1181</v>
      </c>
    </row>
    <row r="107" spans="1:3" ht="16.8" thickBot="1">
      <c r="A107" s="1859"/>
      <c r="B107" s="25" t="s">
        <v>409</v>
      </c>
      <c r="C107" s="868" t="s">
        <v>414</v>
      </c>
    </row>
    <row r="108" spans="1:3" s="135" customFormat="1" ht="226.8">
      <c r="A108" s="2034" t="s">
        <v>410</v>
      </c>
      <c r="B108" s="1143" t="s">
        <v>411</v>
      </c>
      <c r="C108" s="1144" t="s">
        <v>1572</v>
      </c>
    </row>
    <row r="109" spans="1:3" s="135" customFormat="1" ht="18.600000000000001" thickBot="1">
      <c r="A109" s="2035"/>
      <c r="B109" s="1145" t="s">
        <v>413</v>
      </c>
      <c r="C109" s="1146" t="s">
        <v>414</v>
      </c>
    </row>
    <row r="110" spans="1:3" ht="276" thickBot="1">
      <c r="A110" s="1860" t="s">
        <v>740</v>
      </c>
      <c r="B110" s="1868"/>
      <c r="C110" s="1228" t="s">
        <v>1573</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E111"/>
  <sheetViews>
    <sheetView zoomScale="75" zoomScaleNormal="75" workbookViewId="0">
      <selection sqref="A1:C1"/>
    </sheetView>
  </sheetViews>
  <sheetFormatPr defaultColWidth="6.796875" defaultRowHeight="16.2"/>
  <cols>
    <col min="1" max="1" width="3.59765625" style="54" customWidth="1"/>
    <col min="2" max="3" width="47.59765625" style="55" customWidth="1"/>
    <col min="4" max="6" width="7.09765625" style="54" customWidth="1"/>
    <col min="7" max="16384" width="6.796875" style="54"/>
  </cols>
  <sheetData>
    <row r="1" spans="1:5" ht="20.399999999999999" thickBot="1">
      <c r="A1" s="1810" t="s">
        <v>607</v>
      </c>
      <c r="B1" s="1810"/>
      <c r="C1" s="1810"/>
    </row>
    <row r="2" spans="1:5" ht="16.8" thickBot="1">
      <c r="A2" s="2037" t="s">
        <v>608</v>
      </c>
      <c r="B2" s="2038"/>
      <c r="C2" s="1231">
        <v>45454</v>
      </c>
    </row>
    <row r="3" spans="1:5">
      <c r="A3" s="2031" t="s">
        <v>609</v>
      </c>
      <c r="B3" s="1392" t="s">
        <v>610</v>
      </c>
      <c r="C3" s="1400" t="s">
        <v>1574</v>
      </c>
    </row>
    <row r="4" spans="1:5">
      <c r="A4" s="2032"/>
      <c r="B4" s="1232" t="s">
        <v>612</v>
      </c>
      <c r="C4" s="65" t="s">
        <v>1575</v>
      </c>
    </row>
    <row r="5" spans="1:5">
      <c r="A5" s="2032"/>
      <c r="B5" s="1232" t="s">
        <v>424</v>
      </c>
      <c r="C5" s="64" t="s">
        <v>301</v>
      </c>
    </row>
    <row r="6" spans="1:5">
      <c r="A6" s="2032"/>
      <c r="B6" s="1232" t="s">
        <v>1576</v>
      </c>
      <c r="C6" s="60" t="s">
        <v>1577</v>
      </c>
    </row>
    <row r="7" spans="1:5">
      <c r="A7" s="2032"/>
      <c r="B7" s="1232" t="s">
        <v>426</v>
      </c>
      <c r="C7" s="769" t="s">
        <v>1578</v>
      </c>
    </row>
    <row r="8" spans="1:5">
      <c r="A8" s="2032"/>
      <c r="B8" s="1232" t="s">
        <v>428</v>
      </c>
      <c r="C8" s="641">
        <v>3966990867</v>
      </c>
    </row>
    <row r="9" spans="1:5">
      <c r="A9" s="2032"/>
      <c r="B9" s="1232" t="s">
        <v>429</v>
      </c>
      <c r="C9" s="642">
        <f>C8*156.95</f>
        <v>622619216575.6499</v>
      </c>
      <c r="D9" s="58"/>
      <c r="E9" s="57"/>
    </row>
    <row r="10" spans="1:5">
      <c r="A10" s="2032"/>
      <c r="B10" s="1232" t="s">
        <v>616</v>
      </c>
      <c r="C10" s="64" t="s">
        <v>1579</v>
      </c>
    </row>
    <row r="11" spans="1:5">
      <c r="A11" s="2032"/>
      <c r="B11" s="1232" t="s">
        <v>618</v>
      </c>
      <c r="C11" s="60" t="s">
        <v>301</v>
      </c>
    </row>
    <row r="12" spans="1:5">
      <c r="A12" s="2032"/>
      <c r="B12" s="1232" t="s">
        <v>619</v>
      </c>
      <c r="C12" s="60" t="s">
        <v>263</v>
      </c>
    </row>
    <row r="13" spans="1:5">
      <c r="A13" s="2032"/>
      <c r="B13" s="1232" t="s">
        <v>620</v>
      </c>
      <c r="C13" s="60" t="s">
        <v>263</v>
      </c>
    </row>
    <row r="14" spans="1:5">
      <c r="A14" s="2032"/>
      <c r="B14" s="1232" t="s">
        <v>621</v>
      </c>
      <c r="C14" s="60" t="s">
        <v>261</v>
      </c>
    </row>
    <row r="15" spans="1:5">
      <c r="A15" s="2032"/>
      <c r="B15" s="1232" t="s">
        <v>622</v>
      </c>
      <c r="C15" s="60" t="s">
        <v>301</v>
      </c>
    </row>
    <row r="16" spans="1:5">
      <c r="A16" s="2032"/>
      <c r="B16" s="1232" t="s">
        <v>623</v>
      </c>
      <c r="C16" s="60" t="s">
        <v>301</v>
      </c>
    </row>
    <row r="17" spans="1:3" ht="81">
      <c r="A17" s="2032"/>
      <c r="B17" s="1232" t="s">
        <v>624</v>
      </c>
      <c r="C17" s="60" t="s">
        <v>1417</v>
      </c>
    </row>
    <row r="18" spans="1:3" ht="32.4">
      <c r="A18" s="2032"/>
      <c r="B18" s="1232" t="s">
        <v>270</v>
      </c>
      <c r="C18" s="60" t="s">
        <v>271</v>
      </c>
    </row>
    <row r="19" spans="1:3">
      <c r="A19" s="2032"/>
      <c r="B19" s="1232" t="s">
        <v>626</v>
      </c>
      <c r="C19" s="60" t="s">
        <v>301</v>
      </c>
    </row>
    <row r="20" spans="1:3" ht="32.4">
      <c r="A20" s="2032"/>
      <c r="B20" s="1232" t="s">
        <v>627</v>
      </c>
      <c r="C20" s="60" t="s">
        <v>261</v>
      </c>
    </row>
    <row r="21" spans="1:3">
      <c r="A21" s="2032"/>
      <c r="B21" s="1232" t="s">
        <v>628</v>
      </c>
      <c r="C21" s="60" t="s">
        <v>301</v>
      </c>
    </row>
    <row r="22" spans="1:3">
      <c r="A22" s="2032"/>
      <c r="B22" s="1232" t="s">
        <v>629</v>
      </c>
      <c r="C22" s="60" t="s">
        <v>301</v>
      </c>
    </row>
    <row r="23" spans="1:3">
      <c r="A23" s="2032"/>
      <c r="B23" s="1232" t="s">
        <v>630</v>
      </c>
      <c r="C23" s="60" t="s">
        <v>301</v>
      </c>
    </row>
    <row r="24" spans="1:3">
      <c r="A24" s="2032"/>
      <c r="B24" s="1232" t="s">
        <v>631</v>
      </c>
      <c r="C24" s="60" t="s">
        <v>301</v>
      </c>
    </row>
    <row r="25" spans="1:3">
      <c r="A25" s="2032"/>
      <c r="B25" s="1232" t="s">
        <v>632</v>
      </c>
      <c r="C25" s="60" t="s">
        <v>280</v>
      </c>
    </row>
    <row r="26" spans="1:3">
      <c r="A26" s="2032"/>
      <c r="B26" s="1232" t="s">
        <v>633</v>
      </c>
      <c r="C26" s="60" t="s">
        <v>301</v>
      </c>
    </row>
    <row r="27" spans="1:3">
      <c r="A27" s="2032"/>
      <c r="B27" s="1232" t="s">
        <v>634</v>
      </c>
      <c r="C27" s="60" t="s">
        <v>283</v>
      </c>
    </row>
    <row r="28" spans="1:3">
      <c r="A28" s="2032"/>
      <c r="B28" s="1232" t="s">
        <v>635</v>
      </c>
      <c r="C28" s="60" t="s">
        <v>285</v>
      </c>
    </row>
    <row r="29" spans="1:3">
      <c r="A29" s="2032"/>
      <c r="B29" s="1232" t="s">
        <v>636</v>
      </c>
      <c r="C29" s="60" t="s">
        <v>637</v>
      </c>
    </row>
    <row r="30" spans="1:3" ht="32.4">
      <c r="A30" s="2032"/>
      <c r="B30" s="1232" t="s">
        <v>638</v>
      </c>
      <c r="C30" s="60" t="s">
        <v>1246</v>
      </c>
    </row>
    <row r="31" spans="1:3" ht="97.2">
      <c r="A31" s="2032"/>
      <c r="B31" s="1232" t="s">
        <v>639</v>
      </c>
      <c r="C31" s="766" t="s">
        <v>1580</v>
      </c>
    </row>
    <row r="32" spans="1:3" ht="33" thickBot="1">
      <c r="A32" s="2033"/>
      <c r="B32" s="63" t="s">
        <v>292</v>
      </c>
      <c r="C32" s="1401" t="s">
        <v>748</v>
      </c>
    </row>
    <row r="33" spans="1:3">
      <c r="A33" s="2026" t="s">
        <v>642</v>
      </c>
      <c r="B33" s="1392" t="s">
        <v>643</v>
      </c>
      <c r="C33" s="61" t="s">
        <v>1581</v>
      </c>
    </row>
    <row r="34" spans="1:3">
      <c r="A34" s="1858"/>
      <c r="B34" s="1232" t="s">
        <v>644</v>
      </c>
      <c r="C34" s="60" t="s">
        <v>1582</v>
      </c>
    </row>
    <row r="35" spans="1:3">
      <c r="A35" s="1858"/>
      <c r="B35" s="1232" t="s">
        <v>646</v>
      </c>
      <c r="C35" s="60" t="s">
        <v>298</v>
      </c>
    </row>
    <row r="36" spans="1:3">
      <c r="A36" s="1858"/>
      <c r="B36" s="1232" t="s">
        <v>647</v>
      </c>
      <c r="C36" s="60" t="s">
        <v>301</v>
      </c>
    </row>
    <row r="37" spans="1:3">
      <c r="A37" s="1858"/>
      <c r="B37" s="1232" t="s">
        <v>648</v>
      </c>
      <c r="C37" s="60" t="s">
        <v>301</v>
      </c>
    </row>
    <row r="38" spans="1:3" ht="16.8" thickBot="1">
      <c r="A38" s="1859"/>
      <c r="B38" s="1394" t="s">
        <v>649</v>
      </c>
      <c r="C38" s="62" t="s">
        <v>263</v>
      </c>
    </row>
    <row r="39" spans="1:3">
      <c r="A39" s="2026" t="s">
        <v>650</v>
      </c>
      <c r="B39" s="1392" t="s">
        <v>651</v>
      </c>
      <c r="C39" s="61" t="s">
        <v>261</v>
      </c>
    </row>
    <row r="40" spans="1:3">
      <c r="A40" s="1858"/>
      <c r="B40" s="1232" t="s">
        <v>652</v>
      </c>
      <c r="C40" s="60" t="s">
        <v>301</v>
      </c>
    </row>
    <row r="41" spans="1:3">
      <c r="A41" s="1858"/>
      <c r="B41" s="1232" t="s">
        <v>653</v>
      </c>
      <c r="C41" s="60" t="s">
        <v>301</v>
      </c>
    </row>
    <row r="42" spans="1:3">
      <c r="A42" s="1858"/>
      <c r="B42" s="1232" t="s">
        <v>654</v>
      </c>
      <c r="C42" s="60" t="s">
        <v>301</v>
      </c>
    </row>
    <row r="43" spans="1:3">
      <c r="A43" s="1858"/>
      <c r="B43" s="1232" t="s">
        <v>655</v>
      </c>
      <c r="C43" s="60" t="s">
        <v>301</v>
      </c>
    </row>
    <row r="44" spans="1:3" ht="16.8" thickBot="1">
      <c r="A44" s="1859"/>
      <c r="B44" s="1395" t="s">
        <v>656</v>
      </c>
      <c r="C44" s="62" t="s">
        <v>301</v>
      </c>
    </row>
    <row r="45" spans="1:3">
      <c r="A45" s="2026" t="s">
        <v>657</v>
      </c>
      <c r="B45" s="1392" t="s">
        <v>658</v>
      </c>
      <c r="C45" s="61" t="s">
        <v>263</v>
      </c>
    </row>
    <row r="46" spans="1:3" ht="32.4">
      <c r="A46" s="1858"/>
      <c r="B46" s="1232" t="s">
        <v>659</v>
      </c>
      <c r="C46" s="60" t="s">
        <v>1583</v>
      </c>
    </row>
    <row r="47" spans="1:3" ht="33" thickBot="1">
      <c r="A47" s="1859"/>
      <c r="B47" s="1394" t="s">
        <v>660</v>
      </c>
      <c r="C47" s="62" t="s">
        <v>1584</v>
      </c>
    </row>
    <row r="48" spans="1:3">
      <c r="A48" s="1858" t="s">
        <v>316</v>
      </c>
      <c r="B48" s="63" t="s">
        <v>661</v>
      </c>
      <c r="C48" s="1400" t="s">
        <v>301</v>
      </c>
    </row>
    <row r="49" spans="1:4">
      <c r="A49" s="1858"/>
      <c r="B49" s="1232" t="s">
        <v>662</v>
      </c>
      <c r="C49" s="60" t="s">
        <v>492</v>
      </c>
    </row>
    <row r="50" spans="1:4">
      <c r="A50" s="1858"/>
      <c r="B50" s="1232" t="s">
        <v>664</v>
      </c>
      <c r="C50" s="60" t="s">
        <v>301</v>
      </c>
    </row>
    <row r="51" spans="1:4">
      <c r="A51" s="1858"/>
      <c r="B51" s="1232" t="s">
        <v>666</v>
      </c>
      <c r="C51" s="60" t="s">
        <v>301</v>
      </c>
    </row>
    <row r="52" spans="1:4" ht="32.4">
      <c r="A52" s="1858"/>
      <c r="B52" s="1232" t="s">
        <v>668</v>
      </c>
      <c r="C52" s="60" t="s">
        <v>488</v>
      </c>
    </row>
    <row r="53" spans="1:4" ht="97.2">
      <c r="A53" s="1858"/>
      <c r="B53" s="1232" t="s">
        <v>670</v>
      </c>
      <c r="C53" s="60" t="s">
        <v>1425</v>
      </c>
    </row>
    <row r="54" spans="1:4" ht="48.6">
      <c r="A54" s="1858"/>
      <c r="B54" s="1232" t="s">
        <v>672</v>
      </c>
      <c r="C54" s="60" t="s">
        <v>1585</v>
      </c>
    </row>
    <row r="55" spans="1:4">
      <c r="A55" s="1858"/>
      <c r="B55" s="1232" t="s">
        <v>673</v>
      </c>
      <c r="C55" s="59" t="s">
        <v>1586</v>
      </c>
    </row>
    <row r="56" spans="1:4">
      <c r="A56" s="1858"/>
      <c r="B56" s="1232" t="s">
        <v>675</v>
      </c>
      <c r="C56" s="59" t="s">
        <v>333</v>
      </c>
    </row>
    <row r="57" spans="1:4">
      <c r="A57" s="1858"/>
      <c r="B57" s="1232" t="s">
        <v>676</v>
      </c>
      <c r="C57" s="59" t="s">
        <v>301</v>
      </c>
    </row>
    <row r="58" spans="1:4">
      <c r="A58" s="1858"/>
      <c r="B58" s="1232" t="s">
        <v>677</v>
      </c>
      <c r="C58" s="766" t="s">
        <v>301</v>
      </c>
    </row>
    <row r="59" spans="1:4">
      <c r="A59" s="1858"/>
      <c r="B59" s="1232" t="s">
        <v>678</v>
      </c>
      <c r="C59" s="1267" t="s">
        <v>1587</v>
      </c>
      <c r="D59" s="58"/>
    </row>
    <row r="60" spans="1:4" ht="97.2">
      <c r="A60" s="1858"/>
      <c r="B60" s="1232" t="s">
        <v>680</v>
      </c>
      <c r="C60" s="351" t="s">
        <v>1588</v>
      </c>
    </row>
    <row r="61" spans="1:4">
      <c r="A61" s="1858"/>
      <c r="B61" s="1232" t="s">
        <v>682</v>
      </c>
      <c r="C61" s="59" t="s">
        <v>1589</v>
      </c>
    </row>
    <row r="62" spans="1:4">
      <c r="A62" s="1858"/>
      <c r="B62" s="1232" t="s">
        <v>684</v>
      </c>
      <c r="C62" s="59" t="s">
        <v>1590</v>
      </c>
    </row>
    <row r="63" spans="1:4">
      <c r="A63" s="1858"/>
      <c r="B63" s="1232" t="s">
        <v>686</v>
      </c>
      <c r="C63" s="59" t="s">
        <v>301</v>
      </c>
    </row>
    <row r="64" spans="1:4">
      <c r="A64" s="1858"/>
      <c r="B64" s="1232" t="s">
        <v>687</v>
      </c>
      <c r="C64" s="60" t="s">
        <v>301</v>
      </c>
    </row>
    <row r="65" spans="1:3">
      <c r="A65" s="1858"/>
      <c r="B65" s="1232" t="s">
        <v>688</v>
      </c>
      <c r="C65" s="60" t="s">
        <v>301</v>
      </c>
    </row>
    <row r="66" spans="1:3">
      <c r="A66" s="1858"/>
      <c r="B66" s="1232" t="s">
        <v>689</v>
      </c>
      <c r="C66" s="60" t="s">
        <v>301</v>
      </c>
    </row>
    <row r="67" spans="1:3">
      <c r="A67" s="1858"/>
      <c r="B67" s="1232" t="s">
        <v>690</v>
      </c>
      <c r="C67" s="60" t="s">
        <v>301</v>
      </c>
    </row>
    <row r="68" spans="1:3" ht="16.8" thickBot="1">
      <c r="A68" s="1859"/>
      <c r="B68" s="1394" t="s">
        <v>691</v>
      </c>
      <c r="C68" s="62" t="s">
        <v>301</v>
      </c>
    </row>
    <row r="69" spans="1:3">
      <c r="A69" s="2026" t="s">
        <v>693</v>
      </c>
      <c r="B69" s="1392" t="s">
        <v>694</v>
      </c>
      <c r="C69" s="61" t="s">
        <v>263</v>
      </c>
    </row>
    <row r="70" spans="1:3">
      <c r="A70" s="1858"/>
      <c r="B70" s="1232" t="s">
        <v>695</v>
      </c>
      <c r="C70" s="60" t="s">
        <v>353</v>
      </c>
    </row>
    <row r="71" spans="1:3">
      <c r="A71" s="1858"/>
      <c r="B71" s="1232" t="s">
        <v>696</v>
      </c>
      <c r="C71" s="60" t="s">
        <v>301</v>
      </c>
    </row>
    <row r="72" spans="1:3">
      <c r="A72" s="1858"/>
      <c r="B72" s="1232" t="s">
        <v>697</v>
      </c>
      <c r="C72" s="60" t="s">
        <v>301</v>
      </c>
    </row>
    <row r="73" spans="1:3" ht="64.8">
      <c r="A73" s="1858"/>
      <c r="B73" s="1232" t="s">
        <v>698</v>
      </c>
      <c r="C73" s="60" t="s">
        <v>1172</v>
      </c>
    </row>
    <row r="74" spans="1:3">
      <c r="A74" s="1858"/>
      <c r="B74" s="1232" t="s">
        <v>699</v>
      </c>
      <c r="C74" s="60" t="s">
        <v>285</v>
      </c>
    </row>
    <row r="75" spans="1:3">
      <c r="A75" s="1858"/>
      <c r="B75" s="1232" t="s">
        <v>700</v>
      </c>
      <c r="C75" s="60" t="s">
        <v>263</v>
      </c>
    </row>
    <row r="76" spans="1:3">
      <c r="A76" s="1858"/>
      <c r="B76" s="1232" t="s">
        <v>701</v>
      </c>
      <c r="C76" s="60" t="s">
        <v>361</v>
      </c>
    </row>
    <row r="77" spans="1:3" ht="81.599999999999994" thickBot="1">
      <c r="A77" s="1859"/>
      <c r="B77" s="1394" t="s">
        <v>702</v>
      </c>
      <c r="C77" s="352" t="s">
        <v>1591</v>
      </c>
    </row>
    <row r="78" spans="1:3" ht="48.6">
      <c r="A78" s="2026" t="s">
        <v>703</v>
      </c>
      <c r="B78" s="1392" t="s">
        <v>704</v>
      </c>
      <c r="C78" s="698" t="s">
        <v>1592</v>
      </c>
    </row>
    <row r="79" spans="1:3">
      <c r="A79" s="1858"/>
      <c r="B79" s="1232" t="s">
        <v>706</v>
      </c>
      <c r="C79" s="64" t="s">
        <v>1449</v>
      </c>
    </row>
    <row r="80" spans="1:3">
      <c r="A80" s="1858"/>
      <c r="B80" s="1232" t="s">
        <v>708</v>
      </c>
      <c r="C80" s="60" t="s">
        <v>368</v>
      </c>
    </row>
    <row r="81" spans="1:3">
      <c r="A81" s="1858"/>
      <c r="B81" s="1232" t="s">
        <v>710</v>
      </c>
      <c r="C81" s="60" t="s">
        <v>1053</v>
      </c>
    </row>
    <row r="82" spans="1:3" ht="64.8">
      <c r="A82" s="1858"/>
      <c r="B82" s="1232" t="s">
        <v>711</v>
      </c>
      <c r="C82" s="60" t="s">
        <v>712</v>
      </c>
    </row>
    <row r="83" spans="1:3">
      <c r="A83" s="1858"/>
      <c r="B83" s="1232" t="s">
        <v>713</v>
      </c>
      <c r="C83" s="60" t="s">
        <v>261</v>
      </c>
    </row>
    <row r="84" spans="1:3">
      <c r="A84" s="1858"/>
      <c r="B84" s="1232" t="s">
        <v>689</v>
      </c>
      <c r="C84" s="60" t="s">
        <v>301</v>
      </c>
    </row>
    <row r="85" spans="1:3">
      <c r="A85" s="1858"/>
      <c r="B85" s="1232" t="s">
        <v>690</v>
      </c>
      <c r="C85" s="60" t="s">
        <v>301</v>
      </c>
    </row>
    <row r="86" spans="1:3">
      <c r="A86" s="1858"/>
      <c r="B86" s="1232" t="s">
        <v>714</v>
      </c>
      <c r="C86" s="60" t="s">
        <v>301</v>
      </c>
    </row>
    <row r="87" spans="1:3">
      <c r="A87" s="1858"/>
      <c r="B87" s="1232" t="s">
        <v>715</v>
      </c>
      <c r="C87" s="60"/>
    </row>
    <row r="88" spans="1:3">
      <c r="A88" s="1858"/>
      <c r="B88" s="1232" t="s">
        <v>716</v>
      </c>
      <c r="C88" s="60" t="s">
        <v>261</v>
      </c>
    </row>
    <row r="89" spans="1:3">
      <c r="A89" s="1858"/>
      <c r="B89" s="1232" t="s">
        <v>717</v>
      </c>
      <c r="C89" s="60" t="s">
        <v>301</v>
      </c>
    </row>
    <row r="90" spans="1:3">
      <c r="A90" s="1858"/>
      <c r="B90" s="1232" t="s">
        <v>718</v>
      </c>
      <c r="C90" s="60" t="s">
        <v>301</v>
      </c>
    </row>
    <row r="91" spans="1:3">
      <c r="A91" s="1858"/>
      <c r="B91" s="1232" t="s">
        <v>719</v>
      </c>
      <c r="C91" s="60" t="s">
        <v>301</v>
      </c>
    </row>
    <row r="92" spans="1:3" ht="16.8" thickBot="1">
      <c r="A92" s="1859"/>
      <c r="B92" s="1394" t="s">
        <v>720</v>
      </c>
      <c r="C92" s="62" t="s">
        <v>301</v>
      </c>
    </row>
    <row r="93" spans="1:3" ht="48.6">
      <c r="A93" s="2026" t="s">
        <v>721</v>
      </c>
      <c r="B93" s="1392" t="s">
        <v>722</v>
      </c>
      <c r="C93" s="61" t="s">
        <v>1593</v>
      </c>
    </row>
    <row r="94" spans="1:3" ht="32.4">
      <c r="A94" s="1858"/>
      <c r="B94" s="1232" t="s">
        <v>724</v>
      </c>
      <c r="C94" s="60" t="s">
        <v>549</v>
      </c>
    </row>
    <row r="95" spans="1:3">
      <c r="A95" s="1858"/>
      <c r="B95" s="1232" t="s">
        <v>725</v>
      </c>
      <c r="C95" s="60" t="s">
        <v>301</v>
      </c>
    </row>
    <row r="96" spans="1:3" ht="32.4">
      <c r="A96" s="1858"/>
      <c r="B96" s="1232" t="s">
        <v>726</v>
      </c>
      <c r="C96" s="60" t="s">
        <v>301</v>
      </c>
    </row>
    <row r="97" spans="1:5" ht="48.6">
      <c r="A97" s="1858"/>
      <c r="B97" s="1232" t="s">
        <v>727</v>
      </c>
      <c r="C97" s="60" t="s">
        <v>1594</v>
      </c>
    </row>
    <row r="98" spans="1:5" ht="48.6">
      <c r="A98" s="1858"/>
      <c r="B98" s="1232" t="s">
        <v>729</v>
      </c>
      <c r="C98" s="60" t="s">
        <v>600</v>
      </c>
    </row>
    <row r="99" spans="1:5" ht="64.8">
      <c r="A99" s="1858"/>
      <c r="B99" s="1232" t="s">
        <v>730</v>
      </c>
      <c r="C99" s="60" t="s">
        <v>1595</v>
      </c>
    </row>
    <row r="100" spans="1:5" ht="97.2">
      <c r="A100" s="1858"/>
      <c r="B100" s="1232" t="s">
        <v>881</v>
      </c>
      <c r="C100" s="59" t="s">
        <v>1596</v>
      </c>
    </row>
    <row r="101" spans="1:5">
      <c r="A101" s="1858"/>
      <c r="B101" s="1232" t="s">
        <v>733</v>
      </c>
      <c r="C101" s="59" t="s">
        <v>301</v>
      </c>
    </row>
    <row r="102" spans="1:5" ht="65.400000000000006" thickBot="1">
      <c r="A102" s="1859"/>
      <c r="B102" s="1395" t="s">
        <v>734</v>
      </c>
      <c r="C102" s="1401" t="s">
        <v>1597</v>
      </c>
    </row>
    <row r="103" spans="1:5" ht="32.4">
      <c r="A103" s="1858" t="s">
        <v>402</v>
      </c>
      <c r="B103" s="1232" t="s">
        <v>735</v>
      </c>
      <c r="C103" s="768" t="s">
        <v>1598</v>
      </c>
    </row>
    <row r="104" spans="1:5">
      <c r="A104" s="1858"/>
      <c r="B104" s="1232" t="s">
        <v>405</v>
      </c>
      <c r="C104" s="767">
        <f>C105/156.95</f>
        <v>26.783051927365406</v>
      </c>
      <c r="D104" s="86"/>
    </row>
    <row r="105" spans="1:5">
      <c r="A105" s="1858"/>
      <c r="B105" s="1232" t="s">
        <v>565</v>
      </c>
      <c r="C105" s="645">
        <v>4203.6000000000004</v>
      </c>
      <c r="D105" s="58"/>
      <c r="E105" s="57"/>
    </row>
    <row r="106" spans="1:5">
      <c r="A106" s="1858"/>
      <c r="B106" s="1232" t="s">
        <v>949</v>
      </c>
      <c r="C106" s="638" t="s">
        <v>1599</v>
      </c>
      <c r="D106" s="56"/>
    </row>
    <row r="107" spans="1:5" ht="16.8" thickBot="1">
      <c r="A107" s="1859"/>
      <c r="B107" s="1394" t="s">
        <v>1600</v>
      </c>
      <c r="C107" s="1401" t="s">
        <v>301</v>
      </c>
    </row>
    <row r="108" spans="1:5" s="135" customFormat="1" ht="65.099999999999994" customHeight="1">
      <c r="A108" s="1825" t="s">
        <v>410</v>
      </c>
      <c r="B108" s="1143" t="s">
        <v>411</v>
      </c>
      <c r="C108" s="1144" t="s">
        <v>251</v>
      </c>
    </row>
    <row r="109" spans="1:5" s="135" customFormat="1" ht="65.400000000000006" thickBot="1">
      <c r="A109" s="1826"/>
      <c r="B109" s="1145" t="s">
        <v>413</v>
      </c>
      <c r="C109" s="1146" t="s">
        <v>1601</v>
      </c>
    </row>
    <row r="110" spans="1:5" ht="114" thickBot="1">
      <c r="A110" s="2027" t="s">
        <v>740</v>
      </c>
      <c r="B110" s="2036"/>
      <c r="C110" s="1402" t="s">
        <v>1602</v>
      </c>
    </row>
    <row r="111" spans="1:5" ht="234"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E111"/>
  <sheetViews>
    <sheetView zoomScale="75" zoomScaleNormal="75" workbookViewId="0">
      <selection sqref="A1:C1"/>
    </sheetView>
  </sheetViews>
  <sheetFormatPr defaultColWidth="6.796875" defaultRowHeight="16.2"/>
  <cols>
    <col min="1" max="1" width="3.59765625" style="54" customWidth="1"/>
    <col min="2" max="2" width="47.59765625" style="55" customWidth="1"/>
    <col min="3" max="3" width="47.59765625" style="292" customWidth="1"/>
    <col min="4" max="9" width="8.09765625" style="54" customWidth="1"/>
    <col min="10" max="16384" width="6.796875" style="54"/>
  </cols>
  <sheetData>
    <row r="1" spans="1:5" ht="20.399999999999999" thickBot="1">
      <c r="A1" s="1810" t="s">
        <v>607</v>
      </c>
      <c r="B1" s="1810"/>
      <c r="C1" s="1810"/>
    </row>
    <row r="2" spans="1:5" ht="16.8" thickBot="1">
      <c r="A2" s="2029" t="s">
        <v>608</v>
      </c>
      <c r="B2" s="2030"/>
      <c r="C2" s="1231">
        <v>45447</v>
      </c>
    </row>
    <row r="3" spans="1:5">
      <c r="A3" s="2031" t="s">
        <v>609</v>
      </c>
      <c r="B3" s="1392" t="s">
        <v>610</v>
      </c>
      <c r="C3" s="1403" t="s">
        <v>1603</v>
      </c>
    </row>
    <row r="4" spans="1:5">
      <c r="A4" s="2032"/>
      <c r="B4" s="1232" t="s">
        <v>612</v>
      </c>
      <c r="C4" s="686" t="s">
        <v>1604</v>
      </c>
    </row>
    <row r="5" spans="1:5">
      <c r="A5" s="2032"/>
      <c r="B5" s="1232" t="s">
        <v>424</v>
      </c>
      <c r="C5" s="629" t="s">
        <v>301</v>
      </c>
    </row>
    <row r="6" spans="1:5">
      <c r="A6" s="2032"/>
      <c r="B6" s="1232" t="s">
        <v>252</v>
      </c>
      <c r="C6" s="632" t="s">
        <v>748</v>
      </c>
    </row>
    <row r="7" spans="1:5">
      <c r="A7" s="2032"/>
      <c r="B7" s="1232" t="s">
        <v>426</v>
      </c>
      <c r="C7" s="703" t="s">
        <v>1605</v>
      </c>
      <c r="D7" s="81"/>
      <c r="E7" s="82"/>
    </row>
    <row r="8" spans="1:5">
      <c r="A8" s="2032"/>
      <c r="B8" s="1232" t="s">
        <v>428</v>
      </c>
      <c r="C8" s="641">
        <v>452750415120</v>
      </c>
    </row>
    <row r="9" spans="1:5">
      <c r="A9" s="2032"/>
      <c r="B9" s="1232" t="s">
        <v>429</v>
      </c>
      <c r="C9" s="642">
        <v>70493239634184</v>
      </c>
    </row>
    <row r="10" spans="1:5">
      <c r="A10" s="2032"/>
      <c r="B10" s="1232" t="s">
        <v>616</v>
      </c>
      <c r="C10" s="629" t="s">
        <v>1579</v>
      </c>
    </row>
    <row r="11" spans="1:5">
      <c r="A11" s="2032"/>
      <c r="B11" s="1232" t="s">
        <v>618</v>
      </c>
      <c r="C11" s="632" t="s">
        <v>261</v>
      </c>
    </row>
    <row r="12" spans="1:5">
      <c r="A12" s="2032"/>
      <c r="B12" s="1232" t="s">
        <v>619</v>
      </c>
      <c r="C12" s="632" t="s">
        <v>263</v>
      </c>
    </row>
    <row r="13" spans="1:5">
      <c r="A13" s="2032"/>
      <c r="B13" s="1232" t="s">
        <v>620</v>
      </c>
      <c r="C13" s="632" t="s">
        <v>263</v>
      </c>
    </row>
    <row r="14" spans="1:5">
      <c r="A14" s="2032"/>
      <c r="B14" s="1232" t="s">
        <v>621</v>
      </c>
      <c r="C14" s="632" t="s">
        <v>261</v>
      </c>
    </row>
    <row r="15" spans="1:5">
      <c r="A15" s="2032"/>
      <c r="B15" s="1232" t="s">
        <v>622</v>
      </c>
      <c r="C15" s="632" t="s">
        <v>275</v>
      </c>
    </row>
    <row r="16" spans="1:5">
      <c r="A16" s="2032"/>
      <c r="B16" s="1232" t="s">
        <v>623</v>
      </c>
      <c r="C16" s="632" t="s">
        <v>275</v>
      </c>
    </row>
    <row r="17" spans="1:3" ht="81">
      <c r="A17" s="2032"/>
      <c r="B17" s="1232" t="s">
        <v>624</v>
      </c>
      <c r="C17" s="632" t="s">
        <v>1417</v>
      </c>
    </row>
    <row r="18" spans="1:3" ht="32.4">
      <c r="A18" s="2032"/>
      <c r="B18" s="1232" t="s">
        <v>270</v>
      </c>
      <c r="C18" s="632" t="s">
        <v>271</v>
      </c>
    </row>
    <row r="19" spans="1:3">
      <c r="A19" s="2032"/>
      <c r="B19" s="1232" t="s">
        <v>626</v>
      </c>
      <c r="C19" s="632" t="s">
        <v>301</v>
      </c>
    </row>
    <row r="20" spans="1:3" ht="32.4">
      <c r="A20" s="2032"/>
      <c r="B20" s="1232" t="s">
        <v>627</v>
      </c>
      <c r="C20" s="632" t="s">
        <v>261</v>
      </c>
    </row>
    <row r="21" spans="1:3">
      <c r="A21" s="2032"/>
      <c r="B21" s="1232" t="s">
        <v>628</v>
      </c>
      <c r="C21" s="632" t="s">
        <v>275</v>
      </c>
    </row>
    <row r="22" spans="1:3">
      <c r="A22" s="2032"/>
      <c r="B22" s="1232" t="s">
        <v>629</v>
      </c>
      <c r="C22" s="632" t="s">
        <v>301</v>
      </c>
    </row>
    <row r="23" spans="1:3">
      <c r="A23" s="2032"/>
      <c r="B23" s="1232" t="s">
        <v>630</v>
      </c>
      <c r="C23" s="632" t="s">
        <v>275</v>
      </c>
    </row>
    <row r="24" spans="1:3">
      <c r="A24" s="2032"/>
      <c r="B24" s="1232" t="s">
        <v>631</v>
      </c>
      <c r="C24" s="632" t="s">
        <v>275</v>
      </c>
    </row>
    <row r="25" spans="1:3">
      <c r="A25" s="2032"/>
      <c r="B25" s="1232" t="s">
        <v>632</v>
      </c>
      <c r="C25" s="632" t="s">
        <v>280</v>
      </c>
    </row>
    <row r="26" spans="1:3">
      <c r="A26" s="2032"/>
      <c r="B26" s="1232" t="s">
        <v>633</v>
      </c>
      <c r="C26" s="632" t="s">
        <v>275</v>
      </c>
    </row>
    <row r="27" spans="1:3">
      <c r="A27" s="2032"/>
      <c r="B27" s="1232" t="s">
        <v>634</v>
      </c>
      <c r="C27" s="632" t="s">
        <v>283</v>
      </c>
    </row>
    <row r="28" spans="1:3">
      <c r="A28" s="2032"/>
      <c r="B28" s="1232" t="s">
        <v>635</v>
      </c>
      <c r="C28" s="632" t="s">
        <v>285</v>
      </c>
    </row>
    <row r="29" spans="1:3">
      <c r="A29" s="2032"/>
      <c r="B29" s="1232" t="s">
        <v>636</v>
      </c>
      <c r="C29" s="632" t="s">
        <v>637</v>
      </c>
    </row>
    <row r="30" spans="1:3" ht="32.4">
      <c r="A30" s="2032"/>
      <c r="B30" s="1232" t="s">
        <v>638</v>
      </c>
      <c r="C30" s="632" t="s">
        <v>454</v>
      </c>
    </row>
    <row r="31" spans="1:3" ht="97.2">
      <c r="A31" s="2032"/>
      <c r="B31" s="1232" t="s">
        <v>639</v>
      </c>
      <c r="C31" s="638" t="s">
        <v>291</v>
      </c>
    </row>
    <row r="32" spans="1:3" ht="33" thickBot="1">
      <c r="A32" s="2033"/>
      <c r="B32" s="63" t="s">
        <v>292</v>
      </c>
      <c r="C32" s="1289" t="s">
        <v>275</v>
      </c>
    </row>
    <row r="33" spans="1:3" ht="48.6">
      <c r="A33" s="2026" t="s">
        <v>642</v>
      </c>
      <c r="B33" s="1392" t="s">
        <v>643</v>
      </c>
      <c r="C33" s="106" t="s">
        <v>1606</v>
      </c>
    </row>
    <row r="34" spans="1:3">
      <c r="A34" s="1858"/>
      <c r="B34" s="1232" t="s">
        <v>644</v>
      </c>
      <c r="C34" s="105" t="s">
        <v>1607</v>
      </c>
    </row>
    <row r="35" spans="1:3">
      <c r="A35" s="1858"/>
      <c r="B35" s="1232" t="s">
        <v>646</v>
      </c>
      <c r="C35" s="105" t="s">
        <v>298</v>
      </c>
    </row>
    <row r="36" spans="1:3">
      <c r="A36" s="1858"/>
      <c r="B36" s="1232" t="s">
        <v>647</v>
      </c>
      <c r="C36" s="105" t="s">
        <v>275</v>
      </c>
    </row>
    <row r="37" spans="1:3">
      <c r="A37" s="1858"/>
      <c r="B37" s="1232" t="s">
        <v>648</v>
      </c>
      <c r="C37" s="105" t="s">
        <v>301</v>
      </c>
    </row>
    <row r="38" spans="1:3" ht="16.8" thickBot="1">
      <c r="A38" s="1859"/>
      <c r="B38" s="1394" t="s">
        <v>649</v>
      </c>
      <c r="C38" s="107" t="s">
        <v>263</v>
      </c>
    </row>
    <row r="39" spans="1:3">
      <c r="A39" s="2026" t="s">
        <v>650</v>
      </c>
      <c r="B39" s="1392" t="s">
        <v>651</v>
      </c>
      <c r="C39" s="106" t="s">
        <v>261</v>
      </c>
    </row>
    <row r="40" spans="1:3">
      <c r="A40" s="1858"/>
      <c r="B40" s="1232" t="s">
        <v>652</v>
      </c>
      <c r="C40" s="105" t="s">
        <v>301</v>
      </c>
    </row>
    <row r="41" spans="1:3">
      <c r="A41" s="1858"/>
      <c r="B41" s="1232" t="s">
        <v>653</v>
      </c>
      <c r="C41" s="105" t="s">
        <v>301</v>
      </c>
    </row>
    <row r="42" spans="1:3">
      <c r="A42" s="1858"/>
      <c r="B42" s="1232" t="s">
        <v>654</v>
      </c>
      <c r="C42" s="105" t="s">
        <v>301</v>
      </c>
    </row>
    <row r="43" spans="1:3">
      <c r="A43" s="1858"/>
      <c r="B43" s="1232" t="s">
        <v>655</v>
      </c>
      <c r="C43" s="105" t="s">
        <v>301</v>
      </c>
    </row>
    <row r="44" spans="1:3" ht="16.8" thickBot="1">
      <c r="A44" s="1859"/>
      <c r="B44" s="1395" t="s">
        <v>656</v>
      </c>
      <c r="C44" s="107" t="s">
        <v>301</v>
      </c>
    </row>
    <row r="45" spans="1:3">
      <c r="A45" s="2026" t="s">
        <v>657</v>
      </c>
      <c r="B45" s="1392" t="s">
        <v>658</v>
      </c>
      <c r="C45" s="106" t="s">
        <v>263</v>
      </c>
    </row>
    <row r="46" spans="1:3" ht="32.4">
      <c r="A46" s="1858"/>
      <c r="B46" s="1232" t="s">
        <v>659</v>
      </c>
      <c r="C46" s="105" t="s">
        <v>1608</v>
      </c>
    </row>
    <row r="47" spans="1:3" ht="16.8" thickBot="1">
      <c r="A47" s="1859"/>
      <c r="B47" s="1394" t="s">
        <v>660</v>
      </c>
      <c r="C47" s="107" t="s">
        <v>1162</v>
      </c>
    </row>
    <row r="48" spans="1:3">
      <c r="A48" s="1858" t="s">
        <v>316</v>
      </c>
      <c r="B48" s="63" t="s">
        <v>661</v>
      </c>
      <c r="C48" s="462" t="s">
        <v>263</v>
      </c>
    </row>
    <row r="49" spans="1:3">
      <c r="A49" s="1858"/>
      <c r="B49" s="1232" t="s">
        <v>662</v>
      </c>
      <c r="C49" s="105" t="s">
        <v>1609</v>
      </c>
    </row>
    <row r="50" spans="1:3">
      <c r="A50" s="1858"/>
      <c r="B50" s="1232" t="s">
        <v>664</v>
      </c>
      <c r="C50" s="105" t="s">
        <v>1610</v>
      </c>
    </row>
    <row r="51" spans="1:3">
      <c r="A51" s="1858"/>
      <c r="B51" s="1232" t="s">
        <v>666</v>
      </c>
      <c r="C51" s="105" t="s">
        <v>1611</v>
      </c>
    </row>
    <row r="52" spans="1:3" ht="32.4">
      <c r="A52" s="1858"/>
      <c r="B52" s="1232" t="s">
        <v>668</v>
      </c>
      <c r="C52" s="105" t="s">
        <v>488</v>
      </c>
    </row>
    <row r="53" spans="1:3" ht="97.2">
      <c r="A53" s="1858"/>
      <c r="B53" s="1232" t="s">
        <v>670</v>
      </c>
      <c r="C53" s="105" t="s">
        <v>1425</v>
      </c>
    </row>
    <row r="54" spans="1:3" ht="48.6">
      <c r="A54" s="1858"/>
      <c r="B54" s="1232" t="s">
        <v>672</v>
      </c>
      <c r="C54" s="105" t="s">
        <v>1585</v>
      </c>
    </row>
    <row r="55" spans="1:3">
      <c r="A55" s="1858"/>
      <c r="B55" s="1232" t="s">
        <v>673</v>
      </c>
      <c r="C55" s="108" t="s">
        <v>1612</v>
      </c>
    </row>
    <row r="56" spans="1:3">
      <c r="A56" s="1858"/>
      <c r="B56" s="1232" t="s">
        <v>675</v>
      </c>
      <c r="C56" s="108" t="s">
        <v>333</v>
      </c>
    </row>
    <row r="57" spans="1:3">
      <c r="A57" s="1858"/>
      <c r="B57" s="1232" t="s">
        <v>676</v>
      </c>
      <c r="C57" s="108" t="s">
        <v>301</v>
      </c>
    </row>
    <row r="58" spans="1:3">
      <c r="A58" s="1858"/>
      <c r="B58" s="1232" t="s">
        <v>677</v>
      </c>
      <c r="C58" s="770" t="s">
        <v>301</v>
      </c>
    </row>
    <row r="59" spans="1:3">
      <c r="A59" s="1858"/>
      <c r="B59" s="1396" t="s">
        <v>678</v>
      </c>
      <c r="C59" s="771" t="s">
        <v>1613</v>
      </c>
    </row>
    <row r="60" spans="1:3" ht="32.4">
      <c r="A60" s="1858"/>
      <c r="B60" s="1232" t="s">
        <v>680</v>
      </c>
      <c r="C60" s="345" t="s">
        <v>1614</v>
      </c>
    </row>
    <row r="61" spans="1:3" ht="97.2">
      <c r="A61" s="1858"/>
      <c r="B61" s="1232" t="s">
        <v>682</v>
      </c>
      <c r="C61" s="13" t="s">
        <v>1615</v>
      </c>
    </row>
    <row r="62" spans="1:3" ht="64.8">
      <c r="A62" s="1858"/>
      <c r="B62" s="1232" t="s">
        <v>684</v>
      </c>
      <c r="C62" s="13" t="s">
        <v>1616</v>
      </c>
    </row>
    <row r="63" spans="1:3">
      <c r="A63" s="1858"/>
      <c r="B63" s="1232" t="s">
        <v>686</v>
      </c>
      <c r="C63" s="13" t="s">
        <v>1617</v>
      </c>
    </row>
    <row r="64" spans="1:3" ht="81">
      <c r="A64" s="1858"/>
      <c r="B64" s="1232" t="s">
        <v>687</v>
      </c>
      <c r="C64" s="13" t="s">
        <v>1618</v>
      </c>
    </row>
    <row r="65" spans="1:3">
      <c r="A65" s="1858"/>
      <c r="B65" s="1232" t="s">
        <v>688</v>
      </c>
      <c r="C65" s="105" t="s">
        <v>261</v>
      </c>
    </row>
    <row r="66" spans="1:3">
      <c r="A66" s="1858"/>
      <c r="B66" s="1232" t="s">
        <v>689</v>
      </c>
      <c r="C66" s="105" t="s">
        <v>301</v>
      </c>
    </row>
    <row r="67" spans="1:3">
      <c r="A67" s="1858"/>
      <c r="B67" s="1232" t="s">
        <v>690</v>
      </c>
      <c r="C67" s="105" t="s">
        <v>301</v>
      </c>
    </row>
    <row r="68" spans="1:3" ht="16.8" thickBot="1">
      <c r="A68" s="1859"/>
      <c r="B68" s="1394" t="s">
        <v>691</v>
      </c>
      <c r="C68" s="107" t="s">
        <v>301</v>
      </c>
    </row>
    <row r="69" spans="1:3">
      <c r="A69" s="2026" t="s">
        <v>693</v>
      </c>
      <c r="B69" s="1392" t="s">
        <v>694</v>
      </c>
      <c r="C69" s="106" t="s">
        <v>263</v>
      </c>
    </row>
    <row r="70" spans="1:3">
      <c r="A70" s="1858"/>
      <c r="B70" s="1232" t="s">
        <v>695</v>
      </c>
      <c r="C70" s="105" t="s">
        <v>353</v>
      </c>
    </row>
    <row r="71" spans="1:3">
      <c r="A71" s="1858"/>
      <c r="B71" s="1232" t="s">
        <v>696</v>
      </c>
      <c r="C71" s="105" t="s">
        <v>301</v>
      </c>
    </row>
    <row r="72" spans="1:3">
      <c r="A72" s="1858"/>
      <c r="B72" s="1232" t="s">
        <v>697</v>
      </c>
      <c r="C72" s="105" t="s">
        <v>301</v>
      </c>
    </row>
    <row r="73" spans="1:3" ht="48.6">
      <c r="A73" s="1858"/>
      <c r="B73" s="1232" t="s">
        <v>698</v>
      </c>
      <c r="C73" s="105" t="s">
        <v>521</v>
      </c>
    </row>
    <row r="74" spans="1:3">
      <c r="A74" s="1858"/>
      <c r="B74" s="1232" t="s">
        <v>699</v>
      </c>
      <c r="C74" s="105" t="s">
        <v>285</v>
      </c>
    </row>
    <row r="75" spans="1:3">
      <c r="A75" s="1858"/>
      <c r="B75" s="1232" t="s">
        <v>700</v>
      </c>
      <c r="C75" s="105" t="s">
        <v>263</v>
      </c>
    </row>
    <row r="76" spans="1:3">
      <c r="A76" s="1858"/>
      <c r="B76" s="1232" t="s">
        <v>701</v>
      </c>
      <c r="C76" s="105" t="s">
        <v>361</v>
      </c>
    </row>
    <row r="77" spans="1:3" ht="81.599999999999994" thickBot="1">
      <c r="A77" s="1859"/>
      <c r="B77" s="1394" t="s">
        <v>702</v>
      </c>
      <c r="C77" s="353" t="s">
        <v>592</v>
      </c>
    </row>
    <row r="78" spans="1:3" ht="32.4">
      <c r="A78" s="2026" t="s">
        <v>703</v>
      </c>
      <c r="B78" s="1397" t="s">
        <v>704</v>
      </c>
      <c r="C78" s="775" t="s">
        <v>1619</v>
      </c>
    </row>
    <row r="79" spans="1:3">
      <c r="A79" s="1858"/>
      <c r="B79" s="1398" t="s">
        <v>706</v>
      </c>
      <c r="C79" s="629" t="s">
        <v>1620</v>
      </c>
    </row>
    <row r="80" spans="1:3" ht="32.4">
      <c r="A80" s="1858"/>
      <c r="B80" s="1232" t="s">
        <v>708</v>
      </c>
      <c r="C80" s="632" t="s">
        <v>1621</v>
      </c>
    </row>
    <row r="81" spans="1:3" ht="32.4">
      <c r="A81" s="1858"/>
      <c r="B81" s="1232" t="s">
        <v>710</v>
      </c>
      <c r="C81" s="632" t="s">
        <v>372</v>
      </c>
    </row>
    <row r="82" spans="1:3" ht="64.8">
      <c r="A82" s="1858"/>
      <c r="B82" s="1232" t="s">
        <v>711</v>
      </c>
      <c r="C82" s="632" t="s">
        <v>712</v>
      </c>
    </row>
    <row r="83" spans="1:3">
      <c r="A83" s="1858"/>
      <c r="B83" s="1232" t="s">
        <v>713</v>
      </c>
      <c r="C83" s="632" t="s">
        <v>261</v>
      </c>
    </row>
    <row r="84" spans="1:3">
      <c r="A84" s="1858"/>
      <c r="B84" s="1232" t="s">
        <v>689</v>
      </c>
      <c r="C84" s="632" t="s">
        <v>301</v>
      </c>
    </row>
    <row r="85" spans="1:3">
      <c r="A85" s="1858"/>
      <c r="B85" s="1232" t="s">
        <v>690</v>
      </c>
      <c r="C85" s="632" t="s">
        <v>301</v>
      </c>
    </row>
    <row r="86" spans="1:3">
      <c r="A86" s="1858"/>
      <c r="B86" s="1232" t="s">
        <v>714</v>
      </c>
      <c r="C86" s="632" t="s">
        <v>301</v>
      </c>
    </row>
    <row r="87" spans="1:3">
      <c r="A87" s="1858"/>
      <c r="B87" s="1232" t="s">
        <v>715</v>
      </c>
      <c r="C87" s="632"/>
    </row>
    <row r="88" spans="1:3">
      <c r="A88" s="1858"/>
      <c r="B88" s="1232" t="s">
        <v>716</v>
      </c>
      <c r="C88" s="632" t="s">
        <v>261</v>
      </c>
    </row>
    <row r="89" spans="1:3">
      <c r="A89" s="1858"/>
      <c r="B89" s="1232" t="s">
        <v>717</v>
      </c>
      <c r="C89" s="632" t="s">
        <v>301</v>
      </c>
    </row>
    <row r="90" spans="1:3">
      <c r="A90" s="1858"/>
      <c r="B90" s="1232" t="s">
        <v>718</v>
      </c>
      <c r="C90" s="632" t="s">
        <v>301</v>
      </c>
    </row>
    <row r="91" spans="1:3">
      <c r="A91" s="1858"/>
      <c r="B91" s="1232" t="s">
        <v>719</v>
      </c>
      <c r="C91" s="632" t="s">
        <v>301</v>
      </c>
    </row>
    <row r="92" spans="1:3" ht="16.8" thickBot="1">
      <c r="A92" s="1859"/>
      <c r="B92" s="1394" t="s">
        <v>720</v>
      </c>
      <c r="C92" s="631" t="s">
        <v>301</v>
      </c>
    </row>
    <row r="93" spans="1:3" ht="48.6">
      <c r="A93" s="2026" t="s">
        <v>721</v>
      </c>
      <c r="B93" s="1392" t="s">
        <v>722</v>
      </c>
      <c r="C93" s="106" t="s">
        <v>1622</v>
      </c>
    </row>
    <row r="94" spans="1:3" ht="32.4">
      <c r="A94" s="1858"/>
      <c r="B94" s="1232" t="s">
        <v>724</v>
      </c>
      <c r="C94" s="105" t="s">
        <v>549</v>
      </c>
    </row>
    <row r="95" spans="1:3">
      <c r="A95" s="1858"/>
      <c r="B95" s="1232" t="s">
        <v>725</v>
      </c>
      <c r="C95" s="105" t="s">
        <v>275</v>
      </c>
    </row>
    <row r="96" spans="1:3" ht="32.4">
      <c r="A96" s="1858"/>
      <c r="B96" s="1232" t="s">
        <v>726</v>
      </c>
      <c r="C96" s="105" t="s">
        <v>301</v>
      </c>
    </row>
    <row r="97" spans="1:3" ht="32.4">
      <c r="A97" s="1858"/>
      <c r="B97" s="1232" t="s">
        <v>727</v>
      </c>
      <c r="C97" s="105" t="s">
        <v>1623</v>
      </c>
    </row>
    <row r="98" spans="1:3" ht="48.6">
      <c r="A98" s="1858"/>
      <c r="B98" s="1232" t="s">
        <v>729</v>
      </c>
      <c r="C98" s="105" t="s">
        <v>600</v>
      </c>
    </row>
    <row r="99" spans="1:3" ht="64.8">
      <c r="A99" s="1858"/>
      <c r="B99" s="1232" t="s">
        <v>730</v>
      </c>
      <c r="C99" s="105" t="s">
        <v>1595</v>
      </c>
    </row>
    <row r="100" spans="1:3" ht="113.4">
      <c r="A100" s="1858"/>
      <c r="B100" s="1232" t="s">
        <v>881</v>
      </c>
      <c r="C100" s="105" t="s">
        <v>1624</v>
      </c>
    </row>
    <row r="101" spans="1:3">
      <c r="A101" s="1858"/>
      <c r="B101" s="1232" t="s">
        <v>733</v>
      </c>
      <c r="C101" s="105" t="s">
        <v>275</v>
      </c>
    </row>
    <row r="102" spans="1:3" ht="16.8" thickBot="1">
      <c r="A102" s="1859"/>
      <c r="B102" s="1395" t="s">
        <v>734</v>
      </c>
      <c r="C102" s="110" t="s">
        <v>301</v>
      </c>
    </row>
    <row r="103" spans="1:3" ht="32.4">
      <c r="A103" s="1858" t="s">
        <v>402</v>
      </c>
      <c r="B103" s="1232" t="s">
        <v>735</v>
      </c>
      <c r="C103" s="772" t="s">
        <v>1625</v>
      </c>
    </row>
    <row r="104" spans="1:3">
      <c r="A104" s="1858"/>
      <c r="B104" s="1232" t="s">
        <v>405</v>
      </c>
      <c r="C104" s="773">
        <v>3776.85</v>
      </c>
    </row>
    <row r="105" spans="1:3">
      <c r="A105" s="1858"/>
      <c r="B105" s="1232" t="s">
        <v>565</v>
      </c>
      <c r="C105" s="774">
        <v>588055</v>
      </c>
    </row>
    <row r="106" spans="1:3">
      <c r="A106" s="1858"/>
      <c r="B106" s="1232" t="s">
        <v>949</v>
      </c>
      <c r="C106" s="638" t="s">
        <v>1626</v>
      </c>
    </row>
    <row r="107" spans="1:3" ht="16.8" thickBot="1">
      <c r="A107" s="1859"/>
      <c r="B107" s="25" t="s">
        <v>409</v>
      </c>
      <c r="C107" s="1346" t="s">
        <v>1627</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414</v>
      </c>
    </row>
    <row r="110" spans="1:3" ht="130.19999999999999" thickBot="1">
      <c r="A110" s="2027" t="s">
        <v>740</v>
      </c>
      <c r="B110" s="2028"/>
      <c r="C110" s="1404" t="s">
        <v>1628</v>
      </c>
    </row>
    <row r="111" spans="1:3" ht="231.7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D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287" customWidth="1"/>
    <col min="4" max="4" width="25.59765625" style="149" customWidth="1"/>
    <col min="5" max="16384" width="12.59765625" style="149"/>
  </cols>
  <sheetData>
    <row r="1" spans="1:4" ht="20.399999999999999" thickBot="1">
      <c r="A1" s="2014" t="s">
        <v>417</v>
      </c>
      <c r="B1" s="2015"/>
      <c r="C1" s="2016"/>
      <c r="D1" s="192"/>
    </row>
    <row r="2" spans="1:4" ht="18.600000000000001" thickBot="1">
      <c r="A2" s="2017" t="s">
        <v>418</v>
      </c>
      <c r="B2" s="2018"/>
      <c r="C2" s="1263">
        <v>45467</v>
      </c>
    </row>
    <row r="3" spans="1:4" ht="18">
      <c r="A3" s="2019" t="s">
        <v>419</v>
      </c>
      <c r="B3" s="150" t="s">
        <v>420</v>
      </c>
      <c r="C3" s="1405" t="s">
        <v>1629</v>
      </c>
    </row>
    <row r="4" spans="1:4" ht="18">
      <c r="A4" s="2012"/>
      <c r="B4" s="151" t="s">
        <v>422</v>
      </c>
      <c r="C4" s="714" t="s">
        <v>1630</v>
      </c>
    </row>
    <row r="5" spans="1:4" ht="18">
      <c r="A5" s="2012"/>
      <c r="B5" s="151" t="s">
        <v>424</v>
      </c>
      <c r="C5" s="687" t="s">
        <v>1631</v>
      </c>
    </row>
    <row r="6" spans="1:4" ht="18">
      <c r="A6" s="2012"/>
      <c r="B6" s="151" t="s">
        <v>252</v>
      </c>
      <c r="C6" s="688" t="s">
        <v>1631</v>
      </c>
    </row>
    <row r="7" spans="1:4" ht="18">
      <c r="A7" s="2012"/>
      <c r="B7" s="151" t="s">
        <v>426</v>
      </c>
      <c r="C7" s="781">
        <v>44414</v>
      </c>
    </row>
    <row r="8" spans="1:4" ht="18">
      <c r="A8" s="2012"/>
      <c r="B8" s="151" t="s">
        <v>428</v>
      </c>
      <c r="C8" s="663">
        <v>2364568.9978731386</v>
      </c>
    </row>
    <row r="9" spans="1:4" ht="18">
      <c r="A9" s="2012"/>
      <c r="B9" s="151" t="s">
        <v>429</v>
      </c>
      <c r="C9" s="665">
        <v>378000000</v>
      </c>
    </row>
    <row r="10" spans="1:4" ht="32.4">
      <c r="A10" s="2012"/>
      <c r="B10" s="151" t="s">
        <v>430</v>
      </c>
      <c r="C10" s="687" t="s">
        <v>1632</v>
      </c>
    </row>
    <row r="11" spans="1:4" ht="18">
      <c r="A11" s="2012"/>
      <c r="B11" s="151" t="s">
        <v>432</v>
      </c>
      <c r="C11" s="688" t="s">
        <v>261</v>
      </c>
    </row>
    <row r="12" spans="1:4" ht="18">
      <c r="A12" s="2012"/>
      <c r="B12" s="151" t="s">
        <v>433</v>
      </c>
      <c r="C12" s="688" t="s">
        <v>261</v>
      </c>
    </row>
    <row r="13" spans="1:4" ht="18">
      <c r="A13" s="2012"/>
      <c r="B13" s="151" t="s">
        <v>434</v>
      </c>
      <c r="C13" s="688" t="s">
        <v>263</v>
      </c>
    </row>
    <row r="14" spans="1:4" ht="18">
      <c r="A14" s="2012"/>
      <c r="B14" s="151" t="s">
        <v>435</v>
      </c>
      <c r="C14" s="688" t="s">
        <v>261</v>
      </c>
    </row>
    <row r="15" spans="1:4" ht="18">
      <c r="A15" s="2012"/>
      <c r="B15" s="151" t="s">
        <v>436</v>
      </c>
      <c r="C15" s="688" t="s">
        <v>275</v>
      </c>
    </row>
    <row r="16" spans="1:4" ht="18">
      <c r="A16" s="2012"/>
      <c r="B16" s="151" t="s">
        <v>437</v>
      </c>
      <c r="C16" s="688" t="s">
        <v>275</v>
      </c>
    </row>
    <row r="17" spans="1:3" ht="32.4">
      <c r="A17" s="2012"/>
      <c r="B17" s="151" t="s">
        <v>438</v>
      </c>
      <c r="C17" s="688" t="s">
        <v>1633</v>
      </c>
    </row>
    <row r="18" spans="1:3" ht="32.4">
      <c r="A18" s="2012"/>
      <c r="B18" s="151" t="s">
        <v>270</v>
      </c>
      <c r="C18" s="688" t="s">
        <v>846</v>
      </c>
    </row>
    <row r="19" spans="1:3" ht="18">
      <c r="A19" s="2012"/>
      <c r="B19" s="151" t="s">
        <v>440</v>
      </c>
      <c r="C19" s="688" t="s">
        <v>275</v>
      </c>
    </row>
    <row r="20" spans="1:3" ht="32.4">
      <c r="A20" s="2012"/>
      <c r="B20" s="151" t="s">
        <v>441</v>
      </c>
      <c r="C20" s="688" t="s">
        <v>261</v>
      </c>
    </row>
    <row r="21" spans="1:3" ht="18">
      <c r="A21" s="2012"/>
      <c r="B21" s="151" t="s">
        <v>442</v>
      </c>
      <c r="C21" s="688" t="s">
        <v>275</v>
      </c>
    </row>
    <row r="22" spans="1:3" ht="18">
      <c r="A22" s="2012"/>
      <c r="B22" s="151" t="s">
        <v>443</v>
      </c>
      <c r="C22" s="688" t="s">
        <v>275</v>
      </c>
    </row>
    <row r="23" spans="1:3" ht="18">
      <c r="A23" s="2012"/>
      <c r="B23" s="151" t="s">
        <v>444</v>
      </c>
      <c r="C23" s="688" t="s">
        <v>275</v>
      </c>
    </row>
    <row r="24" spans="1:3" ht="18">
      <c r="A24" s="2012"/>
      <c r="B24" s="151" t="s">
        <v>446</v>
      </c>
      <c r="C24" s="688" t="s">
        <v>275</v>
      </c>
    </row>
    <row r="25" spans="1:3" ht="18">
      <c r="A25" s="2012"/>
      <c r="B25" s="151" t="s">
        <v>447</v>
      </c>
      <c r="C25" s="688" t="s">
        <v>1634</v>
      </c>
    </row>
    <row r="26" spans="1:3" ht="18">
      <c r="A26" s="2012"/>
      <c r="B26" s="151" t="s">
        <v>448</v>
      </c>
      <c r="C26" s="688" t="s">
        <v>275</v>
      </c>
    </row>
    <row r="27" spans="1:3" ht="18">
      <c r="A27" s="2012"/>
      <c r="B27" s="151" t="s">
        <v>449</v>
      </c>
      <c r="C27" s="688" t="s">
        <v>283</v>
      </c>
    </row>
    <row r="28" spans="1:3" ht="18">
      <c r="A28" s="2012"/>
      <c r="B28" s="151" t="s">
        <v>450</v>
      </c>
      <c r="C28" s="688" t="s">
        <v>285</v>
      </c>
    </row>
    <row r="29" spans="1:3" ht="18">
      <c r="A29" s="2012"/>
      <c r="B29" s="151" t="s">
        <v>451</v>
      </c>
      <c r="C29" s="688" t="s">
        <v>275</v>
      </c>
    </row>
    <row r="30" spans="1:3" ht="32.4">
      <c r="A30" s="2012"/>
      <c r="B30" s="151" t="s">
        <v>453</v>
      </c>
      <c r="C30" s="688" t="s">
        <v>1246</v>
      </c>
    </row>
    <row r="31" spans="1:3" ht="48.6">
      <c r="A31" s="2012"/>
      <c r="B31" s="151" t="s">
        <v>455</v>
      </c>
      <c r="C31" s="688" t="s">
        <v>1635</v>
      </c>
    </row>
    <row r="32" spans="1:3" ht="33" thickBot="1">
      <c r="A32" s="2013"/>
      <c r="B32" s="152" t="s">
        <v>292</v>
      </c>
      <c r="C32" s="1289" t="s">
        <v>275</v>
      </c>
    </row>
    <row r="33" spans="1:3" ht="18">
      <c r="A33" s="2011" t="s">
        <v>458</v>
      </c>
      <c r="B33" s="150" t="s">
        <v>459</v>
      </c>
      <c r="C33" s="400" t="s">
        <v>1631</v>
      </c>
    </row>
    <row r="34" spans="1:3" ht="18">
      <c r="A34" s="2012"/>
      <c r="B34" s="151" t="s">
        <v>460</v>
      </c>
      <c r="C34" s="398" t="s">
        <v>1636</v>
      </c>
    </row>
    <row r="35" spans="1:3" ht="18">
      <c r="A35" s="2012"/>
      <c r="B35" s="151" t="s">
        <v>462</v>
      </c>
      <c r="C35" s="398" t="s">
        <v>298</v>
      </c>
    </row>
    <row r="36" spans="1:3" ht="18">
      <c r="A36" s="2012"/>
      <c r="B36" s="151" t="s">
        <v>463</v>
      </c>
      <c r="C36" s="398" t="s">
        <v>275</v>
      </c>
    </row>
    <row r="37" spans="1:3" ht="18">
      <c r="A37" s="2012"/>
      <c r="B37" s="151" t="s">
        <v>464</v>
      </c>
      <c r="C37" s="398" t="s">
        <v>275</v>
      </c>
    </row>
    <row r="38" spans="1:3" ht="18.600000000000001" thickBot="1">
      <c r="A38" s="2013"/>
      <c r="B38" s="153" t="s">
        <v>465</v>
      </c>
      <c r="C38" s="414" t="s">
        <v>263</v>
      </c>
    </row>
    <row r="39" spans="1:3" ht="18">
      <c r="A39" s="2011" t="s">
        <v>466</v>
      </c>
      <c r="B39" s="150" t="s">
        <v>467</v>
      </c>
      <c r="C39" s="495" t="s">
        <v>261</v>
      </c>
    </row>
    <row r="40" spans="1:3" ht="18">
      <c r="A40" s="2012"/>
      <c r="B40" s="151" t="s">
        <v>468</v>
      </c>
      <c r="C40" s="398" t="s">
        <v>275</v>
      </c>
    </row>
    <row r="41" spans="1:3" ht="18">
      <c r="A41" s="2012"/>
      <c r="B41" s="151" t="s">
        <v>469</v>
      </c>
      <c r="C41" s="398" t="s">
        <v>275</v>
      </c>
    </row>
    <row r="42" spans="1:3" ht="18">
      <c r="A42" s="2012"/>
      <c r="B42" s="151" t="s">
        <v>470</v>
      </c>
      <c r="C42" s="398" t="s">
        <v>275</v>
      </c>
    </row>
    <row r="43" spans="1:3" ht="18">
      <c r="A43" s="2012"/>
      <c r="B43" s="151" t="s">
        <v>471</v>
      </c>
      <c r="C43" s="398" t="s">
        <v>275</v>
      </c>
    </row>
    <row r="44" spans="1:3" ht="18.600000000000001" thickBot="1">
      <c r="A44" s="2013"/>
      <c r="B44" s="154" t="s">
        <v>472</v>
      </c>
      <c r="C44" s="414" t="s">
        <v>275</v>
      </c>
    </row>
    <row r="45" spans="1:3" ht="18">
      <c r="A45" s="2011" t="s">
        <v>473</v>
      </c>
      <c r="B45" s="150" t="s">
        <v>474</v>
      </c>
      <c r="C45" s="495" t="s">
        <v>261</v>
      </c>
    </row>
    <row r="46" spans="1:3" ht="18">
      <c r="A46" s="2012"/>
      <c r="B46" s="151" t="s">
        <v>475</v>
      </c>
      <c r="C46" s="398" t="s">
        <v>275</v>
      </c>
    </row>
    <row r="47" spans="1:3" ht="18.600000000000001" thickBot="1">
      <c r="A47" s="2013"/>
      <c r="B47" s="153" t="s">
        <v>477</v>
      </c>
      <c r="C47" s="414" t="s">
        <v>275</v>
      </c>
    </row>
    <row r="48" spans="1:3" ht="18">
      <c r="A48" s="2022" t="s">
        <v>479</v>
      </c>
      <c r="B48" s="152" t="s">
        <v>480</v>
      </c>
      <c r="C48" s="469" t="s">
        <v>263</v>
      </c>
    </row>
    <row r="49" spans="1:3" ht="18">
      <c r="A49" s="2012"/>
      <c r="B49" s="151" t="s">
        <v>481</v>
      </c>
      <c r="C49" s="398" t="s">
        <v>1637</v>
      </c>
    </row>
    <row r="50" spans="1:3" ht="18">
      <c r="A50" s="2012"/>
      <c r="B50" s="151" t="s">
        <v>483</v>
      </c>
      <c r="C50" s="398" t="s">
        <v>1638</v>
      </c>
    </row>
    <row r="51" spans="1:3" ht="18">
      <c r="A51" s="2012"/>
      <c r="B51" s="151" t="s">
        <v>485</v>
      </c>
      <c r="C51" s="398" t="s">
        <v>1639</v>
      </c>
    </row>
    <row r="52" spans="1:3" ht="48.6">
      <c r="A52" s="2012"/>
      <c r="B52" s="151" t="s">
        <v>487</v>
      </c>
      <c r="C52" s="398" t="s">
        <v>1640</v>
      </c>
    </row>
    <row r="53" spans="1:3" ht="81">
      <c r="A53" s="2012"/>
      <c r="B53" s="151" t="s">
        <v>489</v>
      </c>
      <c r="C53" s="398" t="s">
        <v>1641</v>
      </c>
    </row>
    <row r="54" spans="1:3" ht="18">
      <c r="A54" s="2012"/>
      <c r="B54" s="151" t="s">
        <v>491</v>
      </c>
      <c r="C54" s="398" t="s">
        <v>1642</v>
      </c>
    </row>
    <row r="55" spans="1:3" ht="18">
      <c r="A55" s="2012"/>
      <c r="B55" s="151" t="s">
        <v>493</v>
      </c>
      <c r="C55" s="398" t="s">
        <v>1643</v>
      </c>
    </row>
    <row r="56" spans="1:3" ht="18">
      <c r="A56" s="2012"/>
      <c r="B56" s="151" t="s">
        <v>495</v>
      </c>
      <c r="C56" s="398" t="s">
        <v>333</v>
      </c>
    </row>
    <row r="57" spans="1:3" ht="18">
      <c r="A57" s="2012"/>
      <c r="B57" s="151" t="s">
        <v>496</v>
      </c>
      <c r="C57" s="398" t="s">
        <v>275</v>
      </c>
    </row>
    <row r="58" spans="1:3" ht="18">
      <c r="A58" s="2012"/>
      <c r="B58" s="151" t="s">
        <v>497</v>
      </c>
      <c r="C58" s="780" t="s">
        <v>275</v>
      </c>
    </row>
    <row r="59" spans="1:3" ht="18">
      <c r="A59" s="2012"/>
      <c r="B59" s="151" t="s">
        <v>498</v>
      </c>
      <c r="C59" s="779" t="s">
        <v>1643</v>
      </c>
    </row>
    <row r="60" spans="1:3" ht="18">
      <c r="A60" s="2012"/>
      <c r="B60" s="151" t="s">
        <v>499</v>
      </c>
      <c r="C60" s="412" t="s">
        <v>1644</v>
      </c>
    </row>
    <row r="61" spans="1:3" ht="18">
      <c r="A61" s="2012"/>
      <c r="B61" s="151" t="s">
        <v>500</v>
      </c>
      <c r="C61" s="398" t="s">
        <v>1643</v>
      </c>
    </row>
    <row r="62" spans="1:3" ht="18">
      <c r="A62" s="2012"/>
      <c r="B62" s="151" t="s">
        <v>502</v>
      </c>
      <c r="C62" s="398" t="s">
        <v>1645</v>
      </c>
    </row>
    <row r="63" spans="1:3" ht="18">
      <c r="A63" s="2012"/>
      <c r="B63" s="151" t="s">
        <v>504</v>
      </c>
      <c r="C63" s="398" t="s">
        <v>275</v>
      </c>
    </row>
    <row r="64" spans="1:3" ht="18">
      <c r="A64" s="2012"/>
      <c r="B64" s="151" t="s">
        <v>506</v>
      </c>
      <c r="C64" s="398" t="s">
        <v>275</v>
      </c>
    </row>
    <row r="65" spans="1:3" ht="18">
      <c r="A65" s="2012"/>
      <c r="B65" s="151" t="s">
        <v>508</v>
      </c>
      <c r="C65" s="398" t="s">
        <v>261</v>
      </c>
    </row>
    <row r="66" spans="1:3" ht="18">
      <c r="A66" s="2012"/>
      <c r="B66" s="151" t="s">
        <v>509</v>
      </c>
      <c r="C66" s="398" t="s">
        <v>275</v>
      </c>
    </row>
    <row r="67" spans="1:3" ht="18">
      <c r="A67" s="2012"/>
      <c r="B67" s="151" t="s">
        <v>511</v>
      </c>
      <c r="C67" s="496" t="s">
        <v>275</v>
      </c>
    </row>
    <row r="68" spans="1:3" ht="18.600000000000001" thickBot="1">
      <c r="A68" s="2013"/>
      <c r="B68" s="153" t="s">
        <v>513</v>
      </c>
      <c r="C68" s="414" t="s">
        <v>275</v>
      </c>
    </row>
    <row r="69" spans="1:3" ht="18">
      <c r="A69" s="2011" t="s">
        <v>515</v>
      </c>
      <c r="B69" s="150" t="s">
        <v>516</v>
      </c>
      <c r="C69" s="495" t="s">
        <v>263</v>
      </c>
    </row>
    <row r="70" spans="1:3" ht="18">
      <c r="A70" s="2012"/>
      <c r="B70" s="151" t="s">
        <v>517</v>
      </c>
      <c r="C70" s="398" t="s">
        <v>283</v>
      </c>
    </row>
    <row r="71" spans="1:3" ht="18">
      <c r="A71" s="2012"/>
      <c r="B71" s="151" t="s">
        <v>518</v>
      </c>
      <c r="C71" s="398" t="s">
        <v>275</v>
      </c>
    </row>
    <row r="72" spans="1:3" ht="18">
      <c r="A72" s="2012"/>
      <c r="B72" s="151" t="s">
        <v>519</v>
      </c>
      <c r="C72" s="398" t="s">
        <v>275</v>
      </c>
    </row>
    <row r="73" spans="1:3" ht="64.8">
      <c r="A73" s="2012"/>
      <c r="B73" s="151" t="s">
        <v>520</v>
      </c>
      <c r="C73" s="398" t="s">
        <v>1646</v>
      </c>
    </row>
    <row r="74" spans="1:3" ht="18">
      <c r="A74" s="2012"/>
      <c r="B74" s="151" t="s">
        <v>522</v>
      </c>
      <c r="C74" s="398" t="s">
        <v>285</v>
      </c>
    </row>
    <row r="75" spans="1:3" ht="18">
      <c r="A75" s="2012"/>
      <c r="B75" s="151" t="s">
        <v>523</v>
      </c>
      <c r="C75" s="398" t="s">
        <v>263</v>
      </c>
    </row>
    <row r="76" spans="1:3" ht="18">
      <c r="A76" s="2012"/>
      <c r="B76" s="151" t="s">
        <v>524</v>
      </c>
      <c r="C76" s="398" t="s">
        <v>361</v>
      </c>
    </row>
    <row r="77" spans="1:3" ht="81.599999999999994" thickBot="1">
      <c r="A77" s="2013"/>
      <c r="B77" s="153" t="s">
        <v>525</v>
      </c>
      <c r="C77" s="399" t="s">
        <v>1397</v>
      </c>
    </row>
    <row r="78" spans="1:3" ht="32.4">
      <c r="A78" s="2011" t="s">
        <v>527</v>
      </c>
      <c r="B78" s="150" t="s">
        <v>528</v>
      </c>
      <c r="C78" s="109" t="s">
        <v>1234</v>
      </c>
    </row>
    <row r="79" spans="1:3" ht="18">
      <c r="A79" s="2012"/>
      <c r="B79" s="151" t="s">
        <v>530</v>
      </c>
      <c r="C79" s="400" t="s">
        <v>368</v>
      </c>
    </row>
    <row r="80" spans="1:3" ht="48.6">
      <c r="A80" s="2012"/>
      <c r="B80" s="151" t="s">
        <v>531</v>
      </c>
      <c r="C80" s="398" t="s">
        <v>1647</v>
      </c>
    </row>
    <row r="81" spans="1:3" ht="18">
      <c r="A81" s="2012"/>
      <c r="B81" s="151" t="s">
        <v>533</v>
      </c>
      <c r="C81" s="398" t="s">
        <v>984</v>
      </c>
    </row>
    <row r="82" spans="1:3" ht="48.6">
      <c r="A82" s="2012"/>
      <c r="B82" s="151" t="s">
        <v>535</v>
      </c>
      <c r="C82" s="398" t="s">
        <v>1401</v>
      </c>
    </row>
    <row r="83" spans="1:3" ht="18">
      <c r="A83" s="2012"/>
      <c r="B83" s="151" t="s">
        <v>537</v>
      </c>
      <c r="C83" s="398" t="s">
        <v>261</v>
      </c>
    </row>
    <row r="84" spans="1:3" ht="18">
      <c r="A84" s="2012"/>
      <c r="B84" s="151" t="s">
        <v>509</v>
      </c>
      <c r="C84" s="398" t="s">
        <v>275</v>
      </c>
    </row>
    <row r="85" spans="1:3" ht="18">
      <c r="A85" s="2012"/>
      <c r="B85" s="151" t="s">
        <v>511</v>
      </c>
      <c r="C85" s="398" t="s">
        <v>275</v>
      </c>
    </row>
    <row r="86" spans="1:3" ht="18">
      <c r="A86" s="2012"/>
      <c r="B86" s="151" t="s">
        <v>538</v>
      </c>
      <c r="C86" s="398" t="s">
        <v>275</v>
      </c>
    </row>
    <row r="87" spans="1:3" ht="18">
      <c r="A87" s="2012"/>
      <c r="B87" s="151" t="s">
        <v>539</v>
      </c>
      <c r="C87" s="398"/>
    </row>
    <row r="88" spans="1:3" ht="18">
      <c r="A88" s="2012"/>
      <c r="B88" s="151" t="s">
        <v>540</v>
      </c>
      <c r="C88" s="398" t="s">
        <v>261</v>
      </c>
    </row>
    <row r="89" spans="1:3" ht="18">
      <c r="A89" s="2012"/>
      <c r="B89" s="151" t="s">
        <v>541</v>
      </c>
      <c r="C89" s="398" t="s">
        <v>275</v>
      </c>
    </row>
    <row r="90" spans="1:3" ht="18">
      <c r="A90" s="2012"/>
      <c r="B90" s="151" t="s">
        <v>542</v>
      </c>
      <c r="C90" s="398" t="s">
        <v>275</v>
      </c>
    </row>
    <row r="91" spans="1:3" ht="18">
      <c r="A91" s="2012"/>
      <c r="B91" s="151" t="s">
        <v>543</v>
      </c>
      <c r="C91" s="398" t="s">
        <v>275</v>
      </c>
    </row>
    <row r="92" spans="1:3" ht="18.600000000000001" thickBot="1">
      <c r="A92" s="2013"/>
      <c r="B92" s="153" t="s">
        <v>544</v>
      </c>
      <c r="C92" s="414" t="s">
        <v>275</v>
      </c>
    </row>
    <row r="93" spans="1:3" ht="48.6">
      <c r="A93" s="2011" t="s">
        <v>545</v>
      </c>
      <c r="B93" s="150" t="s">
        <v>546</v>
      </c>
      <c r="C93" s="495" t="s">
        <v>1402</v>
      </c>
    </row>
    <row r="94" spans="1:3" ht="32.4">
      <c r="A94" s="2012"/>
      <c r="B94" s="151" t="s">
        <v>548</v>
      </c>
      <c r="C94" s="398" t="s">
        <v>1319</v>
      </c>
    </row>
    <row r="95" spans="1:3" ht="48.6">
      <c r="A95" s="2012"/>
      <c r="B95" s="151" t="s">
        <v>550</v>
      </c>
      <c r="C95" s="398" t="s">
        <v>1648</v>
      </c>
    </row>
    <row r="96" spans="1:3" ht="113.4">
      <c r="A96" s="2012"/>
      <c r="B96" s="151" t="s">
        <v>551</v>
      </c>
      <c r="C96" s="398" t="s">
        <v>1649</v>
      </c>
    </row>
    <row r="97" spans="1:3" ht="64.8">
      <c r="A97" s="2012"/>
      <c r="B97" s="151" t="s">
        <v>553</v>
      </c>
      <c r="C97" s="398" t="s">
        <v>1650</v>
      </c>
    </row>
    <row r="98" spans="1:3" ht="48.6">
      <c r="A98" s="2012"/>
      <c r="B98" s="151" t="s">
        <v>555</v>
      </c>
      <c r="C98" s="398" t="s">
        <v>1651</v>
      </c>
    </row>
    <row r="99" spans="1:3" ht="32.4">
      <c r="A99" s="2012"/>
      <c r="B99" s="151" t="s">
        <v>557</v>
      </c>
      <c r="C99" s="398" t="s">
        <v>275</v>
      </c>
    </row>
    <row r="100" spans="1:3" ht="32.4">
      <c r="A100" s="2012"/>
      <c r="B100" s="151" t="s">
        <v>558</v>
      </c>
      <c r="C100" s="398" t="s">
        <v>1406</v>
      </c>
    </row>
    <row r="101" spans="1:3" ht="18">
      <c r="A101" s="2012"/>
      <c r="B101" s="151" t="s">
        <v>559</v>
      </c>
      <c r="C101" s="398" t="s">
        <v>275</v>
      </c>
    </row>
    <row r="102" spans="1:3" ht="18.600000000000001" thickBot="1">
      <c r="A102" s="2013"/>
      <c r="B102" s="154" t="s">
        <v>560</v>
      </c>
      <c r="C102" s="469" t="s">
        <v>1407</v>
      </c>
    </row>
    <row r="103" spans="1:3" ht="18">
      <c r="A103" s="2022" t="s">
        <v>561</v>
      </c>
      <c r="B103" s="151" t="s">
        <v>562</v>
      </c>
      <c r="C103" s="778" t="s">
        <v>1652</v>
      </c>
    </row>
    <row r="104" spans="1:3" ht="18">
      <c r="A104" s="2012"/>
      <c r="B104" s="151" t="s">
        <v>564</v>
      </c>
      <c r="C104" s="667">
        <v>2.3600000000000001E-3</v>
      </c>
    </row>
    <row r="105" spans="1:3" ht="18">
      <c r="A105" s="2012"/>
      <c r="B105" s="151" t="s">
        <v>1409</v>
      </c>
      <c r="C105" s="776">
        <v>0.378</v>
      </c>
    </row>
    <row r="106" spans="1:3" ht="18">
      <c r="A106" s="2012"/>
      <c r="B106" s="151" t="s">
        <v>566</v>
      </c>
      <c r="C106" s="777" t="s">
        <v>806</v>
      </c>
    </row>
    <row r="107" spans="1:3" ht="18.600000000000001" thickBot="1">
      <c r="A107" s="2013"/>
      <c r="B107" s="155" t="s">
        <v>568</v>
      </c>
      <c r="C107" s="1406" t="s">
        <v>275</v>
      </c>
    </row>
    <row r="108" spans="1:3" s="135" customFormat="1" ht="259.2">
      <c r="A108" s="1825" t="s">
        <v>410</v>
      </c>
      <c r="B108" s="1143" t="s">
        <v>411</v>
      </c>
      <c r="C108" s="1144" t="s">
        <v>1653</v>
      </c>
    </row>
    <row r="109" spans="1:3" s="135" customFormat="1" ht="18.600000000000001" thickBot="1">
      <c r="A109" s="1826"/>
      <c r="B109" s="1145" t="s">
        <v>413</v>
      </c>
      <c r="C109" s="1146" t="s">
        <v>414</v>
      </c>
    </row>
    <row r="110" spans="1:3" ht="18.600000000000001" thickBot="1">
      <c r="A110" s="2023" t="s">
        <v>570</v>
      </c>
      <c r="B110" s="2024"/>
      <c r="C110" s="475" t="s">
        <v>275</v>
      </c>
    </row>
    <row r="111" spans="1:3" ht="235.5" customHeight="1">
      <c r="A111" s="2020" t="s">
        <v>416</v>
      </c>
      <c r="B111" s="2021"/>
      <c r="C111" s="2021"/>
    </row>
    <row r="112" spans="1:3" ht="16.5" customHeight="1">
      <c r="A112" s="148"/>
      <c r="B112" s="148"/>
      <c r="C112" s="148"/>
    </row>
    <row r="113" spans="1:3" ht="16.5" customHeight="1">
      <c r="A113" s="148"/>
      <c r="B113" s="148"/>
      <c r="C113" s="148"/>
    </row>
    <row r="114" spans="1:3" ht="16.5" customHeight="1">
      <c r="A114" s="148"/>
      <c r="B114" s="148"/>
      <c r="C114" s="148"/>
    </row>
    <row r="115" spans="1:3" ht="16.5" customHeight="1">
      <c r="A115" s="148"/>
      <c r="B115" s="148"/>
      <c r="C115" s="148"/>
    </row>
    <row r="116" spans="1:3" ht="16.5" customHeight="1">
      <c r="A116" s="148"/>
      <c r="B116" s="148"/>
      <c r="C116" s="148"/>
    </row>
    <row r="117" spans="1:3" ht="16.5" customHeight="1">
      <c r="A117" s="148"/>
      <c r="B117" s="148"/>
      <c r="C117" s="148"/>
    </row>
    <row r="118" spans="1:3" ht="16.5" customHeight="1">
      <c r="A118" s="148"/>
      <c r="B118" s="148"/>
      <c r="C118" s="148"/>
    </row>
    <row r="119" spans="1:3" ht="16.5" customHeight="1">
      <c r="A119" s="148"/>
      <c r="B119" s="148"/>
      <c r="C119" s="148"/>
    </row>
    <row r="120" spans="1:3" ht="16.5" customHeight="1">
      <c r="A120" s="148"/>
      <c r="B120" s="148"/>
      <c r="C120" s="148"/>
    </row>
    <row r="121" spans="1:3" ht="16.5" customHeight="1">
      <c r="A121" s="148"/>
      <c r="B121" s="148"/>
      <c r="C121" s="148"/>
    </row>
    <row r="122" spans="1:3" ht="16.5" customHeight="1">
      <c r="A122" s="148"/>
      <c r="B122" s="148"/>
      <c r="C122" s="148"/>
    </row>
    <row r="123" spans="1:3" ht="16.5" customHeight="1">
      <c r="A123" s="148"/>
      <c r="B123" s="148"/>
      <c r="C123" s="148"/>
    </row>
    <row r="124" spans="1:3" ht="16.5" customHeight="1">
      <c r="A124" s="148"/>
      <c r="B124" s="148"/>
      <c r="C124" s="148"/>
    </row>
    <row r="125" spans="1:3" ht="16.5" customHeight="1">
      <c r="A125" s="148"/>
      <c r="B125" s="148"/>
      <c r="C125" s="148"/>
    </row>
    <row r="126" spans="1:3" ht="16.5" customHeight="1">
      <c r="A126" s="148"/>
      <c r="B126" s="148"/>
      <c r="C126" s="148"/>
    </row>
    <row r="127" spans="1:3" ht="16.5" customHeight="1">
      <c r="A127" s="148"/>
      <c r="B127" s="148"/>
      <c r="C127" s="148"/>
    </row>
    <row r="128" spans="1:3" ht="16.5" customHeight="1">
      <c r="A128" s="148"/>
      <c r="B128" s="148"/>
      <c r="C128" s="148"/>
    </row>
    <row r="129" spans="1:3" ht="16.5" customHeight="1">
      <c r="A129" s="148"/>
      <c r="B129" s="148"/>
      <c r="C129" s="148"/>
    </row>
    <row r="130" spans="1:3" ht="16.5" customHeight="1">
      <c r="A130" s="148"/>
      <c r="B130" s="148"/>
      <c r="C130" s="148"/>
    </row>
    <row r="131" spans="1:3" ht="16.5" customHeight="1">
      <c r="A131" s="148"/>
      <c r="B131" s="148"/>
      <c r="C131" s="148"/>
    </row>
    <row r="132" spans="1:3" ht="16.5" customHeight="1">
      <c r="A132" s="148"/>
      <c r="B132" s="148"/>
      <c r="C132" s="148"/>
    </row>
    <row r="133" spans="1:3" ht="16.5" customHeight="1">
      <c r="A133" s="148"/>
      <c r="B133" s="148"/>
      <c r="C133" s="148"/>
    </row>
    <row r="134" spans="1:3" ht="16.5" customHeight="1">
      <c r="A134" s="148"/>
      <c r="B134" s="148"/>
      <c r="C134" s="148"/>
    </row>
    <row r="135" spans="1:3" ht="16.5" customHeight="1">
      <c r="A135" s="148"/>
      <c r="B135" s="148"/>
      <c r="C135" s="148"/>
    </row>
    <row r="136" spans="1:3" ht="16.5" customHeight="1">
      <c r="A136" s="148"/>
      <c r="B136" s="148"/>
      <c r="C136" s="148"/>
    </row>
    <row r="137" spans="1:3" ht="16.5" customHeight="1">
      <c r="A137" s="148"/>
      <c r="B137" s="148"/>
      <c r="C137" s="148"/>
    </row>
    <row r="138" spans="1:3" ht="16.5" customHeight="1">
      <c r="A138" s="148"/>
      <c r="B138" s="148"/>
      <c r="C138" s="148"/>
    </row>
    <row r="139" spans="1:3" ht="16.5" customHeight="1">
      <c r="A139" s="148"/>
      <c r="B139" s="148"/>
      <c r="C139" s="148"/>
    </row>
    <row r="140" spans="1:3" ht="16.5" customHeight="1">
      <c r="A140" s="148"/>
      <c r="B140" s="148"/>
      <c r="C140" s="148"/>
    </row>
    <row r="141" spans="1:3" ht="16.5" customHeight="1">
      <c r="A141" s="148"/>
      <c r="B141" s="148"/>
      <c r="C141" s="148"/>
    </row>
    <row r="142" spans="1:3" ht="16.5" customHeight="1">
      <c r="A142" s="148"/>
      <c r="B142" s="148"/>
      <c r="C142" s="148"/>
    </row>
    <row r="143" spans="1:3" ht="16.5" customHeight="1">
      <c r="A143" s="148"/>
      <c r="B143" s="148"/>
      <c r="C143" s="148"/>
    </row>
    <row r="144" spans="1:3" ht="16.5" customHeight="1">
      <c r="A144" s="148"/>
      <c r="B144" s="148"/>
      <c r="C144" s="148"/>
    </row>
    <row r="145" spans="1:3" ht="16.5" customHeight="1">
      <c r="A145" s="148"/>
      <c r="B145" s="148"/>
      <c r="C145" s="148"/>
    </row>
    <row r="146" spans="1:3" ht="16.5" customHeight="1">
      <c r="A146" s="148"/>
      <c r="B146" s="148"/>
      <c r="C146" s="148"/>
    </row>
    <row r="147" spans="1:3" ht="16.5" customHeight="1">
      <c r="A147" s="148"/>
      <c r="B147" s="148"/>
      <c r="C147" s="148"/>
    </row>
    <row r="148" spans="1:3" ht="16.5" customHeight="1">
      <c r="A148" s="148"/>
      <c r="B148" s="148"/>
      <c r="C148" s="148"/>
    </row>
    <row r="149" spans="1:3" ht="16.5" customHeight="1">
      <c r="A149" s="148"/>
      <c r="B149" s="148"/>
      <c r="C149" s="148"/>
    </row>
    <row r="150" spans="1:3" ht="16.5" customHeight="1">
      <c r="A150" s="148"/>
      <c r="B150" s="148"/>
      <c r="C150" s="148"/>
    </row>
    <row r="151" spans="1:3" ht="16.5" customHeight="1">
      <c r="A151" s="148"/>
      <c r="B151" s="148"/>
      <c r="C151" s="148"/>
    </row>
    <row r="152" spans="1:3" ht="16.5" customHeight="1">
      <c r="A152" s="148"/>
      <c r="B152" s="148"/>
      <c r="C152" s="148"/>
    </row>
    <row r="153" spans="1:3" ht="16.5" customHeight="1">
      <c r="A153" s="148"/>
      <c r="B153" s="148"/>
      <c r="C153" s="148"/>
    </row>
    <row r="154" spans="1:3" ht="16.5" customHeight="1">
      <c r="A154" s="148"/>
      <c r="B154" s="148"/>
      <c r="C154" s="148"/>
    </row>
    <row r="155" spans="1:3" ht="16.5" customHeight="1">
      <c r="A155" s="148"/>
      <c r="B155" s="148"/>
      <c r="C155" s="148"/>
    </row>
    <row r="156" spans="1:3" ht="16.5" customHeight="1">
      <c r="A156" s="148"/>
      <c r="B156" s="148"/>
      <c r="C156" s="148"/>
    </row>
    <row r="157" spans="1:3" ht="16.5" customHeight="1">
      <c r="A157" s="148"/>
      <c r="B157" s="148"/>
      <c r="C157" s="148"/>
    </row>
    <row r="158" spans="1:3" ht="16.5" customHeight="1">
      <c r="A158" s="148"/>
      <c r="B158" s="148"/>
      <c r="C158" s="148"/>
    </row>
    <row r="159" spans="1:3" ht="16.5" customHeight="1">
      <c r="A159" s="148"/>
      <c r="B159" s="148"/>
      <c r="C159" s="148"/>
    </row>
    <row r="160" spans="1:3" ht="16.5" customHeight="1">
      <c r="A160" s="148"/>
      <c r="B160" s="148"/>
      <c r="C160" s="148"/>
    </row>
    <row r="161" spans="1:3" ht="16.5" customHeight="1">
      <c r="A161" s="148"/>
      <c r="B161" s="148"/>
      <c r="C161" s="148"/>
    </row>
    <row r="162" spans="1:3" ht="16.5" customHeight="1">
      <c r="A162" s="148"/>
      <c r="B162" s="148"/>
      <c r="C162" s="148"/>
    </row>
    <row r="163" spans="1:3" ht="16.5" customHeight="1">
      <c r="A163" s="148"/>
      <c r="B163" s="148"/>
      <c r="C163" s="148"/>
    </row>
    <row r="164" spans="1:3" ht="16.5" customHeight="1">
      <c r="A164" s="148"/>
      <c r="B164" s="148"/>
      <c r="C164" s="148"/>
    </row>
    <row r="165" spans="1:3" ht="16.5" customHeight="1">
      <c r="A165" s="148"/>
      <c r="B165" s="148"/>
      <c r="C165" s="148"/>
    </row>
    <row r="166" spans="1:3" ht="16.5" customHeight="1">
      <c r="A166" s="148"/>
      <c r="B166" s="148"/>
      <c r="C166" s="148"/>
    </row>
    <row r="167" spans="1:3" ht="16.5" customHeight="1">
      <c r="A167" s="148"/>
      <c r="B167" s="148"/>
      <c r="C167" s="148"/>
    </row>
    <row r="168" spans="1:3" ht="16.5" customHeight="1">
      <c r="A168" s="148"/>
      <c r="B168" s="148"/>
      <c r="C168" s="148"/>
    </row>
    <row r="169" spans="1:3" ht="16.5" customHeight="1">
      <c r="A169" s="148"/>
      <c r="B169" s="148"/>
      <c r="C169" s="148"/>
    </row>
    <row r="170" spans="1:3" ht="16.5" customHeight="1">
      <c r="A170" s="148"/>
      <c r="B170" s="148"/>
      <c r="C170" s="148"/>
    </row>
    <row r="171" spans="1:3" ht="16.5" customHeight="1">
      <c r="A171" s="148"/>
      <c r="B171" s="148"/>
      <c r="C171" s="148"/>
    </row>
    <row r="172" spans="1:3" ht="16.5" customHeight="1">
      <c r="A172" s="148"/>
      <c r="B172" s="148"/>
      <c r="C172" s="148"/>
    </row>
    <row r="173" spans="1:3" ht="16.5" customHeight="1">
      <c r="A173" s="148"/>
      <c r="B173" s="148"/>
      <c r="C173" s="148"/>
    </row>
    <row r="174" spans="1:3" ht="16.5" customHeight="1">
      <c r="A174" s="148"/>
      <c r="B174" s="148"/>
      <c r="C174" s="148"/>
    </row>
    <row r="175" spans="1:3" ht="16.5" customHeight="1">
      <c r="A175" s="148"/>
      <c r="B175" s="148"/>
      <c r="C175" s="148"/>
    </row>
    <row r="176" spans="1:3" ht="16.5" customHeight="1">
      <c r="A176" s="148"/>
      <c r="B176" s="148"/>
      <c r="C176" s="148"/>
    </row>
    <row r="177" spans="1:3" ht="16.5" customHeight="1">
      <c r="A177" s="148"/>
      <c r="B177" s="148"/>
      <c r="C177" s="148"/>
    </row>
    <row r="178" spans="1:3" ht="16.5" customHeight="1">
      <c r="A178" s="148"/>
      <c r="B178" s="148"/>
      <c r="C178" s="148"/>
    </row>
    <row r="179" spans="1:3" ht="16.5" customHeight="1">
      <c r="A179" s="148"/>
      <c r="B179" s="148"/>
      <c r="C179" s="148"/>
    </row>
    <row r="180" spans="1:3" ht="16.5" customHeight="1">
      <c r="A180" s="148"/>
      <c r="B180" s="148"/>
      <c r="C180" s="148"/>
    </row>
    <row r="181" spans="1:3" ht="16.5" customHeight="1">
      <c r="A181" s="148"/>
      <c r="B181" s="148"/>
      <c r="C181" s="148"/>
    </row>
    <row r="182" spans="1:3" ht="16.5" customHeight="1">
      <c r="A182" s="148"/>
      <c r="B182" s="148"/>
      <c r="C182" s="148"/>
    </row>
    <row r="183" spans="1:3" ht="16.5" customHeight="1">
      <c r="A183" s="148"/>
      <c r="B183" s="148"/>
      <c r="C183" s="148"/>
    </row>
    <row r="184" spans="1:3" ht="16.5" customHeight="1">
      <c r="A184" s="148"/>
      <c r="B184" s="148"/>
      <c r="C184" s="148"/>
    </row>
    <row r="185" spans="1:3" ht="16.5" customHeight="1">
      <c r="A185" s="148"/>
      <c r="B185" s="148"/>
      <c r="C185" s="148"/>
    </row>
    <row r="186" spans="1:3" ht="16.5" customHeight="1">
      <c r="A186" s="148"/>
      <c r="B186" s="148"/>
      <c r="C186" s="148"/>
    </row>
    <row r="187" spans="1:3" ht="16.5" customHeight="1">
      <c r="A187" s="148"/>
      <c r="B187" s="148"/>
      <c r="C187" s="148"/>
    </row>
    <row r="188" spans="1:3" ht="16.5" customHeight="1">
      <c r="A188" s="148"/>
      <c r="B188" s="148"/>
      <c r="C188" s="148"/>
    </row>
    <row r="189" spans="1:3" ht="16.5" customHeight="1">
      <c r="A189" s="148"/>
      <c r="B189" s="148"/>
      <c r="C189" s="148"/>
    </row>
    <row r="190" spans="1:3" ht="16.5" customHeight="1">
      <c r="A190" s="148"/>
      <c r="B190" s="148"/>
      <c r="C190" s="148"/>
    </row>
    <row r="191" spans="1:3" ht="16.5" customHeight="1">
      <c r="A191" s="148"/>
      <c r="B191" s="148"/>
      <c r="C191" s="148"/>
    </row>
    <row r="192" spans="1:3" ht="16.5" customHeight="1">
      <c r="A192" s="148"/>
      <c r="B192" s="148"/>
      <c r="C192" s="148"/>
    </row>
    <row r="193" spans="1:3" ht="16.5" customHeight="1">
      <c r="A193" s="148"/>
      <c r="B193" s="148"/>
      <c r="C193" s="148"/>
    </row>
    <row r="194" spans="1:3" ht="16.5" customHeight="1">
      <c r="A194" s="148"/>
      <c r="B194" s="148"/>
      <c r="C194" s="148"/>
    </row>
    <row r="195" spans="1:3" ht="16.5" customHeight="1">
      <c r="A195" s="148"/>
      <c r="B195" s="148"/>
      <c r="C195" s="148"/>
    </row>
    <row r="196" spans="1:3" ht="16.5" customHeight="1">
      <c r="A196" s="148"/>
      <c r="B196" s="148"/>
      <c r="C196" s="148"/>
    </row>
    <row r="197" spans="1:3" ht="16.5" customHeight="1">
      <c r="A197" s="148"/>
      <c r="B197" s="148"/>
      <c r="C197" s="148"/>
    </row>
    <row r="198" spans="1:3" ht="16.5" customHeight="1">
      <c r="A198" s="148"/>
      <c r="B198" s="148"/>
      <c r="C198" s="148"/>
    </row>
    <row r="199" spans="1:3" ht="16.5" customHeight="1">
      <c r="A199" s="148"/>
      <c r="B199" s="148"/>
      <c r="C199" s="148"/>
    </row>
    <row r="200" spans="1:3" ht="16.5" customHeight="1">
      <c r="A200" s="148"/>
      <c r="B200" s="148"/>
      <c r="C200" s="148"/>
    </row>
    <row r="201" spans="1:3" ht="16.5" customHeight="1">
      <c r="A201" s="148"/>
      <c r="B201" s="148"/>
      <c r="C201" s="148"/>
    </row>
    <row r="202" spans="1:3" ht="16.5" customHeight="1">
      <c r="A202" s="148"/>
      <c r="B202" s="148"/>
      <c r="C202" s="148"/>
    </row>
    <row r="203" spans="1:3" ht="16.5" customHeight="1">
      <c r="A203" s="148"/>
      <c r="B203" s="148"/>
      <c r="C203" s="148"/>
    </row>
    <row r="204" spans="1:3" ht="16.5" customHeight="1">
      <c r="A204" s="148"/>
      <c r="B204" s="148"/>
      <c r="C204" s="148"/>
    </row>
    <row r="205" spans="1:3" ht="16.5" customHeight="1">
      <c r="A205" s="148"/>
      <c r="B205" s="148"/>
      <c r="C205" s="148"/>
    </row>
    <row r="206" spans="1:3" ht="16.5" customHeight="1">
      <c r="A206" s="148"/>
      <c r="B206" s="148"/>
      <c r="C206" s="148"/>
    </row>
    <row r="207" spans="1:3" ht="16.5" customHeight="1">
      <c r="A207" s="148"/>
      <c r="B207" s="148"/>
      <c r="C207" s="148"/>
    </row>
    <row r="208" spans="1:3" ht="16.5" customHeight="1">
      <c r="A208" s="148"/>
      <c r="B208" s="148"/>
      <c r="C208" s="148"/>
    </row>
    <row r="209" spans="1:3" ht="16.5" customHeight="1">
      <c r="A209" s="148"/>
      <c r="B209" s="148"/>
      <c r="C209" s="148"/>
    </row>
    <row r="210" spans="1:3" ht="16.5" customHeight="1">
      <c r="A210" s="148"/>
      <c r="B210" s="148"/>
      <c r="C210" s="148"/>
    </row>
    <row r="211" spans="1:3" ht="16.5" customHeight="1">
      <c r="A211" s="148"/>
      <c r="B211" s="148"/>
      <c r="C211" s="148"/>
    </row>
    <row r="212" spans="1:3" ht="16.5" customHeight="1">
      <c r="A212" s="148"/>
      <c r="B212" s="148"/>
      <c r="C212" s="148"/>
    </row>
    <row r="213" spans="1:3" ht="16.5" customHeight="1">
      <c r="A213" s="148"/>
      <c r="B213" s="148"/>
      <c r="C213" s="148"/>
    </row>
    <row r="214" spans="1:3" ht="16.5" customHeight="1">
      <c r="A214" s="148"/>
      <c r="B214" s="148"/>
      <c r="C214" s="148"/>
    </row>
    <row r="215" spans="1:3" ht="16.5" customHeight="1">
      <c r="A215" s="148"/>
      <c r="B215" s="148"/>
      <c r="C215" s="148"/>
    </row>
    <row r="216" spans="1:3" ht="16.5" customHeight="1">
      <c r="A216" s="148"/>
      <c r="B216" s="148"/>
      <c r="C216" s="148"/>
    </row>
    <row r="217" spans="1:3" ht="16.5" customHeight="1">
      <c r="A217" s="148"/>
      <c r="B217" s="148"/>
      <c r="C217" s="148"/>
    </row>
    <row r="218" spans="1:3" ht="16.5" customHeight="1">
      <c r="A218" s="148"/>
      <c r="B218" s="148"/>
      <c r="C218" s="148"/>
    </row>
    <row r="219" spans="1:3" ht="16.5" customHeight="1">
      <c r="A219" s="148"/>
      <c r="B219" s="148"/>
      <c r="C219" s="148"/>
    </row>
    <row r="220" spans="1:3" ht="16.5" customHeight="1">
      <c r="A220" s="148"/>
      <c r="B220" s="148"/>
      <c r="C220" s="148"/>
    </row>
    <row r="221" spans="1:3" ht="16.5" customHeight="1">
      <c r="A221" s="148"/>
      <c r="B221" s="148"/>
      <c r="C221" s="148"/>
    </row>
    <row r="222" spans="1:3" ht="16.5" customHeight="1">
      <c r="A222" s="148"/>
      <c r="B222" s="148"/>
      <c r="C222" s="148"/>
    </row>
    <row r="223" spans="1:3" ht="16.5" customHeight="1">
      <c r="A223" s="148"/>
      <c r="B223" s="148"/>
      <c r="C223" s="148"/>
    </row>
    <row r="224" spans="1:3" ht="16.5" customHeight="1">
      <c r="A224" s="148"/>
      <c r="B224" s="148"/>
      <c r="C224" s="148"/>
    </row>
    <row r="225" spans="1:3" ht="16.5" customHeight="1">
      <c r="A225" s="148"/>
      <c r="B225" s="148"/>
      <c r="C225" s="148"/>
    </row>
    <row r="226" spans="1:3" ht="16.5" customHeight="1">
      <c r="A226" s="148"/>
      <c r="B226" s="148"/>
      <c r="C226" s="148"/>
    </row>
    <row r="227" spans="1:3" ht="16.5" customHeight="1">
      <c r="A227" s="148"/>
      <c r="B227" s="148"/>
      <c r="C227" s="148"/>
    </row>
    <row r="228" spans="1:3" ht="16.5" customHeight="1">
      <c r="A228" s="148"/>
      <c r="B228" s="148"/>
      <c r="C228" s="148"/>
    </row>
    <row r="229" spans="1:3" ht="16.5" customHeight="1">
      <c r="A229" s="148"/>
      <c r="B229" s="148"/>
      <c r="C229" s="148"/>
    </row>
    <row r="230" spans="1:3" ht="16.5" customHeight="1">
      <c r="A230" s="148"/>
      <c r="B230" s="148"/>
      <c r="C230" s="148"/>
    </row>
    <row r="231" spans="1:3" ht="16.5" customHeight="1">
      <c r="A231" s="148"/>
      <c r="B231" s="148"/>
      <c r="C231" s="148"/>
    </row>
    <row r="232" spans="1:3" ht="16.5" customHeight="1">
      <c r="A232" s="148"/>
      <c r="B232" s="148"/>
      <c r="C232" s="148"/>
    </row>
    <row r="233" spans="1:3" ht="16.5" customHeight="1">
      <c r="A233" s="148"/>
      <c r="B233" s="148"/>
      <c r="C233" s="148"/>
    </row>
    <row r="234" spans="1:3" ht="16.5" customHeight="1">
      <c r="A234" s="148"/>
      <c r="B234" s="148"/>
      <c r="C234" s="148"/>
    </row>
    <row r="235" spans="1:3" ht="16.5" customHeight="1">
      <c r="A235" s="148"/>
      <c r="B235" s="148"/>
      <c r="C235" s="148"/>
    </row>
    <row r="236" spans="1:3" ht="16.5" customHeight="1">
      <c r="A236" s="148"/>
      <c r="B236" s="148"/>
      <c r="C236" s="148"/>
    </row>
    <row r="237" spans="1:3" ht="16.5" customHeight="1">
      <c r="A237" s="148"/>
      <c r="B237" s="148"/>
      <c r="C237" s="148"/>
    </row>
    <row r="238" spans="1:3" ht="16.5" customHeight="1">
      <c r="A238" s="148"/>
      <c r="B238" s="148"/>
      <c r="C238" s="148"/>
    </row>
    <row r="239" spans="1:3" ht="16.5" customHeight="1">
      <c r="A239" s="148"/>
      <c r="B239" s="148"/>
      <c r="C239" s="148"/>
    </row>
    <row r="240" spans="1:3" ht="16.5" customHeight="1">
      <c r="A240" s="148"/>
      <c r="B240" s="148"/>
      <c r="C240" s="148"/>
    </row>
    <row r="241" spans="1:3" ht="16.5" customHeight="1">
      <c r="A241" s="148"/>
      <c r="B241" s="148"/>
      <c r="C241" s="148"/>
    </row>
    <row r="242" spans="1:3" ht="16.5" customHeight="1">
      <c r="A242" s="148"/>
      <c r="B242" s="148"/>
      <c r="C242" s="148"/>
    </row>
    <row r="243" spans="1:3" ht="16.5" customHeight="1">
      <c r="A243" s="148"/>
      <c r="B243" s="148"/>
      <c r="C243" s="148"/>
    </row>
    <row r="244" spans="1:3" ht="16.5" customHeight="1">
      <c r="A244" s="148"/>
      <c r="B244" s="148"/>
      <c r="C244" s="148"/>
    </row>
    <row r="245" spans="1:3" ht="16.5" customHeight="1">
      <c r="A245" s="148"/>
      <c r="B245" s="148"/>
      <c r="C245" s="148"/>
    </row>
    <row r="246" spans="1:3" ht="16.5" customHeight="1">
      <c r="A246" s="148"/>
      <c r="B246" s="148"/>
      <c r="C246" s="148"/>
    </row>
    <row r="247" spans="1:3" ht="16.5" customHeight="1">
      <c r="A247" s="148"/>
      <c r="B247" s="148"/>
      <c r="C247" s="148"/>
    </row>
    <row r="248" spans="1:3" ht="16.5" customHeight="1">
      <c r="A248" s="148"/>
      <c r="B248" s="148"/>
      <c r="C248" s="148"/>
    </row>
    <row r="249" spans="1:3" ht="16.5" customHeight="1">
      <c r="A249" s="148"/>
      <c r="B249" s="148"/>
      <c r="C249" s="148"/>
    </row>
    <row r="250" spans="1:3" ht="16.5" customHeight="1">
      <c r="A250" s="148"/>
      <c r="B250" s="148"/>
      <c r="C250" s="148"/>
    </row>
    <row r="251" spans="1:3" ht="16.5" customHeight="1">
      <c r="A251" s="148"/>
      <c r="B251" s="148"/>
      <c r="C251" s="148"/>
    </row>
    <row r="252" spans="1:3" ht="16.5" customHeight="1">
      <c r="A252" s="148"/>
      <c r="B252" s="148"/>
      <c r="C252" s="148"/>
    </row>
    <row r="253" spans="1:3" ht="16.5" customHeight="1">
      <c r="A253" s="148"/>
      <c r="B253" s="148"/>
      <c r="C253" s="148"/>
    </row>
    <row r="254" spans="1:3" ht="16.5" customHeight="1">
      <c r="A254" s="148"/>
      <c r="B254" s="148"/>
      <c r="C254" s="148"/>
    </row>
    <row r="255" spans="1:3" ht="16.5" customHeight="1">
      <c r="A255" s="148"/>
      <c r="B255" s="148"/>
      <c r="C255" s="148"/>
    </row>
    <row r="256" spans="1:3" ht="16.5" customHeight="1">
      <c r="A256" s="148"/>
      <c r="B256" s="148"/>
      <c r="C256" s="148"/>
    </row>
    <row r="257" spans="1:3" ht="16.5" customHeight="1">
      <c r="A257" s="148"/>
      <c r="B257" s="148"/>
      <c r="C257" s="148"/>
    </row>
    <row r="258" spans="1:3" ht="16.5" customHeight="1">
      <c r="A258" s="148"/>
      <c r="B258" s="148"/>
      <c r="C258" s="148"/>
    </row>
    <row r="259" spans="1:3" ht="16.5" customHeight="1">
      <c r="A259" s="148"/>
      <c r="B259" s="148"/>
      <c r="C259" s="148"/>
    </row>
    <row r="260" spans="1:3" ht="16.5" customHeight="1">
      <c r="A260" s="148"/>
      <c r="B260" s="148"/>
      <c r="C260" s="148"/>
    </row>
    <row r="261" spans="1:3" ht="16.5" customHeight="1">
      <c r="A261" s="148"/>
      <c r="B261" s="148"/>
      <c r="C261" s="148"/>
    </row>
    <row r="262" spans="1:3" ht="16.5" customHeight="1">
      <c r="A262" s="148"/>
      <c r="B262" s="148"/>
      <c r="C262" s="148"/>
    </row>
    <row r="263" spans="1:3" ht="16.5" customHeight="1">
      <c r="A263" s="148"/>
      <c r="B263" s="148"/>
      <c r="C263" s="148"/>
    </row>
    <row r="264" spans="1:3" ht="16.5" customHeight="1">
      <c r="A264" s="148"/>
      <c r="B264" s="148"/>
      <c r="C264" s="148"/>
    </row>
    <row r="265" spans="1:3" ht="16.5" customHeight="1">
      <c r="A265" s="148"/>
      <c r="B265" s="148"/>
      <c r="C265" s="148"/>
    </row>
    <row r="266" spans="1:3" ht="16.5" customHeight="1">
      <c r="A266" s="148"/>
      <c r="B266" s="148"/>
      <c r="C266" s="148"/>
    </row>
    <row r="267" spans="1:3" ht="16.5" customHeight="1">
      <c r="A267" s="148"/>
      <c r="B267" s="148"/>
      <c r="C267" s="148"/>
    </row>
    <row r="268" spans="1:3" ht="16.5" customHeight="1">
      <c r="A268" s="148"/>
      <c r="B268" s="148"/>
      <c r="C268" s="148"/>
    </row>
    <row r="269" spans="1:3" ht="16.5" customHeight="1">
      <c r="A269" s="148"/>
      <c r="B269" s="148"/>
      <c r="C269" s="148"/>
    </row>
    <row r="270" spans="1:3" ht="16.5" customHeight="1">
      <c r="A270" s="148"/>
      <c r="B270" s="148"/>
      <c r="C270" s="148"/>
    </row>
    <row r="271" spans="1:3" ht="16.5" customHeight="1">
      <c r="A271" s="148"/>
      <c r="B271" s="148"/>
      <c r="C271" s="148"/>
    </row>
    <row r="272" spans="1:3" ht="16.5" customHeight="1">
      <c r="A272" s="148"/>
      <c r="B272" s="148"/>
      <c r="C272" s="148"/>
    </row>
    <row r="273" spans="1:3" ht="16.5" customHeight="1">
      <c r="A273" s="148"/>
      <c r="B273" s="148"/>
      <c r="C273" s="148"/>
    </row>
    <row r="274" spans="1:3" ht="16.5" customHeight="1">
      <c r="A274" s="148"/>
      <c r="B274" s="148"/>
      <c r="C274" s="148"/>
    </row>
    <row r="275" spans="1:3" ht="16.5" customHeight="1">
      <c r="A275" s="148"/>
      <c r="B275" s="148"/>
      <c r="C275" s="148"/>
    </row>
    <row r="276" spans="1:3" ht="16.5" customHeight="1">
      <c r="A276" s="148"/>
      <c r="B276" s="148"/>
      <c r="C276" s="148"/>
    </row>
    <row r="277" spans="1:3" ht="16.5" customHeight="1">
      <c r="A277" s="148"/>
      <c r="B277" s="148"/>
      <c r="C277" s="148"/>
    </row>
    <row r="278" spans="1:3" ht="16.5" customHeight="1">
      <c r="A278" s="148"/>
      <c r="B278" s="148"/>
      <c r="C278" s="148"/>
    </row>
    <row r="279" spans="1:3" ht="16.5" customHeight="1">
      <c r="A279" s="148"/>
      <c r="B279" s="148"/>
      <c r="C279" s="148"/>
    </row>
    <row r="280" spans="1:3" ht="16.5" customHeight="1">
      <c r="A280" s="148"/>
      <c r="B280" s="148"/>
      <c r="C280" s="148"/>
    </row>
    <row r="281" spans="1:3" ht="16.5" customHeight="1">
      <c r="A281" s="148"/>
      <c r="B281" s="148"/>
      <c r="C281" s="148"/>
    </row>
    <row r="282" spans="1:3" ht="16.5" customHeight="1">
      <c r="A282" s="148"/>
      <c r="B282" s="148"/>
      <c r="C282" s="148"/>
    </row>
    <row r="283" spans="1:3" ht="16.5" customHeight="1">
      <c r="A283" s="148"/>
      <c r="B283" s="148"/>
      <c r="C283" s="148"/>
    </row>
    <row r="284" spans="1:3" ht="16.5" customHeight="1">
      <c r="A284" s="148"/>
      <c r="B284" s="148"/>
      <c r="C284" s="148"/>
    </row>
    <row r="285" spans="1:3" ht="16.5" customHeight="1">
      <c r="A285" s="148"/>
      <c r="B285" s="148"/>
      <c r="C285" s="148"/>
    </row>
    <row r="286" spans="1:3" ht="16.5" customHeight="1">
      <c r="A286" s="148"/>
      <c r="B286" s="148"/>
      <c r="C286" s="148"/>
    </row>
    <row r="287" spans="1:3" ht="16.5" customHeight="1">
      <c r="A287" s="148"/>
      <c r="B287" s="148"/>
      <c r="C287" s="148"/>
    </row>
    <row r="288" spans="1:3" ht="16.5" customHeight="1">
      <c r="A288" s="148"/>
      <c r="B288" s="148"/>
      <c r="C288" s="148"/>
    </row>
    <row r="289" spans="1:3" ht="16.5" customHeight="1">
      <c r="A289" s="148"/>
      <c r="B289" s="148"/>
      <c r="C289" s="148"/>
    </row>
    <row r="290" spans="1:3" ht="16.5" customHeight="1">
      <c r="A290" s="148"/>
      <c r="B290" s="148"/>
      <c r="C290" s="148"/>
    </row>
    <row r="291" spans="1:3" ht="16.5" customHeight="1">
      <c r="A291" s="148"/>
      <c r="B291" s="148"/>
      <c r="C291" s="148"/>
    </row>
    <row r="292" spans="1:3" ht="16.5" customHeight="1">
      <c r="A292" s="148"/>
      <c r="B292" s="148"/>
      <c r="C292" s="148"/>
    </row>
    <row r="293" spans="1:3" ht="16.5" customHeight="1">
      <c r="A293" s="148"/>
      <c r="B293" s="148"/>
      <c r="C293" s="148"/>
    </row>
    <row r="294" spans="1:3" ht="16.5" customHeight="1">
      <c r="A294" s="148"/>
      <c r="B294" s="148"/>
      <c r="C294" s="148"/>
    </row>
    <row r="295" spans="1:3" ht="16.5" customHeight="1">
      <c r="A295" s="148"/>
      <c r="B295" s="148"/>
      <c r="C295" s="148"/>
    </row>
    <row r="296" spans="1:3" ht="16.5" customHeight="1">
      <c r="A296" s="148"/>
      <c r="B296" s="148"/>
      <c r="C296" s="148"/>
    </row>
    <row r="297" spans="1:3" ht="16.5" customHeight="1">
      <c r="A297" s="148"/>
      <c r="B297" s="148"/>
      <c r="C297" s="148"/>
    </row>
    <row r="298" spans="1:3" ht="16.5" customHeight="1">
      <c r="A298" s="148"/>
      <c r="B298" s="148"/>
      <c r="C298" s="148"/>
    </row>
    <row r="299" spans="1:3" ht="16.5" customHeight="1">
      <c r="A299" s="148"/>
      <c r="B299" s="148"/>
      <c r="C299" s="148"/>
    </row>
    <row r="300" spans="1:3" ht="16.5" customHeight="1">
      <c r="A300" s="148"/>
      <c r="B300" s="148"/>
      <c r="C300" s="148"/>
    </row>
    <row r="301" spans="1:3" ht="16.5" customHeight="1">
      <c r="A301" s="148"/>
      <c r="B301" s="148"/>
      <c r="C301" s="148"/>
    </row>
    <row r="302" spans="1:3" ht="16.5" customHeight="1">
      <c r="A302" s="148"/>
      <c r="B302" s="148"/>
      <c r="C302" s="148"/>
    </row>
    <row r="303" spans="1:3" ht="16.5" customHeight="1">
      <c r="A303" s="148"/>
      <c r="B303" s="148"/>
      <c r="C303" s="148"/>
    </row>
    <row r="304" spans="1:3" ht="16.5" customHeight="1">
      <c r="A304" s="148"/>
      <c r="B304" s="148"/>
      <c r="C304" s="148"/>
    </row>
    <row r="305" spans="1:3" ht="16.5" customHeight="1">
      <c r="A305" s="148"/>
      <c r="B305" s="148"/>
      <c r="C305" s="148"/>
    </row>
    <row r="306" spans="1:3" ht="16.5" customHeight="1">
      <c r="A306" s="148"/>
      <c r="B306" s="148"/>
      <c r="C306" s="148"/>
    </row>
    <row r="307" spans="1:3" ht="16.5" customHeight="1">
      <c r="A307" s="148"/>
      <c r="B307" s="148"/>
      <c r="C307" s="148"/>
    </row>
    <row r="308" spans="1:3" ht="16.5" customHeight="1">
      <c r="A308" s="148"/>
      <c r="B308" s="148"/>
      <c r="C308" s="148"/>
    </row>
    <row r="309" spans="1:3" ht="16.5" customHeight="1">
      <c r="A309" s="148"/>
      <c r="B309" s="148"/>
      <c r="C309" s="148"/>
    </row>
    <row r="310" spans="1:3" ht="16.5" customHeight="1">
      <c r="A310" s="148"/>
      <c r="B310" s="148"/>
      <c r="C310" s="148"/>
    </row>
    <row r="311" spans="1:3" ht="16.5" customHeight="1">
      <c r="A311" s="148"/>
      <c r="B311" s="148"/>
      <c r="C311" s="148"/>
    </row>
    <row r="312" spans="1:3" ht="16.5" customHeight="1">
      <c r="A312" s="148"/>
      <c r="B312" s="148"/>
      <c r="C312" s="148"/>
    </row>
    <row r="313" spans="1:3" ht="16.5" customHeight="1">
      <c r="A313" s="148"/>
      <c r="B313" s="148"/>
      <c r="C313" s="148"/>
    </row>
    <row r="314" spans="1:3" ht="16.5" customHeight="1">
      <c r="A314" s="148"/>
      <c r="B314" s="148"/>
      <c r="C314" s="148"/>
    </row>
    <row r="315" spans="1:3" ht="16.5" customHeight="1">
      <c r="A315" s="148"/>
      <c r="B315" s="148"/>
      <c r="C315" s="148"/>
    </row>
    <row r="316" spans="1:3" ht="16.5" customHeight="1">
      <c r="A316" s="148"/>
      <c r="B316" s="148"/>
      <c r="C316" s="148"/>
    </row>
    <row r="317" spans="1:3" ht="16.5" customHeight="1">
      <c r="A317" s="148"/>
      <c r="B317" s="148"/>
      <c r="C317" s="148"/>
    </row>
    <row r="318" spans="1:3" ht="16.5" customHeight="1">
      <c r="A318" s="148"/>
      <c r="B318" s="148"/>
      <c r="C318" s="148"/>
    </row>
    <row r="319" spans="1:3" ht="16.5" customHeight="1">
      <c r="A319" s="148"/>
      <c r="B319" s="148"/>
      <c r="C319" s="148"/>
    </row>
    <row r="320" spans="1:3" ht="16.5" customHeight="1">
      <c r="A320" s="148"/>
      <c r="B320" s="148"/>
      <c r="C320" s="148"/>
    </row>
    <row r="321" spans="1:3" ht="16.5" customHeight="1">
      <c r="A321" s="148"/>
      <c r="B321" s="148"/>
      <c r="C321" s="148"/>
    </row>
    <row r="322" spans="1:3" ht="16.5" customHeight="1">
      <c r="A322" s="148"/>
      <c r="B322" s="148"/>
      <c r="C322" s="148"/>
    </row>
    <row r="323" spans="1:3" ht="16.5" customHeight="1">
      <c r="A323" s="148"/>
      <c r="B323" s="148"/>
      <c r="C323" s="148"/>
    </row>
    <row r="324" spans="1:3" ht="16.5" customHeight="1">
      <c r="A324" s="148"/>
      <c r="B324" s="148"/>
      <c r="C324" s="148"/>
    </row>
    <row r="325" spans="1:3" ht="16.5" customHeight="1">
      <c r="A325" s="148"/>
      <c r="B325" s="148"/>
      <c r="C325" s="148"/>
    </row>
    <row r="326" spans="1:3" ht="16.5" customHeight="1">
      <c r="A326" s="148"/>
      <c r="B326" s="148"/>
      <c r="C326" s="148"/>
    </row>
    <row r="327" spans="1:3" ht="16.5" customHeight="1">
      <c r="A327" s="148"/>
      <c r="B327" s="148"/>
      <c r="C327" s="148"/>
    </row>
    <row r="328" spans="1:3" ht="16.5" customHeight="1">
      <c r="A328" s="148"/>
      <c r="B328" s="148"/>
      <c r="C328" s="148"/>
    </row>
    <row r="329" spans="1:3" ht="16.5" customHeight="1">
      <c r="A329" s="148"/>
      <c r="B329" s="148"/>
      <c r="C329" s="148"/>
    </row>
    <row r="330" spans="1:3" ht="16.5" customHeight="1">
      <c r="A330" s="148"/>
      <c r="B330" s="148"/>
      <c r="C330" s="148"/>
    </row>
    <row r="331" spans="1:3" ht="16.5" customHeight="1">
      <c r="A331" s="148"/>
      <c r="B331" s="148"/>
      <c r="C331" s="148"/>
    </row>
    <row r="332" spans="1:3" ht="16.5" customHeight="1">
      <c r="A332" s="148"/>
      <c r="B332" s="148"/>
      <c r="C332" s="148"/>
    </row>
    <row r="333" spans="1:3" ht="16.5" customHeight="1">
      <c r="A333" s="148"/>
      <c r="B333" s="148"/>
      <c r="C333" s="148"/>
    </row>
    <row r="334" spans="1:3" ht="16.5" customHeight="1">
      <c r="A334" s="148"/>
      <c r="B334" s="148"/>
      <c r="C334" s="148"/>
    </row>
    <row r="335" spans="1:3" ht="16.5" customHeight="1">
      <c r="A335" s="148"/>
      <c r="B335" s="148"/>
      <c r="C335" s="148"/>
    </row>
    <row r="336" spans="1:3" ht="16.5" customHeight="1">
      <c r="A336" s="148"/>
      <c r="B336" s="148"/>
      <c r="C336" s="148"/>
    </row>
    <row r="337" spans="1:3" ht="16.5" customHeight="1">
      <c r="A337" s="148"/>
      <c r="B337" s="148"/>
      <c r="C337" s="148"/>
    </row>
    <row r="338" spans="1:3" ht="16.5" customHeight="1">
      <c r="A338" s="148"/>
      <c r="B338" s="148"/>
      <c r="C338" s="148"/>
    </row>
    <row r="339" spans="1:3" ht="16.5" customHeight="1">
      <c r="A339" s="148"/>
      <c r="B339" s="148"/>
      <c r="C339" s="148"/>
    </row>
    <row r="340" spans="1:3" ht="16.5" customHeight="1">
      <c r="A340" s="148"/>
      <c r="B340" s="148"/>
      <c r="C340" s="148"/>
    </row>
    <row r="341" spans="1:3" ht="16.5" customHeight="1">
      <c r="A341" s="148"/>
      <c r="B341" s="148"/>
      <c r="C341" s="148"/>
    </row>
    <row r="342" spans="1:3" ht="16.5" customHeight="1">
      <c r="A342" s="148"/>
      <c r="B342" s="148"/>
      <c r="C342" s="148"/>
    </row>
    <row r="343" spans="1:3" ht="16.5" customHeight="1">
      <c r="A343" s="148"/>
      <c r="B343" s="148"/>
      <c r="C343" s="148"/>
    </row>
    <row r="344" spans="1:3" ht="16.5" customHeight="1">
      <c r="A344" s="148"/>
      <c r="B344" s="148"/>
      <c r="C344" s="148"/>
    </row>
    <row r="345" spans="1:3" ht="16.5" customHeight="1">
      <c r="A345" s="148"/>
      <c r="B345" s="148"/>
      <c r="C345" s="148"/>
    </row>
    <row r="346" spans="1:3" ht="16.5" customHeight="1">
      <c r="A346" s="148"/>
      <c r="B346" s="148"/>
      <c r="C346" s="148"/>
    </row>
    <row r="347" spans="1:3" ht="16.5" customHeight="1">
      <c r="A347" s="148"/>
      <c r="B347" s="148"/>
      <c r="C347" s="148"/>
    </row>
    <row r="348" spans="1:3" ht="16.5" customHeight="1">
      <c r="A348" s="148"/>
      <c r="B348" s="148"/>
      <c r="C348" s="148"/>
    </row>
    <row r="349" spans="1:3" ht="16.5" customHeight="1">
      <c r="A349" s="148"/>
      <c r="B349" s="148"/>
      <c r="C349" s="148"/>
    </row>
    <row r="350" spans="1:3" ht="16.5" customHeight="1">
      <c r="A350" s="148"/>
      <c r="B350" s="148"/>
      <c r="C350" s="148"/>
    </row>
    <row r="351" spans="1:3" ht="16.5" customHeight="1">
      <c r="A351" s="148"/>
      <c r="B351" s="148"/>
      <c r="C351" s="148"/>
    </row>
    <row r="352" spans="1:3" ht="16.5" customHeight="1">
      <c r="A352" s="148"/>
      <c r="B352" s="148"/>
      <c r="C352" s="148"/>
    </row>
    <row r="353" spans="1:3" ht="16.5" customHeight="1">
      <c r="A353" s="148"/>
      <c r="B353" s="148"/>
      <c r="C353" s="148"/>
    </row>
    <row r="354" spans="1:3" ht="16.5" customHeight="1">
      <c r="A354" s="148"/>
      <c r="B354" s="148"/>
      <c r="C354" s="148"/>
    </row>
    <row r="355" spans="1:3" ht="16.5" customHeight="1">
      <c r="A355" s="148"/>
      <c r="B355" s="148"/>
      <c r="C355" s="148"/>
    </row>
    <row r="356" spans="1:3" ht="16.5" customHeight="1">
      <c r="A356" s="148"/>
      <c r="B356" s="148"/>
      <c r="C356" s="148"/>
    </row>
    <row r="357" spans="1:3" ht="16.5" customHeight="1">
      <c r="A357" s="148"/>
      <c r="B357" s="148"/>
      <c r="C357" s="148"/>
    </row>
    <row r="358" spans="1:3" ht="16.5" customHeight="1">
      <c r="A358" s="148"/>
      <c r="B358" s="148"/>
      <c r="C358" s="148"/>
    </row>
    <row r="359" spans="1:3" ht="16.5" customHeight="1">
      <c r="A359" s="148"/>
      <c r="B359" s="148"/>
      <c r="C359" s="148"/>
    </row>
    <row r="360" spans="1:3" ht="16.5" customHeight="1">
      <c r="A360" s="148"/>
      <c r="B360" s="148"/>
      <c r="C360" s="148"/>
    </row>
    <row r="361" spans="1:3" ht="16.5" customHeight="1">
      <c r="A361" s="148"/>
      <c r="B361" s="148"/>
      <c r="C361" s="148"/>
    </row>
    <row r="362" spans="1:3" ht="16.5" customHeight="1">
      <c r="A362" s="148"/>
      <c r="B362" s="148"/>
      <c r="C362" s="148"/>
    </row>
    <row r="363" spans="1:3" ht="16.5" customHeight="1">
      <c r="A363" s="148"/>
      <c r="B363" s="148"/>
      <c r="C363" s="148"/>
    </row>
    <row r="364" spans="1:3" ht="16.5" customHeight="1">
      <c r="A364" s="148"/>
      <c r="B364" s="148"/>
      <c r="C364" s="148"/>
    </row>
    <row r="365" spans="1:3" ht="16.5" customHeight="1">
      <c r="A365" s="148"/>
      <c r="B365" s="148"/>
      <c r="C365" s="148"/>
    </row>
    <row r="366" spans="1:3" ht="16.5" customHeight="1">
      <c r="A366" s="148"/>
      <c r="B366" s="148"/>
      <c r="C366" s="148"/>
    </row>
    <row r="367" spans="1:3" ht="16.5" customHeight="1">
      <c r="A367" s="148"/>
      <c r="B367" s="148"/>
      <c r="C367" s="148"/>
    </row>
    <row r="368" spans="1:3" ht="16.5" customHeight="1">
      <c r="A368" s="148"/>
      <c r="B368" s="148"/>
      <c r="C368" s="148"/>
    </row>
    <row r="369" spans="1:3" ht="16.5" customHeight="1">
      <c r="A369" s="148"/>
      <c r="B369" s="148"/>
      <c r="C369" s="148"/>
    </row>
    <row r="370" spans="1:3" ht="16.5" customHeight="1">
      <c r="A370" s="148"/>
      <c r="B370" s="148"/>
      <c r="C370" s="148"/>
    </row>
    <row r="371" spans="1:3" ht="16.5" customHeight="1">
      <c r="A371" s="148"/>
      <c r="B371" s="148"/>
      <c r="C371" s="148"/>
    </row>
    <row r="372" spans="1:3" ht="16.5" customHeight="1">
      <c r="A372" s="148"/>
      <c r="B372" s="148"/>
      <c r="C372" s="148"/>
    </row>
    <row r="373" spans="1:3" ht="16.5" customHeight="1">
      <c r="A373" s="148"/>
      <c r="B373" s="148"/>
      <c r="C373" s="148"/>
    </row>
    <row r="374" spans="1:3" ht="16.5" customHeight="1">
      <c r="A374" s="148"/>
      <c r="B374" s="148"/>
      <c r="C374" s="148"/>
    </row>
    <row r="375" spans="1:3" ht="16.5" customHeight="1">
      <c r="A375" s="148"/>
      <c r="B375" s="148"/>
      <c r="C375" s="148"/>
    </row>
    <row r="376" spans="1:3" ht="16.5" customHeight="1">
      <c r="A376" s="148"/>
      <c r="B376" s="148"/>
      <c r="C376" s="148"/>
    </row>
    <row r="377" spans="1:3" ht="16.5" customHeight="1">
      <c r="A377" s="148"/>
      <c r="B377" s="148"/>
      <c r="C377" s="148"/>
    </row>
    <row r="378" spans="1:3" ht="16.5" customHeight="1">
      <c r="A378" s="148"/>
      <c r="B378" s="148"/>
      <c r="C378" s="148"/>
    </row>
    <row r="379" spans="1:3" ht="16.5" customHeight="1">
      <c r="A379" s="148"/>
      <c r="B379" s="148"/>
      <c r="C379" s="148"/>
    </row>
    <row r="380" spans="1:3" ht="16.5" customHeight="1">
      <c r="A380" s="148"/>
      <c r="B380" s="148"/>
      <c r="C380" s="148"/>
    </row>
    <row r="381" spans="1:3" ht="16.5" customHeight="1">
      <c r="A381" s="148"/>
      <c r="B381" s="148"/>
      <c r="C381" s="148"/>
    </row>
    <row r="382" spans="1:3" ht="16.5" customHeight="1">
      <c r="A382" s="148"/>
      <c r="B382" s="148"/>
      <c r="C382" s="148"/>
    </row>
    <row r="383" spans="1:3" ht="16.5" customHeight="1">
      <c r="A383" s="148"/>
      <c r="B383" s="148"/>
      <c r="C383" s="148"/>
    </row>
    <row r="384" spans="1:3" ht="16.5" customHeight="1">
      <c r="A384" s="148"/>
      <c r="B384" s="148"/>
      <c r="C384" s="148"/>
    </row>
    <row r="385" spans="1:3" ht="16.5" customHeight="1">
      <c r="A385" s="148"/>
      <c r="B385" s="148"/>
      <c r="C385" s="148"/>
    </row>
    <row r="386" spans="1:3" ht="16.5" customHeight="1">
      <c r="A386" s="148"/>
      <c r="B386" s="148"/>
      <c r="C386" s="148"/>
    </row>
    <row r="387" spans="1:3" ht="16.5" customHeight="1">
      <c r="A387" s="148"/>
      <c r="B387" s="148"/>
      <c r="C387" s="148"/>
    </row>
    <row r="388" spans="1:3" ht="16.5" customHeight="1">
      <c r="A388" s="148"/>
      <c r="B388" s="148"/>
      <c r="C388" s="148"/>
    </row>
    <row r="389" spans="1:3" ht="16.5" customHeight="1">
      <c r="A389" s="148"/>
      <c r="B389" s="148"/>
      <c r="C389" s="148"/>
    </row>
    <row r="390" spans="1:3" ht="16.5" customHeight="1">
      <c r="A390" s="148"/>
      <c r="B390" s="148"/>
      <c r="C390" s="148"/>
    </row>
    <row r="391" spans="1:3" ht="16.5" customHeight="1">
      <c r="A391" s="148"/>
      <c r="B391" s="148"/>
      <c r="C391" s="148"/>
    </row>
    <row r="392" spans="1:3" ht="16.5" customHeight="1">
      <c r="A392" s="148"/>
      <c r="B392" s="148"/>
      <c r="C392" s="148"/>
    </row>
    <row r="393" spans="1:3" ht="16.5" customHeight="1">
      <c r="A393" s="148"/>
      <c r="B393" s="148"/>
      <c r="C393" s="148"/>
    </row>
    <row r="394" spans="1:3" ht="16.5" customHeight="1">
      <c r="A394" s="148"/>
      <c r="B394" s="148"/>
      <c r="C394" s="148"/>
    </row>
    <row r="395" spans="1:3" ht="16.5" customHeight="1">
      <c r="A395" s="148"/>
      <c r="B395" s="148"/>
      <c r="C395" s="148"/>
    </row>
    <row r="396" spans="1:3" ht="16.5" customHeight="1">
      <c r="A396" s="148"/>
      <c r="B396" s="148"/>
      <c r="C396" s="148"/>
    </row>
    <row r="397" spans="1:3" ht="16.5" customHeight="1">
      <c r="A397" s="148"/>
      <c r="B397" s="148"/>
      <c r="C397" s="148"/>
    </row>
    <row r="398" spans="1:3" ht="16.5" customHeight="1">
      <c r="A398" s="148"/>
      <c r="B398" s="148"/>
      <c r="C398" s="148"/>
    </row>
    <row r="399" spans="1:3" ht="16.5" customHeight="1">
      <c r="A399" s="148"/>
      <c r="B399" s="148"/>
      <c r="C399" s="148"/>
    </row>
    <row r="400" spans="1:3" ht="16.5" customHeight="1">
      <c r="A400" s="148"/>
      <c r="B400" s="148"/>
      <c r="C400" s="148"/>
    </row>
    <row r="401" spans="1:3" ht="16.5" customHeight="1">
      <c r="A401" s="148"/>
      <c r="B401" s="148"/>
      <c r="C401" s="148"/>
    </row>
    <row r="402" spans="1:3" ht="16.5" customHeight="1">
      <c r="A402" s="148"/>
      <c r="B402" s="148"/>
      <c r="C402" s="148"/>
    </row>
    <row r="403" spans="1:3" ht="16.5" customHeight="1">
      <c r="A403" s="148"/>
      <c r="B403" s="148"/>
      <c r="C403" s="148"/>
    </row>
    <row r="404" spans="1:3" ht="16.5" customHeight="1">
      <c r="A404" s="148"/>
      <c r="B404" s="148"/>
      <c r="C404" s="148"/>
    </row>
    <row r="405" spans="1:3" ht="16.5" customHeight="1">
      <c r="A405" s="148"/>
      <c r="B405" s="148"/>
      <c r="C405" s="148"/>
    </row>
    <row r="406" spans="1:3" ht="16.5" customHeight="1">
      <c r="A406" s="148"/>
      <c r="B406" s="148"/>
      <c r="C406" s="148"/>
    </row>
    <row r="407" spans="1:3" ht="16.5" customHeight="1">
      <c r="A407" s="148"/>
      <c r="B407" s="148"/>
      <c r="C407" s="148"/>
    </row>
    <row r="408" spans="1:3" ht="16.5" customHeight="1">
      <c r="A408" s="148"/>
      <c r="B408" s="148"/>
      <c r="C408" s="148"/>
    </row>
    <row r="409" spans="1:3" ht="16.5" customHeight="1">
      <c r="A409" s="148"/>
      <c r="B409" s="148"/>
      <c r="C409" s="148"/>
    </row>
    <row r="410" spans="1:3" ht="16.5" customHeight="1">
      <c r="A410" s="148"/>
      <c r="B410" s="148"/>
      <c r="C410" s="148"/>
    </row>
    <row r="411" spans="1:3" ht="16.5" customHeight="1">
      <c r="A411" s="148"/>
      <c r="B411" s="148"/>
      <c r="C411" s="148"/>
    </row>
    <row r="412" spans="1:3" ht="16.5" customHeight="1">
      <c r="A412" s="148"/>
      <c r="B412" s="148"/>
      <c r="C412" s="148"/>
    </row>
    <row r="413" spans="1:3" ht="16.5" customHeight="1">
      <c r="A413" s="148"/>
      <c r="B413" s="148"/>
      <c r="C413" s="148"/>
    </row>
    <row r="414" spans="1:3" ht="16.5" customHeight="1">
      <c r="A414" s="148"/>
      <c r="B414" s="148"/>
      <c r="C414" s="148"/>
    </row>
    <row r="415" spans="1:3" ht="16.5" customHeight="1">
      <c r="A415" s="148"/>
      <c r="B415" s="148"/>
      <c r="C415" s="148"/>
    </row>
    <row r="416" spans="1:3" ht="16.5" customHeight="1">
      <c r="A416" s="148"/>
      <c r="B416" s="148"/>
      <c r="C416" s="148"/>
    </row>
    <row r="417" spans="1:3" ht="16.5" customHeight="1">
      <c r="A417" s="148"/>
      <c r="B417" s="148"/>
      <c r="C417" s="148"/>
    </row>
    <row r="418" spans="1:3" ht="16.5" customHeight="1">
      <c r="A418" s="148"/>
      <c r="B418" s="148"/>
      <c r="C418" s="148"/>
    </row>
    <row r="419" spans="1:3" ht="16.5" customHeight="1">
      <c r="A419" s="148"/>
      <c r="B419" s="148"/>
      <c r="C419" s="148"/>
    </row>
    <row r="420" spans="1:3" ht="16.5" customHeight="1">
      <c r="A420" s="148"/>
      <c r="B420" s="148"/>
      <c r="C420" s="148"/>
    </row>
    <row r="421" spans="1:3" ht="16.5" customHeight="1">
      <c r="A421" s="148"/>
      <c r="B421" s="148"/>
      <c r="C421" s="148"/>
    </row>
    <row r="422" spans="1:3" ht="16.5" customHeight="1">
      <c r="A422" s="148"/>
      <c r="B422" s="148"/>
      <c r="C422" s="148"/>
    </row>
    <row r="423" spans="1:3" ht="16.5" customHeight="1">
      <c r="A423" s="148"/>
      <c r="B423" s="148"/>
      <c r="C423" s="148"/>
    </row>
    <row r="424" spans="1:3" ht="16.5" customHeight="1">
      <c r="A424" s="148"/>
      <c r="B424" s="148"/>
      <c r="C424" s="148"/>
    </row>
    <row r="425" spans="1:3" ht="16.5" customHeight="1">
      <c r="A425" s="148"/>
      <c r="B425" s="148"/>
      <c r="C425" s="148"/>
    </row>
    <row r="426" spans="1:3" ht="16.5" customHeight="1">
      <c r="A426" s="148"/>
      <c r="B426" s="148"/>
      <c r="C426" s="148"/>
    </row>
    <row r="427" spans="1:3" ht="16.5" customHeight="1">
      <c r="A427" s="148"/>
      <c r="B427" s="148"/>
      <c r="C427" s="148"/>
    </row>
    <row r="428" spans="1:3" ht="16.5" customHeight="1">
      <c r="A428" s="148"/>
      <c r="B428" s="148"/>
      <c r="C428" s="148"/>
    </row>
    <row r="429" spans="1:3" ht="16.5" customHeight="1">
      <c r="A429" s="148"/>
      <c r="B429" s="148"/>
      <c r="C429" s="148"/>
    </row>
    <row r="430" spans="1:3" ht="16.5" customHeight="1">
      <c r="A430" s="148"/>
      <c r="B430" s="148"/>
      <c r="C430" s="148"/>
    </row>
    <row r="431" spans="1:3" ht="16.5" customHeight="1">
      <c r="A431" s="148"/>
      <c r="B431" s="148"/>
      <c r="C431" s="148"/>
    </row>
    <row r="432" spans="1:3" ht="16.5" customHeight="1">
      <c r="A432" s="148"/>
      <c r="B432" s="148"/>
      <c r="C432" s="148"/>
    </row>
    <row r="433" spans="1:3" ht="16.5" customHeight="1">
      <c r="A433" s="148"/>
      <c r="B433" s="148"/>
      <c r="C433" s="148"/>
    </row>
    <row r="434" spans="1:3" ht="16.5" customHeight="1">
      <c r="A434" s="148"/>
      <c r="B434" s="148"/>
      <c r="C434" s="148"/>
    </row>
    <row r="435" spans="1:3" ht="16.5" customHeight="1">
      <c r="A435" s="148"/>
      <c r="B435" s="148"/>
      <c r="C435" s="148"/>
    </row>
    <row r="436" spans="1:3" ht="16.5" customHeight="1">
      <c r="A436" s="148"/>
      <c r="B436" s="148"/>
      <c r="C436" s="148"/>
    </row>
    <row r="437" spans="1:3" ht="16.5" customHeight="1">
      <c r="A437" s="148"/>
      <c r="B437" s="148"/>
      <c r="C437" s="148"/>
    </row>
    <row r="438" spans="1:3" ht="16.5" customHeight="1">
      <c r="A438" s="148"/>
      <c r="B438" s="148"/>
      <c r="C438" s="148"/>
    </row>
    <row r="439" spans="1:3" ht="16.5" customHeight="1">
      <c r="A439" s="148"/>
      <c r="B439" s="148"/>
      <c r="C439" s="148"/>
    </row>
    <row r="440" spans="1:3" ht="16.5" customHeight="1">
      <c r="A440" s="148"/>
      <c r="B440" s="148"/>
      <c r="C440" s="148"/>
    </row>
    <row r="441" spans="1:3" ht="16.5" customHeight="1">
      <c r="A441" s="148"/>
      <c r="B441" s="148"/>
      <c r="C441" s="148"/>
    </row>
    <row r="442" spans="1:3" ht="16.5" customHeight="1">
      <c r="A442" s="148"/>
      <c r="B442" s="148"/>
      <c r="C442" s="148"/>
    </row>
    <row r="443" spans="1:3" ht="16.5" customHeight="1">
      <c r="A443" s="148"/>
      <c r="B443" s="148"/>
      <c r="C443" s="148"/>
    </row>
    <row r="444" spans="1:3" ht="16.5" customHeight="1">
      <c r="A444" s="148"/>
      <c r="B444" s="148"/>
      <c r="C444" s="148"/>
    </row>
    <row r="445" spans="1:3" ht="16.5" customHeight="1">
      <c r="A445" s="148"/>
      <c r="B445" s="148"/>
      <c r="C445" s="148"/>
    </row>
    <row r="446" spans="1:3" ht="16.5" customHeight="1">
      <c r="A446" s="148"/>
      <c r="B446" s="148"/>
      <c r="C446" s="148"/>
    </row>
    <row r="447" spans="1:3" ht="16.5" customHeight="1">
      <c r="A447" s="148"/>
      <c r="B447" s="148"/>
      <c r="C447" s="148"/>
    </row>
    <row r="448" spans="1:3" ht="16.5" customHeight="1">
      <c r="A448" s="148"/>
      <c r="B448" s="148"/>
      <c r="C448" s="148"/>
    </row>
    <row r="449" spans="1:3" ht="16.5" customHeight="1">
      <c r="A449" s="148"/>
      <c r="B449" s="148"/>
      <c r="C449" s="148"/>
    </row>
    <row r="450" spans="1:3" ht="16.5" customHeight="1">
      <c r="A450" s="148"/>
      <c r="B450" s="148"/>
      <c r="C450" s="148"/>
    </row>
    <row r="451" spans="1:3" ht="16.5" customHeight="1">
      <c r="A451" s="148"/>
      <c r="B451" s="148"/>
      <c r="C451" s="148"/>
    </row>
    <row r="452" spans="1:3" ht="16.5" customHeight="1">
      <c r="A452" s="148"/>
      <c r="B452" s="148"/>
      <c r="C452" s="148"/>
    </row>
    <row r="453" spans="1:3" ht="16.5" customHeight="1">
      <c r="A453" s="148"/>
      <c r="B453" s="148"/>
      <c r="C453" s="148"/>
    </row>
    <row r="454" spans="1:3" ht="16.5" customHeight="1">
      <c r="A454" s="148"/>
      <c r="B454" s="148"/>
      <c r="C454" s="148"/>
    </row>
    <row r="455" spans="1:3" ht="16.5" customHeight="1">
      <c r="A455" s="148"/>
      <c r="B455" s="148"/>
      <c r="C455" s="148"/>
    </row>
    <row r="456" spans="1:3" ht="16.5" customHeight="1">
      <c r="A456" s="148"/>
      <c r="B456" s="148"/>
      <c r="C456" s="148"/>
    </row>
    <row r="457" spans="1:3" ht="16.5" customHeight="1">
      <c r="A457" s="148"/>
      <c r="B457" s="148"/>
      <c r="C457" s="148"/>
    </row>
    <row r="458" spans="1:3" ht="16.5" customHeight="1">
      <c r="A458" s="148"/>
      <c r="B458" s="148"/>
      <c r="C458" s="148"/>
    </row>
    <row r="459" spans="1:3" ht="16.5" customHeight="1">
      <c r="A459" s="148"/>
      <c r="B459" s="148"/>
      <c r="C459" s="148"/>
    </row>
    <row r="460" spans="1:3" ht="16.5" customHeight="1">
      <c r="A460" s="148"/>
      <c r="B460" s="148"/>
      <c r="C460" s="148"/>
    </row>
    <row r="461" spans="1:3" ht="16.5" customHeight="1">
      <c r="A461" s="148"/>
      <c r="B461" s="148"/>
      <c r="C461" s="148"/>
    </row>
    <row r="462" spans="1:3" ht="16.5" customHeight="1">
      <c r="A462" s="148"/>
      <c r="B462" s="148"/>
      <c r="C462" s="148"/>
    </row>
    <row r="463" spans="1:3" ht="16.5" customHeight="1">
      <c r="A463" s="148"/>
      <c r="B463" s="148"/>
      <c r="C463" s="148"/>
    </row>
    <row r="464" spans="1:3" ht="16.5" customHeight="1">
      <c r="A464" s="148"/>
      <c r="B464" s="148"/>
      <c r="C464" s="148"/>
    </row>
    <row r="465" spans="1:3" ht="16.5" customHeight="1">
      <c r="A465" s="148"/>
      <c r="B465" s="148"/>
      <c r="C465" s="148"/>
    </row>
    <row r="466" spans="1:3" ht="16.5" customHeight="1">
      <c r="A466" s="148"/>
      <c r="B466" s="148"/>
      <c r="C466" s="148"/>
    </row>
    <row r="467" spans="1:3" ht="16.5" customHeight="1">
      <c r="A467" s="148"/>
      <c r="B467" s="148"/>
      <c r="C467" s="148"/>
    </row>
    <row r="468" spans="1:3" ht="16.5" customHeight="1">
      <c r="A468" s="148"/>
      <c r="B468" s="148"/>
      <c r="C468" s="148"/>
    </row>
    <row r="469" spans="1:3" ht="16.5" customHeight="1">
      <c r="A469" s="148"/>
      <c r="B469" s="148"/>
      <c r="C469" s="148"/>
    </row>
    <row r="470" spans="1:3" ht="16.5" customHeight="1">
      <c r="A470" s="148"/>
      <c r="B470" s="148"/>
      <c r="C470" s="148"/>
    </row>
    <row r="471" spans="1:3" ht="16.5" customHeight="1">
      <c r="A471" s="148"/>
      <c r="B471" s="148"/>
      <c r="C471" s="148"/>
    </row>
    <row r="472" spans="1:3" ht="16.5" customHeight="1">
      <c r="A472" s="148"/>
      <c r="B472" s="148"/>
      <c r="C472" s="148"/>
    </row>
    <row r="473" spans="1:3" ht="16.5" customHeight="1">
      <c r="A473" s="148"/>
      <c r="B473" s="148"/>
      <c r="C473" s="148"/>
    </row>
    <row r="474" spans="1:3" ht="16.5" customHeight="1">
      <c r="A474" s="148"/>
      <c r="B474" s="148"/>
      <c r="C474" s="148"/>
    </row>
    <row r="475" spans="1:3" ht="16.5" customHeight="1">
      <c r="A475" s="148"/>
      <c r="B475" s="148"/>
      <c r="C475" s="148"/>
    </row>
    <row r="476" spans="1:3" ht="16.5" customHeight="1">
      <c r="A476" s="148"/>
      <c r="B476" s="148"/>
      <c r="C476" s="148"/>
    </row>
    <row r="477" spans="1:3" ht="16.5" customHeight="1">
      <c r="A477" s="148"/>
      <c r="B477" s="148"/>
      <c r="C477" s="148"/>
    </row>
    <row r="478" spans="1:3" ht="16.5" customHeight="1">
      <c r="A478" s="148"/>
      <c r="B478" s="148"/>
      <c r="C478" s="148"/>
    </row>
    <row r="479" spans="1:3" ht="16.5" customHeight="1">
      <c r="A479" s="148"/>
      <c r="B479" s="148"/>
      <c r="C479" s="148"/>
    </row>
    <row r="480" spans="1:3" ht="16.5" customHeight="1">
      <c r="A480" s="148"/>
      <c r="B480" s="148"/>
      <c r="C480" s="148"/>
    </row>
    <row r="481" spans="1:3" ht="16.5" customHeight="1">
      <c r="A481" s="148"/>
      <c r="B481" s="148"/>
      <c r="C481" s="148"/>
    </row>
    <row r="482" spans="1:3" ht="16.5" customHeight="1">
      <c r="A482" s="148"/>
      <c r="B482" s="148"/>
      <c r="C482" s="148"/>
    </row>
    <row r="483" spans="1:3" ht="16.5" customHeight="1">
      <c r="A483" s="148"/>
      <c r="B483" s="148"/>
      <c r="C483" s="148"/>
    </row>
    <row r="484" spans="1:3" ht="16.5" customHeight="1">
      <c r="A484" s="148"/>
      <c r="B484" s="148"/>
      <c r="C484" s="148"/>
    </row>
    <row r="485" spans="1:3" ht="16.5" customHeight="1">
      <c r="A485" s="148"/>
      <c r="B485" s="148"/>
      <c r="C485" s="148"/>
    </row>
    <row r="486" spans="1:3" ht="16.5" customHeight="1">
      <c r="A486" s="148"/>
      <c r="B486" s="148"/>
      <c r="C486" s="148"/>
    </row>
    <row r="487" spans="1:3" ht="16.5" customHeight="1">
      <c r="A487" s="148"/>
      <c r="B487" s="148"/>
      <c r="C487" s="148"/>
    </row>
    <row r="488" spans="1:3" ht="16.5" customHeight="1">
      <c r="A488" s="148"/>
      <c r="B488" s="148"/>
      <c r="C488" s="148"/>
    </row>
    <row r="489" spans="1:3" ht="16.5" customHeight="1">
      <c r="A489" s="148"/>
      <c r="B489" s="148"/>
      <c r="C489" s="148"/>
    </row>
    <row r="490" spans="1:3" ht="16.5" customHeight="1">
      <c r="A490" s="148"/>
      <c r="B490" s="148"/>
      <c r="C490" s="148"/>
    </row>
    <row r="491" spans="1:3" ht="16.5" customHeight="1">
      <c r="A491" s="148"/>
      <c r="B491" s="148"/>
      <c r="C491" s="148"/>
    </row>
    <row r="492" spans="1:3" ht="16.5" customHeight="1">
      <c r="A492" s="148"/>
      <c r="B492" s="148"/>
      <c r="C492" s="148"/>
    </row>
    <row r="493" spans="1:3" ht="16.5" customHeight="1">
      <c r="A493" s="148"/>
      <c r="B493" s="148"/>
      <c r="C493" s="148"/>
    </row>
    <row r="494" spans="1:3" ht="16.5" customHeight="1">
      <c r="A494" s="148"/>
      <c r="B494" s="148"/>
      <c r="C494" s="148"/>
    </row>
    <row r="495" spans="1:3" ht="16.5" customHeight="1">
      <c r="A495" s="148"/>
      <c r="B495" s="148"/>
      <c r="C495" s="148"/>
    </row>
    <row r="496" spans="1:3" ht="16.5" customHeight="1">
      <c r="A496" s="148"/>
      <c r="B496" s="148"/>
      <c r="C496" s="148"/>
    </row>
    <row r="497" spans="1:3" ht="16.5" customHeight="1">
      <c r="A497" s="148"/>
      <c r="B497" s="148"/>
      <c r="C497" s="148"/>
    </row>
    <row r="498" spans="1:3" ht="16.5" customHeight="1">
      <c r="A498" s="148"/>
      <c r="B498" s="148"/>
      <c r="C498" s="148"/>
    </row>
    <row r="499" spans="1:3" ht="16.5" customHeight="1">
      <c r="A499" s="148"/>
      <c r="B499" s="148"/>
      <c r="C499" s="148"/>
    </row>
    <row r="500" spans="1:3" ht="16.5" customHeight="1">
      <c r="A500" s="148"/>
      <c r="B500" s="148"/>
      <c r="C500" s="148"/>
    </row>
    <row r="501" spans="1:3" ht="16.5" customHeight="1">
      <c r="A501" s="148"/>
      <c r="B501" s="148"/>
      <c r="C501" s="148"/>
    </row>
    <row r="502" spans="1:3" ht="16.5" customHeight="1">
      <c r="A502" s="148"/>
      <c r="B502" s="148"/>
      <c r="C502" s="148"/>
    </row>
    <row r="503" spans="1:3" ht="16.5" customHeight="1">
      <c r="A503" s="148"/>
      <c r="B503" s="148"/>
      <c r="C503" s="148"/>
    </row>
    <row r="504" spans="1:3" ht="16.5" customHeight="1">
      <c r="A504" s="148"/>
      <c r="B504" s="148"/>
      <c r="C504" s="148"/>
    </row>
    <row r="505" spans="1:3" ht="16.5" customHeight="1">
      <c r="A505" s="148"/>
      <c r="B505" s="148"/>
      <c r="C505" s="148"/>
    </row>
    <row r="506" spans="1:3" ht="16.5" customHeight="1">
      <c r="A506" s="148"/>
      <c r="B506" s="148"/>
      <c r="C506" s="148"/>
    </row>
    <row r="507" spans="1:3" ht="16.5" customHeight="1">
      <c r="A507" s="148"/>
      <c r="B507" s="148"/>
      <c r="C507" s="148"/>
    </row>
    <row r="508" spans="1:3" ht="16.5" customHeight="1">
      <c r="A508" s="148"/>
      <c r="B508" s="148"/>
      <c r="C508" s="148"/>
    </row>
    <row r="509" spans="1:3" ht="16.5" customHeight="1">
      <c r="A509" s="148"/>
      <c r="B509" s="148"/>
      <c r="C509" s="148"/>
    </row>
    <row r="510" spans="1:3" ht="16.5" customHeight="1">
      <c r="A510" s="148"/>
      <c r="B510" s="148"/>
      <c r="C510" s="148"/>
    </row>
    <row r="511" spans="1:3" ht="16.5" customHeight="1">
      <c r="A511" s="148"/>
      <c r="B511" s="148"/>
      <c r="C511" s="148"/>
    </row>
    <row r="512" spans="1:3" ht="16.5" customHeight="1">
      <c r="A512" s="148"/>
      <c r="B512" s="148"/>
      <c r="C512" s="148"/>
    </row>
    <row r="513" spans="1:3" ht="16.5" customHeight="1">
      <c r="A513" s="148"/>
      <c r="B513" s="148"/>
      <c r="C513" s="148"/>
    </row>
    <row r="514" spans="1:3" ht="16.5" customHeight="1">
      <c r="A514" s="148"/>
      <c r="B514" s="148"/>
      <c r="C514" s="148"/>
    </row>
    <row r="515" spans="1:3" ht="16.5" customHeight="1">
      <c r="A515" s="148"/>
      <c r="B515" s="148"/>
      <c r="C515" s="148"/>
    </row>
    <row r="516" spans="1:3" ht="16.5" customHeight="1">
      <c r="A516" s="148"/>
      <c r="B516" s="148"/>
      <c r="C516" s="148"/>
    </row>
    <row r="517" spans="1:3" ht="16.5" customHeight="1">
      <c r="A517" s="148"/>
      <c r="B517" s="148"/>
      <c r="C517" s="148"/>
    </row>
    <row r="518" spans="1:3" ht="16.5" customHeight="1">
      <c r="A518" s="148"/>
      <c r="B518" s="148"/>
      <c r="C518" s="148"/>
    </row>
    <row r="519" spans="1:3" ht="16.5" customHeight="1">
      <c r="A519" s="148"/>
      <c r="B519" s="148"/>
      <c r="C519" s="148"/>
    </row>
    <row r="520" spans="1:3" ht="16.5" customHeight="1">
      <c r="A520" s="148"/>
      <c r="B520" s="148"/>
      <c r="C520" s="148"/>
    </row>
    <row r="521" spans="1:3" ht="16.5" customHeight="1">
      <c r="A521" s="148"/>
      <c r="B521" s="148"/>
      <c r="C521" s="148"/>
    </row>
    <row r="522" spans="1:3" ht="16.5" customHeight="1">
      <c r="A522" s="148"/>
      <c r="B522" s="148"/>
      <c r="C522" s="148"/>
    </row>
    <row r="523" spans="1:3" ht="16.5" customHeight="1">
      <c r="A523" s="148"/>
      <c r="B523" s="148"/>
      <c r="C523" s="148"/>
    </row>
    <row r="524" spans="1:3" ht="16.5" customHeight="1">
      <c r="A524" s="148"/>
      <c r="B524" s="148"/>
      <c r="C524" s="148"/>
    </row>
    <row r="525" spans="1:3" ht="16.5" customHeight="1">
      <c r="A525" s="148"/>
      <c r="B525" s="148"/>
      <c r="C525" s="148"/>
    </row>
    <row r="526" spans="1:3" ht="16.5" customHeight="1">
      <c r="A526" s="148"/>
      <c r="B526" s="148"/>
      <c r="C526" s="148"/>
    </row>
    <row r="527" spans="1:3" ht="16.5" customHeight="1">
      <c r="A527" s="148"/>
      <c r="B527" s="148"/>
      <c r="C527" s="148"/>
    </row>
    <row r="528" spans="1:3" ht="16.5" customHeight="1">
      <c r="A528" s="148"/>
      <c r="B528" s="148"/>
      <c r="C528" s="148"/>
    </row>
    <row r="529" spans="1:3" ht="16.5" customHeight="1">
      <c r="A529" s="148"/>
      <c r="B529" s="148"/>
      <c r="C529" s="148"/>
    </row>
    <row r="530" spans="1:3" ht="16.5" customHeight="1">
      <c r="A530" s="148"/>
      <c r="B530" s="148"/>
      <c r="C530" s="148"/>
    </row>
    <row r="531" spans="1:3" ht="16.5" customHeight="1">
      <c r="A531" s="148"/>
      <c r="B531" s="148"/>
      <c r="C531" s="148"/>
    </row>
    <row r="532" spans="1:3" ht="16.5" customHeight="1">
      <c r="A532" s="148"/>
      <c r="B532" s="148"/>
      <c r="C532" s="148"/>
    </row>
    <row r="533" spans="1:3" ht="16.5" customHeight="1">
      <c r="A533" s="148"/>
      <c r="B533" s="148"/>
      <c r="C533" s="148"/>
    </row>
    <row r="534" spans="1:3" ht="16.5" customHeight="1">
      <c r="A534" s="148"/>
      <c r="B534" s="148"/>
      <c r="C534" s="148"/>
    </row>
    <row r="535" spans="1:3" ht="16.5" customHeight="1">
      <c r="A535" s="148"/>
      <c r="B535" s="148"/>
      <c r="C535" s="148"/>
    </row>
    <row r="536" spans="1:3" ht="16.5" customHeight="1">
      <c r="A536" s="148"/>
      <c r="B536" s="148"/>
      <c r="C536" s="148"/>
    </row>
    <row r="537" spans="1:3" ht="16.5" customHeight="1">
      <c r="A537" s="148"/>
      <c r="B537" s="148"/>
      <c r="C537" s="148"/>
    </row>
    <row r="538" spans="1:3" ht="16.5" customHeight="1">
      <c r="A538" s="148"/>
      <c r="B538" s="148"/>
      <c r="C538" s="148"/>
    </row>
    <row r="539" spans="1:3" ht="16.5" customHeight="1">
      <c r="A539" s="148"/>
      <c r="B539" s="148"/>
      <c r="C539" s="148"/>
    </row>
    <row r="540" spans="1:3" ht="16.5" customHeight="1">
      <c r="A540" s="148"/>
      <c r="B540" s="148"/>
      <c r="C540" s="148"/>
    </row>
    <row r="541" spans="1:3" ht="16.5" customHeight="1">
      <c r="A541" s="148"/>
      <c r="B541" s="148"/>
      <c r="C541" s="148"/>
    </row>
    <row r="542" spans="1:3" ht="16.5" customHeight="1">
      <c r="A542" s="148"/>
      <c r="B542" s="148"/>
      <c r="C542" s="148"/>
    </row>
    <row r="543" spans="1:3" ht="16.5" customHeight="1">
      <c r="A543" s="148"/>
      <c r="B543" s="148"/>
      <c r="C543" s="148"/>
    </row>
    <row r="544" spans="1:3" ht="16.5" customHeight="1">
      <c r="A544" s="148"/>
      <c r="B544" s="148"/>
      <c r="C544" s="148"/>
    </row>
    <row r="545" spans="1:3" ht="16.5" customHeight="1">
      <c r="A545" s="148"/>
      <c r="B545" s="148"/>
      <c r="C545" s="148"/>
    </row>
    <row r="546" spans="1:3" ht="16.5" customHeight="1">
      <c r="A546" s="148"/>
      <c r="B546" s="148"/>
      <c r="C546" s="148"/>
    </row>
    <row r="547" spans="1:3" ht="16.5" customHeight="1">
      <c r="A547" s="148"/>
      <c r="B547" s="148"/>
      <c r="C547" s="148"/>
    </row>
    <row r="548" spans="1:3" ht="16.5" customHeight="1">
      <c r="A548" s="148"/>
      <c r="B548" s="148"/>
      <c r="C548" s="148"/>
    </row>
    <row r="549" spans="1:3" ht="16.5" customHeight="1">
      <c r="A549" s="148"/>
      <c r="B549" s="148"/>
      <c r="C549" s="148"/>
    </row>
    <row r="550" spans="1:3" ht="16.5" customHeight="1">
      <c r="A550" s="148"/>
      <c r="B550" s="148"/>
      <c r="C550" s="148"/>
    </row>
    <row r="551" spans="1:3" ht="16.5" customHeight="1">
      <c r="A551" s="148"/>
      <c r="B551" s="148"/>
      <c r="C551" s="148"/>
    </row>
    <row r="552" spans="1:3" ht="16.5" customHeight="1">
      <c r="A552" s="148"/>
      <c r="B552" s="148"/>
      <c r="C552" s="148"/>
    </row>
    <row r="553" spans="1:3" ht="16.5" customHeight="1">
      <c r="A553" s="148"/>
      <c r="B553" s="148"/>
      <c r="C553" s="148"/>
    </row>
    <row r="554" spans="1:3" ht="16.5" customHeight="1">
      <c r="A554" s="148"/>
      <c r="B554" s="148"/>
      <c r="C554" s="148"/>
    </row>
    <row r="555" spans="1:3" ht="16.5" customHeight="1">
      <c r="A555" s="148"/>
      <c r="B555" s="148"/>
      <c r="C555" s="148"/>
    </row>
    <row r="556" spans="1:3" ht="16.5" customHeight="1">
      <c r="A556" s="148"/>
      <c r="B556" s="148"/>
      <c r="C556" s="148"/>
    </row>
    <row r="557" spans="1:3" ht="16.5" customHeight="1">
      <c r="A557" s="148"/>
      <c r="B557" s="148"/>
      <c r="C557" s="148"/>
    </row>
    <row r="558" spans="1:3" ht="16.5" customHeight="1">
      <c r="A558" s="148"/>
      <c r="B558" s="148"/>
      <c r="C558" s="148"/>
    </row>
    <row r="559" spans="1:3" ht="16.5" customHeight="1">
      <c r="A559" s="148"/>
      <c r="B559" s="148"/>
      <c r="C559" s="148"/>
    </row>
    <row r="560" spans="1:3" ht="16.5" customHeight="1">
      <c r="A560" s="148"/>
      <c r="B560" s="148"/>
      <c r="C560" s="148"/>
    </row>
    <row r="561" spans="1:3" ht="16.5" customHeight="1">
      <c r="A561" s="148"/>
      <c r="B561" s="148"/>
      <c r="C561" s="148"/>
    </row>
    <row r="562" spans="1:3" ht="16.5" customHeight="1">
      <c r="A562" s="148"/>
      <c r="B562" s="148"/>
      <c r="C562" s="148"/>
    </row>
    <row r="563" spans="1:3" ht="16.5" customHeight="1">
      <c r="A563" s="148"/>
      <c r="B563" s="148"/>
      <c r="C563" s="148"/>
    </row>
    <row r="564" spans="1:3" ht="16.5" customHeight="1">
      <c r="A564" s="148"/>
      <c r="B564" s="148"/>
      <c r="C564" s="148"/>
    </row>
    <row r="565" spans="1:3" ht="16.5" customHeight="1">
      <c r="A565" s="148"/>
      <c r="B565" s="148"/>
      <c r="C565" s="148"/>
    </row>
    <row r="566" spans="1:3" ht="16.5" customHeight="1">
      <c r="A566" s="148"/>
      <c r="B566" s="148"/>
      <c r="C566" s="148"/>
    </row>
    <row r="567" spans="1:3" ht="16.5" customHeight="1">
      <c r="A567" s="148"/>
      <c r="B567" s="148"/>
      <c r="C567" s="148"/>
    </row>
    <row r="568" spans="1:3" ht="16.5" customHeight="1">
      <c r="A568" s="148"/>
      <c r="B568" s="148"/>
      <c r="C568" s="148"/>
    </row>
    <row r="569" spans="1:3" ht="16.5" customHeight="1">
      <c r="A569" s="148"/>
      <c r="B569" s="148"/>
      <c r="C569" s="148"/>
    </row>
    <row r="570" spans="1:3" ht="16.5" customHeight="1">
      <c r="A570" s="148"/>
      <c r="B570" s="148"/>
      <c r="C570" s="148"/>
    </row>
    <row r="571" spans="1:3" ht="16.5" customHeight="1">
      <c r="A571" s="148"/>
      <c r="B571" s="148"/>
      <c r="C571" s="148"/>
    </row>
    <row r="572" spans="1:3" ht="16.5" customHeight="1">
      <c r="A572" s="148"/>
      <c r="B572" s="148"/>
      <c r="C572" s="148"/>
    </row>
    <row r="573" spans="1:3" ht="16.5" customHeight="1">
      <c r="A573" s="148"/>
      <c r="B573" s="148"/>
      <c r="C573" s="148"/>
    </row>
    <row r="574" spans="1:3" ht="16.5" customHeight="1">
      <c r="A574" s="148"/>
      <c r="B574" s="148"/>
      <c r="C574" s="148"/>
    </row>
    <row r="575" spans="1:3" ht="16.5" customHeight="1">
      <c r="A575" s="148"/>
      <c r="B575" s="148"/>
      <c r="C575" s="148"/>
    </row>
    <row r="576" spans="1:3" ht="16.5" customHeight="1">
      <c r="A576" s="148"/>
      <c r="B576" s="148"/>
      <c r="C576" s="148"/>
    </row>
    <row r="577" spans="1:3" ht="16.5" customHeight="1">
      <c r="A577" s="148"/>
      <c r="B577" s="148"/>
      <c r="C577" s="148"/>
    </row>
    <row r="578" spans="1:3" ht="16.5" customHeight="1">
      <c r="A578" s="148"/>
      <c r="B578" s="148"/>
      <c r="C578" s="148"/>
    </row>
    <row r="579" spans="1:3" ht="16.5" customHeight="1">
      <c r="A579" s="148"/>
      <c r="B579" s="148"/>
      <c r="C579" s="148"/>
    </row>
    <row r="580" spans="1:3" ht="16.5" customHeight="1">
      <c r="A580" s="148"/>
      <c r="B580" s="148"/>
      <c r="C580" s="148"/>
    </row>
    <row r="581" spans="1:3" ht="16.5" customHeight="1">
      <c r="A581" s="148"/>
      <c r="B581" s="148"/>
      <c r="C581" s="148"/>
    </row>
    <row r="582" spans="1:3" ht="16.5" customHeight="1">
      <c r="A582" s="148"/>
      <c r="B582" s="148"/>
      <c r="C582" s="148"/>
    </row>
    <row r="583" spans="1:3" ht="16.5" customHeight="1">
      <c r="A583" s="148"/>
      <c r="B583" s="148"/>
      <c r="C583" s="148"/>
    </row>
    <row r="584" spans="1:3" ht="16.5" customHeight="1">
      <c r="A584" s="148"/>
      <c r="B584" s="148"/>
      <c r="C584" s="148"/>
    </row>
    <row r="585" spans="1:3" ht="16.5" customHeight="1">
      <c r="A585" s="148"/>
      <c r="B585" s="148"/>
      <c r="C585" s="148"/>
    </row>
    <row r="586" spans="1:3" ht="16.5" customHeight="1">
      <c r="A586" s="148"/>
      <c r="B586" s="148"/>
      <c r="C586" s="148"/>
    </row>
    <row r="587" spans="1:3" ht="16.5" customHeight="1">
      <c r="A587" s="148"/>
      <c r="B587" s="148"/>
      <c r="C587" s="148"/>
    </row>
    <row r="588" spans="1:3" ht="16.5" customHeight="1">
      <c r="A588" s="148"/>
      <c r="B588" s="148"/>
      <c r="C588" s="148"/>
    </row>
    <row r="589" spans="1:3" ht="16.5" customHeight="1">
      <c r="A589" s="148"/>
      <c r="B589" s="148"/>
      <c r="C589" s="148"/>
    </row>
    <row r="590" spans="1:3" ht="16.5" customHeight="1">
      <c r="A590" s="148"/>
      <c r="B590" s="148"/>
      <c r="C590" s="148"/>
    </row>
    <row r="591" spans="1:3" ht="16.5" customHeight="1">
      <c r="A591" s="148"/>
      <c r="B591" s="148"/>
      <c r="C591" s="148"/>
    </row>
    <row r="592" spans="1:3" ht="16.5" customHeight="1">
      <c r="A592" s="148"/>
      <c r="B592" s="148"/>
      <c r="C592" s="148"/>
    </row>
    <row r="593" spans="1:3" ht="16.5" customHeight="1">
      <c r="A593" s="148"/>
      <c r="B593" s="148"/>
      <c r="C593" s="148"/>
    </row>
    <row r="594" spans="1:3" ht="16.5" customHeight="1">
      <c r="A594" s="148"/>
      <c r="B594" s="148"/>
      <c r="C594" s="148"/>
    </row>
    <row r="595" spans="1:3" ht="16.5" customHeight="1">
      <c r="A595" s="148"/>
      <c r="B595" s="148"/>
      <c r="C595" s="148"/>
    </row>
    <row r="596" spans="1:3" ht="16.5" customHeight="1">
      <c r="A596" s="148"/>
      <c r="B596" s="148"/>
      <c r="C596" s="148"/>
    </row>
    <row r="597" spans="1:3" ht="16.5" customHeight="1">
      <c r="A597" s="148"/>
      <c r="B597" s="148"/>
      <c r="C597" s="148"/>
    </row>
    <row r="598" spans="1:3" ht="16.5" customHeight="1">
      <c r="A598" s="148"/>
      <c r="B598" s="148"/>
      <c r="C598" s="148"/>
    </row>
    <row r="599" spans="1:3" ht="16.5" customHeight="1">
      <c r="A599" s="148"/>
      <c r="B599" s="148"/>
      <c r="C599" s="148"/>
    </row>
    <row r="600" spans="1:3" ht="16.5" customHeight="1">
      <c r="A600" s="148"/>
      <c r="B600" s="148"/>
      <c r="C600" s="148"/>
    </row>
    <row r="601" spans="1:3" ht="16.5" customHeight="1">
      <c r="A601" s="148"/>
      <c r="B601" s="148"/>
      <c r="C601" s="148"/>
    </row>
    <row r="602" spans="1:3" ht="16.5" customHeight="1">
      <c r="A602" s="148"/>
      <c r="B602" s="148"/>
      <c r="C602" s="148"/>
    </row>
    <row r="603" spans="1:3" ht="16.5" customHeight="1">
      <c r="A603" s="148"/>
      <c r="B603" s="148"/>
      <c r="C603" s="148"/>
    </row>
    <row r="604" spans="1:3" ht="16.5" customHeight="1">
      <c r="A604" s="148"/>
      <c r="B604" s="148"/>
      <c r="C604" s="148"/>
    </row>
    <row r="605" spans="1:3" ht="16.5" customHeight="1">
      <c r="A605" s="148"/>
      <c r="B605" s="148"/>
      <c r="C605" s="148"/>
    </row>
    <row r="606" spans="1:3" ht="16.5" customHeight="1">
      <c r="A606" s="148"/>
      <c r="B606" s="148"/>
      <c r="C606" s="148"/>
    </row>
    <row r="607" spans="1:3" ht="16.5" customHeight="1">
      <c r="A607" s="148"/>
      <c r="B607" s="148"/>
      <c r="C607" s="148"/>
    </row>
    <row r="608" spans="1:3" ht="16.5" customHeight="1">
      <c r="A608" s="148"/>
      <c r="B608" s="148"/>
      <c r="C608" s="148"/>
    </row>
    <row r="609" spans="1:3" ht="16.5" customHeight="1">
      <c r="A609" s="148"/>
      <c r="B609" s="148"/>
      <c r="C609" s="148"/>
    </row>
    <row r="610" spans="1:3" ht="16.5" customHeight="1">
      <c r="A610" s="148"/>
      <c r="B610" s="148"/>
      <c r="C610" s="148"/>
    </row>
    <row r="611" spans="1:3" ht="16.5" customHeight="1">
      <c r="A611" s="148"/>
      <c r="B611" s="148"/>
      <c r="C611" s="148"/>
    </row>
    <row r="612" spans="1:3" ht="16.5" customHeight="1">
      <c r="A612" s="148"/>
      <c r="B612" s="148"/>
      <c r="C612" s="148"/>
    </row>
    <row r="613" spans="1:3" ht="16.5" customHeight="1">
      <c r="A613" s="148"/>
      <c r="B613" s="148"/>
      <c r="C613" s="148"/>
    </row>
    <row r="614" spans="1:3" ht="16.5" customHeight="1">
      <c r="A614" s="148"/>
      <c r="B614" s="148"/>
      <c r="C614" s="148"/>
    </row>
    <row r="615" spans="1:3" ht="16.5" customHeight="1">
      <c r="A615" s="148"/>
      <c r="B615" s="148"/>
      <c r="C615" s="148"/>
    </row>
    <row r="616" spans="1:3" ht="16.5" customHeight="1">
      <c r="A616" s="148"/>
      <c r="B616" s="148"/>
      <c r="C616" s="148"/>
    </row>
    <row r="617" spans="1:3" ht="16.5" customHeight="1">
      <c r="A617" s="148"/>
      <c r="B617" s="148"/>
      <c r="C617" s="148"/>
    </row>
    <row r="618" spans="1:3" ht="16.5" customHeight="1">
      <c r="A618" s="148"/>
      <c r="B618" s="148"/>
      <c r="C618" s="148"/>
    </row>
    <row r="619" spans="1:3" ht="16.5" customHeight="1">
      <c r="A619" s="148"/>
      <c r="B619" s="148"/>
      <c r="C619" s="148"/>
    </row>
    <row r="620" spans="1:3" ht="16.5" customHeight="1">
      <c r="A620" s="148"/>
      <c r="B620" s="148"/>
      <c r="C620" s="148"/>
    </row>
    <row r="621" spans="1:3" ht="16.5" customHeight="1">
      <c r="A621" s="148"/>
      <c r="B621" s="148"/>
      <c r="C621" s="148"/>
    </row>
    <row r="622" spans="1:3" ht="16.5" customHeight="1">
      <c r="A622" s="148"/>
      <c r="B622" s="148"/>
      <c r="C622" s="148"/>
    </row>
    <row r="623" spans="1:3" ht="16.5" customHeight="1">
      <c r="A623" s="148"/>
      <c r="B623" s="148"/>
      <c r="C623" s="148"/>
    </row>
    <row r="624" spans="1:3" ht="16.5" customHeight="1">
      <c r="A624" s="148"/>
      <c r="B624" s="148"/>
      <c r="C624" s="148"/>
    </row>
    <row r="625" spans="1:3" ht="16.5" customHeight="1">
      <c r="A625" s="148"/>
      <c r="B625" s="148"/>
      <c r="C625" s="148"/>
    </row>
    <row r="626" spans="1:3" ht="16.5" customHeight="1">
      <c r="A626" s="148"/>
      <c r="B626" s="148"/>
      <c r="C626" s="148"/>
    </row>
    <row r="627" spans="1:3" ht="16.5" customHeight="1">
      <c r="A627" s="148"/>
      <c r="B627" s="148"/>
      <c r="C627" s="148"/>
    </row>
    <row r="628" spans="1:3" ht="16.5" customHeight="1">
      <c r="A628" s="148"/>
      <c r="B628" s="148"/>
      <c r="C628" s="148"/>
    </row>
    <row r="629" spans="1:3" ht="16.5" customHeight="1">
      <c r="A629" s="148"/>
      <c r="B629" s="148"/>
      <c r="C629" s="148"/>
    </row>
    <row r="630" spans="1:3" ht="16.5" customHeight="1">
      <c r="A630" s="148"/>
      <c r="B630" s="148"/>
      <c r="C630" s="148"/>
    </row>
    <row r="631" spans="1:3" ht="16.5" customHeight="1">
      <c r="A631" s="148"/>
      <c r="B631" s="148"/>
      <c r="C631" s="148"/>
    </row>
    <row r="632" spans="1:3" ht="16.5" customHeight="1">
      <c r="A632" s="148"/>
      <c r="B632" s="148"/>
      <c r="C632" s="148"/>
    </row>
    <row r="633" spans="1:3" ht="16.5" customHeight="1">
      <c r="A633" s="148"/>
      <c r="B633" s="148"/>
      <c r="C633" s="148"/>
    </row>
    <row r="634" spans="1:3" ht="16.5" customHeight="1">
      <c r="A634" s="148"/>
      <c r="B634" s="148"/>
      <c r="C634" s="148"/>
    </row>
    <row r="635" spans="1:3" ht="16.5" customHeight="1">
      <c r="A635" s="148"/>
      <c r="B635" s="148"/>
      <c r="C635" s="148"/>
    </row>
    <row r="636" spans="1:3" ht="16.5" customHeight="1">
      <c r="A636" s="148"/>
      <c r="B636" s="148"/>
      <c r="C636" s="148"/>
    </row>
    <row r="637" spans="1:3" ht="16.5" customHeight="1">
      <c r="A637" s="148"/>
      <c r="B637" s="148"/>
      <c r="C637" s="148"/>
    </row>
    <row r="638" spans="1:3" ht="16.5" customHeight="1">
      <c r="A638" s="148"/>
      <c r="B638" s="148"/>
      <c r="C638" s="148"/>
    </row>
    <row r="639" spans="1:3" ht="16.5" customHeight="1">
      <c r="A639" s="148"/>
      <c r="B639" s="148"/>
      <c r="C639" s="148"/>
    </row>
    <row r="640" spans="1:3" ht="16.5" customHeight="1">
      <c r="A640" s="148"/>
      <c r="B640" s="148"/>
      <c r="C640" s="148"/>
    </row>
    <row r="641" spans="1:3" ht="16.5" customHeight="1">
      <c r="A641" s="148"/>
      <c r="B641" s="148"/>
      <c r="C641" s="148"/>
    </row>
    <row r="642" spans="1:3" ht="16.5" customHeight="1">
      <c r="A642" s="148"/>
      <c r="B642" s="148"/>
      <c r="C642" s="148"/>
    </row>
    <row r="643" spans="1:3" ht="16.5" customHeight="1">
      <c r="A643" s="148"/>
      <c r="B643" s="148"/>
      <c r="C643" s="148"/>
    </row>
    <row r="644" spans="1:3" ht="16.5" customHeight="1">
      <c r="A644" s="148"/>
      <c r="B644" s="148"/>
      <c r="C644" s="148"/>
    </row>
    <row r="645" spans="1:3" ht="16.5" customHeight="1">
      <c r="A645" s="148"/>
      <c r="B645" s="148"/>
      <c r="C645" s="148"/>
    </row>
    <row r="646" spans="1:3" ht="16.5" customHeight="1">
      <c r="A646" s="148"/>
      <c r="B646" s="148"/>
      <c r="C646" s="148"/>
    </row>
    <row r="647" spans="1:3" ht="16.5" customHeight="1">
      <c r="A647" s="148"/>
      <c r="B647" s="148"/>
      <c r="C647" s="148"/>
    </row>
    <row r="648" spans="1:3" ht="16.5" customHeight="1">
      <c r="A648" s="148"/>
      <c r="B648" s="148"/>
      <c r="C648" s="148"/>
    </row>
    <row r="649" spans="1:3" ht="16.5" customHeight="1">
      <c r="A649" s="148"/>
      <c r="B649" s="148"/>
      <c r="C649" s="148"/>
    </row>
    <row r="650" spans="1:3" ht="16.5" customHeight="1">
      <c r="A650" s="148"/>
      <c r="B650" s="148"/>
      <c r="C650" s="148"/>
    </row>
    <row r="651" spans="1:3" ht="16.5" customHeight="1">
      <c r="A651" s="148"/>
      <c r="B651" s="148"/>
      <c r="C651" s="148"/>
    </row>
    <row r="652" spans="1:3" ht="16.5" customHeight="1">
      <c r="A652" s="148"/>
      <c r="B652" s="148"/>
      <c r="C652" s="148"/>
    </row>
    <row r="653" spans="1:3" ht="16.5" customHeight="1">
      <c r="A653" s="148"/>
      <c r="B653" s="148"/>
      <c r="C653" s="148"/>
    </row>
    <row r="654" spans="1:3" ht="16.5" customHeight="1">
      <c r="A654" s="148"/>
      <c r="B654" s="148"/>
      <c r="C654" s="148"/>
    </row>
    <row r="655" spans="1:3" ht="16.5" customHeight="1">
      <c r="A655" s="148"/>
      <c r="B655" s="148"/>
      <c r="C655" s="148"/>
    </row>
    <row r="656" spans="1:3" ht="16.5" customHeight="1">
      <c r="A656" s="148"/>
      <c r="B656" s="148"/>
      <c r="C656" s="148"/>
    </row>
    <row r="657" spans="1:3" ht="16.5" customHeight="1">
      <c r="A657" s="148"/>
      <c r="B657" s="148"/>
      <c r="C657" s="148"/>
    </row>
    <row r="658" spans="1:3" ht="16.5" customHeight="1">
      <c r="A658" s="148"/>
      <c r="B658" s="148"/>
      <c r="C658" s="148"/>
    </row>
    <row r="659" spans="1:3" ht="16.5" customHeight="1">
      <c r="A659" s="148"/>
      <c r="B659" s="148"/>
      <c r="C659" s="148"/>
    </row>
    <row r="660" spans="1:3" ht="16.5" customHeight="1">
      <c r="A660" s="148"/>
      <c r="B660" s="148"/>
      <c r="C660" s="148"/>
    </row>
    <row r="661" spans="1:3" ht="16.5" customHeight="1">
      <c r="A661" s="148"/>
      <c r="B661" s="148"/>
      <c r="C661" s="148"/>
    </row>
    <row r="662" spans="1:3" ht="16.5" customHeight="1">
      <c r="A662" s="148"/>
      <c r="B662" s="148"/>
      <c r="C662" s="148"/>
    </row>
    <row r="663" spans="1:3" ht="16.5" customHeight="1">
      <c r="A663" s="148"/>
      <c r="B663" s="148"/>
      <c r="C663" s="148"/>
    </row>
    <row r="664" spans="1:3" ht="16.5" customHeight="1">
      <c r="A664" s="148"/>
      <c r="B664" s="148"/>
      <c r="C664" s="148"/>
    </row>
    <row r="665" spans="1:3" ht="16.5" customHeight="1">
      <c r="A665" s="148"/>
      <c r="B665" s="148"/>
      <c r="C665" s="148"/>
    </row>
    <row r="666" spans="1:3" ht="16.5" customHeight="1">
      <c r="A666" s="148"/>
      <c r="B666" s="148"/>
      <c r="C666" s="148"/>
    </row>
    <row r="667" spans="1:3" ht="16.5" customHeight="1">
      <c r="A667" s="148"/>
      <c r="B667" s="148"/>
      <c r="C667" s="148"/>
    </row>
    <row r="668" spans="1:3" ht="16.5" customHeight="1">
      <c r="A668" s="148"/>
      <c r="B668" s="148"/>
      <c r="C668" s="148"/>
    </row>
    <row r="669" spans="1:3" ht="16.5" customHeight="1">
      <c r="A669" s="148"/>
      <c r="B669" s="148"/>
      <c r="C669" s="148"/>
    </row>
    <row r="670" spans="1:3" ht="16.5" customHeight="1">
      <c r="A670" s="148"/>
      <c r="B670" s="148"/>
      <c r="C670" s="148"/>
    </row>
    <row r="671" spans="1:3" ht="16.5" customHeight="1">
      <c r="A671" s="148"/>
      <c r="B671" s="148"/>
      <c r="C671" s="148"/>
    </row>
    <row r="672" spans="1:3" ht="16.5" customHeight="1">
      <c r="A672" s="148"/>
      <c r="B672" s="148"/>
      <c r="C672" s="148"/>
    </row>
    <row r="673" spans="1:3" ht="16.5" customHeight="1">
      <c r="A673" s="148"/>
      <c r="B673" s="148"/>
      <c r="C673" s="148"/>
    </row>
    <row r="674" spans="1:3" ht="16.5" customHeight="1">
      <c r="A674" s="148"/>
      <c r="B674" s="148"/>
      <c r="C674" s="148"/>
    </row>
    <row r="675" spans="1:3" ht="16.5" customHeight="1">
      <c r="A675" s="148"/>
      <c r="B675" s="148"/>
      <c r="C675" s="148"/>
    </row>
    <row r="676" spans="1:3" ht="16.5" customHeight="1">
      <c r="A676" s="148"/>
      <c r="B676" s="148"/>
      <c r="C676" s="148"/>
    </row>
    <row r="677" spans="1:3" ht="16.5" customHeight="1">
      <c r="A677" s="148"/>
      <c r="B677" s="148"/>
      <c r="C677" s="148"/>
    </row>
    <row r="678" spans="1:3" ht="16.5" customHeight="1">
      <c r="A678" s="148"/>
      <c r="B678" s="148"/>
      <c r="C678" s="148"/>
    </row>
    <row r="679" spans="1:3" ht="16.5" customHeight="1">
      <c r="A679" s="148"/>
      <c r="B679" s="148"/>
      <c r="C679" s="148"/>
    </row>
    <row r="680" spans="1:3" ht="16.5" customHeight="1">
      <c r="A680" s="148"/>
      <c r="B680" s="148"/>
      <c r="C680" s="148"/>
    </row>
    <row r="681" spans="1:3" ht="16.5" customHeight="1">
      <c r="A681" s="148"/>
      <c r="B681" s="148"/>
      <c r="C681" s="148"/>
    </row>
    <row r="682" spans="1:3" ht="16.5" customHeight="1">
      <c r="A682" s="148"/>
      <c r="B682" s="148"/>
      <c r="C682" s="148"/>
    </row>
    <row r="683" spans="1:3" ht="16.5" customHeight="1">
      <c r="A683" s="148"/>
      <c r="B683" s="148"/>
      <c r="C683" s="148"/>
    </row>
    <row r="684" spans="1:3" ht="16.5" customHeight="1">
      <c r="A684" s="148"/>
      <c r="B684" s="148"/>
      <c r="C684" s="148"/>
    </row>
    <row r="685" spans="1:3" ht="16.5" customHeight="1">
      <c r="A685" s="148"/>
      <c r="B685" s="148"/>
      <c r="C685" s="148"/>
    </row>
    <row r="686" spans="1:3" ht="16.5" customHeight="1">
      <c r="A686" s="148"/>
      <c r="B686" s="148"/>
      <c r="C686" s="148"/>
    </row>
    <row r="687" spans="1:3" ht="16.5" customHeight="1">
      <c r="A687" s="148"/>
      <c r="B687" s="148"/>
      <c r="C687" s="148"/>
    </row>
    <row r="688" spans="1:3" ht="16.5" customHeight="1">
      <c r="A688" s="148"/>
      <c r="B688" s="148"/>
      <c r="C688" s="148"/>
    </row>
    <row r="689" spans="1:3" ht="16.5" customHeight="1">
      <c r="A689" s="148"/>
      <c r="B689" s="148"/>
      <c r="C689" s="148"/>
    </row>
    <row r="690" spans="1:3" ht="16.5" customHeight="1">
      <c r="A690" s="148"/>
      <c r="B690" s="148"/>
      <c r="C690" s="148"/>
    </row>
    <row r="691" spans="1:3" ht="16.5" customHeight="1">
      <c r="A691" s="148"/>
      <c r="B691" s="148"/>
      <c r="C691" s="148"/>
    </row>
    <row r="692" spans="1:3" ht="16.5" customHeight="1">
      <c r="A692" s="148"/>
      <c r="B692" s="148"/>
      <c r="C692" s="148"/>
    </row>
    <row r="693" spans="1:3" ht="16.5" customHeight="1">
      <c r="A693" s="148"/>
      <c r="B693" s="148"/>
      <c r="C693" s="148"/>
    </row>
    <row r="694" spans="1:3" ht="16.5" customHeight="1">
      <c r="A694" s="148"/>
      <c r="B694" s="148"/>
      <c r="C694" s="148"/>
    </row>
    <row r="695" spans="1:3" ht="16.5" customHeight="1">
      <c r="A695" s="148"/>
      <c r="B695" s="148"/>
      <c r="C695" s="148"/>
    </row>
    <row r="696" spans="1:3" ht="16.5" customHeight="1">
      <c r="A696" s="148"/>
      <c r="B696" s="148"/>
      <c r="C696" s="148"/>
    </row>
    <row r="697" spans="1:3" ht="16.5" customHeight="1">
      <c r="A697" s="148"/>
      <c r="B697" s="148"/>
      <c r="C697" s="148"/>
    </row>
    <row r="698" spans="1:3" ht="16.5" customHeight="1">
      <c r="A698" s="148"/>
      <c r="B698" s="148"/>
      <c r="C698" s="148"/>
    </row>
    <row r="699" spans="1:3" ht="16.5" customHeight="1">
      <c r="A699" s="148"/>
      <c r="B699" s="148"/>
      <c r="C699" s="148"/>
    </row>
    <row r="700" spans="1:3" ht="16.5" customHeight="1">
      <c r="A700" s="148"/>
      <c r="B700" s="148"/>
      <c r="C700" s="148"/>
    </row>
    <row r="701" spans="1:3" ht="16.5" customHeight="1">
      <c r="A701" s="148"/>
      <c r="B701" s="148"/>
      <c r="C701" s="148"/>
    </row>
    <row r="702" spans="1:3" ht="16.5" customHeight="1">
      <c r="A702" s="148"/>
      <c r="B702" s="148"/>
      <c r="C702" s="148"/>
    </row>
    <row r="703" spans="1:3" ht="16.5" customHeight="1">
      <c r="A703" s="148"/>
      <c r="B703" s="148"/>
      <c r="C703" s="148"/>
    </row>
    <row r="704" spans="1:3" ht="16.5" customHeight="1">
      <c r="A704" s="148"/>
      <c r="B704" s="148"/>
      <c r="C704" s="148"/>
    </row>
    <row r="705" spans="1:3" ht="16.5" customHeight="1">
      <c r="A705" s="148"/>
      <c r="B705" s="148"/>
      <c r="C705" s="148"/>
    </row>
    <row r="706" spans="1:3" ht="16.5" customHeight="1">
      <c r="A706" s="148"/>
      <c r="B706" s="148"/>
      <c r="C706" s="148"/>
    </row>
    <row r="707" spans="1:3" ht="16.5" customHeight="1">
      <c r="A707" s="148"/>
      <c r="B707" s="148"/>
      <c r="C707" s="148"/>
    </row>
    <row r="708" spans="1:3" ht="16.5" customHeight="1">
      <c r="A708" s="148"/>
      <c r="B708" s="148"/>
      <c r="C708" s="148"/>
    </row>
    <row r="709" spans="1:3" ht="16.5" customHeight="1">
      <c r="A709" s="148"/>
      <c r="B709" s="148"/>
      <c r="C709" s="148"/>
    </row>
    <row r="710" spans="1:3" ht="16.5" customHeight="1">
      <c r="A710" s="148"/>
      <c r="B710" s="148"/>
      <c r="C710" s="148"/>
    </row>
    <row r="711" spans="1:3" ht="16.5" customHeight="1">
      <c r="A711" s="148"/>
      <c r="B711" s="148"/>
      <c r="C711" s="148"/>
    </row>
    <row r="712" spans="1:3" ht="16.5" customHeight="1">
      <c r="A712" s="148"/>
      <c r="B712" s="148"/>
      <c r="C712" s="148"/>
    </row>
    <row r="713" spans="1:3" ht="16.5" customHeight="1">
      <c r="A713" s="148"/>
      <c r="B713" s="148"/>
      <c r="C713" s="148"/>
    </row>
    <row r="714" spans="1:3" ht="16.5" customHeight="1">
      <c r="A714" s="148"/>
      <c r="B714" s="148"/>
      <c r="C714" s="148"/>
    </row>
    <row r="715" spans="1:3" ht="16.5" customHeight="1">
      <c r="A715" s="148"/>
      <c r="B715" s="148"/>
      <c r="C715" s="148"/>
    </row>
    <row r="716" spans="1:3" ht="16.5" customHeight="1">
      <c r="A716" s="148"/>
      <c r="B716" s="148"/>
      <c r="C716" s="148"/>
    </row>
    <row r="717" spans="1:3" ht="16.5" customHeight="1">
      <c r="A717" s="148"/>
      <c r="B717" s="148"/>
      <c r="C717" s="148"/>
    </row>
    <row r="718" spans="1:3" ht="16.5" customHeight="1">
      <c r="A718" s="148"/>
      <c r="B718" s="148"/>
      <c r="C718" s="148"/>
    </row>
    <row r="719" spans="1:3" ht="16.5" customHeight="1">
      <c r="A719" s="148"/>
      <c r="B719" s="148"/>
      <c r="C719" s="148"/>
    </row>
    <row r="720" spans="1:3" ht="16.5" customHeight="1">
      <c r="A720" s="148"/>
      <c r="B720" s="148"/>
      <c r="C720" s="148"/>
    </row>
    <row r="721" spans="1:3" ht="16.5" customHeight="1">
      <c r="A721" s="148"/>
      <c r="B721" s="148"/>
      <c r="C721" s="148"/>
    </row>
    <row r="722" spans="1:3" ht="16.5" customHeight="1">
      <c r="A722" s="148"/>
      <c r="B722" s="148"/>
      <c r="C722" s="148"/>
    </row>
    <row r="723" spans="1:3" ht="16.5" customHeight="1">
      <c r="A723" s="148"/>
      <c r="B723" s="148"/>
      <c r="C723" s="148"/>
    </row>
    <row r="724" spans="1:3" ht="16.5" customHeight="1">
      <c r="A724" s="148"/>
      <c r="B724" s="148"/>
      <c r="C724" s="148"/>
    </row>
    <row r="725" spans="1:3" ht="16.5" customHeight="1">
      <c r="A725" s="148"/>
      <c r="B725" s="148"/>
      <c r="C725" s="148"/>
    </row>
    <row r="726" spans="1:3" ht="16.5" customHeight="1">
      <c r="A726" s="148"/>
      <c r="B726" s="148"/>
      <c r="C726" s="148"/>
    </row>
    <row r="727" spans="1:3" ht="16.5" customHeight="1">
      <c r="A727" s="148"/>
      <c r="B727" s="148"/>
      <c r="C727" s="148"/>
    </row>
    <row r="728" spans="1:3" ht="16.5" customHeight="1">
      <c r="A728" s="148"/>
      <c r="B728" s="148"/>
      <c r="C728" s="148"/>
    </row>
    <row r="729" spans="1:3" ht="16.5" customHeight="1">
      <c r="A729" s="148"/>
      <c r="B729" s="148"/>
      <c r="C729" s="148"/>
    </row>
    <row r="730" spans="1:3" ht="16.5" customHeight="1">
      <c r="A730" s="148"/>
      <c r="B730" s="148"/>
      <c r="C730" s="148"/>
    </row>
    <row r="731" spans="1:3" ht="16.5" customHeight="1">
      <c r="A731" s="148"/>
      <c r="B731" s="148"/>
      <c r="C731" s="148"/>
    </row>
    <row r="732" spans="1:3" ht="16.5" customHeight="1">
      <c r="A732" s="148"/>
      <c r="B732" s="148"/>
      <c r="C732" s="148"/>
    </row>
    <row r="733" spans="1:3" ht="16.5" customHeight="1">
      <c r="A733" s="148"/>
      <c r="B733" s="148"/>
      <c r="C733" s="148"/>
    </row>
    <row r="734" spans="1:3" ht="16.5" customHeight="1">
      <c r="A734" s="148"/>
      <c r="B734" s="148"/>
      <c r="C734" s="148"/>
    </row>
    <row r="735" spans="1:3" ht="16.5" customHeight="1">
      <c r="A735" s="148"/>
      <c r="B735" s="148"/>
      <c r="C735" s="148"/>
    </row>
    <row r="736" spans="1:3" ht="16.5" customHeight="1">
      <c r="A736" s="148"/>
      <c r="B736" s="148"/>
      <c r="C736" s="148"/>
    </row>
    <row r="737" spans="1:3" ht="16.5" customHeight="1">
      <c r="A737" s="148"/>
      <c r="B737" s="148"/>
      <c r="C737" s="148"/>
    </row>
    <row r="738" spans="1:3" ht="16.5" customHeight="1">
      <c r="A738" s="148"/>
      <c r="B738" s="148"/>
      <c r="C738" s="148"/>
    </row>
    <row r="739" spans="1:3" ht="16.5" customHeight="1">
      <c r="A739" s="148"/>
      <c r="B739" s="148"/>
      <c r="C739" s="148"/>
    </row>
    <row r="740" spans="1:3" ht="16.5" customHeight="1">
      <c r="A740" s="148"/>
      <c r="B740" s="148"/>
      <c r="C740" s="148"/>
    </row>
    <row r="741" spans="1:3" ht="16.5" customHeight="1">
      <c r="A741" s="148"/>
      <c r="B741" s="148"/>
      <c r="C741" s="148"/>
    </row>
    <row r="742" spans="1:3" ht="16.5" customHeight="1">
      <c r="A742" s="148"/>
      <c r="B742" s="148"/>
      <c r="C742" s="148"/>
    </row>
    <row r="743" spans="1:3" ht="16.5" customHeight="1">
      <c r="A743" s="148"/>
      <c r="B743" s="148"/>
      <c r="C743" s="148"/>
    </row>
    <row r="744" spans="1:3" ht="16.5" customHeight="1">
      <c r="A744" s="148"/>
      <c r="B744" s="148"/>
      <c r="C744" s="148"/>
    </row>
    <row r="745" spans="1:3" ht="16.5" customHeight="1">
      <c r="A745" s="148"/>
      <c r="B745" s="148"/>
      <c r="C745" s="148"/>
    </row>
    <row r="746" spans="1:3" ht="16.5" customHeight="1">
      <c r="A746" s="148"/>
      <c r="B746" s="148"/>
      <c r="C746" s="148"/>
    </row>
    <row r="747" spans="1:3" ht="16.5" customHeight="1">
      <c r="A747" s="148"/>
      <c r="B747" s="148"/>
      <c r="C747" s="148"/>
    </row>
    <row r="748" spans="1:3" ht="16.5" customHeight="1">
      <c r="A748" s="148"/>
      <c r="B748" s="148"/>
      <c r="C748" s="148"/>
    </row>
    <row r="749" spans="1:3" ht="16.5" customHeight="1">
      <c r="A749" s="148"/>
      <c r="B749" s="148"/>
      <c r="C749" s="148"/>
    </row>
    <row r="750" spans="1:3" ht="16.5" customHeight="1">
      <c r="A750" s="148"/>
      <c r="B750" s="148"/>
      <c r="C750" s="148"/>
    </row>
    <row r="751" spans="1:3" ht="16.5" customHeight="1">
      <c r="A751" s="148"/>
      <c r="B751" s="148"/>
      <c r="C751" s="148"/>
    </row>
    <row r="752" spans="1:3" ht="16.5" customHeight="1">
      <c r="A752" s="148"/>
      <c r="B752" s="148"/>
      <c r="C752" s="148"/>
    </row>
    <row r="753" spans="1:3" ht="16.5" customHeight="1">
      <c r="A753" s="148"/>
      <c r="B753" s="148"/>
      <c r="C753" s="148"/>
    </row>
    <row r="754" spans="1:3" ht="16.5" customHeight="1">
      <c r="A754" s="148"/>
      <c r="B754" s="148"/>
      <c r="C754" s="148"/>
    </row>
    <row r="755" spans="1:3" ht="16.5" customHeight="1">
      <c r="A755" s="148"/>
      <c r="B755" s="148"/>
      <c r="C755" s="148"/>
    </row>
    <row r="756" spans="1:3" ht="16.5" customHeight="1">
      <c r="A756" s="148"/>
      <c r="B756" s="148"/>
      <c r="C756" s="148"/>
    </row>
    <row r="757" spans="1:3" ht="16.5" customHeight="1">
      <c r="A757" s="148"/>
      <c r="B757" s="148"/>
      <c r="C757" s="148"/>
    </row>
    <row r="758" spans="1:3" ht="16.5" customHeight="1">
      <c r="A758" s="148"/>
      <c r="B758" s="148"/>
      <c r="C758" s="148"/>
    </row>
    <row r="759" spans="1:3" ht="16.5" customHeight="1">
      <c r="A759" s="148"/>
      <c r="B759" s="148"/>
      <c r="C759" s="148"/>
    </row>
    <row r="760" spans="1:3" ht="16.5" customHeight="1">
      <c r="A760" s="148"/>
      <c r="B760" s="148"/>
      <c r="C760" s="148"/>
    </row>
    <row r="761" spans="1:3" ht="16.5" customHeight="1">
      <c r="A761" s="148"/>
      <c r="B761" s="148"/>
      <c r="C761" s="148"/>
    </row>
    <row r="762" spans="1:3" ht="16.5" customHeight="1">
      <c r="A762" s="148"/>
      <c r="B762" s="148"/>
      <c r="C762" s="148"/>
    </row>
    <row r="763" spans="1:3" ht="16.5" customHeight="1">
      <c r="A763" s="148"/>
      <c r="B763" s="148"/>
      <c r="C763" s="148"/>
    </row>
    <row r="764" spans="1:3" ht="16.5" customHeight="1">
      <c r="A764" s="148"/>
      <c r="B764" s="148"/>
      <c r="C764" s="148"/>
    </row>
    <row r="765" spans="1:3" ht="16.5" customHeight="1">
      <c r="A765" s="148"/>
      <c r="B765" s="148"/>
      <c r="C765" s="148"/>
    </row>
    <row r="766" spans="1:3" ht="16.5" customHeight="1">
      <c r="A766" s="148"/>
      <c r="B766" s="148"/>
      <c r="C766" s="148"/>
    </row>
    <row r="767" spans="1:3" ht="16.5" customHeight="1">
      <c r="A767" s="148"/>
      <c r="B767" s="148"/>
      <c r="C767" s="148"/>
    </row>
    <row r="768" spans="1:3" ht="16.5" customHeight="1">
      <c r="A768" s="148"/>
      <c r="B768" s="148"/>
      <c r="C768" s="148"/>
    </row>
    <row r="769" spans="1:3" ht="16.5" customHeight="1">
      <c r="A769" s="148"/>
      <c r="B769" s="148"/>
      <c r="C769" s="148"/>
    </row>
    <row r="770" spans="1:3" ht="16.5" customHeight="1">
      <c r="A770" s="148"/>
      <c r="B770" s="148"/>
      <c r="C770" s="148"/>
    </row>
    <row r="771" spans="1:3" ht="16.5" customHeight="1">
      <c r="A771" s="148"/>
      <c r="B771" s="148"/>
      <c r="C771" s="148"/>
    </row>
    <row r="772" spans="1:3" ht="16.5" customHeight="1">
      <c r="A772" s="148"/>
      <c r="B772" s="148"/>
      <c r="C772" s="148"/>
    </row>
    <row r="773" spans="1:3" ht="16.5" customHeight="1">
      <c r="A773" s="148"/>
      <c r="B773" s="148"/>
      <c r="C773" s="148"/>
    </row>
    <row r="774" spans="1:3" ht="16.5" customHeight="1">
      <c r="A774" s="148"/>
      <c r="B774" s="148"/>
      <c r="C774" s="148"/>
    </row>
    <row r="775" spans="1:3" ht="16.5" customHeight="1">
      <c r="A775" s="148"/>
      <c r="B775" s="148"/>
      <c r="C775" s="148"/>
    </row>
    <row r="776" spans="1:3" ht="16.5" customHeight="1">
      <c r="A776" s="148"/>
      <c r="B776" s="148"/>
      <c r="C776" s="148"/>
    </row>
    <row r="777" spans="1:3" ht="16.5" customHeight="1">
      <c r="A777" s="148"/>
      <c r="B777" s="148"/>
      <c r="C777" s="148"/>
    </row>
    <row r="778" spans="1:3" ht="16.5" customHeight="1">
      <c r="A778" s="148"/>
      <c r="B778" s="148"/>
      <c r="C778" s="148"/>
    </row>
    <row r="779" spans="1:3" ht="16.5" customHeight="1">
      <c r="A779" s="148"/>
      <c r="B779" s="148"/>
      <c r="C779" s="148"/>
    </row>
    <row r="780" spans="1:3" ht="16.5" customHeight="1">
      <c r="A780" s="148"/>
      <c r="B780" s="148"/>
      <c r="C780" s="148"/>
    </row>
    <row r="781" spans="1:3" ht="16.5" customHeight="1">
      <c r="A781" s="148"/>
      <c r="B781" s="148"/>
      <c r="C781" s="148"/>
    </row>
    <row r="782" spans="1:3" ht="16.5" customHeight="1">
      <c r="A782" s="148"/>
      <c r="B782" s="148"/>
      <c r="C782" s="148"/>
    </row>
    <row r="783" spans="1:3" ht="16.5" customHeight="1">
      <c r="A783" s="148"/>
      <c r="B783" s="148"/>
      <c r="C783" s="148"/>
    </row>
    <row r="784" spans="1:3" ht="16.5" customHeight="1">
      <c r="A784" s="148"/>
      <c r="B784" s="148"/>
      <c r="C784" s="148"/>
    </row>
    <row r="785" spans="1:3" ht="16.5" customHeight="1">
      <c r="A785" s="148"/>
      <c r="B785" s="148"/>
      <c r="C785" s="148"/>
    </row>
    <row r="786" spans="1:3" ht="16.5" customHeight="1">
      <c r="A786" s="148"/>
      <c r="B786" s="148"/>
      <c r="C786" s="148"/>
    </row>
    <row r="787" spans="1:3" ht="16.5" customHeight="1">
      <c r="A787" s="148"/>
      <c r="B787" s="148"/>
      <c r="C787" s="148"/>
    </row>
    <row r="788" spans="1:3" ht="16.5" customHeight="1">
      <c r="A788" s="148"/>
      <c r="B788" s="148"/>
      <c r="C788" s="148"/>
    </row>
    <row r="789" spans="1:3" ht="16.5" customHeight="1">
      <c r="A789" s="148"/>
      <c r="B789" s="148"/>
      <c r="C789" s="148"/>
    </row>
    <row r="790" spans="1:3" ht="16.5" customHeight="1">
      <c r="A790" s="148"/>
      <c r="B790" s="148"/>
      <c r="C790" s="148"/>
    </row>
    <row r="791" spans="1:3" ht="16.5" customHeight="1">
      <c r="A791" s="148"/>
      <c r="B791" s="148"/>
      <c r="C791" s="148"/>
    </row>
    <row r="792" spans="1:3" ht="16.5" customHeight="1">
      <c r="A792" s="148"/>
      <c r="B792" s="148"/>
      <c r="C792" s="148"/>
    </row>
    <row r="793" spans="1:3" ht="16.5" customHeight="1">
      <c r="A793" s="148"/>
      <c r="B793" s="148"/>
      <c r="C793" s="148"/>
    </row>
    <row r="794" spans="1:3" ht="16.5" customHeight="1">
      <c r="A794" s="148"/>
      <c r="B794" s="148"/>
      <c r="C794" s="148"/>
    </row>
    <row r="795" spans="1:3" ht="16.5" customHeight="1">
      <c r="A795" s="148"/>
      <c r="B795" s="148"/>
      <c r="C795" s="148"/>
    </row>
    <row r="796" spans="1:3" ht="16.5" customHeight="1">
      <c r="A796" s="148"/>
      <c r="B796" s="148"/>
      <c r="C796" s="148"/>
    </row>
    <row r="797" spans="1:3" ht="16.5" customHeight="1">
      <c r="A797" s="148"/>
      <c r="B797" s="148"/>
      <c r="C797" s="148"/>
    </row>
    <row r="798" spans="1:3" ht="16.5" customHeight="1">
      <c r="A798" s="148"/>
      <c r="B798" s="148"/>
      <c r="C798" s="148"/>
    </row>
    <row r="799" spans="1:3" ht="16.5" customHeight="1">
      <c r="A799" s="148"/>
      <c r="B799" s="148"/>
      <c r="C799" s="148"/>
    </row>
    <row r="800" spans="1:3" ht="16.5" customHeight="1">
      <c r="A800" s="148"/>
      <c r="B800" s="148"/>
      <c r="C800" s="148"/>
    </row>
    <row r="801" spans="1:3" ht="16.5" customHeight="1">
      <c r="A801" s="148"/>
      <c r="B801" s="148"/>
      <c r="C801" s="148"/>
    </row>
    <row r="802" spans="1:3" ht="16.5" customHeight="1">
      <c r="A802" s="148"/>
      <c r="B802" s="148"/>
      <c r="C802" s="148"/>
    </row>
    <row r="803" spans="1:3" ht="16.5" customHeight="1">
      <c r="A803" s="148"/>
      <c r="B803" s="148"/>
      <c r="C803" s="148"/>
    </row>
    <row r="804" spans="1:3" ht="16.5" customHeight="1">
      <c r="A804" s="148"/>
      <c r="B804" s="148"/>
      <c r="C804" s="148"/>
    </row>
    <row r="805" spans="1:3" ht="16.5" customHeight="1">
      <c r="A805" s="148"/>
      <c r="B805" s="148"/>
      <c r="C805" s="148"/>
    </row>
    <row r="806" spans="1:3" ht="16.5" customHeight="1">
      <c r="A806" s="148"/>
      <c r="B806" s="148"/>
      <c r="C806" s="148"/>
    </row>
    <row r="807" spans="1:3" ht="16.5" customHeight="1">
      <c r="A807" s="148"/>
      <c r="B807" s="148"/>
      <c r="C807" s="148"/>
    </row>
    <row r="808" spans="1:3" ht="16.5" customHeight="1">
      <c r="A808" s="148"/>
      <c r="B808" s="148"/>
      <c r="C808" s="148"/>
    </row>
    <row r="809" spans="1:3" ht="16.5" customHeight="1">
      <c r="A809" s="148"/>
      <c r="B809" s="148"/>
      <c r="C809" s="148"/>
    </row>
    <row r="810" spans="1:3" ht="16.5" customHeight="1">
      <c r="A810" s="148"/>
      <c r="B810" s="148"/>
      <c r="C810" s="148"/>
    </row>
    <row r="811" spans="1:3" ht="16.5" customHeight="1">
      <c r="A811" s="148"/>
      <c r="B811" s="148"/>
      <c r="C811" s="148"/>
    </row>
    <row r="812" spans="1:3" ht="16.5" customHeight="1">
      <c r="A812" s="148"/>
      <c r="B812" s="148"/>
      <c r="C812" s="148"/>
    </row>
    <row r="813" spans="1:3" ht="16.5" customHeight="1">
      <c r="A813" s="148"/>
      <c r="B813" s="148"/>
      <c r="C813" s="148"/>
    </row>
    <row r="814" spans="1:3" ht="16.5" customHeight="1">
      <c r="A814" s="148"/>
      <c r="B814" s="148"/>
      <c r="C814" s="148"/>
    </row>
    <row r="815" spans="1:3" ht="16.5" customHeight="1">
      <c r="A815" s="148"/>
      <c r="B815" s="148"/>
      <c r="C815" s="148"/>
    </row>
    <row r="816" spans="1:3" ht="16.5" customHeight="1">
      <c r="A816" s="148"/>
      <c r="B816" s="148"/>
      <c r="C816" s="148"/>
    </row>
    <row r="817" spans="1:3" ht="16.5" customHeight="1">
      <c r="A817" s="148"/>
      <c r="B817" s="148"/>
      <c r="C817" s="148"/>
    </row>
    <row r="818" spans="1:3" ht="16.5" customHeight="1">
      <c r="A818" s="148"/>
      <c r="B818" s="148"/>
      <c r="C818" s="148"/>
    </row>
    <row r="819" spans="1:3" ht="16.5" customHeight="1">
      <c r="A819" s="148"/>
      <c r="B819" s="148"/>
      <c r="C819" s="148"/>
    </row>
    <row r="820" spans="1:3" ht="16.5" customHeight="1">
      <c r="A820" s="148"/>
      <c r="B820" s="148"/>
      <c r="C820" s="148"/>
    </row>
    <row r="821" spans="1:3" ht="16.5" customHeight="1">
      <c r="A821" s="148"/>
      <c r="B821" s="148"/>
      <c r="C821" s="148"/>
    </row>
    <row r="822" spans="1:3" ht="16.5" customHeight="1">
      <c r="A822" s="148"/>
      <c r="B822" s="148"/>
      <c r="C822" s="148"/>
    </row>
    <row r="823" spans="1:3" ht="16.5" customHeight="1">
      <c r="A823" s="148"/>
      <c r="B823" s="148"/>
      <c r="C823" s="148"/>
    </row>
    <row r="824" spans="1:3" ht="16.5" customHeight="1">
      <c r="A824" s="148"/>
      <c r="B824" s="148"/>
      <c r="C824" s="148"/>
    </row>
    <row r="825" spans="1:3" ht="16.5" customHeight="1">
      <c r="A825" s="148"/>
      <c r="B825" s="148"/>
      <c r="C825" s="148"/>
    </row>
    <row r="826" spans="1:3" ht="16.5" customHeight="1">
      <c r="A826" s="148"/>
      <c r="B826" s="148"/>
      <c r="C826" s="148"/>
    </row>
    <row r="827" spans="1:3" ht="16.5" customHeight="1">
      <c r="A827" s="148"/>
      <c r="B827" s="148"/>
      <c r="C827" s="148"/>
    </row>
    <row r="828" spans="1:3" ht="16.5" customHeight="1">
      <c r="A828" s="148"/>
      <c r="B828" s="148"/>
      <c r="C828" s="148"/>
    </row>
    <row r="829" spans="1:3" ht="16.5" customHeight="1">
      <c r="A829" s="148"/>
      <c r="B829" s="148"/>
      <c r="C829" s="148"/>
    </row>
    <row r="830" spans="1:3" ht="16.5" customHeight="1">
      <c r="A830" s="148"/>
      <c r="B830" s="148"/>
      <c r="C830" s="148"/>
    </row>
    <row r="831" spans="1:3" ht="16.5" customHeight="1">
      <c r="A831" s="148"/>
      <c r="B831" s="148"/>
      <c r="C831" s="148"/>
    </row>
    <row r="832" spans="1:3" ht="16.5" customHeight="1">
      <c r="A832" s="148"/>
      <c r="B832" s="148"/>
      <c r="C832" s="148"/>
    </row>
    <row r="833" spans="1:3" ht="16.5" customHeight="1">
      <c r="A833" s="148"/>
      <c r="B833" s="148"/>
      <c r="C833" s="148"/>
    </row>
    <row r="834" spans="1:3" ht="16.5" customHeight="1">
      <c r="A834" s="148"/>
      <c r="B834" s="148"/>
      <c r="C834" s="148"/>
    </row>
    <row r="835" spans="1:3" ht="16.5" customHeight="1">
      <c r="A835" s="148"/>
      <c r="B835" s="148"/>
      <c r="C835" s="148"/>
    </row>
    <row r="836" spans="1:3" ht="16.5" customHeight="1">
      <c r="A836" s="148"/>
      <c r="B836" s="148"/>
      <c r="C836" s="148"/>
    </row>
    <row r="837" spans="1:3" ht="16.5" customHeight="1">
      <c r="A837" s="148"/>
      <c r="B837" s="148"/>
      <c r="C837" s="148"/>
    </row>
    <row r="838" spans="1:3" ht="16.5" customHeight="1">
      <c r="A838" s="148"/>
      <c r="B838" s="148"/>
      <c r="C838" s="148"/>
    </row>
    <row r="839" spans="1:3" ht="16.5" customHeight="1">
      <c r="A839" s="148"/>
      <c r="B839" s="148"/>
      <c r="C839" s="148"/>
    </row>
    <row r="840" spans="1:3" ht="16.5" customHeight="1">
      <c r="A840" s="148"/>
      <c r="B840" s="148"/>
      <c r="C840" s="148"/>
    </row>
    <row r="841" spans="1:3" ht="16.5" customHeight="1">
      <c r="A841" s="148"/>
      <c r="B841" s="148"/>
      <c r="C841" s="148"/>
    </row>
    <row r="842" spans="1:3" ht="16.5" customHeight="1">
      <c r="A842" s="148"/>
      <c r="B842" s="148"/>
      <c r="C842" s="148"/>
    </row>
    <row r="843" spans="1:3" ht="16.5" customHeight="1">
      <c r="A843" s="148"/>
      <c r="B843" s="148"/>
      <c r="C843" s="148"/>
    </row>
    <row r="844" spans="1:3" ht="16.5" customHeight="1">
      <c r="A844" s="148"/>
      <c r="B844" s="148"/>
      <c r="C844" s="148"/>
    </row>
    <row r="845" spans="1:3" ht="16.5" customHeight="1">
      <c r="A845" s="148"/>
      <c r="B845" s="148"/>
      <c r="C845" s="148"/>
    </row>
    <row r="846" spans="1:3" ht="16.5" customHeight="1">
      <c r="A846" s="148"/>
      <c r="B846" s="148"/>
      <c r="C846" s="148"/>
    </row>
    <row r="847" spans="1:3" ht="16.5" customHeight="1">
      <c r="A847" s="148"/>
      <c r="B847" s="148"/>
      <c r="C847" s="148"/>
    </row>
    <row r="848" spans="1:3" ht="16.5" customHeight="1">
      <c r="A848" s="148"/>
      <c r="B848" s="148"/>
      <c r="C848" s="148"/>
    </row>
    <row r="849" spans="1:3" ht="16.5" customHeight="1">
      <c r="A849" s="148"/>
      <c r="B849" s="148"/>
      <c r="C849" s="148"/>
    </row>
    <row r="850" spans="1:3" ht="16.5" customHeight="1">
      <c r="A850" s="148"/>
      <c r="B850" s="148"/>
      <c r="C850" s="148"/>
    </row>
    <row r="851" spans="1:3" ht="16.5" customHeight="1">
      <c r="A851" s="148"/>
      <c r="B851" s="148"/>
      <c r="C851" s="148"/>
    </row>
    <row r="852" spans="1:3" ht="16.5" customHeight="1">
      <c r="A852" s="148"/>
      <c r="B852" s="148"/>
      <c r="C852" s="148"/>
    </row>
    <row r="853" spans="1:3" ht="16.5" customHeight="1">
      <c r="A853" s="148"/>
      <c r="B853" s="148"/>
      <c r="C853" s="148"/>
    </row>
    <row r="854" spans="1:3" ht="16.5" customHeight="1">
      <c r="A854" s="148"/>
      <c r="B854" s="148"/>
      <c r="C854" s="148"/>
    </row>
    <row r="855" spans="1:3" ht="16.5" customHeight="1">
      <c r="A855" s="148"/>
      <c r="B855" s="148"/>
      <c r="C855" s="148"/>
    </row>
    <row r="856" spans="1:3" ht="16.5" customHeight="1">
      <c r="A856" s="148"/>
      <c r="B856" s="148"/>
      <c r="C856" s="148"/>
    </row>
    <row r="857" spans="1:3" ht="16.5" customHeight="1">
      <c r="A857" s="148"/>
      <c r="B857" s="148"/>
      <c r="C857" s="148"/>
    </row>
    <row r="858" spans="1:3" ht="16.5" customHeight="1">
      <c r="A858" s="148"/>
      <c r="B858" s="148"/>
      <c r="C858" s="148"/>
    </row>
    <row r="859" spans="1:3" ht="16.5" customHeight="1">
      <c r="A859" s="148"/>
      <c r="B859" s="148"/>
      <c r="C859" s="148"/>
    </row>
    <row r="860" spans="1:3" ht="16.5" customHeight="1">
      <c r="A860" s="148"/>
      <c r="B860" s="148"/>
      <c r="C860" s="148"/>
    </row>
    <row r="861" spans="1:3" ht="16.5" customHeight="1">
      <c r="A861" s="148"/>
      <c r="B861" s="148"/>
      <c r="C861" s="148"/>
    </row>
    <row r="862" spans="1:3" ht="16.5" customHeight="1">
      <c r="A862" s="148"/>
      <c r="B862" s="148"/>
      <c r="C862" s="148"/>
    </row>
    <row r="863" spans="1:3" ht="16.5" customHeight="1">
      <c r="A863" s="148"/>
      <c r="B863" s="148"/>
      <c r="C863" s="148"/>
    </row>
    <row r="864" spans="1:3" ht="16.5" customHeight="1">
      <c r="A864" s="148"/>
      <c r="B864" s="148"/>
      <c r="C864" s="148"/>
    </row>
    <row r="865" spans="1:3" ht="16.5" customHeight="1">
      <c r="A865" s="148"/>
      <c r="B865" s="148"/>
      <c r="C865" s="148"/>
    </row>
    <row r="866" spans="1:3" ht="16.5" customHeight="1">
      <c r="A866" s="148"/>
      <c r="B866" s="148"/>
      <c r="C866" s="148"/>
    </row>
    <row r="867" spans="1:3" ht="16.5" customHeight="1">
      <c r="A867" s="148"/>
      <c r="B867" s="148"/>
      <c r="C867" s="148"/>
    </row>
    <row r="868" spans="1:3" ht="16.5" customHeight="1">
      <c r="A868" s="148"/>
      <c r="B868" s="148"/>
      <c r="C868" s="148"/>
    </row>
    <row r="869" spans="1:3" ht="16.5" customHeight="1">
      <c r="A869" s="148"/>
      <c r="B869" s="148"/>
      <c r="C869" s="148"/>
    </row>
    <row r="870" spans="1:3" ht="16.5" customHeight="1">
      <c r="A870" s="148"/>
      <c r="B870" s="148"/>
      <c r="C870" s="148"/>
    </row>
    <row r="871" spans="1:3" ht="16.5" customHeight="1">
      <c r="A871" s="148"/>
      <c r="B871" s="148"/>
      <c r="C871" s="148"/>
    </row>
    <row r="872" spans="1:3" ht="16.5" customHeight="1">
      <c r="A872" s="148"/>
      <c r="B872" s="148"/>
      <c r="C872" s="148"/>
    </row>
    <row r="873" spans="1:3" ht="16.5" customHeight="1">
      <c r="A873" s="148"/>
      <c r="B873" s="148"/>
      <c r="C873" s="148"/>
    </row>
    <row r="874" spans="1:3" ht="16.5" customHeight="1">
      <c r="A874" s="148"/>
      <c r="B874" s="148"/>
      <c r="C874" s="148"/>
    </row>
    <row r="875" spans="1:3" ht="16.5" customHeight="1">
      <c r="A875" s="148"/>
      <c r="B875" s="148"/>
      <c r="C875" s="148"/>
    </row>
    <row r="876" spans="1:3" ht="16.5" customHeight="1">
      <c r="A876" s="148"/>
      <c r="B876" s="148"/>
      <c r="C876" s="148"/>
    </row>
    <row r="877" spans="1:3" ht="16.5" customHeight="1">
      <c r="A877" s="148"/>
      <c r="B877" s="148"/>
      <c r="C877" s="148"/>
    </row>
    <row r="878" spans="1:3" ht="16.5" customHeight="1">
      <c r="A878" s="148"/>
      <c r="B878" s="148"/>
      <c r="C878" s="148"/>
    </row>
    <row r="879" spans="1:3" ht="16.5" customHeight="1">
      <c r="A879" s="148"/>
      <c r="B879" s="148"/>
      <c r="C879" s="148"/>
    </row>
    <row r="880" spans="1:3" ht="16.5" customHeight="1">
      <c r="A880" s="148"/>
      <c r="B880" s="148"/>
      <c r="C880" s="148"/>
    </row>
    <row r="881" spans="1:3" ht="16.5" customHeight="1">
      <c r="A881" s="148"/>
      <c r="B881" s="148"/>
      <c r="C881" s="148"/>
    </row>
    <row r="882" spans="1:3" ht="16.5" customHeight="1">
      <c r="A882" s="148"/>
      <c r="B882" s="148"/>
      <c r="C882" s="148"/>
    </row>
    <row r="883" spans="1:3" ht="16.5" customHeight="1">
      <c r="A883" s="148"/>
      <c r="B883" s="148"/>
      <c r="C883" s="148"/>
    </row>
    <row r="884" spans="1:3" ht="16.5" customHeight="1">
      <c r="A884" s="148"/>
      <c r="B884" s="148"/>
      <c r="C884" s="148"/>
    </row>
    <row r="885" spans="1:3" ht="16.5" customHeight="1">
      <c r="A885" s="148"/>
      <c r="B885" s="148"/>
      <c r="C885" s="148"/>
    </row>
    <row r="886" spans="1:3" ht="16.5" customHeight="1">
      <c r="A886" s="148"/>
      <c r="B886" s="148"/>
      <c r="C886" s="148"/>
    </row>
    <row r="887" spans="1:3" ht="16.5" customHeight="1">
      <c r="A887" s="148"/>
      <c r="B887" s="148"/>
      <c r="C887" s="148"/>
    </row>
    <row r="888" spans="1:3" ht="16.5" customHeight="1">
      <c r="A888" s="148"/>
      <c r="B888" s="148"/>
      <c r="C888" s="148"/>
    </row>
    <row r="889" spans="1:3" ht="16.5" customHeight="1">
      <c r="A889" s="148"/>
      <c r="B889" s="148"/>
      <c r="C889" s="148"/>
    </row>
    <row r="890" spans="1:3" ht="16.5" customHeight="1">
      <c r="A890" s="148"/>
      <c r="B890" s="148"/>
      <c r="C890" s="148"/>
    </row>
    <row r="891" spans="1:3" ht="16.5" customHeight="1">
      <c r="A891" s="148"/>
      <c r="B891" s="148"/>
      <c r="C891" s="148"/>
    </row>
    <row r="892" spans="1:3" ht="16.5" customHeight="1">
      <c r="A892" s="148"/>
      <c r="B892" s="148"/>
      <c r="C892" s="148"/>
    </row>
    <row r="893" spans="1:3" ht="16.5" customHeight="1">
      <c r="A893" s="148"/>
      <c r="B893" s="148"/>
      <c r="C893" s="148"/>
    </row>
    <row r="894" spans="1:3" ht="16.5" customHeight="1">
      <c r="A894" s="148"/>
      <c r="B894" s="148"/>
      <c r="C894" s="148"/>
    </row>
    <row r="895" spans="1:3" ht="16.5" customHeight="1">
      <c r="A895" s="148"/>
      <c r="B895" s="148"/>
      <c r="C895" s="148"/>
    </row>
    <row r="896" spans="1:3" ht="16.5" customHeight="1">
      <c r="A896" s="148"/>
      <c r="B896" s="148"/>
      <c r="C896" s="148"/>
    </row>
    <row r="897" spans="1:3" ht="16.5" customHeight="1">
      <c r="A897" s="148"/>
      <c r="B897" s="148"/>
      <c r="C897" s="148"/>
    </row>
    <row r="898" spans="1:3" ht="16.5" customHeight="1">
      <c r="A898" s="148"/>
      <c r="B898" s="148"/>
      <c r="C898" s="148"/>
    </row>
    <row r="899" spans="1:3" ht="16.5" customHeight="1">
      <c r="A899" s="148"/>
      <c r="B899" s="148"/>
      <c r="C899" s="148"/>
    </row>
    <row r="900" spans="1:3" ht="16.5" customHeight="1">
      <c r="A900" s="148"/>
      <c r="B900" s="148"/>
      <c r="C900" s="148"/>
    </row>
    <row r="901" spans="1:3" ht="16.5" customHeight="1">
      <c r="A901" s="148"/>
      <c r="B901" s="148"/>
      <c r="C901" s="148"/>
    </row>
    <row r="902" spans="1:3" ht="16.5" customHeight="1">
      <c r="A902" s="148"/>
      <c r="B902" s="148"/>
      <c r="C902" s="148"/>
    </row>
    <row r="903" spans="1:3" ht="16.5" customHeight="1">
      <c r="A903" s="148"/>
      <c r="B903" s="148"/>
      <c r="C903" s="148"/>
    </row>
    <row r="904" spans="1:3" ht="16.5" customHeight="1">
      <c r="A904" s="148"/>
      <c r="B904" s="148"/>
      <c r="C904" s="148"/>
    </row>
    <row r="905" spans="1:3" ht="16.5" customHeight="1">
      <c r="A905" s="148"/>
      <c r="B905" s="148"/>
      <c r="C905" s="148"/>
    </row>
    <row r="906" spans="1:3" ht="16.5" customHeight="1">
      <c r="A906" s="148"/>
      <c r="B906" s="148"/>
      <c r="C906" s="148"/>
    </row>
    <row r="907" spans="1:3" ht="16.5" customHeight="1">
      <c r="A907" s="148"/>
      <c r="B907" s="148"/>
      <c r="C907" s="148"/>
    </row>
    <row r="908" spans="1:3" ht="16.5" customHeight="1">
      <c r="A908" s="148"/>
      <c r="B908" s="148"/>
      <c r="C908" s="148"/>
    </row>
    <row r="909" spans="1:3" ht="16.5" customHeight="1">
      <c r="A909" s="148"/>
      <c r="B909" s="148"/>
      <c r="C909" s="148"/>
    </row>
    <row r="910" spans="1:3" ht="16.5" customHeight="1">
      <c r="A910" s="148"/>
      <c r="B910" s="148"/>
      <c r="C910" s="148"/>
    </row>
    <row r="911" spans="1:3" ht="16.5" customHeight="1">
      <c r="A911" s="148"/>
      <c r="B911" s="148"/>
      <c r="C911" s="148"/>
    </row>
    <row r="912" spans="1:3" ht="16.5" customHeight="1">
      <c r="A912" s="148"/>
      <c r="B912" s="148"/>
      <c r="C912" s="148"/>
    </row>
    <row r="913" spans="1:3" ht="16.5" customHeight="1">
      <c r="A913" s="148"/>
      <c r="B913" s="148"/>
      <c r="C913" s="148"/>
    </row>
    <row r="914" spans="1:3" ht="16.5" customHeight="1">
      <c r="A914" s="148"/>
      <c r="B914" s="148"/>
      <c r="C914" s="148"/>
    </row>
    <row r="915" spans="1:3" ht="16.5" customHeight="1">
      <c r="A915" s="148"/>
      <c r="B915" s="148"/>
      <c r="C915" s="148"/>
    </row>
    <row r="916" spans="1:3" ht="16.5" customHeight="1">
      <c r="A916" s="148"/>
      <c r="B916" s="148"/>
      <c r="C916" s="148"/>
    </row>
    <row r="917" spans="1:3" ht="16.5" customHeight="1">
      <c r="A917" s="148"/>
      <c r="B917" s="148"/>
      <c r="C917" s="148"/>
    </row>
    <row r="918" spans="1:3" ht="16.5" customHeight="1">
      <c r="A918" s="148"/>
      <c r="B918" s="148"/>
      <c r="C918" s="148"/>
    </row>
    <row r="919" spans="1:3" ht="16.5" customHeight="1">
      <c r="A919" s="148"/>
      <c r="B919" s="148"/>
      <c r="C919" s="148"/>
    </row>
    <row r="920" spans="1:3" ht="16.5" customHeight="1">
      <c r="A920" s="148"/>
      <c r="B920" s="148"/>
      <c r="C920" s="148"/>
    </row>
    <row r="921" spans="1:3" ht="16.5" customHeight="1">
      <c r="A921" s="148"/>
      <c r="B921" s="148"/>
      <c r="C921" s="148"/>
    </row>
    <row r="922" spans="1:3" ht="16.5" customHeight="1">
      <c r="A922" s="148"/>
      <c r="B922" s="148"/>
      <c r="C922" s="148"/>
    </row>
    <row r="923" spans="1:3" ht="16.5" customHeight="1">
      <c r="A923" s="148"/>
      <c r="B923" s="148"/>
      <c r="C923" s="148"/>
    </row>
    <row r="924" spans="1:3" ht="16.5" customHeight="1">
      <c r="A924" s="148"/>
      <c r="B924" s="148"/>
      <c r="C924" s="148"/>
    </row>
    <row r="925" spans="1:3" ht="16.5" customHeight="1">
      <c r="A925" s="148"/>
      <c r="B925" s="148"/>
      <c r="C925" s="148"/>
    </row>
    <row r="926" spans="1:3" ht="16.5" customHeight="1">
      <c r="A926" s="148"/>
      <c r="B926" s="148"/>
      <c r="C926" s="148"/>
    </row>
    <row r="927" spans="1:3" ht="16.5" customHeight="1">
      <c r="A927" s="148"/>
      <c r="B927" s="148"/>
      <c r="C927" s="148"/>
    </row>
    <row r="928" spans="1:3" ht="16.5" customHeight="1">
      <c r="A928" s="148"/>
      <c r="B928" s="148"/>
      <c r="C928" s="148"/>
    </row>
    <row r="929" spans="1:3" ht="16.5" customHeight="1">
      <c r="A929" s="148"/>
      <c r="B929" s="148"/>
      <c r="C929" s="148"/>
    </row>
    <row r="930" spans="1:3" ht="16.5" customHeight="1">
      <c r="A930" s="148"/>
      <c r="B930" s="148"/>
      <c r="C930" s="148"/>
    </row>
    <row r="931" spans="1:3" ht="16.5" customHeight="1">
      <c r="A931" s="148"/>
      <c r="B931" s="148"/>
      <c r="C931" s="148"/>
    </row>
    <row r="932" spans="1:3" ht="16.5" customHeight="1">
      <c r="A932" s="148"/>
      <c r="B932" s="148"/>
      <c r="C932" s="148"/>
    </row>
    <row r="933" spans="1:3" ht="16.5" customHeight="1">
      <c r="A933" s="148"/>
      <c r="B933" s="148"/>
      <c r="C933" s="148"/>
    </row>
    <row r="934" spans="1:3" ht="16.5" customHeight="1">
      <c r="A934" s="148"/>
      <c r="B934" s="148"/>
      <c r="C934" s="148"/>
    </row>
    <row r="935" spans="1:3" ht="16.5" customHeight="1">
      <c r="A935" s="148"/>
      <c r="B935" s="148"/>
      <c r="C935" s="148"/>
    </row>
    <row r="936" spans="1:3" ht="16.5" customHeight="1">
      <c r="A936" s="148"/>
      <c r="B936" s="148"/>
      <c r="C936" s="148"/>
    </row>
    <row r="937" spans="1:3" ht="16.5" customHeight="1">
      <c r="A937" s="148"/>
      <c r="B937" s="148"/>
      <c r="C937" s="148"/>
    </row>
    <row r="938" spans="1:3" ht="16.5" customHeight="1">
      <c r="A938" s="148"/>
      <c r="B938" s="148"/>
      <c r="C938" s="148"/>
    </row>
    <row r="939" spans="1:3" ht="16.5" customHeight="1">
      <c r="A939" s="148"/>
      <c r="B939" s="148"/>
      <c r="C939" s="148"/>
    </row>
    <row r="940" spans="1:3" ht="16.5" customHeight="1">
      <c r="A940" s="148"/>
      <c r="B940" s="148"/>
      <c r="C940" s="148"/>
    </row>
    <row r="941" spans="1:3" ht="16.5" customHeight="1">
      <c r="A941" s="148"/>
      <c r="B941" s="148"/>
      <c r="C941" s="148"/>
    </row>
    <row r="942" spans="1:3" ht="16.5" customHeight="1">
      <c r="A942" s="148"/>
      <c r="B942" s="148"/>
      <c r="C942" s="148"/>
    </row>
    <row r="943" spans="1:3" ht="16.5" customHeight="1">
      <c r="A943" s="148"/>
      <c r="B943" s="148"/>
      <c r="C943" s="148"/>
    </row>
    <row r="944" spans="1:3" ht="16.5" customHeight="1">
      <c r="A944" s="148"/>
      <c r="B944" s="148"/>
      <c r="C944" s="148"/>
    </row>
    <row r="945" spans="1:3" ht="16.5" customHeight="1">
      <c r="A945" s="148"/>
      <c r="B945" s="148"/>
      <c r="C945" s="148"/>
    </row>
    <row r="946" spans="1:3" ht="16.5" customHeight="1">
      <c r="A946" s="148"/>
      <c r="B946" s="148"/>
      <c r="C946" s="148"/>
    </row>
    <row r="947" spans="1:3" ht="16.5" customHeight="1">
      <c r="A947" s="148"/>
      <c r="B947" s="148"/>
      <c r="C947" s="148"/>
    </row>
    <row r="948" spans="1:3" ht="16.5" customHeight="1">
      <c r="A948" s="148"/>
      <c r="B948" s="148"/>
      <c r="C948" s="148"/>
    </row>
    <row r="949" spans="1:3" ht="16.5" customHeight="1">
      <c r="A949" s="148"/>
      <c r="B949" s="148"/>
      <c r="C949" s="148"/>
    </row>
    <row r="950" spans="1:3" ht="16.5" customHeight="1">
      <c r="A950" s="148"/>
      <c r="B950" s="148"/>
      <c r="C950" s="148"/>
    </row>
    <row r="951" spans="1:3" ht="16.5" customHeight="1">
      <c r="A951" s="148"/>
      <c r="B951" s="148"/>
      <c r="C951" s="148"/>
    </row>
    <row r="952" spans="1:3" ht="16.5" customHeight="1">
      <c r="A952" s="148"/>
      <c r="B952" s="148"/>
      <c r="C952" s="148"/>
    </row>
    <row r="953" spans="1:3" ht="16.5" customHeight="1">
      <c r="A953" s="148"/>
      <c r="B953" s="148"/>
      <c r="C953" s="148"/>
    </row>
    <row r="954" spans="1:3" ht="16.5" customHeight="1">
      <c r="A954" s="148"/>
      <c r="B954" s="148"/>
      <c r="C954" s="148"/>
    </row>
    <row r="955" spans="1:3" ht="16.5" customHeight="1">
      <c r="A955" s="148"/>
      <c r="B955" s="148"/>
      <c r="C955" s="148"/>
    </row>
    <row r="956" spans="1:3" ht="16.5" customHeight="1">
      <c r="A956" s="148"/>
      <c r="B956" s="148"/>
      <c r="C956" s="148"/>
    </row>
    <row r="957" spans="1:3" ht="16.5" customHeight="1">
      <c r="A957" s="148"/>
      <c r="B957" s="148"/>
      <c r="C957" s="148"/>
    </row>
    <row r="958" spans="1:3" ht="16.5" customHeight="1">
      <c r="A958" s="148"/>
      <c r="B958" s="148"/>
      <c r="C958" s="148"/>
    </row>
    <row r="959" spans="1:3" ht="16.5" customHeight="1">
      <c r="A959" s="148"/>
      <c r="B959" s="148"/>
      <c r="C959" s="148"/>
    </row>
    <row r="960" spans="1:3" ht="16.5" customHeight="1">
      <c r="A960" s="148"/>
      <c r="B960" s="148"/>
      <c r="C960" s="148"/>
    </row>
    <row r="961" spans="1:3" ht="16.5" customHeight="1">
      <c r="A961" s="148"/>
      <c r="B961" s="148"/>
      <c r="C961" s="148"/>
    </row>
    <row r="962" spans="1:3" ht="16.5" customHeight="1">
      <c r="A962" s="148"/>
      <c r="B962" s="148"/>
      <c r="C962" s="148"/>
    </row>
    <row r="963" spans="1:3" ht="16.5" customHeight="1">
      <c r="A963" s="148"/>
      <c r="B963" s="148"/>
      <c r="C963" s="148"/>
    </row>
    <row r="964" spans="1:3" ht="16.5" customHeight="1">
      <c r="A964" s="148"/>
      <c r="B964" s="148"/>
      <c r="C964" s="148"/>
    </row>
    <row r="965" spans="1:3" ht="16.5" customHeight="1">
      <c r="A965" s="148"/>
      <c r="B965" s="148"/>
      <c r="C965" s="148"/>
    </row>
    <row r="966" spans="1:3" ht="16.5" customHeight="1">
      <c r="A966" s="148"/>
      <c r="B966" s="148"/>
      <c r="C966" s="148"/>
    </row>
    <row r="967" spans="1:3" ht="16.5" customHeight="1">
      <c r="A967" s="148"/>
      <c r="B967" s="148"/>
      <c r="C967" s="148"/>
    </row>
    <row r="968" spans="1:3" ht="16.5" customHeight="1">
      <c r="A968" s="148"/>
      <c r="B968" s="148"/>
      <c r="C968" s="148"/>
    </row>
    <row r="969" spans="1:3" ht="16.5" customHeight="1">
      <c r="A969" s="148"/>
      <c r="B969" s="148"/>
      <c r="C969" s="148"/>
    </row>
    <row r="970" spans="1:3" ht="16.5" customHeight="1">
      <c r="A970" s="148"/>
      <c r="B970" s="148"/>
      <c r="C970" s="148"/>
    </row>
    <row r="971" spans="1:3" ht="16.5" customHeight="1">
      <c r="A971" s="148"/>
      <c r="B971" s="148"/>
      <c r="C971" s="148"/>
    </row>
    <row r="972" spans="1:3" ht="16.5" customHeight="1">
      <c r="A972" s="148"/>
      <c r="B972" s="148"/>
      <c r="C972" s="148"/>
    </row>
    <row r="973" spans="1:3" ht="16.5" customHeight="1">
      <c r="A973" s="148"/>
      <c r="B973" s="148"/>
      <c r="C973" s="148"/>
    </row>
    <row r="974" spans="1:3" ht="16.5" customHeight="1">
      <c r="A974" s="148"/>
      <c r="B974" s="148"/>
      <c r="C974" s="148"/>
    </row>
    <row r="975" spans="1:3" ht="16.5" customHeight="1">
      <c r="A975" s="148"/>
      <c r="B975" s="148"/>
      <c r="C975" s="148"/>
    </row>
    <row r="976" spans="1:3" ht="16.5" customHeight="1">
      <c r="A976" s="148"/>
      <c r="B976" s="148"/>
      <c r="C976" s="148"/>
    </row>
    <row r="977" spans="1:3" ht="16.5" customHeight="1">
      <c r="A977" s="148"/>
      <c r="B977" s="148"/>
      <c r="C977" s="148"/>
    </row>
    <row r="978" spans="1:3" ht="16.5" customHeight="1">
      <c r="A978" s="148"/>
      <c r="B978" s="148"/>
      <c r="C978" s="148"/>
    </row>
    <row r="979" spans="1:3" ht="16.5" customHeight="1">
      <c r="A979" s="148"/>
      <c r="B979" s="148"/>
      <c r="C979" s="148"/>
    </row>
    <row r="980" spans="1:3" ht="16.5" customHeight="1">
      <c r="A980" s="148"/>
      <c r="B980" s="148"/>
      <c r="C980" s="148"/>
    </row>
    <row r="981" spans="1:3" ht="16.5" customHeight="1">
      <c r="A981" s="148"/>
      <c r="B981" s="148"/>
      <c r="C981" s="148"/>
    </row>
    <row r="982" spans="1:3" ht="16.5" customHeight="1">
      <c r="A982" s="148"/>
      <c r="B982" s="148"/>
      <c r="C982" s="148"/>
    </row>
    <row r="983" spans="1:3" ht="16.5" customHeight="1">
      <c r="A983" s="148"/>
      <c r="B983" s="148"/>
      <c r="C983" s="148"/>
    </row>
    <row r="984" spans="1:3" ht="16.5" customHeight="1">
      <c r="A984" s="148"/>
      <c r="B984" s="148"/>
      <c r="C984" s="148"/>
    </row>
    <row r="985" spans="1:3" ht="16.5" customHeight="1">
      <c r="A985" s="148"/>
      <c r="B985" s="148"/>
      <c r="C985" s="148"/>
    </row>
    <row r="986" spans="1:3" ht="16.5" customHeight="1">
      <c r="A986" s="148"/>
      <c r="B986" s="148"/>
      <c r="C986" s="148"/>
    </row>
    <row r="987" spans="1:3" ht="16.5" customHeight="1">
      <c r="A987" s="148"/>
      <c r="B987" s="148"/>
      <c r="C987" s="148"/>
    </row>
    <row r="988" spans="1:3" ht="16.5" customHeight="1">
      <c r="A988" s="148"/>
      <c r="B988" s="148"/>
      <c r="C988" s="148"/>
    </row>
    <row r="989" spans="1:3" ht="16.5" customHeight="1">
      <c r="A989" s="148"/>
      <c r="B989" s="148"/>
      <c r="C989" s="148"/>
    </row>
    <row r="990" spans="1:3" ht="16.5" customHeight="1">
      <c r="A990" s="148"/>
      <c r="B990" s="148"/>
      <c r="C990" s="148"/>
    </row>
    <row r="991" spans="1:3" ht="16.5" customHeight="1">
      <c r="A991" s="148"/>
      <c r="B991" s="148"/>
      <c r="C991" s="148"/>
    </row>
    <row r="992" spans="1:3" ht="16.5" customHeight="1">
      <c r="A992" s="148"/>
      <c r="B992" s="148"/>
      <c r="C992" s="148"/>
    </row>
    <row r="993" spans="1:3" ht="16.5" customHeight="1">
      <c r="A993" s="148"/>
      <c r="B993" s="148"/>
      <c r="C993" s="148"/>
    </row>
    <row r="994" spans="1:3" ht="16.5" customHeight="1">
      <c r="A994" s="148"/>
      <c r="B994" s="148"/>
      <c r="C994" s="148"/>
    </row>
    <row r="995" spans="1:3" ht="16.5" customHeight="1">
      <c r="A995" s="148"/>
      <c r="B995" s="148"/>
      <c r="C995" s="148"/>
    </row>
    <row r="996" spans="1:3" ht="16.5" customHeight="1">
      <c r="A996" s="148"/>
      <c r="B996" s="148"/>
      <c r="C996" s="148"/>
    </row>
    <row r="997" spans="1:3" ht="16.5" customHeight="1">
      <c r="A997" s="148"/>
      <c r="B997" s="148"/>
      <c r="C997" s="148"/>
    </row>
    <row r="998" spans="1:3" ht="16.5" customHeight="1">
      <c r="A998" s="148"/>
      <c r="B998" s="148"/>
      <c r="C998" s="148"/>
    </row>
    <row r="999" spans="1:3" ht="16.5" customHeight="1">
      <c r="A999" s="148"/>
      <c r="B999" s="148"/>
      <c r="C999" s="148"/>
    </row>
    <row r="1000" spans="1:3" ht="16.5" customHeight="1">
      <c r="A1000" s="148"/>
      <c r="B1000" s="148"/>
      <c r="C1000" s="148"/>
    </row>
    <row r="1001" spans="1:3" ht="16.5" customHeight="1">
      <c r="A1001" s="148"/>
      <c r="B1001" s="148"/>
      <c r="C1001" s="148"/>
    </row>
    <row r="1002" spans="1:3" ht="16.5" customHeight="1">
      <c r="A1002" s="148"/>
      <c r="B1002" s="148"/>
      <c r="C1002" s="14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3" t="s">
        <v>607</v>
      </c>
      <c r="B1" s="1903"/>
      <c r="C1" s="1903"/>
    </row>
    <row r="2" spans="1:3" ht="16.8" thickBot="1">
      <c r="A2" s="1863" t="s">
        <v>608</v>
      </c>
      <c r="B2" s="1869"/>
      <c r="C2" s="1263">
        <v>45467</v>
      </c>
    </row>
    <row r="3" spans="1:3">
      <c r="A3" s="1865" t="s">
        <v>609</v>
      </c>
      <c r="B3" s="1227" t="s">
        <v>610</v>
      </c>
      <c r="C3" s="729" t="s">
        <v>1654</v>
      </c>
    </row>
    <row r="4" spans="1:3">
      <c r="A4" s="1866"/>
      <c r="B4" s="1115" t="s">
        <v>612</v>
      </c>
      <c r="C4" s="651" t="s">
        <v>1655</v>
      </c>
    </row>
    <row r="5" spans="1:3">
      <c r="A5" s="1866"/>
      <c r="B5" s="1115" t="s">
        <v>424</v>
      </c>
      <c r="C5" s="651" t="s">
        <v>251</v>
      </c>
    </row>
    <row r="6" spans="1:3">
      <c r="A6" s="1866"/>
      <c r="B6" s="1115" t="s">
        <v>252</v>
      </c>
      <c r="C6" s="651" t="s">
        <v>1656</v>
      </c>
    </row>
    <row r="7" spans="1:3">
      <c r="A7" s="1866"/>
      <c r="B7" s="1115" t="s">
        <v>426</v>
      </c>
      <c r="C7" s="726">
        <v>44119</v>
      </c>
    </row>
    <row r="8" spans="1:3">
      <c r="A8" s="1866"/>
      <c r="B8" s="1115" t="s">
        <v>428</v>
      </c>
      <c r="C8" s="663">
        <v>2420540618</v>
      </c>
    </row>
    <row r="9" spans="1:3">
      <c r="A9" s="1866"/>
      <c r="B9" s="1115" t="s">
        <v>429</v>
      </c>
      <c r="C9" s="665">
        <v>386741877192</v>
      </c>
    </row>
    <row r="10" spans="1:3" ht="162">
      <c r="A10" s="1866"/>
      <c r="B10" s="1115" t="s">
        <v>616</v>
      </c>
      <c r="C10" s="650" t="s">
        <v>1657</v>
      </c>
    </row>
    <row r="11" spans="1:3">
      <c r="A11" s="1866"/>
      <c r="B11" s="1115" t="s">
        <v>618</v>
      </c>
      <c r="C11" s="651" t="s">
        <v>261</v>
      </c>
    </row>
    <row r="12" spans="1:3">
      <c r="A12" s="1866"/>
      <c r="B12" s="1115" t="s">
        <v>619</v>
      </c>
      <c r="C12" s="651" t="s">
        <v>263</v>
      </c>
    </row>
    <row r="13" spans="1:3">
      <c r="A13" s="1866"/>
      <c r="B13" s="1115" t="s">
        <v>620</v>
      </c>
      <c r="C13" s="651" t="s">
        <v>261</v>
      </c>
    </row>
    <row r="14" spans="1:3">
      <c r="A14" s="1866"/>
      <c r="B14" s="1115" t="s">
        <v>621</v>
      </c>
      <c r="C14" s="651" t="s">
        <v>261</v>
      </c>
    </row>
    <row r="15" spans="1:3">
      <c r="A15" s="1866"/>
      <c r="B15" s="1115" t="s">
        <v>622</v>
      </c>
      <c r="C15" s="651" t="s">
        <v>251</v>
      </c>
    </row>
    <row r="16" spans="1:3">
      <c r="A16" s="1866"/>
      <c r="B16" s="1115" t="s">
        <v>623</v>
      </c>
      <c r="C16" s="651" t="s">
        <v>251</v>
      </c>
    </row>
    <row r="17" spans="1:3" ht="48.6">
      <c r="A17" s="1866"/>
      <c r="B17" s="1115" t="s">
        <v>624</v>
      </c>
      <c r="C17" s="651" t="s">
        <v>1658</v>
      </c>
    </row>
    <row r="18" spans="1:3" ht="32.4">
      <c r="A18" s="1866"/>
      <c r="B18" s="1115" t="s">
        <v>270</v>
      </c>
      <c r="C18" s="651" t="s">
        <v>271</v>
      </c>
    </row>
    <row r="19" spans="1:3">
      <c r="A19" s="1866"/>
      <c r="B19" s="1115" t="s">
        <v>626</v>
      </c>
      <c r="C19" s="651" t="s">
        <v>251</v>
      </c>
    </row>
    <row r="20" spans="1:3" ht="32.4">
      <c r="A20" s="1866"/>
      <c r="B20" s="1115" t="s">
        <v>627</v>
      </c>
      <c r="C20" s="651" t="s">
        <v>261</v>
      </c>
    </row>
    <row r="21" spans="1:3">
      <c r="A21" s="1866"/>
      <c r="B21" s="1115" t="s">
        <v>628</v>
      </c>
      <c r="C21" s="651" t="s">
        <v>251</v>
      </c>
    </row>
    <row r="22" spans="1:3">
      <c r="A22" s="1866"/>
      <c r="B22" s="1115" t="s">
        <v>629</v>
      </c>
      <c r="C22" s="651" t="s">
        <v>251</v>
      </c>
    </row>
    <row r="23" spans="1:3">
      <c r="A23" s="1866"/>
      <c r="B23" s="1115" t="s">
        <v>630</v>
      </c>
      <c r="C23" s="651" t="s">
        <v>1659</v>
      </c>
    </row>
    <row r="24" spans="1:3">
      <c r="A24" s="1866"/>
      <c r="B24" s="1115" t="s">
        <v>631</v>
      </c>
      <c r="C24" s="651" t="s">
        <v>251</v>
      </c>
    </row>
    <row r="25" spans="1:3">
      <c r="A25" s="1866"/>
      <c r="B25" s="1115" t="s">
        <v>632</v>
      </c>
      <c r="C25" s="651" t="s">
        <v>1660</v>
      </c>
    </row>
    <row r="26" spans="1:3">
      <c r="A26" s="1866"/>
      <c r="B26" s="1115" t="s">
        <v>633</v>
      </c>
      <c r="C26" s="651" t="s">
        <v>251</v>
      </c>
    </row>
    <row r="27" spans="1:3">
      <c r="A27" s="1866"/>
      <c r="B27" s="1115" t="s">
        <v>634</v>
      </c>
      <c r="C27" s="651" t="s">
        <v>283</v>
      </c>
    </row>
    <row r="28" spans="1:3">
      <c r="A28" s="1866"/>
      <c r="B28" s="1115" t="s">
        <v>635</v>
      </c>
      <c r="C28" s="651" t="s">
        <v>285</v>
      </c>
    </row>
    <row r="29" spans="1:3">
      <c r="A29" s="1866"/>
      <c r="B29" s="1115" t="s">
        <v>636</v>
      </c>
      <c r="C29" s="651" t="s">
        <v>251</v>
      </c>
    </row>
    <row r="30" spans="1:3" ht="32.4">
      <c r="A30" s="1866"/>
      <c r="B30" s="1115" t="s">
        <v>638</v>
      </c>
      <c r="C30" s="651" t="s">
        <v>454</v>
      </c>
    </row>
    <row r="31" spans="1:3" ht="97.2">
      <c r="A31" s="1866"/>
      <c r="B31" s="1115" t="s">
        <v>639</v>
      </c>
      <c r="C31" s="651" t="s">
        <v>1661</v>
      </c>
    </row>
    <row r="32" spans="1:3" ht="33" thickBot="1">
      <c r="A32" s="1867"/>
      <c r="B32" s="4" t="s">
        <v>292</v>
      </c>
      <c r="C32" s="721" t="s">
        <v>251</v>
      </c>
    </row>
    <row r="33" spans="1:3">
      <c r="A33" s="1857" t="s">
        <v>642</v>
      </c>
      <c r="B33" s="1227" t="s">
        <v>643</v>
      </c>
      <c r="C33" s="470" t="s">
        <v>1656</v>
      </c>
    </row>
    <row r="34" spans="1:3">
      <c r="A34" s="1855"/>
      <c r="B34" s="1115" t="s">
        <v>644</v>
      </c>
      <c r="C34" s="410" t="s">
        <v>1662</v>
      </c>
    </row>
    <row r="35" spans="1:3">
      <c r="A35" s="1855"/>
      <c r="B35" s="1115" t="s">
        <v>646</v>
      </c>
      <c r="C35" s="410" t="s">
        <v>298</v>
      </c>
    </row>
    <row r="36" spans="1:3">
      <c r="A36" s="1855"/>
      <c r="B36" s="1115" t="s">
        <v>647</v>
      </c>
      <c r="C36" s="410" t="s">
        <v>251</v>
      </c>
    </row>
    <row r="37" spans="1:3">
      <c r="A37" s="1855"/>
      <c r="B37" s="1115" t="s">
        <v>648</v>
      </c>
      <c r="C37" s="410" t="s">
        <v>251</v>
      </c>
    </row>
    <row r="38" spans="1:3" ht="16.8" thickBot="1">
      <c r="A38" s="1856"/>
      <c r="B38" s="1117" t="s">
        <v>649</v>
      </c>
      <c r="C38" s="471" t="s">
        <v>263</v>
      </c>
    </row>
    <row r="39" spans="1:3">
      <c r="A39" s="1857" t="s">
        <v>650</v>
      </c>
      <c r="B39" s="1227" t="s">
        <v>651</v>
      </c>
      <c r="C39" s="470" t="s">
        <v>261</v>
      </c>
    </row>
    <row r="40" spans="1:3">
      <c r="A40" s="1855"/>
      <c r="B40" s="1115" t="s">
        <v>652</v>
      </c>
      <c r="C40" s="410" t="s">
        <v>301</v>
      </c>
    </row>
    <row r="41" spans="1:3">
      <c r="A41" s="1855"/>
      <c r="B41" s="1115" t="s">
        <v>653</v>
      </c>
      <c r="C41" s="410" t="s">
        <v>301</v>
      </c>
    </row>
    <row r="42" spans="1:3">
      <c r="A42" s="1855"/>
      <c r="B42" s="1115" t="s">
        <v>654</v>
      </c>
      <c r="C42" s="410" t="s">
        <v>301</v>
      </c>
    </row>
    <row r="43" spans="1:3">
      <c r="A43" s="1855"/>
      <c r="B43" s="1115" t="s">
        <v>655</v>
      </c>
      <c r="C43" s="410" t="s">
        <v>301</v>
      </c>
    </row>
    <row r="44" spans="1:3" ht="16.8" thickBot="1">
      <c r="A44" s="1856"/>
      <c r="B44" s="1373" t="s">
        <v>656</v>
      </c>
      <c r="C44" s="471" t="s">
        <v>301</v>
      </c>
    </row>
    <row r="45" spans="1:3">
      <c r="A45" s="1857" t="s">
        <v>657</v>
      </c>
      <c r="B45" s="1227" t="s">
        <v>658</v>
      </c>
      <c r="C45" s="470" t="s">
        <v>261</v>
      </c>
    </row>
    <row r="46" spans="1:3">
      <c r="A46" s="1855"/>
      <c r="B46" s="1115" t="s">
        <v>659</v>
      </c>
      <c r="C46" s="410" t="s">
        <v>301</v>
      </c>
    </row>
    <row r="47" spans="1:3" ht="16.8" thickBot="1">
      <c r="A47" s="1856"/>
      <c r="B47" s="1117" t="s">
        <v>660</v>
      </c>
      <c r="C47" s="411" t="s">
        <v>301</v>
      </c>
    </row>
    <row r="48" spans="1:3">
      <c r="A48" s="1855" t="s">
        <v>316</v>
      </c>
      <c r="B48" s="4" t="s">
        <v>661</v>
      </c>
      <c r="C48" s="782" t="s">
        <v>492</v>
      </c>
    </row>
    <row r="49" spans="1:3">
      <c r="A49" s="1855"/>
      <c r="B49" s="1115" t="s">
        <v>662</v>
      </c>
      <c r="C49" s="651" t="s">
        <v>301</v>
      </c>
    </row>
    <row r="50" spans="1:3">
      <c r="A50" s="1855"/>
      <c r="B50" s="1115" t="s">
        <v>664</v>
      </c>
      <c r="C50" s="651" t="s">
        <v>301</v>
      </c>
    </row>
    <row r="51" spans="1:3">
      <c r="A51" s="1855"/>
      <c r="B51" s="1115" t="s">
        <v>666</v>
      </c>
      <c r="C51" s="651" t="s">
        <v>301</v>
      </c>
    </row>
    <row r="52" spans="1:3">
      <c r="A52" s="1855"/>
      <c r="B52" s="1115" t="s">
        <v>668</v>
      </c>
      <c r="C52" s="651" t="s">
        <v>301</v>
      </c>
    </row>
    <row r="53" spans="1:3" ht="32.4">
      <c r="A53" s="1855"/>
      <c r="B53" s="1115" t="s">
        <v>670</v>
      </c>
      <c r="C53" s="651" t="s">
        <v>1663</v>
      </c>
    </row>
    <row r="54" spans="1:3" ht="32.4">
      <c r="A54" s="1855"/>
      <c r="B54" s="1115" t="s">
        <v>672</v>
      </c>
      <c r="C54" s="651" t="s">
        <v>1664</v>
      </c>
    </row>
    <row r="55" spans="1:3">
      <c r="A55" s="1855"/>
      <c r="B55" s="1115" t="s">
        <v>673</v>
      </c>
      <c r="C55" s="651" t="s">
        <v>1665</v>
      </c>
    </row>
    <row r="56" spans="1:3">
      <c r="A56" s="1855"/>
      <c r="B56" s="1115" t="s">
        <v>675</v>
      </c>
      <c r="C56" s="651" t="s">
        <v>333</v>
      </c>
    </row>
    <row r="57" spans="1:3">
      <c r="A57" s="1855"/>
      <c r="B57" s="1115" t="s">
        <v>676</v>
      </c>
      <c r="C57" s="651" t="s">
        <v>251</v>
      </c>
    </row>
    <row r="58" spans="1:3">
      <c r="A58" s="1855"/>
      <c r="B58" s="1115" t="s">
        <v>677</v>
      </c>
      <c r="C58" s="669" t="s">
        <v>251</v>
      </c>
    </row>
    <row r="59" spans="1:3">
      <c r="A59" s="1855"/>
      <c r="B59" s="1115" t="s">
        <v>678</v>
      </c>
      <c r="C59" s="1407" t="s">
        <v>1666</v>
      </c>
    </row>
    <row r="60" spans="1:3">
      <c r="A60" s="1855"/>
      <c r="B60" s="1115" t="s">
        <v>680</v>
      </c>
      <c r="C60" s="650" t="s">
        <v>1667</v>
      </c>
    </row>
    <row r="61" spans="1:3">
      <c r="A61" s="1855"/>
      <c r="B61" s="1115" t="s">
        <v>682</v>
      </c>
      <c r="C61" s="651" t="s">
        <v>1668</v>
      </c>
    </row>
    <row r="62" spans="1:3" ht="64.8">
      <c r="A62" s="1855"/>
      <c r="B62" s="1115" t="s">
        <v>684</v>
      </c>
      <c r="C62" s="651" t="s">
        <v>1669</v>
      </c>
    </row>
    <row r="63" spans="1:3">
      <c r="A63" s="1855"/>
      <c r="B63" s="1115" t="s">
        <v>686</v>
      </c>
      <c r="C63" s="651" t="s">
        <v>251</v>
      </c>
    </row>
    <row r="64" spans="1:3">
      <c r="A64" s="1855"/>
      <c r="B64" s="1115" t="s">
        <v>687</v>
      </c>
      <c r="C64" s="651" t="s">
        <v>251</v>
      </c>
    </row>
    <row r="65" spans="1:3">
      <c r="A65" s="1855"/>
      <c r="B65" s="1115" t="s">
        <v>688</v>
      </c>
      <c r="C65" s="651" t="s">
        <v>261</v>
      </c>
    </row>
    <row r="66" spans="1:3">
      <c r="A66" s="1855"/>
      <c r="B66" s="1115" t="s">
        <v>689</v>
      </c>
      <c r="C66" s="651" t="s">
        <v>251</v>
      </c>
    </row>
    <row r="67" spans="1:3">
      <c r="A67" s="1855"/>
      <c r="B67" s="1115" t="s">
        <v>690</v>
      </c>
      <c r="C67" s="651" t="s">
        <v>251</v>
      </c>
    </row>
    <row r="68" spans="1:3" ht="16.8" thickBot="1">
      <c r="A68" s="1856"/>
      <c r="B68" s="1117" t="s">
        <v>691</v>
      </c>
      <c r="C68" s="646" t="s">
        <v>251</v>
      </c>
    </row>
    <row r="69" spans="1:3">
      <c r="A69" s="1857" t="s">
        <v>693</v>
      </c>
      <c r="B69" s="1227" t="s">
        <v>694</v>
      </c>
      <c r="C69" s="650" t="s">
        <v>263</v>
      </c>
    </row>
    <row r="70" spans="1:3">
      <c r="A70" s="1855"/>
      <c r="B70" s="1115" t="s">
        <v>695</v>
      </c>
      <c r="C70" s="651" t="s">
        <v>353</v>
      </c>
    </row>
    <row r="71" spans="1:3">
      <c r="A71" s="1855"/>
      <c r="B71" s="1115" t="s">
        <v>696</v>
      </c>
      <c r="C71" s="651" t="s">
        <v>301</v>
      </c>
    </row>
    <row r="72" spans="1:3">
      <c r="A72" s="1855"/>
      <c r="B72" s="1115" t="s">
        <v>697</v>
      </c>
      <c r="C72" s="651" t="s">
        <v>301</v>
      </c>
    </row>
    <row r="73" spans="1:3" ht="48.6">
      <c r="A73" s="1855"/>
      <c r="B73" s="1115" t="s">
        <v>698</v>
      </c>
      <c r="C73" s="651" t="s">
        <v>1670</v>
      </c>
    </row>
    <row r="74" spans="1:3">
      <c r="A74" s="1855"/>
      <c r="B74" s="1115" t="s">
        <v>699</v>
      </c>
      <c r="C74" s="651" t="s">
        <v>285</v>
      </c>
    </row>
    <row r="75" spans="1:3">
      <c r="A75" s="1855"/>
      <c r="B75" s="1115" t="s">
        <v>700</v>
      </c>
      <c r="C75" s="651" t="s">
        <v>263</v>
      </c>
    </row>
    <row r="76" spans="1:3">
      <c r="A76" s="1855"/>
      <c r="B76" s="1115" t="s">
        <v>701</v>
      </c>
      <c r="C76" s="651" t="s">
        <v>361</v>
      </c>
    </row>
    <row r="77" spans="1:3" ht="81.599999999999994" thickBot="1">
      <c r="A77" s="1856"/>
      <c r="B77" s="1117" t="s">
        <v>702</v>
      </c>
      <c r="C77" s="721" t="s">
        <v>1671</v>
      </c>
    </row>
    <row r="78" spans="1:3" ht="32.4">
      <c r="A78" s="1857" t="s">
        <v>703</v>
      </c>
      <c r="B78" s="1227" t="s">
        <v>704</v>
      </c>
      <c r="C78" s="778" t="s">
        <v>1672</v>
      </c>
    </row>
    <row r="79" spans="1:3">
      <c r="A79" s="1855"/>
      <c r="B79" s="1115" t="s">
        <v>706</v>
      </c>
      <c r="C79" s="650" t="s">
        <v>368</v>
      </c>
    </row>
    <row r="80" spans="1:3" ht="32.4">
      <c r="A80" s="1855"/>
      <c r="B80" s="1115" t="s">
        <v>708</v>
      </c>
      <c r="C80" s="651" t="s">
        <v>1673</v>
      </c>
    </row>
    <row r="81" spans="1:3">
      <c r="A81" s="1855"/>
      <c r="B81" s="1115" t="s">
        <v>710</v>
      </c>
      <c r="C81" s="651" t="s">
        <v>984</v>
      </c>
    </row>
    <row r="82" spans="1:3" ht="129.6">
      <c r="A82" s="1855"/>
      <c r="B82" s="1115" t="s">
        <v>711</v>
      </c>
      <c r="C82" s="651" t="s">
        <v>1674</v>
      </c>
    </row>
    <row r="83" spans="1:3">
      <c r="A83" s="1855"/>
      <c r="B83" s="1115" t="s">
        <v>713</v>
      </c>
      <c r="C83" s="651" t="s">
        <v>261</v>
      </c>
    </row>
    <row r="84" spans="1:3">
      <c r="A84" s="1855"/>
      <c r="B84" s="1115" t="s">
        <v>689</v>
      </c>
      <c r="C84" s="651" t="s">
        <v>301</v>
      </c>
    </row>
    <row r="85" spans="1:3">
      <c r="A85" s="1855"/>
      <c r="B85" s="1115" t="s">
        <v>690</v>
      </c>
      <c r="C85" s="651" t="s">
        <v>301</v>
      </c>
    </row>
    <row r="86" spans="1:3">
      <c r="A86" s="1855"/>
      <c r="B86" s="1115" t="s">
        <v>714</v>
      </c>
      <c r="C86" s="651" t="s">
        <v>301</v>
      </c>
    </row>
    <row r="87" spans="1:3">
      <c r="A87" s="1855"/>
      <c r="B87" s="1115" t="s">
        <v>715</v>
      </c>
      <c r="C87" s="651"/>
    </row>
    <row r="88" spans="1:3">
      <c r="A88" s="1855"/>
      <c r="B88" s="1115" t="s">
        <v>716</v>
      </c>
      <c r="C88" s="651" t="s">
        <v>261</v>
      </c>
    </row>
    <row r="89" spans="1:3">
      <c r="A89" s="1855"/>
      <c r="B89" s="1115" t="s">
        <v>717</v>
      </c>
      <c r="C89" s="651" t="s">
        <v>301</v>
      </c>
    </row>
    <row r="90" spans="1:3">
      <c r="A90" s="1855"/>
      <c r="B90" s="1115" t="s">
        <v>718</v>
      </c>
      <c r="C90" s="651" t="s">
        <v>301</v>
      </c>
    </row>
    <row r="91" spans="1:3">
      <c r="A91" s="1855"/>
      <c r="B91" s="1115" t="s">
        <v>719</v>
      </c>
      <c r="C91" s="651" t="s">
        <v>301</v>
      </c>
    </row>
    <row r="92" spans="1:3" ht="16.8" thickBot="1">
      <c r="A92" s="1856"/>
      <c r="B92" s="1117" t="s">
        <v>720</v>
      </c>
      <c r="C92" s="721" t="s">
        <v>301</v>
      </c>
    </row>
    <row r="93" spans="1:3" ht="81">
      <c r="A93" s="1857" t="s">
        <v>721</v>
      </c>
      <c r="B93" s="1227" t="s">
        <v>722</v>
      </c>
      <c r="C93" s="470" t="s">
        <v>1675</v>
      </c>
    </row>
    <row r="94" spans="1:3" ht="32.4">
      <c r="A94" s="1855"/>
      <c r="B94" s="1115" t="s">
        <v>724</v>
      </c>
      <c r="C94" s="410" t="s">
        <v>1451</v>
      </c>
    </row>
    <row r="95" spans="1:3">
      <c r="A95" s="1855"/>
      <c r="B95" s="1115" t="s">
        <v>725</v>
      </c>
      <c r="C95" s="410" t="s">
        <v>301</v>
      </c>
    </row>
    <row r="96" spans="1:3" ht="64.8">
      <c r="A96" s="1855"/>
      <c r="B96" s="1115" t="s">
        <v>726</v>
      </c>
      <c r="C96" s="410" t="s">
        <v>1676</v>
      </c>
    </row>
    <row r="97" spans="1:3" ht="32.4">
      <c r="A97" s="1855"/>
      <c r="B97" s="1115" t="s">
        <v>727</v>
      </c>
      <c r="C97" s="410" t="s">
        <v>835</v>
      </c>
    </row>
    <row r="98" spans="1:3" ht="48.6">
      <c r="A98" s="1855"/>
      <c r="B98" s="1115" t="s">
        <v>729</v>
      </c>
      <c r="C98" s="410" t="s">
        <v>1651</v>
      </c>
    </row>
    <row r="99" spans="1:3" ht="32.4">
      <c r="A99" s="1855"/>
      <c r="B99" s="1115" t="s">
        <v>730</v>
      </c>
      <c r="C99" s="410" t="s">
        <v>1570</v>
      </c>
    </row>
    <row r="100" spans="1:3">
      <c r="A100" s="1855"/>
      <c r="B100" s="1115" t="s">
        <v>881</v>
      </c>
      <c r="C100" s="410" t="s">
        <v>301</v>
      </c>
    </row>
    <row r="101" spans="1:3">
      <c r="A101" s="1855"/>
      <c r="B101" s="1115" t="s">
        <v>733</v>
      </c>
      <c r="C101" s="410" t="s">
        <v>301</v>
      </c>
    </row>
    <row r="102" spans="1:3" ht="16.8" thickBot="1">
      <c r="A102" s="1856"/>
      <c r="B102" s="1373" t="s">
        <v>734</v>
      </c>
      <c r="C102" s="411" t="s">
        <v>301</v>
      </c>
    </row>
    <row r="103" spans="1:3">
      <c r="A103" s="1858" t="s">
        <v>402</v>
      </c>
      <c r="B103" s="1115" t="s">
        <v>735</v>
      </c>
      <c r="C103" s="728" t="s">
        <v>805</v>
      </c>
    </row>
    <row r="104" spans="1:3">
      <c r="A104" s="1858"/>
      <c r="B104" s="1115" t="s">
        <v>405</v>
      </c>
      <c r="C104" s="667">
        <v>4.2858999999999998</v>
      </c>
    </row>
    <row r="105" spans="1:3">
      <c r="A105" s="1858"/>
      <c r="B105" s="1115" t="s">
        <v>565</v>
      </c>
      <c r="C105" s="662">
        <v>685.18</v>
      </c>
    </row>
    <row r="106" spans="1:3">
      <c r="A106" s="1858"/>
      <c r="B106" s="1115" t="s">
        <v>407</v>
      </c>
      <c r="C106" s="669" t="s">
        <v>806</v>
      </c>
    </row>
    <row r="107" spans="1:3" ht="16.8" thickBot="1">
      <c r="A107" s="1859"/>
      <c r="B107" s="25" t="s">
        <v>409</v>
      </c>
      <c r="C107" s="1327" t="s">
        <v>301</v>
      </c>
    </row>
    <row r="108" spans="1:3" s="135" customFormat="1" ht="18">
      <c r="A108" s="1825" t="s">
        <v>410</v>
      </c>
      <c r="B108" s="1143" t="s">
        <v>411</v>
      </c>
      <c r="C108" s="1144" t="s">
        <v>1677</v>
      </c>
    </row>
    <row r="109" spans="1:3" s="135" customFormat="1" ht="133.05000000000001" customHeight="1" thickBot="1">
      <c r="A109" s="1826"/>
      <c r="B109" s="1145" t="s">
        <v>413</v>
      </c>
      <c r="C109" s="1146" t="s">
        <v>1678</v>
      </c>
    </row>
    <row r="110" spans="1:3" ht="16.8" thickBot="1">
      <c r="A110" s="1860" t="s">
        <v>740</v>
      </c>
      <c r="B110" s="1868"/>
      <c r="C110" s="472" t="s">
        <v>301</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W1002"/>
  <sheetViews>
    <sheetView zoomScale="75" zoomScaleNormal="75" workbookViewId="0">
      <selection sqref="A1:C1"/>
    </sheetView>
  </sheetViews>
  <sheetFormatPr defaultColWidth="13.19921875" defaultRowHeight="15" customHeight="1"/>
  <cols>
    <col min="1" max="1" width="3.59765625" style="215" customWidth="1"/>
    <col min="2" max="2" width="47.59765625" style="215" customWidth="1"/>
    <col min="3" max="3" width="47.59765625" style="503" customWidth="1"/>
    <col min="4" max="23" width="6.59765625" style="215" customWidth="1"/>
    <col min="24" max="16384" width="13.19921875" style="215"/>
  </cols>
  <sheetData>
    <row r="1" spans="1:23" ht="20.399999999999999" thickBot="1">
      <c r="A1" s="2047" t="s">
        <v>243</v>
      </c>
      <c r="B1" s="2048"/>
      <c r="C1" s="2049"/>
      <c r="D1" s="214"/>
      <c r="E1" s="214"/>
      <c r="F1" s="214"/>
      <c r="G1" s="214"/>
      <c r="H1" s="214"/>
      <c r="I1" s="214"/>
      <c r="J1" s="214"/>
      <c r="K1" s="214"/>
      <c r="L1" s="214"/>
      <c r="M1" s="214"/>
      <c r="N1" s="214"/>
      <c r="O1" s="214"/>
      <c r="P1" s="214"/>
      <c r="Q1" s="214"/>
      <c r="R1" s="214"/>
      <c r="S1" s="214"/>
      <c r="T1" s="214"/>
      <c r="U1" s="214"/>
      <c r="V1" s="214"/>
      <c r="W1" s="214"/>
    </row>
    <row r="2" spans="1:23" ht="18.600000000000001" thickBot="1">
      <c r="A2" s="2050" t="s">
        <v>418</v>
      </c>
      <c r="B2" s="2051"/>
      <c r="C2" s="1231">
        <v>45461</v>
      </c>
      <c r="D2" s="214"/>
      <c r="E2" s="214"/>
      <c r="F2" s="214"/>
      <c r="G2" s="214"/>
      <c r="H2" s="214"/>
      <c r="I2" s="214"/>
      <c r="J2" s="214"/>
      <c r="K2" s="214"/>
      <c r="L2" s="214"/>
      <c r="M2" s="214"/>
      <c r="N2" s="214"/>
      <c r="O2" s="214"/>
      <c r="P2" s="214"/>
      <c r="Q2" s="214"/>
      <c r="R2" s="214"/>
      <c r="S2" s="214"/>
      <c r="T2" s="214"/>
      <c r="U2" s="214"/>
      <c r="V2" s="214"/>
      <c r="W2" s="214"/>
    </row>
    <row r="3" spans="1:23" ht="18">
      <c r="A3" s="2052" t="s">
        <v>419</v>
      </c>
      <c r="B3" s="216" t="s">
        <v>420</v>
      </c>
      <c r="C3" s="783" t="s">
        <v>1679</v>
      </c>
      <c r="D3" s="214"/>
      <c r="E3" s="214"/>
      <c r="F3" s="214"/>
      <c r="G3" s="214"/>
      <c r="H3" s="214"/>
      <c r="I3" s="214"/>
      <c r="J3" s="214"/>
      <c r="K3" s="214"/>
      <c r="L3" s="214"/>
      <c r="M3" s="214"/>
      <c r="N3" s="214"/>
      <c r="O3" s="214"/>
      <c r="P3" s="214"/>
      <c r="Q3" s="214"/>
      <c r="R3" s="214"/>
      <c r="S3" s="214"/>
      <c r="T3" s="214"/>
      <c r="U3" s="214"/>
      <c r="V3" s="214"/>
      <c r="W3" s="214"/>
    </row>
    <row r="4" spans="1:23" ht="18">
      <c r="A4" s="2042"/>
      <c r="B4" s="217" t="s">
        <v>422</v>
      </c>
      <c r="C4" s="784" t="s">
        <v>1680</v>
      </c>
      <c r="D4" s="214"/>
      <c r="E4" s="214"/>
      <c r="F4" s="214"/>
      <c r="G4" s="214"/>
      <c r="H4" s="214"/>
      <c r="I4" s="214"/>
      <c r="J4" s="214"/>
      <c r="K4" s="214"/>
      <c r="L4" s="214"/>
      <c r="M4" s="214"/>
      <c r="N4" s="214"/>
      <c r="O4" s="214"/>
      <c r="P4" s="214"/>
      <c r="Q4" s="214"/>
      <c r="R4" s="214"/>
      <c r="S4" s="214"/>
      <c r="T4" s="214"/>
      <c r="U4" s="214"/>
      <c r="V4" s="214"/>
      <c r="W4" s="214"/>
    </row>
    <row r="5" spans="1:23" ht="18">
      <c r="A5" s="2042"/>
      <c r="B5" s="217" t="s">
        <v>424</v>
      </c>
      <c r="C5" s="785" t="s">
        <v>251</v>
      </c>
      <c r="D5" s="214"/>
      <c r="E5" s="214"/>
      <c r="F5" s="214"/>
      <c r="G5" s="214"/>
      <c r="H5" s="214"/>
      <c r="I5" s="214"/>
      <c r="J5" s="214"/>
      <c r="K5" s="214"/>
      <c r="L5" s="214"/>
      <c r="M5" s="214"/>
      <c r="N5" s="214"/>
      <c r="O5" s="214"/>
      <c r="P5" s="214"/>
      <c r="Q5" s="214"/>
      <c r="R5" s="214"/>
      <c r="S5" s="214"/>
      <c r="T5" s="214"/>
      <c r="U5" s="214"/>
      <c r="V5" s="214"/>
      <c r="W5" s="214"/>
    </row>
    <row r="6" spans="1:23" ht="18">
      <c r="A6" s="2042"/>
      <c r="B6" s="217" t="s">
        <v>252</v>
      </c>
      <c r="C6" s="785" t="s">
        <v>1681</v>
      </c>
      <c r="D6" s="214"/>
      <c r="E6" s="214"/>
      <c r="F6" s="214"/>
      <c r="G6" s="214"/>
      <c r="H6" s="214"/>
      <c r="I6" s="214"/>
      <c r="J6" s="214"/>
      <c r="K6" s="214"/>
      <c r="L6" s="214"/>
      <c r="M6" s="214"/>
      <c r="N6" s="214"/>
      <c r="O6" s="214"/>
      <c r="P6" s="214"/>
      <c r="Q6" s="214"/>
      <c r="R6" s="214"/>
      <c r="S6" s="214"/>
      <c r="T6" s="214"/>
      <c r="U6" s="214"/>
      <c r="V6" s="214"/>
      <c r="W6" s="214"/>
    </row>
    <row r="7" spans="1:23" ht="18">
      <c r="A7" s="2042"/>
      <c r="B7" s="217" t="s">
        <v>426</v>
      </c>
      <c r="C7" s="798" t="s">
        <v>1682</v>
      </c>
      <c r="D7" s="214"/>
      <c r="E7" s="214"/>
      <c r="F7" s="214"/>
      <c r="G7" s="214"/>
      <c r="H7" s="214"/>
      <c r="I7" s="214"/>
      <c r="J7" s="214"/>
      <c r="K7" s="214"/>
      <c r="L7" s="214"/>
      <c r="M7" s="214"/>
      <c r="N7" s="214"/>
      <c r="O7" s="214"/>
      <c r="P7" s="214"/>
      <c r="Q7" s="214"/>
      <c r="R7" s="214"/>
      <c r="S7" s="214"/>
      <c r="T7" s="214"/>
      <c r="U7" s="214"/>
      <c r="V7" s="214"/>
      <c r="W7" s="214"/>
    </row>
    <row r="8" spans="1:23" ht="18">
      <c r="A8" s="2042"/>
      <c r="B8" s="217" t="s">
        <v>428</v>
      </c>
      <c r="C8" s="800">
        <v>1101609996.3991377</v>
      </c>
      <c r="D8" s="214"/>
      <c r="E8" s="214"/>
      <c r="F8" s="214"/>
      <c r="G8" s="214"/>
      <c r="H8" s="214"/>
      <c r="I8" s="214"/>
      <c r="J8" s="214"/>
      <c r="K8" s="214"/>
      <c r="L8" s="214"/>
      <c r="M8" s="214"/>
      <c r="N8" s="214"/>
      <c r="O8" s="214"/>
      <c r="P8" s="214"/>
      <c r="Q8" s="214"/>
      <c r="R8" s="214"/>
      <c r="S8" s="214"/>
      <c r="T8" s="214"/>
      <c r="U8" s="214"/>
      <c r="V8" s="214"/>
      <c r="W8" s="214"/>
    </row>
    <row r="9" spans="1:23" ht="18">
      <c r="A9" s="2042"/>
      <c r="B9" s="217" t="s">
        <v>429</v>
      </c>
      <c r="C9" s="799">
        <v>173767960832</v>
      </c>
      <c r="D9" s="214"/>
      <c r="E9" s="214"/>
      <c r="F9" s="214"/>
      <c r="G9" s="214"/>
      <c r="H9" s="214"/>
      <c r="I9" s="214"/>
      <c r="J9" s="214"/>
      <c r="K9" s="214"/>
      <c r="L9" s="214"/>
      <c r="M9" s="214"/>
      <c r="N9" s="214"/>
      <c r="O9" s="214"/>
      <c r="P9" s="214"/>
      <c r="Q9" s="214"/>
      <c r="R9" s="214"/>
      <c r="S9" s="214"/>
      <c r="T9" s="214"/>
      <c r="U9" s="214"/>
      <c r="V9" s="214"/>
      <c r="W9" s="214"/>
    </row>
    <row r="10" spans="1:23" ht="97.2">
      <c r="A10" s="2042"/>
      <c r="B10" s="217" t="s">
        <v>430</v>
      </c>
      <c r="C10" s="787" t="s">
        <v>1683</v>
      </c>
      <c r="D10" s="214"/>
      <c r="E10" s="214"/>
      <c r="F10" s="214"/>
      <c r="G10" s="214"/>
      <c r="H10" s="214"/>
      <c r="I10" s="214"/>
      <c r="J10" s="214"/>
      <c r="K10" s="214"/>
      <c r="L10" s="214"/>
      <c r="M10" s="214"/>
      <c r="N10" s="214"/>
      <c r="O10" s="214"/>
      <c r="P10" s="214"/>
      <c r="Q10" s="214"/>
      <c r="R10" s="214"/>
      <c r="S10" s="214"/>
      <c r="T10" s="214"/>
      <c r="U10" s="214"/>
      <c r="V10" s="214"/>
      <c r="W10" s="214"/>
    </row>
    <row r="11" spans="1:23" ht="18">
      <c r="A11" s="2042"/>
      <c r="B11" s="217" t="s">
        <v>432</v>
      </c>
      <c r="C11" s="785" t="s">
        <v>261</v>
      </c>
      <c r="D11" s="214"/>
      <c r="E11" s="214"/>
      <c r="F11" s="214"/>
      <c r="G11" s="214"/>
      <c r="H11" s="214"/>
      <c r="I11" s="214"/>
      <c r="J11" s="214"/>
      <c r="K11" s="214"/>
      <c r="L11" s="214"/>
      <c r="M11" s="214"/>
      <c r="N11" s="214"/>
      <c r="O11" s="214"/>
      <c r="P11" s="214"/>
      <c r="Q11" s="214"/>
      <c r="R11" s="214"/>
      <c r="S11" s="214"/>
      <c r="T11" s="214"/>
      <c r="U11" s="214"/>
      <c r="V11" s="214"/>
      <c r="W11" s="214"/>
    </row>
    <row r="12" spans="1:23" ht="18">
      <c r="A12" s="2042"/>
      <c r="B12" s="217" t="s">
        <v>433</v>
      </c>
      <c r="C12" s="785" t="s">
        <v>263</v>
      </c>
      <c r="D12" s="214"/>
      <c r="E12" s="214"/>
      <c r="F12" s="214"/>
      <c r="G12" s="214"/>
      <c r="H12" s="214"/>
      <c r="I12" s="214"/>
      <c r="J12" s="214"/>
      <c r="K12" s="214"/>
      <c r="L12" s="214"/>
      <c r="M12" s="214"/>
      <c r="N12" s="214"/>
      <c r="O12" s="214"/>
      <c r="P12" s="214"/>
      <c r="Q12" s="214"/>
      <c r="R12" s="214"/>
      <c r="S12" s="214"/>
      <c r="T12" s="214"/>
      <c r="U12" s="214"/>
      <c r="V12" s="214"/>
      <c r="W12" s="214"/>
    </row>
    <row r="13" spans="1:23" ht="18">
      <c r="A13" s="2042"/>
      <c r="B13" s="217" t="s">
        <v>434</v>
      </c>
      <c r="C13" s="785" t="s">
        <v>263</v>
      </c>
      <c r="D13" s="214"/>
      <c r="E13" s="214"/>
      <c r="F13" s="214"/>
      <c r="G13" s="214"/>
      <c r="H13" s="214"/>
      <c r="I13" s="214"/>
      <c r="J13" s="214"/>
      <c r="K13" s="214"/>
      <c r="L13" s="214"/>
      <c r="M13" s="214"/>
      <c r="N13" s="214"/>
      <c r="O13" s="214"/>
      <c r="P13" s="214"/>
      <c r="Q13" s="214"/>
      <c r="R13" s="214"/>
      <c r="S13" s="214"/>
      <c r="T13" s="214"/>
      <c r="U13" s="214"/>
      <c r="V13" s="214"/>
      <c r="W13" s="214"/>
    </row>
    <row r="14" spans="1:23" ht="18">
      <c r="A14" s="2042"/>
      <c r="B14" s="217" t="s">
        <v>435</v>
      </c>
      <c r="C14" s="785" t="s">
        <v>261</v>
      </c>
      <c r="D14" s="214"/>
      <c r="E14" s="214"/>
      <c r="F14" s="214"/>
      <c r="G14" s="214"/>
      <c r="H14" s="214"/>
      <c r="I14" s="214"/>
      <c r="J14" s="214"/>
      <c r="K14" s="214"/>
      <c r="L14" s="214"/>
      <c r="M14" s="214"/>
      <c r="N14" s="214"/>
      <c r="O14" s="214"/>
      <c r="P14" s="214"/>
      <c r="Q14" s="214"/>
      <c r="R14" s="214"/>
      <c r="S14" s="214"/>
      <c r="T14" s="214"/>
      <c r="U14" s="214"/>
      <c r="V14" s="214"/>
      <c r="W14" s="214"/>
    </row>
    <row r="15" spans="1:23" ht="18">
      <c r="A15" s="2042"/>
      <c r="B15" s="217" t="s">
        <v>436</v>
      </c>
      <c r="C15" s="785" t="s">
        <v>251</v>
      </c>
      <c r="D15" s="214"/>
      <c r="E15" s="214"/>
      <c r="F15" s="214"/>
      <c r="G15" s="214"/>
      <c r="H15" s="214"/>
      <c r="I15" s="214"/>
      <c r="J15" s="214"/>
      <c r="K15" s="214"/>
      <c r="L15" s="214"/>
      <c r="M15" s="214"/>
      <c r="N15" s="214"/>
      <c r="O15" s="214"/>
      <c r="P15" s="214"/>
      <c r="Q15" s="214"/>
      <c r="R15" s="214"/>
      <c r="S15" s="214"/>
      <c r="T15" s="214"/>
      <c r="U15" s="214"/>
      <c r="V15" s="214"/>
      <c r="W15" s="214"/>
    </row>
    <row r="16" spans="1:23" ht="18">
      <c r="A16" s="2042"/>
      <c r="B16" s="217" t="s">
        <v>437</v>
      </c>
      <c r="C16" s="785" t="s">
        <v>251</v>
      </c>
      <c r="D16" s="214"/>
      <c r="E16" s="214"/>
      <c r="F16" s="214"/>
      <c r="G16" s="214"/>
      <c r="H16" s="214"/>
      <c r="I16" s="214"/>
      <c r="J16" s="214"/>
      <c r="K16" s="214"/>
      <c r="L16" s="214"/>
      <c r="M16" s="214"/>
      <c r="N16" s="214"/>
      <c r="O16" s="214"/>
      <c r="P16" s="214"/>
      <c r="Q16" s="214"/>
      <c r="R16" s="214"/>
      <c r="S16" s="214"/>
      <c r="T16" s="214"/>
      <c r="U16" s="214"/>
      <c r="V16" s="214"/>
      <c r="W16" s="214"/>
    </row>
    <row r="17" spans="1:23" ht="113.4">
      <c r="A17" s="2042"/>
      <c r="B17" s="217" t="s">
        <v>438</v>
      </c>
      <c r="C17" s="785" t="s">
        <v>1684</v>
      </c>
      <c r="D17" s="214"/>
      <c r="E17" s="214"/>
      <c r="F17" s="214"/>
      <c r="G17" s="214"/>
      <c r="H17" s="214"/>
      <c r="I17" s="214"/>
      <c r="J17" s="214"/>
      <c r="K17" s="214"/>
      <c r="L17" s="214"/>
      <c r="M17" s="214"/>
      <c r="N17" s="214"/>
      <c r="O17" s="214"/>
      <c r="P17" s="214"/>
      <c r="Q17" s="214"/>
      <c r="R17" s="214"/>
      <c r="S17" s="214"/>
      <c r="T17" s="214"/>
      <c r="U17" s="214"/>
      <c r="V17" s="214"/>
      <c r="W17" s="214"/>
    </row>
    <row r="18" spans="1:23" ht="32.4">
      <c r="A18" s="2042"/>
      <c r="B18" s="217" t="s">
        <v>270</v>
      </c>
      <c r="C18" s="785" t="s">
        <v>271</v>
      </c>
      <c r="D18" s="214"/>
      <c r="E18" s="214"/>
      <c r="F18" s="214"/>
      <c r="G18" s="214"/>
      <c r="H18" s="214"/>
      <c r="I18" s="214"/>
      <c r="J18" s="214"/>
      <c r="K18" s="214"/>
      <c r="L18" s="214"/>
      <c r="M18" s="214"/>
      <c r="N18" s="214"/>
      <c r="O18" s="214"/>
      <c r="P18" s="214"/>
      <c r="Q18" s="214"/>
      <c r="R18" s="214"/>
      <c r="S18" s="214"/>
      <c r="T18" s="214"/>
      <c r="U18" s="214"/>
      <c r="V18" s="214"/>
      <c r="W18" s="214"/>
    </row>
    <row r="19" spans="1:23" ht="18">
      <c r="A19" s="2042"/>
      <c r="B19" s="217" t="s">
        <v>440</v>
      </c>
      <c r="C19" s="785" t="s">
        <v>251</v>
      </c>
      <c r="D19" s="214"/>
      <c r="E19" s="214"/>
      <c r="F19" s="214"/>
      <c r="G19" s="214"/>
      <c r="H19" s="214"/>
      <c r="I19" s="214"/>
      <c r="J19" s="214"/>
      <c r="K19" s="214"/>
      <c r="L19" s="214"/>
      <c r="M19" s="214"/>
      <c r="N19" s="214"/>
      <c r="O19" s="214"/>
      <c r="P19" s="214"/>
      <c r="Q19" s="214"/>
      <c r="R19" s="214"/>
      <c r="S19" s="214"/>
      <c r="T19" s="214"/>
      <c r="U19" s="214"/>
      <c r="V19" s="214"/>
      <c r="W19" s="214"/>
    </row>
    <row r="20" spans="1:23" ht="32.4">
      <c r="A20" s="2042"/>
      <c r="B20" s="217" t="s">
        <v>441</v>
      </c>
      <c r="C20" s="785" t="s">
        <v>261</v>
      </c>
      <c r="D20" s="214"/>
      <c r="E20" s="214"/>
      <c r="F20" s="214"/>
      <c r="G20" s="214"/>
      <c r="H20" s="214"/>
      <c r="I20" s="214"/>
      <c r="J20" s="214"/>
      <c r="K20" s="214"/>
      <c r="L20" s="214"/>
      <c r="M20" s="214"/>
      <c r="N20" s="214"/>
      <c r="O20" s="214"/>
      <c r="P20" s="214"/>
      <c r="Q20" s="214"/>
      <c r="R20" s="214"/>
      <c r="S20" s="214"/>
      <c r="T20" s="214"/>
      <c r="U20" s="214"/>
      <c r="V20" s="214"/>
      <c r="W20" s="214"/>
    </row>
    <row r="21" spans="1:23" ht="18">
      <c r="A21" s="2042"/>
      <c r="B21" s="217" t="s">
        <v>442</v>
      </c>
      <c r="C21" s="785" t="s">
        <v>251</v>
      </c>
      <c r="D21" s="214"/>
      <c r="E21" s="214"/>
      <c r="F21" s="214"/>
      <c r="G21" s="214"/>
      <c r="H21" s="214"/>
      <c r="I21" s="214"/>
      <c r="J21" s="214"/>
      <c r="K21" s="214"/>
      <c r="L21" s="214"/>
      <c r="M21" s="214"/>
      <c r="N21" s="214"/>
      <c r="O21" s="214"/>
      <c r="P21" s="214"/>
      <c r="Q21" s="214"/>
      <c r="R21" s="214"/>
      <c r="S21" s="214"/>
      <c r="T21" s="214"/>
      <c r="U21" s="214"/>
      <c r="V21" s="214"/>
      <c r="W21" s="214"/>
    </row>
    <row r="22" spans="1:23" ht="18">
      <c r="A22" s="2042"/>
      <c r="B22" s="217" t="s">
        <v>443</v>
      </c>
      <c r="C22" s="785" t="s">
        <v>251</v>
      </c>
      <c r="D22" s="214"/>
      <c r="E22" s="214"/>
      <c r="F22" s="214"/>
      <c r="G22" s="214"/>
      <c r="H22" s="214"/>
      <c r="I22" s="214"/>
      <c r="J22" s="214"/>
      <c r="K22" s="214"/>
      <c r="L22" s="214"/>
      <c r="M22" s="214"/>
      <c r="N22" s="214"/>
      <c r="O22" s="214"/>
      <c r="P22" s="214"/>
      <c r="Q22" s="214"/>
      <c r="R22" s="214"/>
      <c r="S22" s="214"/>
      <c r="T22" s="214"/>
      <c r="U22" s="214"/>
      <c r="V22" s="214"/>
      <c r="W22" s="214"/>
    </row>
    <row r="23" spans="1:23" ht="18">
      <c r="A23" s="2042"/>
      <c r="B23" s="217" t="s">
        <v>444</v>
      </c>
      <c r="C23" s="785" t="s">
        <v>251</v>
      </c>
      <c r="D23" s="214"/>
      <c r="E23" s="214"/>
      <c r="F23" s="214"/>
      <c r="G23" s="214"/>
      <c r="H23" s="214"/>
      <c r="I23" s="214"/>
      <c r="J23" s="214"/>
      <c r="K23" s="214"/>
      <c r="L23" s="214"/>
      <c r="M23" s="214"/>
      <c r="N23" s="214"/>
      <c r="O23" s="214"/>
      <c r="P23" s="214"/>
      <c r="Q23" s="214"/>
      <c r="R23" s="214"/>
      <c r="S23" s="214"/>
      <c r="T23" s="214"/>
      <c r="U23" s="214"/>
      <c r="V23" s="214"/>
      <c r="W23" s="214"/>
    </row>
    <row r="24" spans="1:23" ht="18">
      <c r="A24" s="2042"/>
      <c r="B24" s="217" t="s">
        <v>446</v>
      </c>
      <c r="C24" s="785" t="s">
        <v>251</v>
      </c>
      <c r="D24" s="214"/>
      <c r="E24" s="214"/>
      <c r="F24" s="214"/>
      <c r="G24" s="214"/>
      <c r="H24" s="214"/>
      <c r="I24" s="214"/>
      <c r="J24" s="214"/>
      <c r="K24" s="214"/>
      <c r="L24" s="214"/>
      <c r="M24" s="214"/>
      <c r="N24" s="214"/>
      <c r="O24" s="214"/>
      <c r="P24" s="214"/>
      <c r="Q24" s="214"/>
      <c r="R24" s="214"/>
      <c r="S24" s="214"/>
      <c r="T24" s="214"/>
      <c r="U24" s="214"/>
      <c r="V24" s="214"/>
      <c r="W24" s="214"/>
    </row>
    <row r="25" spans="1:23" ht="18">
      <c r="A25" s="2042"/>
      <c r="B25" s="217" t="s">
        <v>447</v>
      </c>
      <c r="C25" s="785" t="s">
        <v>280</v>
      </c>
      <c r="D25" s="214"/>
      <c r="E25" s="214"/>
      <c r="F25" s="214"/>
      <c r="G25" s="214"/>
      <c r="H25" s="214"/>
      <c r="I25" s="214"/>
      <c r="J25" s="214"/>
      <c r="K25" s="214"/>
      <c r="L25" s="214"/>
      <c r="M25" s="214"/>
      <c r="N25" s="214"/>
      <c r="O25" s="214"/>
      <c r="P25" s="214"/>
      <c r="Q25" s="214"/>
      <c r="R25" s="214"/>
      <c r="S25" s="214"/>
      <c r="T25" s="214"/>
      <c r="U25" s="214"/>
      <c r="V25" s="214"/>
      <c r="W25" s="214"/>
    </row>
    <row r="26" spans="1:23" ht="18">
      <c r="A26" s="2042"/>
      <c r="B26" s="217" t="s">
        <v>448</v>
      </c>
      <c r="C26" s="785" t="s">
        <v>251</v>
      </c>
      <c r="D26" s="214"/>
      <c r="E26" s="214"/>
      <c r="F26" s="214"/>
      <c r="G26" s="214"/>
      <c r="H26" s="214"/>
      <c r="I26" s="214"/>
      <c r="J26" s="214"/>
      <c r="K26" s="214"/>
      <c r="L26" s="214"/>
      <c r="M26" s="214"/>
      <c r="N26" s="214"/>
      <c r="O26" s="214"/>
      <c r="P26" s="214"/>
      <c r="Q26" s="214"/>
      <c r="R26" s="214"/>
      <c r="S26" s="214"/>
      <c r="T26" s="214"/>
      <c r="U26" s="214"/>
      <c r="V26" s="214"/>
      <c r="W26" s="214"/>
    </row>
    <row r="27" spans="1:23" ht="18">
      <c r="A27" s="2042"/>
      <c r="B27" s="217" t="s">
        <v>449</v>
      </c>
      <c r="C27" s="785" t="s">
        <v>251</v>
      </c>
      <c r="D27" s="214"/>
      <c r="E27" s="214"/>
      <c r="F27" s="214"/>
      <c r="G27" s="214"/>
      <c r="H27" s="214"/>
      <c r="I27" s="214"/>
      <c r="J27" s="214"/>
      <c r="K27" s="214"/>
      <c r="L27" s="214"/>
      <c r="M27" s="214"/>
      <c r="N27" s="214"/>
      <c r="O27" s="214"/>
      <c r="P27" s="214"/>
      <c r="Q27" s="214"/>
      <c r="R27" s="214"/>
      <c r="S27" s="214"/>
      <c r="T27" s="214"/>
      <c r="U27" s="214"/>
      <c r="V27" s="214"/>
      <c r="W27" s="214"/>
    </row>
    <row r="28" spans="1:23" ht="18">
      <c r="A28" s="2042"/>
      <c r="B28" s="217" t="s">
        <v>450</v>
      </c>
      <c r="C28" s="785" t="s">
        <v>251</v>
      </c>
      <c r="D28" s="214"/>
      <c r="E28" s="214"/>
      <c r="F28" s="214"/>
      <c r="G28" s="214"/>
      <c r="H28" s="214"/>
      <c r="I28" s="214"/>
      <c r="J28" s="214"/>
      <c r="K28" s="214"/>
      <c r="L28" s="214"/>
      <c r="M28" s="214"/>
      <c r="N28" s="214"/>
      <c r="O28" s="214"/>
      <c r="P28" s="214"/>
      <c r="Q28" s="214"/>
      <c r="R28" s="214"/>
      <c r="S28" s="214"/>
      <c r="T28" s="214"/>
      <c r="U28" s="214"/>
      <c r="V28" s="214"/>
      <c r="W28" s="214"/>
    </row>
    <row r="29" spans="1:23" ht="48.6">
      <c r="A29" s="2042"/>
      <c r="B29" s="217" t="s">
        <v>451</v>
      </c>
      <c r="C29" s="785" t="s">
        <v>1685</v>
      </c>
      <c r="D29" s="214"/>
      <c r="E29" s="214"/>
      <c r="F29" s="214"/>
      <c r="G29" s="214"/>
      <c r="H29" s="214"/>
      <c r="I29" s="214"/>
      <c r="J29" s="214"/>
      <c r="K29" s="214"/>
      <c r="L29" s="214"/>
      <c r="M29" s="214"/>
      <c r="N29" s="214"/>
      <c r="O29" s="214"/>
      <c r="P29" s="214"/>
      <c r="Q29" s="214"/>
      <c r="R29" s="214"/>
      <c r="S29" s="214"/>
      <c r="T29" s="214"/>
      <c r="U29" s="214"/>
      <c r="V29" s="214"/>
      <c r="W29" s="214"/>
    </row>
    <row r="30" spans="1:23" ht="18">
      <c r="A30" s="2042"/>
      <c r="B30" s="217" t="s">
        <v>453</v>
      </c>
      <c r="C30" s="785" t="s">
        <v>251</v>
      </c>
      <c r="D30" s="214"/>
      <c r="E30" s="214"/>
      <c r="F30" s="214"/>
      <c r="G30" s="214"/>
      <c r="H30" s="214"/>
      <c r="I30" s="214"/>
      <c r="J30" s="214"/>
      <c r="K30" s="214"/>
      <c r="L30" s="214"/>
      <c r="M30" s="214"/>
      <c r="N30" s="214"/>
      <c r="O30" s="214"/>
      <c r="P30" s="214"/>
      <c r="Q30" s="214"/>
      <c r="R30" s="214"/>
      <c r="S30" s="214"/>
      <c r="T30" s="214"/>
      <c r="U30" s="214"/>
      <c r="V30" s="214"/>
      <c r="W30" s="214"/>
    </row>
    <row r="31" spans="1:23" ht="81">
      <c r="A31" s="2042"/>
      <c r="B31" s="217" t="s">
        <v>455</v>
      </c>
      <c r="C31" s="785" t="s">
        <v>1686</v>
      </c>
      <c r="D31" s="214"/>
      <c r="E31" s="214"/>
      <c r="F31" s="214"/>
      <c r="G31" s="214"/>
      <c r="H31" s="214"/>
      <c r="I31" s="214"/>
      <c r="J31" s="214"/>
      <c r="K31" s="214"/>
      <c r="L31" s="214"/>
      <c r="M31" s="214"/>
      <c r="N31" s="214"/>
      <c r="O31" s="214"/>
      <c r="P31" s="214"/>
      <c r="Q31" s="214"/>
      <c r="R31" s="214"/>
      <c r="S31" s="214"/>
      <c r="T31" s="214"/>
      <c r="U31" s="214"/>
      <c r="V31" s="214"/>
      <c r="W31" s="214"/>
    </row>
    <row r="32" spans="1:23" ht="33" thickBot="1">
      <c r="A32" s="2043"/>
      <c r="B32" s="218" t="s">
        <v>292</v>
      </c>
      <c r="C32" s="788" t="s">
        <v>251</v>
      </c>
      <c r="D32" s="214"/>
      <c r="E32" s="214"/>
      <c r="F32" s="214"/>
      <c r="G32" s="214"/>
      <c r="H32" s="214"/>
      <c r="I32" s="214"/>
      <c r="J32" s="214"/>
      <c r="K32" s="214"/>
      <c r="L32" s="214"/>
      <c r="M32" s="214"/>
      <c r="N32" s="214"/>
      <c r="O32" s="214"/>
      <c r="P32" s="214"/>
      <c r="Q32" s="214"/>
      <c r="R32" s="214"/>
      <c r="S32" s="214"/>
      <c r="T32" s="214"/>
      <c r="U32" s="214"/>
      <c r="V32" s="214"/>
      <c r="W32" s="214"/>
    </row>
    <row r="33" spans="1:23" ht="18">
      <c r="A33" s="2044" t="s">
        <v>458</v>
      </c>
      <c r="B33" s="216" t="s">
        <v>459</v>
      </c>
      <c r="C33" s="499" t="s">
        <v>1681</v>
      </c>
      <c r="D33" s="214"/>
      <c r="E33" s="214"/>
      <c r="F33" s="214"/>
      <c r="G33" s="214"/>
      <c r="H33" s="214"/>
      <c r="I33" s="214"/>
      <c r="J33" s="214"/>
      <c r="K33" s="214"/>
      <c r="L33" s="214"/>
      <c r="M33" s="214"/>
      <c r="N33" s="214"/>
      <c r="O33" s="214"/>
      <c r="P33" s="214"/>
      <c r="Q33" s="214"/>
      <c r="R33" s="214"/>
      <c r="S33" s="214"/>
      <c r="T33" s="214"/>
      <c r="U33" s="214"/>
      <c r="V33" s="214"/>
      <c r="W33" s="214"/>
    </row>
    <row r="34" spans="1:23" ht="64.8">
      <c r="A34" s="2042"/>
      <c r="B34" s="217" t="s">
        <v>460</v>
      </c>
      <c r="C34" s="497" t="s">
        <v>1687</v>
      </c>
      <c r="D34" s="214"/>
      <c r="E34" s="214"/>
      <c r="F34" s="214"/>
      <c r="G34" s="214"/>
      <c r="H34" s="214"/>
      <c r="I34" s="214"/>
      <c r="J34" s="214"/>
      <c r="K34" s="214"/>
      <c r="L34" s="214"/>
      <c r="M34" s="214"/>
      <c r="N34" s="214"/>
      <c r="O34" s="214"/>
      <c r="P34" s="214"/>
      <c r="Q34" s="214"/>
      <c r="R34" s="214"/>
      <c r="S34" s="214"/>
      <c r="T34" s="214"/>
      <c r="U34" s="214"/>
      <c r="V34" s="214"/>
      <c r="W34" s="214"/>
    </row>
    <row r="35" spans="1:23" ht="18">
      <c r="A35" s="2042"/>
      <c r="B35" s="217" t="s">
        <v>462</v>
      </c>
      <c r="C35" s="497" t="s">
        <v>298</v>
      </c>
      <c r="D35" s="214"/>
      <c r="E35" s="214"/>
      <c r="F35" s="214"/>
      <c r="G35" s="214"/>
      <c r="H35" s="214"/>
      <c r="I35" s="214"/>
      <c r="J35" s="214"/>
      <c r="K35" s="214"/>
      <c r="L35" s="214"/>
      <c r="M35" s="214"/>
      <c r="N35" s="214"/>
      <c r="O35" s="214"/>
      <c r="P35" s="214"/>
      <c r="Q35" s="214"/>
      <c r="R35" s="214"/>
      <c r="S35" s="214"/>
      <c r="T35" s="214"/>
      <c r="U35" s="214"/>
      <c r="V35" s="214"/>
      <c r="W35" s="214"/>
    </row>
    <row r="36" spans="1:23" ht="18">
      <c r="A36" s="2042"/>
      <c r="B36" s="217" t="s">
        <v>463</v>
      </c>
      <c r="C36" s="497" t="s">
        <v>251</v>
      </c>
      <c r="D36" s="214"/>
      <c r="E36" s="214"/>
      <c r="F36" s="214"/>
      <c r="G36" s="214"/>
      <c r="H36" s="214"/>
      <c r="I36" s="214"/>
      <c r="J36" s="214"/>
      <c r="K36" s="214"/>
      <c r="L36" s="214"/>
      <c r="M36" s="214"/>
      <c r="N36" s="214"/>
      <c r="O36" s="214"/>
      <c r="P36" s="214"/>
      <c r="Q36" s="214"/>
      <c r="R36" s="214"/>
      <c r="S36" s="214"/>
      <c r="T36" s="214"/>
      <c r="U36" s="214"/>
      <c r="V36" s="214"/>
      <c r="W36" s="214"/>
    </row>
    <row r="37" spans="1:23" ht="18">
      <c r="A37" s="2042"/>
      <c r="B37" s="217" t="s">
        <v>464</v>
      </c>
      <c r="C37" s="497" t="s">
        <v>251</v>
      </c>
      <c r="D37" s="214"/>
      <c r="E37" s="214"/>
      <c r="F37" s="214"/>
      <c r="G37" s="214"/>
      <c r="H37" s="214"/>
      <c r="I37" s="214"/>
      <c r="J37" s="214"/>
      <c r="K37" s="214"/>
      <c r="L37" s="214"/>
      <c r="M37" s="214"/>
      <c r="N37" s="214"/>
      <c r="O37" s="214"/>
      <c r="P37" s="214"/>
      <c r="Q37" s="214"/>
      <c r="R37" s="214"/>
      <c r="S37" s="214"/>
      <c r="T37" s="214"/>
      <c r="U37" s="214"/>
      <c r="V37" s="214"/>
      <c r="W37" s="214"/>
    </row>
    <row r="38" spans="1:23" ht="18.600000000000001" thickBot="1">
      <c r="A38" s="2043"/>
      <c r="B38" s="219" t="s">
        <v>465</v>
      </c>
      <c r="C38" s="500" t="s">
        <v>261</v>
      </c>
      <c r="D38" s="214"/>
      <c r="E38" s="214"/>
      <c r="F38" s="214"/>
      <c r="G38" s="214"/>
      <c r="H38" s="214"/>
      <c r="I38" s="214"/>
      <c r="J38" s="214"/>
      <c r="K38" s="214"/>
      <c r="L38" s="214"/>
      <c r="M38" s="214"/>
      <c r="N38" s="214"/>
      <c r="O38" s="214"/>
      <c r="P38" s="214"/>
      <c r="Q38" s="214"/>
      <c r="R38" s="214"/>
      <c r="S38" s="214"/>
      <c r="T38" s="214"/>
      <c r="U38" s="214"/>
      <c r="V38" s="214"/>
      <c r="W38" s="214"/>
    </row>
    <row r="39" spans="1:23" ht="18">
      <c r="A39" s="2044" t="s">
        <v>466</v>
      </c>
      <c r="B39" s="216" t="s">
        <v>467</v>
      </c>
      <c r="C39" s="497" t="s">
        <v>261</v>
      </c>
      <c r="D39" s="214"/>
      <c r="E39" s="214"/>
      <c r="F39" s="214"/>
      <c r="G39" s="214"/>
      <c r="H39" s="214"/>
      <c r="I39" s="214"/>
      <c r="J39" s="214"/>
      <c r="K39" s="214"/>
      <c r="L39" s="214"/>
      <c r="M39" s="214"/>
      <c r="N39" s="214"/>
      <c r="O39" s="214"/>
      <c r="P39" s="214"/>
      <c r="Q39" s="214"/>
      <c r="R39" s="214"/>
      <c r="S39" s="214"/>
      <c r="T39" s="214"/>
      <c r="U39" s="214"/>
      <c r="V39" s="214"/>
      <c r="W39" s="214"/>
    </row>
    <row r="40" spans="1:23" ht="18">
      <c r="A40" s="2042"/>
      <c r="B40" s="217" t="s">
        <v>468</v>
      </c>
      <c r="C40" s="497" t="s">
        <v>251</v>
      </c>
      <c r="D40" s="214"/>
      <c r="E40" s="214"/>
      <c r="F40" s="214"/>
      <c r="G40" s="214"/>
      <c r="H40" s="214"/>
      <c r="I40" s="214"/>
      <c r="J40" s="214"/>
      <c r="K40" s="214"/>
      <c r="L40" s="214"/>
      <c r="M40" s="214"/>
      <c r="N40" s="214"/>
      <c r="O40" s="214"/>
      <c r="P40" s="214"/>
      <c r="Q40" s="214"/>
      <c r="R40" s="214"/>
      <c r="S40" s="214"/>
      <c r="T40" s="214"/>
      <c r="U40" s="214"/>
      <c r="V40" s="214"/>
      <c r="W40" s="214"/>
    </row>
    <row r="41" spans="1:23" ht="18">
      <c r="A41" s="2042"/>
      <c r="B41" s="217" t="s">
        <v>469</v>
      </c>
      <c r="C41" s="497" t="s">
        <v>251</v>
      </c>
      <c r="D41" s="214"/>
      <c r="E41" s="214"/>
      <c r="F41" s="214"/>
      <c r="G41" s="214"/>
      <c r="H41" s="214"/>
      <c r="I41" s="214"/>
      <c r="J41" s="214"/>
      <c r="K41" s="214"/>
      <c r="L41" s="214"/>
      <c r="M41" s="214"/>
      <c r="N41" s="214"/>
      <c r="O41" s="214"/>
      <c r="P41" s="214"/>
      <c r="Q41" s="214"/>
      <c r="R41" s="214"/>
      <c r="S41" s="214"/>
      <c r="T41" s="214"/>
      <c r="U41" s="214"/>
      <c r="V41" s="214"/>
      <c r="W41" s="214"/>
    </row>
    <row r="42" spans="1:23" ht="18">
      <c r="A42" s="2042"/>
      <c r="B42" s="217" t="s">
        <v>470</v>
      </c>
      <c r="C42" s="497" t="s">
        <v>251</v>
      </c>
      <c r="D42" s="214"/>
      <c r="E42" s="214"/>
      <c r="F42" s="214"/>
      <c r="G42" s="214"/>
      <c r="H42" s="214"/>
      <c r="I42" s="214"/>
      <c r="J42" s="214"/>
      <c r="K42" s="214"/>
      <c r="L42" s="214"/>
      <c r="M42" s="214"/>
      <c r="N42" s="214"/>
      <c r="O42" s="214"/>
      <c r="P42" s="214"/>
      <c r="Q42" s="214"/>
      <c r="R42" s="214"/>
      <c r="S42" s="214"/>
      <c r="T42" s="214"/>
      <c r="U42" s="214"/>
      <c r="V42" s="214"/>
      <c r="W42" s="214"/>
    </row>
    <row r="43" spans="1:23" ht="18">
      <c r="A43" s="2042"/>
      <c r="B43" s="217" t="s">
        <v>471</v>
      </c>
      <c r="C43" s="497" t="s">
        <v>251</v>
      </c>
      <c r="D43" s="214"/>
      <c r="E43" s="214"/>
      <c r="F43" s="214"/>
      <c r="G43" s="214"/>
      <c r="H43" s="214"/>
      <c r="I43" s="214"/>
      <c r="J43" s="214"/>
      <c r="K43" s="214"/>
      <c r="L43" s="214"/>
      <c r="M43" s="214"/>
      <c r="N43" s="214"/>
      <c r="O43" s="214"/>
      <c r="P43" s="214"/>
      <c r="Q43" s="214"/>
      <c r="R43" s="214"/>
      <c r="S43" s="214"/>
      <c r="T43" s="214"/>
      <c r="U43" s="214"/>
      <c r="V43" s="214"/>
      <c r="W43" s="214"/>
    </row>
    <row r="44" spans="1:23" ht="18.600000000000001" thickBot="1">
      <c r="A44" s="2043"/>
      <c r="B44" s="220" t="s">
        <v>472</v>
      </c>
      <c r="C44" s="500" t="s">
        <v>251</v>
      </c>
      <c r="D44" s="214"/>
      <c r="E44" s="214"/>
      <c r="F44" s="214"/>
      <c r="G44" s="214"/>
      <c r="H44" s="214"/>
      <c r="I44" s="214"/>
      <c r="J44" s="214"/>
      <c r="K44" s="214"/>
      <c r="L44" s="214"/>
      <c r="M44" s="214"/>
      <c r="N44" s="214"/>
      <c r="O44" s="214"/>
      <c r="P44" s="214"/>
      <c r="Q44" s="214"/>
      <c r="R44" s="214"/>
      <c r="S44" s="214"/>
      <c r="T44" s="214"/>
      <c r="U44" s="214"/>
      <c r="V44" s="214"/>
      <c r="W44" s="214"/>
    </row>
    <row r="45" spans="1:23" ht="18">
      <c r="A45" s="2044" t="s">
        <v>473</v>
      </c>
      <c r="B45" s="216" t="s">
        <v>474</v>
      </c>
      <c r="C45" s="497" t="s">
        <v>263</v>
      </c>
      <c r="D45" s="214"/>
      <c r="E45" s="214"/>
      <c r="F45" s="214"/>
      <c r="G45" s="214"/>
      <c r="H45" s="214"/>
      <c r="I45" s="214"/>
      <c r="J45" s="214"/>
      <c r="K45" s="214"/>
      <c r="L45" s="214"/>
      <c r="M45" s="214"/>
      <c r="N45" s="214"/>
      <c r="O45" s="214"/>
      <c r="P45" s="214"/>
      <c r="Q45" s="214"/>
      <c r="R45" s="214"/>
      <c r="S45" s="214"/>
      <c r="T45" s="214"/>
      <c r="U45" s="214"/>
      <c r="V45" s="214"/>
      <c r="W45" s="214"/>
    </row>
    <row r="46" spans="1:23" ht="18">
      <c r="A46" s="2042"/>
      <c r="B46" s="217" t="s">
        <v>475</v>
      </c>
      <c r="C46" s="497" t="s">
        <v>1688</v>
      </c>
      <c r="D46" s="214"/>
      <c r="E46" s="214"/>
      <c r="F46" s="214"/>
      <c r="G46" s="214"/>
      <c r="H46" s="214"/>
      <c r="I46" s="214"/>
      <c r="J46" s="214"/>
      <c r="K46" s="214"/>
      <c r="L46" s="214"/>
      <c r="M46" s="214"/>
      <c r="N46" s="214"/>
      <c r="O46" s="214"/>
      <c r="P46" s="214"/>
      <c r="Q46" s="214"/>
      <c r="R46" s="214"/>
      <c r="S46" s="214"/>
      <c r="T46" s="214"/>
      <c r="U46" s="214"/>
      <c r="V46" s="214"/>
      <c r="W46" s="214"/>
    </row>
    <row r="47" spans="1:23" ht="49.2" thickBot="1">
      <c r="A47" s="2043"/>
      <c r="B47" s="219" t="s">
        <v>477</v>
      </c>
      <c r="C47" s="498" t="s">
        <v>1689</v>
      </c>
      <c r="D47" s="214"/>
      <c r="E47" s="214"/>
      <c r="F47" s="214"/>
      <c r="G47" s="214"/>
      <c r="H47" s="214"/>
      <c r="I47" s="214"/>
      <c r="J47" s="214"/>
      <c r="K47" s="214"/>
      <c r="L47" s="214"/>
      <c r="M47" s="214"/>
      <c r="N47" s="214"/>
      <c r="O47" s="214"/>
      <c r="P47" s="214"/>
      <c r="Q47" s="214"/>
      <c r="R47" s="214"/>
      <c r="S47" s="214"/>
      <c r="T47" s="214"/>
      <c r="U47" s="214"/>
      <c r="V47" s="214"/>
      <c r="W47" s="214"/>
    </row>
    <row r="48" spans="1:23" ht="18">
      <c r="A48" s="2041" t="s">
        <v>479</v>
      </c>
      <c r="B48" s="218" t="s">
        <v>480</v>
      </c>
      <c r="C48" s="789" t="s">
        <v>263</v>
      </c>
      <c r="D48" s="214"/>
      <c r="E48" s="214"/>
      <c r="F48" s="214"/>
      <c r="G48" s="214"/>
      <c r="H48" s="214"/>
      <c r="I48" s="214"/>
      <c r="J48" s="214"/>
      <c r="K48" s="214"/>
      <c r="L48" s="214"/>
      <c r="M48" s="214"/>
      <c r="N48" s="214"/>
      <c r="O48" s="214"/>
      <c r="P48" s="214"/>
      <c r="Q48" s="214"/>
      <c r="R48" s="214"/>
      <c r="S48" s="214"/>
      <c r="T48" s="214"/>
      <c r="U48" s="214"/>
      <c r="V48" s="214"/>
      <c r="W48" s="214"/>
    </row>
    <row r="49" spans="1:23" ht="18">
      <c r="A49" s="2042"/>
      <c r="B49" s="217" t="s">
        <v>481</v>
      </c>
      <c r="C49" s="785" t="s">
        <v>1690</v>
      </c>
      <c r="D49" s="214"/>
      <c r="E49" s="214"/>
      <c r="F49" s="214"/>
      <c r="G49" s="214"/>
      <c r="H49" s="214"/>
      <c r="I49" s="214"/>
      <c r="J49" s="214"/>
      <c r="K49" s="214"/>
      <c r="L49" s="214"/>
      <c r="M49" s="214"/>
      <c r="N49" s="214"/>
      <c r="O49" s="214"/>
      <c r="P49" s="214"/>
      <c r="Q49" s="214"/>
      <c r="R49" s="214"/>
      <c r="S49" s="214"/>
      <c r="T49" s="214"/>
      <c r="U49" s="214"/>
      <c r="V49" s="214"/>
      <c r="W49" s="214"/>
    </row>
    <row r="50" spans="1:23" ht="18">
      <c r="A50" s="2042"/>
      <c r="B50" s="217" t="s">
        <v>483</v>
      </c>
      <c r="C50" s="785" t="s">
        <v>1691</v>
      </c>
      <c r="D50" s="214"/>
      <c r="E50" s="214"/>
      <c r="F50" s="214"/>
      <c r="G50" s="214"/>
      <c r="H50" s="214"/>
      <c r="I50" s="214"/>
      <c r="J50" s="214"/>
      <c r="K50" s="214"/>
      <c r="L50" s="214"/>
      <c r="M50" s="214"/>
      <c r="N50" s="214"/>
      <c r="O50" s="214"/>
      <c r="P50" s="214"/>
      <c r="Q50" s="214"/>
      <c r="R50" s="214"/>
      <c r="S50" s="214"/>
      <c r="T50" s="214"/>
      <c r="U50" s="214"/>
      <c r="V50" s="214"/>
      <c r="W50" s="214"/>
    </row>
    <row r="51" spans="1:23" ht="18">
      <c r="A51" s="2042"/>
      <c r="B51" s="217" t="s">
        <v>485</v>
      </c>
      <c r="C51" s="785" t="s">
        <v>323</v>
      </c>
      <c r="D51" s="214"/>
      <c r="E51" s="214"/>
      <c r="F51" s="214"/>
      <c r="G51" s="214"/>
      <c r="H51" s="214"/>
      <c r="I51" s="214"/>
      <c r="J51" s="214"/>
      <c r="K51" s="214"/>
      <c r="L51" s="214"/>
      <c r="M51" s="214"/>
      <c r="N51" s="214"/>
      <c r="O51" s="214"/>
      <c r="P51" s="214"/>
      <c r="Q51" s="214"/>
      <c r="R51" s="214"/>
      <c r="S51" s="214"/>
      <c r="T51" s="214"/>
      <c r="U51" s="214"/>
      <c r="V51" s="214"/>
      <c r="W51" s="214"/>
    </row>
    <row r="52" spans="1:23" ht="32.4">
      <c r="A52" s="2042"/>
      <c r="B52" s="217" t="s">
        <v>487</v>
      </c>
      <c r="C52" s="785" t="s">
        <v>1692</v>
      </c>
      <c r="D52" s="214"/>
      <c r="E52" s="214"/>
      <c r="F52" s="214"/>
      <c r="G52" s="214"/>
      <c r="H52" s="214"/>
      <c r="I52" s="214"/>
      <c r="J52" s="214"/>
      <c r="K52" s="214"/>
      <c r="L52" s="214"/>
      <c r="M52" s="214"/>
      <c r="N52" s="214"/>
      <c r="O52" s="214"/>
      <c r="P52" s="214"/>
      <c r="Q52" s="214"/>
      <c r="R52" s="214"/>
      <c r="S52" s="214"/>
      <c r="T52" s="214"/>
      <c r="U52" s="214"/>
      <c r="V52" s="214"/>
      <c r="W52" s="214"/>
    </row>
    <row r="53" spans="1:23" ht="81">
      <c r="A53" s="2042"/>
      <c r="B53" s="217" t="s">
        <v>489</v>
      </c>
      <c r="C53" s="785" t="s">
        <v>1693</v>
      </c>
      <c r="D53" s="214"/>
      <c r="E53" s="214"/>
      <c r="F53" s="214"/>
      <c r="G53" s="214"/>
      <c r="H53" s="214"/>
      <c r="I53" s="214"/>
      <c r="J53" s="214"/>
      <c r="K53" s="214"/>
      <c r="L53" s="214"/>
      <c r="M53" s="214"/>
      <c r="N53" s="214"/>
      <c r="O53" s="214"/>
      <c r="P53" s="214"/>
      <c r="Q53" s="214"/>
      <c r="R53" s="214"/>
      <c r="S53" s="214"/>
      <c r="T53" s="214"/>
      <c r="U53" s="214"/>
      <c r="V53" s="214"/>
      <c r="W53" s="214"/>
    </row>
    <row r="54" spans="1:23" ht="32.4">
      <c r="A54" s="2042"/>
      <c r="B54" s="217" t="s">
        <v>491</v>
      </c>
      <c r="C54" s="785" t="s">
        <v>1694</v>
      </c>
      <c r="D54" s="214"/>
      <c r="E54" s="214"/>
      <c r="F54" s="214"/>
      <c r="G54" s="214"/>
      <c r="H54" s="214"/>
      <c r="I54" s="214"/>
      <c r="J54" s="214"/>
      <c r="K54" s="214"/>
      <c r="L54" s="214"/>
      <c r="M54" s="214"/>
      <c r="N54" s="214"/>
      <c r="O54" s="214"/>
      <c r="P54" s="214"/>
      <c r="Q54" s="214"/>
      <c r="R54" s="214"/>
      <c r="S54" s="214"/>
      <c r="T54" s="214"/>
      <c r="U54" s="214"/>
      <c r="V54" s="214"/>
      <c r="W54" s="214"/>
    </row>
    <row r="55" spans="1:23" ht="18">
      <c r="A55" s="2042"/>
      <c r="B55" s="217" t="s">
        <v>493</v>
      </c>
      <c r="C55" s="785" t="s">
        <v>674</v>
      </c>
      <c r="D55" s="214"/>
      <c r="E55" s="214"/>
      <c r="F55" s="214"/>
      <c r="G55" s="214"/>
      <c r="H55" s="214"/>
      <c r="I55" s="214"/>
      <c r="J55" s="214"/>
      <c r="K55" s="214"/>
      <c r="L55" s="214"/>
      <c r="M55" s="214"/>
      <c r="N55" s="214"/>
      <c r="O55" s="214"/>
      <c r="P55" s="214"/>
      <c r="Q55" s="214"/>
      <c r="R55" s="214"/>
      <c r="S55" s="214"/>
      <c r="T55" s="214"/>
      <c r="U55" s="214"/>
      <c r="V55" s="214"/>
      <c r="W55" s="214"/>
    </row>
    <row r="56" spans="1:23" ht="18">
      <c r="A56" s="2042"/>
      <c r="B56" s="217" t="s">
        <v>495</v>
      </c>
      <c r="C56" s="785" t="s">
        <v>251</v>
      </c>
      <c r="D56" s="214"/>
      <c r="E56" s="214"/>
      <c r="F56" s="214"/>
      <c r="G56" s="214"/>
      <c r="H56" s="214"/>
      <c r="I56" s="214"/>
      <c r="J56" s="214"/>
      <c r="K56" s="214"/>
      <c r="L56" s="214"/>
      <c r="M56" s="214"/>
      <c r="N56" s="214"/>
      <c r="O56" s="214"/>
      <c r="P56" s="214"/>
      <c r="Q56" s="214"/>
      <c r="R56" s="214"/>
      <c r="S56" s="214"/>
      <c r="T56" s="214"/>
      <c r="U56" s="214"/>
      <c r="V56" s="214"/>
      <c r="W56" s="214"/>
    </row>
    <row r="57" spans="1:23" ht="18">
      <c r="A57" s="2042"/>
      <c r="B57" s="217" t="s">
        <v>496</v>
      </c>
      <c r="C57" s="785" t="s">
        <v>251</v>
      </c>
      <c r="D57" s="214"/>
      <c r="E57" s="214"/>
      <c r="F57" s="214"/>
      <c r="G57" s="214"/>
      <c r="H57" s="214"/>
      <c r="I57" s="214"/>
      <c r="J57" s="214"/>
      <c r="K57" s="214"/>
      <c r="L57" s="214"/>
      <c r="M57" s="214"/>
      <c r="N57" s="214"/>
      <c r="O57" s="214"/>
      <c r="P57" s="214"/>
      <c r="Q57" s="214"/>
      <c r="R57" s="214"/>
      <c r="S57" s="214"/>
      <c r="T57" s="214"/>
      <c r="U57" s="214"/>
      <c r="V57" s="214"/>
      <c r="W57" s="214"/>
    </row>
    <row r="58" spans="1:23" ht="18">
      <c r="A58" s="2042"/>
      <c r="B58" s="217" t="s">
        <v>497</v>
      </c>
      <c r="C58" s="798" t="s">
        <v>251</v>
      </c>
      <c r="D58" s="214"/>
      <c r="E58" s="214"/>
      <c r="F58" s="214"/>
      <c r="G58" s="214"/>
      <c r="H58" s="214"/>
      <c r="I58" s="214"/>
      <c r="J58" s="214"/>
      <c r="K58" s="214"/>
      <c r="L58" s="214"/>
      <c r="M58" s="214"/>
      <c r="N58" s="214"/>
      <c r="O58" s="214"/>
      <c r="P58" s="214"/>
      <c r="Q58" s="214"/>
      <c r="R58" s="214"/>
      <c r="S58" s="214"/>
      <c r="T58" s="214"/>
      <c r="U58" s="214"/>
      <c r="V58" s="214"/>
      <c r="W58" s="214"/>
    </row>
    <row r="59" spans="1:23" ht="18">
      <c r="A59" s="2042"/>
      <c r="B59" s="217" t="s">
        <v>498</v>
      </c>
      <c r="C59" s="1408" t="s">
        <v>1695</v>
      </c>
      <c r="D59" s="214"/>
      <c r="E59" s="214"/>
      <c r="F59" s="214"/>
      <c r="G59" s="214"/>
      <c r="H59" s="214"/>
      <c r="I59" s="214"/>
      <c r="J59" s="214"/>
      <c r="K59" s="214"/>
      <c r="L59" s="214"/>
      <c r="M59" s="214"/>
      <c r="N59" s="214"/>
      <c r="O59" s="214"/>
      <c r="P59" s="214"/>
      <c r="Q59" s="214"/>
      <c r="R59" s="214"/>
      <c r="S59" s="214"/>
      <c r="T59" s="214"/>
      <c r="U59" s="214"/>
      <c r="V59" s="214"/>
      <c r="W59" s="214"/>
    </row>
    <row r="60" spans="1:23" ht="32.4">
      <c r="A60" s="2042"/>
      <c r="B60" s="217" t="s">
        <v>499</v>
      </c>
      <c r="C60" s="790" t="s">
        <v>1696</v>
      </c>
      <c r="D60" s="214"/>
      <c r="E60" s="214"/>
      <c r="F60" s="214"/>
      <c r="G60" s="214"/>
      <c r="H60" s="214"/>
      <c r="I60" s="214"/>
      <c r="J60" s="214"/>
      <c r="K60" s="214"/>
      <c r="L60" s="214"/>
      <c r="M60" s="214"/>
      <c r="N60" s="214"/>
      <c r="O60" s="214"/>
      <c r="P60" s="214"/>
      <c r="Q60" s="214"/>
      <c r="R60" s="214"/>
      <c r="S60" s="214"/>
      <c r="T60" s="214"/>
      <c r="U60" s="214"/>
      <c r="V60" s="214"/>
      <c r="W60" s="214"/>
    </row>
    <row r="61" spans="1:23" ht="18">
      <c r="A61" s="2042"/>
      <c r="B61" s="217" t="s">
        <v>500</v>
      </c>
      <c r="C61" s="785" t="s">
        <v>1697</v>
      </c>
      <c r="D61" s="214"/>
      <c r="E61" s="214"/>
      <c r="F61" s="214"/>
      <c r="G61" s="214"/>
      <c r="H61" s="214"/>
      <c r="I61" s="214"/>
      <c r="J61" s="214"/>
      <c r="K61" s="214"/>
      <c r="L61" s="214"/>
      <c r="M61" s="214"/>
      <c r="N61" s="214"/>
      <c r="O61" s="214"/>
      <c r="P61" s="214"/>
      <c r="Q61" s="214"/>
      <c r="R61" s="214"/>
      <c r="S61" s="214"/>
      <c r="T61" s="214"/>
      <c r="U61" s="214"/>
      <c r="V61" s="214"/>
      <c r="W61" s="214"/>
    </row>
    <row r="62" spans="1:23" ht="18">
      <c r="A62" s="2042"/>
      <c r="B62" s="217" t="s">
        <v>502</v>
      </c>
      <c r="C62" s="785" t="s">
        <v>1698</v>
      </c>
      <c r="D62" s="214"/>
      <c r="E62" s="214"/>
      <c r="F62" s="214"/>
      <c r="G62" s="214"/>
      <c r="H62" s="214"/>
      <c r="I62" s="214"/>
      <c r="J62" s="214"/>
      <c r="K62" s="214"/>
      <c r="L62" s="214"/>
      <c r="M62" s="214"/>
      <c r="N62" s="214"/>
      <c r="O62" s="214"/>
      <c r="P62" s="214"/>
      <c r="Q62" s="214"/>
      <c r="R62" s="214"/>
      <c r="S62" s="214"/>
      <c r="T62" s="214"/>
      <c r="U62" s="214"/>
      <c r="V62" s="214"/>
      <c r="W62" s="214"/>
    </row>
    <row r="63" spans="1:23" ht="81">
      <c r="A63" s="2042"/>
      <c r="B63" s="217" t="s">
        <v>504</v>
      </c>
      <c r="C63" s="785" t="s">
        <v>1699</v>
      </c>
      <c r="D63" s="214"/>
      <c r="E63" s="214"/>
      <c r="F63" s="214"/>
      <c r="G63" s="214"/>
      <c r="H63" s="214"/>
      <c r="I63" s="214"/>
      <c r="J63" s="214"/>
      <c r="K63" s="214"/>
      <c r="L63" s="214"/>
      <c r="M63" s="214"/>
      <c r="N63" s="214"/>
      <c r="O63" s="214"/>
      <c r="P63" s="214"/>
      <c r="Q63" s="214"/>
      <c r="R63" s="214"/>
      <c r="S63" s="214"/>
      <c r="T63" s="214"/>
      <c r="U63" s="214"/>
      <c r="V63" s="214"/>
      <c r="W63" s="214"/>
    </row>
    <row r="64" spans="1:23" ht="18">
      <c r="A64" s="2042"/>
      <c r="B64" s="217" t="s">
        <v>506</v>
      </c>
      <c r="C64" s="785" t="s">
        <v>1700</v>
      </c>
      <c r="D64" s="214"/>
      <c r="E64" s="214"/>
      <c r="F64" s="214"/>
      <c r="G64" s="214"/>
      <c r="H64" s="214"/>
      <c r="I64" s="214"/>
      <c r="J64" s="214"/>
      <c r="K64" s="214"/>
      <c r="L64" s="214"/>
      <c r="M64" s="214"/>
      <c r="N64" s="214"/>
      <c r="O64" s="214"/>
      <c r="P64" s="214"/>
      <c r="Q64" s="214"/>
      <c r="R64" s="214"/>
      <c r="S64" s="214"/>
      <c r="T64" s="214"/>
      <c r="U64" s="214"/>
      <c r="V64" s="214"/>
      <c r="W64" s="214"/>
    </row>
    <row r="65" spans="1:23" ht="48.6">
      <c r="A65" s="2042"/>
      <c r="B65" s="217" t="s">
        <v>508</v>
      </c>
      <c r="C65" s="785" t="s">
        <v>1701</v>
      </c>
      <c r="D65" s="214"/>
      <c r="E65" s="214"/>
      <c r="F65" s="214"/>
      <c r="G65" s="214"/>
      <c r="H65" s="214"/>
      <c r="I65" s="214"/>
      <c r="J65" s="214"/>
      <c r="K65" s="214"/>
      <c r="L65" s="214"/>
      <c r="M65" s="214"/>
      <c r="N65" s="214"/>
      <c r="O65" s="214"/>
      <c r="P65" s="214"/>
      <c r="Q65" s="214"/>
      <c r="R65" s="214"/>
      <c r="S65" s="214"/>
      <c r="T65" s="214"/>
      <c r="U65" s="214"/>
      <c r="V65" s="214"/>
      <c r="W65" s="214"/>
    </row>
    <row r="66" spans="1:23" ht="18">
      <c r="A66" s="2042"/>
      <c r="B66" s="217" t="s">
        <v>509</v>
      </c>
      <c r="C66" s="785" t="s">
        <v>275</v>
      </c>
      <c r="D66" s="214"/>
      <c r="E66" s="214"/>
      <c r="F66" s="214"/>
      <c r="G66" s="214"/>
      <c r="H66" s="214"/>
      <c r="I66" s="214"/>
      <c r="J66" s="214"/>
      <c r="K66" s="214"/>
      <c r="L66" s="214"/>
      <c r="M66" s="214"/>
      <c r="N66" s="214"/>
      <c r="O66" s="214"/>
      <c r="P66" s="214"/>
      <c r="Q66" s="214"/>
      <c r="R66" s="214"/>
      <c r="S66" s="214"/>
      <c r="T66" s="214"/>
      <c r="U66" s="214"/>
      <c r="V66" s="214"/>
      <c r="W66" s="214"/>
    </row>
    <row r="67" spans="1:23" ht="18">
      <c r="A67" s="2042"/>
      <c r="B67" s="217" t="s">
        <v>511</v>
      </c>
      <c r="C67" s="785" t="s">
        <v>275</v>
      </c>
      <c r="D67" s="214"/>
      <c r="E67" s="214"/>
      <c r="F67" s="214"/>
      <c r="G67" s="214"/>
      <c r="H67" s="214"/>
      <c r="I67" s="214"/>
      <c r="J67" s="214"/>
      <c r="K67" s="214"/>
      <c r="L67" s="214"/>
      <c r="M67" s="214"/>
      <c r="N67" s="214"/>
      <c r="O67" s="214"/>
      <c r="P67" s="214"/>
      <c r="Q67" s="214"/>
      <c r="R67" s="214"/>
      <c r="S67" s="214"/>
      <c r="T67" s="214"/>
      <c r="U67" s="214"/>
      <c r="V67" s="214"/>
      <c r="W67" s="214"/>
    </row>
    <row r="68" spans="1:23" ht="18.600000000000001" thickBot="1">
      <c r="A68" s="2043"/>
      <c r="B68" s="219" t="s">
        <v>513</v>
      </c>
      <c r="C68" s="791" t="s">
        <v>275</v>
      </c>
      <c r="D68" s="214"/>
      <c r="E68" s="214"/>
      <c r="F68" s="214"/>
      <c r="G68" s="214"/>
      <c r="H68" s="214"/>
      <c r="I68" s="214"/>
      <c r="J68" s="214"/>
      <c r="K68" s="214"/>
      <c r="L68" s="214"/>
      <c r="M68" s="214"/>
      <c r="N68" s="214"/>
      <c r="O68" s="214"/>
      <c r="P68" s="214"/>
      <c r="Q68" s="214"/>
      <c r="R68" s="214"/>
      <c r="S68" s="214"/>
      <c r="T68" s="214"/>
      <c r="U68" s="214"/>
      <c r="V68" s="214"/>
      <c r="W68" s="214"/>
    </row>
    <row r="69" spans="1:23" ht="18">
      <c r="A69" s="2044" t="s">
        <v>515</v>
      </c>
      <c r="B69" s="216" t="s">
        <v>516</v>
      </c>
      <c r="C69" s="789" t="s">
        <v>263</v>
      </c>
      <c r="D69" s="214"/>
      <c r="E69" s="214"/>
      <c r="F69" s="214"/>
      <c r="G69" s="214"/>
      <c r="H69" s="214"/>
      <c r="I69" s="214"/>
      <c r="J69" s="214"/>
      <c r="K69" s="214"/>
      <c r="L69" s="214"/>
      <c r="M69" s="214"/>
      <c r="N69" s="214"/>
      <c r="O69" s="214"/>
      <c r="P69" s="214"/>
      <c r="Q69" s="214"/>
      <c r="R69" s="214"/>
      <c r="S69" s="214"/>
      <c r="T69" s="214"/>
      <c r="U69" s="214"/>
      <c r="V69" s="214"/>
      <c r="W69" s="214"/>
    </row>
    <row r="70" spans="1:23" ht="18">
      <c r="A70" s="2042"/>
      <c r="B70" s="217" t="s">
        <v>517</v>
      </c>
      <c r="C70" s="785" t="s">
        <v>353</v>
      </c>
      <c r="D70" s="214"/>
      <c r="E70" s="214"/>
      <c r="F70" s="214"/>
      <c r="G70" s="214"/>
      <c r="H70" s="214"/>
      <c r="I70" s="214"/>
      <c r="J70" s="214"/>
      <c r="K70" s="214"/>
      <c r="L70" s="214"/>
      <c r="M70" s="214"/>
      <c r="N70" s="214"/>
      <c r="O70" s="214"/>
      <c r="P70" s="214"/>
      <c r="Q70" s="214"/>
      <c r="R70" s="214"/>
      <c r="S70" s="214"/>
      <c r="T70" s="214"/>
      <c r="U70" s="214"/>
      <c r="V70" s="214"/>
      <c r="W70" s="214"/>
    </row>
    <row r="71" spans="1:23" ht="18">
      <c r="A71" s="2042"/>
      <c r="B71" s="217" t="s">
        <v>518</v>
      </c>
      <c r="C71" s="785" t="s">
        <v>251</v>
      </c>
      <c r="D71" s="214"/>
      <c r="E71" s="214"/>
      <c r="F71" s="214"/>
      <c r="G71" s="214"/>
      <c r="H71" s="214"/>
      <c r="I71" s="214"/>
      <c r="J71" s="214"/>
      <c r="K71" s="214"/>
      <c r="L71" s="214"/>
      <c r="M71" s="214"/>
      <c r="N71" s="214"/>
      <c r="O71" s="214"/>
      <c r="P71" s="214"/>
      <c r="Q71" s="214"/>
      <c r="R71" s="214"/>
      <c r="S71" s="214"/>
      <c r="T71" s="214"/>
      <c r="U71" s="214"/>
      <c r="V71" s="214"/>
      <c r="W71" s="214"/>
    </row>
    <row r="72" spans="1:23" ht="18">
      <c r="A72" s="2042"/>
      <c r="B72" s="217" t="s">
        <v>519</v>
      </c>
      <c r="C72" s="785" t="s">
        <v>251</v>
      </c>
      <c r="D72" s="214"/>
      <c r="E72" s="214"/>
      <c r="F72" s="214"/>
      <c r="G72" s="214"/>
      <c r="H72" s="214"/>
      <c r="I72" s="214"/>
      <c r="J72" s="214"/>
      <c r="K72" s="214"/>
      <c r="L72" s="214"/>
      <c r="M72" s="214"/>
      <c r="N72" s="214"/>
      <c r="O72" s="214"/>
      <c r="P72" s="214"/>
      <c r="Q72" s="214"/>
      <c r="R72" s="214"/>
      <c r="S72" s="214"/>
      <c r="T72" s="214"/>
      <c r="U72" s="214"/>
      <c r="V72" s="214"/>
      <c r="W72" s="214"/>
    </row>
    <row r="73" spans="1:23" ht="48.6">
      <c r="A73" s="2042"/>
      <c r="B73" s="217" t="s">
        <v>520</v>
      </c>
      <c r="C73" s="785" t="s">
        <v>521</v>
      </c>
      <c r="D73" s="214"/>
      <c r="E73" s="214"/>
      <c r="F73" s="214"/>
      <c r="G73" s="214"/>
      <c r="H73" s="214"/>
      <c r="I73" s="214"/>
      <c r="J73" s="214"/>
      <c r="K73" s="214"/>
      <c r="L73" s="214"/>
      <c r="M73" s="214"/>
      <c r="N73" s="214"/>
      <c r="O73" s="214"/>
      <c r="P73" s="214"/>
      <c r="Q73" s="214"/>
      <c r="R73" s="214"/>
      <c r="S73" s="214"/>
      <c r="T73" s="214"/>
      <c r="U73" s="214"/>
      <c r="V73" s="214"/>
      <c r="W73" s="214"/>
    </row>
    <row r="74" spans="1:23" ht="18">
      <c r="A74" s="2042"/>
      <c r="B74" s="217" t="s">
        <v>522</v>
      </c>
      <c r="C74" s="785" t="s">
        <v>251</v>
      </c>
      <c r="D74" s="214"/>
      <c r="E74" s="214"/>
      <c r="F74" s="214"/>
      <c r="G74" s="214"/>
      <c r="H74" s="214"/>
      <c r="I74" s="214"/>
      <c r="J74" s="214"/>
      <c r="K74" s="214"/>
      <c r="L74" s="214"/>
      <c r="M74" s="214"/>
      <c r="N74" s="214"/>
      <c r="O74" s="214"/>
      <c r="P74" s="214"/>
      <c r="Q74" s="214"/>
      <c r="R74" s="214"/>
      <c r="S74" s="214"/>
      <c r="T74" s="214"/>
      <c r="U74" s="214"/>
      <c r="V74" s="214"/>
      <c r="W74" s="214"/>
    </row>
    <row r="75" spans="1:23" ht="18">
      <c r="A75" s="2042"/>
      <c r="B75" s="217" t="s">
        <v>523</v>
      </c>
      <c r="C75" s="785" t="s">
        <v>263</v>
      </c>
      <c r="D75" s="214"/>
      <c r="E75" s="214"/>
      <c r="F75" s="214"/>
      <c r="G75" s="214"/>
      <c r="H75" s="214"/>
      <c r="I75" s="214"/>
      <c r="J75" s="214"/>
      <c r="K75" s="214"/>
      <c r="L75" s="214"/>
      <c r="M75" s="214"/>
      <c r="N75" s="214"/>
      <c r="O75" s="214"/>
      <c r="P75" s="214"/>
      <c r="Q75" s="214"/>
      <c r="R75" s="214"/>
      <c r="S75" s="214"/>
      <c r="T75" s="214"/>
      <c r="U75" s="214"/>
      <c r="V75" s="214"/>
      <c r="W75" s="214"/>
    </row>
    <row r="76" spans="1:23" ht="18">
      <c r="A76" s="2042"/>
      <c r="B76" s="217" t="s">
        <v>524</v>
      </c>
      <c r="C76" s="785" t="s">
        <v>251</v>
      </c>
      <c r="D76" s="214"/>
      <c r="E76" s="214"/>
      <c r="F76" s="214"/>
      <c r="G76" s="214"/>
      <c r="H76" s="214"/>
      <c r="I76" s="214"/>
      <c r="J76" s="214"/>
      <c r="K76" s="214"/>
      <c r="L76" s="214"/>
      <c r="M76" s="214"/>
      <c r="N76" s="214"/>
      <c r="O76" s="214"/>
      <c r="P76" s="214"/>
      <c r="Q76" s="214"/>
      <c r="R76" s="214"/>
      <c r="S76" s="214"/>
      <c r="T76" s="214"/>
      <c r="U76" s="214"/>
      <c r="V76" s="214"/>
      <c r="W76" s="214"/>
    </row>
    <row r="77" spans="1:23" ht="49.2" thickBot="1">
      <c r="A77" s="2043"/>
      <c r="B77" s="219" t="s">
        <v>525</v>
      </c>
      <c r="C77" s="788" t="s">
        <v>1702</v>
      </c>
      <c r="D77" s="214"/>
      <c r="E77" s="214"/>
      <c r="F77" s="214"/>
      <c r="G77" s="214"/>
      <c r="H77" s="214"/>
      <c r="I77" s="214"/>
      <c r="J77" s="214"/>
      <c r="K77" s="214"/>
      <c r="L77" s="214"/>
      <c r="M77" s="214"/>
      <c r="N77" s="214"/>
      <c r="O77" s="214"/>
      <c r="P77" s="214"/>
      <c r="Q77" s="214"/>
      <c r="R77" s="214"/>
      <c r="S77" s="214"/>
      <c r="T77" s="214"/>
      <c r="U77" s="214"/>
      <c r="V77" s="214"/>
      <c r="W77" s="214"/>
    </row>
    <row r="78" spans="1:23" ht="48.6">
      <c r="A78" s="2044" t="s">
        <v>527</v>
      </c>
      <c r="B78" s="216" t="s">
        <v>528</v>
      </c>
      <c r="C78" s="797" t="s">
        <v>1703</v>
      </c>
      <c r="D78" s="214"/>
      <c r="E78" s="214"/>
      <c r="F78" s="214"/>
      <c r="G78" s="214"/>
      <c r="H78" s="214"/>
      <c r="I78" s="214"/>
      <c r="J78" s="214"/>
      <c r="K78" s="214"/>
      <c r="L78" s="214"/>
      <c r="M78" s="214"/>
      <c r="N78" s="214"/>
      <c r="O78" s="214"/>
      <c r="P78" s="214"/>
      <c r="Q78" s="214"/>
      <c r="R78" s="214"/>
      <c r="S78" s="214"/>
      <c r="T78" s="214"/>
      <c r="U78" s="214"/>
      <c r="V78" s="214"/>
      <c r="W78" s="214"/>
    </row>
    <row r="79" spans="1:23" ht="64.8">
      <c r="A79" s="2042"/>
      <c r="B79" s="217" t="s">
        <v>530</v>
      </c>
      <c r="C79" s="787" t="s">
        <v>1704</v>
      </c>
      <c r="D79" s="214"/>
      <c r="E79" s="214"/>
      <c r="F79" s="214"/>
      <c r="G79" s="214"/>
      <c r="H79" s="214"/>
      <c r="I79" s="214"/>
      <c r="J79" s="214"/>
      <c r="K79" s="214"/>
      <c r="L79" s="214"/>
      <c r="M79" s="214"/>
      <c r="N79" s="214"/>
      <c r="O79" s="214"/>
      <c r="P79" s="214"/>
      <c r="Q79" s="214"/>
      <c r="R79" s="214"/>
      <c r="S79" s="214"/>
      <c r="T79" s="214"/>
      <c r="U79" s="214"/>
      <c r="V79" s="214"/>
      <c r="W79" s="214"/>
    </row>
    <row r="80" spans="1:23" ht="64.8">
      <c r="A80" s="2042"/>
      <c r="B80" s="217" t="s">
        <v>531</v>
      </c>
      <c r="C80" s="785" t="s">
        <v>1705</v>
      </c>
      <c r="D80" s="214"/>
      <c r="E80" s="214"/>
      <c r="F80" s="214"/>
      <c r="G80" s="214"/>
      <c r="H80" s="214"/>
      <c r="I80" s="214"/>
      <c r="J80" s="214"/>
      <c r="K80" s="214"/>
      <c r="L80" s="214"/>
      <c r="M80" s="214"/>
      <c r="N80" s="214"/>
      <c r="O80" s="214"/>
      <c r="P80" s="214"/>
      <c r="Q80" s="214"/>
      <c r="R80" s="214"/>
      <c r="S80" s="214"/>
      <c r="T80" s="214"/>
      <c r="U80" s="214"/>
      <c r="V80" s="214"/>
      <c r="W80" s="214"/>
    </row>
    <row r="81" spans="1:23" ht="18">
      <c r="A81" s="2042"/>
      <c r="B81" s="217" t="s">
        <v>533</v>
      </c>
      <c r="C81" s="785" t="s">
        <v>251</v>
      </c>
      <c r="D81" s="214"/>
      <c r="E81" s="214"/>
      <c r="F81" s="214"/>
      <c r="G81" s="214"/>
      <c r="H81" s="214"/>
      <c r="I81" s="214"/>
      <c r="J81" s="214"/>
      <c r="K81" s="214"/>
      <c r="L81" s="214"/>
      <c r="M81" s="214"/>
      <c r="N81" s="214"/>
      <c r="O81" s="214"/>
      <c r="P81" s="214"/>
      <c r="Q81" s="214"/>
      <c r="R81" s="214"/>
      <c r="S81" s="214"/>
      <c r="T81" s="214"/>
      <c r="U81" s="214"/>
      <c r="V81" s="214"/>
      <c r="W81" s="214"/>
    </row>
    <row r="82" spans="1:23" ht="48.6">
      <c r="A82" s="2042"/>
      <c r="B82" s="217" t="s">
        <v>535</v>
      </c>
      <c r="C82" s="785" t="s">
        <v>1706</v>
      </c>
      <c r="D82" s="214"/>
      <c r="E82" s="214"/>
      <c r="F82" s="214"/>
      <c r="G82" s="214"/>
      <c r="H82" s="214"/>
      <c r="I82" s="214"/>
      <c r="J82" s="214"/>
      <c r="K82" s="214"/>
      <c r="L82" s="214"/>
      <c r="M82" s="214"/>
      <c r="N82" s="214"/>
      <c r="O82" s="214"/>
      <c r="P82" s="214"/>
      <c r="Q82" s="214"/>
      <c r="R82" s="214"/>
      <c r="S82" s="214"/>
      <c r="T82" s="214"/>
      <c r="U82" s="214"/>
      <c r="V82" s="214"/>
      <c r="W82" s="214"/>
    </row>
    <row r="83" spans="1:23" ht="18">
      <c r="A83" s="2042"/>
      <c r="B83" s="217" t="s">
        <v>537</v>
      </c>
      <c r="C83" s="785" t="s">
        <v>263</v>
      </c>
      <c r="D83" s="214"/>
      <c r="E83" s="214"/>
      <c r="F83" s="214"/>
      <c r="G83" s="214"/>
      <c r="H83" s="214"/>
      <c r="I83" s="214"/>
      <c r="J83" s="214"/>
      <c r="K83" s="214"/>
      <c r="L83" s="214"/>
      <c r="M83" s="214"/>
      <c r="N83" s="214"/>
      <c r="O83" s="214"/>
      <c r="P83" s="214"/>
      <c r="Q83" s="214"/>
      <c r="R83" s="214"/>
      <c r="S83" s="214"/>
      <c r="T83" s="214"/>
      <c r="U83" s="214"/>
      <c r="V83" s="214"/>
      <c r="W83" s="214"/>
    </row>
    <row r="84" spans="1:23" ht="18">
      <c r="A84" s="2042"/>
      <c r="B84" s="217" t="s">
        <v>509</v>
      </c>
      <c r="C84" s="785" t="s">
        <v>762</v>
      </c>
      <c r="D84" s="214"/>
      <c r="E84" s="214"/>
      <c r="F84" s="214"/>
      <c r="G84" s="214"/>
      <c r="H84" s="214"/>
      <c r="I84" s="214"/>
      <c r="J84" s="214"/>
      <c r="K84" s="214"/>
      <c r="L84" s="214"/>
      <c r="M84" s="214"/>
      <c r="N84" s="214"/>
      <c r="O84" s="214"/>
      <c r="P84" s="214"/>
      <c r="Q84" s="214"/>
      <c r="R84" s="214"/>
      <c r="S84" s="214"/>
      <c r="T84" s="214"/>
      <c r="U84" s="214"/>
      <c r="V84" s="214"/>
      <c r="W84" s="214"/>
    </row>
    <row r="85" spans="1:23" ht="18">
      <c r="A85" s="2042"/>
      <c r="B85" s="217" t="s">
        <v>511</v>
      </c>
      <c r="C85" s="785" t="s">
        <v>1707</v>
      </c>
      <c r="D85" s="214"/>
      <c r="E85" s="214"/>
      <c r="F85" s="214"/>
      <c r="G85" s="214"/>
      <c r="H85" s="214"/>
      <c r="I85" s="214"/>
      <c r="J85" s="214"/>
      <c r="K85" s="214"/>
      <c r="L85" s="214"/>
      <c r="M85" s="214"/>
      <c r="N85" s="214"/>
      <c r="O85" s="214"/>
      <c r="P85" s="214"/>
      <c r="Q85" s="214"/>
      <c r="R85" s="214"/>
      <c r="S85" s="214"/>
      <c r="T85" s="214"/>
      <c r="U85" s="214"/>
      <c r="V85" s="214"/>
      <c r="W85" s="214"/>
    </row>
    <row r="86" spans="1:23" ht="48.6">
      <c r="A86" s="2042"/>
      <c r="B86" s="217" t="s">
        <v>538</v>
      </c>
      <c r="C86" s="785" t="s">
        <v>1708</v>
      </c>
      <c r="D86" s="214"/>
      <c r="E86" s="214"/>
      <c r="F86" s="214"/>
      <c r="G86" s="214"/>
      <c r="H86" s="214"/>
      <c r="I86" s="214"/>
      <c r="J86" s="214"/>
      <c r="K86" s="214"/>
      <c r="L86" s="214"/>
      <c r="M86" s="214"/>
      <c r="N86" s="214"/>
      <c r="O86" s="214"/>
      <c r="P86" s="214"/>
      <c r="Q86" s="214"/>
      <c r="R86" s="214"/>
      <c r="S86" s="214"/>
      <c r="T86" s="214"/>
      <c r="U86" s="214"/>
      <c r="V86" s="214"/>
      <c r="W86" s="214"/>
    </row>
    <row r="87" spans="1:23" ht="18">
      <c r="A87" s="2042"/>
      <c r="B87" s="217" t="s">
        <v>539</v>
      </c>
      <c r="C87" s="785"/>
      <c r="D87" s="214"/>
      <c r="E87" s="214"/>
      <c r="F87" s="214"/>
      <c r="G87" s="214"/>
      <c r="H87" s="214"/>
      <c r="I87" s="214"/>
      <c r="J87" s="214"/>
      <c r="K87" s="214"/>
      <c r="L87" s="214"/>
      <c r="M87" s="214"/>
      <c r="N87" s="214"/>
      <c r="O87" s="214"/>
      <c r="P87" s="214"/>
      <c r="Q87" s="214"/>
      <c r="R87" s="214"/>
      <c r="S87" s="214"/>
      <c r="T87" s="214"/>
      <c r="U87" s="214"/>
      <c r="V87" s="214"/>
      <c r="W87" s="214"/>
    </row>
    <row r="88" spans="1:23" ht="18">
      <c r="A88" s="2042"/>
      <c r="B88" s="217" t="s">
        <v>540</v>
      </c>
      <c r="C88" s="785" t="s">
        <v>261</v>
      </c>
      <c r="D88" s="214"/>
      <c r="E88" s="214"/>
      <c r="F88" s="214"/>
      <c r="G88" s="214"/>
      <c r="H88" s="214"/>
      <c r="I88" s="214"/>
      <c r="J88" s="214"/>
      <c r="K88" s="214"/>
      <c r="L88" s="214"/>
      <c r="M88" s="214"/>
      <c r="N88" s="214"/>
      <c r="O88" s="214"/>
      <c r="P88" s="214"/>
      <c r="Q88" s="214"/>
      <c r="R88" s="214"/>
      <c r="S88" s="214"/>
      <c r="T88" s="214"/>
      <c r="U88" s="214"/>
      <c r="V88" s="214"/>
      <c r="W88" s="214"/>
    </row>
    <row r="89" spans="1:23" ht="18">
      <c r="A89" s="2042"/>
      <c r="B89" s="217" t="s">
        <v>541</v>
      </c>
      <c r="C89" s="785" t="s">
        <v>251</v>
      </c>
      <c r="D89" s="214"/>
      <c r="E89" s="214"/>
      <c r="F89" s="214"/>
      <c r="G89" s="214"/>
      <c r="H89" s="214"/>
      <c r="I89" s="214"/>
      <c r="J89" s="214"/>
      <c r="K89" s="214"/>
      <c r="L89" s="214"/>
      <c r="M89" s="214"/>
      <c r="N89" s="214"/>
      <c r="O89" s="214"/>
      <c r="P89" s="214"/>
      <c r="Q89" s="214"/>
      <c r="R89" s="214"/>
      <c r="S89" s="214"/>
      <c r="T89" s="214"/>
      <c r="U89" s="214"/>
      <c r="V89" s="214"/>
      <c r="W89" s="214"/>
    </row>
    <row r="90" spans="1:23" ht="18">
      <c r="A90" s="2042"/>
      <c r="B90" s="217" t="s">
        <v>542</v>
      </c>
      <c r="C90" s="785" t="s">
        <v>251</v>
      </c>
      <c r="D90" s="214"/>
      <c r="E90" s="214"/>
      <c r="F90" s="214"/>
      <c r="G90" s="214"/>
      <c r="H90" s="214"/>
      <c r="I90" s="214"/>
      <c r="J90" s="214"/>
      <c r="K90" s="214"/>
      <c r="L90" s="214"/>
      <c r="M90" s="214"/>
      <c r="N90" s="214"/>
      <c r="O90" s="214"/>
      <c r="P90" s="214"/>
      <c r="Q90" s="214"/>
      <c r="R90" s="214"/>
      <c r="S90" s="214"/>
      <c r="T90" s="214"/>
      <c r="U90" s="214"/>
      <c r="V90" s="214"/>
      <c r="W90" s="214"/>
    </row>
    <row r="91" spans="1:23" ht="18">
      <c r="A91" s="2042"/>
      <c r="B91" s="217" t="s">
        <v>543</v>
      </c>
      <c r="C91" s="785" t="s">
        <v>251</v>
      </c>
      <c r="D91" s="214"/>
      <c r="E91" s="214"/>
      <c r="F91" s="214"/>
      <c r="G91" s="214"/>
      <c r="H91" s="214"/>
      <c r="I91" s="214"/>
      <c r="J91" s="214"/>
      <c r="K91" s="214"/>
      <c r="L91" s="214"/>
      <c r="M91" s="214"/>
      <c r="N91" s="214"/>
      <c r="O91" s="214"/>
      <c r="P91" s="214"/>
      <c r="Q91" s="214"/>
      <c r="R91" s="214"/>
      <c r="S91" s="214"/>
      <c r="T91" s="214"/>
      <c r="U91" s="214"/>
      <c r="V91" s="214"/>
      <c r="W91" s="214"/>
    </row>
    <row r="92" spans="1:23" ht="18.600000000000001" thickBot="1">
      <c r="A92" s="2043"/>
      <c r="B92" s="219" t="s">
        <v>544</v>
      </c>
      <c r="C92" s="792" t="s">
        <v>251</v>
      </c>
      <c r="D92" s="214"/>
      <c r="E92" s="214"/>
      <c r="F92" s="214"/>
      <c r="G92" s="214"/>
      <c r="H92" s="214"/>
      <c r="I92" s="214"/>
      <c r="J92" s="214"/>
      <c r="K92" s="214"/>
      <c r="L92" s="214"/>
      <c r="M92" s="214"/>
      <c r="N92" s="214"/>
      <c r="O92" s="214"/>
      <c r="P92" s="214"/>
      <c r="Q92" s="214"/>
      <c r="R92" s="214"/>
      <c r="S92" s="214"/>
      <c r="T92" s="214"/>
      <c r="U92" s="214"/>
      <c r="V92" s="214"/>
      <c r="W92" s="214"/>
    </row>
    <row r="93" spans="1:23" ht="97.2">
      <c r="A93" s="2044" t="s">
        <v>545</v>
      </c>
      <c r="B93" s="216" t="s">
        <v>546</v>
      </c>
      <c r="C93" s="787" t="s">
        <v>1709</v>
      </c>
      <c r="D93" s="214"/>
      <c r="E93" s="214"/>
      <c r="F93" s="214"/>
      <c r="G93" s="214"/>
      <c r="H93" s="214"/>
      <c r="I93" s="214"/>
      <c r="J93" s="214"/>
      <c r="K93" s="214"/>
      <c r="L93" s="214"/>
      <c r="M93" s="214"/>
      <c r="N93" s="214"/>
      <c r="O93" s="214"/>
      <c r="P93" s="214"/>
      <c r="Q93" s="214"/>
      <c r="R93" s="214"/>
      <c r="S93" s="214"/>
      <c r="T93" s="214"/>
      <c r="U93" s="214"/>
      <c r="V93" s="214"/>
      <c r="W93" s="214"/>
    </row>
    <row r="94" spans="1:23" ht="18">
      <c r="A94" s="2042"/>
      <c r="B94" s="217" t="s">
        <v>548</v>
      </c>
      <c r="C94" s="785" t="s">
        <v>251</v>
      </c>
      <c r="D94" s="214"/>
      <c r="E94" s="214"/>
      <c r="F94" s="214"/>
      <c r="G94" s="214"/>
      <c r="H94" s="214"/>
      <c r="I94" s="214"/>
      <c r="J94" s="214"/>
      <c r="K94" s="214"/>
      <c r="L94" s="214"/>
      <c r="M94" s="214"/>
      <c r="N94" s="214"/>
      <c r="O94" s="214"/>
      <c r="P94" s="214"/>
      <c r="Q94" s="214"/>
      <c r="R94" s="214"/>
      <c r="S94" s="214"/>
      <c r="T94" s="214"/>
      <c r="U94" s="214"/>
      <c r="V94" s="214"/>
      <c r="W94" s="214"/>
    </row>
    <row r="95" spans="1:23" ht="113.4">
      <c r="A95" s="2042"/>
      <c r="B95" s="217" t="s">
        <v>550</v>
      </c>
      <c r="C95" s="785" t="s">
        <v>1710</v>
      </c>
      <c r="D95" s="214"/>
      <c r="E95" s="214"/>
      <c r="F95" s="214"/>
      <c r="G95" s="214"/>
      <c r="H95" s="214"/>
      <c r="I95" s="214"/>
      <c r="J95" s="214"/>
      <c r="K95" s="214"/>
      <c r="L95" s="214"/>
      <c r="M95" s="214"/>
      <c r="N95" s="214"/>
      <c r="O95" s="214"/>
      <c r="P95" s="214"/>
      <c r="Q95" s="214"/>
      <c r="R95" s="214"/>
      <c r="S95" s="214"/>
      <c r="T95" s="214"/>
      <c r="U95" s="214"/>
      <c r="V95" s="214"/>
      <c r="W95" s="214"/>
    </row>
    <row r="96" spans="1:23" ht="226.8">
      <c r="A96" s="2042"/>
      <c r="B96" s="217" t="s">
        <v>551</v>
      </c>
      <c r="C96" s="785" t="s">
        <v>1711</v>
      </c>
      <c r="D96" s="214"/>
      <c r="E96" s="214"/>
      <c r="F96" s="214"/>
      <c r="G96" s="214"/>
      <c r="H96" s="214"/>
      <c r="I96" s="214"/>
      <c r="J96" s="214"/>
      <c r="K96" s="214"/>
      <c r="L96" s="214"/>
      <c r="M96" s="214"/>
      <c r="N96" s="214"/>
      <c r="O96" s="214"/>
      <c r="P96" s="214"/>
      <c r="Q96" s="214"/>
      <c r="R96" s="214"/>
      <c r="S96" s="214"/>
      <c r="T96" s="214"/>
      <c r="U96" s="214"/>
      <c r="V96" s="214"/>
      <c r="W96" s="214"/>
    </row>
    <row r="97" spans="1:23" ht="81">
      <c r="A97" s="2042"/>
      <c r="B97" s="217" t="s">
        <v>553</v>
      </c>
      <c r="C97" s="785" t="s">
        <v>1712</v>
      </c>
      <c r="D97" s="214"/>
      <c r="E97" s="214"/>
      <c r="F97" s="214"/>
      <c r="G97" s="214"/>
      <c r="H97" s="214"/>
      <c r="I97" s="214"/>
      <c r="J97" s="214"/>
      <c r="K97" s="214"/>
      <c r="L97" s="214"/>
      <c r="M97" s="214"/>
      <c r="N97" s="214"/>
      <c r="O97" s="214"/>
      <c r="P97" s="214"/>
      <c r="Q97" s="214"/>
      <c r="R97" s="214"/>
      <c r="S97" s="214"/>
      <c r="T97" s="214"/>
      <c r="U97" s="214"/>
      <c r="V97" s="214"/>
      <c r="W97" s="214"/>
    </row>
    <row r="98" spans="1:23" ht="113.4">
      <c r="A98" s="2042"/>
      <c r="B98" s="217" t="s">
        <v>555</v>
      </c>
      <c r="C98" s="785" t="s">
        <v>1713</v>
      </c>
      <c r="D98" s="214"/>
      <c r="E98" s="214"/>
      <c r="F98" s="214"/>
      <c r="G98" s="214"/>
      <c r="H98" s="214"/>
      <c r="I98" s="214"/>
      <c r="J98" s="214"/>
      <c r="K98" s="214"/>
      <c r="L98" s="214"/>
      <c r="M98" s="214"/>
      <c r="N98" s="214"/>
      <c r="O98" s="214"/>
      <c r="P98" s="214"/>
      <c r="Q98" s="214"/>
      <c r="R98" s="214"/>
      <c r="S98" s="214"/>
      <c r="T98" s="214"/>
      <c r="U98" s="214"/>
      <c r="V98" s="214"/>
      <c r="W98" s="214"/>
    </row>
    <row r="99" spans="1:23" ht="32.4">
      <c r="A99" s="2042"/>
      <c r="B99" s="217" t="s">
        <v>557</v>
      </c>
      <c r="C99" s="785" t="s">
        <v>251</v>
      </c>
      <c r="D99" s="214"/>
      <c r="E99" s="214"/>
      <c r="F99" s="214"/>
      <c r="G99" s="214"/>
      <c r="H99" s="214"/>
      <c r="I99" s="214"/>
      <c r="J99" s="214"/>
      <c r="K99" s="214"/>
      <c r="L99" s="214"/>
      <c r="M99" s="214"/>
      <c r="N99" s="214"/>
      <c r="O99" s="214"/>
      <c r="P99" s="214"/>
      <c r="Q99" s="214"/>
      <c r="R99" s="214"/>
      <c r="S99" s="214"/>
      <c r="T99" s="214"/>
      <c r="U99" s="214"/>
      <c r="V99" s="214"/>
      <c r="W99" s="214"/>
    </row>
    <row r="100" spans="1:23" ht="32.4">
      <c r="A100" s="2042"/>
      <c r="B100" s="217" t="s">
        <v>558</v>
      </c>
      <c r="C100" s="785" t="s">
        <v>1714</v>
      </c>
      <c r="D100" s="214"/>
      <c r="E100" s="214"/>
      <c r="F100" s="214"/>
      <c r="G100" s="214"/>
      <c r="H100" s="214"/>
      <c r="I100" s="214"/>
      <c r="J100" s="214"/>
      <c r="K100" s="214"/>
      <c r="L100" s="214"/>
      <c r="M100" s="214"/>
      <c r="N100" s="214"/>
      <c r="O100" s="214"/>
      <c r="P100" s="214"/>
      <c r="Q100" s="214"/>
      <c r="R100" s="214"/>
      <c r="S100" s="214"/>
      <c r="T100" s="214"/>
      <c r="U100" s="214"/>
      <c r="V100" s="214"/>
      <c r="W100" s="214"/>
    </row>
    <row r="101" spans="1:23" ht="18">
      <c r="A101" s="2042"/>
      <c r="B101" s="217" t="s">
        <v>559</v>
      </c>
      <c r="C101" s="785" t="s">
        <v>251</v>
      </c>
      <c r="D101" s="214"/>
      <c r="E101" s="214"/>
      <c r="F101" s="214"/>
      <c r="G101" s="214"/>
      <c r="H101" s="214"/>
      <c r="I101" s="214"/>
      <c r="J101" s="214"/>
      <c r="K101" s="214"/>
      <c r="L101" s="214"/>
      <c r="M101" s="214"/>
      <c r="N101" s="214"/>
      <c r="O101" s="214"/>
      <c r="P101" s="214"/>
      <c r="Q101" s="214"/>
      <c r="R101" s="214"/>
      <c r="S101" s="214"/>
      <c r="T101" s="214"/>
      <c r="U101" s="214"/>
      <c r="V101" s="214"/>
      <c r="W101" s="214"/>
    </row>
    <row r="102" spans="1:23" ht="18.600000000000001" thickBot="1">
      <c r="A102" s="2043"/>
      <c r="B102" s="220" t="s">
        <v>560</v>
      </c>
      <c r="C102" s="786" t="s">
        <v>251</v>
      </c>
      <c r="D102" s="214"/>
      <c r="E102" s="214"/>
      <c r="F102" s="214"/>
      <c r="G102" s="214"/>
      <c r="H102" s="214"/>
      <c r="I102" s="214"/>
      <c r="J102" s="214"/>
      <c r="K102" s="214"/>
      <c r="L102" s="214"/>
      <c r="M102" s="214"/>
      <c r="N102" s="214"/>
      <c r="O102" s="214"/>
      <c r="P102" s="214"/>
      <c r="Q102" s="214"/>
      <c r="R102" s="214"/>
      <c r="S102" s="214"/>
      <c r="T102" s="214"/>
      <c r="U102" s="214"/>
      <c r="V102" s="214"/>
      <c r="W102" s="214"/>
    </row>
    <row r="103" spans="1:23" ht="32.4">
      <c r="A103" s="2041" t="s">
        <v>561</v>
      </c>
      <c r="B103" s="217" t="s">
        <v>562</v>
      </c>
      <c r="C103" s="796" t="s">
        <v>1715</v>
      </c>
      <c r="D103" s="214"/>
      <c r="E103" s="214"/>
      <c r="F103" s="214"/>
      <c r="G103" s="214"/>
      <c r="H103" s="214"/>
      <c r="I103" s="214"/>
      <c r="J103" s="214"/>
      <c r="K103" s="214"/>
      <c r="L103" s="214"/>
      <c r="M103" s="214"/>
      <c r="N103" s="214"/>
      <c r="O103" s="214"/>
      <c r="P103" s="214"/>
      <c r="Q103" s="214"/>
      <c r="R103" s="214"/>
      <c r="S103" s="214"/>
      <c r="T103" s="214"/>
      <c r="U103" s="214"/>
      <c r="V103" s="214"/>
      <c r="W103" s="214"/>
    </row>
    <row r="104" spans="1:23" ht="18">
      <c r="A104" s="2042"/>
      <c r="B104" s="217" t="s">
        <v>564</v>
      </c>
      <c r="C104" s="795">
        <v>2.5738557119310255E-2</v>
      </c>
      <c r="D104" s="214"/>
      <c r="E104" s="214"/>
      <c r="F104" s="214"/>
      <c r="G104" s="214"/>
      <c r="H104" s="214"/>
      <c r="I104" s="214"/>
      <c r="J104" s="214"/>
      <c r="K104" s="214"/>
      <c r="L104" s="214"/>
      <c r="M104" s="214"/>
      <c r="N104" s="214"/>
      <c r="O104" s="214"/>
      <c r="P104" s="214"/>
      <c r="Q104" s="214"/>
      <c r="R104" s="214"/>
      <c r="S104" s="214"/>
      <c r="T104" s="214"/>
      <c r="U104" s="214"/>
      <c r="V104" s="214"/>
      <c r="W104" s="214"/>
    </row>
    <row r="105" spans="1:23" ht="18">
      <c r="A105" s="2042"/>
      <c r="B105" s="217" t="s">
        <v>565</v>
      </c>
      <c r="C105" s="793">
        <v>4.0599999999999996</v>
      </c>
      <c r="D105" s="214"/>
      <c r="E105" s="214"/>
      <c r="F105" s="214"/>
      <c r="G105" s="214"/>
      <c r="H105" s="214"/>
      <c r="I105" s="214"/>
      <c r="J105" s="214"/>
      <c r="K105" s="214"/>
      <c r="L105" s="214"/>
      <c r="M105" s="214"/>
      <c r="N105" s="214"/>
      <c r="O105" s="214"/>
      <c r="P105" s="214"/>
      <c r="Q105" s="214"/>
      <c r="R105" s="214"/>
      <c r="S105" s="214"/>
      <c r="T105" s="214"/>
      <c r="U105" s="214"/>
      <c r="V105" s="214"/>
      <c r="W105" s="214"/>
    </row>
    <row r="106" spans="1:23" ht="18">
      <c r="A106" s="2042"/>
      <c r="B106" s="217" t="s">
        <v>566</v>
      </c>
      <c r="C106" s="794" t="s">
        <v>737</v>
      </c>
      <c r="D106" s="214"/>
      <c r="E106" s="214"/>
      <c r="F106" s="214"/>
      <c r="G106" s="214"/>
      <c r="H106" s="214"/>
      <c r="I106" s="214"/>
      <c r="J106" s="214"/>
      <c r="K106" s="214"/>
      <c r="L106" s="214"/>
      <c r="M106" s="214"/>
      <c r="N106" s="214"/>
      <c r="O106" s="214"/>
      <c r="P106" s="214"/>
      <c r="Q106" s="214"/>
      <c r="R106" s="214"/>
      <c r="S106" s="214"/>
      <c r="T106" s="214"/>
      <c r="U106" s="214"/>
      <c r="V106" s="214"/>
      <c r="W106" s="214"/>
    </row>
    <row r="107" spans="1:23" ht="18.600000000000001" thickBot="1">
      <c r="A107" s="2043"/>
      <c r="B107" s="221" t="s">
        <v>568</v>
      </c>
      <c r="C107" s="1409" t="s">
        <v>251</v>
      </c>
      <c r="D107" s="214"/>
      <c r="E107" s="214"/>
      <c r="F107" s="214"/>
      <c r="G107" s="214"/>
      <c r="H107" s="214"/>
      <c r="I107" s="214"/>
      <c r="J107" s="214"/>
      <c r="K107" s="214"/>
      <c r="L107" s="214"/>
      <c r="M107" s="214"/>
      <c r="N107" s="214"/>
      <c r="O107" s="214"/>
      <c r="P107" s="214"/>
      <c r="Q107" s="214"/>
      <c r="R107" s="214"/>
      <c r="S107" s="214"/>
      <c r="T107" s="214"/>
      <c r="U107" s="214"/>
      <c r="V107" s="214"/>
      <c r="W107" s="214"/>
    </row>
    <row r="108" spans="1:23" s="135" customFormat="1" ht="65.099999999999994" customHeight="1">
      <c r="A108" s="1825" t="s">
        <v>410</v>
      </c>
      <c r="B108" s="1143" t="s">
        <v>411</v>
      </c>
      <c r="C108" s="1144" t="s">
        <v>1716</v>
      </c>
    </row>
    <row r="109" spans="1:23" s="135" customFormat="1" ht="65.099999999999994" customHeight="1" thickBot="1">
      <c r="A109" s="1826"/>
      <c r="B109" s="1145" t="s">
        <v>413</v>
      </c>
      <c r="C109" s="1146" t="s">
        <v>414</v>
      </c>
    </row>
    <row r="110" spans="1:23" ht="18.600000000000001" thickBot="1">
      <c r="A110" s="2045" t="s">
        <v>570</v>
      </c>
      <c r="B110" s="2046"/>
      <c r="C110" s="501" t="s">
        <v>251</v>
      </c>
      <c r="D110" s="214"/>
      <c r="E110" s="214"/>
      <c r="F110" s="214"/>
      <c r="G110" s="214"/>
      <c r="H110" s="214"/>
      <c r="I110" s="214"/>
      <c r="J110" s="214"/>
      <c r="K110" s="214"/>
      <c r="L110" s="214"/>
      <c r="M110" s="214"/>
      <c r="N110" s="214"/>
      <c r="O110" s="214"/>
      <c r="P110" s="214"/>
      <c r="Q110" s="214"/>
      <c r="R110" s="214"/>
      <c r="S110" s="214"/>
      <c r="T110" s="214"/>
      <c r="U110" s="214"/>
      <c r="V110" s="214"/>
      <c r="W110" s="214"/>
    </row>
    <row r="111" spans="1:23" ht="235.5" customHeight="1">
      <c r="A111" s="2039" t="s">
        <v>416</v>
      </c>
      <c r="B111" s="2040"/>
      <c r="C111" s="2040"/>
      <c r="D111" s="214"/>
      <c r="E111" s="214"/>
      <c r="F111" s="214"/>
      <c r="G111" s="214"/>
      <c r="H111" s="214"/>
      <c r="I111" s="214"/>
      <c r="J111" s="214"/>
      <c r="K111" s="214"/>
      <c r="L111" s="214"/>
      <c r="M111" s="214"/>
      <c r="N111" s="214"/>
      <c r="O111" s="214"/>
      <c r="P111" s="214"/>
      <c r="Q111" s="214"/>
      <c r="R111" s="214"/>
      <c r="S111" s="214"/>
      <c r="T111" s="214"/>
      <c r="U111" s="214"/>
      <c r="V111" s="214"/>
      <c r="W111" s="214"/>
    </row>
    <row r="112" spans="1:23" ht="16.5" customHeight="1">
      <c r="A112" s="214"/>
      <c r="B112" s="214"/>
      <c r="C112" s="502"/>
      <c r="D112" s="214"/>
      <c r="E112" s="214"/>
      <c r="F112" s="214"/>
      <c r="G112" s="214"/>
      <c r="H112" s="214"/>
      <c r="I112" s="214"/>
      <c r="J112" s="214"/>
      <c r="K112" s="214"/>
      <c r="L112" s="214"/>
      <c r="M112" s="214"/>
      <c r="N112" s="214"/>
      <c r="O112" s="214"/>
      <c r="P112" s="214"/>
      <c r="Q112" s="214"/>
      <c r="R112" s="214"/>
      <c r="S112" s="214"/>
      <c r="T112" s="214"/>
      <c r="U112" s="214"/>
      <c r="V112" s="214"/>
      <c r="W112" s="214"/>
    </row>
    <row r="113" spans="1:23" ht="16.5" customHeight="1">
      <c r="A113" s="214"/>
      <c r="B113" s="214"/>
      <c r="C113" s="502"/>
      <c r="D113" s="214"/>
      <c r="E113" s="214"/>
      <c r="F113" s="214"/>
      <c r="G113" s="214"/>
      <c r="H113" s="214"/>
      <c r="I113" s="214"/>
      <c r="J113" s="214"/>
      <c r="K113" s="214"/>
      <c r="L113" s="214"/>
      <c r="M113" s="214"/>
      <c r="N113" s="214"/>
      <c r="O113" s="214"/>
      <c r="P113" s="214"/>
      <c r="Q113" s="214"/>
      <c r="R113" s="214"/>
      <c r="S113" s="214"/>
      <c r="T113" s="214"/>
      <c r="U113" s="214"/>
      <c r="V113" s="214"/>
      <c r="W113" s="214"/>
    </row>
    <row r="114" spans="1:23" ht="16.5" customHeight="1">
      <c r="A114" s="214"/>
      <c r="B114" s="214"/>
      <c r="C114" s="502"/>
      <c r="D114" s="214"/>
      <c r="E114" s="214"/>
      <c r="F114" s="214"/>
      <c r="G114" s="214"/>
      <c r="H114" s="214"/>
      <c r="I114" s="214"/>
      <c r="J114" s="214"/>
      <c r="K114" s="214"/>
      <c r="L114" s="214"/>
      <c r="M114" s="214"/>
      <c r="N114" s="214"/>
      <c r="O114" s="214"/>
      <c r="P114" s="214"/>
      <c r="Q114" s="214"/>
      <c r="R114" s="214"/>
      <c r="S114" s="214"/>
      <c r="T114" s="214"/>
      <c r="U114" s="214"/>
      <c r="V114" s="214"/>
      <c r="W114" s="214"/>
    </row>
    <row r="115" spans="1:23" ht="16.5" customHeight="1">
      <c r="A115" s="214"/>
      <c r="B115" s="214"/>
      <c r="C115" s="502"/>
      <c r="D115" s="214"/>
      <c r="E115" s="214"/>
      <c r="F115" s="214"/>
      <c r="G115" s="214"/>
      <c r="H115" s="214"/>
      <c r="I115" s="214"/>
      <c r="J115" s="214"/>
      <c r="K115" s="214"/>
      <c r="L115" s="214"/>
      <c r="M115" s="214"/>
      <c r="N115" s="214"/>
      <c r="O115" s="214"/>
      <c r="P115" s="214"/>
      <c r="Q115" s="214"/>
      <c r="R115" s="214"/>
      <c r="S115" s="214"/>
      <c r="T115" s="214"/>
      <c r="U115" s="214"/>
      <c r="V115" s="214"/>
      <c r="W115" s="214"/>
    </row>
    <row r="116" spans="1:23" ht="16.5" customHeight="1">
      <c r="A116" s="214"/>
      <c r="B116" s="214"/>
      <c r="C116" s="502"/>
      <c r="D116" s="214"/>
      <c r="E116" s="214"/>
      <c r="F116" s="214"/>
      <c r="G116" s="214"/>
      <c r="H116" s="214"/>
      <c r="I116" s="214"/>
      <c r="J116" s="214"/>
      <c r="K116" s="214"/>
      <c r="L116" s="214"/>
      <c r="M116" s="214"/>
      <c r="N116" s="214"/>
      <c r="O116" s="214"/>
      <c r="P116" s="214"/>
      <c r="Q116" s="214"/>
      <c r="R116" s="214"/>
      <c r="S116" s="214"/>
      <c r="T116" s="214"/>
      <c r="U116" s="214"/>
      <c r="V116" s="214"/>
      <c r="W116" s="214"/>
    </row>
    <row r="117" spans="1:23" ht="16.5" customHeight="1">
      <c r="A117" s="214"/>
      <c r="B117" s="214"/>
      <c r="C117" s="502"/>
      <c r="D117" s="214"/>
      <c r="E117" s="214"/>
      <c r="F117" s="214"/>
      <c r="G117" s="214"/>
      <c r="H117" s="214"/>
      <c r="I117" s="214"/>
      <c r="J117" s="214"/>
      <c r="K117" s="214"/>
      <c r="L117" s="214"/>
      <c r="M117" s="214"/>
      <c r="N117" s="214"/>
      <c r="O117" s="214"/>
      <c r="P117" s="214"/>
      <c r="Q117" s="214"/>
      <c r="R117" s="214"/>
      <c r="S117" s="214"/>
      <c r="T117" s="214"/>
      <c r="U117" s="214"/>
      <c r="V117" s="214"/>
      <c r="W117" s="214"/>
    </row>
    <row r="118" spans="1:23" ht="16.5" customHeight="1">
      <c r="A118" s="214"/>
      <c r="B118" s="214"/>
      <c r="C118" s="502"/>
      <c r="D118" s="214"/>
      <c r="E118" s="214"/>
      <c r="F118" s="214"/>
      <c r="G118" s="214"/>
      <c r="H118" s="214"/>
      <c r="I118" s="214"/>
      <c r="J118" s="214"/>
      <c r="K118" s="214"/>
      <c r="L118" s="214"/>
      <c r="M118" s="214"/>
      <c r="N118" s="214"/>
      <c r="O118" s="214"/>
      <c r="P118" s="214"/>
      <c r="Q118" s="214"/>
      <c r="R118" s="214"/>
      <c r="S118" s="214"/>
      <c r="T118" s="214"/>
      <c r="U118" s="214"/>
      <c r="V118" s="214"/>
      <c r="W118" s="214"/>
    </row>
    <row r="119" spans="1:23" ht="16.5" customHeight="1">
      <c r="A119" s="214"/>
      <c r="B119" s="214"/>
      <c r="C119" s="502"/>
      <c r="D119" s="214"/>
      <c r="E119" s="214"/>
      <c r="F119" s="214"/>
      <c r="G119" s="214"/>
      <c r="H119" s="214"/>
      <c r="I119" s="214"/>
      <c r="J119" s="214"/>
      <c r="K119" s="214"/>
      <c r="L119" s="214"/>
      <c r="M119" s="214"/>
      <c r="N119" s="214"/>
      <c r="O119" s="214"/>
      <c r="P119" s="214"/>
      <c r="Q119" s="214"/>
      <c r="R119" s="214"/>
      <c r="S119" s="214"/>
      <c r="T119" s="214"/>
      <c r="U119" s="214"/>
      <c r="V119" s="214"/>
      <c r="W119" s="214"/>
    </row>
    <row r="120" spans="1:23" ht="16.5" customHeight="1">
      <c r="A120" s="214"/>
      <c r="B120" s="214"/>
      <c r="C120" s="502"/>
      <c r="D120" s="214"/>
      <c r="E120" s="214"/>
      <c r="F120" s="214"/>
      <c r="G120" s="214"/>
      <c r="H120" s="214"/>
      <c r="I120" s="214"/>
      <c r="J120" s="214"/>
      <c r="K120" s="214"/>
      <c r="L120" s="214"/>
      <c r="M120" s="214"/>
      <c r="N120" s="214"/>
      <c r="O120" s="214"/>
      <c r="P120" s="214"/>
      <c r="Q120" s="214"/>
      <c r="R120" s="214"/>
      <c r="S120" s="214"/>
      <c r="T120" s="214"/>
      <c r="U120" s="214"/>
      <c r="V120" s="214"/>
      <c r="W120" s="214"/>
    </row>
    <row r="121" spans="1:23" ht="16.5" customHeight="1">
      <c r="A121" s="214"/>
      <c r="B121" s="214"/>
      <c r="C121" s="502"/>
      <c r="D121" s="214"/>
      <c r="E121" s="214"/>
      <c r="F121" s="214"/>
      <c r="G121" s="214"/>
      <c r="H121" s="214"/>
      <c r="I121" s="214"/>
      <c r="J121" s="214"/>
      <c r="K121" s="214"/>
      <c r="L121" s="214"/>
      <c r="M121" s="214"/>
      <c r="N121" s="214"/>
      <c r="O121" s="214"/>
      <c r="P121" s="214"/>
      <c r="Q121" s="214"/>
      <c r="R121" s="214"/>
      <c r="S121" s="214"/>
      <c r="T121" s="214"/>
      <c r="U121" s="214"/>
      <c r="V121" s="214"/>
      <c r="W121" s="214"/>
    </row>
    <row r="122" spans="1:23" ht="16.5" customHeight="1">
      <c r="A122" s="214"/>
      <c r="B122" s="214"/>
      <c r="C122" s="502"/>
      <c r="D122" s="214"/>
      <c r="E122" s="214"/>
      <c r="F122" s="214"/>
      <c r="G122" s="214"/>
      <c r="H122" s="214"/>
      <c r="I122" s="214"/>
      <c r="J122" s="214"/>
      <c r="K122" s="214"/>
      <c r="L122" s="214"/>
      <c r="M122" s="214"/>
      <c r="N122" s="214"/>
      <c r="O122" s="214"/>
      <c r="P122" s="214"/>
      <c r="Q122" s="214"/>
      <c r="R122" s="214"/>
      <c r="S122" s="214"/>
      <c r="T122" s="214"/>
      <c r="U122" s="214"/>
      <c r="V122" s="214"/>
      <c r="W122" s="214"/>
    </row>
    <row r="123" spans="1:23" ht="16.5" customHeight="1">
      <c r="A123" s="214"/>
      <c r="B123" s="214"/>
      <c r="C123" s="502"/>
      <c r="D123" s="214"/>
      <c r="E123" s="214"/>
      <c r="F123" s="214"/>
      <c r="G123" s="214"/>
      <c r="H123" s="214"/>
      <c r="I123" s="214"/>
      <c r="J123" s="214"/>
      <c r="K123" s="214"/>
      <c r="L123" s="214"/>
      <c r="M123" s="214"/>
      <c r="N123" s="214"/>
      <c r="O123" s="214"/>
      <c r="P123" s="214"/>
      <c r="Q123" s="214"/>
      <c r="R123" s="214"/>
      <c r="S123" s="214"/>
      <c r="T123" s="214"/>
      <c r="U123" s="214"/>
      <c r="V123" s="214"/>
      <c r="W123" s="214"/>
    </row>
    <row r="124" spans="1:23" ht="16.5" customHeight="1">
      <c r="A124" s="214"/>
      <c r="B124" s="214"/>
      <c r="C124" s="502"/>
      <c r="D124" s="214"/>
      <c r="E124" s="214"/>
      <c r="F124" s="214"/>
      <c r="G124" s="214"/>
      <c r="H124" s="214"/>
      <c r="I124" s="214"/>
      <c r="J124" s="214"/>
      <c r="K124" s="214"/>
      <c r="L124" s="214"/>
      <c r="M124" s="214"/>
      <c r="N124" s="214"/>
      <c r="O124" s="214"/>
      <c r="P124" s="214"/>
      <c r="Q124" s="214"/>
      <c r="R124" s="214"/>
      <c r="S124" s="214"/>
      <c r="T124" s="214"/>
      <c r="U124" s="214"/>
      <c r="V124" s="214"/>
      <c r="W124" s="214"/>
    </row>
    <row r="125" spans="1:23" ht="16.5" customHeight="1">
      <c r="A125" s="214"/>
      <c r="B125" s="214"/>
      <c r="C125" s="502"/>
      <c r="D125" s="214"/>
      <c r="E125" s="214"/>
      <c r="F125" s="214"/>
      <c r="G125" s="214"/>
      <c r="H125" s="214"/>
      <c r="I125" s="214"/>
      <c r="J125" s="214"/>
      <c r="K125" s="214"/>
      <c r="L125" s="214"/>
      <c r="M125" s="214"/>
      <c r="N125" s="214"/>
      <c r="O125" s="214"/>
      <c r="P125" s="214"/>
      <c r="Q125" s="214"/>
      <c r="R125" s="214"/>
      <c r="S125" s="214"/>
      <c r="T125" s="214"/>
      <c r="U125" s="214"/>
      <c r="V125" s="214"/>
      <c r="W125" s="214"/>
    </row>
    <row r="126" spans="1:23" ht="16.5" customHeight="1">
      <c r="A126" s="214"/>
      <c r="B126" s="214"/>
      <c r="C126" s="502"/>
      <c r="D126" s="214"/>
      <c r="E126" s="214"/>
      <c r="F126" s="214"/>
      <c r="G126" s="214"/>
      <c r="H126" s="214"/>
      <c r="I126" s="214"/>
      <c r="J126" s="214"/>
      <c r="K126" s="214"/>
      <c r="L126" s="214"/>
      <c r="M126" s="214"/>
      <c r="N126" s="214"/>
      <c r="O126" s="214"/>
      <c r="P126" s="214"/>
      <c r="Q126" s="214"/>
      <c r="R126" s="214"/>
      <c r="S126" s="214"/>
      <c r="T126" s="214"/>
      <c r="U126" s="214"/>
      <c r="V126" s="214"/>
      <c r="W126" s="214"/>
    </row>
    <row r="127" spans="1:23" ht="16.5" customHeight="1">
      <c r="A127" s="214"/>
      <c r="B127" s="214"/>
      <c r="C127" s="502"/>
      <c r="D127" s="214"/>
      <c r="E127" s="214"/>
      <c r="F127" s="214"/>
      <c r="G127" s="214"/>
      <c r="H127" s="214"/>
      <c r="I127" s="214"/>
      <c r="J127" s="214"/>
      <c r="K127" s="214"/>
      <c r="L127" s="214"/>
      <c r="M127" s="214"/>
      <c r="N127" s="214"/>
      <c r="O127" s="214"/>
      <c r="P127" s="214"/>
      <c r="Q127" s="214"/>
      <c r="R127" s="214"/>
      <c r="S127" s="214"/>
      <c r="T127" s="214"/>
      <c r="U127" s="214"/>
      <c r="V127" s="214"/>
      <c r="W127" s="214"/>
    </row>
    <row r="128" spans="1:23" ht="16.5" customHeight="1">
      <c r="A128" s="214"/>
      <c r="B128" s="214"/>
      <c r="C128" s="502"/>
      <c r="D128" s="214"/>
      <c r="E128" s="214"/>
      <c r="F128" s="214"/>
      <c r="G128" s="214"/>
      <c r="H128" s="214"/>
      <c r="I128" s="214"/>
      <c r="J128" s="214"/>
      <c r="K128" s="214"/>
      <c r="L128" s="214"/>
      <c r="M128" s="214"/>
      <c r="N128" s="214"/>
      <c r="O128" s="214"/>
      <c r="P128" s="214"/>
      <c r="Q128" s="214"/>
      <c r="R128" s="214"/>
      <c r="S128" s="214"/>
      <c r="T128" s="214"/>
      <c r="U128" s="214"/>
      <c r="V128" s="214"/>
      <c r="W128" s="214"/>
    </row>
    <row r="129" spans="1:23" ht="16.5" customHeight="1">
      <c r="A129" s="214"/>
      <c r="B129" s="214"/>
      <c r="C129" s="502"/>
      <c r="D129" s="214"/>
      <c r="E129" s="214"/>
      <c r="F129" s="214"/>
      <c r="G129" s="214"/>
      <c r="H129" s="214"/>
      <c r="I129" s="214"/>
      <c r="J129" s="214"/>
      <c r="K129" s="214"/>
      <c r="L129" s="214"/>
      <c r="M129" s="214"/>
      <c r="N129" s="214"/>
      <c r="O129" s="214"/>
      <c r="P129" s="214"/>
      <c r="Q129" s="214"/>
      <c r="R129" s="214"/>
      <c r="S129" s="214"/>
      <c r="T129" s="214"/>
      <c r="U129" s="214"/>
      <c r="V129" s="214"/>
      <c r="W129" s="214"/>
    </row>
    <row r="130" spans="1:23" ht="16.5" customHeight="1">
      <c r="A130" s="214"/>
      <c r="B130" s="214"/>
      <c r="C130" s="502"/>
      <c r="D130" s="214"/>
      <c r="E130" s="214"/>
      <c r="F130" s="214"/>
      <c r="G130" s="214"/>
      <c r="H130" s="214"/>
      <c r="I130" s="214"/>
      <c r="J130" s="214"/>
      <c r="K130" s="214"/>
      <c r="L130" s="214"/>
      <c r="M130" s="214"/>
      <c r="N130" s="214"/>
      <c r="O130" s="214"/>
      <c r="P130" s="214"/>
      <c r="Q130" s="214"/>
      <c r="R130" s="214"/>
      <c r="S130" s="214"/>
      <c r="T130" s="214"/>
      <c r="U130" s="214"/>
      <c r="V130" s="214"/>
      <c r="W130" s="214"/>
    </row>
    <row r="131" spans="1:23" ht="16.5" customHeight="1">
      <c r="A131" s="214"/>
      <c r="B131" s="214"/>
      <c r="C131" s="502"/>
      <c r="D131" s="214"/>
      <c r="E131" s="214"/>
      <c r="F131" s="214"/>
      <c r="G131" s="214"/>
      <c r="H131" s="214"/>
      <c r="I131" s="214"/>
      <c r="J131" s="214"/>
      <c r="K131" s="214"/>
      <c r="L131" s="214"/>
      <c r="M131" s="214"/>
      <c r="N131" s="214"/>
      <c r="O131" s="214"/>
      <c r="P131" s="214"/>
      <c r="Q131" s="214"/>
      <c r="R131" s="214"/>
      <c r="S131" s="214"/>
      <c r="T131" s="214"/>
      <c r="U131" s="214"/>
      <c r="V131" s="214"/>
      <c r="W131" s="214"/>
    </row>
    <row r="132" spans="1:23" ht="16.5" customHeight="1">
      <c r="A132" s="214"/>
      <c r="B132" s="214"/>
      <c r="C132" s="502"/>
      <c r="D132" s="214"/>
      <c r="E132" s="214"/>
      <c r="F132" s="214"/>
      <c r="G132" s="214"/>
      <c r="H132" s="214"/>
      <c r="I132" s="214"/>
      <c r="J132" s="214"/>
      <c r="K132" s="214"/>
      <c r="L132" s="214"/>
      <c r="M132" s="214"/>
      <c r="N132" s="214"/>
      <c r="O132" s="214"/>
      <c r="P132" s="214"/>
      <c r="Q132" s="214"/>
      <c r="R132" s="214"/>
      <c r="S132" s="214"/>
      <c r="T132" s="214"/>
      <c r="U132" s="214"/>
      <c r="V132" s="214"/>
      <c r="W132" s="214"/>
    </row>
    <row r="133" spans="1:23" ht="16.5" customHeight="1">
      <c r="A133" s="214"/>
      <c r="B133" s="214"/>
      <c r="C133" s="502"/>
      <c r="D133" s="214"/>
      <c r="E133" s="214"/>
      <c r="F133" s="214"/>
      <c r="G133" s="214"/>
      <c r="H133" s="214"/>
      <c r="I133" s="214"/>
      <c r="J133" s="214"/>
      <c r="K133" s="214"/>
      <c r="L133" s="214"/>
      <c r="M133" s="214"/>
      <c r="N133" s="214"/>
      <c r="O133" s="214"/>
      <c r="P133" s="214"/>
      <c r="Q133" s="214"/>
      <c r="R133" s="214"/>
      <c r="S133" s="214"/>
      <c r="T133" s="214"/>
      <c r="U133" s="214"/>
      <c r="V133" s="214"/>
      <c r="W133" s="214"/>
    </row>
    <row r="134" spans="1:23" ht="16.5" customHeight="1">
      <c r="A134" s="214"/>
      <c r="B134" s="214"/>
      <c r="C134" s="502"/>
      <c r="D134" s="214"/>
      <c r="E134" s="214"/>
      <c r="F134" s="214"/>
      <c r="G134" s="214"/>
      <c r="H134" s="214"/>
      <c r="I134" s="214"/>
      <c r="J134" s="214"/>
      <c r="K134" s="214"/>
      <c r="L134" s="214"/>
      <c r="M134" s="214"/>
      <c r="N134" s="214"/>
      <c r="O134" s="214"/>
      <c r="P134" s="214"/>
      <c r="Q134" s="214"/>
      <c r="R134" s="214"/>
      <c r="S134" s="214"/>
      <c r="T134" s="214"/>
      <c r="U134" s="214"/>
      <c r="V134" s="214"/>
      <c r="W134" s="214"/>
    </row>
    <row r="135" spans="1:23" ht="16.5" customHeight="1">
      <c r="A135" s="214"/>
      <c r="B135" s="214"/>
      <c r="C135" s="502"/>
      <c r="D135" s="214"/>
      <c r="E135" s="214"/>
      <c r="F135" s="214"/>
      <c r="G135" s="214"/>
      <c r="H135" s="214"/>
      <c r="I135" s="214"/>
      <c r="J135" s="214"/>
      <c r="K135" s="214"/>
      <c r="L135" s="214"/>
      <c r="M135" s="214"/>
      <c r="N135" s="214"/>
      <c r="O135" s="214"/>
      <c r="P135" s="214"/>
      <c r="Q135" s="214"/>
      <c r="R135" s="214"/>
      <c r="S135" s="214"/>
      <c r="T135" s="214"/>
      <c r="U135" s="214"/>
      <c r="V135" s="214"/>
      <c r="W135" s="214"/>
    </row>
    <row r="136" spans="1:23" ht="16.5" customHeight="1">
      <c r="A136" s="214"/>
      <c r="B136" s="214"/>
      <c r="C136" s="502"/>
      <c r="D136" s="214"/>
      <c r="E136" s="214"/>
      <c r="F136" s="214"/>
      <c r="G136" s="214"/>
      <c r="H136" s="214"/>
      <c r="I136" s="214"/>
      <c r="J136" s="214"/>
      <c r="K136" s="214"/>
      <c r="L136" s="214"/>
      <c r="M136" s="214"/>
      <c r="N136" s="214"/>
      <c r="O136" s="214"/>
      <c r="P136" s="214"/>
      <c r="Q136" s="214"/>
      <c r="R136" s="214"/>
      <c r="S136" s="214"/>
      <c r="T136" s="214"/>
      <c r="U136" s="214"/>
      <c r="V136" s="214"/>
      <c r="W136" s="214"/>
    </row>
    <row r="137" spans="1:23" ht="16.5" customHeight="1">
      <c r="A137" s="214"/>
      <c r="B137" s="214"/>
      <c r="C137" s="502"/>
      <c r="D137" s="214"/>
      <c r="E137" s="214"/>
      <c r="F137" s="214"/>
      <c r="G137" s="214"/>
      <c r="H137" s="214"/>
      <c r="I137" s="214"/>
      <c r="J137" s="214"/>
      <c r="K137" s="214"/>
      <c r="L137" s="214"/>
      <c r="M137" s="214"/>
      <c r="N137" s="214"/>
      <c r="O137" s="214"/>
      <c r="P137" s="214"/>
      <c r="Q137" s="214"/>
      <c r="R137" s="214"/>
      <c r="S137" s="214"/>
      <c r="T137" s="214"/>
      <c r="U137" s="214"/>
      <c r="V137" s="214"/>
      <c r="W137" s="214"/>
    </row>
    <row r="138" spans="1:23" ht="16.5" customHeight="1">
      <c r="A138" s="214"/>
      <c r="B138" s="214"/>
      <c r="C138" s="502"/>
      <c r="D138" s="214"/>
      <c r="E138" s="214"/>
      <c r="F138" s="214"/>
      <c r="G138" s="214"/>
      <c r="H138" s="214"/>
      <c r="I138" s="214"/>
      <c r="J138" s="214"/>
      <c r="K138" s="214"/>
      <c r="L138" s="214"/>
      <c r="M138" s="214"/>
      <c r="N138" s="214"/>
      <c r="O138" s="214"/>
      <c r="P138" s="214"/>
      <c r="Q138" s="214"/>
      <c r="R138" s="214"/>
      <c r="S138" s="214"/>
      <c r="T138" s="214"/>
      <c r="U138" s="214"/>
      <c r="V138" s="214"/>
      <c r="W138" s="214"/>
    </row>
    <row r="139" spans="1:23" ht="16.5" customHeight="1">
      <c r="A139" s="214"/>
      <c r="B139" s="214"/>
      <c r="C139" s="502"/>
      <c r="D139" s="214"/>
      <c r="E139" s="214"/>
      <c r="F139" s="214"/>
      <c r="G139" s="214"/>
      <c r="H139" s="214"/>
      <c r="I139" s="214"/>
      <c r="J139" s="214"/>
      <c r="K139" s="214"/>
      <c r="L139" s="214"/>
      <c r="M139" s="214"/>
      <c r="N139" s="214"/>
      <c r="O139" s="214"/>
      <c r="P139" s="214"/>
      <c r="Q139" s="214"/>
      <c r="R139" s="214"/>
      <c r="S139" s="214"/>
      <c r="T139" s="214"/>
      <c r="U139" s="214"/>
      <c r="V139" s="214"/>
      <c r="W139" s="214"/>
    </row>
    <row r="140" spans="1:23" ht="16.5" customHeight="1">
      <c r="A140" s="214"/>
      <c r="B140" s="214"/>
      <c r="C140" s="502"/>
      <c r="D140" s="214"/>
      <c r="E140" s="214"/>
      <c r="F140" s="214"/>
      <c r="G140" s="214"/>
      <c r="H140" s="214"/>
      <c r="I140" s="214"/>
      <c r="J140" s="214"/>
      <c r="K140" s="214"/>
      <c r="L140" s="214"/>
      <c r="M140" s="214"/>
      <c r="N140" s="214"/>
      <c r="O140" s="214"/>
      <c r="P140" s="214"/>
      <c r="Q140" s="214"/>
      <c r="R140" s="214"/>
      <c r="S140" s="214"/>
      <c r="T140" s="214"/>
      <c r="U140" s="214"/>
      <c r="V140" s="214"/>
      <c r="W140" s="214"/>
    </row>
    <row r="141" spans="1:23" ht="16.5" customHeight="1">
      <c r="A141" s="214"/>
      <c r="B141" s="214"/>
      <c r="C141" s="502"/>
      <c r="D141" s="214"/>
      <c r="E141" s="214"/>
      <c r="F141" s="214"/>
      <c r="G141" s="214"/>
      <c r="H141" s="214"/>
      <c r="I141" s="214"/>
      <c r="J141" s="214"/>
      <c r="K141" s="214"/>
      <c r="L141" s="214"/>
      <c r="M141" s="214"/>
      <c r="N141" s="214"/>
      <c r="O141" s="214"/>
      <c r="P141" s="214"/>
      <c r="Q141" s="214"/>
      <c r="R141" s="214"/>
      <c r="S141" s="214"/>
      <c r="T141" s="214"/>
      <c r="U141" s="214"/>
      <c r="V141" s="214"/>
      <c r="W141" s="214"/>
    </row>
    <row r="142" spans="1:23" ht="16.5" customHeight="1">
      <c r="A142" s="214"/>
      <c r="B142" s="214"/>
      <c r="C142" s="502"/>
      <c r="D142" s="214"/>
      <c r="E142" s="214"/>
      <c r="F142" s="214"/>
      <c r="G142" s="214"/>
      <c r="H142" s="214"/>
      <c r="I142" s="214"/>
      <c r="J142" s="214"/>
      <c r="K142" s="214"/>
      <c r="L142" s="214"/>
      <c r="M142" s="214"/>
      <c r="N142" s="214"/>
      <c r="O142" s="214"/>
      <c r="P142" s="214"/>
      <c r="Q142" s="214"/>
      <c r="R142" s="214"/>
      <c r="S142" s="214"/>
      <c r="T142" s="214"/>
      <c r="U142" s="214"/>
      <c r="V142" s="214"/>
      <c r="W142" s="214"/>
    </row>
    <row r="143" spans="1:23" ht="16.5" customHeight="1">
      <c r="A143" s="214"/>
      <c r="B143" s="214"/>
      <c r="C143" s="502"/>
      <c r="D143" s="214"/>
      <c r="E143" s="214"/>
      <c r="F143" s="214"/>
      <c r="G143" s="214"/>
      <c r="H143" s="214"/>
      <c r="I143" s="214"/>
      <c r="J143" s="214"/>
      <c r="K143" s="214"/>
      <c r="L143" s="214"/>
      <c r="M143" s="214"/>
      <c r="N143" s="214"/>
      <c r="O143" s="214"/>
      <c r="P143" s="214"/>
      <c r="Q143" s="214"/>
      <c r="R143" s="214"/>
      <c r="S143" s="214"/>
      <c r="T143" s="214"/>
      <c r="U143" s="214"/>
      <c r="V143" s="214"/>
      <c r="W143" s="214"/>
    </row>
    <row r="144" spans="1:23" ht="16.5" customHeight="1">
      <c r="A144" s="214"/>
      <c r="B144" s="214"/>
      <c r="C144" s="502"/>
      <c r="D144" s="214"/>
      <c r="E144" s="214"/>
      <c r="F144" s="214"/>
      <c r="G144" s="214"/>
      <c r="H144" s="214"/>
      <c r="I144" s="214"/>
      <c r="J144" s="214"/>
      <c r="K144" s="214"/>
      <c r="L144" s="214"/>
      <c r="M144" s="214"/>
      <c r="N144" s="214"/>
      <c r="O144" s="214"/>
      <c r="P144" s="214"/>
      <c r="Q144" s="214"/>
      <c r="R144" s="214"/>
      <c r="S144" s="214"/>
      <c r="T144" s="214"/>
      <c r="U144" s="214"/>
      <c r="V144" s="214"/>
      <c r="W144" s="214"/>
    </row>
    <row r="145" spans="1:23" ht="16.5" customHeight="1">
      <c r="A145" s="214"/>
      <c r="B145" s="214"/>
      <c r="C145" s="502"/>
      <c r="D145" s="214"/>
      <c r="E145" s="214"/>
      <c r="F145" s="214"/>
      <c r="G145" s="214"/>
      <c r="H145" s="214"/>
      <c r="I145" s="214"/>
      <c r="J145" s="214"/>
      <c r="K145" s="214"/>
      <c r="L145" s="214"/>
      <c r="M145" s="214"/>
      <c r="N145" s="214"/>
      <c r="O145" s="214"/>
      <c r="P145" s="214"/>
      <c r="Q145" s="214"/>
      <c r="R145" s="214"/>
      <c r="S145" s="214"/>
      <c r="T145" s="214"/>
      <c r="U145" s="214"/>
      <c r="V145" s="214"/>
      <c r="W145" s="214"/>
    </row>
    <row r="146" spans="1:23" ht="16.5" customHeight="1">
      <c r="A146" s="214"/>
      <c r="B146" s="214"/>
      <c r="C146" s="502"/>
      <c r="D146" s="214"/>
      <c r="E146" s="214"/>
      <c r="F146" s="214"/>
      <c r="G146" s="214"/>
      <c r="H146" s="214"/>
      <c r="I146" s="214"/>
      <c r="J146" s="214"/>
      <c r="K146" s="214"/>
      <c r="L146" s="214"/>
      <c r="M146" s="214"/>
      <c r="N146" s="214"/>
      <c r="O146" s="214"/>
      <c r="P146" s="214"/>
      <c r="Q146" s="214"/>
      <c r="R146" s="214"/>
      <c r="S146" s="214"/>
      <c r="T146" s="214"/>
      <c r="U146" s="214"/>
      <c r="V146" s="214"/>
      <c r="W146" s="214"/>
    </row>
    <row r="147" spans="1:23" ht="16.5" customHeight="1">
      <c r="A147" s="214"/>
      <c r="B147" s="214"/>
      <c r="C147" s="502"/>
      <c r="D147" s="214"/>
      <c r="E147" s="214"/>
      <c r="F147" s="214"/>
      <c r="G147" s="214"/>
      <c r="H147" s="214"/>
      <c r="I147" s="214"/>
      <c r="J147" s="214"/>
      <c r="K147" s="214"/>
      <c r="L147" s="214"/>
      <c r="M147" s="214"/>
      <c r="N147" s="214"/>
      <c r="O147" s="214"/>
      <c r="P147" s="214"/>
      <c r="Q147" s="214"/>
      <c r="R147" s="214"/>
      <c r="S147" s="214"/>
      <c r="T147" s="214"/>
      <c r="U147" s="214"/>
      <c r="V147" s="214"/>
      <c r="W147" s="214"/>
    </row>
    <row r="148" spans="1:23" ht="16.5" customHeight="1">
      <c r="A148" s="214"/>
      <c r="B148" s="214"/>
      <c r="C148" s="502"/>
      <c r="D148" s="214"/>
      <c r="E148" s="214"/>
      <c r="F148" s="214"/>
      <c r="G148" s="214"/>
      <c r="H148" s="214"/>
      <c r="I148" s="214"/>
      <c r="J148" s="214"/>
      <c r="K148" s="214"/>
      <c r="L148" s="214"/>
      <c r="M148" s="214"/>
      <c r="N148" s="214"/>
      <c r="O148" s="214"/>
      <c r="P148" s="214"/>
      <c r="Q148" s="214"/>
      <c r="R148" s="214"/>
      <c r="S148" s="214"/>
      <c r="T148" s="214"/>
      <c r="U148" s="214"/>
      <c r="V148" s="214"/>
      <c r="W148" s="214"/>
    </row>
    <row r="149" spans="1:23" ht="16.5" customHeight="1">
      <c r="A149" s="214"/>
      <c r="B149" s="214"/>
      <c r="C149" s="502"/>
      <c r="D149" s="214"/>
      <c r="E149" s="214"/>
      <c r="F149" s="214"/>
      <c r="G149" s="214"/>
      <c r="H149" s="214"/>
      <c r="I149" s="214"/>
      <c r="J149" s="214"/>
      <c r="K149" s="214"/>
      <c r="L149" s="214"/>
      <c r="M149" s="214"/>
      <c r="N149" s="214"/>
      <c r="O149" s="214"/>
      <c r="P149" s="214"/>
      <c r="Q149" s="214"/>
      <c r="R149" s="214"/>
      <c r="S149" s="214"/>
      <c r="T149" s="214"/>
      <c r="U149" s="214"/>
      <c r="V149" s="214"/>
      <c r="W149" s="214"/>
    </row>
    <row r="150" spans="1:23" ht="16.5" customHeight="1">
      <c r="A150" s="214"/>
      <c r="B150" s="214"/>
      <c r="C150" s="502"/>
      <c r="D150" s="214"/>
      <c r="E150" s="214"/>
      <c r="F150" s="214"/>
      <c r="G150" s="214"/>
      <c r="H150" s="214"/>
      <c r="I150" s="214"/>
      <c r="J150" s="214"/>
      <c r="K150" s="214"/>
      <c r="L150" s="214"/>
      <c r="M150" s="214"/>
      <c r="N150" s="214"/>
      <c r="O150" s="214"/>
      <c r="P150" s="214"/>
      <c r="Q150" s="214"/>
      <c r="R150" s="214"/>
      <c r="S150" s="214"/>
      <c r="T150" s="214"/>
      <c r="U150" s="214"/>
      <c r="V150" s="214"/>
      <c r="W150" s="214"/>
    </row>
    <row r="151" spans="1:23" ht="16.5" customHeight="1">
      <c r="A151" s="214"/>
      <c r="B151" s="214"/>
      <c r="C151" s="502"/>
      <c r="D151" s="214"/>
      <c r="E151" s="214"/>
      <c r="F151" s="214"/>
      <c r="G151" s="214"/>
      <c r="H151" s="214"/>
      <c r="I151" s="214"/>
      <c r="J151" s="214"/>
      <c r="K151" s="214"/>
      <c r="L151" s="214"/>
      <c r="M151" s="214"/>
      <c r="N151" s="214"/>
      <c r="O151" s="214"/>
      <c r="P151" s="214"/>
      <c r="Q151" s="214"/>
      <c r="R151" s="214"/>
      <c r="S151" s="214"/>
      <c r="T151" s="214"/>
      <c r="U151" s="214"/>
      <c r="V151" s="214"/>
      <c r="W151" s="214"/>
    </row>
    <row r="152" spans="1:23" ht="16.5" customHeight="1">
      <c r="A152" s="214"/>
      <c r="B152" s="214"/>
      <c r="C152" s="502"/>
      <c r="D152" s="214"/>
      <c r="E152" s="214"/>
      <c r="F152" s="214"/>
      <c r="G152" s="214"/>
      <c r="H152" s="214"/>
      <c r="I152" s="214"/>
      <c r="J152" s="214"/>
      <c r="K152" s="214"/>
      <c r="L152" s="214"/>
      <c r="M152" s="214"/>
      <c r="N152" s="214"/>
      <c r="O152" s="214"/>
      <c r="P152" s="214"/>
      <c r="Q152" s="214"/>
      <c r="R152" s="214"/>
      <c r="S152" s="214"/>
      <c r="T152" s="214"/>
      <c r="U152" s="214"/>
      <c r="V152" s="214"/>
      <c r="W152" s="214"/>
    </row>
    <row r="153" spans="1:23" ht="16.5" customHeight="1">
      <c r="A153" s="214"/>
      <c r="B153" s="214"/>
      <c r="C153" s="502"/>
      <c r="D153" s="214"/>
      <c r="E153" s="214"/>
      <c r="F153" s="214"/>
      <c r="G153" s="214"/>
      <c r="H153" s="214"/>
      <c r="I153" s="214"/>
      <c r="J153" s="214"/>
      <c r="K153" s="214"/>
      <c r="L153" s="214"/>
      <c r="M153" s="214"/>
      <c r="N153" s="214"/>
      <c r="O153" s="214"/>
      <c r="P153" s="214"/>
      <c r="Q153" s="214"/>
      <c r="R153" s="214"/>
      <c r="S153" s="214"/>
      <c r="T153" s="214"/>
      <c r="U153" s="214"/>
      <c r="V153" s="214"/>
      <c r="W153" s="214"/>
    </row>
    <row r="154" spans="1:23" ht="16.5" customHeight="1">
      <c r="A154" s="214"/>
      <c r="B154" s="214"/>
      <c r="C154" s="502"/>
      <c r="D154" s="214"/>
      <c r="E154" s="214"/>
      <c r="F154" s="214"/>
      <c r="G154" s="214"/>
      <c r="H154" s="214"/>
      <c r="I154" s="214"/>
      <c r="J154" s="214"/>
      <c r="K154" s="214"/>
      <c r="L154" s="214"/>
      <c r="M154" s="214"/>
      <c r="N154" s="214"/>
      <c r="O154" s="214"/>
      <c r="P154" s="214"/>
      <c r="Q154" s="214"/>
      <c r="R154" s="214"/>
      <c r="S154" s="214"/>
      <c r="T154" s="214"/>
      <c r="U154" s="214"/>
      <c r="V154" s="214"/>
      <c r="W154" s="214"/>
    </row>
    <row r="155" spans="1:23" ht="16.5" customHeight="1">
      <c r="A155" s="214"/>
      <c r="B155" s="214"/>
      <c r="C155" s="502"/>
      <c r="D155" s="214"/>
      <c r="E155" s="214"/>
      <c r="F155" s="214"/>
      <c r="G155" s="214"/>
      <c r="H155" s="214"/>
      <c r="I155" s="214"/>
      <c r="J155" s="214"/>
      <c r="K155" s="214"/>
      <c r="L155" s="214"/>
      <c r="M155" s="214"/>
      <c r="N155" s="214"/>
      <c r="O155" s="214"/>
      <c r="P155" s="214"/>
      <c r="Q155" s="214"/>
      <c r="R155" s="214"/>
      <c r="S155" s="214"/>
      <c r="T155" s="214"/>
      <c r="U155" s="214"/>
      <c r="V155" s="214"/>
      <c r="W155" s="214"/>
    </row>
    <row r="156" spans="1:23" ht="16.5" customHeight="1">
      <c r="A156" s="214"/>
      <c r="B156" s="214"/>
      <c r="C156" s="502"/>
      <c r="D156" s="214"/>
      <c r="E156" s="214"/>
      <c r="F156" s="214"/>
      <c r="G156" s="214"/>
      <c r="H156" s="214"/>
      <c r="I156" s="214"/>
      <c r="J156" s="214"/>
      <c r="K156" s="214"/>
      <c r="L156" s="214"/>
      <c r="M156" s="214"/>
      <c r="N156" s="214"/>
      <c r="O156" s="214"/>
      <c r="P156" s="214"/>
      <c r="Q156" s="214"/>
      <c r="R156" s="214"/>
      <c r="S156" s="214"/>
      <c r="T156" s="214"/>
      <c r="U156" s="214"/>
      <c r="V156" s="214"/>
      <c r="W156" s="214"/>
    </row>
    <row r="157" spans="1:23" ht="16.5" customHeight="1">
      <c r="A157" s="214"/>
      <c r="B157" s="214"/>
      <c r="C157" s="502"/>
      <c r="D157" s="214"/>
      <c r="E157" s="214"/>
      <c r="F157" s="214"/>
      <c r="G157" s="214"/>
      <c r="H157" s="214"/>
      <c r="I157" s="214"/>
      <c r="J157" s="214"/>
      <c r="K157" s="214"/>
      <c r="L157" s="214"/>
      <c r="M157" s="214"/>
      <c r="N157" s="214"/>
      <c r="O157" s="214"/>
      <c r="P157" s="214"/>
      <c r="Q157" s="214"/>
      <c r="R157" s="214"/>
      <c r="S157" s="214"/>
      <c r="T157" s="214"/>
      <c r="U157" s="214"/>
      <c r="V157" s="214"/>
      <c r="W157" s="214"/>
    </row>
    <row r="158" spans="1:23" ht="16.5" customHeight="1">
      <c r="A158" s="214"/>
      <c r="B158" s="214"/>
      <c r="C158" s="502"/>
      <c r="D158" s="214"/>
      <c r="E158" s="214"/>
      <c r="F158" s="214"/>
      <c r="G158" s="214"/>
      <c r="H158" s="214"/>
      <c r="I158" s="214"/>
      <c r="J158" s="214"/>
      <c r="K158" s="214"/>
      <c r="L158" s="214"/>
      <c r="M158" s="214"/>
      <c r="N158" s="214"/>
      <c r="O158" s="214"/>
      <c r="P158" s="214"/>
      <c r="Q158" s="214"/>
      <c r="R158" s="214"/>
      <c r="S158" s="214"/>
      <c r="T158" s="214"/>
      <c r="U158" s="214"/>
      <c r="V158" s="214"/>
      <c r="W158" s="214"/>
    </row>
    <row r="159" spans="1:23" ht="16.5" customHeight="1">
      <c r="A159" s="214"/>
      <c r="B159" s="214"/>
      <c r="C159" s="502"/>
      <c r="D159" s="214"/>
      <c r="E159" s="214"/>
      <c r="F159" s="214"/>
      <c r="G159" s="214"/>
      <c r="H159" s="214"/>
      <c r="I159" s="214"/>
      <c r="J159" s="214"/>
      <c r="K159" s="214"/>
      <c r="L159" s="214"/>
      <c r="M159" s="214"/>
      <c r="N159" s="214"/>
      <c r="O159" s="214"/>
      <c r="P159" s="214"/>
      <c r="Q159" s="214"/>
      <c r="R159" s="214"/>
      <c r="S159" s="214"/>
      <c r="T159" s="214"/>
      <c r="U159" s="214"/>
      <c r="V159" s="214"/>
      <c r="W159" s="214"/>
    </row>
    <row r="160" spans="1:23" ht="16.5" customHeight="1">
      <c r="A160" s="214"/>
      <c r="B160" s="214"/>
      <c r="C160" s="502"/>
      <c r="D160" s="214"/>
      <c r="E160" s="214"/>
      <c r="F160" s="214"/>
      <c r="G160" s="214"/>
      <c r="H160" s="214"/>
      <c r="I160" s="214"/>
      <c r="J160" s="214"/>
      <c r="K160" s="214"/>
      <c r="L160" s="214"/>
      <c r="M160" s="214"/>
      <c r="N160" s="214"/>
      <c r="O160" s="214"/>
      <c r="P160" s="214"/>
      <c r="Q160" s="214"/>
      <c r="R160" s="214"/>
      <c r="S160" s="214"/>
      <c r="T160" s="214"/>
      <c r="U160" s="214"/>
      <c r="V160" s="214"/>
      <c r="W160" s="214"/>
    </row>
    <row r="161" spans="1:23" ht="16.5" customHeight="1">
      <c r="A161" s="214"/>
      <c r="B161" s="214"/>
      <c r="C161" s="502"/>
      <c r="D161" s="214"/>
      <c r="E161" s="214"/>
      <c r="F161" s="214"/>
      <c r="G161" s="214"/>
      <c r="H161" s="214"/>
      <c r="I161" s="214"/>
      <c r="J161" s="214"/>
      <c r="K161" s="214"/>
      <c r="L161" s="214"/>
      <c r="M161" s="214"/>
      <c r="N161" s="214"/>
      <c r="O161" s="214"/>
      <c r="P161" s="214"/>
      <c r="Q161" s="214"/>
      <c r="R161" s="214"/>
      <c r="S161" s="214"/>
      <c r="T161" s="214"/>
      <c r="U161" s="214"/>
      <c r="V161" s="214"/>
      <c r="W161" s="214"/>
    </row>
    <row r="162" spans="1:23" ht="16.5" customHeight="1">
      <c r="A162" s="214"/>
      <c r="B162" s="214"/>
      <c r="C162" s="502"/>
      <c r="D162" s="214"/>
      <c r="E162" s="214"/>
      <c r="F162" s="214"/>
      <c r="G162" s="214"/>
      <c r="H162" s="214"/>
      <c r="I162" s="214"/>
      <c r="J162" s="214"/>
      <c r="K162" s="214"/>
      <c r="L162" s="214"/>
      <c r="M162" s="214"/>
      <c r="N162" s="214"/>
      <c r="O162" s="214"/>
      <c r="P162" s="214"/>
      <c r="Q162" s="214"/>
      <c r="R162" s="214"/>
      <c r="S162" s="214"/>
      <c r="T162" s="214"/>
      <c r="U162" s="214"/>
      <c r="V162" s="214"/>
      <c r="W162" s="214"/>
    </row>
    <row r="163" spans="1:23" ht="16.5" customHeight="1">
      <c r="A163" s="214"/>
      <c r="B163" s="214"/>
      <c r="C163" s="502"/>
      <c r="D163" s="214"/>
      <c r="E163" s="214"/>
      <c r="F163" s="214"/>
      <c r="G163" s="214"/>
      <c r="H163" s="214"/>
      <c r="I163" s="214"/>
      <c r="J163" s="214"/>
      <c r="K163" s="214"/>
      <c r="L163" s="214"/>
      <c r="M163" s="214"/>
      <c r="N163" s="214"/>
      <c r="O163" s="214"/>
      <c r="P163" s="214"/>
      <c r="Q163" s="214"/>
      <c r="R163" s="214"/>
      <c r="S163" s="214"/>
      <c r="T163" s="214"/>
      <c r="U163" s="214"/>
      <c r="V163" s="214"/>
      <c r="W163" s="214"/>
    </row>
    <row r="164" spans="1:23" ht="16.5" customHeight="1">
      <c r="A164" s="214"/>
      <c r="B164" s="214"/>
      <c r="C164" s="502"/>
      <c r="D164" s="214"/>
      <c r="E164" s="214"/>
      <c r="F164" s="214"/>
      <c r="G164" s="214"/>
      <c r="H164" s="214"/>
      <c r="I164" s="214"/>
      <c r="J164" s="214"/>
      <c r="K164" s="214"/>
      <c r="L164" s="214"/>
      <c r="M164" s="214"/>
      <c r="N164" s="214"/>
      <c r="O164" s="214"/>
      <c r="P164" s="214"/>
      <c r="Q164" s="214"/>
      <c r="R164" s="214"/>
      <c r="S164" s="214"/>
      <c r="T164" s="214"/>
      <c r="U164" s="214"/>
      <c r="V164" s="214"/>
      <c r="W164" s="214"/>
    </row>
    <row r="165" spans="1:23" ht="16.5" customHeight="1">
      <c r="A165" s="214"/>
      <c r="B165" s="214"/>
      <c r="C165" s="502"/>
      <c r="D165" s="214"/>
      <c r="E165" s="214"/>
      <c r="F165" s="214"/>
      <c r="G165" s="214"/>
      <c r="H165" s="214"/>
      <c r="I165" s="214"/>
      <c r="J165" s="214"/>
      <c r="K165" s="214"/>
      <c r="L165" s="214"/>
      <c r="M165" s="214"/>
      <c r="N165" s="214"/>
      <c r="O165" s="214"/>
      <c r="P165" s="214"/>
      <c r="Q165" s="214"/>
      <c r="R165" s="214"/>
      <c r="S165" s="214"/>
      <c r="T165" s="214"/>
      <c r="U165" s="214"/>
      <c r="V165" s="214"/>
      <c r="W165" s="214"/>
    </row>
    <row r="166" spans="1:23" ht="16.5" customHeight="1">
      <c r="A166" s="214"/>
      <c r="B166" s="214"/>
      <c r="C166" s="502"/>
      <c r="D166" s="214"/>
      <c r="E166" s="214"/>
      <c r="F166" s="214"/>
      <c r="G166" s="214"/>
      <c r="H166" s="214"/>
      <c r="I166" s="214"/>
      <c r="J166" s="214"/>
      <c r="K166" s="214"/>
      <c r="L166" s="214"/>
      <c r="M166" s="214"/>
      <c r="N166" s="214"/>
      <c r="O166" s="214"/>
      <c r="P166" s="214"/>
      <c r="Q166" s="214"/>
      <c r="R166" s="214"/>
      <c r="S166" s="214"/>
      <c r="T166" s="214"/>
      <c r="U166" s="214"/>
      <c r="V166" s="214"/>
      <c r="W166" s="214"/>
    </row>
    <row r="167" spans="1:23" ht="16.5" customHeight="1">
      <c r="A167" s="214"/>
      <c r="B167" s="214"/>
      <c r="C167" s="502"/>
      <c r="D167" s="214"/>
      <c r="E167" s="214"/>
      <c r="F167" s="214"/>
      <c r="G167" s="214"/>
      <c r="H167" s="214"/>
      <c r="I167" s="214"/>
      <c r="J167" s="214"/>
      <c r="K167" s="214"/>
      <c r="L167" s="214"/>
      <c r="M167" s="214"/>
      <c r="N167" s="214"/>
      <c r="O167" s="214"/>
      <c r="P167" s="214"/>
      <c r="Q167" s="214"/>
      <c r="R167" s="214"/>
      <c r="S167" s="214"/>
      <c r="T167" s="214"/>
      <c r="U167" s="214"/>
      <c r="V167" s="214"/>
      <c r="W167" s="214"/>
    </row>
    <row r="168" spans="1:23" ht="16.5" customHeight="1">
      <c r="A168" s="214"/>
      <c r="B168" s="214"/>
      <c r="C168" s="502"/>
      <c r="D168" s="214"/>
      <c r="E168" s="214"/>
      <c r="F168" s="214"/>
      <c r="G168" s="214"/>
      <c r="H168" s="214"/>
      <c r="I168" s="214"/>
      <c r="J168" s="214"/>
      <c r="K168" s="214"/>
      <c r="L168" s="214"/>
      <c r="M168" s="214"/>
      <c r="N168" s="214"/>
      <c r="O168" s="214"/>
      <c r="P168" s="214"/>
      <c r="Q168" s="214"/>
      <c r="R168" s="214"/>
      <c r="S168" s="214"/>
      <c r="T168" s="214"/>
      <c r="U168" s="214"/>
      <c r="V168" s="214"/>
      <c r="W168" s="214"/>
    </row>
    <row r="169" spans="1:23" ht="16.5" customHeight="1">
      <c r="A169" s="214"/>
      <c r="B169" s="214"/>
      <c r="C169" s="502"/>
      <c r="D169" s="214"/>
      <c r="E169" s="214"/>
      <c r="F169" s="214"/>
      <c r="G169" s="214"/>
      <c r="H169" s="214"/>
      <c r="I169" s="214"/>
      <c r="J169" s="214"/>
      <c r="K169" s="214"/>
      <c r="L169" s="214"/>
      <c r="M169" s="214"/>
      <c r="N169" s="214"/>
      <c r="O169" s="214"/>
      <c r="P169" s="214"/>
      <c r="Q169" s="214"/>
      <c r="R169" s="214"/>
      <c r="S169" s="214"/>
      <c r="T169" s="214"/>
      <c r="U169" s="214"/>
      <c r="V169" s="214"/>
      <c r="W169" s="214"/>
    </row>
    <row r="170" spans="1:23" ht="16.5" customHeight="1">
      <c r="A170" s="214"/>
      <c r="B170" s="214"/>
      <c r="C170" s="502"/>
      <c r="D170" s="214"/>
      <c r="E170" s="214"/>
      <c r="F170" s="214"/>
      <c r="G170" s="214"/>
      <c r="H170" s="214"/>
      <c r="I170" s="214"/>
      <c r="J170" s="214"/>
      <c r="K170" s="214"/>
      <c r="L170" s="214"/>
      <c r="M170" s="214"/>
      <c r="N170" s="214"/>
      <c r="O170" s="214"/>
      <c r="P170" s="214"/>
      <c r="Q170" s="214"/>
      <c r="R170" s="214"/>
      <c r="S170" s="214"/>
      <c r="T170" s="214"/>
      <c r="U170" s="214"/>
      <c r="V170" s="214"/>
      <c r="W170" s="214"/>
    </row>
    <row r="171" spans="1:23" ht="16.5" customHeight="1">
      <c r="A171" s="214"/>
      <c r="B171" s="214"/>
      <c r="C171" s="502"/>
      <c r="D171" s="214"/>
      <c r="E171" s="214"/>
      <c r="F171" s="214"/>
      <c r="G171" s="214"/>
      <c r="H171" s="214"/>
      <c r="I171" s="214"/>
      <c r="J171" s="214"/>
      <c r="K171" s="214"/>
      <c r="L171" s="214"/>
      <c r="M171" s="214"/>
      <c r="N171" s="214"/>
      <c r="O171" s="214"/>
      <c r="P171" s="214"/>
      <c r="Q171" s="214"/>
      <c r="R171" s="214"/>
      <c r="S171" s="214"/>
      <c r="T171" s="214"/>
      <c r="U171" s="214"/>
      <c r="V171" s="214"/>
      <c r="W171" s="214"/>
    </row>
    <row r="172" spans="1:23" ht="16.5" customHeight="1">
      <c r="A172" s="214"/>
      <c r="B172" s="214"/>
      <c r="C172" s="502"/>
      <c r="D172" s="214"/>
      <c r="E172" s="214"/>
      <c r="F172" s="214"/>
      <c r="G172" s="214"/>
      <c r="H172" s="214"/>
      <c r="I172" s="214"/>
      <c r="J172" s="214"/>
      <c r="K172" s="214"/>
      <c r="L172" s="214"/>
      <c r="M172" s="214"/>
      <c r="N172" s="214"/>
      <c r="O172" s="214"/>
      <c r="P172" s="214"/>
      <c r="Q172" s="214"/>
      <c r="R172" s="214"/>
      <c r="S172" s="214"/>
      <c r="T172" s="214"/>
      <c r="U172" s="214"/>
      <c r="V172" s="214"/>
      <c r="W172" s="214"/>
    </row>
    <row r="173" spans="1:23" ht="16.5" customHeight="1">
      <c r="A173" s="214"/>
      <c r="B173" s="214"/>
      <c r="C173" s="502"/>
      <c r="D173" s="214"/>
      <c r="E173" s="214"/>
      <c r="F173" s="214"/>
      <c r="G173" s="214"/>
      <c r="H173" s="214"/>
      <c r="I173" s="214"/>
      <c r="J173" s="214"/>
      <c r="K173" s="214"/>
      <c r="L173" s="214"/>
      <c r="M173" s="214"/>
      <c r="N173" s="214"/>
      <c r="O173" s="214"/>
      <c r="P173" s="214"/>
      <c r="Q173" s="214"/>
      <c r="R173" s="214"/>
      <c r="S173" s="214"/>
      <c r="T173" s="214"/>
      <c r="U173" s="214"/>
      <c r="V173" s="214"/>
      <c r="W173" s="214"/>
    </row>
    <row r="174" spans="1:23" ht="16.5" customHeight="1">
      <c r="A174" s="214"/>
      <c r="B174" s="214"/>
      <c r="C174" s="502"/>
      <c r="D174" s="214"/>
      <c r="E174" s="214"/>
      <c r="F174" s="214"/>
      <c r="G174" s="214"/>
      <c r="H174" s="214"/>
      <c r="I174" s="214"/>
      <c r="J174" s="214"/>
      <c r="K174" s="214"/>
      <c r="L174" s="214"/>
      <c r="M174" s="214"/>
      <c r="N174" s="214"/>
      <c r="O174" s="214"/>
      <c r="P174" s="214"/>
      <c r="Q174" s="214"/>
      <c r="R174" s="214"/>
      <c r="S174" s="214"/>
      <c r="T174" s="214"/>
      <c r="U174" s="214"/>
      <c r="V174" s="214"/>
      <c r="W174" s="214"/>
    </row>
    <row r="175" spans="1:23" ht="16.5" customHeight="1">
      <c r="A175" s="214"/>
      <c r="B175" s="214"/>
      <c r="C175" s="502"/>
      <c r="D175" s="214"/>
      <c r="E175" s="214"/>
      <c r="F175" s="214"/>
      <c r="G175" s="214"/>
      <c r="H175" s="214"/>
      <c r="I175" s="214"/>
      <c r="J175" s="214"/>
      <c r="K175" s="214"/>
      <c r="L175" s="214"/>
      <c r="M175" s="214"/>
      <c r="N175" s="214"/>
      <c r="O175" s="214"/>
      <c r="P175" s="214"/>
      <c r="Q175" s="214"/>
      <c r="R175" s="214"/>
      <c r="S175" s="214"/>
      <c r="T175" s="214"/>
      <c r="U175" s="214"/>
      <c r="V175" s="214"/>
      <c r="W175" s="214"/>
    </row>
    <row r="176" spans="1:23" ht="16.5" customHeight="1">
      <c r="A176" s="214"/>
      <c r="B176" s="214"/>
      <c r="C176" s="502"/>
      <c r="D176" s="214"/>
      <c r="E176" s="214"/>
      <c r="F176" s="214"/>
      <c r="G176" s="214"/>
      <c r="H176" s="214"/>
      <c r="I176" s="214"/>
      <c r="J176" s="214"/>
      <c r="K176" s="214"/>
      <c r="L176" s="214"/>
      <c r="M176" s="214"/>
      <c r="N176" s="214"/>
      <c r="O176" s="214"/>
      <c r="P176" s="214"/>
      <c r="Q176" s="214"/>
      <c r="R176" s="214"/>
      <c r="S176" s="214"/>
      <c r="T176" s="214"/>
      <c r="U176" s="214"/>
      <c r="V176" s="214"/>
      <c r="W176" s="214"/>
    </row>
    <row r="177" spans="1:23" ht="16.5" customHeight="1">
      <c r="A177" s="214"/>
      <c r="B177" s="214"/>
      <c r="C177" s="502"/>
      <c r="D177" s="214"/>
      <c r="E177" s="214"/>
      <c r="F177" s="214"/>
      <c r="G177" s="214"/>
      <c r="H177" s="214"/>
      <c r="I177" s="214"/>
      <c r="J177" s="214"/>
      <c r="K177" s="214"/>
      <c r="L177" s="214"/>
      <c r="M177" s="214"/>
      <c r="N177" s="214"/>
      <c r="O177" s="214"/>
      <c r="P177" s="214"/>
      <c r="Q177" s="214"/>
      <c r="R177" s="214"/>
      <c r="S177" s="214"/>
      <c r="T177" s="214"/>
      <c r="U177" s="214"/>
      <c r="V177" s="214"/>
      <c r="W177" s="214"/>
    </row>
    <row r="178" spans="1:23" ht="16.5" customHeight="1">
      <c r="A178" s="214"/>
      <c r="B178" s="214"/>
      <c r="C178" s="502"/>
      <c r="D178" s="214"/>
      <c r="E178" s="214"/>
      <c r="F178" s="214"/>
      <c r="G178" s="214"/>
      <c r="H178" s="214"/>
      <c r="I178" s="214"/>
      <c r="J178" s="214"/>
      <c r="K178" s="214"/>
      <c r="L178" s="214"/>
      <c r="M178" s="214"/>
      <c r="N178" s="214"/>
      <c r="O178" s="214"/>
      <c r="P178" s="214"/>
      <c r="Q178" s="214"/>
      <c r="R178" s="214"/>
      <c r="S178" s="214"/>
      <c r="T178" s="214"/>
      <c r="U178" s="214"/>
      <c r="V178" s="214"/>
      <c r="W178" s="214"/>
    </row>
    <row r="179" spans="1:23" ht="16.5" customHeight="1">
      <c r="A179" s="214"/>
      <c r="B179" s="214"/>
      <c r="C179" s="502"/>
      <c r="D179" s="214"/>
      <c r="E179" s="214"/>
      <c r="F179" s="214"/>
      <c r="G179" s="214"/>
      <c r="H179" s="214"/>
      <c r="I179" s="214"/>
      <c r="J179" s="214"/>
      <c r="K179" s="214"/>
      <c r="L179" s="214"/>
      <c r="M179" s="214"/>
      <c r="N179" s="214"/>
      <c r="O179" s="214"/>
      <c r="P179" s="214"/>
      <c r="Q179" s="214"/>
      <c r="R179" s="214"/>
      <c r="S179" s="214"/>
      <c r="T179" s="214"/>
      <c r="U179" s="214"/>
      <c r="V179" s="214"/>
      <c r="W179" s="214"/>
    </row>
    <row r="180" spans="1:23" ht="16.5" customHeight="1">
      <c r="A180" s="214"/>
      <c r="B180" s="214"/>
      <c r="C180" s="502"/>
      <c r="D180" s="214"/>
      <c r="E180" s="214"/>
      <c r="F180" s="214"/>
      <c r="G180" s="214"/>
      <c r="H180" s="214"/>
      <c r="I180" s="214"/>
      <c r="J180" s="214"/>
      <c r="K180" s="214"/>
      <c r="L180" s="214"/>
      <c r="M180" s="214"/>
      <c r="N180" s="214"/>
      <c r="O180" s="214"/>
      <c r="P180" s="214"/>
      <c r="Q180" s="214"/>
      <c r="R180" s="214"/>
      <c r="S180" s="214"/>
      <c r="T180" s="214"/>
      <c r="U180" s="214"/>
      <c r="V180" s="214"/>
      <c r="W180" s="214"/>
    </row>
    <row r="181" spans="1:23" ht="16.5" customHeight="1">
      <c r="A181" s="214"/>
      <c r="B181" s="214"/>
      <c r="C181" s="502"/>
      <c r="D181" s="214"/>
      <c r="E181" s="214"/>
      <c r="F181" s="214"/>
      <c r="G181" s="214"/>
      <c r="H181" s="214"/>
      <c r="I181" s="214"/>
      <c r="J181" s="214"/>
      <c r="K181" s="214"/>
      <c r="L181" s="214"/>
      <c r="M181" s="214"/>
      <c r="N181" s="214"/>
      <c r="O181" s="214"/>
      <c r="P181" s="214"/>
      <c r="Q181" s="214"/>
      <c r="R181" s="214"/>
      <c r="S181" s="214"/>
      <c r="T181" s="214"/>
      <c r="U181" s="214"/>
      <c r="V181" s="214"/>
      <c r="W181" s="214"/>
    </row>
    <row r="182" spans="1:23" ht="16.5" customHeight="1">
      <c r="A182" s="214"/>
      <c r="B182" s="214"/>
      <c r="C182" s="502"/>
      <c r="D182" s="214"/>
      <c r="E182" s="214"/>
      <c r="F182" s="214"/>
      <c r="G182" s="214"/>
      <c r="H182" s="214"/>
      <c r="I182" s="214"/>
      <c r="J182" s="214"/>
      <c r="K182" s="214"/>
      <c r="L182" s="214"/>
      <c r="M182" s="214"/>
      <c r="N182" s="214"/>
      <c r="O182" s="214"/>
      <c r="P182" s="214"/>
      <c r="Q182" s="214"/>
      <c r="R182" s="214"/>
      <c r="S182" s="214"/>
      <c r="T182" s="214"/>
      <c r="U182" s="214"/>
      <c r="V182" s="214"/>
      <c r="W182" s="214"/>
    </row>
    <row r="183" spans="1:23" ht="16.5" customHeight="1">
      <c r="A183" s="214"/>
      <c r="B183" s="214"/>
      <c r="C183" s="502"/>
      <c r="D183" s="214"/>
      <c r="E183" s="214"/>
      <c r="F183" s="214"/>
      <c r="G183" s="214"/>
      <c r="H183" s="214"/>
      <c r="I183" s="214"/>
      <c r="J183" s="214"/>
      <c r="K183" s="214"/>
      <c r="L183" s="214"/>
      <c r="M183" s="214"/>
      <c r="N183" s="214"/>
      <c r="O183" s="214"/>
      <c r="P183" s="214"/>
      <c r="Q183" s="214"/>
      <c r="R183" s="214"/>
      <c r="S183" s="214"/>
      <c r="T183" s="214"/>
      <c r="U183" s="214"/>
      <c r="V183" s="214"/>
      <c r="W183" s="214"/>
    </row>
    <row r="184" spans="1:23" ht="16.5" customHeight="1">
      <c r="A184" s="214"/>
      <c r="B184" s="214"/>
      <c r="C184" s="502"/>
      <c r="D184" s="214"/>
      <c r="E184" s="214"/>
      <c r="F184" s="214"/>
      <c r="G184" s="214"/>
      <c r="H184" s="214"/>
      <c r="I184" s="214"/>
      <c r="J184" s="214"/>
      <c r="K184" s="214"/>
      <c r="L184" s="214"/>
      <c r="M184" s="214"/>
      <c r="N184" s="214"/>
      <c r="O184" s="214"/>
      <c r="P184" s="214"/>
      <c r="Q184" s="214"/>
      <c r="R184" s="214"/>
      <c r="S184" s="214"/>
      <c r="T184" s="214"/>
      <c r="U184" s="214"/>
      <c r="V184" s="214"/>
      <c r="W184" s="214"/>
    </row>
    <row r="185" spans="1:23" ht="16.5" customHeight="1">
      <c r="A185" s="214"/>
      <c r="B185" s="214"/>
      <c r="C185" s="502"/>
      <c r="D185" s="214"/>
      <c r="E185" s="214"/>
      <c r="F185" s="214"/>
      <c r="G185" s="214"/>
      <c r="H185" s="214"/>
      <c r="I185" s="214"/>
      <c r="J185" s="214"/>
      <c r="K185" s="214"/>
      <c r="L185" s="214"/>
      <c r="M185" s="214"/>
      <c r="N185" s="214"/>
      <c r="O185" s="214"/>
      <c r="P185" s="214"/>
      <c r="Q185" s="214"/>
      <c r="R185" s="214"/>
      <c r="S185" s="214"/>
      <c r="T185" s="214"/>
      <c r="U185" s="214"/>
      <c r="V185" s="214"/>
      <c r="W185" s="214"/>
    </row>
    <row r="186" spans="1:23" ht="16.5" customHeight="1">
      <c r="A186" s="214"/>
      <c r="B186" s="214"/>
      <c r="C186" s="502"/>
      <c r="D186" s="214"/>
      <c r="E186" s="214"/>
      <c r="F186" s="214"/>
      <c r="G186" s="214"/>
      <c r="H186" s="214"/>
      <c r="I186" s="214"/>
      <c r="J186" s="214"/>
      <c r="K186" s="214"/>
      <c r="L186" s="214"/>
      <c r="M186" s="214"/>
      <c r="N186" s="214"/>
      <c r="O186" s="214"/>
      <c r="P186" s="214"/>
      <c r="Q186" s="214"/>
      <c r="R186" s="214"/>
      <c r="S186" s="214"/>
      <c r="T186" s="214"/>
      <c r="U186" s="214"/>
      <c r="V186" s="214"/>
      <c r="W186" s="214"/>
    </row>
    <row r="187" spans="1:23" ht="16.5" customHeight="1">
      <c r="A187" s="214"/>
      <c r="B187" s="214"/>
      <c r="C187" s="502"/>
      <c r="D187" s="214"/>
      <c r="E187" s="214"/>
      <c r="F187" s="214"/>
      <c r="G187" s="214"/>
      <c r="H187" s="214"/>
      <c r="I187" s="214"/>
      <c r="J187" s="214"/>
      <c r="K187" s="214"/>
      <c r="L187" s="214"/>
      <c r="M187" s="214"/>
      <c r="N187" s="214"/>
      <c r="O187" s="214"/>
      <c r="P187" s="214"/>
      <c r="Q187" s="214"/>
      <c r="R187" s="214"/>
      <c r="S187" s="214"/>
      <c r="T187" s="214"/>
      <c r="U187" s="214"/>
      <c r="V187" s="214"/>
      <c r="W187" s="214"/>
    </row>
    <row r="188" spans="1:23" ht="16.5" customHeight="1">
      <c r="A188" s="214"/>
      <c r="B188" s="214"/>
      <c r="C188" s="502"/>
      <c r="D188" s="214"/>
      <c r="E188" s="214"/>
      <c r="F188" s="214"/>
      <c r="G188" s="214"/>
      <c r="H188" s="214"/>
      <c r="I188" s="214"/>
      <c r="J188" s="214"/>
      <c r="K188" s="214"/>
      <c r="L188" s="214"/>
      <c r="M188" s="214"/>
      <c r="N188" s="214"/>
      <c r="O188" s="214"/>
      <c r="P188" s="214"/>
      <c r="Q188" s="214"/>
      <c r="R188" s="214"/>
      <c r="S188" s="214"/>
      <c r="T188" s="214"/>
      <c r="U188" s="214"/>
      <c r="V188" s="214"/>
      <c r="W188" s="214"/>
    </row>
    <row r="189" spans="1:23" ht="16.5" customHeight="1">
      <c r="A189" s="214"/>
      <c r="B189" s="214"/>
      <c r="C189" s="502"/>
      <c r="D189" s="214"/>
      <c r="E189" s="214"/>
      <c r="F189" s="214"/>
      <c r="G189" s="214"/>
      <c r="H189" s="214"/>
      <c r="I189" s="214"/>
      <c r="J189" s="214"/>
      <c r="K189" s="214"/>
      <c r="L189" s="214"/>
      <c r="M189" s="214"/>
      <c r="N189" s="214"/>
      <c r="O189" s="214"/>
      <c r="P189" s="214"/>
      <c r="Q189" s="214"/>
      <c r="R189" s="214"/>
      <c r="S189" s="214"/>
      <c r="T189" s="214"/>
      <c r="U189" s="214"/>
      <c r="V189" s="214"/>
      <c r="W189" s="214"/>
    </row>
    <row r="190" spans="1:23" ht="16.5" customHeight="1">
      <c r="A190" s="214"/>
      <c r="B190" s="214"/>
      <c r="C190" s="502"/>
      <c r="D190" s="214"/>
      <c r="E190" s="214"/>
      <c r="F190" s="214"/>
      <c r="G190" s="214"/>
      <c r="H190" s="214"/>
      <c r="I190" s="214"/>
      <c r="J190" s="214"/>
      <c r="K190" s="214"/>
      <c r="L190" s="214"/>
      <c r="M190" s="214"/>
      <c r="N190" s="214"/>
      <c r="O190" s="214"/>
      <c r="P190" s="214"/>
      <c r="Q190" s="214"/>
      <c r="R190" s="214"/>
      <c r="S190" s="214"/>
      <c r="T190" s="214"/>
      <c r="U190" s="214"/>
      <c r="V190" s="214"/>
      <c r="W190" s="214"/>
    </row>
    <row r="191" spans="1:23" ht="16.5" customHeight="1">
      <c r="A191" s="214"/>
      <c r="B191" s="214"/>
      <c r="C191" s="502"/>
      <c r="D191" s="214"/>
      <c r="E191" s="214"/>
      <c r="F191" s="214"/>
      <c r="G191" s="214"/>
      <c r="H191" s="214"/>
      <c r="I191" s="214"/>
      <c r="J191" s="214"/>
      <c r="K191" s="214"/>
      <c r="L191" s="214"/>
      <c r="M191" s="214"/>
      <c r="N191" s="214"/>
      <c r="O191" s="214"/>
      <c r="P191" s="214"/>
      <c r="Q191" s="214"/>
      <c r="R191" s="214"/>
      <c r="S191" s="214"/>
      <c r="T191" s="214"/>
      <c r="U191" s="214"/>
      <c r="V191" s="214"/>
      <c r="W191" s="214"/>
    </row>
    <row r="192" spans="1:23" ht="16.5" customHeight="1">
      <c r="A192" s="214"/>
      <c r="B192" s="214"/>
      <c r="C192" s="502"/>
      <c r="D192" s="214"/>
      <c r="E192" s="214"/>
      <c r="F192" s="214"/>
      <c r="G192" s="214"/>
      <c r="H192" s="214"/>
      <c r="I192" s="214"/>
      <c r="J192" s="214"/>
      <c r="K192" s="214"/>
      <c r="L192" s="214"/>
      <c r="M192" s="214"/>
      <c r="N192" s="214"/>
      <c r="O192" s="214"/>
      <c r="P192" s="214"/>
      <c r="Q192" s="214"/>
      <c r="R192" s="214"/>
      <c r="S192" s="214"/>
      <c r="T192" s="214"/>
      <c r="U192" s="214"/>
      <c r="V192" s="214"/>
      <c r="W192" s="214"/>
    </row>
    <row r="193" spans="1:23" ht="16.5" customHeight="1">
      <c r="A193" s="214"/>
      <c r="B193" s="214"/>
      <c r="C193" s="502"/>
      <c r="D193" s="214"/>
      <c r="E193" s="214"/>
      <c r="F193" s="214"/>
      <c r="G193" s="214"/>
      <c r="H193" s="214"/>
      <c r="I193" s="214"/>
      <c r="J193" s="214"/>
      <c r="K193" s="214"/>
      <c r="L193" s="214"/>
      <c r="M193" s="214"/>
      <c r="N193" s="214"/>
      <c r="O193" s="214"/>
      <c r="P193" s="214"/>
      <c r="Q193" s="214"/>
      <c r="R193" s="214"/>
      <c r="S193" s="214"/>
      <c r="T193" s="214"/>
      <c r="U193" s="214"/>
      <c r="V193" s="214"/>
      <c r="W193" s="214"/>
    </row>
    <row r="194" spans="1:23" ht="16.5" customHeight="1">
      <c r="A194" s="214"/>
      <c r="B194" s="214"/>
      <c r="C194" s="502"/>
      <c r="D194" s="214"/>
      <c r="E194" s="214"/>
      <c r="F194" s="214"/>
      <c r="G194" s="214"/>
      <c r="H194" s="214"/>
      <c r="I194" s="214"/>
      <c r="J194" s="214"/>
      <c r="K194" s="214"/>
      <c r="L194" s="214"/>
      <c r="M194" s="214"/>
      <c r="N194" s="214"/>
      <c r="O194" s="214"/>
      <c r="P194" s="214"/>
      <c r="Q194" s="214"/>
      <c r="R194" s="214"/>
      <c r="S194" s="214"/>
      <c r="T194" s="214"/>
      <c r="U194" s="214"/>
      <c r="V194" s="214"/>
      <c r="W194" s="214"/>
    </row>
    <row r="195" spans="1:23" ht="16.5" customHeight="1">
      <c r="A195" s="214"/>
      <c r="B195" s="214"/>
      <c r="C195" s="502"/>
      <c r="D195" s="214"/>
      <c r="E195" s="214"/>
      <c r="F195" s="214"/>
      <c r="G195" s="214"/>
      <c r="H195" s="214"/>
      <c r="I195" s="214"/>
      <c r="J195" s="214"/>
      <c r="K195" s="214"/>
      <c r="L195" s="214"/>
      <c r="M195" s="214"/>
      <c r="N195" s="214"/>
      <c r="O195" s="214"/>
      <c r="P195" s="214"/>
      <c r="Q195" s="214"/>
      <c r="R195" s="214"/>
      <c r="S195" s="214"/>
      <c r="T195" s="214"/>
      <c r="U195" s="214"/>
      <c r="V195" s="214"/>
      <c r="W195" s="214"/>
    </row>
    <row r="196" spans="1:23" ht="16.5" customHeight="1">
      <c r="A196" s="214"/>
      <c r="B196" s="214"/>
      <c r="C196" s="502"/>
      <c r="D196" s="214"/>
      <c r="E196" s="214"/>
      <c r="F196" s="214"/>
      <c r="G196" s="214"/>
      <c r="H196" s="214"/>
      <c r="I196" s="214"/>
      <c r="J196" s="214"/>
      <c r="K196" s="214"/>
      <c r="L196" s="214"/>
      <c r="M196" s="214"/>
      <c r="N196" s="214"/>
      <c r="O196" s="214"/>
      <c r="P196" s="214"/>
      <c r="Q196" s="214"/>
      <c r="R196" s="214"/>
      <c r="S196" s="214"/>
      <c r="T196" s="214"/>
      <c r="U196" s="214"/>
      <c r="V196" s="214"/>
      <c r="W196" s="214"/>
    </row>
    <row r="197" spans="1:23" ht="16.5" customHeight="1">
      <c r="A197" s="214"/>
      <c r="B197" s="214"/>
      <c r="C197" s="502"/>
      <c r="D197" s="214"/>
      <c r="E197" s="214"/>
      <c r="F197" s="214"/>
      <c r="G197" s="214"/>
      <c r="H197" s="214"/>
      <c r="I197" s="214"/>
      <c r="J197" s="214"/>
      <c r="K197" s="214"/>
      <c r="L197" s="214"/>
      <c r="M197" s="214"/>
      <c r="N197" s="214"/>
      <c r="O197" s="214"/>
      <c r="P197" s="214"/>
      <c r="Q197" s="214"/>
      <c r="R197" s="214"/>
      <c r="S197" s="214"/>
      <c r="T197" s="214"/>
      <c r="U197" s="214"/>
      <c r="V197" s="214"/>
      <c r="W197" s="214"/>
    </row>
    <row r="198" spans="1:23" ht="16.5" customHeight="1">
      <c r="A198" s="214"/>
      <c r="B198" s="214"/>
      <c r="C198" s="502"/>
      <c r="D198" s="214"/>
      <c r="E198" s="214"/>
      <c r="F198" s="214"/>
      <c r="G198" s="214"/>
      <c r="H198" s="214"/>
      <c r="I198" s="214"/>
      <c r="J198" s="214"/>
      <c r="K198" s="214"/>
      <c r="L198" s="214"/>
      <c r="M198" s="214"/>
      <c r="N198" s="214"/>
      <c r="O198" s="214"/>
      <c r="P198" s="214"/>
      <c r="Q198" s="214"/>
      <c r="R198" s="214"/>
      <c r="S198" s="214"/>
      <c r="T198" s="214"/>
      <c r="U198" s="214"/>
      <c r="V198" s="214"/>
      <c r="W198" s="214"/>
    </row>
    <row r="199" spans="1:23" ht="16.5" customHeight="1">
      <c r="A199" s="214"/>
      <c r="B199" s="214"/>
      <c r="C199" s="502"/>
      <c r="D199" s="214"/>
      <c r="E199" s="214"/>
      <c r="F199" s="214"/>
      <c r="G199" s="214"/>
      <c r="H199" s="214"/>
      <c r="I199" s="214"/>
      <c r="J199" s="214"/>
      <c r="K199" s="214"/>
      <c r="L199" s="214"/>
      <c r="M199" s="214"/>
      <c r="N199" s="214"/>
      <c r="O199" s="214"/>
      <c r="P199" s="214"/>
      <c r="Q199" s="214"/>
      <c r="R199" s="214"/>
      <c r="S199" s="214"/>
      <c r="T199" s="214"/>
      <c r="U199" s="214"/>
      <c r="V199" s="214"/>
      <c r="W199" s="214"/>
    </row>
    <row r="200" spans="1:23" ht="16.5" customHeight="1">
      <c r="A200" s="214"/>
      <c r="B200" s="214"/>
      <c r="C200" s="502"/>
      <c r="D200" s="214"/>
      <c r="E200" s="214"/>
      <c r="F200" s="214"/>
      <c r="G200" s="214"/>
      <c r="H200" s="214"/>
      <c r="I200" s="214"/>
      <c r="J200" s="214"/>
      <c r="K200" s="214"/>
      <c r="L200" s="214"/>
      <c r="M200" s="214"/>
      <c r="N200" s="214"/>
      <c r="O200" s="214"/>
      <c r="P200" s="214"/>
      <c r="Q200" s="214"/>
      <c r="R200" s="214"/>
      <c r="S200" s="214"/>
      <c r="T200" s="214"/>
      <c r="U200" s="214"/>
      <c r="V200" s="214"/>
      <c r="W200" s="214"/>
    </row>
    <row r="201" spans="1:23" ht="16.5" customHeight="1">
      <c r="A201" s="214"/>
      <c r="B201" s="214"/>
      <c r="C201" s="502"/>
      <c r="D201" s="214"/>
      <c r="E201" s="214"/>
      <c r="F201" s="214"/>
      <c r="G201" s="214"/>
      <c r="H201" s="214"/>
      <c r="I201" s="214"/>
      <c r="J201" s="214"/>
      <c r="K201" s="214"/>
      <c r="L201" s="214"/>
      <c r="M201" s="214"/>
      <c r="N201" s="214"/>
      <c r="O201" s="214"/>
      <c r="P201" s="214"/>
      <c r="Q201" s="214"/>
      <c r="R201" s="214"/>
      <c r="S201" s="214"/>
      <c r="T201" s="214"/>
      <c r="U201" s="214"/>
      <c r="V201" s="214"/>
      <c r="W201" s="214"/>
    </row>
    <row r="202" spans="1:23" ht="16.5" customHeight="1">
      <c r="A202" s="214"/>
      <c r="B202" s="214"/>
      <c r="C202" s="502"/>
      <c r="D202" s="214"/>
      <c r="E202" s="214"/>
      <c r="F202" s="214"/>
      <c r="G202" s="214"/>
      <c r="H202" s="214"/>
      <c r="I202" s="214"/>
      <c r="J202" s="214"/>
      <c r="K202" s="214"/>
      <c r="L202" s="214"/>
      <c r="M202" s="214"/>
      <c r="N202" s="214"/>
      <c r="O202" s="214"/>
      <c r="P202" s="214"/>
      <c r="Q202" s="214"/>
      <c r="R202" s="214"/>
      <c r="S202" s="214"/>
      <c r="T202" s="214"/>
      <c r="U202" s="214"/>
      <c r="V202" s="214"/>
      <c r="W202" s="214"/>
    </row>
    <row r="203" spans="1:23" ht="16.5" customHeight="1">
      <c r="A203" s="214"/>
      <c r="B203" s="214"/>
      <c r="C203" s="502"/>
      <c r="D203" s="214"/>
      <c r="E203" s="214"/>
      <c r="F203" s="214"/>
      <c r="G203" s="214"/>
      <c r="H203" s="214"/>
      <c r="I203" s="214"/>
      <c r="J203" s="214"/>
      <c r="K203" s="214"/>
      <c r="L203" s="214"/>
      <c r="M203" s="214"/>
      <c r="N203" s="214"/>
      <c r="O203" s="214"/>
      <c r="P203" s="214"/>
      <c r="Q203" s="214"/>
      <c r="R203" s="214"/>
      <c r="S203" s="214"/>
      <c r="T203" s="214"/>
      <c r="U203" s="214"/>
      <c r="V203" s="214"/>
      <c r="W203" s="214"/>
    </row>
    <row r="204" spans="1:23" ht="16.5" customHeight="1">
      <c r="A204" s="214"/>
      <c r="B204" s="214"/>
      <c r="C204" s="502"/>
      <c r="D204" s="214"/>
      <c r="E204" s="214"/>
      <c r="F204" s="214"/>
      <c r="G204" s="214"/>
      <c r="H204" s="214"/>
      <c r="I204" s="214"/>
      <c r="J204" s="214"/>
      <c r="K204" s="214"/>
      <c r="L204" s="214"/>
      <c r="M204" s="214"/>
      <c r="N204" s="214"/>
      <c r="O204" s="214"/>
      <c r="P204" s="214"/>
      <c r="Q204" s="214"/>
      <c r="R204" s="214"/>
      <c r="S204" s="214"/>
      <c r="T204" s="214"/>
      <c r="U204" s="214"/>
      <c r="V204" s="214"/>
      <c r="W204" s="214"/>
    </row>
    <row r="205" spans="1:23" ht="16.5" customHeight="1">
      <c r="A205" s="214"/>
      <c r="B205" s="214"/>
      <c r="C205" s="502"/>
      <c r="D205" s="214"/>
      <c r="E205" s="214"/>
      <c r="F205" s="214"/>
      <c r="G205" s="214"/>
      <c r="H205" s="214"/>
      <c r="I205" s="214"/>
      <c r="J205" s="214"/>
      <c r="K205" s="214"/>
      <c r="L205" s="214"/>
      <c r="M205" s="214"/>
      <c r="N205" s="214"/>
      <c r="O205" s="214"/>
      <c r="P205" s="214"/>
      <c r="Q205" s="214"/>
      <c r="R205" s="214"/>
      <c r="S205" s="214"/>
      <c r="T205" s="214"/>
      <c r="U205" s="214"/>
      <c r="V205" s="214"/>
      <c r="W205" s="214"/>
    </row>
    <row r="206" spans="1:23" ht="16.5" customHeight="1">
      <c r="A206" s="214"/>
      <c r="B206" s="214"/>
      <c r="C206" s="502"/>
      <c r="D206" s="214"/>
      <c r="E206" s="214"/>
      <c r="F206" s="214"/>
      <c r="G206" s="214"/>
      <c r="H206" s="214"/>
      <c r="I206" s="214"/>
      <c r="J206" s="214"/>
      <c r="K206" s="214"/>
      <c r="L206" s="214"/>
      <c r="M206" s="214"/>
      <c r="N206" s="214"/>
      <c r="O206" s="214"/>
      <c r="P206" s="214"/>
      <c r="Q206" s="214"/>
      <c r="R206" s="214"/>
      <c r="S206" s="214"/>
      <c r="T206" s="214"/>
      <c r="U206" s="214"/>
      <c r="V206" s="214"/>
      <c r="W206" s="214"/>
    </row>
    <row r="207" spans="1:23" ht="16.5" customHeight="1">
      <c r="A207" s="214"/>
      <c r="B207" s="214"/>
      <c r="C207" s="502"/>
      <c r="D207" s="214"/>
      <c r="E207" s="214"/>
      <c r="F207" s="214"/>
      <c r="G207" s="214"/>
      <c r="H207" s="214"/>
      <c r="I207" s="214"/>
      <c r="J207" s="214"/>
      <c r="K207" s="214"/>
      <c r="L207" s="214"/>
      <c r="M207" s="214"/>
      <c r="N207" s="214"/>
      <c r="O207" s="214"/>
      <c r="P207" s="214"/>
      <c r="Q207" s="214"/>
      <c r="R207" s="214"/>
      <c r="S207" s="214"/>
      <c r="T207" s="214"/>
      <c r="U207" s="214"/>
      <c r="V207" s="214"/>
      <c r="W207" s="214"/>
    </row>
    <row r="208" spans="1:23" ht="16.5" customHeight="1">
      <c r="A208" s="214"/>
      <c r="B208" s="214"/>
      <c r="C208" s="502"/>
      <c r="D208" s="214"/>
      <c r="E208" s="214"/>
      <c r="F208" s="214"/>
      <c r="G208" s="214"/>
      <c r="H208" s="214"/>
      <c r="I208" s="214"/>
      <c r="J208" s="214"/>
      <c r="K208" s="214"/>
      <c r="L208" s="214"/>
      <c r="M208" s="214"/>
      <c r="N208" s="214"/>
      <c r="O208" s="214"/>
      <c r="P208" s="214"/>
      <c r="Q208" s="214"/>
      <c r="R208" s="214"/>
      <c r="S208" s="214"/>
      <c r="T208" s="214"/>
      <c r="U208" s="214"/>
      <c r="V208" s="214"/>
      <c r="W208" s="214"/>
    </row>
    <row r="209" spans="1:23" ht="16.5" customHeight="1">
      <c r="A209" s="214"/>
      <c r="B209" s="214"/>
      <c r="C209" s="502"/>
      <c r="D209" s="214"/>
      <c r="E209" s="214"/>
      <c r="F209" s="214"/>
      <c r="G209" s="214"/>
      <c r="H209" s="214"/>
      <c r="I209" s="214"/>
      <c r="J209" s="214"/>
      <c r="K209" s="214"/>
      <c r="L209" s="214"/>
      <c r="M209" s="214"/>
      <c r="N209" s="214"/>
      <c r="O209" s="214"/>
      <c r="P209" s="214"/>
      <c r="Q209" s="214"/>
      <c r="R209" s="214"/>
      <c r="S209" s="214"/>
      <c r="T209" s="214"/>
      <c r="U209" s="214"/>
      <c r="V209" s="214"/>
      <c r="W209" s="214"/>
    </row>
    <row r="210" spans="1:23" ht="16.5" customHeight="1">
      <c r="A210" s="214"/>
      <c r="B210" s="214"/>
      <c r="C210" s="502"/>
      <c r="D210" s="214"/>
      <c r="E210" s="214"/>
      <c r="F210" s="214"/>
      <c r="G210" s="214"/>
      <c r="H210" s="214"/>
      <c r="I210" s="214"/>
      <c r="J210" s="214"/>
      <c r="K210" s="214"/>
      <c r="L210" s="214"/>
      <c r="M210" s="214"/>
      <c r="N210" s="214"/>
      <c r="O210" s="214"/>
      <c r="P210" s="214"/>
      <c r="Q210" s="214"/>
      <c r="R210" s="214"/>
      <c r="S210" s="214"/>
      <c r="T210" s="214"/>
      <c r="U210" s="214"/>
      <c r="V210" s="214"/>
      <c r="W210" s="214"/>
    </row>
    <row r="211" spans="1:23" ht="16.5" customHeight="1">
      <c r="A211" s="214"/>
      <c r="B211" s="214"/>
      <c r="C211" s="502"/>
      <c r="D211" s="214"/>
      <c r="E211" s="214"/>
      <c r="F211" s="214"/>
      <c r="G211" s="214"/>
      <c r="H211" s="214"/>
      <c r="I211" s="214"/>
      <c r="J211" s="214"/>
      <c r="K211" s="214"/>
      <c r="L211" s="214"/>
      <c r="M211" s="214"/>
      <c r="N211" s="214"/>
      <c r="O211" s="214"/>
      <c r="P211" s="214"/>
      <c r="Q211" s="214"/>
      <c r="R211" s="214"/>
      <c r="S211" s="214"/>
      <c r="T211" s="214"/>
      <c r="U211" s="214"/>
      <c r="V211" s="214"/>
      <c r="W211" s="214"/>
    </row>
    <row r="212" spans="1:23" ht="16.5" customHeight="1">
      <c r="A212" s="214"/>
      <c r="B212" s="214"/>
      <c r="C212" s="502"/>
      <c r="D212" s="214"/>
      <c r="E212" s="214"/>
      <c r="F212" s="214"/>
      <c r="G212" s="214"/>
      <c r="H212" s="214"/>
      <c r="I212" s="214"/>
      <c r="J212" s="214"/>
      <c r="K212" s="214"/>
      <c r="L212" s="214"/>
      <c r="M212" s="214"/>
      <c r="N212" s="214"/>
      <c r="O212" s="214"/>
      <c r="P212" s="214"/>
      <c r="Q212" s="214"/>
      <c r="R212" s="214"/>
      <c r="S212" s="214"/>
      <c r="T212" s="214"/>
      <c r="U212" s="214"/>
      <c r="V212" s="214"/>
      <c r="W212" s="214"/>
    </row>
    <row r="213" spans="1:23" ht="16.5" customHeight="1">
      <c r="A213" s="214"/>
      <c r="B213" s="214"/>
      <c r="C213" s="502"/>
      <c r="D213" s="214"/>
      <c r="E213" s="214"/>
      <c r="F213" s="214"/>
      <c r="G213" s="214"/>
      <c r="H213" s="214"/>
      <c r="I213" s="214"/>
      <c r="J213" s="214"/>
      <c r="K213" s="214"/>
      <c r="L213" s="214"/>
      <c r="M213" s="214"/>
      <c r="N213" s="214"/>
      <c r="O213" s="214"/>
      <c r="P213" s="214"/>
      <c r="Q213" s="214"/>
      <c r="R213" s="214"/>
      <c r="S213" s="214"/>
      <c r="T213" s="214"/>
      <c r="U213" s="214"/>
      <c r="V213" s="214"/>
      <c r="W213" s="214"/>
    </row>
    <row r="214" spans="1:23" ht="16.5" customHeight="1">
      <c r="A214" s="214"/>
      <c r="B214" s="214"/>
      <c r="C214" s="502"/>
      <c r="D214" s="214"/>
      <c r="E214" s="214"/>
      <c r="F214" s="214"/>
      <c r="G214" s="214"/>
      <c r="H214" s="214"/>
      <c r="I214" s="214"/>
      <c r="J214" s="214"/>
      <c r="K214" s="214"/>
      <c r="L214" s="214"/>
      <c r="M214" s="214"/>
      <c r="N214" s="214"/>
      <c r="O214" s="214"/>
      <c r="P214" s="214"/>
      <c r="Q214" s="214"/>
      <c r="R214" s="214"/>
      <c r="S214" s="214"/>
      <c r="T214" s="214"/>
      <c r="U214" s="214"/>
      <c r="V214" s="214"/>
      <c r="W214" s="214"/>
    </row>
    <row r="215" spans="1:23" ht="16.5" customHeight="1">
      <c r="A215" s="214"/>
      <c r="B215" s="214"/>
      <c r="C215" s="502"/>
      <c r="D215" s="214"/>
      <c r="E215" s="214"/>
      <c r="F215" s="214"/>
      <c r="G215" s="214"/>
      <c r="H215" s="214"/>
      <c r="I215" s="214"/>
      <c r="J215" s="214"/>
      <c r="K215" s="214"/>
      <c r="L215" s="214"/>
      <c r="M215" s="214"/>
      <c r="N215" s="214"/>
      <c r="O215" s="214"/>
      <c r="P215" s="214"/>
      <c r="Q215" s="214"/>
      <c r="R215" s="214"/>
      <c r="S215" s="214"/>
      <c r="T215" s="214"/>
      <c r="U215" s="214"/>
      <c r="V215" s="214"/>
      <c r="W215" s="214"/>
    </row>
    <row r="216" spans="1:23" ht="16.5" customHeight="1">
      <c r="A216" s="214"/>
      <c r="B216" s="214"/>
      <c r="C216" s="502"/>
      <c r="D216" s="214"/>
      <c r="E216" s="214"/>
      <c r="F216" s="214"/>
      <c r="G216" s="214"/>
      <c r="H216" s="214"/>
      <c r="I216" s="214"/>
      <c r="J216" s="214"/>
      <c r="K216" s="214"/>
      <c r="L216" s="214"/>
      <c r="M216" s="214"/>
      <c r="N216" s="214"/>
      <c r="O216" s="214"/>
      <c r="P216" s="214"/>
      <c r="Q216" s="214"/>
      <c r="R216" s="214"/>
      <c r="S216" s="214"/>
      <c r="T216" s="214"/>
      <c r="U216" s="214"/>
      <c r="V216" s="214"/>
      <c r="W216" s="214"/>
    </row>
    <row r="217" spans="1:23" ht="16.5" customHeight="1">
      <c r="A217" s="214"/>
      <c r="B217" s="214"/>
      <c r="C217" s="502"/>
      <c r="D217" s="214"/>
      <c r="E217" s="214"/>
      <c r="F217" s="214"/>
      <c r="G217" s="214"/>
      <c r="H217" s="214"/>
      <c r="I217" s="214"/>
      <c r="J217" s="214"/>
      <c r="K217" s="214"/>
      <c r="L217" s="214"/>
      <c r="M217" s="214"/>
      <c r="N217" s="214"/>
      <c r="O217" s="214"/>
      <c r="P217" s="214"/>
      <c r="Q217" s="214"/>
      <c r="R217" s="214"/>
      <c r="S217" s="214"/>
      <c r="T217" s="214"/>
      <c r="U217" s="214"/>
      <c r="V217" s="214"/>
      <c r="W217" s="214"/>
    </row>
    <row r="218" spans="1:23" ht="16.5" customHeight="1">
      <c r="A218" s="214"/>
      <c r="B218" s="214"/>
      <c r="C218" s="502"/>
      <c r="D218" s="214"/>
      <c r="E218" s="214"/>
      <c r="F218" s="214"/>
      <c r="G218" s="214"/>
      <c r="H218" s="214"/>
      <c r="I218" s="214"/>
      <c r="J218" s="214"/>
      <c r="K218" s="214"/>
      <c r="L218" s="214"/>
      <c r="M218" s="214"/>
      <c r="N218" s="214"/>
      <c r="O218" s="214"/>
      <c r="P218" s="214"/>
      <c r="Q218" s="214"/>
      <c r="R218" s="214"/>
      <c r="S218" s="214"/>
      <c r="T218" s="214"/>
      <c r="U218" s="214"/>
      <c r="V218" s="214"/>
      <c r="W218" s="214"/>
    </row>
    <row r="219" spans="1:23" ht="16.5" customHeight="1">
      <c r="A219" s="214"/>
      <c r="B219" s="214"/>
      <c r="C219" s="502"/>
      <c r="D219" s="214"/>
      <c r="E219" s="214"/>
      <c r="F219" s="214"/>
      <c r="G219" s="214"/>
      <c r="H219" s="214"/>
      <c r="I219" s="214"/>
      <c r="J219" s="214"/>
      <c r="K219" s="214"/>
      <c r="L219" s="214"/>
      <c r="M219" s="214"/>
      <c r="N219" s="214"/>
      <c r="O219" s="214"/>
      <c r="P219" s="214"/>
      <c r="Q219" s="214"/>
      <c r="R219" s="214"/>
      <c r="S219" s="214"/>
      <c r="T219" s="214"/>
      <c r="U219" s="214"/>
      <c r="V219" s="214"/>
      <c r="W219" s="214"/>
    </row>
    <row r="220" spans="1:23" ht="16.5" customHeight="1">
      <c r="A220" s="214"/>
      <c r="B220" s="214"/>
      <c r="C220" s="502"/>
      <c r="D220" s="214"/>
      <c r="E220" s="214"/>
      <c r="F220" s="214"/>
      <c r="G220" s="214"/>
      <c r="H220" s="214"/>
      <c r="I220" s="214"/>
      <c r="J220" s="214"/>
      <c r="K220" s="214"/>
      <c r="L220" s="214"/>
      <c r="M220" s="214"/>
      <c r="N220" s="214"/>
      <c r="O220" s="214"/>
      <c r="P220" s="214"/>
      <c r="Q220" s="214"/>
      <c r="R220" s="214"/>
      <c r="S220" s="214"/>
      <c r="T220" s="214"/>
      <c r="U220" s="214"/>
      <c r="V220" s="214"/>
      <c r="W220" s="214"/>
    </row>
    <row r="221" spans="1:23" ht="16.5" customHeight="1">
      <c r="A221" s="214"/>
      <c r="B221" s="214"/>
      <c r="C221" s="502"/>
      <c r="D221" s="214"/>
      <c r="E221" s="214"/>
      <c r="F221" s="214"/>
      <c r="G221" s="214"/>
      <c r="H221" s="214"/>
      <c r="I221" s="214"/>
      <c r="J221" s="214"/>
      <c r="K221" s="214"/>
      <c r="L221" s="214"/>
      <c r="M221" s="214"/>
      <c r="N221" s="214"/>
      <c r="O221" s="214"/>
      <c r="P221" s="214"/>
      <c r="Q221" s="214"/>
      <c r="R221" s="214"/>
      <c r="S221" s="214"/>
      <c r="T221" s="214"/>
      <c r="U221" s="214"/>
      <c r="V221" s="214"/>
      <c r="W221" s="214"/>
    </row>
    <row r="222" spans="1:23" ht="16.5" customHeight="1">
      <c r="A222" s="214"/>
      <c r="B222" s="214"/>
      <c r="C222" s="502"/>
      <c r="D222" s="214"/>
      <c r="E222" s="214"/>
      <c r="F222" s="214"/>
      <c r="G222" s="214"/>
      <c r="H222" s="214"/>
      <c r="I222" s="214"/>
      <c r="J222" s="214"/>
      <c r="K222" s="214"/>
      <c r="L222" s="214"/>
      <c r="M222" s="214"/>
      <c r="N222" s="214"/>
      <c r="O222" s="214"/>
      <c r="P222" s="214"/>
      <c r="Q222" s="214"/>
      <c r="R222" s="214"/>
      <c r="S222" s="214"/>
      <c r="T222" s="214"/>
      <c r="U222" s="214"/>
      <c r="V222" s="214"/>
      <c r="W222" s="214"/>
    </row>
    <row r="223" spans="1:23" ht="16.5" customHeight="1">
      <c r="A223" s="214"/>
      <c r="B223" s="214"/>
      <c r="C223" s="502"/>
      <c r="D223" s="214"/>
      <c r="E223" s="214"/>
      <c r="F223" s="214"/>
      <c r="G223" s="214"/>
      <c r="H223" s="214"/>
      <c r="I223" s="214"/>
      <c r="J223" s="214"/>
      <c r="K223" s="214"/>
      <c r="L223" s="214"/>
      <c r="M223" s="214"/>
      <c r="N223" s="214"/>
      <c r="O223" s="214"/>
      <c r="P223" s="214"/>
      <c r="Q223" s="214"/>
      <c r="R223" s="214"/>
      <c r="S223" s="214"/>
      <c r="T223" s="214"/>
      <c r="U223" s="214"/>
      <c r="V223" s="214"/>
      <c r="W223" s="214"/>
    </row>
    <row r="224" spans="1:23" ht="16.5" customHeight="1">
      <c r="A224" s="214"/>
      <c r="B224" s="214"/>
      <c r="C224" s="502"/>
      <c r="D224" s="214"/>
      <c r="E224" s="214"/>
      <c r="F224" s="214"/>
      <c r="G224" s="214"/>
      <c r="H224" s="214"/>
      <c r="I224" s="214"/>
      <c r="J224" s="214"/>
      <c r="K224" s="214"/>
      <c r="L224" s="214"/>
      <c r="M224" s="214"/>
      <c r="N224" s="214"/>
      <c r="O224" s="214"/>
      <c r="P224" s="214"/>
      <c r="Q224" s="214"/>
      <c r="R224" s="214"/>
      <c r="S224" s="214"/>
      <c r="T224" s="214"/>
      <c r="U224" s="214"/>
      <c r="V224" s="214"/>
      <c r="W224" s="214"/>
    </row>
    <row r="225" spans="1:23" ht="16.5" customHeight="1">
      <c r="A225" s="214"/>
      <c r="B225" s="214"/>
      <c r="C225" s="502"/>
      <c r="D225" s="214"/>
      <c r="E225" s="214"/>
      <c r="F225" s="214"/>
      <c r="G225" s="214"/>
      <c r="H225" s="214"/>
      <c r="I225" s="214"/>
      <c r="J225" s="214"/>
      <c r="K225" s="214"/>
      <c r="L225" s="214"/>
      <c r="M225" s="214"/>
      <c r="N225" s="214"/>
      <c r="O225" s="214"/>
      <c r="P225" s="214"/>
      <c r="Q225" s="214"/>
      <c r="R225" s="214"/>
      <c r="S225" s="214"/>
      <c r="T225" s="214"/>
      <c r="U225" s="214"/>
      <c r="V225" s="214"/>
      <c r="W225" s="214"/>
    </row>
    <row r="226" spans="1:23" ht="16.5" customHeight="1">
      <c r="A226" s="214"/>
      <c r="B226" s="214"/>
      <c r="C226" s="502"/>
      <c r="D226" s="214"/>
      <c r="E226" s="214"/>
      <c r="F226" s="214"/>
      <c r="G226" s="214"/>
      <c r="H226" s="214"/>
      <c r="I226" s="214"/>
      <c r="J226" s="214"/>
      <c r="K226" s="214"/>
      <c r="L226" s="214"/>
      <c r="M226" s="214"/>
      <c r="N226" s="214"/>
      <c r="O226" s="214"/>
      <c r="P226" s="214"/>
      <c r="Q226" s="214"/>
      <c r="R226" s="214"/>
      <c r="S226" s="214"/>
      <c r="T226" s="214"/>
      <c r="U226" s="214"/>
      <c r="V226" s="214"/>
      <c r="W226" s="214"/>
    </row>
    <row r="227" spans="1:23" ht="16.5" customHeight="1">
      <c r="A227" s="214"/>
      <c r="B227" s="214"/>
      <c r="C227" s="502"/>
      <c r="D227" s="214"/>
      <c r="E227" s="214"/>
      <c r="F227" s="214"/>
      <c r="G227" s="214"/>
      <c r="H227" s="214"/>
      <c r="I227" s="214"/>
      <c r="J227" s="214"/>
      <c r="K227" s="214"/>
      <c r="L227" s="214"/>
      <c r="M227" s="214"/>
      <c r="N227" s="214"/>
      <c r="O227" s="214"/>
      <c r="P227" s="214"/>
      <c r="Q227" s="214"/>
      <c r="R227" s="214"/>
      <c r="S227" s="214"/>
      <c r="T227" s="214"/>
      <c r="U227" s="214"/>
      <c r="V227" s="214"/>
      <c r="W227" s="214"/>
    </row>
    <row r="228" spans="1:23" ht="16.5" customHeight="1">
      <c r="A228" s="214"/>
      <c r="B228" s="214"/>
      <c r="C228" s="502"/>
      <c r="D228" s="214"/>
      <c r="E228" s="214"/>
      <c r="F228" s="214"/>
      <c r="G228" s="214"/>
      <c r="H228" s="214"/>
      <c r="I228" s="214"/>
      <c r="J228" s="214"/>
      <c r="K228" s="214"/>
      <c r="L228" s="214"/>
      <c r="M228" s="214"/>
      <c r="N228" s="214"/>
      <c r="O228" s="214"/>
      <c r="P228" s="214"/>
      <c r="Q228" s="214"/>
      <c r="R228" s="214"/>
      <c r="S228" s="214"/>
      <c r="T228" s="214"/>
      <c r="U228" s="214"/>
      <c r="V228" s="214"/>
      <c r="W228" s="214"/>
    </row>
    <row r="229" spans="1:23" ht="16.5" customHeight="1">
      <c r="A229" s="214"/>
      <c r="B229" s="214"/>
      <c r="C229" s="502"/>
      <c r="D229" s="214"/>
      <c r="E229" s="214"/>
      <c r="F229" s="214"/>
      <c r="G229" s="214"/>
      <c r="H229" s="214"/>
      <c r="I229" s="214"/>
      <c r="J229" s="214"/>
      <c r="K229" s="214"/>
      <c r="L229" s="214"/>
      <c r="M229" s="214"/>
      <c r="N229" s="214"/>
      <c r="O229" s="214"/>
      <c r="P229" s="214"/>
      <c r="Q229" s="214"/>
      <c r="R229" s="214"/>
      <c r="S229" s="214"/>
      <c r="T229" s="214"/>
      <c r="U229" s="214"/>
      <c r="V229" s="214"/>
      <c r="W229" s="214"/>
    </row>
    <row r="230" spans="1:23" ht="16.5" customHeight="1">
      <c r="A230" s="214"/>
      <c r="B230" s="214"/>
      <c r="C230" s="502"/>
      <c r="D230" s="214"/>
      <c r="E230" s="214"/>
      <c r="F230" s="214"/>
      <c r="G230" s="214"/>
      <c r="H230" s="214"/>
      <c r="I230" s="214"/>
      <c r="J230" s="214"/>
      <c r="K230" s="214"/>
      <c r="L230" s="214"/>
      <c r="M230" s="214"/>
      <c r="N230" s="214"/>
      <c r="O230" s="214"/>
      <c r="P230" s="214"/>
      <c r="Q230" s="214"/>
      <c r="R230" s="214"/>
      <c r="S230" s="214"/>
      <c r="T230" s="214"/>
      <c r="U230" s="214"/>
      <c r="V230" s="214"/>
      <c r="W230" s="214"/>
    </row>
    <row r="231" spans="1:23" ht="16.5" customHeight="1">
      <c r="A231" s="214"/>
      <c r="B231" s="214"/>
      <c r="C231" s="502"/>
      <c r="D231" s="214"/>
      <c r="E231" s="214"/>
      <c r="F231" s="214"/>
      <c r="G231" s="214"/>
      <c r="H231" s="214"/>
      <c r="I231" s="214"/>
      <c r="J231" s="214"/>
      <c r="K231" s="214"/>
      <c r="L231" s="214"/>
      <c r="M231" s="214"/>
      <c r="N231" s="214"/>
      <c r="O231" s="214"/>
      <c r="P231" s="214"/>
      <c r="Q231" s="214"/>
      <c r="R231" s="214"/>
      <c r="S231" s="214"/>
      <c r="T231" s="214"/>
      <c r="U231" s="214"/>
      <c r="V231" s="214"/>
      <c r="W231" s="214"/>
    </row>
    <row r="232" spans="1:23" ht="16.5" customHeight="1">
      <c r="A232" s="214"/>
      <c r="B232" s="214"/>
      <c r="C232" s="502"/>
      <c r="D232" s="214"/>
      <c r="E232" s="214"/>
      <c r="F232" s="214"/>
      <c r="G232" s="214"/>
      <c r="H232" s="214"/>
      <c r="I232" s="214"/>
      <c r="J232" s="214"/>
      <c r="K232" s="214"/>
      <c r="L232" s="214"/>
      <c r="M232" s="214"/>
      <c r="N232" s="214"/>
      <c r="O232" s="214"/>
      <c r="P232" s="214"/>
      <c r="Q232" s="214"/>
      <c r="R232" s="214"/>
      <c r="S232" s="214"/>
      <c r="T232" s="214"/>
      <c r="U232" s="214"/>
      <c r="V232" s="214"/>
      <c r="W232" s="214"/>
    </row>
    <row r="233" spans="1:23" ht="16.5" customHeight="1">
      <c r="A233" s="214"/>
      <c r="B233" s="214"/>
      <c r="C233" s="502"/>
      <c r="D233" s="214"/>
      <c r="E233" s="214"/>
      <c r="F233" s="214"/>
      <c r="G233" s="214"/>
      <c r="H233" s="214"/>
      <c r="I233" s="214"/>
      <c r="J233" s="214"/>
      <c r="K233" s="214"/>
      <c r="L233" s="214"/>
      <c r="M233" s="214"/>
      <c r="N233" s="214"/>
      <c r="O233" s="214"/>
      <c r="P233" s="214"/>
      <c r="Q233" s="214"/>
      <c r="R233" s="214"/>
      <c r="S233" s="214"/>
      <c r="T233" s="214"/>
      <c r="U233" s="214"/>
      <c r="V233" s="214"/>
      <c r="W233" s="214"/>
    </row>
    <row r="234" spans="1:23" ht="16.5" customHeight="1">
      <c r="A234" s="214"/>
      <c r="B234" s="214"/>
      <c r="C234" s="502"/>
      <c r="D234" s="214"/>
      <c r="E234" s="214"/>
      <c r="F234" s="214"/>
      <c r="G234" s="214"/>
      <c r="H234" s="214"/>
      <c r="I234" s="214"/>
      <c r="J234" s="214"/>
      <c r="K234" s="214"/>
      <c r="L234" s="214"/>
      <c r="M234" s="214"/>
      <c r="N234" s="214"/>
      <c r="O234" s="214"/>
      <c r="P234" s="214"/>
      <c r="Q234" s="214"/>
      <c r="R234" s="214"/>
      <c r="S234" s="214"/>
      <c r="T234" s="214"/>
      <c r="U234" s="214"/>
      <c r="V234" s="214"/>
      <c r="W234" s="214"/>
    </row>
    <row r="235" spans="1:23" ht="16.5" customHeight="1">
      <c r="A235" s="214"/>
      <c r="B235" s="214"/>
      <c r="C235" s="502"/>
      <c r="D235" s="214"/>
      <c r="E235" s="214"/>
      <c r="F235" s="214"/>
      <c r="G235" s="214"/>
      <c r="H235" s="214"/>
      <c r="I235" s="214"/>
      <c r="J235" s="214"/>
      <c r="K235" s="214"/>
      <c r="L235" s="214"/>
      <c r="M235" s="214"/>
      <c r="N235" s="214"/>
      <c r="O235" s="214"/>
      <c r="P235" s="214"/>
      <c r="Q235" s="214"/>
      <c r="R235" s="214"/>
      <c r="S235" s="214"/>
      <c r="T235" s="214"/>
      <c r="U235" s="214"/>
      <c r="V235" s="214"/>
      <c r="W235" s="214"/>
    </row>
    <row r="236" spans="1:23" ht="16.5" customHeight="1">
      <c r="A236" s="214"/>
      <c r="B236" s="214"/>
      <c r="C236" s="502"/>
      <c r="D236" s="214"/>
      <c r="E236" s="214"/>
      <c r="F236" s="214"/>
      <c r="G236" s="214"/>
      <c r="H236" s="214"/>
      <c r="I236" s="214"/>
      <c r="J236" s="214"/>
      <c r="K236" s="214"/>
      <c r="L236" s="214"/>
      <c r="M236" s="214"/>
      <c r="N236" s="214"/>
      <c r="O236" s="214"/>
      <c r="P236" s="214"/>
      <c r="Q236" s="214"/>
      <c r="R236" s="214"/>
      <c r="S236" s="214"/>
      <c r="T236" s="214"/>
      <c r="U236" s="214"/>
      <c r="V236" s="214"/>
      <c r="W236" s="214"/>
    </row>
    <row r="237" spans="1:23" ht="16.5" customHeight="1">
      <c r="A237" s="214"/>
      <c r="B237" s="214"/>
      <c r="C237" s="502"/>
      <c r="D237" s="214"/>
      <c r="E237" s="214"/>
      <c r="F237" s="214"/>
      <c r="G237" s="214"/>
      <c r="H237" s="214"/>
      <c r="I237" s="214"/>
      <c r="J237" s="214"/>
      <c r="K237" s="214"/>
      <c r="L237" s="214"/>
      <c r="M237" s="214"/>
      <c r="N237" s="214"/>
      <c r="O237" s="214"/>
      <c r="P237" s="214"/>
      <c r="Q237" s="214"/>
      <c r="R237" s="214"/>
      <c r="S237" s="214"/>
      <c r="T237" s="214"/>
      <c r="U237" s="214"/>
      <c r="V237" s="214"/>
      <c r="W237" s="214"/>
    </row>
    <row r="238" spans="1:23" ht="16.5" customHeight="1">
      <c r="A238" s="214"/>
      <c r="B238" s="214"/>
      <c r="C238" s="502"/>
      <c r="D238" s="214"/>
      <c r="E238" s="214"/>
      <c r="F238" s="214"/>
      <c r="G238" s="214"/>
      <c r="H238" s="214"/>
      <c r="I238" s="214"/>
      <c r="J238" s="214"/>
      <c r="K238" s="214"/>
      <c r="L238" s="214"/>
      <c r="M238" s="214"/>
      <c r="N238" s="214"/>
      <c r="O238" s="214"/>
      <c r="P238" s="214"/>
      <c r="Q238" s="214"/>
      <c r="R238" s="214"/>
      <c r="S238" s="214"/>
      <c r="T238" s="214"/>
      <c r="U238" s="214"/>
      <c r="V238" s="214"/>
      <c r="W238" s="214"/>
    </row>
    <row r="239" spans="1:23" ht="16.5" customHeight="1">
      <c r="A239" s="214"/>
      <c r="B239" s="214"/>
      <c r="C239" s="502"/>
      <c r="D239" s="214"/>
      <c r="E239" s="214"/>
      <c r="F239" s="214"/>
      <c r="G239" s="214"/>
      <c r="H239" s="214"/>
      <c r="I239" s="214"/>
      <c r="J239" s="214"/>
      <c r="K239" s="214"/>
      <c r="L239" s="214"/>
      <c r="M239" s="214"/>
      <c r="N239" s="214"/>
      <c r="O239" s="214"/>
      <c r="P239" s="214"/>
      <c r="Q239" s="214"/>
      <c r="R239" s="214"/>
      <c r="S239" s="214"/>
      <c r="T239" s="214"/>
      <c r="U239" s="214"/>
      <c r="V239" s="214"/>
      <c r="W239" s="214"/>
    </row>
    <row r="240" spans="1:23" ht="16.5" customHeight="1">
      <c r="A240" s="214"/>
      <c r="B240" s="214"/>
      <c r="C240" s="502"/>
      <c r="D240" s="214"/>
      <c r="E240" s="214"/>
      <c r="F240" s="214"/>
      <c r="G240" s="214"/>
      <c r="H240" s="214"/>
      <c r="I240" s="214"/>
      <c r="J240" s="214"/>
      <c r="K240" s="214"/>
      <c r="L240" s="214"/>
      <c r="M240" s="214"/>
      <c r="N240" s="214"/>
      <c r="O240" s="214"/>
      <c r="P240" s="214"/>
      <c r="Q240" s="214"/>
      <c r="R240" s="214"/>
      <c r="S240" s="214"/>
      <c r="T240" s="214"/>
      <c r="U240" s="214"/>
      <c r="V240" s="214"/>
      <c r="W240" s="214"/>
    </row>
    <row r="241" spans="1:23" ht="16.5" customHeight="1">
      <c r="A241" s="214"/>
      <c r="B241" s="214"/>
      <c r="C241" s="502"/>
      <c r="D241" s="214"/>
      <c r="E241" s="214"/>
      <c r="F241" s="214"/>
      <c r="G241" s="214"/>
      <c r="H241" s="214"/>
      <c r="I241" s="214"/>
      <c r="J241" s="214"/>
      <c r="K241" s="214"/>
      <c r="L241" s="214"/>
      <c r="M241" s="214"/>
      <c r="N241" s="214"/>
      <c r="O241" s="214"/>
      <c r="P241" s="214"/>
      <c r="Q241" s="214"/>
      <c r="R241" s="214"/>
      <c r="S241" s="214"/>
      <c r="T241" s="214"/>
      <c r="U241" s="214"/>
      <c r="V241" s="214"/>
      <c r="W241" s="214"/>
    </row>
    <row r="242" spans="1:23" ht="16.5" customHeight="1">
      <c r="A242" s="214"/>
      <c r="B242" s="214"/>
      <c r="C242" s="502"/>
      <c r="D242" s="214"/>
      <c r="E242" s="214"/>
      <c r="F242" s="214"/>
      <c r="G242" s="214"/>
      <c r="H242" s="214"/>
      <c r="I242" s="214"/>
      <c r="J242" s="214"/>
      <c r="K242" s="214"/>
      <c r="L242" s="214"/>
      <c r="M242" s="214"/>
      <c r="N242" s="214"/>
      <c r="O242" s="214"/>
      <c r="P242" s="214"/>
      <c r="Q242" s="214"/>
      <c r="R242" s="214"/>
      <c r="S242" s="214"/>
      <c r="T242" s="214"/>
      <c r="U242" s="214"/>
      <c r="V242" s="214"/>
      <c r="W242" s="214"/>
    </row>
    <row r="243" spans="1:23" ht="16.5" customHeight="1">
      <c r="A243" s="214"/>
      <c r="B243" s="214"/>
      <c r="C243" s="502"/>
      <c r="D243" s="214"/>
      <c r="E243" s="214"/>
      <c r="F243" s="214"/>
      <c r="G243" s="214"/>
      <c r="H243" s="214"/>
      <c r="I243" s="214"/>
      <c r="J243" s="214"/>
      <c r="K243" s="214"/>
      <c r="L243" s="214"/>
      <c r="M243" s="214"/>
      <c r="N243" s="214"/>
      <c r="O243" s="214"/>
      <c r="P243" s="214"/>
      <c r="Q243" s="214"/>
      <c r="R243" s="214"/>
      <c r="S243" s="214"/>
      <c r="T243" s="214"/>
      <c r="U243" s="214"/>
      <c r="V243" s="214"/>
      <c r="W243" s="214"/>
    </row>
    <row r="244" spans="1:23" ht="16.5" customHeight="1">
      <c r="A244" s="214"/>
      <c r="B244" s="214"/>
      <c r="C244" s="502"/>
      <c r="D244" s="214"/>
      <c r="E244" s="214"/>
      <c r="F244" s="214"/>
      <c r="G244" s="214"/>
      <c r="H244" s="214"/>
      <c r="I244" s="214"/>
      <c r="J244" s="214"/>
      <c r="K244" s="214"/>
      <c r="L244" s="214"/>
      <c r="M244" s="214"/>
      <c r="N244" s="214"/>
      <c r="O244" s="214"/>
      <c r="P244" s="214"/>
      <c r="Q244" s="214"/>
      <c r="R244" s="214"/>
      <c r="S244" s="214"/>
      <c r="T244" s="214"/>
      <c r="U244" s="214"/>
      <c r="V244" s="214"/>
      <c r="W244" s="214"/>
    </row>
    <row r="245" spans="1:23" ht="16.5" customHeight="1">
      <c r="A245" s="214"/>
      <c r="B245" s="214"/>
      <c r="C245" s="502"/>
      <c r="D245" s="214"/>
      <c r="E245" s="214"/>
      <c r="F245" s="214"/>
      <c r="G245" s="214"/>
      <c r="H245" s="214"/>
      <c r="I245" s="214"/>
      <c r="J245" s="214"/>
      <c r="K245" s="214"/>
      <c r="L245" s="214"/>
      <c r="M245" s="214"/>
      <c r="N245" s="214"/>
      <c r="O245" s="214"/>
      <c r="P245" s="214"/>
      <c r="Q245" s="214"/>
      <c r="R245" s="214"/>
      <c r="S245" s="214"/>
      <c r="T245" s="214"/>
      <c r="U245" s="214"/>
      <c r="V245" s="214"/>
      <c r="W245" s="214"/>
    </row>
    <row r="246" spans="1:23" ht="16.5" customHeight="1">
      <c r="A246" s="214"/>
      <c r="B246" s="214"/>
      <c r="C246" s="502"/>
      <c r="D246" s="214"/>
      <c r="E246" s="214"/>
      <c r="F246" s="214"/>
      <c r="G246" s="214"/>
      <c r="H246" s="214"/>
      <c r="I246" s="214"/>
      <c r="J246" s="214"/>
      <c r="K246" s="214"/>
      <c r="L246" s="214"/>
      <c r="M246" s="214"/>
      <c r="N246" s="214"/>
      <c r="O246" s="214"/>
      <c r="P246" s="214"/>
      <c r="Q246" s="214"/>
      <c r="R246" s="214"/>
      <c r="S246" s="214"/>
      <c r="T246" s="214"/>
      <c r="U246" s="214"/>
      <c r="V246" s="214"/>
      <c r="W246" s="214"/>
    </row>
    <row r="247" spans="1:23" ht="16.5" customHeight="1">
      <c r="A247" s="214"/>
      <c r="B247" s="214"/>
      <c r="C247" s="502"/>
      <c r="D247" s="214"/>
      <c r="E247" s="214"/>
      <c r="F247" s="214"/>
      <c r="G247" s="214"/>
      <c r="H247" s="214"/>
      <c r="I247" s="214"/>
      <c r="J247" s="214"/>
      <c r="K247" s="214"/>
      <c r="L247" s="214"/>
      <c r="M247" s="214"/>
      <c r="N247" s="214"/>
      <c r="O247" s="214"/>
      <c r="P247" s="214"/>
      <c r="Q247" s="214"/>
      <c r="R247" s="214"/>
      <c r="S247" s="214"/>
      <c r="T247" s="214"/>
      <c r="U247" s="214"/>
      <c r="V247" s="214"/>
      <c r="W247" s="214"/>
    </row>
    <row r="248" spans="1:23" ht="16.5" customHeight="1">
      <c r="A248" s="214"/>
      <c r="B248" s="214"/>
      <c r="C248" s="502"/>
      <c r="D248" s="214"/>
      <c r="E248" s="214"/>
      <c r="F248" s="214"/>
      <c r="G248" s="214"/>
      <c r="H248" s="214"/>
      <c r="I248" s="214"/>
      <c r="J248" s="214"/>
      <c r="K248" s="214"/>
      <c r="L248" s="214"/>
      <c r="M248" s="214"/>
      <c r="N248" s="214"/>
      <c r="O248" s="214"/>
      <c r="P248" s="214"/>
      <c r="Q248" s="214"/>
      <c r="R248" s="214"/>
      <c r="S248" s="214"/>
      <c r="T248" s="214"/>
      <c r="U248" s="214"/>
      <c r="V248" s="214"/>
      <c r="W248" s="214"/>
    </row>
    <row r="249" spans="1:23" ht="16.5" customHeight="1">
      <c r="A249" s="214"/>
      <c r="B249" s="214"/>
      <c r="C249" s="502"/>
      <c r="D249" s="214"/>
      <c r="E249" s="214"/>
      <c r="F249" s="214"/>
      <c r="G249" s="214"/>
      <c r="H249" s="214"/>
      <c r="I249" s="214"/>
      <c r="J249" s="214"/>
      <c r="K249" s="214"/>
      <c r="L249" s="214"/>
      <c r="M249" s="214"/>
      <c r="N249" s="214"/>
      <c r="O249" s="214"/>
      <c r="P249" s="214"/>
      <c r="Q249" s="214"/>
      <c r="R249" s="214"/>
      <c r="S249" s="214"/>
      <c r="T249" s="214"/>
      <c r="U249" s="214"/>
      <c r="V249" s="214"/>
      <c r="W249" s="214"/>
    </row>
    <row r="250" spans="1:23" ht="16.5" customHeight="1">
      <c r="A250" s="214"/>
      <c r="B250" s="214"/>
      <c r="C250" s="502"/>
      <c r="D250" s="214"/>
      <c r="E250" s="214"/>
      <c r="F250" s="214"/>
      <c r="G250" s="214"/>
      <c r="H250" s="214"/>
      <c r="I250" s="214"/>
      <c r="J250" s="214"/>
      <c r="K250" s="214"/>
      <c r="L250" s="214"/>
      <c r="M250" s="214"/>
      <c r="N250" s="214"/>
      <c r="O250" s="214"/>
      <c r="P250" s="214"/>
      <c r="Q250" s="214"/>
      <c r="R250" s="214"/>
      <c r="S250" s="214"/>
      <c r="T250" s="214"/>
      <c r="U250" s="214"/>
      <c r="V250" s="214"/>
      <c r="W250" s="214"/>
    </row>
    <row r="251" spans="1:23" ht="16.5" customHeight="1">
      <c r="A251" s="214"/>
      <c r="B251" s="214"/>
      <c r="C251" s="502"/>
      <c r="D251" s="214"/>
      <c r="E251" s="214"/>
      <c r="F251" s="214"/>
      <c r="G251" s="214"/>
      <c r="H251" s="214"/>
      <c r="I251" s="214"/>
      <c r="J251" s="214"/>
      <c r="K251" s="214"/>
      <c r="L251" s="214"/>
      <c r="M251" s="214"/>
      <c r="N251" s="214"/>
      <c r="O251" s="214"/>
      <c r="P251" s="214"/>
      <c r="Q251" s="214"/>
      <c r="R251" s="214"/>
      <c r="S251" s="214"/>
      <c r="T251" s="214"/>
      <c r="U251" s="214"/>
      <c r="V251" s="214"/>
      <c r="W251" s="214"/>
    </row>
    <row r="252" spans="1:23" ht="16.5" customHeight="1">
      <c r="A252" s="214"/>
      <c r="B252" s="214"/>
      <c r="C252" s="502"/>
      <c r="D252" s="214"/>
      <c r="E252" s="214"/>
      <c r="F252" s="214"/>
      <c r="G252" s="214"/>
      <c r="H252" s="214"/>
      <c r="I252" s="214"/>
      <c r="J252" s="214"/>
      <c r="K252" s="214"/>
      <c r="L252" s="214"/>
      <c r="M252" s="214"/>
      <c r="N252" s="214"/>
      <c r="O252" s="214"/>
      <c r="P252" s="214"/>
      <c r="Q252" s="214"/>
      <c r="R252" s="214"/>
      <c r="S252" s="214"/>
      <c r="T252" s="214"/>
      <c r="U252" s="214"/>
      <c r="V252" s="214"/>
      <c r="W252" s="214"/>
    </row>
    <row r="253" spans="1:23" ht="16.5" customHeight="1">
      <c r="A253" s="214"/>
      <c r="B253" s="214"/>
      <c r="C253" s="502"/>
      <c r="D253" s="214"/>
      <c r="E253" s="214"/>
      <c r="F253" s="214"/>
      <c r="G253" s="214"/>
      <c r="H253" s="214"/>
      <c r="I253" s="214"/>
      <c r="J253" s="214"/>
      <c r="K253" s="214"/>
      <c r="L253" s="214"/>
      <c r="M253" s="214"/>
      <c r="N253" s="214"/>
      <c r="O253" s="214"/>
      <c r="P253" s="214"/>
      <c r="Q253" s="214"/>
      <c r="R253" s="214"/>
      <c r="S253" s="214"/>
      <c r="T253" s="214"/>
      <c r="U253" s="214"/>
      <c r="V253" s="214"/>
      <c r="W253" s="214"/>
    </row>
    <row r="254" spans="1:23" ht="16.5" customHeight="1">
      <c r="A254" s="214"/>
      <c r="B254" s="214"/>
      <c r="C254" s="502"/>
      <c r="D254" s="214"/>
      <c r="E254" s="214"/>
      <c r="F254" s="214"/>
      <c r="G254" s="214"/>
      <c r="H254" s="214"/>
      <c r="I254" s="214"/>
      <c r="J254" s="214"/>
      <c r="K254" s="214"/>
      <c r="L254" s="214"/>
      <c r="M254" s="214"/>
      <c r="N254" s="214"/>
      <c r="O254" s="214"/>
      <c r="P254" s="214"/>
      <c r="Q254" s="214"/>
      <c r="R254" s="214"/>
      <c r="S254" s="214"/>
      <c r="T254" s="214"/>
      <c r="U254" s="214"/>
      <c r="V254" s="214"/>
      <c r="W254" s="214"/>
    </row>
    <row r="255" spans="1:23" ht="16.5" customHeight="1">
      <c r="A255" s="214"/>
      <c r="B255" s="214"/>
      <c r="C255" s="502"/>
      <c r="D255" s="214"/>
      <c r="E255" s="214"/>
      <c r="F255" s="214"/>
      <c r="G255" s="214"/>
      <c r="H255" s="214"/>
      <c r="I255" s="214"/>
      <c r="J255" s="214"/>
      <c r="K255" s="214"/>
      <c r="L255" s="214"/>
      <c r="M255" s="214"/>
      <c r="N255" s="214"/>
      <c r="O255" s="214"/>
      <c r="P255" s="214"/>
      <c r="Q255" s="214"/>
      <c r="R255" s="214"/>
      <c r="S255" s="214"/>
      <c r="T255" s="214"/>
      <c r="U255" s="214"/>
      <c r="V255" s="214"/>
      <c r="W255" s="214"/>
    </row>
    <row r="256" spans="1:23" ht="16.5" customHeight="1">
      <c r="A256" s="214"/>
      <c r="B256" s="214"/>
      <c r="C256" s="502"/>
      <c r="D256" s="214"/>
      <c r="E256" s="214"/>
      <c r="F256" s="214"/>
      <c r="G256" s="214"/>
      <c r="H256" s="214"/>
      <c r="I256" s="214"/>
      <c r="J256" s="214"/>
      <c r="K256" s="214"/>
      <c r="L256" s="214"/>
      <c r="M256" s="214"/>
      <c r="N256" s="214"/>
      <c r="O256" s="214"/>
      <c r="P256" s="214"/>
      <c r="Q256" s="214"/>
      <c r="R256" s="214"/>
      <c r="S256" s="214"/>
      <c r="T256" s="214"/>
      <c r="U256" s="214"/>
      <c r="V256" s="214"/>
      <c r="W256" s="214"/>
    </row>
    <row r="257" spans="1:23" ht="16.5" customHeight="1">
      <c r="A257" s="214"/>
      <c r="B257" s="214"/>
      <c r="C257" s="502"/>
      <c r="D257" s="214"/>
      <c r="E257" s="214"/>
      <c r="F257" s="214"/>
      <c r="G257" s="214"/>
      <c r="H257" s="214"/>
      <c r="I257" s="214"/>
      <c r="J257" s="214"/>
      <c r="K257" s="214"/>
      <c r="L257" s="214"/>
      <c r="M257" s="214"/>
      <c r="N257" s="214"/>
      <c r="O257" s="214"/>
      <c r="P257" s="214"/>
      <c r="Q257" s="214"/>
      <c r="R257" s="214"/>
      <c r="S257" s="214"/>
      <c r="T257" s="214"/>
      <c r="U257" s="214"/>
      <c r="V257" s="214"/>
      <c r="W257" s="214"/>
    </row>
    <row r="258" spans="1:23" ht="16.5" customHeight="1">
      <c r="A258" s="214"/>
      <c r="B258" s="214"/>
      <c r="C258" s="502"/>
      <c r="D258" s="214"/>
      <c r="E258" s="214"/>
      <c r="F258" s="214"/>
      <c r="G258" s="214"/>
      <c r="H258" s="214"/>
      <c r="I258" s="214"/>
      <c r="J258" s="214"/>
      <c r="K258" s="214"/>
      <c r="L258" s="214"/>
      <c r="M258" s="214"/>
      <c r="N258" s="214"/>
      <c r="O258" s="214"/>
      <c r="P258" s="214"/>
      <c r="Q258" s="214"/>
      <c r="R258" s="214"/>
      <c r="S258" s="214"/>
      <c r="T258" s="214"/>
      <c r="U258" s="214"/>
      <c r="V258" s="214"/>
      <c r="W258" s="214"/>
    </row>
    <row r="259" spans="1:23" ht="16.5" customHeight="1">
      <c r="A259" s="214"/>
      <c r="B259" s="214"/>
      <c r="C259" s="502"/>
      <c r="D259" s="214"/>
      <c r="E259" s="214"/>
      <c r="F259" s="214"/>
      <c r="G259" s="214"/>
      <c r="H259" s="214"/>
      <c r="I259" s="214"/>
      <c r="J259" s="214"/>
      <c r="K259" s="214"/>
      <c r="L259" s="214"/>
      <c r="M259" s="214"/>
      <c r="N259" s="214"/>
      <c r="O259" s="214"/>
      <c r="P259" s="214"/>
      <c r="Q259" s="214"/>
      <c r="R259" s="214"/>
      <c r="S259" s="214"/>
      <c r="T259" s="214"/>
      <c r="U259" s="214"/>
      <c r="V259" s="214"/>
      <c r="W259" s="214"/>
    </row>
    <row r="260" spans="1:23" ht="16.5" customHeight="1">
      <c r="A260" s="214"/>
      <c r="B260" s="214"/>
      <c r="C260" s="502"/>
      <c r="D260" s="214"/>
      <c r="E260" s="214"/>
      <c r="F260" s="214"/>
      <c r="G260" s="214"/>
      <c r="H260" s="214"/>
      <c r="I260" s="214"/>
      <c r="J260" s="214"/>
      <c r="K260" s="214"/>
      <c r="L260" s="214"/>
      <c r="M260" s="214"/>
      <c r="N260" s="214"/>
      <c r="O260" s="214"/>
      <c r="P260" s="214"/>
      <c r="Q260" s="214"/>
      <c r="R260" s="214"/>
      <c r="S260" s="214"/>
      <c r="T260" s="214"/>
      <c r="U260" s="214"/>
      <c r="V260" s="214"/>
      <c r="W260" s="214"/>
    </row>
    <row r="261" spans="1:23" ht="16.5" customHeight="1">
      <c r="A261" s="214"/>
      <c r="B261" s="214"/>
      <c r="C261" s="502"/>
      <c r="D261" s="214"/>
      <c r="E261" s="214"/>
      <c r="F261" s="214"/>
      <c r="G261" s="214"/>
      <c r="H261" s="214"/>
      <c r="I261" s="214"/>
      <c r="J261" s="214"/>
      <c r="K261" s="214"/>
      <c r="L261" s="214"/>
      <c r="M261" s="214"/>
      <c r="N261" s="214"/>
      <c r="O261" s="214"/>
      <c r="P261" s="214"/>
      <c r="Q261" s="214"/>
      <c r="R261" s="214"/>
      <c r="S261" s="214"/>
      <c r="T261" s="214"/>
      <c r="U261" s="214"/>
      <c r="V261" s="214"/>
      <c r="W261" s="214"/>
    </row>
    <row r="262" spans="1:23" ht="16.5" customHeight="1">
      <c r="A262" s="214"/>
      <c r="B262" s="214"/>
      <c r="C262" s="502"/>
      <c r="D262" s="214"/>
      <c r="E262" s="214"/>
      <c r="F262" s="214"/>
      <c r="G262" s="214"/>
      <c r="H262" s="214"/>
      <c r="I262" s="214"/>
      <c r="J262" s="214"/>
      <c r="K262" s="214"/>
      <c r="L262" s="214"/>
      <c r="M262" s="214"/>
      <c r="N262" s="214"/>
      <c r="O262" s="214"/>
      <c r="P262" s="214"/>
      <c r="Q262" s="214"/>
      <c r="R262" s="214"/>
      <c r="S262" s="214"/>
      <c r="T262" s="214"/>
      <c r="U262" s="214"/>
      <c r="V262" s="214"/>
      <c r="W262" s="214"/>
    </row>
    <row r="263" spans="1:23" ht="16.5" customHeight="1">
      <c r="A263" s="214"/>
      <c r="B263" s="214"/>
      <c r="C263" s="502"/>
      <c r="D263" s="214"/>
      <c r="E263" s="214"/>
      <c r="F263" s="214"/>
      <c r="G263" s="214"/>
      <c r="H263" s="214"/>
      <c r="I263" s="214"/>
      <c r="J263" s="214"/>
      <c r="K263" s="214"/>
      <c r="L263" s="214"/>
      <c r="M263" s="214"/>
      <c r="N263" s="214"/>
      <c r="O263" s="214"/>
      <c r="P263" s="214"/>
      <c r="Q263" s="214"/>
      <c r="R263" s="214"/>
      <c r="S263" s="214"/>
      <c r="T263" s="214"/>
      <c r="U263" s="214"/>
      <c r="V263" s="214"/>
      <c r="W263" s="214"/>
    </row>
    <row r="264" spans="1:23" ht="16.5" customHeight="1">
      <c r="A264" s="214"/>
      <c r="B264" s="214"/>
      <c r="C264" s="502"/>
      <c r="D264" s="214"/>
      <c r="E264" s="214"/>
      <c r="F264" s="214"/>
      <c r="G264" s="214"/>
      <c r="H264" s="214"/>
      <c r="I264" s="214"/>
      <c r="J264" s="214"/>
      <c r="K264" s="214"/>
      <c r="L264" s="214"/>
      <c r="M264" s="214"/>
      <c r="N264" s="214"/>
      <c r="O264" s="214"/>
      <c r="P264" s="214"/>
      <c r="Q264" s="214"/>
      <c r="R264" s="214"/>
      <c r="S264" s="214"/>
      <c r="T264" s="214"/>
      <c r="U264" s="214"/>
      <c r="V264" s="214"/>
      <c r="W264" s="214"/>
    </row>
    <row r="265" spans="1:23" ht="16.5" customHeight="1">
      <c r="A265" s="214"/>
      <c r="B265" s="214"/>
      <c r="C265" s="502"/>
      <c r="D265" s="214"/>
      <c r="E265" s="214"/>
      <c r="F265" s="214"/>
      <c r="G265" s="214"/>
      <c r="H265" s="214"/>
      <c r="I265" s="214"/>
      <c r="J265" s="214"/>
      <c r="K265" s="214"/>
      <c r="L265" s="214"/>
      <c r="M265" s="214"/>
      <c r="N265" s="214"/>
      <c r="O265" s="214"/>
      <c r="P265" s="214"/>
      <c r="Q265" s="214"/>
      <c r="R265" s="214"/>
      <c r="S265" s="214"/>
      <c r="T265" s="214"/>
      <c r="U265" s="214"/>
      <c r="V265" s="214"/>
      <c r="W265" s="214"/>
    </row>
    <row r="266" spans="1:23" ht="16.5" customHeight="1">
      <c r="A266" s="214"/>
      <c r="B266" s="214"/>
      <c r="C266" s="502"/>
      <c r="D266" s="214"/>
      <c r="E266" s="214"/>
      <c r="F266" s="214"/>
      <c r="G266" s="214"/>
      <c r="H266" s="214"/>
      <c r="I266" s="214"/>
      <c r="J266" s="214"/>
      <c r="K266" s="214"/>
      <c r="L266" s="214"/>
      <c r="M266" s="214"/>
      <c r="N266" s="214"/>
      <c r="O266" s="214"/>
      <c r="P266" s="214"/>
      <c r="Q266" s="214"/>
      <c r="R266" s="214"/>
      <c r="S266" s="214"/>
      <c r="T266" s="214"/>
      <c r="U266" s="214"/>
      <c r="V266" s="214"/>
      <c r="W266" s="214"/>
    </row>
    <row r="267" spans="1:23" ht="16.5" customHeight="1">
      <c r="A267" s="214"/>
      <c r="B267" s="214"/>
      <c r="C267" s="502"/>
      <c r="D267" s="214"/>
      <c r="E267" s="214"/>
      <c r="F267" s="214"/>
      <c r="G267" s="214"/>
      <c r="H267" s="214"/>
      <c r="I267" s="214"/>
      <c r="J267" s="214"/>
      <c r="K267" s="214"/>
      <c r="L267" s="214"/>
      <c r="M267" s="214"/>
      <c r="N267" s="214"/>
      <c r="O267" s="214"/>
      <c r="P267" s="214"/>
      <c r="Q267" s="214"/>
      <c r="R267" s="214"/>
      <c r="S267" s="214"/>
      <c r="T267" s="214"/>
      <c r="U267" s="214"/>
      <c r="V267" s="214"/>
      <c r="W267" s="214"/>
    </row>
    <row r="268" spans="1:23" ht="16.5" customHeight="1">
      <c r="A268" s="214"/>
      <c r="B268" s="214"/>
      <c r="C268" s="502"/>
      <c r="D268" s="214"/>
      <c r="E268" s="214"/>
      <c r="F268" s="214"/>
      <c r="G268" s="214"/>
      <c r="H268" s="214"/>
      <c r="I268" s="214"/>
      <c r="J268" s="214"/>
      <c r="K268" s="214"/>
      <c r="L268" s="214"/>
      <c r="M268" s="214"/>
      <c r="N268" s="214"/>
      <c r="O268" s="214"/>
      <c r="P268" s="214"/>
      <c r="Q268" s="214"/>
      <c r="R268" s="214"/>
      <c r="S268" s="214"/>
      <c r="T268" s="214"/>
      <c r="U268" s="214"/>
      <c r="V268" s="214"/>
      <c r="W268" s="214"/>
    </row>
    <row r="269" spans="1:23" ht="16.5" customHeight="1">
      <c r="A269" s="214"/>
      <c r="B269" s="214"/>
      <c r="C269" s="502"/>
      <c r="D269" s="214"/>
      <c r="E269" s="214"/>
      <c r="F269" s="214"/>
      <c r="G269" s="214"/>
      <c r="H269" s="214"/>
      <c r="I269" s="214"/>
      <c r="J269" s="214"/>
      <c r="K269" s="214"/>
      <c r="L269" s="214"/>
      <c r="M269" s="214"/>
      <c r="N269" s="214"/>
      <c r="O269" s="214"/>
      <c r="P269" s="214"/>
      <c r="Q269" s="214"/>
      <c r="R269" s="214"/>
      <c r="S269" s="214"/>
      <c r="T269" s="214"/>
      <c r="U269" s="214"/>
      <c r="V269" s="214"/>
      <c r="W269" s="214"/>
    </row>
    <row r="270" spans="1:23" ht="16.5" customHeight="1">
      <c r="A270" s="214"/>
      <c r="B270" s="214"/>
      <c r="C270" s="502"/>
      <c r="D270" s="214"/>
      <c r="E270" s="214"/>
      <c r="F270" s="214"/>
      <c r="G270" s="214"/>
      <c r="H270" s="214"/>
      <c r="I270" s="214"/>
      <c r="J270" s="214"/>
      <c r="K270" s="214"/>
      <c r="L270" s="214"/>
      <c r="M270" s="214"/>
      <c r="N270" s="214"/>
      <c r="O270" s="214"/>
      <c r="P270" s="214"/>
      <c r="Q270" s="214"/>
      <c r="R270" s="214"/>
      <c r="S270" s="214"/>
      <c r="T270" s="214"/>
      <c r="U270" s="214"/>
      <c r="V270" s="214"/>
      <c r="W270" s="214"/>
    </row>
    <row r="271" spans="1:23" ht="16.5" customHeight="1">
      <c r="A271" s="214"/>
      <c r="B271" s="214"/>
      <c r="C271" s="502"/>
      <c r="D271" s="214"/>
      <c r="E271" s="214"/>
      <c r="F271" s="214"/>
      <c r="G271" s="214"/>
      <c r="H271" s="214"/>
      <c r="I271" s="214"/>
      <c r="J271" s="214"/>
      <c r="K271" s="214"/>
      <c r="L271" s="214"/>
      <c r="M271" s="214"/>
      <c r="N271" s="214"/>
      <c r="O271" s="214"/>
      <c r="P271" s="214"/>
      <c r="Q271" s="214"/>
      <c r="R271" s="214"/>
      <c r="S271" s="214"/>
      <c r="T271" s="214"/>
      <c r="U271" s="214"/>
      <c r="V271" s="214"/>
      <c r="W271" s="214"/>
    </row>
    <row r="272" spans="1:23" ht="16.5" customHeight="1">
      <c r="A272" s="214"/>
      <c r="B272" s="214"/>
      <c r="C272" s="502"/>
      <c r="D272" s="214"/>
      <c r="E272" s="214"/>
      <c r="F272" s="214"/>
      <c r="G272" s="214"/>
      <c r="H272" s="214"/>
      <c r="I272" s="214"/>
      <c r="J272" s="214"/>
      <c r="K272" s="214"/>
      <c r="L272" s="214"/>
      <c r="M272" s="214"/>
      <c r="N272" s="214"/>
      <c r="O272" s="214"/>
      <c r="P272" s="214"/>
      <c r="Q272" s="214"/>
      <c r="R272" s="214"/>
      <c r="S272" s="214"/>
      <c r="T272" s="214"/>
      <c r="U272" s="214"/>
      <c r="V272" s="214"/>
      <c r="W272" s="214"/>
    </row>
    <row r="273" spans="1:23" ht="16.5" customHeight="1">
      <c r="A273" s="214"/>
      <c r="B273" s="214"/>
      <c r="C273" s="502"/>
      <c r="D273" s="214"/>
      <c r="E273" s="214"/>
      <c r="F273" s="214"/>
      <c r="G273" s="214"/>
      <c r="H273" s="214"/>
      <c r="I273" s="214"/>
      <c r="J273" s="214"/>
      <c r="K273" s="214"/>
      <c r="L273" s="214"/>
      <c r="M273" s="214"/>
      <c r="N273" s="214"/>
      <c r="O273" s="214"/>
      <c r="P273" s="214"/>
      <c r="Q273" s="214"/>
      <c r="R273" s="214"/>
      <c r="S273" s="214"/>
      <c r="T273" s="214"/>
      <c r="U273" s="214"/>
      <c r="V273" s="214"/>
      <c r="W273" s="214"/>
    </row>
    <row r="274" spans="1:23" ht="16.5" customHeight="1">
      <c r="A274" s="214"/>
      <c r="B274" s="214"/>
      <c r="C274" s="502"/>
      <c r="D274" s="214"/>
      <c r="E274" s="214"/>
      <c r="F274" s="214"/>
      <c r="G274" s="214"/>
      <c r="H274" s="214"/>
      <c r="I274" s="214"/>
      <c r="J274" s="214"/>
      <c r="K274" s="214"/>
      <c r="L274" s="214"/>
      <c r="M274" s="214"/>
      <c r="N274" s="214"/>
      <c r="O274" s="214"/>
      <c r="P274" s="214"/>
      <c r="Q274" s="214"/>
      <c r="R274" s="214"/>
      <c r="S274" s="214"/>
      <c r="T274" s="214"/>
      <c r="U274" s="214"/>
      <c r="V274" s="214"/>
      <c r="W274" s="214"/>
    </row>
    <row r="275" spans="1:23" ht="16.5" customHeight="1">
      <c r="A275" s="214"/>
      <c r="B275" s="214"/>
      <c r="C275" s="502"/>
      <c r="D275" s="214"/>
      <c r="E275" s="214"/>
      <c r="F275" s="214"/>
      <c r="G275" s="214"/>
      <c r="H275" s="214"/>
      <c r="I275" s="214"/>
      <c r="J275" s="214"/>
      <c r="K275" s="214"/>
      <c r="L275" s="214"/>
      <c r="M275" s="214"/>
      <c r="N275" s="214"/>
      <c r="O275" s="214"/>
      <c r="P275" s="214"/>
      <c r="Q275" s="214"/>
      <c r="R275" s="214"/>
      <c r="S275" s="214"/>
      <c r="T275" s="214"/>
      <c r="U275" s="214"/>
      <c r="V275" s="214"/>
      <c r="W275" s="214"/>
    </row>
    <row r="276" spans="1:23" ht="16.5" customHeight="1">
      <c r="A276" s="214"/>
      <c r="B276" s="214"/>
      <c r="C276" s="502"/>
      <c r="D276" s="214"/>
      <c r="E276" s="214"/>
      <c r="F276" s="214"/>
      <c r="G276" s="214"/>
      <c r="H276" s="214"/>
      <c r="I276" s="214"/>
      <c r="J276" s="214"/>
      <c r="K276" s="214"/>
      <c r="L276" s="214"/>
      <c r="M276" s="214"/>
      <c r="N276" s="214"/>
      <c r="O276" s="214"/>
      <c r="P276" s="214"/>
      <c r="Q276" s="214"/>
      <c r="R276" s="214"/>
      <c r="S276" s="214"/>
      <c r="T276" s="214"/>
      <c r="U276" s="214"/>
      <c r="V276" s="214"/>
      <c r="W276" s="214"/>
    </row>
    <row r="277" spans="1:23" ht="16.5" customHeight="1">
      <c r="A277" s="214"/>
      <c r="B277" s="214"/>
      <c r="C277" s="502"/>
      <c r="D277" s="214"/>
      <c r="E277" s="214"/>
      <c r="F277" s="214"/>
      <c r="G277" s="214"/>
      <c r="H277" s="214"/>
      <c r="I277" s="214"/>
      <c r="J277" s="214"/>
      <c r="K277" s="214"/>
      <c r="L277" s="214"/>
      <c r="M277" s="214"/>
      <c r="N277" s="214"/>
      <c r="O277" s="214"/>
      <c r="P277" s="214"/>
      <c r="Q277" s="214"/>
      <c r="R277" s="214"/>
      <c r="S277" s="214"/>
      <c r="T277" s="214"/>
      <c r="U277" s="214"/>
      <c r="V277" s="214"/>
      <c r="W277" s="214"/>
    </row>
    <row r="278" spans="1:23" ht="16.5" customHeight="1">
      <c r="A278" s="214"/>
      <c r="B278" s="214"/>
      <c r="C278" s="502"/>
      <c r="D278" s="214"/>
      <c r="E278" s="214"/>
      <c r="F278" s="214"/>
      <c r="G278" s="214"/>
      <c r="H278" s="214"/>
      <c r="I278" s="214"/>
      <c r="J278" s="214"/>
      <c r="K278" s="214"/>
      <c r="L278" s="214"/>
      <c r="M278" s="214"/>
      <c r="N278" s="214"/>
      <c r="O278" s="214"/>
      <c r="P278" s="214"/>
      <c r="Q278" s="214"/>
      <c r="R278" s="214"/>
      <c r="S278" s="214"/>
      <c r="T278" s="214"/>
      <c r="U278" s="214"/>
      <c r="V278" s="214"/>
      <c r="W278" s="214"/>
    </row>
    <row r="279" spans="1:23" ht="16.5" customHeight="1">
      <c r="A279" s="214"/>
      <c r="B279" s="214"/>
      <c r="C279" s="502"/>
      <c r="D279" s="214"/>
      <c r="E279" s="214"/>
      <c r="F279" s="214"/>
      <c r="G279" s="214"/>
      <c r="H279" s="214"/>
      <c r="I279" s="214"/>
      <c r="J279" s="214"/>
      <c r="K279" s="214"/>
      <c r="L279" s="214"/>
      <c r="M279" s="214"/>
      <c r="N279" s="214"/>
      <c r="O279" s="214"/>
      <c r="P279" s="214"/>
      <c r="Q279" s="214"/>
      <c r="R279" s="214"/>
      <c r="S279" s="214"/>
      <c r="T279" s="214"/>
      <c r="U279" s="214"/>
      <c r="V279" s="214"/>
      <c r="W279" s="214"/>
    </row>
    <row r="280" spans="1:23" ht="16.5" customHeight="1">
      <c r="A280" s="214"/>
      <c r="B280" s="214"/>
      <c r="C280" s="502"/>
      <c r="D280" s="214"/>
      <c r="E280" s="214"/>
      <c r="F280" s="214"/>
      <c r="G280" s="214"/>
      <c r="H280" s="214"/>
      <c r="I280" s="214"/>
      <c r="J280" s="214"/>
      <c r="K280" s="214"/>
      <c r="L280" s="214"/>
      <c r="M280" s="214"/>
      <c r="N280" s="214"/>
      <c r="O280" s="214"/>
      <c r="P280" s="214"/>
      <c r="Q280" s="214"/>
      <c r="R280" s="214"/>
      <c r="S280" s="214"/>
      <c r="T280" s="214"/>
      <c r="U280" s="214"/>
      <c r="V280" s="214"/>
      <c r="W280" s="214"/>
    </row>
    <row r="281" spans="1:23" ht="16.5" customHeight="1">
      <c r="A281" s="214"/>
      <c r="B281" s="214"/>
      <c r="C281" s="502"/>
      <c r="D281" s="214"/>
      <c r="E281" s="214"/>
      <c r="F281" s="214"/>
      <c r="G281" s="214"/>
      <c r="H281" s="214"/>
      <c r="I281" s="214"/>
      <c r="J281" s="214"/>
      <c r="K281" s="214"/>
      <c r="L281" s="214"/>
      <c r="M281" s="214"/>
      <c r="N281" s="214"/>
      <c r="O281" s="214"/>
      <c r="P281" s="214"/>
      <c r="Q281" s="214"/>
      <c r="R281" s="214"/>
      <c r="S281" s="214"/>
      <c r="T281" s="214"/>
      <c r="U281" s="214"/>
      <c r="V281" s="214"/>
      <c r="W281" s="214"/>
    </row>
    <row r="282" spans="1:23" ht="16.5" customHeight="1">
      <c r="A282" s="214"/>
      <c r="B282" s="214"/>
      <c r="C282" s="502"/>
      <c r="D282" s="214"/>
      <c r="E282" s="214"/>
      <c r="F282" s="214"/>
      <c r="G282" s="214"/>
      <c r="H282" s="214"/>
      <c r="I282" s="214"/>
      <c r="J282" s="214"/>
      <c r="K282" s="214"/>
      <c r="L282" s="214"/>
      <c r="M282" s="214"/>
      <c r="N282" s="214"/>
      <c r="O282" s="214"/>
      <c r="P282" s="214"/>
      <c r="Q282" s="214"/>
      <c r="R282" s="214"/>
      <c r="S282" s="214"/>
      <c r="T282" s="214"/>
      <c r="U282" s="214"/>
      <c r="V282" s="214"/>
      <c r="W282" s="214"/>
    </row>
    <row r="283" spans="1:23" ht="16.5" customHeight="1">
      <c r="A283" s="214"/>
      <c r="B283" s="214"/>
      <c r="C283" s="502"/>
      <c r="D283" s="214"/>
      <c r="E283" s="214"/>
      <c r="F283" s="214"/>
      <c r="G283" s="214"/>
      <c r="H283" s="214"/>
      <c r="I283" s="214"/>
      <c r="J283" s="214"/>
      <c r="K283" s="214"/>
      <c r="L283" s="214"/>
      <c r="M283" s="214"/>
      <c r="N283" s="214"/>
      <c r="O283" s="214"/>
      <c r="P283" s="214"/>
      <c r="Q283" s="214"/>
      <c r="R283" s="214"/>
      <c r="S283" s="214"/>
      <c r="T283" s="214"/>
      <c r="U283" s="214"/>
      <c r="V283" s="214"/>
      <c r="W283" s="214"/>
    </row>
    <row r="284" spans="1:23" ht="16.5" customHeight="1">
      <c r="A284" s="214"/>
      <c r="B284" s="214"/>
      <c r="C284" s="502"/>
      <c r="D284" s="214"/>
      <c r="E284" s="214"/>
      <c r="F284" s="214"/>
      <c r="G284" s="214"/>
      <c r="H284" s="214"/>
      <c r="I284" s="214"/>
      <c r="J284" s="214"/>
      <c r="K284" s="214"/>
      <c r="L284" s="214"/>
      <c r="M284" s="214"/>
      <c r="N284" s="214"/>
      <c r="O284" s="214"/>
      <c r="P284" s="214"/>
      <c r="Q284" s="214"/>
      <c r="R284" s="214"/>
      <c r="S284" s="214"/>
      <c r="T284" s="214"/>
      <c r="U284" s="214"/>
      <c r="V284" s="214"/>
      <c r="W284" s="214"/>
    </row>
    <row r="285" spans="1:23" ht="16.5" customHeight="1">
      <c r="A285" s="214"/>
      <c r="B285" s="214"/>
      <c r="C285" s="502"/>
      <c r="D285" s="214"/>
      <c r="E285" s="214"/>
      <c r="F285" s="214"/>
      <c r="G285" s="214"/>
      <c r="H285" s="214"/>
      <c r="I285" s="214"/>
      <c r="J285" s="214"/>
      <c r="K285" s="214"/>
      <c r="L285" s="214"/>
      <c r="M285" s="214"/>
      <c r="N285" s="214"/>
      <c r="O285" s="214"/>
      <c r="P285" s="214"/>
      <c r="Q285" s="214"/>
      <c r="R285" s="214"/>
      <c r="S285" s="214"/>
      <c r="T285" s="214"/>
      <c r="U285" s="214"/>
      <c r="V285" s="214"/>
      <c r="W285" s="214"/>
    </row>
    <row r="286" spans="1:23" ht="16.5" customHeight="1">
      <c r="A286" s="214"/>
      <c r="B286" s="214"/>
      <c r="C286" s="502"/>
      <c r="D286" s="214"/>
      <c r="E286" s="214"/>
      <c r="F286" s="214"/>
      <c r="G286" s="214"/>
      <c r="H286" s="214"/>
      <c r="I286" s="214"/>
      <c r="J286" s="214"/>
      <c r="K286" s="214"/>
      <c r="L286" s="214"/>
      <c r="M286" s="214"/>
      <c r="N286" s="214"/>
      <c r="O286" s="214"/>
      <c r="P286" s="214"/>
      <c r="Q286" s="214"/>
      <c r="R286" s="214"/>
      <c r="S286" s="214"/>
      <c r="T286" s="214"/>
      <c r="U286" s="214"/>
      <c r="V286" s="214"/>
      <c r="W286" s="214"/>
    </row>
    <row r="287" spans="1:23" ht="16.5" customHeight="1">
      <c r="A287" s="214"/>
      <c r="B287" s="214"/>
      <c r="C287" s="502"/>
      <c r="D287" s="214"/>
      <c r="E287" s="214"/>
      <c r="F287" s="214"/>
      <c r="G287" s="214"/>
      <c r="H287" s="214"/>
      <c r="I287" s="214"/>
      <c r="J287" s="214"/>
      <c r="K287" s="214"/>
      <c r="L287" s="214"/>
      <c r="M287" s="214"/>
      <c r="N287" s="214"/>
      <c r="O287" s="214"/>
      <c r="P287" s="214"/>
      <c r="Q287" s="214"/>
      <c r="R287" s="214"/>
      <c r="S287" s="214"/>
      <c r="T287" s="214"/>
      <c r="U287" s="214"/>
      <c r="V287" s="214"/>
      <c r="W287" s="214"/>
    </row>
    <row r="288" spans="1:23" ht="16.5" customHeight="1">
      <c r="A288" s="214"/>
      <c r="B288" s="214"/>
      <c r="C288" s="502"/>
      <c r="D288" s="214"/>
      <c r="E288" s="214"/>
      <c r="F288" s="214"/>
      <c r="G288" s="214"/>
      <c r="H288" s="214"/>
      <c r="I288" s="214"/>
      <c r="J288" s="214"/>
      <c r="K288" s="214"/>
      <c r="L288" s="214"/>
      <c r="M288" s="214"/>
      <c r="N288" s="214"/>
      <c r="O288" s="214"/>
      <c r="P288" s="214"/>
      <c r="Q288" s="214"/>
      <c r="R288" s="214"/>
      <c r="S288" s="214"/>
      <c r="T288" s="214"/>
      <c r="U288" s="214"/>
      <c r="V288" s="214"/>
      <c r="W288" s="214"/>
    </row>
    <row r="289" spans="1:23" ht="16.5" customHeight="1">
      <c r="A289" s="214"/>
      <c r="B289" s="214"/>
      <c r="C289" s="502"/>
      <c r="D289" s="214"/>
      <c r="E289" s="214"/>
      <c r="F289" s="214"/>
      <c r="G289" s="214"/>
      <c r="H289" s="214"/>
      <c r="I289" s="214"/>
      <c r="J289" s="214"/>
      <c r="K289" s="214"/>
      <c r="L289" s="214"/>
      <c r="M289" s="214"/>
      <c r="N289" s="214"/>
      <c r="O289" s="214"/>
      <c r="P289" s="214"/>
      <c r="Q289" s="214"/>
      <c r="R289" s="214"/>
      <c r="S289" s="214"/>
      <c r="T289" s="214"/>
      <c r="U289" s="214"/>
      <c r="V289" s="214"/>
      <c r="W289" s="214"/>
    </row>
    <row r="290" spans="1:23" ht="16.5" customHeight="1">
      <c r="A290" s="214"/>
      <c r="B290" s="214"/>
      <c r="C290" s="502"/>
      <c r="D290" s="214"/>
      <c r="E290" s="214"/>
      <c r="F290" s="214"/>
      <c r="G290" s="214"/>
      <c r="H290" s="214"/>
      <c r="I290" s="214"/>
      <c r="J290" s="214"/>
      <c r="K290" s="214"/>
      <c r="L290" s="214"/>
      <c r="M290" s="214"/>
      <c r="N290" s="214"/>
      <c r="O290" s="214"/>
      <c r="P290" s="214"/>
      <c r="Q290" s="214"/>
      <c r="R290" s="214"/>
      <c r="S290" s="214"/>
      <c r="T290" s="214"/>
      <c r="U290" s="214"/>
      <c r="V290" s="214"/>
      <c r="W290" s="214"/>
    </row>
    <row r="291" spans="1:23" ht="16.5" customHeight="1">
      <c r="A291" s="214"/>
      <c r="B291" s="214"/>
      <c r="C291" s="502"/>
      <c r="D291" s="214"/>
      <c r="E291" s="214"/>
      <c r="F291" s="214"/>
      <c r="G291" s="214"/>
      <c r="H291" s="214"/>
      <c r="I291" s="214"/>
      <c r="J291" s="214"/>
      <c r="K291" s="214"/>
      <c r="L291" s="214"/>
      <c r="M291" s="214"/>
      <c r="N291" s="214"/>
      <c r="O291" s="214"/>
      <c r="P291" s="214"/>
      <c r="Q291" s="214"/>
      <c r="R291" s="214"/>
      <c r="S291" s="214"/>
      <c r="T291" s="214"/>
      <c r="U291" s="214"/>
      <c r="V291" s="214"/>
      <c r="W291" s="214"/>
    </row>
    <row r="292" spans="1:23" ht="16.5" customHeight="1">
      <c r="A292" s="214"/>
      <c r="B292" s="214"/>
      <c r="C292" s="502"/>
      <c r="D292" s="214"/>
      <c r="E292" s="214"/>
      <c r="F292" s="214"/>
      <c r="G292" s="214"/>
      <c r="H292" s="214"/>
      <c r="I292" s="214"/>
      <c r="J292" s="214"/>
      <c r="K292" s="214"/>
      <c r="L292" s="214"/>
      <c r="M292" s="214"/>
      <c r="N292" s="214"/>
      <c r="O292" s="214"/>
      <c r="P292" s="214"/>
      <c r="Q292" s="214"/>
      <c r="R292" s="214"/>
      <c r="S292" s="214"/>
      <c r="T292" s="214"/>
      <c r="U292" s="214"/>
      <c r="V292" s="214"/>
      <c r="W292" s="214"/>
    </row>
    <row r="293" spans="1:23" ht="16.5" customHeight="1">
      <c r="A293" s="214"/>
      <c r="B293" s="214"/>
      <c r="C293" s="502"/>
      <c r="D293" s="214"/>
      <c r="E293" s="214"/>
      <c r="F293" s="214"/>
      <c r="G293" s="214"/>
      <c r="H293" s="214"/>
      <c r="I293" s="214"/>
      <c r="J293" s="214"/>
      <c r="K293" s="214"/>
      <c r="L293" s="214"/>
      <c r="M293" s="214"/>
      <c r="N293" s="214"/>
      <c r="O293" s="214"/>
      <c r="P293" s="214"/>
      <c r="Q293" s="214"/>
      <c r="R293" s="214"/>
      <c r="S293" s="214"/>
      <c r="T293" s="214"/>
      <c r="U293" s="214"/>
      <c r="V293" s="214"/>
      <c r="W293" s="214"/>
    </row>
    <row r="294" spans="1:23" ht="16.5" customHeight="1">
      <c r="A294" s="214"/>
      <c r="B294" s="214"/>
      <c r="C294" s="502"/>
      <c r="D294" s="214"/>
      <c r="E294" s="214"/>
      <c r="F294" s="214"/>
      <c r="G294" s="214"/>
      <c r="H294" s="214"/>
      <c r="I294" s="214"/>
      <c r="J294" s="214"/>
      <c r="K294" s="214"/>
      <c r="L294" s="214"/>
      <c r="M294" s="214"/>
      <c r="N294" s="214"/>
      <c r="O294" s="214"/>
      <c r="P294" s="214"/>
      <c r="Q294" s="214"/>
      <c r="R294" s="214"/>
      <c r="S294" s="214"/>
      <c r="T294" s="214"/>
      <c r="U294" s="214"/>
      <c r="V294" s="214"/>
      <c r="W294" s="214"/>
    </row>
    <row r="295" spans="1:23" ht="16.5" customHeight="1">
      <c r="A295" s="214"/>
      <c r="B295" s="214"/>
      <c r="C295" s="502"/>
      <c r="D295" s="214"/>
      <c r="E295" s="214"/>
      <c r="F295" s="214"/>
      <c r="G295" s="214"/>
      <c r="H295" s="214"/>
      <c r="I295" s="214"/>
      <c r="J295" s="214"/>
      <c r="K295" s="214"/>
      <c r="L295" s="214"/>
      <c r="M295" s="214"/>
      <c r="N295" s="214"/>
      <c r="O295" s="214"/>
      <c r="P295" s="214"/>
      <c r="Q295" s="214"/>
      <c r="R295" s="214"/>
      <c r="S295" s="214"/>
      <c r="T295" s="214"/>
      <c r="U295" s="214"/>
      <c r="V295" s="214"/>
      <c r="W295" s="214"/>
    </row>
    <row r="296" spans="1:23" ht="16.5" customHeight="1">
      <c r="A296" s="214"/>
      <c r="B296" s="214"/>
      <c r="C296" s="502"/>
      <c r="D296" s="214"/>
      <c r="E296" s="214"/>
      <c r="F296" s="214"/>
      <c r="G296" s="214"/>
      <c r="H296" s="214"/>
      <c r="I296" s="214"/>
      <c r="J296" s="214"/>
      <c r="K296" s="214"/>
      <c r="L296" s="214"/>
      <c r="M296" s="214"/>
      <c r="N296" s="214"/>
      <c r="O296" s="214"/>
      <c r="P296" s="214"/>
      <c r="Q296" s="214"/>
      <c r="R296" s="214"/>
      <c r="S296" s="214"/>
      <c r="T296" s="214"/>
      <c r="U296" s="214"/>
      <c r="V296" s="214"/>
      <c r="W296" s="214"/>
    </row>
    <row r="297" spans="1:23" ht="16.5" customHeight="1">
      <c r="A297" s="214"/>
      <c r="B297" s="214"/>
      <c r="C297" s="502"/>
      <c r="D297" s="214"/>
      <c r="E297" s="214"/>
      <c r="F297" s="214"/>
      <c r="G297" s="214"/>
      <c r="H297" s="214"/>
      <c r="I297" s="214"/>
      <c r="J297" s="214"/>
      <c r="K297" s="214"/>
      <c r="L297" s="214"/>
      <c r="M297" s="214"/>
      <c r="N297" s="214"/>
      <c r="O297" s="214"/>
      <c r="P297" s="214"/>
      <c r="Q297" s="214"/>
      <c r="R297" s="214"/>
      <c r="S297" s="214"/>
      <c r="T297" s="214"/>
      <c r="U297" s="214"/>
      <c r="V297" s="214"/>
      <c r="W297" s="214"/>
    </row>
    <row r="298" spans="1:23" ht="16.5" customHeight="1">
      <c r="A298" s="214"/>
      <c r="B298" s="214"/>
      <c r="C298" s="502"/>
      <c r="D298" s="214"/>
      <c r="E298" s="214"/>
      <c r="F298" s="214"/>
      <c r="G298" s="214"/>
      <c r="H298" s="214"/>
      <c r="I298" s="214"/>
      <c r="J298" s="214"/>
      <c r="K298" s="214"/>
      <c r="L298" s="214"/>
      <c r="M298" s="214"/>
      <c r="N298" s="214"/>
      <c r="O298" s="214"/>
      <c r="P298" s="214"/>
      <c r="Q298" s="214"/>
      <c r="R298" s="214"/>
      <c r="S298" s="214"/>
      <c r="T298" s="214"/>
      <c r="U298" s="214"/>
      <c r="V298" s="214"/>
      <c r="W298" s="214"/>
    </row>
    <row r="299" spans="1:23" ht="16.5" customHeight="1">
      <c r="A299" s="214"/>
      <c r="B299" s="214"/>
      <c r="C299" s="502"/>
      <c r="D299" s="214"/>
      <c r="E299" s="214"/>
      <c r="F299" s="214"/>
      <c r="G299" s="214"/>
      <c r="H299" s="214"/>
      <c r="I299" s="214"/>
      <c r="J299" s="214"/>
      <c r="K299" s="214"/>
      <c r="L299" s="214"/>
      <c r="M299" s="214"/>
      <c r="N299" s="214"/>
      <c r="O299" s="214"/>
      <c r="P299" s="214"/>
      <c r="Q299" s="214"/>
      <c r="R299" s="214"/>
      <c r="S299" s="214"/>
      <c r="T299" s="214"/>
      <c r="U299" s="214"/>
      <c r="V299" s="214"/>
      <c r="W299" s="214"/>
    </row>
    <row r="300" spans="1:23" ht="16.5" customHeight="1">
      <c r="A300" s="214"/>
      <c r="B300" s="214"/>
      <c r="C300" s="502"/>
      <c r="D300" s="214"/>
      <c r="E300" s="214"/>
      <c r="F300" s="214"/>
      <c r="G300" s="214"/>
      <c r="H300" s="214"/>
      <c r="I300" s="214"/>
      <c r="J300" s="214"/>
      <c r="K300" s="214"/>
      <c r="L300" s="214"/>
      <c r="M300" s="214"/>
      <c r="N300" s="214"/>
      <c r="O300" s="214"/>
      <c r="P300" s="214"/>
      <c r="Q300" s="214"/>
      <c r="R300" s="214"/>
      <c r="S300" s="214"/>
      <c r="T300" s="214"/>
      <c r="U300" s="214"/>
      <c r="V300" s="214"/>
      <c r="W300" s="214"/>
    </row>
    <row r="301" spans="1:23" ht="16.5" customHeight="1">
      <c r="A301" s="214"/>
      <c r="B301" s="214"/>
      <c r="C301" s="502"/>
      <c r="D301" s="214"/>
      <c r="E301" s="214"/>
      <c r="F301" s="214"/>
      <c r="G301" s="214"/>
      <c r="H301" s="214"/>
      <c r="I301" s="214"/>
      <c r="J301" s="214"/>
      <c r="K301" s="214"/>
      <c r="L301" s="214"/>
      <c r="M301" s="214"/>
      <c r="N301" s="214"/>
      <c r="O301" s="214"/>
      <c r="P301" s="214"/>
      <c r="Q301" s="214"/>
      <c r="R301" s="214"/>
      <c r="S301" s="214"/>
      <c r="T301" s="214"/>
      <c r="U301" s="214"/>
      <c r="V301" s="214"/>
      <c r="W301" s="214"/>
    </row>
    <row r="302" spans="1:23" ht="16.5" customHeight="1">
      <c r="A302" s="214"/>
      <c r="B302" s="214"/>
      <c r="C302" s="502"/>
      <c r="D302" s="214"/>
      <c r="E302" s="214"/>
      <c r="F302" s="214"/>
      <c r="G302" s="214"/>
      <c r="H302" s="214"/>
      <c r="I302" s="214"/>
      <c r="J302" s="214"/>
      <c r="K302" s="214"/>
      <c r="L302" s="214"/>
      <c r="M302" s="214"/>
      <c r="N302" s="214"/>
      <c r="O302" s="214"/>
      <c r="P302" s="214"/>
      <c r="Q302" s="214"/>
      <c r="R302" s="214"/>
      <c r="S302" s="214"/>
      <c r="T302" s="214"/>
      <c r="U302" s="214"/>
      <c r="V302" s="214"/>
      <c r="W302" s="214"/>
    </row>
    <row r="303" spans="1:23" ht="16.5" customHeight="1">
      <c r="A303" s="214"/>
      <c r="B303" s="214"/>
      <c r="C303" s="502"/>
      <c r="D303" s="214"/>
      <c r="E303" s="214"/>
      <c r="F303" s="214"/>
      <c r="G303" s="214"/>
      <c r="H303" s="214"/>
      <c r="I303" s="214"/>
      <c r="J303" s="214"/>
      <c r="K303" s="214"/>
      <c r="L303" s="214"/>
      <c r="M303" s="214"/>
      <c r="N303" s="214"/>
      <c r="O303" s="214"/>
      <c r="P303" s="214"/>
      <c r="Q303" s="214"/>
      <c r="R303" s="214"/>
      <c r="S303" s="214"/>
      <c r="T303" s="214"/>
      <c r="U303" s="214"/>
      <c r="V303" s="214"/>
      <c r="W303" s="214"/>
    </row>
    <row r="304" spans="1:23" ht="16.5" customHeight="1">
      <c r="A304" s="214"/>
      <c r="B304" s="214"/>
      <c r="C304" s="502"/>
      <c r="D304" s="214"/>
      <c r="E304" s="214"/>
      <c r="F304" s="214"/>
      <c r="G304" s="214"/>
      <c r="H304" s="214"/>
      <c r="I304" s="214"/>
      <c r="J304" s="214"/>
      <c r="K304" s="214"/>
      <c r="L304" s="214"/>
      <c r="M304" s="214"/>
      <c r="N304" s="214"/>
      <c r="O304" s="214"/>
      <c r="P304" s="214"/>
      <c r="Q304" s="214"/>
      <c r="R304" s="214"/>
      <c r="S304" s="214"/>
      <c r="T304" s="214"/>
      <c r="U304" s="214"/>
      <c r="V304" s="214"/>
      <c r="W304" s="214"/>
    </row>
    <row r="305" spans="1:23" ht="16.5" customHeight="1">
      <c r="A305" s="214"/>
      <c r="B305" s="214"/>
      <c r="C305" s="502"/>
      <c r="D305" s="214"/>
      <c r="E305" s="214"/>
      <c r="F305" s="214"/>
      <c r="G305" s="214"/>
      <c r="H305" s="214"/>
      <c r="I305" s="214"/>
      <c r="J305" s="214"/>
      <c r="K305" s="214"/>
      <c r="L305" s="214"/>
      <c r="M305" s="214"/>
      <c r="N305" s="214"/>
      <c r="O305" s="214"/>
      <c r="P305" s="214"/>
      <c r="Q305" s="214"/>
      <c r="R305" s="214"/>
      <c r="S305" s="214"/>
      <c r="T305" s="214"/>
      <c r="U305" s="214"/>
      <c r="V305" s="214"/>
      <c r="W305" s="214"/>
    </row>
    <row r="306" spans="1:23" ht="16.5" customHeight="1">
      <c r="A306" s="214"/>
      <c r="B306" s="214"/>
      <c r="C306" s="502"/>
      <c r="D306" s="214"/>
      <c r="E306" s="214"/>
      <c r="F306" s="214"/>
      <c r="G306" s="214"/>
      <c r="H306" s="214"/>
      <c r="I306" s="214"/>
      <c r="J306" s="214"/>
      <c r="K306" s="214"/>
      <c r="L306" s="214"/>
      <c r="M306" s="214"/>
      <c r="N306" s="214"/>
      <c r="O306" s="214"/>
      <c r="P306" s="214"/>
      <c r="Q306" s="214"/>
      <c r="R306" s="214"/>
      <c r="S306" s="214"/>
      <c r="T306" s="214"/>
      <c r="U306" s="214"/>
      <c r="V306" s="214"/>
      <c r="W306" s="214"/>
    </row>
    <row r="307" spans="1:23" ht="16.5" customHeight="1">
      <c r="A307" s="214"/>
      <c r="B307" s="214"/>
      <c r="C307" s="502"/>
      <c r="D307" s="214"/>
      <c r="E307" s="214"/>
      <c r="F307" s="214"/>
      <c r="G307" s="214"/>
      <c r="H307" s="214"/>
      <c r="I307" s="214"/>
      <c r="J307" s="214"/>
      <c r="K307" s="214"/>
      <c r="L307" s="214"/>
      <c r="M307" s="214"/>
      <c r="N307" s="214"/>
      <c r="O307" s="214"/>
      <c r="P307" s="214"/>
      <c r="Q307" s="214"/>
      <c r="R307" s="214"/>
      <c r="S307" s="214"/>
      <c r="T307" s="214"/>
      <c r="U307" s="214"/>
      <c r="V307" s="214"/>
      <c r="W307" s="214"/>
    </row>
    <row r="308" spans="1:23" ht="16.5" customHeight="1">
      <c r="A308" s="214"/>
      <c r="B308" s="214"/>
      <c r="C308" s="502"/>
      <c r="D308" s="214"/>
      <c r="E308" s="214"/>
      <c r="F308" s="214"/>
      <c r="G308" s="214"/>
      <c r="H308" s="214"/>
      <c r="I308" s="214"/>
      <c r="J308" s="214"/>
      <c r="K308" s="214"/>
      <c r="L308" s="214"/>
      <c r="M308" s="214"/>
      <c r="N308" s="214"/>
      <c r="O308" s="214"/>
      <c r="P308" s="214"/>
      <c r="Q308" s="214"/>
      <c r="R308" s="214"/>
      <c r="S308" s="214"/>
      <c r="T308" s="214"/>
      <c r="U308" s="214"/>
      <c r="V308" s="214"/>
      <c r="W308" s="214"/>
    </row>
    <row r="309" spans="1:23" ht="16.5" customHeight="1">
      <c r="A309" s="214"/>
      <c r="B309" s="214"/>
      <c r="C309" s="502"/>
      <c r="D309" s="214"/>
      <c r="E309" s="214"/>
      <c r="F309" s="214"/>
      <c r="G309" s="214"/>
      <c r="H309" s="214"/>
      <c r="I309" s="214"/>
      <c r="J309" s="214"/>
      <c r="K309" s="214"/>
      <c r="L309" s="214"/>
      <c r="M309" s="214"/>
      <c r="N309" s="214"/>
      <c r="O309" s="214"/>
      <c r="P309" s="214"/>
      <c r="Q309" s="214"/>
      <c r="R309" s="214"/>
      <c r="S309" s="214"/>
      <c r="T309" s="214"/>
      <c r="U309" s="214"/>
      <c r="V309" s="214"/>
      <c r="W309" s="214"/>
    </row>
    <row r="310" spans="1:23" ht="16.5" customHeight="1">
      <c r="A310" s="214"/>
      <c r="B310" s="214"/>
      <c r="C310" s="502"/>
      <c r="D310" s="214"/>
      <c r="E310" s="214"/>
      <c r="F310" s="214"/>
      <c r="G310" s="214"/>
      <c r="H310" s="214"/>
      <c r="I310" s="214"/>
      <c r="J310" s="214"/>
      <c r="K310" s="214"/>
      <c r="L310" s="214"/>
      <c r="M310" s="214"/>
      <c r="N310" s="214"/>
      <c r="O310" s="214"/>
      <c r="P310" s="214"/>
      <c r="Q310" s="214"/>
      <c r="R310" s="214"/>
      <c r="S310" s="214"/>
      <c r="T310" s="214"/>
      <c r="U310" s="214"/>
      <c r="V310" s="214"/>
      <c r="W310" s="214"/>
    </row>
    <row r="311" spans="1:23" ht="16.5" customHeight="1">
      <c r="A311" s="214"/>
      <c r="B311" s="214"/>
      <c r="C311" s="502"/>
      <c r="D311" s="214"/>
      <c r="E311" s="214"/>
      <c r="F311" s="214"/>
      <c r="G311" s="214"/>
      <c r="H311" s="214"/>
      <c r="I311" s="214"/>
      <c r="J311" s="214"/>
      <c r="K311" s="214"/>
      <c r="L311" s="214"/>
      <c r="M311" s="214"/>
      <c r="N311" s="214"/>
      <c r="O311" s="214"/>
      <c r="P311" s="214"/>
      <c r="Q311" s="214"/>
      <c r="R311" s="214"/>
      <c r="S311" s="214"/>
      <c r="T311" s="214"/>
      <c r="U311" s="214"/>
      <c r="V311" s="214"/>
      <c r="W311" s="214"/>
    </row>
    <row r="312" spans="1:23" ht="16.5" customHeight="1">
      <c r="A312" s="214"/>
      <c r="B312" s="214"/>
      <c r="C312" s="502"/>
      <c r="D312" s="214"/>
      <c r="E312" s="214"/>
      <c r="F312" s="214"/>
      <c r="G312" s="214"/>
      <c r="H312" s="214"/>
      <c r="I312" s="214"/>
      <c r="J312" s="214"/>
      <c r="K312" s="214"/>
      <c r="L312" s="214"/>
      <c r="M312" s="214"/>
      <c r="N312" s="214"/>
      <c r="O312" s="214"/>
      <c r="P312" s="214"/>
      <c r="Q312" s="214"/>
      <c r="R312" s="214"/>
      <c r="S312" s="214"/>
      <c r="T312" s="214"/>
      <c r="U312" s="214"/>
      <c r="V312" s="214"/>
      <c r="W312" s="214"/>
    </row>
    <row r="313" spans="1:23" ht="16.5" customHeight="1">
      <c r="A313" s="214"/>
      <c r="B313" s="214"/>
      <c r="C313" s="502"/>
      <c r="D313" s="214"/>
      <c r="E313" s="214"/>
      <c r="F313" s="214"/>
      <c r="G313" s="214"/>
      <c r="H313" s="214"/>
      <c r="I313" s="214"/>
      <c r="J313" s="214"/>
      <c r="K313" s="214"/>
      <c r="L313" s="214"/>
      <c r="M313" s="214"/>
      <c r="N313" s="214"/>
      <c r="O313" s="214"/>
      <c r="P313" s="214"/>
      <c r="Q313" s="214"/>
      <c r="R313" s="214"/>
      <c r="S313" s="214"/>
      <c r="T313" s="214"/>
      <c r="U313" s="214"/>
      <c r="V313" s="214"/>
      <c r="W313" s="214"/>
    </row>
    <row r="314" spans="1:23" ht="16.5" customHeight="1">
      <c r="A314" s="214"/>
      <c r="B314" s="214"/>
      <c r="C314" s="502"/>
      <c r="D314" s="214"/>
      <c r="E314" s="214"/>
      <c r="F314" s="214"/>
      <c r="G314" s="214"/>
      <c r="H314" s="214"/>
      <c r="I314" s="214"/>
      <c r="J314" s="214"/>
      <c r="K314" s="214"/>
      <c r="L314" s="214"/>
      <c r="M314" s="214"/>
      <c r="N314" s="214"/>
      <c r="O314" s="214"/>
      <c r="P314" s="214"/>
      <c r="Q314" s="214"/>
      <c r="R314" s="214"/>
      <c r="S314" s="214"/>
      <c r="T314" s="214"/>
      <c r="U314" s="214"/>
      <c r="V314" s="214"/>
      <c r="W314" s="214"/>
    </row>
    <row r="315" spans="1:23" ht="16.5" customHeight="1">
      <c r="A315" s="214"/>
      <c r="B315" s="214"/>
      <c r="C315" s="502"/>
      <c r="D315" s="214"/>
      <c r="E315" s="214"/>
      <c r="F315" s="214"/>
      <c r="G315" s="214"/>
      <c r="H315" s="214"/>
      <c r="I315" s="214"/>
      <c r="J315" s="214"/>
      <c r="K315" s="214"/>
      <c r="L315" s="214"/>
      <c r="M315" s="214"/>
      <c r="N315" s="214"/>
      <c r="O315" s="214"/>
      <c r="P315" s="214"/>
      <c r="Q315" s="214"/>
      <c r="R315" s="214"/>
      <c r="S315" s="214"/>
      <c r="T315" s="214"/>
      <c r="U315" s="214"/>
      <c r="V315" s="214"/>
      <c r="W315" s="214"/>
    </row>
    <row r="316" spans="1:23" ht="16.5" customHeight="1">
      <c r="A316" s="214"/>
      <c r="B316" s="214"/>
      <c r="C316" s="502"/>
      <c r="D316" s="214"/>
      <c r="E316" s="214"/>
      <c r="F316" s="214"/>
      <c r="G316" s="214"/>
      <c r="H316" s="214"/>
      <c r="I316" s="214"/>
      <c r="J316" s="214"/>
      <c r="K316" s="214"/>
      <c r="L316" s="214"/>
      <c r="M316" s="214"/>
      <c r="N316" s="214"/>
      <c r="O316" s="214"/>
      <c r="P316" s="214"/>
      <c r="Q316" s="214"/>
      <c r="R316" s="214"/>
      <c r="S316" s="214"/>
      <c r="T316" s="214"/>
      <c r="U316" s="214"/>
      <c r="V316" s="214"/>
      <c r="W316" s="214"/>
    </row>
    <row r="317" spans="1:23" ht="16.5" customHeight="1">
      <c r="A317" s="214"/>
      <c r="B317" s="214"/>
      <c r="C317" s="502"/>
      <c r="D317" s="214"/>
      <c r="E317" s="214"/>
      <c r="F317" s="214"/>
      <c r="G317" s="214"/>
      <c r="H317" s="214"/>
      <c r="I317" s="214"/>
      <c r="J317" s="214"/>
      <c r="K317" s="214"/>
      <c r="L317" s="214"/>
      <c r="M317" s="214"/>
      <c r="N317" s="214"/>
      <c r="O317" s="214"/>
      <c r="P317" s="214"/>
      <c r="Q317" s="214"/>
      <c r="R317" s="214"/>
      <c r="S317" s="214"/>
      <c r="T317" s="214"/>
      <c r="U317" s="214"/>
      <c r="V317" s="214"/>
      <c r="W317" s="214"/>
    </row>
    <row r="318" spans="1:23" ht="16.5" customHeight="1">
      <c r="A318" s="214"/>
      <c r="B318" s="214"/>
      <c r="C318" s="502"/>
      <c r="D318" s="214"/>
      <c r="E318" s="214"/>
      <c r="F318" s="214"/>
      <c r="G318" s="214"/>
      <c r="H318" s="214"/>
      <c r="I318" s="214"/>
      <c r="J318" s="214"/>
      <c r="K318" s="214"/>
      <c r="L318" s="214"/>
      <c r="M318" s="214"/>
      <c r="N318" s="214"/>
      <c r="O318" s="214"/>
      <c r="P318" s="214"/>
      <c r="Q318" s="214"/>
      <c r="R318" s="214"/>
      <c r="S318" s="214"/>
      <c r="T318" s="214"/>
      <c r="U318" s="214"/>
      <c r="V318" s="214"/>
      <c r="W318" s="214"/>
    </row>
    <row r="319" spans="1:23" ht="16.5" customHeight="1">
      <c r="A319" s="214"/>
      <c r="B319" s="214"/>
      <c r="C319" s="502"/>
      <c r="D319" s="214"/>
      <c r="E319" s="214"/>
      <c r="F319" s="214"/>
      <c r="G319" s="214"/>
      <c r="H319" s="214"/>
      <c r="I319" s="214"/>
      <c r="J319" s="214"/>
      <c r="K319" s="214"/>
      <c r="L319" s="214"/>
      <c r="M319" s="214"/>
      <c r="N319" s="214"/>
      <c r="O319" s="214"/>
      <c r="P319" s="214"/>
      <c r="Q319" s="214"/>
      <c r="R319" s="214"/>
      <c r="S319" s="214"/>
      <c r="T319" s="214"/>
      <c r="U319" s="214"/>
      <c r="V319" s="214"/>
      <c r="W319" s="214"/>
    </row>
    <row r="320" spans="1:23" ht="16.5" customHeight="1">
      <c r="A320" s="214"/>
      <c r="B320" s="214"/>
      <c r="C320" s="502"/>
      <c r="D320" s="214"/>
      <c r="E320" s="214"/>
      <c r="F320" s="214"/>
      <c r="G320" s="214"/>
      <c r="H320" s="214"/>
      <c r="I320" s="214"/>
      <c r="J320" s="214"/>
      <c r="K320" s="214"/>
      <c r="L320" s="214"/>
      <c r="M320" s="214"/>
      <c r="N320" s="214"/>
      <c r="O320" s="214"/>
      <c r="P320" s="214"/>
      <c r="Q320" s="214"/>
      <c r="R320" s="214"/>
      <c r="S320" s="214"/>
      <c r="T320" s="214"/>
      <c r="U320" s="214"/>
      <c r="V320" s="214"/>
      <c r="W320" s="214"/>
    </row>
    <row r="321" spans="1:23" ht="16.5" customHeight="1">
      <c r="A321" s="214"/>
      <c r="B321" s="214"/>
      <c r="C321" s="502"/>
      <c r="D321" s="214"/>
      <c r="E321" s="214"/>
      <c r="F321" s="214"/>
      <c r="G321" s="214"/>
      <c r="H321" s="214"/>
      <c r="I321" s="214"/>
      <c r="J321" s="214"/>
      <c r="K321" s="214"/>
      <c r="L321" s="214"/>
      <c r="M321" s="214"/>
      <c r="N321" s="214"/>
      <c r="O321" s="214"/>
      <c r="P321" s="214"/>
      <c r="Q321" s="214"/>
      <c r="R321" s="214"/>
      <c r="S321" s="214"/>
      <c r="T321" s="214"/>
      <c r="U321" s="214"/>
      <c r="V321" s="214"/>
      <c r="W321" s="214"/>
    </row>
    <row r="322" spans="1:23" ht="16.5" customHeight="1">
      <c r="A322" s="214"/>
      <c r="B322" s="214"/>
      <c r="C322" s="502"/>
      <c r="D322" s="214"/>
      <c r="E322" s="214"/>
      <c r="F322" s="214"/>
      <c r="G322" s="214"/>
      <c r="H322" s="214"/>
      <c r="I322" s="214"/>
      <c r="J322" s="214"/>
      <c r="K322" s="214"/>
      <c r="L322" s="214"/>
      <c r="M322" s="214"/>
      <c r="N322" s="214"/>
      <c r="O322" s="214"/>
      <c r="P322" s="214"/>
      <c r="Q322" s="214"/>
      <c r="R322" s="214"/>
      <c r="S322" s="214"/>
      <c r="T322" s="214"/>
      <c r="U322" s="214"/>
      <c r="V322" s="214"/>
      <c r="W322" s="214"/>
    </row>
    <row r="323" spans="1:23" ht="16.5" customHeight="1">
      <c r="A323" s="214"/>
      <c r="B323" s="214"/>
      <c r="C323" s="502"/>
      <c r="D323" s="214"/>
      <c r="E323" s="214"/>
      <c r="F323" s="214"/>
      <c r="G323" s="214"/>
      <c r="H323" s="214"/>
      <c r="I323" s="214"/>
      <c r="J323" s="214"/>
      <c r="K323" s="214"/>
      <c r="L323" s="214"/>
      <c r="M323" s="214"/>
      <c r="N323" s="214"/>
      <c r="O323" s="214"/>
      <c r="P323" s="214"/>
      <c r="Q323" s="214"/>
      <c r="R323" s="214"/>
      <c r="S323" s="214"/>
      <c r="T323" s="214"/>
      <c r="U323" s="214"/>
      <c r="V323" s="214"/>
      <c r="W323" s="214"/>
    </row>
    <row r="324" spans="1:23" ht="16.5" customHeight="1">
      <c r="A324" s="214"/>
      <c r="B324" s="214"/>
      <c r="C324" s="502"/>
      <c r="D324" s="214"/>
      <c r="E324" s="214"/>
      <c r="F324" s="214"/>
      <c r="G324" s="214"/>
      <c r="H324" s="214"/>
      <c r="I324" s="214"/>
      <c r="J324" s="214"/>
      <c r="K324" s="214"/>
      <c r="L324" s="214"/>
      <c r="M324" s="214"/>
      <c r="N324" s="214"/>
      <c r="O324" s="214"/>
      <c r="P324" s="214"/>
      <c r="Q324" s="214"/>
      <c r="R324" s="214"/>
      <c r="S324" s="214"/>
      <c r="T324" s="214"/>
      <c r="U324" s="214"/>
      <c r="V324" s="214"/>
      <c r="W324" s="214"/>
    </row>
    <row r="325" spans="1:23" ht="16.5" customHeight="1">
      <c r="A325" s="214"/>
      <c r="B325" s="214"/>
      <c r="C325" s="502"/>
      <c r="D325" s="214"/>
      <c r="E325" s="214"/>
      <c r="F325" s="214"/>
      <c r="G325" s="214"/>
      <c r="H325" s="214"/>
      <c r="I325" s="214"/>
      <c r="J325" s="214"/>
      <c r="K325" s="214"/>
      <c r="L325" s="214"/>
      <c r="M325" s="214"/>
      <c r="N325" s="214"/>
      <c r="O325" s="214"/>
      <c r="P325" s="214"/>
      <c r="Q325" s="214"/>
      <c r="R325" s="214"/>
      <c r="S325" s="214"/>
      <c r="T325" s="214"/>
      <c r="U325" s="214"/>
      <c r="V325" s="214"/>
      <c r="W325" s="214"/>
    </row>
    <row r="326" spans="1:23" ht="16.5" customHeight="1">
      <c r="A326" s="214"/>
      <c r="B326" s="214"/>
      <c r="C326" s="502"/>
      <c r="D326" s="214"/>
      <c r="E326" s="214"/>
      <c r="F326" s="214"/>
      <c r="G326" s="214"/>
      <c r="H326" s="214"/>
      <c r="I326" s="214"/>
      <c r="J326" s="214"/>
      <c r="K326" s="214"/>
      <c r="L326" s="214"/>
      <c r="M326" s="214"/>
      <c r="N326" s="214"/>
      <c r="O326" s="214"/>
      <c r="P326" s="214"/>
      <c r="Q326" s="214"/>
      <c r="R326" s="214"/>
      <c r="S326" s="214"/>
      <c r="T326" s="214"/>
      <c r="U326" s="214"/>
      <c r="V326" s="214"/>
      <c r="W326" s="214"/>
    </row>
    <row r="327" spans="1:23" ht="16.5" customHeight="1">
      <c r="A327" s="214"/>
      <c r="B327" s="214"/>
      <c r="C327" s="502"/>
      <c r="D327" s="214"/>
      <c r="E327" s="214"/>
      <c r="F327" s="214"/>
      <c r="G327" s="214"/>
      <c r="H327" s="214"/>
      <c r="I327" s="214"/>
      <c r="J327" s="214"/>
      <c r="K327" s="214"/>
      <c r="L327" s="214"/>
      <c r="M327" s="214"/>
      <c r="N327" s="214"/>
      <c r="O327" s="214"/>
      <c r="P327" s="214"/>
      <c r="Q327" s="214"/>
      <c r="R327" s="214"/>
      <c r="S327" s="214"/>
      <c r="T327" s="214"/>
      <c r="U327" s="214"/>
      <c r="V327" s="214"/>
      <c r="W327" s="214"/>
    </row>
    <row r="328" spans="1:23" ht="16.5" customHeight="1">
      <c r="A328" s="214"/>
      <c r="B328" s="214"/>
      <c r="C328" s="502"/>
      <c r="D328" s="214"/>
      <c r="E328" s="214"/>
      <c r="F328" s="214"/>
      <c r="G328" s="214"/>
      <c r="H328" s="214"/>
      <c r="I328" s="214"/>
      <c r="J328" s="214"/>
      <c r="K328" s="214"/>
      <c r="L328" s="214"/>
      <c r="M328" s="214"/>
      <c r="N328" s="214"/>
      <c r="O328" s="214"/>
      <c r="P328" s="214"/>
      <c r="Q328" s="214"/>
      <c r="R328" s="214"/>
      <c r="S328" s="214"/>
      <c r="T328" s="214"/>
      <c r="U328" s="214"/>
      <c r="V328" s="214"/>
      <c r="W328" s="214"/>
    </row>
    <row r="329" spans="1:23" ht="16.5" customHeight="1">
      <c r="A329" s="214"/>
      <c r="B329" s="214"/>
      <c r="C329" s="502"/>
      <c r="D329" s="214"/>
      <c r="E329" s="214"/>
      <c r="F329" s="214"/>
      <c r="G329" s="214"/>
      <c r="H329" s="214"/>
      <c r="I329" s="214"/>
      <c r="J329" s="214"/>
      <c r="K329" s="214"/>
      <c r="L329" s="214"/>
      <c r="M329" s="214"/>
      <c r="N329" s="214"/>
      <c r="O329" s="214"/>
      <c r="P329" s="214"/>
      <c r="Q329" s="214"/>
      <c r="R329" s="214"/>
      <c r="S329" s="214"/>
      <c r="T329" s="214"/>
      <c r="U329" s="214"/>
      <c r="V329" s="214"/>
      <c r="W329" s="214"/>
    </row>
    <row r="330" spans="1:23" ht="16.5" customHeight="1">
      <c r="A330" s="214"/>
      <c r="B330" s="214"/>
      <c r="C330" s="502"/>
      <c r="D330" s="214"/>
      <c r="E330" s="214"/>
      <c r="F330" s="214"/>
      <c r="G330" s="214"/>
      <c r="H330" s="214"/>
      <c r="I330" s="214"/>
      <c r="J330" s="214"/>
      <c r="K330" s="214"/>
      <c r="L330" s="214"/>
      <c r="M330" s="214"/>
      <c r="N330" s="214"/>
      <c r="O330" s="214"/>
      <c r="P330" s="214"/>
      <c r="Q330" s="214"/>
      <c r="R330" s="214"/>
      <c r="S330" s="214"/>
      <c r="T330" s="214"/>
      <c r="U330" s="214"/>
      <c r="V330" s="214"/>
      <c r="W330" s="214"/>
    </row>
    <row r="331" spans="1:23" ht="16.5" customHeight="1">
      <c r="A331" s="214"/>
      <c r="B331" s="214"/>
      <c r="C331" s="502"/>
      <c r="D331" s="214"/>
      <c r="E331" s="214"/>
      <c r="F331" s="214"/>
      <c r="G331" s="214"/>
      <c r="H331" s="214"/>
      <c r="I331" s="214"/>
      <c r="J331" s="214"/>
      <c r="K331" s="214"/>
      <c r="L331" s="214"/>
      <c r="M331" s="214"/>
      <c r="N331" s="214"/>
      <c r="O331" s="214"/>
      <c r="P331" s="214"/>
      <c r="Q331" s="214"/>
      <c r="R331" s="214"/>
      <c r="S331" s="214"/>
      <c r="T331" s="214"/>
      <c r="U331" s="214"/>
      <c r="V331" s="214"/>
      <c r="W331" s="214"/>
    </row>
    <row r="332" spans="1:23" ht="16.5" customHeight="1">
      <c r="A332" s="214"/>
      <c r="B332" s="214"/>
      <c r="C332" s="502"/>
      <c r="D332" s="214"/>
      <c r="E332" s="214"/>
      <c r="F332" s="214"/>
      <c r="G332" s="214"/>
      <c r="H332" s="214"/>
      <c r="I332" s="214"/>
      <c r="J332" s="214"/>
      <c r="K332" s="214"/>
      <c r="L332" s="214"/>
      <c r="M332" s="214"/>
      <c r="N332" s="214"/>
      <c r="O332" s="214"/>
      <c r="P332" s="214"/>
      <c r="Q332" s="214"/>
      <c r="R332" s="214"/>
      <c r="S332" s="214"/>
      <c r="T332" s="214"/>
      <c r="U332" s="214"/>
      <c r="V332" s="214"/>
      <c r="W332" s="214"/>
    </row>
    <row r="333" spans="1:23" ht="16.5" customHeight="1">
      <c r="A333" s="214"/>
      <c r="B333" s="214"/>
      <c r="C333" s="502"/>
      <c r="D333" s="214"/>
      <c r="E333" s="214"/>
      <c r="F333" s="214"/>
      <c r="G333" s="214"/>
      <c r="H333" s="214"/>
      <c r="I333" s="214"/>
      <c r="J333" s="214"/>
      <c r="K333" s="214"/>
      <c r="L333" s="214"/>
      <c r="M333" s="214"/>
      <c r="N333" s="214"/>
      <c r="O333" s="214"/>
      <c r="P333" s="214"/>
      <c r="Q333" s="214"/>
      <c r="R333" s="214"/>
      <c r="S333" s="214"/>
      <c r="T333" s="214"/>
      <c r="U333" s="214"/>
      <c r="V333" s="214"/>
      <c r="W333" s="214"/>
    </row>
    <row r="334" spans="1:23" ht="16.5" customHeight="1">
      <c r="A334" s="214"/>
      <c r="B334" s="214"/>
      <c r="C334" s="502"/>
      <c r="D334" s="214"/>
      <c r="E334" s="214"/>
      <c r="F334" s="214"/>
      <c r="G334" s="214"/>
      <c r="H334" s="214"/>
      <c r="I334" s="214"/>
      <c r="J334" s="214"/>
      <c r="K334" s="214"/>
      <c r="L334" s="214"/>
      <c r="M334" s="214"/>
      <c r="N334" s="214"/>
      <c r="O334" s="214"/>
      <c r="P334" s="214"/>
      <c r="Q334" s="214"/>
      <c r="R334" s="214"/>
      <c r="S334" s="214"/>
      <c r="T334" s="214"/>
      <c r="U334" s="214"/>
      <c r="V334" s="214"/>
      <c r="W334" s="214"/>
    </row>
    <row r="335" spans="1:23" ht="16.5" customHeight="1">
      <c r="A335" s="214"/>
      <c r="B335" s="214"/>
      <c r="C335" s="502"/>
      <c r="D335" s="214"/>
      <c r="E335" s="214"/>
      <c r="F335" s="214"/>
      <c r="G335" s="214"/>
      <c r="H335" s="214"/>
      <c r="I335" s="214"/>
      <c r="J335" s="214"/>
      <c r="K335" s="214"/>
      <c r="L335" s="214"/>
      <c r="M335" s="214"/>
      <c r="N335" s="214"/>
      <c r="O335" s="214"/>
      <c r="P335" s="214"/>
      <c r="Q335" s="214"/>
      <c r="R335" s="214"/>
      <c r="S335" s="214"/>
      <c r="T335" s="214"/>
      <c r="U335" s="214"/>
      <c r="V335" s="214"/>
      <c r="W335" s="214"/>
    </row>
    <row r="336" spans="1:23" ht="16.5" customHeight="1">
      <c r="A336" s="214"/>
      <c r="B336" s="214"/>
      <c r="C336" s="502"/>
      <c r="D336" s="214"/>
      <c r="E336" s="214"/>
      <c r="F336" s="214"/>
      <c r="G336" s="214"/>
      <c r="H336" s="214"/>
      <c r="I336" s="214"/>
      <c r="J336" s="214"/>
      <c r="K336" s="214"/>
      <c r="L336" s="214"/>
      <c r="M336" s="214"/>
      <c r="N336" s="214"/>
      <c r="O336" s="214"/>
      <c r="P336" s="214"/>
      <c r="Q336" s="214"/>
      <c r="R336" s="214"/>
      <c r="S336" s="214"/>
      <c r="T336" s="214"/>
      <c r="U336" s="214"/>
      <c r="V336" s="214"/>
      <c r="W336" s="214"/>
    </row>
    <row r="337" spans="1:23" ht="16.5" customHeight="1">
      <c r="A337" s="214"/>
      <c r="B337" s="214"/>
      <c r="C337" s="502"/>
      <c r="D337" s="214"/>
      <c r="E337" s="214"/>
      <c r="F337" s="214"/>
      <c r="G337" s="214"/>
      <c r="H337" s="214"/>
      <c r="I337" s="214"/>
      <c r="J337" s="214"/>
      <c r="K337" s="214"/>
      <c r="L337" s="214"/>
      <c r="M337" s="214"/>
      <c r="N337" s="214"/>
      <c r="O337" s="214"/>
      <c r="P337" s="214"/>
      <c r="Q337" s="214"/>
      <c r="R337" s="214"/>
      <c r="S337" s="214"/>
      <c r="T337" s="214"/>
      <c r="U337" s="214"/>
      <c r="V337" s="214"/>
      <c r="W337" s="214"/>
    </row>
    <row r="338" spans="1:23" ht="16.5" customHeight="1">
      <c r="A338" s="214"/>
      <c r="B338" s="214"/>
      <c r="C338" s="502"/>
      <c r="D338" s="214"/>
      <c r="E338" s="214"/>
      <c r="F338" s="214"/>
      <c r="G338" s="214"/>
      <c r="H338" s="214"/>
      <c r="I338" s="214"/>
      <c r="J338" s="214"/>
      <c r="K338" s="214"/>
      <c r="L338" s="214"/>
      <c r="M338" s="214"/>
      <c r="N338" s="214"/>
      <c r="O338" s="214"/>
      <c r="P338" s="214"/>
      <c r="Q338" s="214"/>
      <c r="R338" s="214"/>
      <c r="S338" s="214"/>
      <c r="T338" s="214"/>
      <c r="U338" s="214"/>
      <c r="V338" s="214"/>
      <c r="W338" s="214"/>
    </row>
    <row r="339" spans="1:23" ht="16.5" customHeight="1">
      <c r="A339" s="214"/>
      <c r="B339" s="214"/>
      <c r="C339" s="502"/>
      <c r="D339" s="214"/>
      <c r="E339" s="214"/>
      <c r="F339" s="214"/>
      <c r="G339" s="214"/>
      <c r="H339" s="214"/>
      <c r="I339" s="214"/>
      <c r="J339" s="214"/>
      <c r="K339" s="214"/>
      <c r="L339" s="214"/>
      <c r="M339" s="214"/>
      <c r="N339" s="214"/>
      <c r="O339" s="214"/>
      <c r="P339" s="214"/>
      <c r="Q339" s="214"/>
      <c r="R339" s="214"/>
      <c r="S339" s="214"/>
      <c r="T339" s="214"/>
      <c r="U339" s="214"/>
      <c r="V339" s="214"/>
      <c r="W339" s="214"/>
    </row>
    <row r="340" spans="1:23" ht="16.5" customHeight="1">
      <c r="A340" s="214"/>
      <c r="B340" s="214"/>
      <c r="C340" s="502"/>
      <c r="D340" s="214"/>
      <c r="E340" s="214"/>
      <c r="F340" s="214"/>
      <c r="G340" s="214"/>
      <c r="H340" s="214"/>
      <c r="I340" s="214"/>
      <c r="J340" s="214"/>
      <c r="K340" s="214"/>
      <c r="L340" s="214"/>
      <c r="M340" s="214"/>
      <c r="N340" s="214"/>
      <c r="O340" s="214"/>
      <c r="P340" s="214"/>
      <c r="Q340" s="214"/>
      <c r="R340" s="214"/>
      <c r="S340" s="214"/>
      <c r="T340" s="214"/>
      <c r="U340" s="214"/>
      <c r="V340" s="214"/>
      <c r="W340" s="214"/>
    </row>
    <row r="341" spans="1:23" ht="16.5" customHeight="1">
      <c r="A341" s="214"/>
      <c r="B341" s="214"/>
      <c r="C341" s="502"/>
      <c r="D341" s="214"/>
      <c r="E341" s="214"/>
      <c r="F341" s="214"/>
      <c r="G341" s="214"/>
      <c r="H341" s="214"/>
      <c r="I341" s="214"/>
      <c r="J341" s="214"/>
      <c r="K341" s="214"/>
      <c r="L341" s="214"/>
      <c r="M341" s="214"/>
      <c r="N341" s="214"/>
      <c r="O341" s="214"/>
      <c r="P341" s="214"/>
      <c r="Q341" s="214"/>
      <c r="R341" s="214"/>
      <c r="S341" s="214"/>
      <c r="T341" s="214"/>
      <c r="U341" s="214"/>
      <c r="V341" s="214"/>
      <c r="W341" s="214"/>
    </row>
    <row r="342" spans="1:23" ht="16.5" customHeight="1">
      <c r="A342" s="214"/>
      <c r="B342" s="214"/>
      <c r="C342" s="502"/>
      <c r="D342" s="214"/>
      <c r="E342" s="214"/>
      <c r="F342" s="214"/>
      <c r="G342" s="214"/>
      <c r="H342" s="214"/>
      <c r="I342" s="214"/>
      <c r="J342" s="214"/>
      <c r="K342" s="214"/>
      <c r="L342" s="214"/>
      <c r="M342" s="214"/>
      <c r="N342" s="214"/>
      <c r="O342" s="214"/>
      <c r="P342" s="214"/>
      <c r="Q342" s="214"/>
      <c r="R342" s="214"/>
      <c r="S342" s="214"/>
      <c r="T342" s="214"/>
      <c r="U342" s="214"/>
      <c r="V342" s="214"/>
      <c r="W342" s="214"/>
    </row>
    <row r="343" spans="1:23" ht="16.5" customHeight="1">
      <c r="A343" s="214"/>
      <c r="B343" s="214"/>
      <c r="C343" s="502"/>
      <c r="D343" s="214"/>
      <c r="E343" s="214"/>
      <c r="F343" s="214"/>
      <c r="G343" s="214"/>
      <c r="H343" s="214"/>
      <c r="I343" s="214"/>
      <c r="J343" s="214"/>
      <c r="K343" s="214"/>
      <c r="L343" s="214"/>
      <c r="M343" s="214"/>
      <c r="N343" s="214"/>
      <c r="O343" s="214"/>
      <c r="P343" s="214"/>
      <c r="Q343" s="214"/>
      <c r="R343" s="214"/>
      <c r="S343" s="214"/>
      <c r="T343" s="214"/>
      <c r="U343" s="214"/>
      <c r="V343" s="214"/>
      <c r="W343" s="214"/>
    </row>
    <row r="344" spans="1:23" ht="16.5" customHeight="1">
      <c r="A344" s="214"/>
      <c r="B344" s="214"/>
      <c r="C344" s="502"/>
      <c r="D344" s="214"/>
      <c r="E344" s="214"/>
      <c r="F344" s="214"/>
      <c r="G344" s="214"/>
      <c r="H344" s="214"/>
      <c r="I344" s="214"/>
      <c r="J344" s="214"/>
      <c r="K344" s="214"/>
      <c r="L344" s="214"/>
      <c r="M344" s="214"/>
      <c r="N344" s="214"/>
      <c r="O344" s="214"/>
      <c r="P344" s="214"/>
      <c r="Q344" s="214"/>
      <c r="R344" s="214"/>
      <c r="S344" s="214"/>
      <c r="T344" s="214"/>
      <c r="U344" s="214"/>
      <c r="V344" s="214"/>
      <c r="W344" s="214"/>
    </row>
    <row r="345" spans="1:23" ht="16.5" customHeight="1">
      <c r="A345" s="214"/>
      <c r="B345" s="214"/>
      <c r="C345" s="502"/>
      <c r="D345" s="214"/>
      <c r="E345" s="214"/>
      <c r="F345" s="214"/>
      <c r="G345" s="214"/>
      <c r="H345" s="214"/>
      <c r="I345" s="214"/>
      <c r="J345" s="214"/>
      <c r="K345" s="214"/>
      <c r="L345" s="214"/>
      <c r="M345" s="214"/>
      <c r="N345" s="214"/>
      <c r="O345" s="214"/>
      <c r="P345" s="214"/>
      <c r="Q345" s="214"/>
      <c r="R345" s="214"/>
      <c r="S345" s="214"/>
      <c r="T345" s="214"/>
      <c r="U345" s="214"/>
      <c r="V345" s="214"/>
      <c r="W345" s="214"/>
    </row>
    <row r="346" spans="1:23" ht="16.5" customHeight="1">
      <c r="A346" s="214"/>
      <c r="B346" s="214"/>
      <c r="C346" s="502"/>
      <c r="D346" s="214"/>
      <c r="E346" s="214"/>
      <c r="F346" s="214"/>
      <c r="G346" s="214"/>
      <c r="H346" s="214"/>
      <c r="I346" s="214"/>
      <c r="J346" s="214"/>
      <c r="K346" s="214"/>
      <c r="L346" s="214"/>
      <c r="M346" s="214"/>
      <c r="N346" s="214"/>
      <c r="O346" s="214"/>
      <c r="P346" s="214"/>
      <c r="Q346" s="214"/>
      <c r="R346" s="214"/>
      <c r="S346" s="214"/>
      <c r="T346" s="214"/>
      <c r="U346" s="214"/>
      <c r="V346" s="214"/>
      <c r="W346" s="214"/>
    </row>
    <row r="347" spans="1:23" ht="16.5" customHeight="1">
      <c r="A347" s="214"/>
      <c r="B347" s="214"/>
      <c r="C347" s="502"/>
      <c r="D347" s="214"/>
      <c r="E347" s="214"/>
      <c r="F347" s="214"/>
      <c r="G347" s="214"/>
      <c r="H347" s="214"/>
      <c r="I347" s="214"/>
      <c r="J347" s="214"/>
      <c r="K347" s="214"/>
      <c r="L347" s="214"/>
      <c r="M347" s="214"/>
      <c r="N347" s="214"/>
      <c r="O347" s="214"/>
      <c r="P347" s="214"/>
      <c r="Q347" s="214"/>
      <c r="R347" s="214"/>
      <c r="S347" s="214"/>
      <c r="T347" s="214"/>
      <c r="U347" s="214"/>
      <c r="V347" s="214"/>
      <c r="W347" s="214"/>
    </row>
    <row r="348" spans="1:23" ht="16.5" customHeight="1">
      <c r="A348" s="214"/>
      <c r="B348" s="214"/>
      <c r="C348" s="502"/>
      <c r="D348" s="214"/>
      <c r="E348" s="214"/>
      <c r="F348" s="214"/>
      <c r="G348" s="214"/>
      <c r="H348" s="214"/>
      <c r="I348" s="214"/>
      <c r="J348" s="214"/>
      <c r="K348" s="214"/>
      <c r="L348" s="214"/>
      <c r="M348" s="214"/>
      <c r="N348" s="214"/>
      <c r="O348" s="214"/>
      <c r="P348" s="214"/>
      <c r="Q348" s="214"/>
      <c r="R348" s="214"/>
      <c r="S348" s="214"/>
      <c r="T348" s="214"/>
      <c r="U348" s="214"/>
      <c r="V348" s="214"/>
      <c r="W348" s="214"/>
    </row>
    <row r="349" spans="1:23" ht="16.5" customHeight="1">
      <c r="A349" s="214"/>
      <c r="B349" s="214"/>
      <c r="C349" s="502"/>
      <c r="D349" s="214"/>
      <c r="E349" s="214"/>
      <c r="F349" s="214"/>
      <c r="G349" s="214"/>
      <c r="H349" s="214"/>
      <c r="I349" s="214"/>
      <c r="J349" s="214"/>
      <c r="K349" s="214"/>
      <c r="L349" s="214"/>
      <c r="M349" s="214"/>
      <c r="N349" s="214"/>
      <c r="O349" s="214"/>
      <c r="P349" s="214"/>
      <c r="Q349" s="214"/>
      <c r="R349" s="214"/>
      <c r="S349" s="214"/>
      <c r="T349" s="214"/>
      <c r="U349" s="214"/>
      <c r="V349" s="214"/>
      <c r="W349" s="214"/>
    </row>
    <row r="350" spans="1:23" ht="16.5" customHeight="1">
      <c r="A350" s="214"/>
      <c r="B350" s="214"/>
      <c r="C350" s="502"/>
      <c r="D350" s="214"/>
      <c r="E350" s="214"/>
      <c r="F350" s="214"/>
      <c r="G350" s="214"/>
      <c r="H350" s="214"/>
      <c r="I350" s="214"/>
      <c r="J350" s="214"/>
      <c r="K350" s="214"/>
      <c r="L350" s="214"/>
      <c r="M350" s="214"/>
      <c r="N350" s="214"/>
      <c r="O350" s="214"/>
      <c r="P350" s="214"/>
      <c r="Q350" s="214"/>
      <c r="R350" s="214"/>
      <c r="S350" s="214"/>
      <c r="T350" s="214"/>
      <c r="U350" s="214"/>
      <c r="V350" s="214"/>
      <c r="W350" s="214"/>
    </row>
    <row r="351" spans="1:23" ht="16.5" customHeight="1">
      <c r="A351" s="214"/>
      <c r="B351" s="214"/>
      <c r="C351" s="502"/>
      <c r="D351" s="214"/>
      <c r="E351" s="214"/>
      <c r="F351" s="214"/>
      <c r="G351" s="214"/>
      <c r="H351" s="214"/>
      <c r="I351" s="214"/>
      <c r="J351" s="214"/>
      <c r="K351" s="214"/>
      <c r="L351" s="214"/>
      <c r="M351" s="214"/>
      <c r="N351" s="214"/>
      <c r="O351" s="214"/>
      <c r="P351" s="214"/>
      <c r="Q351" s="214"/>
      <c r="R351" s="214"/>
      <c r="S351" s="214"/>
      <c r="T351" s="214"/>
      <c r="U351" s="214"/>
      <c r="V351" s="214"/>
      <c r="W351" s="214"/>
    </row>
    <row r="352" spans="1:23" ht="16.5" customHeight="1">
      <c r="A352" s="214"/>
      <c r="B352" s="214"/>
      <c r="C352" s="502"/>
      <c r="D352" s="214"/>
      <c r="E352" s="214"/>
      <c r="F352" s="214"/>
      <c r="G352" s="214"/>
      <c r="H352" s="214"/>
      <c r="I352" s="214"/>
      <c r="J352" s="214"/>
      <c r="K352" s="214"/>
      <c r="L352" s="214"/>
      <c r="M352" s="214"/>
      <c r="N352" s="214"/>
      <c r="O352" s="214"/>
      <c r="P352" s="214"/>
      <c r="Q352" s="214"/>
      <c r="R352" s="214"/>
      <c r="S352" s="214"/>
      <c r="T352" s="214"/>
      <c r="U352" s="214"/>
      <c r="V352" s="214"/>
      <c r="W352" s="214"/>
    </row>
    <row r="353" spans="1:23" ht="16.5" customHeight="1">
      <c r="A353" s="214"/>
      <c r="B353" s="214"/>
      <c r="C353" s="502"/>
      <c r="D353" s="214"/>
      <c r="E353" s="214"/>
      <c r="F353" s="214"/>
      <c r="G353" s="214"/>
      <c r="H353" s="214"/>
      <c r="I353" s="214"/>
      <c r="J353" s="214"/>
      <c r="K353" s="214"/>
      <c r="L353" s="214"/>
      <c r="M353" s="214"/>
      <c r="N353" s="214"/>
      <c r="O353" s="214"/>
      <c r="P353" s="214"/>
      <c r="Q353" s="214"/>
      <c r="R353" s="214"/>
      <c r="S353" s="214"/>
      <c r="T353" s="214"/>
      <c r="U353" s="214"/>
      <c r="V353" s="214"/>
      <c r="W353" s="214"/>
    </row>
    <row r="354" spans="1:23" ht="16.5" customHeight="1">
      <c r="A354" s="214"/>
      <c r="B354" s="214"/>
      <c r="C354" s="502"/>
      <c r="D354" s="214"/>
      <c r="E354" s="214"/>
      <c r="F354" s="214"/>
      <c r="G354" s="214"/>
      <c r="H354" s="214"/>
      <c r="I354" s="214"/>
      <c r="J354" s="214"/>
      <c r="K354" s="214"/>
      <c r="L354" s="214"/>
      <c r="M354" s="214"/>
      <c r="N354" s="214"/>
      <c r="O354" s="214"/>
      <c r="P354" s="214"/>
      <c r="Q354" s="214"/>
      <c r="R354" s="214"/>
      <c r="S354" s="214"/>
      <c r="T354" s="214"/>
      <c r="U354" s="214"/>
      <c r="V354" s="214"/>
      <c r="W354" s="214"/>
    </row>
    <row r="355" spans="1:23" ht="16.5" customHeight="1">
      <c r="A355" s="214"/>
      <c r="B355" s="214"/>
      <c r="C355" s="502"/>
      <c r="D355" s="214"/>
      <c r="E355" s="214"/>
      <c r="F355" s="214"/>
      <c r="G355" s="214"/>
      <c r="H355" s="214"/>
      <c r="I355" s="214"/>
      <c r="J355" s="214"/>
      <c r="K355" s="214"/>
      <c r="L355" s="214"/>
      <c r="M355" s="214"/>
      <c r="N355" s="214"/>
      <c r="O355" s="214"/>
      <c r="P355" s="214"/>
      <c r="Q355" s="214"/>
      <c r="R355" s="214"/>
      <c r="S355" s="214"/>
      <c r="T355" s="214"/>
      <c r="U355" s="214"/>
      <c r="V355" s="214"/>
      <c r="W355" s="214"/>
    </row>
    <row r="356" spans="1:23" ht="16.5" customHeight="1">
      <c r="A356" s="214"/>
      <c r="B356" s="214"/>
      <c r="C356" s="502"/>
      <c r="D356" s="214"/>
      <c r="E356" s="214"/>
      <c r="F356" s="214"/>
      <c r="G356" s="214"/>
      <c r="H356" s="214"/>
      <c r="I356" s="214"/>
      <c r="J356" s="214"/>
      <c r="K356" s="214"/>
      <c r="L356" s="214"/>
      <c r="M356" s="214"/>
      <c r="N356" s="214"/>
      <c r="O356" s="214"/>
      <c r="P356" s="214"/>
      <c r="Q356" s="214"/>
      <c r="R356" s="214"/>
      <c r="S356" s="214"/>
      <c r="T356" s="214"/>
      <c r="U356" s="214"/>
      <c r="V356" s="214"/>
      <c r="W356" s="214"/>
    </row>
    <row r="357" spans="1:23" ht="16.5" customHeight="1">
      <c r="A357" s="214"/>
      <c r="B357" s="214"/>
      <c r="C357" s="502"/>
      <c r="D357" s="214"/>
      <c r="E357" s="214"/>
      <c r="F357" s="214"/>
      <c r="G357" s="214"/>
      <c r="H357" s="214"/>
      <c r="I357" s="214"/>
      <c r="J357" s="214"/>
      <c r="K357" s="214"/>
      <c r="L357" s="214"/>
      <c r="M357" s="214"/>
      <c r="N357" s="214"/>
      <c r="O357" s="214"/>
      <c r="P357" s="214"/>
      <c r="Q357" s="214"/>
      <c r="R357" s="214"/>
      <c r="S357" s="214"/>
      <c r="T357" s="214"/>
      <c r="U357" s="214"/>
      <c r="V357" s="214"/>
      <c r="W357" s="214"/>
    </row>
    <row r="358" spans="1:23" ht="16.5" customHeight="1">
      <c r="A358" s="214"/>
      <c r="B358" s="214"/>
      <c r="C358" s="502"/>
      <c r="D358" s="214"/>
      <c r="E358" s="214"/>
      <c r="F358" s="214"/>
      <c r="G358" s="214"/>
      <c r="H358" s="214"/>
      <c r="I358" s="214"/>
      <c r="J358" s="214"/>
      <c r="K358" s="214"/>
      <c r="L358" s="214"/>
      <c r="M358" s="214"/>
      <c r="N358" s="214"/>
      <c r="O358" s="214"/>
      <c r="P358" s="214"/>
      <c r="Q358" s="214"/>
      <c r="R358" s="214"/>
      <c r="S358" s="214"/>
      <c r="T358" s="214"/>
      <c r="U358" s="214"/>
      <c r="V358" s="214"/>
      <c r="W358" s="214"/>
    </row>
    <row r="359" spans="1:23" ht="16.5" customHeight="1">
      <c r="A359" s="214"/>
      <c r="B359" s="214"/>
      <c r="C359" s="502"/>
      <c r="D359" s="214"/>
      <c r="E359" s="214"/>
      <c r="F359" s="214"/>
      <c r="G359" s="214"/>
      <c r="H359" s="214"/>
      <c r="I359" s="214"/>
      <c r="J359" s="214"/>
      <c r="K359" s="214"/>
      <c r="L359" s="214"/>
      <c r="M359" s="214"/>
      <c r="N359" s="214"/>
      <c r="O359" s="214"/>
      <c r="P359" s="214"/>
      <c r="Q359" s="214"/>
      <c r="R359" s="214"/>
      <c r="S359" s="214"/>
      <c r="T359" s="214"/>
      <c r="U359" s="214"/>
      <c r="V359" s="214"/>
      <c r="W359" s="214"/>
    </row>
    <row r="360" spans="1:23" ht="16.5" customHeight="1">
      <c r="A360" s="214"/>
      <c r="B360" s="214"/>
      <c r="C360" s="502"/>
      <c r="D360" s="214"/>
      <c r="E360" s="214"/>
      <c r="F360" s="214"/>
      <c r="G360" s="214"/>
      <c r="H360" s="214"/>
      <c r="I360" s="214"/>
      <c r="J360" s="214"/>
      <c r="K360" s="214"/>
      <c r="L360" s="214"/>
      <c r="M360" s="214"/>
      <c r="N360" s="214"/>
      <c r="O360" s="214"/>
      <c r="P360" s="214"/>
      <c r="Q360" s="214"/>
      <c r="R360" s="214"/>
      <c r="S360" s="214"/>
      <c r="T360" s="214"/>
      <c r="U360" s="214"/>
      <c r="V360" s="214"/>
      <c r="W360" s="214"/>
    </row>
    <row r="361" spans="1:23" ht="16.5" customHeight="1">
      <c r="A361" s="214"/>
      <c r="B361" s="214"/>
      <c r="C361" s="502"/>
      <c r="D361" s="214"/>
      <c r="E361" s="214"/>
      <c r="F361" s="214"/>
      <c r="G361" s="214"/>
      <c r="H361" s="214"/>
      <c r="I361" s="214"/>
      <c r="J361" s="214"/>
      <c r="K361" s="214"/>
      <c r="L361" s="214"/>
      <c r="M361" s="214"/>
      <c r="N361" s="214"/>
      <c r="O361" s="214"/>
      <c r="P361" s="214"/>
      <c r="Q361" s="214"/>
      <c r="R361" s="214"/>
      <c r="S361" s="214"/>
      <c r="T361" s="214"/>
      <c r="U361" s="214"/>
      <c r="V361" s="214"/>
      <c r="W361" s="214"/>
    </row>
    <row r="362" spans="1:23" ht="16.5" customHeight="1">
      <c r="A362" s="214"/>
      <c r="B362" s="214"/>
      <c r="C362" s="502"/>
      <c r="D362" s="214"/>
      <c r="E362" s="214"/>
      <c r="F362" s="214"/>
      <c r="G362" s="214"/>
      <c r="H362" s="214"/>
      <c r="I362" s="214"/>
      <c r="J362" s="214"/>
      <c r="K362" s="214"/>
      <c r="L362" s="214"/>
      <c r="M362" s="214"/>
      <c r="N362" s="214"/>
      <c r="O362" s="214"/>
      <c r="P362" s="214"/>
      <c r="Q362" s="214"/>
      <c r="R362" s="214"/>
      <c r="S362" s="214"/>
      <c r="T362" s="214"/>
      <c r="U362" s="214"/>
      <c r="V362" s="214"/>
      <c r="W362" s="214"/>
    </row>
    <row r="363" spans="1:23" ht="16.5" customHeight="1">
      <c r="A363" s="214"/>
      <c r="B363" s="214"/>
      <c r="C363" s="502"/>
      <c r="D363" s="214"/>
      <c r="E363" s="214"/>
      <c r="F363" s="214"/>
      <c r="G363" s="214"/>
      <c r="H363" s="214"/>
      <c r="I363" s="214"/>
      <c r="J363" s="214"/>
      <c r="K363" s="214"/>
      <c r="L363" s="214"/>
      <c r="M363" s="214"/>
      <c r="N363" s="214"/>
      <c r="O363" s="214"/>
      <c r="P363" s="214"/>
      <c r="Q363" s="214"/>
      <c r="R363" s="214"/>
      <c r="S363" s="214"/>
      <c r="T363" s="214"/>
      <c r="U363" s="214"/>
      <c r="V363" s="214"/>
      <c r="W363" s="214"/>
    </row>
    <row r="364" spans="1:23" ht="16.5" customHeight="1">
      <c r="A364" s="214"/>
      <c r="B364" s="214"/>
      <c r="C364" s="502"/>
      <c r="D364" s="214"/>
      <c r="E364" s="214"/>
      <c r="F364" s="214"/>
      <c r="G364" s="214"/>
      <c r="H364" s="214"/>
      <c r="I364" s="214"/>
      <c r="J364" s="214"/>
      <c r="K364" s="214"/>
      <c r="L364" s="214"/>
      <c r="M364" s="214"/>
      <c r="N364" s="214"/>
      <c r="O364" s="214"/>
      <c r="P364" s="214"/>
      <c r="Q364" s="214"/>
      <c r="R364" s="214"/>
      <c r="S364" s="214"/>
      <c r="T364" s="214"/>
      <c r="U364" s="214"/>
      <c r="V364" s="214"/>
      <c r="W364" s="214"/>
    </row>
    <row r="365" spans="1:23" ht="16.5" customHeight="1">
      <c r="A365" s="214"/>
      <c r="B365" s="214"/>
      <c r="C365" s="502"/>
      <c r="D365" s="214"/>
      <c r="E365" s="214"/>
      <c r="F365" s="214"/>
      <c r="G365" s="214"/>
      <c r="H365" s="214"/>
      <c r="I365" s="214"/>
      <c r="J365" s="214"/>
      <c r="K365" s="214"/>
      <c r="L365" s="214"/>
      <c r="M365" s="214"/>
      <c r="N365" s="214"/>
      <c r="O365" s="214"/>
      <c r="P365" s="214"/>
      <c r="Q365" s="214"/>
      <c r="R365" s="214"/>
      <c r="S365" s="214"/>
      <c r="T365" s="214"/>
      <c r="U365" s="214"/>
      <c r="V365" s="214"/>
      <c r="W365" s="214"/>
    </row>
    <row r="366" spans="1:23" ht="16.5" customHeight="1">
      <c r="A366" s="214"/>
      <c r="B366" s="214"/>
      <c r="C366" s="502"/>
      <c r="D366" s="214"/>
      <c r="E366" s="214"/>
      <c r="F366" s="214"/>
      <c r="G366" s="214"/>
      <c r="H366" s="214"/>
      <c r="I366" s="214"/>
      <c r="J366" s="214"/>
      <c r="K366" s="214"/>
      <c r="L366" s="214"/>
      <c r="M366" s="214"/>
      <c r="N366" s="214"/>
      <c r="O366" s="214"/>
      <c r="P366" s="214"/>
      <c r="Q366" s="214"/>
      <c r="R366" s="214"/>
      <c r="S366" s="214"/>
      <c r="T366" s="214"/>
      <c r="U366" s="214"/>
      <c r="V366" s="214"/>
      <c r="W366" s="214"/>
    </row>
    <row r="367" spans="1:23" ht="16.5" customHeight="1">
      <c r="A367" s="214"/>
      <c r="B367" s="214"/>
      <c r="C367" s="502"/>
      <c r="D367" s="214"/>
      <c r="E367" s="214"/>
      <c r="F367" s="214"/>
      <c r="G367" s="214"/>
      <c r="H367" s="214"/>
      <c r="I367" s="214"/>
      <c r="J367" s="214"/>
      <c r="K367" s="214"/>
      <c r="L367" s="214"/>
      <c r="M367" s="214"/>
      <c r="N367" s="214"/>
      <c r="O367" s="214"/>
      <c r="P367" s="214"/>
      <c r="Q367" s="214"/>
      <c r="R367" s="214"/>
      <c r="S367" s="214"/>
      <c r="T367" s="214"/>
      <c r="U367" s="214"/>
      <c r="V367" s="214"/>
      <c r="W367" s="214"/>
    </row>
    <row r="368" spans="1:23" ht="16.5" customHeight="1">
      <c r="A368" s="214"/>
      <c r="B368" s="214"/>
      <c r="C368" s="502"/>
      <c r="D368" s="214"/>
      <c r="E368" s="214"/>
      <c r="F368" s="214"/>
      <c r="G368" s="214"/>
      <c r="H368" s="214"/>
      <c r="I368" s="214"/>
      <c r="J368" s="214"/>
      <c r="K368" s="214"/>
      <c r="L368" s="214"/>
      <c r="M368" s="214"/>
      <c r="N368" s="214"/>
      <c r="O368" s="214"/>
      <c r="P368" s="214"/>
      <c r="Q368" s="214"/>
      <c r="R368" s="214"/>
      <c r="S368" s="214"/>
      <c r="T368" s="214"/>
      <c r="U368" s="214"/>
      <c r="V368" s="214"/>
      <c r="W368" s="214"/>
    </row>
    <row r="369" spans="1:23" ht="16.5" customHeight="1">
      <c r="A369" s="214"/>
      <c r="B369" s="214"/>
      <c r="C369" s="502"/>
      <c r="D369" s="214"/>
      <c r="E369" s="214"/>
      <c r="F369" s="214"/>
      <c r="G369" s="214"/>
      <c r="H369" s="214"/>
      <c r="I369" s="214"/>
      <c r="J369" s="214"/>
      <c r="K369" s="214"/>
      <c r="L369" s="214"/>
      <c r="M369" s="214"/>
      <c r="N369" s="214"/>
      <c r="O369" s="214"/>
      <c r="P369" s="214"/>
      <c r="Q369" s="214"/>
      <c r="R369" s="214"/>
      <c r="S369" s="214"/>
      <c r="T369" s="214"/>
      <c r="U369" s="214"/>
      <c r="V369" s="214"/>
      <c r="W369" s="214"/>
    </row>
    <row r="370" spans="1:23" ht="16.5" customHeight="1">
      <c r="A370" s="214"/>
      <c r="B370" s="214"/>
      <c r="C370" s="502"/>
      <c r="D370" s="214"/>
      <c r="E370" s="214"/>
      <c r="F370" s="214"/>
      <c r="G370" s="214"/>
      <c r="H370" s="214"/>
      <c r="I370" s="214"/>
      <c r="J370" s="214"/>
      <c r="K370" s="214"/>
      <c r="L370" s="214"/>
      <c r="M370" s="214"/>
      <c r="N370" s="214"/>
      <c r="O370" s="214"/>
      <c r="P370" s="214"/>
      <c r="Q370" s="214"/>
      <c r="R370" s="214"/>
      <c r="S370" s="214"/>
      <c r="T370" s="214"/>
      <c r="U370" s="214"/>
      <c r="V370" s="214"/>
      <c r="W370" s="214"/>
    </row>
    <row r="371" spans="1:23" ht="16.5" customHeight="1">
      <c r="A371" s="214"/>
      <c r="B371" s="214"/>
      <c r="C371" s="502"/>
      <c r="D371" s="214"/>
      <c r="E371" s="214"/>
      <c r="F371" s="214"/>
      <c r="G371" s="214"/>
      <c r="H371" s="214"/>
      <c r="I371" s="214"/>
      <c r="J371" s="214"/>
      <c r="K371" s="214"/>
      <c r="L371" s="214"/>
      <c r="M371" s="214"/>
      <c r="N371" s="214"/>
      <c r="O371" s="214"/>
      <c r="P371" s="214"/>
      <c r="Q371" s="214"/>
      <c r="R371" s="214"/>
      <c r="S371" s="214"/>
      <c r="T371" s="214"/>
      <c r="U371" s="214"/>
      <c r="V371" s="214"/>
      <c r="W371" s="214"/>
    </row>
    <row r="372" spans="1:23" ht="16.5" customHeight="1">
      <c r="A372" s="214"/>
      <c r="B372" s="214"/>
      <c r="C372" s="502"/>
      <c r="D372" s="214"/>
      <c r="E372" s="214"/>
      <c r="F372" s="214"/>
      <c r="G372" s="214"/>
      <c r="H372" s="214"/>
      <c r="I372" s="214"/>
      <c r="J372" s="214"/>
      <c r="K372" s="214"/>
      <c r="L372" s="214"/>
      <c r="M372" s="214"/>
      <c r="N372" s="214"/>
      <c r="O372" s="214"/>
      <c r="P372" s="214"/>
      <c r="Q372" s="214"/>
      <c r="R372" s="214"/>
      <c r="S372" s="214"/>
      <c r="T372" s="214"/>
      <c r="U372" s="214"/>
      <c r="V372" s="214"/>
      <c r="W372" s="214"/>
    </row>
    <row r="373" spans="1:23" ht="16.5" customHeight="1">
      <c r="A373" s="214"/>
      <c r="B373" s="214"/>
      <c r="C373" s="502"/>
      <c r="D373" s="214"/>
      <c r="E373" s="214"/>
      <c r="F373" s="214"/>
      <c r="G373" s="214"/>
      <c r="H373" s="214"/>
      <c r="I373" s="214"/>
      <c r="J373" s="214"/>
      <c r="K373" s="214"/>
      <c r="L373" s="214"/>
      <c r="M373" s="214"/>
      <c r="N373" s="214"/>
      <c r="O373" s="214"/>
      <c r="P373" s="214"/>
      <c r="Q373" s="214"/>
      <c r="R373" s="214"/>
      <c r="S373" s="214"/>
      <c r="T373" s="214"/>
      <c r="U373" s="214"/>
      <c r="V373" s="214"/>
      <c r="W373" s="214"/>
    </row>
    <row r="374" spans="1:23" ht="16.5" customHeight="1">
      <c r="A374" s="214"/>
      <c r="B374" s="214"/>
      <c r="C374" s="502"/>
      <c r="D374" s="214"/>
      <c r="E374" s="214"/>
      <c r="F374" s="214"/>
      <c r="G374" s="214"/>
      <c r="H374" s="214"/>
      <c r="I374" s="214"/>
      <c r="J374" s="214"/>
      <c r="K374" s="214"/>
      <c r="L374" s="214"/>
      <c r="M374" s="214"/>
      <c r="N374" s="214"/>
      <c r="O374" s="214"/>
      <c r="P374" s="214"/>
      <c r="Q374" s="214"/>
      <c r="R374" s="214"/>
      <c r="S374" s="214"/>
      <c r="T374" s="214"/>
      <c r="U374" s="214"/>
      <c r="V374" s="214"/>
      <c r="W374" s="214"/>
    </row>
    <row r="375" spans="1:23" ht="16.5" customHeight="1">
      <c r="A375" s="214"/>
      <c r="B375" s="214"/>
      <c r="C375" s="502"/>
      <c r="D375" s="214"/>
      <c r="E375" s="214"/>
      <c r="F375" s="214"/>
      <c r="G375" s="214"/>
      <c r="H375" s="214"/>
      <c r="I375" s="214"/>
      <c r="J375" s="214"/>
      <c r="K375" s="214"/>
      <c r="L375" s="214"/>
      <c r="M375" s="214"/>
      <c r="N375" s="214"/>
      <c r="O375" s="214"/>
      <c r="P375" s="214"/>
      <c r="Q375" s="214"/>
      <c r="R375" s="214"/>
      <c r="S375" s="214"/>
      <c r="T375" s="214"/>
      <c r="U375" s="214"/>
      <c r="V375" s="214"/>
      <c r="W375" s="214"/>
    </row>
    <row r="376" spans="1:23" ht="16.5" customHeight="1">
      <c r="A376" s="214"/>
      <c r="B376" s="214"/>
      <c r="C376" s="502"/>
      <c r="D376" s="214"/>
      <c r="E376" s="214"/>
      <c r="F376" s="214"/>
      <c r="G376" s="214"/>
      <c r="H376" s="214"/>
      <c r="I376" s="214"/>
      <c r="J376" s="214"/>
      <c r="K376" s="214"/>
      <c r="L376" s="214"/>
      <c r="M376" s="214"/>
      <c r="N376" s="214"/>
      <c r="O376" s="214"/>
      <c r="P376" s="214"/>
      <c r="Q376" s="214"/>
      <c r="R376" s="214"/>
      <c r="S376" s="214"/>
      <c r="T376" s="214"/>
      <c r="U376" s="214"/>
      <c r="V376" s="214"/>
      <c r="W376" s="214"/>
    </row>
    <row r="377" spans="1:23" ht="16.5" customHeight="1">
      <c r="A377" s="214"/>
      <c r="B377" s="214"/>
      <c r="C377" s="502"/>
      <c r="D377" s="214"/>
      <c r="E377" s="214"/>
      <c r="F377" s="214"/>
      <c r="G377" s="214"/>
      <c r="H377" s="214"/>
      <c r="I377" s="214"/>
      <c r="J377" s="214"/>
      <c r="K377" s="214"/>
      <c r="L377" s="214"/>
      <c r="M377" s="214"/>
      <c r="N377" s="214"/>
      <c r="O377" s="214"/>
      <c r="P377" s="214"/>
      <c r="Q377" s="214"/>
      <c r="R377" s="214"/>
      <c r="S377" s="214"/>
      <c r="T377" s="214"/>
      <c r="U377" s="214"/>
      <c r="V377" s="214"/>
      <c r="W377" s="214"/>
    </row>
    <row r="378" spans="1:23" ht="16.5" customHeight="1">
      <c r="A378" s="214"/>
      <c r="B378" s="214"/>
      <c r="C378" s="502"/>
      <c r="D378" s="214"/>
      <c r="E378" s="214"/>
      <c r="F378" s="214"/>
      <c r="G378" s="214"/>
      <c r="H378" s="214"/>
      <c r="I378" s="214"/>
      <c r="J378" s="214"/>
      <c r="K378" s="214"/>
      <c r="L378" s="214"/>
      <c r="M378" s="214"/>
      <c r="N378" s="214"/>
      <c r="O378" s="214"/>
      <c r="P378" s="214"/>
      <c r="Q378" s="214"/>
      <c r="R378" s="214"/>
      <c r="S378" s="214"/>
      <c r="T378" s="214"/>
      <c r="U378" s="214"/>
      <c r="V378" s="214"/>
      <c r="W378" s="214"/>
    </row>
    <row r="379" spans="1:23" ht="16.5" customHeight="1">
      <c r="A379" s="214"/>
      <c r="B379" s="214"/>
      <c r="C379" s="502"/>
      <c r="D379" s="214"/>
      <c r="E379" s="214"/>
      <c r="F379" s="214"/>
      <c r="G379" s="214"/>
      <c r="H379" s="214"/>
      <c r="I379" s="214"/>
      <c r="J379" s="214"/>
      <c r="K379" s="214"/>
      <c r="L379" s="214"/>
      <c r="M379" s="214"/>
      <c r="N379" s="214"/>
      <c r="O379" s="214"/>
      <c r="P379" s="214"/>
      <c r="Q379" s="214"/>
      <c r="R379" s="214"/>
      <c r="S379" s="214"/>
      <c r="T379" s="214"/>
      <c r="U379" s="214"/>
      <c r="V379" s="214"/>
      <c r="W379" s="214"/>
    </row>
    <row r="380" spans="1:23" ht="16.5" customHeight="1">
      <c r="A380" s="214"/>
      <c r="B380" s="214"/>
      <c r="C380" s="502"/>
      <c r="D380" s="214"/>
      <c r="E380" s="214"/>
      <c r="F380" s="214"/>
      <c r="G380" s="214"/>
      <c r="H380" s="214"/>
      <c r="I380" s="214"/>
      <c r="J380" s="214"/>
      <c r="K380" s="214"/>
      <c r="L380" s="214"/>
      <c r="M380" s="214"/>
      <c r="N380" s="214"/>
      <c r="O380" s="214"/>
      <c r="P380" s="214"/>
      <c r="Q380" s="214"/>
      <c r="R380" s="214"/>
      <c r="S380" s="214"/>
      <c r="T380" s="214"/>
      <c r="U380" s="214"/>
      <c r="V380" s="214"/>
      <c r="W380" s="214"/>
    </row>
    <row r="381" spans="1:23" ht="16.5" customHeight="1">
      <c r="A381" s="214"/>
      <c r="B381" s="214"/>
      <c r="C381" s="502"/>
      <c r="D381" s="214"/>
      <c r="E381" s="214"/>
      <c r="F381" s="214"/>
      <c r="G381" s="214"/>
      <c r="H381" s="214"/>
      <c r="I381" s="214"/>
      <c r="J381" s="214"/>
      <c r="K381" s="214"/>
      <c r="L381" s="214"/>
      <c r="M381" s="214"/>
      <c r="N381" s="214"/>
      <c r="O381" s="214"/>
      <c r="P381" s="214"/>
      <c r="Q381" s="214"/>
      <c r="R381" s="214"/>
      <c r="S381" s="214"/>
      <c r="T381" s="214"/>
      <c r="U381" s="214"/>
      <c r="V381" s="214"/>
      <c r="W381" s="214"/>
    </row>
    <row r="382" spans="1:23" ht="16.5" customHeight="1">
      <c r="A382" s="214"/>
      <c r="B382" s="214"/>
      <c r="C382" s="502"/>
      <c r="D382" s="214"/>
      <c r="E382" s="214"/>
      <c r="F382" s="214"/>
      <c r="G382" s="214"/>
      <c r="H382" s="214"/>
      <c r="I382" s="214"/>
      <c r="J382" s="214"/>
      <c r="K382" s="214"/>
      <c r="L382" s="214"/>
      <c r="M382" s="214"/>
      <c r="N382" s="214"/>
      <c r="O382" s="214"/>
      <c r="P382" s="214"/>
      <c r="Q382" s="214"/>
      <c r="R382" s="214"/>
      <c r="S382" s="214"/>
      <c r="T382" s="214"/>
      <c r="U382" s="214"/>
      <c r="V382" s="214"/>
      <c r="W382" s="214"/>
    </row>
    <row r="383" spans="1:23" ht="16.5" customHeight="1">
      <c r="A383" s="214"/>
      <c r="B383" s="214"/>
      <c r="C383" s="502"/>
      <c r="D383" s="214"/>
      <c r="E383" s="214"/>
      <c r="F383" s="214"/>
      <c r="G383" s="214"/>
      <c r="H383" s="214"/>
      <c r="I383" s="214"/>
      <c r="J383" s="214"/>
      <c r="K383" s="214"/>
      <c r="L383" s="214"/>
      <c r="M383" s="214"/>
      <c r="N383" s="214"/>
      <c r="O383" s="214"/>
      <c r="P383" s="214"/>
      <c r="Q383" s="214"/>
      <c r="R383" s="214"/>
      <c r="S383" s="214"/>
      <c r="T383" s="214"/>
      <c r="U383" s="214"/>
      <c r="V383" s="214"/>
      <c r="W383" s="214"/>
    </row>
    <row r="384" spans="1:23" ht="16.5" customHeight="1">
      <c r="A384" s="214"/>
      <c r="B384" s="214"/>
      <c r="C384" s="502"/>
      <c r="D384" s="214"/>
      <c r="E384" s="214"/>
      <c r="F384" s="214"/>
      <c r="G384" s="214"/>
      <c r="H384" s="214"/>
      <c r="I384" s="214"/>
      <c r="J384" s="214"/>
      <c r="K384" s="214"/>
      <c r="L384" s="214"/>
      <c r="M384" s="214"/>
      <c r="N384" s="214"/>
      <c r="O384" s="214"/>
      <c r="P384" s="214"/>
      <c r="Q384" s="214"/>
      <c r="R384" s="214"/>
      <c r="S384" s="214"/>
      <c r="T384" s="214"/>
      <c r="U384" s="214"/>
      <c r="V384" s="214"/>
      <c r="W384" s="214"/>
    </row>
    <row r="385" spans="1:23" ht="16.5" customHeight="1">
      <c r="A385" s="214"/>
      <c r="B385" s="214"/>
      <c r="C385" s="502"/>
      <c r="D385" s="214"/>
      <c r="E385" s="214"/>
      <c r="F385" s="214"/>
      <c r="G385" s="214"/>
      <c r="H385" s="214"/>
      <c r="I385" s="214"/>
      <c r="J385" s="214"/>
      <c r="K385" s="214"/>
      <c r="L385" s="214"/>
      <c r="M385" s="214"/>
      <c r="N385" s="214"/>
      <c r="O385" s="214"/>
      <c r="P385" s="214"/>
      <c r="Q385" s="214"/>
      <c r="R385" s="214"/>
      <c r="S385" s="214"/>
      <c r="T385" s="214"/>
      <c r="U385" s="214"/>
      <c r="V385" s="214"/>
      <c r="W385" s="214"/>
    </row>
    <row r="386" spans="1:23" ht="16.5" customHeight="1">
      <c r="A386" s="214"/>
      <c r="B386" s="214"/>
      <c r="C386" s="502"/>
      <c r="D386" s="214"/>
      <c r="E386" s="214"/>
      <c r="F386" s="214"/>
      <c r="G386" s="214"/>
      <c r="H386" s="214"/>
      <c r="I386" s="214"/>
      <c r="J386" s="214"/>
      <c r="K386" s="214"/>
      <c r="L386" s="214"/>
      <c r="M386" s="214"/>
      <c r="N386" s="214"/>
      <c r="O386" s="214"/>
      <c r="P386" s="214"/>
      <c r="Q386" s="214"/>
      <c r="R386" s="214"/>
      <c r="S386" s="214"/>
      <c r="T386" s="214"/>
      <c r="U386" s="214"/>
      <c r="V386" s="214"/>
      <c r="W386" s="214"/>
    </row>
    <row r="387" spans="1:23" ht="16.5" customHeight="1">
      <c r="A387" s="214"/>
      <c r="B387" s="214"/>
      <c r="C387" s="502"/>
      <c r="D387" s="214"/>
      <c r="E387" s="214"/>
      <c r="F387" s="214"/>
      <c r="G387" s="214"/>
      <c r="H387" s="214"/>
      <c r="I387" s="214"/>
      <c r="J387" s="214"/>
      <c r="K387" s="214"/>
      <c r="L387" s="214"/>
      <c r="M387" s="214"/>
      <c r="N387" s="214"/>
      <c r="O387" s="214"/>
      <c r="P387" s="214"/>
      <c r="Q387" s="214"/>
      <c r="R387" s="214"/>
      <c r="S387" s="214"/>
      <c r="T387" s="214"/>
      <c r="U387" s="214"/>
      <c r="V387" s="214"/>
      <c r="W387" s="214"/>
    </row>
    <row r="388" spans="1:23" ht="16.5" customHeight="1">
      <c r="A388" s="214"/>
      <c r="B388" s="214"/>
      <c r="C388" s="502"/>
      <c r="D388" s="214"/>
      <c r="E388" s="214"/>
      <c r="F388" s="214"/>
      <c r="G388" s="214"/>
      <c r="H388" s="214"/>
      <c r="I388" s="214"/>
      <c r="J388" s="214"/>
      <c r="K388" s="214"/>
      <c r="L388" s="214"/>
      <c r="M388" s="214"/>
      <c r="N388" s="214"/>
      <c r="O388" s="214"/>
      <c r="P388" s="214"/>
      <c r="Q388" s="214"/>
      <c r="R388" s="214"/>
      <c r="S388" s="214"/>
      <c r="T388" s="214"/>
      <c r="U388" s="214"/>
      <c r="V388" s="214"/>
      <c r="W388" s="214"/>
    </row>
    <row r="389" spans="1:23" ht="16.5" customHeight="1">
      <c r="A389" s="214"/>
      <c r="B389" s="214"/>
      <c r="C389" s="502"/>
      <c r="D389" s="214"/>
      <c r="E389" s="214"/>
      <c r="F389" s="214"/>
      <c r="G389" s="214"/>
      <c r="H389" s="214"/>
      <c r="I389" s="214"/>
      <c r="J389" s="214"/>
      <c r="K389" s="214"/>
      <c r="L389" s="214"/>
      <c r="M389" s="214"/>
      <c r="N389" s="214"/>
      <c r="O389" s="214"/>
      <c r="P389" s="214"/>
      <c r="Q389" s="214"/>
      <c r="R389" s="214"/>
      <c r="S389" s="214"/>
      <c r="T389" s="214"/>
      <c r="U389" s="214"/>
      <c r="V389" s="214"/>
      <c r="W389" s="214"/>
    </row>
    <row r="390" spans="1:23" ht="16.5" customHeight="1">
      <c r="A390" s="214"/>
      <c r="B390" s="214"/>
      <c r="C390" s="502"/>
      <c r="D390" s="214"/>
      <c r="E390" s="214"/>
      <c r="F390" s="214"/>
      <c r="G390" s="214"/>
      <c r="H390" s="214"/>
      <c r="I390" s="214"/>
      <c r="J390" s="214"/>
      <c r="K390" s="214"/>
      <c r="L390" s="214"/>
      <c r="M390" s="214"/>
      <c r="N390" s="214"/>
      <c r="O390" s="214"/>
      <c r="P390" s="214"/>
      <c r="Q390" s="214"/>
      <c r="R390" s="214"/>
      <c r="S390" s="214"/>
      <c r="T390" s="214"/>
      <c r="U390" s="214"/>
      <c r="V390" s="214"/>
      <c r="W390" s="214"/>
    </row>
    <row r="391" spans="1:23" ht="16.5" customHeight="1">
      <c r="A391" s="214"/>
      <c r="B391" s="214"/>
      <c r="C391" s="502"/>
      <c r="D391" s="214"/>
      <c r="E391" s="214"/>
      <c r="F391" s="214"/>
      <c r="G391" s="214"/>
      <c r="H391" s="214"/>
      <c r="I391" s="214"/>
      <c r="J391" s="214"/>
      <c r="K391" s="214"/>
      <c r="L391" s="214"/>
      <c r="M391" s="214"/>
      <c r="N391" s="214"/>
      <c r="O391" s="214"/>
      <c r="P391" s="214"/>
      <c r="Q391" s="214"/>
      <c r="R391" s="214"/>
      <c r="S391" s="214"/>
      <c r="T391" s="214"/>
      <c r="U391" s="214"/>
      <c r="V391" s="214"/>
      <c r="W391" s="214"/>
    </row>
    <row r="392" spans="1:23" ht="16.5" customHeight="1">
      <c r="A392" s="214"/>
      <c r="B392" s="214"/>
      <c r="C392" s="502"/>
      <c r="D392" s="214"/>
      <c r="E392" s="214"/>
      <c r="F392" s="214"/>
      <c r="G392" s="214"/>
      <c r="H392" s="214"/>
      <c r="I392" s="214"/>
      <c r="J392" s="214"/>
      <c r="K392" s="214"/>
      <c r="L392" s="214"/>
      <c r="M392" s="214"/>
      <c r="N392" s="214"/>
      <c r="O392" s="214"/>
      <c r="P392" s="214"/>
      <c r="Q392" s="214"/>
      <c r="R392" s="214"/>
      <c r="S392" s="214"/>
      <c r="T392" s="214"/>
      <c r="U392" s="214"/>
      <c r="V392" s="214"/>
      <c r="W392" s="214"/>
    </row>
    <row r="393" spans="1:23" ht="16.5" customHeight="1">
      <c r="A393" s="214"/>
      <c r="B393" s="214"/>
      <c r="C393" s="502"/>
      <c r="D393" s="214"/>
      <c r="E393" s="214"/>
      <c r="F393" s="214"/>
      <c r="G393" s="214"/>
      <c r="H393" s="214"/>
      <c r="I393" s="214"/>
      <c r="J393" s="214"/>
      <c r="K393" s="214"/>
      <c r="L393" s="214"/>
      <c r="M393" s="214"/>
      <c r="N393" s="214"/>
      <c r="O393" s="214"/>
      <c r="P393" s="214"/>
      <c r="Q393" s="214"/>
      <c r="R393" s="214"/>
      <c r="S393" s="214"/>
      <c r="T393" s="214"/>
      <c r="U393" s="214"/>
      <c r="V393" s="214"/>
      <c r="W393" s="214"/>
    </row>
    <row r="394" spans="1:23" ht="16.5" customHeight="1">
      <c r="A394" s="214"/>
      <c r="B394" s="214"/>
      <c r="C394" s="502"/>
      <c r="D394" s="214"/>
      <c r="E394" s="214"/>
      <c r="F394" s="214"/>
      <c r="G394" s="214"/>
      <c r="H394" s="214"/>
      <c r="I394" s="214"/>
      <c r="J394" s="214"/>
      <c r="K394" s="214"/>
      <c r="L394" s="214"/>
      <c r="M394" s="214"/>
      <c r="N394" s="214"/>
      <c r="O394" s="214"/>
      <c r="P394" s="214"/>
      <c r="Q394" s="214"/>
      <c r="R394" s="214"/>
      <c r="S394" s="214"/>
      <c r="T394" s="214"/>
      <c r="U394" s="214"/>
      <c r="V394" s="214"/>
      <c r="W394" s="214"/>
    </row>
    <row r="395" spans="1:23" ht="16.5" customHeight="1">
      <c r="A395" s="214"/>
      <c r="B395" s="214"/>
      <c r="C395" s="502"/>
      <c r="D395" s="214"/>
      <c r="E395" s="214"/>
      <c r="F395" s="214"/>
      <c r="G395" s="214"/>
      <c r="H395" s="214"/>
      <c r="I395" s="214"/>
      <c r="J395" s="214"/>
      <c r="K395" s="214"/>
      <c r="L395" s="214"/>
      <c r="M395" s="214"/>
      <c r="N395" s="214"/>
      <c r="O395" s="214"/>
      <c r="P395" s="214"/>
      <c r="Q395" s="214"/>
      <c r="R395" s="214"/>
      <c r="S395" s="214"/>
      <c r="T395" s="214"/>
      <c r="U395" s="214"/>
      <c r="V395" s="214"/>
      <c r="W395" s="214"/>
    </row>
    <row r="396" spans="1:23" ht="16.5" customHeight="1">
      <c r="A396" s="214"/>
      <c r="B396" s="214"/>
      <c r="C396" s="502"/>
      <c r="D396" s="214"/>
      <c r="E396" s="214"/>
      <c r="F396" s="214"/>
      <c r="G396" s="214"/>
      <c r="H396" s="214"/>
      <c r="I396" s="214"/>
      <c r="J396" s="214"/>
      <c r="K396" s="214"/>
      <c r="L396" s="214"/>
      <c r="M396" s="214"/>
      <c r="N396" s="214"/>
      <c r="O396" s="214"/>
      <c r="P396" s="214"/>
      <c r="Q396" s="214"/>
      <c r="R396" s="214"/>
      <c r="S396" s="214"/>
      <c r="T396" s="214"/>
      <c r="U396" s="214"/>
      <c r="V396" s="214"/>
      <c r="W396" s="214"/>
    </row>
    <row r="397" spans="1:23" ht="16.5" customHeight="1">
      <c r="A397" s="214"/>
      <c r="B397" s="214"/>
      <c r="C397" s="502"/>
      <c r="D397" s="214"/>
      <c r="E397" s="214"/>
      <c r="F397" s="214"/>
      <c r="G397" s="214"/>
      <c r="H397" s="214"/>
      <c r="I397" s="214"/>
      <c r="J397" s="214"/>
      <c r="K397" s="214"/>
      <c r="L397" s="214"/>
      <c r="M397" s="214"/>
      <c r="N397" s="214"/>
      <c r="O397" s="214"/>
      <c r="P397" s="214"/>
      <c r="Q397" s="214"/>
      <c r="R397" s="214"/>
      <c r="S397" s="214"/>
      <c r="T397" s="214"/>
      <c r="U397" s="214"/>
      <c r="V397" s="214"/>
      <c r="W397" s="214"/>
    </row>
    <row r="398" spans="1:23" ht="16.5" customHeight="1">
      <c r="A398" s="214"/>
      <c r="B398" s="214"/>
      <c r="C398" s="502"/>
      <c r="D398" s="214"/>
      <c r="E398" s="214"/>
      <c r="F398" s="214"/>
      <c r="G398" s="214"/>
      <c r="H398" s="214"/>
      <c r="I398" s="214"/>
      <c r="J398" s="214"/>
      <c r="K398" s="214"/>
      <c r="L398" s="214"/>
      <c r="M398" s="214"/>
      <c r="N398" s="214"/>
      <c r="O398" s="214"/>
      <c r="P398" s="214"/>
      <c r="Q398" s="214"/>
      <c r="R398" s="214"/>
      <c r="S398" s="214"/>
      <c r="T398" s="214"/>
      <c r="U398" s="214"/>
      <c r="V398" s="214"/>
      <c r="W398" s="214"/>
    </row>
    <row r="399" spans="1:23" ht="16.5" customHeight="1">
      <c r="A399" s="214"/>
      <c r="B399" s="214"/>
      <c r="C399" s="502"/>
      <c r="D399" s="214"/>
      <c r="E399" s="214"/>
      <c r="F399" s="214"/>
      <c r="G399" s="214"/>
      <c r="H399" s="214"/>
      <c r="I399" s="214"/>
      <c r="J399" s="214"/>
      <c r="K399" s="214"/>
      <c r="L399" s="214"/>
      <c r="M399" s="214"/>
      <c r="N399" s="214"/>
      <c r="O399" s="214"/>
      <c r="P399" s="214"/>
      <c r="Q399" s="214"/>
      <c r="R399" s="214"/>
      <c r="S399" s="214"/>
      <c r="T399" s="214"/>
      <c r="U399" s="214"/>
      <c r="V399" s="214"/>
      <c r="W399" s="214"/>
    </row>
    <row r="400" spans="1:23" ht="16.5" customHeight="1">
      <c r="A400" s="214"/>
      <c r="B400" s="214"/>
      <c r="C400" s="502"/>
      <c r="D400" s="214"/>
      <c r="E400" s="214"/>
      <c r="F400" s="214"/>
      <c r="G400" s="214"/>
      <c r="H400" s="214"/>
      <c r="I400" s="214"/>
      <c r="J400" s="214"/>
      <c r="K400" s="214"/>
      <c r="L400" s="214"/>
      <c r="M400" s="214"/>
      <c r="N400" s="214"/>
      <c r="O400" s="214"/>
      <c r="P400" s="214"/>
      <c r="Q400" s="214"/>
      <c r="R400" s="214"/>
      <c r="S400" s="214"/>
      <c r="T400" s="214"/>
      <c r="U400" s="214"/>
      <c r="V400" s="214"/>
      <c r="W400" s="214"/>
    </row>
    <row r="401" spans="1:23" ht="16.5" customHeight="1">
      <c r="A401" s="214"/>
      <c r="B401" s="214"/>
      <c r="C401" s="502"/>
      <c r="D401" s="214"/>
      <c r="E401" s="214"/>
      <c r="F401" s="214"/>
      <c r="G401" s="214"/>
      <c r="H401" s="214"/>
      <c r="I401" s="214"/>
      <c r="J401" s="214"/>
      <c r="K401" s="214"/>
      <c r="L401" s="214"/>
      <c r="M401" s="214"/>
      <c r="N401" s="214"/>
      <c r="O401" s="214"/>
      <c r="P401" s="214"/>
      <c r="Q401" s="214"/>
      <c r="R401" s="214"/>
      <c r="S401" s="214"/>
      <c r="T401" s="214"/>
      <c r="U401" s="214"/>
      <c r="V401" s="214"/>
      <c r="W401" s="214"/>
    </row>
    <row r="402" spans="1:23" ht="16.5" customHeight="1">
      <c r="A402" s="214"/>
      <c r="B402" s="214"/>
      <c r="C402" s="502"/>
      <c r="D402" s="214"/>
      <c r="E402" s="214"/>
      <c r="F402" s="214"/>
      <c r="G402" s="214"/>
      <c r="H402" s="214"/>
      <c r="I402" s="214"/>
      <c r="J402" s="214"/>
      <c r="K402" s="214"/>
      <c r="L402" s="214"/>
      <c r="M402" s="214"/>
      <c r="N402" s="214"/>
      <c r="O402" s="214"/>
      <c r="P402" s="214"/>
      <c r="Q402" s="214"/>
      <c r="R402" s="214"/>
      <c r="S402" s="214"/>
      <c r="T402" s="214"/>
      <c r="U402" s="214"/>
      <c r="V402" s="214"/>
      <c r="W402" s="214"/>
    </row>
    <row r="403" spans="1:23" ht="16.5" customHeight="1">
      <c r="A403" s="214"/>
      <c r="B403" s="214"/>
      <c r="C403" s="502"/>
      <c r="D403" s="214"/>
      <c r="E403" s="214"/>
      <c r="F403" s="214"/>
      <c r="G403" s="214"/>
      <c r="H403" s="214"/>
      <c r="I403" s="214"/>
      <c r="J403" s="214"/>
      <c r="K403" s="214"/>
      <c r="L403" s="214"/>
      <c r="M403" s="214"/>
      <c r="N403" s="214"/>
      <c r="O403" s="214"/>
      <c r="P403" s="214"/>
      <c r="Q403" s="214"/>
      <c r="R403" s="214"/>
      <c r="S403" s="214"/>
      <c r="T403" s="214"/>
      <c r="U403" s="214"/>
      <c r="V403" s="214"/>
      <c r="W403" s="214"/>
    </row>
    <row r="404" spans="1:23" ht="16.5" customHeight="1">
      <c r="A404" s="214"/>
      <c r="B404" s="214"/>
      <c r="C404" s="502"/>
      <c r="D404" s="214"/>
      <c r="E404" s="214"/>
      <c r="F404" s="214"/>
      <c r="G404" s="214"/>
      <c r="H404" s="214"/>
      <c r="I404" s="214"/>
      <c r="J404" s="214"/>
      <c r="K404" s="214"/>
      <c r="L404" s="214"/>
      <c r="M404" s="214"/>
      <c r="N404" s="214"/>
      <c r="O404" s="214"/>
      <c r="P404" s="214"/>
      <c r="Q404" s="214"/>
      <c r="R404" s="214"/>
      <c r="S404" s="214"/>
      <c r="T404" s="214"/>
      <c r="U404" s="214"/>
      <c r="V404" s="214"/>
      <c r="W404" s="214"/>
    </row>
    <row r="405" spans="1:23" ht="16.5" customHeight="1">
      <c r="A405" s="214"/>
      <c r="B405" s="214"/>
      <c r="C405" s="502"/>
      <c r="D405" s="214"/>
      <c r="E405" s="214"/>
      <c r="F405" s="214"/>
      <c r="G405" s="214"/>
      <c r="H405" s="214"/>
      <c r="I405" s="214"/>
      <c r="J405" s="214"/>
      <c r="K405" s="214"/>
      <c r="L405" s="214"/>
      <c r="M405" s="214"/>
      <c r="N405" s="214"/>
      <c r="O405" s="214"/>
      <c r="P405" s="214"/>
      <c r="Q405" s="214"/>
      <c r="R405" s="214"/>
      <c r="S405" s="214"/>
      <c r="T405" s="214"/>
      <c r="U405" s="214"/>
      <c r="V405" s="214"/>
      <c r="W405" s="214"/>
    </row>
    <row r="406" spans="1:23" ht="16.5" customHeight="1">
      <c r="A406" s="214"/>
      <c r="B406" s="214"/>
      <c r="C406" s="502"/>
      <c r="D406" s="214"/>
      <c r="E406" s="214"/>
      <c r="F406" s="214"/>
      <c r="G406" s="214"/>
      <c r="H406" s="214"/>
      <c r="I406" s="214"/>
      <c r="J406" s="214"/>
      <c r="K406" s="214"/>
      <c r="L406" s="214"/>
      <c r="M406" s="214"/>
      <c r="N406" s="214"/>
      <c r="O406" s="214"/>
      <c r="P406" s="214"/>
      <c r="Q406" s="214"/>
      <c r="R406" s="214"/>
      <c r="S406" s="214"/>
      <c r="T406" s="214"/>
      <c r="U406" s="214"/>
      <c r="V406" s="214"/>
      <c r="W406" s="214"/>
    </row>
    <row r="407" spans="1:23" ht="16.5" customHeight="1">
      <c r="A407" s="214"/>
      <c r="B407" s="214"/>
      <c r="C407" s="502"/>
      <c r="D407" s="214"/>
      <c r="E407" s="214"/>
      <c r="F407" s="214"/>
      <c r="G407" s="214"/>
      <c r="H407" s="214"/>
      <c r="I407" s="214"/>
      <c r="J407" s="214"/>
      <c r="K407" s="214"/>
      <c r="L407" s="214"/>
      <c r="M407" s="214"/>
      <c r="N407" s="214"/>
      <c r="O407" s="214"/>
      <c r="P407" s="214"/>
      <c r="Q407" s="214"/>
      <c r="R407" s="214"/>
      <c r="S407" s="214"/>
      <c r="T407" s="214"/>
      <c r="U407" s="214"/>
      <c r="V407" s="214"/>
      <c r="W407" s="214"/>
    </row>
    <row r="408" spans="1:23" ht="16.5" customHeight="1">
      <c r="A408" s="214"/>
      <c r="B408" s="214"/>
      <c r="C408" s="502"/>
      <c r="D408" s="214"/>
      <c r="E408" s="214"/>
      <c r="F408" s="214"/>
      <c r="G408" s="214"/>
      <c r="H408" s="214"/>
      <c r="I408" s="214"/>
      <c r="J408" s="214"/>
      <c r="K408" s="214"/>
      <c r="L408" s="214"/>
      <c r="M408" s="214"/>
      <c r="N408" s="214"/>
      <c r="O408" s="214"/>
      <c r="P408" s="214"/>
      <c r="Q408" s="214"/>
      <c r="R408" s="214"/>
      <c r="S408" s="214"/>
      <c r="T408" s="214"/>
      <c r="U408" s="214"/>
      <c r="V408" s="214"/>
      <c r="W408" s="214"/>
    </row>
    <row r="409" spans="1:23" ht="16.5" customHeight="1">
      <c r="A409" s="214"/>
      <c r="B409" s="214"/>
      <c r="C409" s="502"/>
      <c r="D409" s="214"/>
      <c r="E409" s="214"/>
      <c r="F409" s="214"/>
      <c r="G409" s="214"/>
      <c r="H409" s="214"/>
      <c r="I409" s="214"/>
      <c r="J409" s="214"/>
      <c r="K409" s="214"/>
      <c r="L409" s="214"/>
      <c r="M409" s="214"/>
      <c r="N409" s="214"/>
      <c r="O409" s="214"/>
      <c r="P409" s="214"/>
      <c r="Q409" s="214"/>
      <c r="R409" s="214"/>
      <c r="S409" s="214"/>
      <c r="T409" s="214"/>
      <c r="U409" s="214"/>
      <c r="V409" s="214"/>
      <c r="W409" s="214"/>
    </row>
    <row r="410" spans="1:23" ht="16.5" customHeight="1">
      <c r="A410" s="214"/>
      <c r="B410" s="214"/>
      <c r="C410" s="502"/>
      <c r="D410" s="214"/>
      <c r="E410" s="214"/>
      <c r="F410" s="214"/>
      <c r="G410" s="214"/>
      <c r="H410" s="214"/>
      <c r="I410" s="214"/>
      <c r="J410" s="214"/>
      <c r="K410" s="214"/>
      <c r="L410" s="214"/>
      <c r="M410" s="214"/>
      <c r="N410" s="214"/>
      <c r="O410" s="214"/>
      <c r="P410" s="214"/>
      <c r="Q410" s="214"/>
      <c r="R410" s="214"/>
      <c r="S410" s="214"/>
      <c r="T410" s="214"/>
      <c r="U410" s="214"/>
      <c r="V410" s="214"/>
      <c r="W410" s="214"/>
    </row>
    <row r="411" spans="1:23" ht="16.5" customHeight="1">
      <c r="A411" s="214"/>
      <c r="B411" s="214"/>
      <c r="C411" s="502"/>
      <c r="D411" s="214"/>
      <c r="E411" s="214"/>
      <c r="F411" s="214"/>
      <c r="G411" s="214"/>
      <c r="H411" s="214"/>
      <c r="I411" s="214"/>
      <c r="J411" s="214"/>
      <c r="K411" s="214"/>
      <c r="L411" s="214"/>
      <c r="M411" s="214"/>
      <c r="N411" s="214"/>
      <c r="O411" s="214"/>
      <c r="P411" s="214"/>
      <c r="Q411" s="214"/>
      <c r="R411" s="214"/>
      <c r="S411" s="214"/>
      <c r="T411" s="214"/>
      <c r="U411" s="214"/>
      <c r="V411" s="214"/>
      <c r="W411" s="214"/>
    </row>
    <row r="412" spans="1:23" ht="16.5" customHeight="1">
      <c r="A412" s="214"/>
      <c r="B412" s="214"/>
      <c r="C412" s="502"/>
      <c r="D412" s="214"/>
      <c r="E412" s="214"/>
      <c r="F412" s="214"/>
      <c r="G412" s="214"/>
      <c r="H412" s="214"/>
      <c r="I412" s="214"/>
      <c r="J412" s="214"/>
      <c r="K412" s="214"/>
      <c r="L412" s="214"/>
      <c r="M412" s="214"/>
      <c r="N412" s="214"/>
      <c r="O412" s="214"/>
      <c r="P412" s="214"/>
      <c r="Q412" s="214"/>
      <c r="R412" s="214"/>
      <c r="S412" s="214"/>
      <c r="T412" s="214"/>
      <c r="U412" s="214"/>
      <c r="V412" s="214"/>
      <c r="W412" s="214"/>
    </row>
    <row r="413" spans="1:23" ht="16.5" customHeight="1">
      <c r="A413" s="214"/>
      <c r="B413" s="214"/>
      <c r="C413" s="502"/>
      <c r="D413" s="214"/>
      <c r="E413" s="214"/>
      <c r="F413" s="214"/>
      <c r="G413" s="214"/>
      <c r="H413" s="214"/>
      <c r="I413" s="214"/>
      <c r="J413" s="214"/>
      <c r="K413" s="214"/>
      <c r="L413" s="214"/>
      <c r="M413" s="214"/>
      <c r="N413" s="214"/>
      <c r="O413" s="214"/>
      <c r="P413" s="214"/>
      <c r="Q413" s="214"/>
      <c r="R413" s="214"/>
      <c r="S413" s="214"/>
      <c r="T413" s="214"/>
      <c r="U413" s="214"/>
      <c r="V413" s="214"/>
      <c r="W413" s="214"/>
    </row>
    <row r="414" spans="1:23" ht="16.5" customHeight="1">
      <c r="A414" s="214"/>
      <c r="B414" s="214"/>
      <c r="C414" s="502"/>
      <c r="D414" s="214"/>
      <c r="E414" s="214"/>
      <c r="F414" s="214"/>
      <c r="G414" s="214"/>
      <c r="H414" s="214"/>
      <c r="I414" s="214"/>
      <c r="J414" s="214"/>
      <c r="K414" s="214"/>
      <c r="L414" s="214"/>
      <c r="M414" s="214"/>
      <c r="N414" s="214"/>
      <c r="O414" s="214"/>
      <c r="P414" s="214"/>
      <c r="Q414" s="214"/>
      <c r="R414" s="214"/>
      <c r="S414" s="214"/>
      <c r="T414" s="214"/>
      <c r="U414" s="214"/>
      <c r="V414" s="214"/>
      <c r="W414" s="214"/>
    </row>
    <row r="415" spans="1:23" ht="16.5" customHeight="1">
      <c r="A415" s="214"/>
      <c r="B415" s="214"/>
      <c r="C415" s="502"/>
      <c r="D415" s="214"/>
      <c r="E415" s="214"/>
      <c r="F415" s="214"/>
      <c r="G415" s="214"/>
      <c r="H415" s="214"/>
      <c r="I415" s="214"/>
      <c r="J415" s="214"/>
      <c r="K415" s="214"/>
      <c r="L415" s="214"/>
      <c r="M415" s="214"/>
      <c r="N415" s="214"/>
      <c r="O415" s="214"/>
      <c r="P415" s="214"/>
      <c r="Q415" s="214"/>
      <c r="R415" s="214"/>
      <c r="S415" s="214"/>
      <c r="T415" s="214"/>
      <c r="U415" s="214"/>
      <c r="V415" s="214"/>
      <c r="W415" s="214"/>
    </row>
    <row r="416" spans="1:23" ht="16.5" customHeight="1">
      <c r="A416" s="214"/>
      <c r="B416" s="214"/>
      <c r="C416" s="502"/>
      <c r="D416" s="214"/>
      <c r="E416" s="214"/>
      <c r="F416" s="214"/>
      <c r="G416" s="214"/>
      <c r="H416" s="214"/>
      <c r="I416" s="214"/>
      <c r="J416" s="214"/>
      <c r="K416" s="214"/>
      <c r="L416" s="214"/>
      <c r="M416" s="214"/>
      <c r="N416" s="214"/>
      <c r="O416" s="214"/>
      <c r="P416" s="214"/>
      <c r="Q416" s="214"/>
      <c r="R416" s="214"/>
      <c r="S416" s="214"/>
      <c r="T416" s="214"/>
      <c r="U416" s="214"/>
      <c r="V416" s="214"/>
      <c r="W416" s="214"/>
    </row>
    <row r="417" spans="1:23" ht="16.5" customHeight="1">
      <c r="A417" s="214"/>
      <c r="B417" s="214"/>
      <c r="C417" s="502"/>
      <c r="D417" s="214"/>
      <c r="E417" s="214"/>
      <c r="F417" s="214"/>
      <c r="G417" s="214"/>
      <c r="H417" s="214"/>
      <c r="I417" s="214"/>
      <c r="J417" s="214"/>
      <c r="K417" s="214"/>
      <c r="L417" s="214"/>
      <c r="M417" s="214"/>
      <c r="N417" s="214"/>
      <c r="O417" s="214"/>
      <c r="P417" s="214"/>
      <c r="Q417" s="214"/>
      <c r="R417" s="214"/>
      <c r="S417" s="214"/>
      <c r="T417" s="214"/>
      <c r="U417" s="214"/>
      <c r="V417" s="214"/>
      <c r="W417" s="214"/>
    </row>
    <row r="418" spans="1:23" ht="16.5" customHeight="1">
      <c r="A418" s="214"/>
      <c r="B418" s="214"/>
      <c r="C418" s="502"/>
      <c r="D418" s="214"/>
      <c r="E418" s="214"/>
      <c r="F418" s="214"/>
      <c r="G418" s="214"/>
      <c r="H418" s="214"/>
      <c r="I418" s="214"/>
      <c r="J418" s="214"/>
      <c r="K418" s="214"/>
      <c r="L418" s="214"/>
      <c r="M418" s="214"/>
      <c r="N418" s="214"/>
      <c r="O418" s="214"/>
      <c r="P418" s="214"/>
      <c r="Q418" s="214"/>
      <c r="R418" s="214"/>
      <c r="S418" s="214"/>
      <c r="T418" s="214"/>
      <c r="U418" s="214"/>
      <c r="V418" s="214"/>
      <c r="W418" s="214"/>
    </row>
    <row r="419" spans="1:23" ht="16.5" customHeight="1">
      <c r="A419" s="214"/>
      <c r="B419" s="214"/>
      <c r="C419" s="502"/>
      <c r="D419" s="214"/>
      <c r="E419" s="214"/>
      <c r="F419" s="214"/>
      <c r="G419" s="214"/>
      <c r="H419" s="214"/>
      <c r="I419" s="214"/>
      <c r="J419" s="214"/>
      <c r="K419" s="214"/>
      <c r="L419" s="214"/>
      <c r="M419" s="214"/>
      <c r="N419" s="214"/>
      <c r="O419" s="214"/>
      <c r="P419" s="214"/>
      <c r="Q419" s="214"/>
      <c r="R419" s="214"/>
      <c r="S419" s="214"/>
      <c r="T419" s="214"/>
      <c r="U419" s="214"/>
      <c r="V419" s="214"/>
      <c r="W419" s="214"/>
    </row>
    <row r="420" spans="1:23" ht="16.5" customHeight="1">
      <c r="A420" s="214"/>
      <c r="B420" s="214"/>
      <c r="C420" s="502"/>
      <c r="D420" s="214"/>
      <c r="E420" s="214"/>
      <c r="F420" s="214"/>
      <c r="G420" s="214"/>
      <c r="H420" s="214"/>
      <c r="I420" s="214"/>
      <c r="J420" s="214"/>
      <c r="K420" s="214"/>
      <c r="L420" s="214"/>
      <c r="M420" s="214"/>
      <c r="N420" s="214"/>
      <c r="O420" s="214"/>
      <c r="P420" s="214"/>
      <c r="Q420" s="214"/>
      <c r="R420" s="214"/>
      <c r="S420" s="214"/>
      <c r="T420" s="214"/>
      <c r="U420" s="214"/>
      <c r="V420" s="214"/>
      <c r="W420" s="214"/>
    </row>
    <row r="421" spans="1:23" ht="16.5" customHeight="1">
      <c r="A421" s="214"/>
      <c r="B421" s="214"/>
      <c r="C421" s="502"/>
      <c r="D421" s="214"/>
      <c r="E421" s="214"/>
      <c r="F421" s="214"/>
      <c r="G421" s="214"/>
      <c r="H421" s="214"/>
      <c r="I421" s="214"/>
      <c r="J421" s="214"/>
      <c r="K421" s="214"/>
      <c r="L421" s="214"/>
      <c r="M421" s="214"/>
      <c r="N421" s="214"/>
      <c r="O421" s="214"/>
      <c r="P421" s="214"/>
      <c r="Q421" s="214"/>
      <c r="R421" s="214"/>
      <c r="S421" s="214"/>
      <c r="T421" s="214"/>
      <c r="U421" s="214"/>
      <c r="V421" s="214"/>
      <c r="W421" s="214"/>
    </row>
    <row r="422" spans="1:23" ht="16.5" customHeight="1">
      <c r="A422" s="214"/>
      <c r="B422" s="214"/>
      <c r="C422" s="502"/>
      <c r="D422" s="214"/>
      <c r="E422" s="214"/>
      <c r="F422" s="214"/>
      <c r="G422" s="214"/>
      <c r="H422" s="214"/>
      <c r="I422" s="214"/>
      <c r="J422" s="214"/>
      <c r="K422" s="214"/>
      <c r="L422" s="214"/>
      <c r="M422" s="214"/>
      <c r="N422" s="214"/>
      <c r="O422" s="214"/>
      <c r="P422" s="214"/>
      <c r="Q422" s="214"/>
      <c r="R422" s="214"/>
      <c r="S422" s="214"/>
      <c r="T422" s="214"/>
      <c r="U422" s="214"/>
      <c r="V422" s="214"/>
      <c r="W422" s="214"/>
    </row>
    <row r="423" spans="1:23" ht="16.5" customHeight="1">
      <c r="A423" s="214"/>
      <c r="B423" s="214"/>
      <c r="C423" s="502"/>
      <c r="D423" s="214"/>
      <c r="E423" s="214"/>
      <c r="F423" s="214"/>
      <c r="G423" s="214"/>
      <c r="H423" s="214"/>
      <c r="I423" s="214"/>
      <c r="J423" s="214"/>
      <c r="K423" s="214"/>
      <c r="L423" s="214"/>
      <c r="M423" s="214"/>
      <c r="N423" s="214"/>
      <c r="O423" s="214"/>
      <c r="P423" s="214"/>
      <c r="Q423" s="214"/>
      <c r="R423" s="214"/>
      <c r="S423" s="214"/>
      <c r="T423" s="214"/>
      <c r="U423" s="214"/>
      <c r="V423" s="214"/>
      <c r="W423" s="214"/>
    </row>
    <row r="424" spans="1:23" ht="16.5" customHeight="1">
      <c r="A424" s="214"/>
      <c r="B424" s="214"/>
      <c r="C424" s="502"/>
      <c r="D424" s="214"/>
      <c r="E424" s="214"/>
      <c r="F424" s="214"/>
      <c r="G424" s="214"/>
      <c r="H424" s="214"/>
      <c r="I424" s="214"/>
      <c r="J424" s="214"/>
      <c r="K424" s="214"/>
      <c r="L424" s="214"/>
      <c r="M424" s="214"/>
      <c r="N424" s="214"/>
      <c r="O424" s="214"/>
      <c r="P424" s="214"/>
      <c r="Q424" s="214"/>
      <c r="R424" s="214"/>
      <c r="S424" s="214"/>
      <c r="T424" s="214"/>
      <c r="U424" s="214"/>
      <c r="V424" s="214"/>
      <c r="W424" s="214"/>
    </row>
    <row r="425" spans="1:23" ht="16.5" customHeight="1">
      <c r="A425" s="214"/>
      <c r="B425" s="214"/>
      <c r="C425" s="502"/>
      <c r="D425" s="214"/>
      <c r="E425" s="214"/>
      <c r="F425" s="214"/>
      <c r="G425" s="214"/>
      <c r="H425" s="214"/>
      <c r="I425" s="214"/>
      <c r="J425" s="214"/>
      <c r="K425" s="214"/>
      <c r="L425" s="214"/>
      <c r="M425" s="214"/>
      <c r="N425" s="214"/>
      <c r="O425" s="214"/>
      <c r="P425" s="214"/>
      <c r="Q425" s="214"/>
      <c r="R425" s="214"/>
      <c r="S425" s="214"/>
      <c r="T425" s="214"/>
      <c r="U425" s="214"/>
      <c r="V425" s="214"/>
      <c r="W425" s="214"/>
    </row>
    <row r="426" spans="1:23" ht="16.5" customHeight="1">
      <c r="A426" s="214"/>
      <c r="B426" s="214"/>
      <c r="C426" s="502"/>
      <c r="D426" s="214"/>
      <c r="E426" s="214"/>
      <c r="F426" s="214"/>
      <c r="G426" s="214"/>
      <c r="H426" s="214"/>
      <c r="I426" s="214"/>
      <c r="J426" s="214"/>
      <c r="K426" s="214"/>
      <c r="L426" s="214"/>
      <c r="M426" s="214"/>
      <c r="N426" s="214"/>
      <c r="O426" s="214"/>
      <c r="P426" s="214"/>
      <c r="Q426" s="214"/>
      <c r="R426" s="214"/>
      <c r="S426" s="214"/>
      <c r="T426" s="214"/>
      <c r="U426" s="214"/>
      <c r="V426" s="214"/>
      <c r="W426" s="214"/>
    </row>
    <row r="427" spans="1:23" ht="16.5" customHeight="1">
      <c r="A427" s="214"/>
      <c r="B427" s="214"/>
      <c r="C427" s="502"/>
      <c r="D427" s="214"/>
      <c r="E427" s="214"/>
      <c r="F427" s="214"/>
      <c r="G427" s="214"/>
      <c r="H427" s="214"/>
      <c r="I427" s="214"/>
      <c r="J427" s="214"/>
      <c r="K427" s="214"/>
      <c r="L427" s="214"/>
      <c r="M427" s="214"/>
      <c r="N427" s="214"/>
      <c r="O427" s="214"/>
      <c r="P427" s="214"/>
      <c r="Q427" s="214"/>
      <c r="R427" s="214"/>
      <c r="S427" s="214"/>
      <c r="T427" s="214"/>
      <c r="U427" s="214"/>
      <c r="V427" s="214"/>
      <c r="W427" s="214"/>
    </row>
    <row r="428" spans="1:23" ht="16.5" customHeight="1">
      <c r="A428" s="214"/>
      <c r="B428" s="214"/>
      <c r="C428" s="502"/>
      <c r="D428" s="214"/>
      <c r="E428" s="214"/>
      <c r="F428" s="214"/>
      <c r="G428" s="214"/>
      <c r="H428" s="214"/>
      <c r="I428" s="214"/>
      <c r="J428" s="214"/>
      <c r="K428" s="214"/>
      <c r="L428" s="214"/>
      <c r="M428" s="214"/>
      <c r="N428" s="214"/>
      <c r="O428" s="214"/>
      <c r="P428" s="214"/>
      <c r="Q428" s="214"/>
      <c r="R428" s="214"/>
      <c r="S428" s="214"/>
      <c r="T428" s="214"/>
      <c r="U428" s="214"/>
      <c r="V428" s="214"/>
      <c r="W428" s="214"/>
    </row>
    <row r="429" spans="1:23" ht="16.5" customHeight="1">
      <c r="A429" s="214"/>
      <c r="B429" s="214"/>
      <c r="C429" s="502"/>
      <c r="D429" s="214"/>
      <c r="E429" s="214"/>
      <c r="F429" s="214"/>
      <c r="G429" s="214"/>
      <c r="H429" s="214"/>
      <c r="I429" s="214"/>
      <c r="J429" s="214"/>
      <c r="K429" s="214"/>
      <c r="L429" s="214"/>
      <c r="M429" s="214"/>
      <c r="N429" s="214"/>
      <c r="O429" s="214"/>
      <c r="P429" s="214"/>
      <c r="Q429" s="214"/>
      <c r="R429" s="214"/>
      <c r="S429" s="214"/>
      <c r="T429" s="214"/>
      <c r="U429" s="214"/>
      <c r="V429" s="214"/>
      <c r="W429" s="214"/>
    </row>
    <row r="430" spans="1:23" ht="16.5" customHeight="1">
      <c r="A430" s="214"/>
      <c r="B430" s="214"/>
      <c r="C430" s="502"/>
      <c r="D430" s="214"/>
      <c r="E430" s="214"/>
      <c r="F430" s="214"/>
      <c r="G430" s="214"/>
      <c r="H430" s="214"/>
      <c r="I430" s="214"/>
      <c r="J430" s="214"/>
      <c r="K430" s="214"/>
      <c r="L430" s="214"/>
      <c r="M430" s="214"/>
      <c r="N430" s="214"/>
      <c r="O430" s="214"/>
      <c r="P430" s="214"/>
      <c r="Q430" s="214"/>
      <c r="R430" s="214"/>
      <c r="S430" s="214"/>
      <c r="T430" s="214"/>
      <c r="U430" s="214"/>
      <c r="V430" s="214"/>
      <c r="W430" s="214"/>
    </row>
    <row r="431" spans="1:23" ht="16.5" customHeight="1">
      <c r="A431" s="214"/>
      <c r="B431" s="214"/>
      <c r="C431" s="502"/>
      <c r="D431" s="214"/>
      <c r="E431" s="214"/>
      <c r="F431" s="214"/>
      <c r="G431" s="214"/>
      <c r="H431" s="214"/>
      <c r="I431" s="214"/>
      <c r="J431" s="214"/>
      <c r="K431" s="214"/>
      <c r="L431" s="214"/>
      <c r="M431" s="214"/>
      <c r="N431" s="214"/>
      <c r="O431" s="214"/>
      <c r="P431" s="214"/>
      <c r="Q431" s="214"/>
      <c r="R431" s="214"/>
      <c r="S431" s="214"/>
      <c r="T431" s="214"/>
      <c r="U431" s="214"/>
      <c r="V431" s="214"/>
      <c r="W431" s="214"/>
    </row>
    <row r="432" spans="1:23" ht="16.5" customHeight="1">
      <c r="A432" s="214"/>
      <c r="B432" s="214"/>
      <c r="C432" s="502"/>
      <c r="D432" s="214"/>
      <c r="E432" s="214"/>
      <c r="F432" s="214"/>
      <c r="G432" s="214"/>
      <c r="H432" s="214"/>
      <c r="I432" s="214"/>
      <c r="J432" s="214"/>
      <c r="K432" s="214"/>
      <c r="L432" s="214"/>
      <c r="M432" s="214"/>
      <c r="N432" s="214"/>
      <c r="O432" s="214"/>
      <c r="P432" s="214"/>
      <c r="Q432" s="214"/>
      <c r="R432" s="214"/>
      <c r="S432" s="214"/>
      <c r="T432" s="214"/>
      <c r="U432" s="214"/>
      <c r="V432" s="214"/>
      <c r="W432" s="214"/>
    </row>
    <row r="433" spans="1:23" ht="16.5" customHeight="1">
      <c r="A433" s="214"/>
      <c r="B433" s="214"/>
      <c r="C433" s="502"/>
      <c r="D433" s="214"/>
      <c r="E433" s="214"/>
      <c r="F433" s="214"/>
      <c r="G433" s="214"/>
      <c r="H433" s="214"/>
      <c r="I433" s="214"/>
      <c r="J433" s="214"/>
      <c r="K433" s="214"/>
      <c r="L433" s="214"/>
      <c r="M433" s="214"/>
      <c r="N433" s="214"/>
      <c r="O433" s="214"/>
      <c r="P433" s="214"/>
      <c r="Q433" s="214"/>
      <c r="R433" s="214"/>
      <c r="S433" s="214"/>
      <c r="T433" s="214"/>
      <c r="U433" s="214"/>
      <c r="V433" s="214"/>
      <c r="W433" s="214"/>
    </row>
    <row r="434" spans="1:23" ht="16.5" customHeight="1">
      <c r="A434" s="214"/>
      <c r="B434" s="214"/>
      <c r="C434" s="502"/>
      <c r="D434" s="214"/>
      <c r="E434" s="214"/>
      <c r="F434" s="214"/>
      <c r="G434" s="214"/>
      <c r="H434" s="214"/>
      <c r="I434" s="214"/>
      <c r="J434" s="214"/>
      <c r="K434" s="214"/>
      <c r="L434" s="214"/>
      <c r="M434" s="214"/>
      <c r="N434" s="214"/>
      <c r="O434" s="214"/>
      <c r="P434" s="214"/>
      <c r="Q434" s="214"/>
      <c r="R434" s="214"/>
      <c r="S434" s="214"/>
      <c r="T434" s="214"/>
      <c r="U434" s="214"/>
      <c r="V434" s="214"/>
      <c r="W434" s="214"/>
    </row>
    <row r="435" spans="1:23" ht="16.5" customHeight="1">
      <c r="A435" s="214"/>
      <c r="B435" s="214"/>
      <c r="C435" s="502"/>
      <c r="D435" s="214"/>
      <c r="E435" s="214"/>
      <c r="F435" s="214"/>
      <c r="G435" s="214"/>
      <c r="H435" s="214"/>
      <c r="I435" s="214"/>
      <c r="J435" s="214"/>
      <c r="K435" s="214"/>
      <c r="L435" s="214"/>
      <c r="M435" s="214"/>
      <c r="N435" s="214"/>
      <c r="O435" s="214"/>
      <c r="P435" s="214"/>
      <c r="Q435" s="214"/>
      <c r="R435" s="214"/>
      <c r="S435" s="214"/>
      <c r="T435" s="214"/>
      <c r="U435" s="214"/>
      <c r="V435" s="214"/>
      <c r="W435" s="214"/>
    </row>
    <row r="436" spans="1:23" ht="16.5" customHeight="1">
      <c r="A436" s="214"/>
      <c r="B436" s="214"/>
      <c r="C436" s="502"/>
      <c r="D436" s="214"/>
      <c r="E436" s="214"/>
      <c r="F436" s="214"/>
      <c r="G436" s="214"/>
      <c r="H436" s="214"/>
      <c r="I436" s="214"/>
      <c r="J436" s="214"/>
      <c r="K436" s="214"/>
      <c r="L436" s="214"/>
      <c r="M436" s="214"/>
      <c r="N436" s="214"/>
      <c r="O436" s="214"/>
      <c r="P436" s="214"/>
      <c r="Q436" s="214"/>
      <c r="R436" s="214"/>
      <c r="S436" s="214"/>
      <c r="T436" s="214"/>
      <c r="U436" s="214"/>
      <c r="V436" s="214"/>
      <c r="W436" s="214"/>
    </row>
    <row r="437" spans="1:23" ht="16.5" customHeight="1">
      <c r="A437" s="214"/>
      <c r="B437" s="214"/>
      <c r="C437" s="502"/>
      <c r="D437" s="214"/>
      <c r="E437" s="214"/>
      <c r="F437" s="214"/>
      <c r="G437" s="214"/>
      <c r="H437" s="214"/>
      <c r="I437" s="214"/>
      <c r="J437" s="214"/>
      <c r="K437" s="214"/>
      <c r="L437" s="214"/>
      <c r="M437" s="214"/>
      <c r="N437" s="214"/>
      <c r="O437" s="214"/>
      <c r="P437" s="214"/>
      <c r="Q437" s="214"/>
      <c r="R437" s="214"/>
      <c r="S437" s="214"/>
      <c r="T437" s="214"/>
      <c r="U437" s="214"/>
      <c r="V437" s="214"/>
      <c r="W437" s="214"/>
    </row>
    <row r="438" spans="1:23" ht="16.5" customHeight="1">
      <c r="A438" s="214"/>
      <c r="B438" s="214"/>
      <c r="C438" s="502"/>
      <c r="D438" s="214"/>
      <c r="E438" s="214"/>
      <c r="F438" s="214"/>
      <c r="G438" s="214"/>
      <c r="H438" s="214"/>
      <c r="I438" s="214"/>
      <c r="J438" s="214"/>
      <c r="K438" s="214"/>
      <c r="L438" s="214"/>
      <c r="M438" s="214"/>
      <c r="N438" s="214"/>
      <c r="O438" s="214"/>
      <c r="P438" s="214"/>
      <c r="Q438" s="214"/>
      <c r="R438" s="214"/>
      <c r="S438" s="214"/>
      <c r="T438" s="214"/>
      <c r="U438" s="214"/>
      <c r="V438" s="214"/>
      <c r="W438" s="214"/>
    </row>
    <row r="439" spans="1:23" ht="16.5" customHeight="1">
      <c r="A439" s="214"/>
      <c r="B439" s="214"/>
      <c r="C439" s="502"/>
      <c r="D439" s="214"/>
      <c r="E439" s="214"/>
      <c r="F439" s="214"/>
      <c r="G439" s="214"/>
      <c r="H439" s="214"/>
      <c r="I439" s="214"/>
      <c r="J439" s="214"/>
      <c r="K439" s="214"/>
      <c r="L439" s="214"/>
      <c r="M439" s="214"/>
      <c r="N439" s="214"/>
      <c r="O439" s="214"/>
      <c r="P439" s="214"/>
      <c r="Q439" s="214"/>
      <c r="R439" s="214"/>
      <c r="S439" s="214"/>
      <c r="T439" s="214"/>
      <c r="U439" s="214"/>
      <c r="V439" s="214"/>
      <c r="W439" s="214"/>
    </row>
    <row r="440" spans="1:23" ht="16.5" customHeight="1">
      <c r="A440" s="214"/>
      <c r="B440" s="214"/>
      <c r="C440" s="502"/>
      <c r="D440" s="214"/>
      <c r="E440" s="214"/>
      <c r="F440" s="214"/>
      <c r="G440" s="214"/>
      <c r="H440" s="214"/>
      <c r="I440" s="214"/>
      <c r="J440" s="214"/>
      <c r="K440" s="214"/>
      <c r="L440" s="214"/>
      <c r="M440" s="214"/>
      <c r="N440" s="214"/>
      <c r="O440" s="214"/>
      <c r="P440" s="214"/>
      <c r="Q440" s="214"/>
      <c r="R440" s="214"/>
      <c r="S440" s="214"/>
      <c r="T440" s="214"/>
      <c r="U440" s="214"/>
      <c r="V440" s="214"/>
      <c r="W440" s="214"/>
    </row>
    <row r="441" spans="1:23" ht="16.5" customHeight="1">
      <c r="A441" s="214"/>
      <c r="B441" s="214"/>
      <c r="C441" s="502"/>
      <c r="D441" s="214"/>
      <c r="E441" s="214"/>
      <c r="F441" s="214"/>
      <c r="G441" s="214"/>
      <c r="H441" s="214"/>
      <c r="I441" s="214"/>
      <c r="J441" s="214"/>
      <c r="K441" s="214"/>
      <c r="L441" s="214"/>
      <c r="M441" s="214"/>
      <c r="N441" s="214"/>
      <c r="O441" s="214"/>
      <c r="P441" s="214"/>
      <c r="Q441" s="214"/>
      <c r="R441" s="214"/>
      <c r="S441" s="214"/>
      <c r="T441" s="214"/>
      <c r="U441" s="214"/>
      <c r="V441" s="214"/>
      <c r="W441" s="214"/>
    </row>
    <row r="442" spans="1:23" ht="16.5" customHeight="1">
      <c r="A442" s="214"/>
      <c r="B442" s="214"/>
      <c r="C442" s="502"/>
      <c r="D442" s="214"/>
      <c r="E442" s="214"/>
      <c r="F442" s="214"/>
      <c r="G442" s="214"/>
      <c r="H442" s="214"/>
      <c r="I442" s="214"/>
      <c r="J442" s="214"/>
      <c r="K442" s="214"/>
      <c r="L442" s="214"/>
      <c r="M442" s="214"/>
      <c r="N442" s="214"/>
      <c r="O442" s="214"/>
      <c r="P442" s="214"/>
      <c r="Q442" s="214"/>
      <c r="R442" s="214"/>
      <c r="S442" s="214"/>
      <c r="T442" s="214"/>
      <c r="U442" s="214"/>
      <c r="V442" s="214"/>
      <c r="W442" s="214"/>
    </row>
    <row r="443" spans="1:23" ht="16.5" customHeight="1">
      <c r="A443" s="214"/>
      <c r="B443" s="214"/>
      <c r="C443" s="502"/>
      <c r="D443" s="214"/>
      <c r="E443" s="214"/>
      <c r="F443" s="214"/>
      <c r="G443" s="214"/>
      <c r="H443" s="214"/>
      <c r="I443" s="214"/>
      <c r="J443" s="214"/>
      <c r="K443" s="214"/>
      <c r="L443" s="214"/>
      <c r="M443" s="214"/>
      <c r="N443" s="214"/>
      <c r="O443" s="214"/>
      <c r="P443" s="214"/>
      <c r="Q443" s="214"/>
      <c r="R443" s="214"/>
      <c r="S443" s="214"/>
      <c r="T443" s="214"/>
      <c r="U443" s="214"/>
      <c r="V443" s="214"/>
      <c r="W443" s="214"/>
    </row>
    <row r="444" spans="1:23" ht="16.5" customHeight="1">
      <c r="A444" s="214"/>
      <c r="B444" s="214"/>
      <c r="C444" s="502"/>
      <c r="D444" s="214"/>
      <c r="E444" s="214"/>
      <c r="F444" s="214"/>
      <c r="G444" s="214"/>
      <c r="H444" s="214"/>
      <c r="I444" s="214"/>
      <c r="J444" s="214"/>
      <c r="K444" s="214"/>
      <c r="L444" s="214"/>
      <c r="M444" s="214"/>
      <c r="N444" s="214"/>
      <c r="O444" s="214"/>
      <c r="P444" s="214"/>
      <c r="Q444" s="214"/>
      <c r="R444" s="214"/>
      <c r="S444" s="214"/>
      <c r="T444" s="214"/>
      <c r="U444" s="214"/>
      <c r="V444" s="214"/>
      <c r="W444" s="214"/>
    </row>
    <row r="445" spans="1:23" ht="16.5" customHeight="1">
      <c r="A445" s="214"/>
      <c r="B445" s="214"/>
      <c r="C445" s="502"/>
      <c r="D445" s="214"/>
      <c r="E445" s="214"/>
      <c r="F445" s="214"/>
      <c r="G445" s="214"/>
      <c r="H445" s="214"/>
      <c r="I445" s="214"/>
      <c r="J445" s="214"/>
      <c r="K445" s="214"/>
      <c r="L445" s="214"/>
      <c r="M445" s="214"/>
      <c r="N445" s="214"/>
      <c r="O445" s="214"/>
      <c r="P445" s="214"/>
      <c r="Q445" s="214"/>
      <c r="R445" s="214"/>
      <c r="S445" s="214"/>
      <c r="T445" s="214"/>
      <c r="U445" s="214"/>
      <c r="V445" s="214"/>
      <c r="W445" s="214"/>
    </row>
    <row r="446" spans="1:23" ht="16.5" customHeight="1">
      <c r="A446" s="214"/>
      <c r="B446" s="214"/>
      <c r="C446" s="502"/>
      <c r="D446" s="214"/>
      <c r="E446" s="214"/>
      <c r="F446" s="214"/>
      <c r="G446" s="214"/>
      <c r="H446" s="214"/>
      <c r="I446" s="214"/>
      <c r="J446" s="214"/>
      <c r="K446" s="214"/>
      <c r="L446" s="214"/>
      <c r="M446" s="214"/>
      <c r="N446" s="214"/>
      <c r="O446" s="214"/>
      <c r="P446" s="214"/>
      <c r="Q446" s="214"/>
      <c r="R446" s="214"/>
      <c r="S446" s="214"/>
      <c r="T446" s="214"/>
      <c r="U446" s="214"/>
      <c r="V446" s="214"/>
      <c r="W446" s="214"/>
    </row>
    <row r="447" spans="1:23" ht="16.5" customHeight="1">
      <c r="A447" s="214"/>
      <c r="B447" s="214"/>
      <c r="C447" s="502"/>
      <c r="D447" s="214"/>
      <c r="E447" s="214"/>
      <c r="F447" s="214"/>
      <c r="G447" s="214"/>
      <c r="H447" s="214"/>
      <c r="I447" s="214"/>
      <c r="J447" s="214"/>
      <c r="K447" s="214"/>
      <c r="L447" s="214"/>
      <c r="M447" s="214"/>
      <c r="N447" s="214"/>
      <c r="O447" s="214"/>
      <c r="P447" s="214"/>
      <c r="Q447" s="214"/>
      <c r="R447" s="214"/>
      <c r="S447" s="214"/>
      <c r="T447" s="214"/>
      <c r="U447" s="214"/>
      <c r="V447" s="214"/>
      <c r="W447" s="214"/>
    </row>
    <row r="448" spans="1:23" ht="16.5" customHeight="1">
      <c r="A448" s="214"/>
      <c r="B448" s="214"/>
      <c r="C448" s="502"/>
      <c r="D448" s="214"/>
      <c r="E448" s="214"/>
      <c r="F448" s="214"/>
      <c r="G448" s="214"/>
      <c r="H448" s="214"/>
      <c r="I448" s="214"/>
      <c r="J448" s="214"/>
      <c r="K448" s="214"/>
      <c r="L448" s="214"/>
      <c r="M448" s="214"/>
      <c r="N448" s="214"/>
      <c r="O448" s="214"/>
      <c r="P448" s="214"/>
      <c r="Q448" s="214"/>
      <c r="R448" s="214"/>
      <c r="S448" s="214"/>
      <c r="T448" s="214"/>
      <c r="U448" s="214"/>
      <c r="V448" s="214"/>
      <c r="W448" s="214"/>
    </row>
    <row r="449" spans="1:23" ht="16.5" customHeight="1">
      <c r="A449" s="214"/>
      <c r="B449" s="214"/>
      <c r="C449" s="502"/>
      <c r="D449" s="214"/>
      <c r="E449" s="214"/>
      <c r="F449" s="214"/>
      <c r="G449" s="214"/>
      <c r="H449" s="214"/>
      <c r="I449" s="214"/>
      <c r="J449" s="214"/>
      <c r="K449" s="214"/>
      <c r="L449" s="214"/>
      <c r="M449" s="214"/>
      <c r="N449" s="214"/>
      <c r="O449" s="214"/>
      <c r="P449" s="214"/>
      <c r="Q449" s="214"/>
      <c r="R449" s="214"/>
      <c r="S449" s="214"/>
      <c r="T449" s="214"/>
      <c r="U449" s="214"/>
      <c r="V449" s="214"/>
      <c r="W449" s="214"/>
    </row>
    <row r="450" spans="1:23" ht="16.5" customHeight="1">
      <c r="A450" s="214"/>
      <c r="B450" s="214"/>
      <c r="C450" s="502"/>
      <c r="D450" s="214"/>
      <c r="E450" s="214"/>
      <c r="F450" s="214"/>
      <c r="G450" s="214"/>
      <c r="H450" s="214"/>
      <c r="I450" s="214"/>
      <c r="J450" s="214"/>
      <c r="K450" s="214"/>
      <c r="L450" s="214"/>
      <c r="M450" s="214"/>
      <c r="N450" s="214"/>
      <c r="O450" s="214"/>
      <c r="P450" s="214"/>
      <c r="Q450" s="214"/>
      <c r="R450" s="214"/>
      <c r="S450" s="214"/>
      <c r="T450" s="214"/>
      <c r="U450" s="214"/>
      <c r="V450" s="214"/>
      <c r="W450" s="214"/>
    </row>
    <row r="451" spans="1:23" ht="16.5" customHeight="1">
      <c r="A451" s="214"/>
      <c r="B451" s="214"/>
      <c r="C451" s="502"/>
      <c r="D451" s="214"/>
      <c r="E451" s="214"/>
      <c r="F451" s="214"/>
      <c r="G451" s="214"/>
      <c r="H451" s="214"/>
      <c r="I451" s="214"/>
      <c r="J451" s="214"/>
      <c r="K451" s="214"/>
      <c r="L451" s="214"/>
      <c r="M451" s="214"/>
      <c r="N451" s="214"/>
      <c r="O451" s="214"/>
      <c r="P451" s="214"/>
      <c r="Q451" s="214"/>
      <c r="R451" s="214"/>
      <c r="S451" s="214"/>
      <c r="T451" s="214"/>
      <c r="U451" s="214"/>
      <c r="V451" s="214"/>
      <c r="W451" s="214"/>
    </row>
    <row r="452" spans="1:23" ht="16.5" customHeight="1">
      <c r="A452" s="214"/>
      <c r="B452" s="214"/>
      <c r="C452" s="502"/>
      <c r="D452" s="214"/>
      <c r="E452" s="214"/>
      <c r="F452" s="214"/>
      <c r="G452" s="214"/>
      <c r="H452" s="214"/>
      <c r="I452" s="214"/>
      <c r="J452" s="214"/>
      <c r="K452" s="214"/>
      <c r="L452" s="214"/>
      <c r="M452" s="214"/>
      <c r="N452" s="214"/>
      <c r="O452" s="214"/>
      <c r="P452" s="214"/>
      <c r="Q452" s="214"/>
      <c r="R452" s="214"/>
      <c r="S452" s="214"/>
      <c r="T452" s="214"/>
      <c r="U452" s="214"/>
      <c r="V452" s="214"/>
      <c r="W452" s="214"/>
    </row>
    <row r="453" spans="1:23" ht="16.5" customHeight="1">
      <c r="A453" s="214"/>
      <c r="B453" s="214"/>
      <c r="C453" s="502"/>
      <c r="D453" s="214"/>
      <c r="E453" s="214"/>
      <c r="F453" s="214"/>
      <c r="G453" s="214"/>
      <c r="H453" s="214"/>
      <c r="I453" s="214"/>
      <c r="J453" s="214"/>
      <c r="K453" s="214"/>
      <c r="L453" s="214"/>
      <c r="M453" s="214"/>
      <c r="N453" s="214"/>
      <c r="O453" s="214"/>
      <c r="P453" s="214"/>
      <c r="Q453" s="214"/>
      <c r="R453" s="214"/>
      <c r="S453" s="214"/>
      <c r="T453" s="214"/>
      <c r="U453" s="214"/>
      <c r="V453" s="214"/>
      <c r="W453" s="214"/>
    </row>
    <row r="454" spans="1:23" ht="16.5" customHeight="1">
      <c r="A454" s="214"/>
      <c r="B454" s="214"/>
      <c r="C454" s="502"/>
      <c r="D454" s="214"/>
      <c r="E454" s="214"/>
      <c r="F454" s="214"/>
      <c r="G454" s="214"/>
      <c r="H454" s="214"/>
      <c r="I454" s="214"/>
      <c r="J454" s="214"/>
      <c r="K454" s="214"/>
      <c r="L454" s="214"/>
      <c r="M454" s="214"/>
      <c r="N454" s="214"/>
      <c r="O454" s="214"/>
      <c r="P454" s="214"/>
      <c r="Q454" s="214"/>
      <c r="R454" s="214"/>
      <c r="S454" s="214"/>
      <c r="T454" s="214"/>
      <c r="U454" s="214"/>
      <c r="V454" s="214"/>
      <c r="W454" s="214"/>
    </row>
    <row r="455" spans="1:23" ht="16.5" customHeight="1">
      <c r="A455" s="214"/>
      <c r="B455" s="214"/>
      <c r="C455" s="502"/>
      <c r="D455" s="214"/>
      <c r="E455" s="214"/>
      <c r="F455" s="214"/>
      <c r="G455" s="214"/>
      <c r="H455" s="214"/>
      <c r="I455" s="214"/>
      <c r="J455" s="214"/>
      <c r="K455" s="214"/>
      <c r="L455" s="214"/>
      <c r="M455" s="214"/>
      <c r="N455" s="214"/>
      <c r="O455" s="214"/>
      <c r="P455" s="214"/>
      <c r="Q455" s="214"/>
      <c r="R455" s="214"/>
      <c r="S455" s="214"/>
      <c r="T455" s="214"/>
      <c r="U455" s="214"/>
      <c r="V455" s="214"/>
      <c r="W455" s="214"/>
    </row>
    <row r="456" spans="1:23" ht="16.5" customHeight="1">
      <c r="A456" s="214"/>
      <c r="B456" s="214"/>
      <c r="C456" s="502"/>
      <c r="D456" s="214"/>
      <c r="E456" s="214"/>
      <c r="F456" s="214"/>
      <c r="G456" s="214"/>
      <c r="H456" s="214"/>
      <c r="I456" s="214"/>
      <c r="J456" s="214"/>
      <c r="K456" s="214"/>
      <c r="L456" s="214"/>
      <c r="M456" s="214"/>
      <c r="N456" s="214"/>
      <c r="O456" s="214"/>
      <c r="P456" s="214"/>
      <c r="Q456" s="214"/>
      <c r="R456" s="214"/>
      <c r="S456" s="214"/>
      <c r="T456" s="214"/>
      <c r="U456" s="214"/>
      <c r="V456" s="214"/>
      <c r="W456" s="214"/>
    </row>
    <row r="457" spans="1:23" ht="16.5" customHeight="1">
      <c r="A457" s="214"/>
      <c r="B457" s="214"/>
      <c r="C457" s="502"/>
      <c r="D457" s="214"/>
      <c r="E457" s="214"/>
      <c r="F457" s="214"/>
      <c r="G457" s="214"/>
      <c r="H457" s="214"/>
      <c r="I457" s="214"/>
      <c r="J457" s="214"/>
      <c r="K457" s="214"/>
      <c r="L457" s="214"/>
      <c r="M457" s="214"/>
      <c r="N457" s="214"/>
      <c r="O457" s="214"/>
      <c r="P457" s="214"/>
      <c r="Q457" s="214"/>
      <c r="R457" s="214"/>
      <c r="S457" s="214"/>
      <c r="T457" s="214"/>
      <c r="U457" s="214"/>
      <c r="V457" s="214"/>
      <c r="W457" s="214"/>
    </row>
    <row r="458" spans="1:23" ht="16.5" customHeight="1">
      <c r="A458" s="214"/>
      <c r="B458" s="214"/>
      <c r="C458" s="502"/>
      <c r="D458" s="214"/>
      <c r="E458" s="214"/>
      <c r="F458" s="214"/>
      <c r="G458" s="214"/>
      <c r="H458" s="214"/>
      <c r="I458" s="214"/>
      <c r="J458" s="214"/>
      <c r="K458" s="214"/>
      <c r="L458" s="214"/>
      <c r="M458" s="214"/>
      <c r="N458" s="214"/>
      <c r="O458" s="214"/>
      <c r="P458" s="214"/>
      <c r="Q458" s="214"/>
      <c r="R458" s="214"/>
      <c r="S458" s="214"/>
      <c r="T458" s="214"/>
      <c r="U458" s="214"/>
      <c r="V458" s="214"/>
      <c r="W458" s="214"/>
    </row>
    <row r="459" spans="1:23" ht="16.5" customHeight="1">
      <c r="A459" s="214"/>
      <c r="B459" s="214"/>
      <c r="C459" s="502"/>
      <c r="D459" s="214"/>
      <c r="E459" s="214"/>
      <c r="F459" s="214"/>
      <c r="G459" s="214"/>
      <c r="H459" s="214"/>
      <c r="I459" s="214"/>
      <c r="J459" s="214"/>
      <c r="K459" s="214"/>
      <c r="L459" s="214"/>
      <c r="M459" s="214"/>
      <c r="N459" s="214"/>
      <c r="O459" s="214"/>
      <c r="P459" s="214"/>
      <c r="Q459" s="214"/>
      <c r="R459" s="214"/>
      <c r="S459" s="214"/>
      <c r="T459" s="214"/>
      <c r="U459" s="214"/>
      <c r="V459" s="214"/>
      <c r="W459" s="214"/>
    </row>
    <row r="460" spans="1:23" ht="16.5" customHeight="1">
      <c r="A460" s="214"/>
      <c r="B460" s="214"/>
      <c r="C460" s="502"/>
      <c r="D460" s="214"/>
      <c r="E460" s="214"/>
      <c r="F460" s="214"/>
      <c r="G460" s="214"/>
      <c r="H460" s="214"/>
      <c r="I460" s="214"/>
      <c r="J460" s="214"/>
      <c r="K460" s="214"/>
      <c r="L460" s="214"/>
      <c r="M460" s="214"/>
      <c r="N460" s="214"/>
      <c r="O460" s="214"/>
      <c r="P460" s="214"/>
      <c r="Q460" s="214"/>
      <c r="R460" s="214"/>
      <c r="S460" s="214"/>
      <c r="T460" s="214"/>
      <c r="U460" s="214"/>
      <c r="V460" s="214"/>
      <c r="W460" s="214"/>
    </row>
    <row r="461" spans="1:23" ht="16.5" customHeight="1">
      <c r="A461" s="214"/>
      <c r="B461" s="214"/>
      <c r="C461" s="502"/>
      <c r="D461" s="214"/>
      <c r="E461" s="214"/>
      <c r="F461" s="214"/>
      <c r="G461" s="214"/>
      <c r="H461" s="214"/>
      <c r="I461" s="214"/>
      <c r="J461" s="214"/>
      <c r="K461" s="214"/>
      <c r="L461" s="214"/>
      <c r="M461" s="214"/>
      <c r="N461" s="214"/>
      <c r="O461" s="214"/>
      <c r="P461" s="214"/>
      <c r="Q461" s="214"/>
      <c r="R461" s="214"/>
      <c r="S461" s="214"/>
      <c r="T461" s="214"/>
      <c r="U461" s="214"/>
      <c r="V461" s="214"/>
      <c r="W461" s="214"/>
    </row>
    <row r="462" spans="1:23" ht="16.5" customHeight="1">
      <c r="A462" s="214"/>
      <c r="B462" s="214"/>
      <c r="C462" s="502"/>
      <c r="D462" s="214"/>
      <c r="E462" s="214"/>
      <c r="F462" s="214"/>
      <c r="G462" s="214"/>
      <c r="H462" s="214"/>
      <c r="I462" s="214"/>
      <c r="J462" s="214"/>
      <c r="K462" s="214"/>
      <c r="L462" s="214"/>
      <c r="M462" s="214"/>
      <c r="N462" s="214"/>
      <c r="O462" s="214"/>
      <c r="P462" s="214"/>
      <c r="Q462" s="214"/>
      <c r="R462" s="214"/>
      <c r="S462" s="214"/>
      <c r="T462" s="214"/>
      <c r="U462" s="214"/>
      <c r="V462" s="214"/>
      <c r="W462" s="214"/>
    </row>
    <row r="463" spans="1:23" ht="16.5" customHeight="1">
      <c r="A463" s="214"/>
      <c r="B463" s="214"/>
      <c r="C463" s="502"/>
      <c r="D463" s="214"/>
      <c r="E463" s="214"/>
      <c r="F463" s="214"/>
      <c r="G463" s="214"/>
      <c r="H463" s="214"/>
      <c r="I463" s="214"/>
      <c r="J463" s="214"/>
      <c r="K463" s="214"/>
      <c r="L463" s="214"/>
      <c r="M463" s="214"/>
      <c r="N463" s="214"/>
      <c r="O463" s="214"/>
      <c r="P463" s="214"/>
      <c r="Q463" s="214"/>
      <c r="R463" s="214"/>
      <c r="S463" s="214"/>
      <c r="T463" s="214"/>
      <c r="U463" s="214"/>
      <c r="V463" s="214"/>
      <c r="W463" s="214"/>
    </row>
    <row r="464" spans="1:23" ht="16.5" customHeight="1">
      <c r="A464" s="214"/>
      <c r="B464" s="214"/>
      <c r="C464" s="502"/>
      <c r="D464" s="214"/>
      <c r="E464" s="214"/>
      <c r="F464" s="214"/>
      <c r="G464" s="214"/>
      <c r="H464" s="214"/>
      <c r="I464" s="214"/>
      <c r="J464" s="214"/>
      <c r="K464" s="214"/>
      <c r="L464" s="214"/>
      <c r="M464" s="214"/>
      <c r="N464" s="214"/>
      <c r="O464" s="214"/>
      <c r="P464" s="214"/>
      <c r="Q464" s="214"/>
      <c r="R464" s="214"/>
      <c r="S464" s="214"/>
      <c r="T464" s="214"/>
      <c r="U464" s="214"/>
      <c r="V464" s="214"/>
      <c r="W464" s="214"/>
    </row>
    <row r="465" spans="1:23" ht="16.5" customHeight="1">
      <c r="A465" s="214"/>
      <c r="B465" s="214"/>
      <c r="C465" s="502"/>
      <c r="D465" s="214"/>
      <c r="E465" s="214"/>
      <c r="F465" s="214"/>
      <c r="G465" s="214"/>
      <c r="H465" s="214"/>
      <c r="I465" s="214"/>
      <c r="J465" s="214"/>
      <c r="K465" s="214"/>
      <c r="L465" s="214"/>
      <c r="M465" s="214"/>
      <c r="N465" s="214"/>
      <c r="O465" s="214"/>
      <c r="P465" s="214"/>
      <c r="Q465" s="214"/>
      <c r="R465" s="214"/>
      <c r="S465" s="214"/>
      <c r="T465" s="214"/>
      <c r="U465" s="214"/>
      <c r="V465" s="214"/>
      <c r="W465" s="214"/>
    </row>
    <row r="466" spans="1:23" ht="16.5" customHeight="1">
      <c r="A466" s="214"/>
      <c r="B466" s="214"/>
      <c r="C466" s="502"/>
      <c r="D466" s="214"/>
      <c r="E466" s="214"/>
      <c r="F466" s="214"/>
      <c r="G466" s="214"/>
      <c r="H466" s="214"/>
      <c r="I466" s="214"/>
      <c r="J466" s="214"/>
      <c r="K466" s="214"/>
      <c r="L466" s="214"/>
      <c r="M466" s="214"/>
      <c r="N466" s="214"/>
      <c r="O466" s="214"/>
      <c r="P466" s="214"/>
      <c r="Q466" s="214"/>
      <c r="R466" s="214"/>
      <c r="S466" s="214"/>
      <c r="T466" s="214"/>
      <c r="U466" s="214"/>
      <c r="V466" s="214"/>
      <c r="W466" s="214"/>
    </row>
    <row r="467" spans="1:23" ht="16.5" customHeight="1">
      <c r="A467" s="214"/>
      <c r="B467" s="214"/>
      <c r="C467" s="502"/>
      <c r="D467" s="214"/>
      <c r="E467" s="214"/>
      <c r="F467" s="214"/>
      <c r="G467" s="214"/>
      <c r="H467" s="214"/>
      <c r="I467" s="214"/>
      <c r="J467" s="214"/>
      <c r="K467" s="214"/>
      <c r="L467" s="214"/>
      <c r="M467" s="214"/>
      <c r="N467" s="214"/>
      <c r="O467" s="214"/>
      <c r="P467" s="214"/>
      <c r="Q467" s="214"/>
      <c r="R467" s="214"/>
      <c r="S467" s="214"/>
      <c r="T467" s="214"/>
      <c r="U467" s="214"/>
      <c r="V467" s="214"/>
      <c r="W467" s="214"/>
    </row>
    <row r="468" spans="1:23" ht="16.5" customHeight="1">
      <c r="A468" s="214"/>
      <c r="B468" s="214"/>
      <c r="C468" s="502"/>
      <c r="D468" s="214"/>
      <c r="E468" s="214"/>
      <c r="F468" s="214"/>
      <c r="G468" s="214"/>
      <c r="H468" s="214"/>
      <c r="I468" s="214"/>
      <c r="J468" s="214"/>
      <c r="K468" s="214"/>
      <c r="L468" s="214"/>
      <c r="M468" s="214"/>
      <c r="N468" s="214"/>
      <c r="O468" s="214"/>
      <c r="P468" s="214"/>
      <c r="Q468" s="214"/>
      <c r="R468" s="214"/>
      <c r="S468" s="214"/>
      <c r="T468" s="214"/>
      <c r="U468" s="214"/>
      <c r="V468" s="214"/>
      <c r="W468" s="214"/>
    </row>
    <row r="469" spans="1:23" ht="16.5" customHeight="1">
      <c r="A469" s="214"/>
      <c r="B469" s="214"/>
      <c r="C469" s="502"/>
      <c r="D469" s="214"/>
      <c r="E469" s="214"/>
      <c r="F469" s="214"/>
      <c r="G469" s="214"/>
      <c r="H469" s="214"/>
      <c r="I469" s="214"/>
      <c r="J469" s="214"/>
      <c r="K469" s="214"/>
      <c r="L469" s="214"/>
      <c r="M469" s="214"/>
      <c r="N469" s="214"/>
      <c r="O469" s="214"/>
      <c r="P469" s="214"/>
      <c r="Q469" s="214"/>
      <c r="R469" s="214"/>
      <c r="S469" s="214"/>
      <c r="T469" s="214"/>
      <c r="U469" s="214"/>
      <c r="V469" s="214"/>
      <c r="W469" s="214"/>
    </row>
    <row r="470" spans="1:23" ht="16.5" customHeight="1">
      <c r="A470" s="214"/>
      <c r="B470" s="214"/>
      <c r="C470" s="502"/>
      <c r="D470" s="214"/>
      <c r="E470" s="214"/>
      <c r="F470" s="214"/>
      <c r="G470" s="214"/>
      <c r="H470" s="214"/>
      <c r="I470" s="214"/>
      <c r="J470" s="214"/>
      <c r="K470" s="214"/>
      <c r="L470" s="214"/>
      <c r="M470" s="214"/>
      <c r="N470" s="214"/>
      <c r="O470" s="214"/>
      <c r="P470" s="214"/>
      <c r="Q470" s="214"/>
      <c r="R470" s="214"/>
      <c r="S470" s="214"/>
      <c r="T470" s="214"/>
      <c r="U470" s="214"/>
      <c r="V470" s="214"/>
      <c r="W470" s="214"/>
    </row>
    <row r="471" spans="1:23" ht="16.5" customHeight="1">
      <c r="A471" s="214"/>
      <c r="B471" s="214"/>
      <c r="C471" s="502"/>
      <c r="D471" s="214"/>
      <c r="E471" s="214"/>
      <c r="F471" s="214"/>
      <c r="G471" s="214"/>
      <c r="H471" s="214"/>
      <c r="I471" s="214"/>
      <c r="J471" s="214"/>
      <c r="K471" s="214"/>
      <c r="L471" s="214"/>
      <c r="M471" s="214"/>
      <c r="N471" s="214"/>
      <c r="O471" s="214"/>
      <c r="P471" s="214"/>
      <c r="Q471" s="214"/>
      <c r="R471" s="214"/>
      <c r="S471" s="214"/>
      <c r="T471" s="214"/>
      <c r="U471" s="214"/>
      <c r="V471" s="214"/>
      <c r="W471" s="214"/>
    </row>
    <row r="472" spans="1:23" ht="16.5" customHeight="1">
      <c r="A472" s="214"/>
      <c r="B472" s="214"/>
      <c r="C472" s="502"/>
      <c r="D472" s="214"/>
      <c r="E472" s="214"/>
      <c r="F472" s="214"/>
      <c r="G472" s="214"/>
      <c r="H472" s="214"/>
      <c r="I472" s="214"/>
      <c r="J472" s="214"/>
      <c r="K472" s="214"/>
      <c r="L472" s="214"/>
      <c r="M472" s="214"/>
      <c r="N472" s="214"/>
      <c r="O472" s="214"/>
      <c r="P472" s="214"/>
      <c r="Q472" s="214"/>
      <c r="R472" s="214"/>
      <c r="S472" s="214"/>
      <c r="T472" s="214"/>
      <c r="U472" s="214"/>
      <c r="V472" s="214"/>
      <c r="W472" s="214"/>
    </row>
    <row r="473" spans="1:23" ht="16.5" customHeight="1">
      <c r="A473" s="214"/>
      <c r="B473" s="214"/>
      <c r="C473" s="502"/>
      <c r="D473" s="214"/>
      <c r="E473" s="214"/>
      <c r="F473" s="214"/>
      <c r="G473" s="214"/>
      <c r="H473" s="214"/>
      <c r="I473" s="214"/>
      <c r="J473" s="214"/>
      <c r="K473" s="214"/>
      <c r="L473" s="214"/>
      <c r="M473" s="214"/>
      <c r="N473" s="214"/>
      <c r="O473" s="214"/>
      <c r="P473" s="214"/>
      <c r="Q473" s="214"/>
      <c r="R473" s="214"/>
      <c r="S473" s="214"/>
      <c r="T473" s="214"/>
      <c r="U473" s="214"/>
      <c r="V473" s="214"/>
      <c r="W473" s="214"/>
    </row>
    <row r="474" spans="1:23" ht="16.5" customHeight="1">
      <c r="A474" s="214"/>
      <c r="B474" s="214"/>
      <c r="C474" s="502"/>
      <c r="D474" s="214"/>
      <c r="E474" s="214"/>
      <c r="F474" s="214"/>
      <c r="G474" s="214"/>
      <c r="H474" s="214"/>
      <c r="I474" s="214"/>
      <c r="J474" s="214"/>
      <c r="K474" s="214"/>
      <c r="L474" s="214"/>
      <c r="M474" s="214"/>
      <c r="N474" s="214"/>
      <c r="O474" s="214"/>
      <c r="P474" s="214"/>
      <c r="Q474" s="214"/>
      <c r="R474" s="214"/>
      <c r="S474" s="214"/>
      <c r="T474" s="214"/>
      <c r="U474" s="214"/>
      <c r="V474" s="214"/>
      <c r="W474" s="214"/>
    </row>
    <row r="475" spans="1:23" ht="16.5" customHeight="1">
      <c r="A475" s="214"/>
      <c r="B475" s="214"/>
      <c r="C475" s="502"/>
      <c r="D475" s="214"/>
      <c r="E475" s="214"/>
      <c r="F475" s="214"/>
      <c r="G475" s="214"/>
      <c r="H475" s="214"/>
      <c r="I475" s="214"/>
      <c r="J475" s="214"/>
      <c r="K475" s="214"/>
      <c r="L475" s="214"/>
      <c r="M475" s="214"/>
      <c r="N475" s="214"/>
      <c r="O475" s="214"/>
      <c r="P475" s="214"/>
      <c r="Q475" s="214"/>
      <c r="R475" s="214"/>
      <c r="S475" s="214"/>
      <c r="T475" s="214"/>
      <c r="U475" s="214"/>
      <c r="V475" s="214"/>
      <c r="W475" s="214"/>
    </row>
    <row r="476" spans="1:23" ht="16.5" customHeight="1">
      <c r="A476" s="214"/>
      <c r="B476" s="214"/>
      <c r="C476" s="502"/>
      <c r="D476" s="214"/>
      <c r="E476" s="214"/>
      <c r="F476" s="214"/>
      <c r="G476" s="214"/>
      <c r="H476" s="214"/>
      <c r="I476" s="214"/>
      <c r="J476" s="214"/>
      <c r="K476" s="214"/>
      <c r="L476" s="214"/>
      <c r="M476" s="214"/>
      <c r="N476" s="214"/>
      <c r="O476" s="214"/>
      <c r="P476" s="214"/>
      <c r="Q476" s="214"/>
      <c r="R476" s="214"/>
      <c r="S476" s="214"/>
      <c r="T476" s="214"/>
      <c r="U476" s="214"/>
      <c r="V476" s="214"/>
      <c r="W476" s="214"/>
    </row>
    <row r="477" spans="1:23" ht="16.5" customHeight="1">
      <c r="A477" s="214"/>
      <c r="B477" s="214"/>
      <c r="C477" s="502"/>
      <c r="D477" s="214"/>
      <c r="E477" s="214"/>
      <c r="F477" s="214"/>
      <c r="G477" s="214"/>
      <c r="H477" s="214"/>
      <c r="I477" s="214"/>
      <c r="J477" s="214"/>
      <c r="K477" s="214"/>
      <c r="L477" s="214"/>
      <c r="M477" s="214"/>
      <c r="N477" s="214"/>
      <c r="O477" s="214"/>
      <c r="P477" s="214"/>
      <c r="Q477" s="214"/>
      <c r="R477" s="214"/>
      <c r="S477" s="214"/>
      <c r="T477" s="214"/>
      <c r="U477" s="214"/>
      <c r="V477" s="214"/>
      <c r="W477" s="214"/>
    </row>
    <row r="478" spans="1:23" ht="16.5" customHeight="1">
      <c r="A478" s="214"/>
      <c r="B478" s="214"/>
      <c r="C478" s="502"/>
      <c r="D478" s="214"/>
      <c r="E478" s="214"/>
      <c r="F478" s="214"/>
      <c r="G478" s="214"/>
      <c r="H478" s="214"/>
      <c r="I478" s="214"/>
      <c r="J478" s="214"/>
      <c r="K478" s="214"/>
      <c r="L478" s="214"/>
      <c r="M478" s="214"/>
      <c r="N478" s="214"/>
      <c r="O478" s="214"/>
      <c r="P478" s="214"/>
      <c r="Q478" s="214"/>
      <c r="R478" s="214"/>
      <c r="S478" s="214"/>
      <c r="T478" s="214"/>
      <c r="U478" s="214"/>
      <c r="V478" s="214"/>
      <c r="W478" s="214"/>
    </row>
    <row r="479" spans="1:23" ht="16.5" customHeight="1">
      <c r="A479" s="214"/>
      <c r="B479" s="214"/>
      <c r="C479" s="502"/>
      <c r="D479" s="214"/>
      <c r="E479" s="214"/>
      <c r="F479" s="214"/>
      <c r="G479" s="214"/>
      <c r="H479" s="214"/>
      <c r="I479" s="214"/>
      <c r="J479" s="214"/>
      <c r="K479" s="214"/>
      <c r="L479" s="214"/>
      <c r="M479" s="214"/>
      <c r="N479" s="214"/>
      <c r="O479" s="214"/>
      <c r="P479" s="214"/>
      <c r="Q479" s="214"/>
      <c r="R479" s="214"/>
      <c r="S479" s="214"/>
      <c r="T479" s="214"/>
      <c r="U479" s="214"/>
      <c r="V479" s="214"/>
      <c r="W479" s="214"/>
    </row>
    <row r="480" spans="1:23" ht="16.5" customHeight="1">
      <c r="A480" s="214"/>
      <c r="B480" s="214"/>
      <c r="C480" s="502"/>
      <c r="D480" s="214"/>
      <c r="E480" s="214"/>
      <c r="F480" s="214"/>
      <c r="G480" s="214"/>
      <c r="H480" s="214"/>
      <c r="I480" s="214"/>
      <c r="J480" s="214"/>
      <c r="K480" s="214"/>
      <c r="L480" s="214"/>
      <c r="M480" s="214"/>
      <c r="N480" s="214"/>
      <c r="O480" s="214"/>
      <c r="P480" s="214"/>
      <c r="Q480" s="214"/>
      <c r="R480" s="214"/>
      <c r="S480" s="214"/>
      <c r="T480" s="214"/>
      <c r="U480" s="214"/>
      <c r="V480" s="214"/>
      <c r="W480" s="214"/>
    </row>
    <row r="481" spans="1:23" ht="16.5" customHeight="1">
      <c r="A481" s="214"/>
      <c r="B481" s="214"/>
      <c r="C481" s="502"/>
      <c r="D481" s="214"/>
      <c r="E481" s="214"/>
      <c r="F481" s="214"/>
      <c r="G481" s="214"/>
      <c r="H481" s="214"/>
      <c r="I481" s="214"/>
      <c r="J481" s="214"/>
      <c r="K481" s="214"/>
      <c r="L481" s="214"/>
      <c r="M481" s="214"/>
      <c r="N481" s="214"/>
      <c r="O481" s="214"/>
      <c r="P481" s="214"/>
      <c r="Q481" s="214"/>
      <c r="R481" s="214"/>
      <c r="S481" s="214"/>
      <c r="T481" s="214"/>
      <c r="U481" s="214"/>
      <c r="V481" s="214"/>
      <c r="W481" s="214"/>
    </row>
    <row r="482" spans="1:23" ht="16.5" customHeight="1">
      <c r="A482" s="214"/>
      <c r="B482" s="214"/>
      <c r="C482" s="502"/>
      <c r="D482" s="214"/>
      <c r="E482" s="214"/>
      <c r="F482" s="214"/>
      <c r="G482" s="214"/>
      <c r="H482" s="214"/>
      <c r="I482" s="214"/>
      <c r="J482" s="214"/>
      <c r="K482" s="214"/>
      <c r="L482" s="214"/>
      <c r="M482" s="214"/>
      <c r="N482" s="214"/>
      <c r="O482" s="214"/>
      <c r="P482" s="214"/>
      <c r="Q482" s="214"/>
      <c r="R482" s="214"/>
      <c r="S482" s="214"/>
      <c r="T482" s="214"/>
      <c r="U482" s="214"/>
      <c r="V482" s="214"/>
      <c r="W482" s="214"/>
    </row>
    <row r="483" spans="1:23" ht="16.5" customHeight="1">
      <c r="A483" s="214"/>
      <c r="B483" s="214"/>
      <c r="C483" s="502"/>
      <c r="D483" s="214"/>
      <c r="E483" s="214"/>
      <c r="F483" s="214"/>
      <c r="G483" s="214"/>
      <c r="H483" s="214"/>
      <c r="I483" s="214"/>
      <c r="J483" s="214"/>
      <c r="K483" s="214"/>
      <c r="L483" s="214"/>
      <c r="M483" s="214"/>
      <c r="N483" s="214"/>
      <c r="O483" s="214"/>
      <c r="P483" s="214"/>
      <c r="Q483" s="214"/>
      <c r="R483" s="214"/>
      <c r="S483" s="214"/>
      <c r="T483" s="214"/>
      <c r="U483" s="214"/>
      <c r="V483" s="214"/>
      <c r="W483" s="214"/>
    </row>
    <row r="484" spans="1:23" ht="16.5" customHeight="1">
      <c r="A484" s="214"/>
      <c r="B484" s="214"/>
      <c r="C484" s="502"/>
      <c r="D484" s="214"/>
      <c r="E484" s="214"/>
      <c r="F484" s="214"/>
      <c r="G484" s="214"/>
      <c r="H484" s="214"/>
      <c r="I484" s="214"/>
      <c r="J484" s="214"/>
      <c r="K484" s="214"/>
      <c r="L484" s="214"/>
      <c r="M484" s="214"/>
      <c r="N484" s="214"/>
      <c r="O484" s="214"/>
      <c r="P484" s="214"/>
      <c r="Q484" s="214"/>
      <c r="R484" s="214"/>
      <c r="S484" s="214"/>
      <c r="T484" s="214"/>
      <c r="U484" s="214"/>
      <c r="V484" s="214"/>
      <c r="W484" s="214"/>
    </row>
    <row r="485" spans="1:23" ht="16.5" customHeight="1">
      <c r="A485" s="214"/>
      <c r="B485" s="214"/>
      <c r="C485" s="502"/>
      <c r="D485" s="214"/>
      <c r="E485" s="214"/>
      <c r="F485" s="214"/>
      <c r="G485" s="214"/>
      <c r="H485" s="214"/>
      <c r="I485" s="214"/>
      <c r="J485" s="214"/>
      <c r="K485" s="214"/>
      <c r="L485" s="214"/>
      <c r="M485" s="214"/>
      <c r="N485" s="214"/>
      <c r="O485" s="214"/>
      <c r="P485" s="214"/>
      <c r="Q485" s="214"/>
      <c r="R485" s="214"/>
      <c r="S485" s="214"/>
      <c r="T485" s="214"/>
      <c r="U485" s="214"/>
      <c r="V485" s="214"/>
      <c r="W485" s="214"/>
    </row>
    <row r="486" spans="1:23" ht="16.5" customHeight="1">
      <c r="A486" s="214"/>
      <c r="B486" s="214"/>
      <c r="C486" s="502"/>
      <c r="D486" s="214"/>
      <c r="E486" s="214"/>
      <c r="F486" s="214"/>
      <c r="G486" s="214"/>
      <c r="H486" s="214"/>
      <c r="I486" s="214"/>
      <c r="J486" s="214"/>
      <c r="K486" s="214"/>
      <c r="L486" s="214"/>
      <c r="M486" s="214"/>
      <c r="N486" s="214"/>
      <c r="O486" s="214"/>
      <c r="P486" s="214"/>
      <c r="Q486" s="214"/>
      <c r="R486" s="214"/>
      <c r="S486" s="214"/>
      <c r="T486" s="214"/>
      <c r="U486" s="214"/>
      <c r="V486" s="214"/>
      <c r="W486" s="214"/>
    </row>
    <row r="487" spans="1:23" ht="16.5" customHeight="1">
      <c r="A487" s="214"/>
      <c r="B487" s="214"/>
      <c r="C487" s="502"/>
      <c r="D487" s="214"/>
      <c r="E487" s="214"/>
      <c r="F487" s="214"/>
      <c r="G487" s="214"/>
      <c r="H487" s="214"/>
      <c r="I487" s="214"/>
      <c r="J487" s="214"/>
      <c r="K487" s="214"/>
      <c r="L487" s="214"/>
      <c r="M487" s="214"/>
      <c r="N487" s="214"/>
      <c r="O487" s="214"/>
      <c r="P487" s="214"/>
      <c r="Q487" s="214"/>
      <c r="R487" s="214"/>
      <c r="S487" s="214"/>
      <c r="T487" s="214"/>
      <c r="U487" s="214"/>
      <c r="V487" s="214"/>
      <c r="W487" s="214"/>
    </row>
    <row r="488" spans="1:23" ht="16.5" customHeight="1">
      <c r="A488" s="214"/>
      <c r="B488" s="214"/>
      <c r="C488" s="502"/>
      <c r="D488" s="214"/>
      <c r="E488" s="214"/>
      <c r="F488" s="214"/>
      <c r="G488" s="214"/>
      <c r="H488" s="214"/>
      <c r="I488" s="214"/>
      <c r="J488" s="214"/>
      <c r="K488" s="214"/>
      <c r="L488" s="214"/>
      <c r="M488" s="214"/>
      <c r="N488" s="214"/>
      <c r="O488" s="214"/>
      <c r="P488" s="214"/>
      <c r="Q488" s="214"/>
      <c r="R488" s="214"/>
      <c r="S488" s="214"/>
      <c r="T488" s="214"/>
      <c r="U488" s="214"/>
      <c r="V488" s="214"/>
      <c r="W488" s="214"/>
    </row>
    <row r="489" spans="1:23" ht="16.5" customHeight="1">
      <c r="A489" s="214"/>
      <c r="B489" s="214"/>
      <c r="C489" s="502"/>
      <c r="D489" s="214"/>
      <c r="E489" s="214"/>
      <c r="F489" s="214"/>
      <c r="G489" s="214"/>
      <c r="H489" s="214"/>
      <c r="I489" s="214"/>
      <c r="J489" s="214"/>
      <c r="K489" s="214"/>
      <c r="L489" s="214"/>
      <c r="M489" s="214"/>
      <c r="N489" s="214"/>
      <c r="O489" s="214"/>
      <c r="P489" s="214"/>
      <c r="Q489" s="214"/>
      <c r="R489" s="214"/>
      <c r="S489" s="214"/>
      <c r="T489" s="214"/>
      <c r="U489" s="214"/>
      <c r="V489" s="214"/>
      <c r="W489" s="214"/>
    </row>
    <row r="490" spans="1:23" ht="16.5" customHeight="1">
      <c r="A490" s="214"/>
      <c r="B490" s="214"/>
      <c r="C490" s="502"/>
      <c r="D490" s="214"/>
      <c r="E490" s="214"/>
      <c r="F490" s="214"/>
      <c r="G490" s="214"/>
      <c r="H490" s="214"/>
      <c r="I490" s="214"/>
      <c r="J490" s="214"/>
      <c r="K490" s="214"/>
      <c r="L490" s="214"/>
      <c r="M490" s="214"/>
      <c r="N490" s="214"/>
      <c r="O490" s="214"/>
      <c r="P490" s="214"/>
      <c r="Q490" s="214"/>
      <c r="R490" s="214"/>
      <c r="S490" s="214"/>
      <c r="T490" s="214"/>
      <c r="U490" s="214"/>
      <c r="V490" s="214"/>
      <c r="W490" s="214"/>
    </row>
    <row r="491" spans="1:23" ht="16.5" customHeight="1">
      <c r="A491" s="214"/>
      <c r="B491" s="214"/>
      <c r="C491" s="502"/>
      <c r="D491" s="214"/>
      <c r="E491" s="214"/>
      <c r="F491" s="214"/>
      <c r="G491" s="214"/>
      <c r="H491" s="214"/>
      <c r="I491" s="214"/>
      <c r="J491" s="214"/>
      <c r="K491" s="214"/>
      <c r="L491" s="214"/>
      <c r="M491" s="214"/>
      <c r="N491" s="214"/>
      <c r="O491" s="214"/>
      <c r="P491" s="214"/>
      <c r="Q491" s="214"/>
      <c r="R491" s="214"/>
      <c r="S491" s="214"/>
      <c r="T491" s="214"/>
      <c r="U491" s="214"/>
      <c r="V491" s="214"/>
      <c r="W491" s="214"/>
    </row>
    <row r="492" spans="1:23" ht="16.5" customHeight="1">
      <c r="A492" s="214"/>
      <c r="B492" s="214"/>
      <c r="C492" s="502"/>
      <c r="D492" s="214"/>
      <c r="E492" s="214"/>
      <c r="F492" s="214"/>
      <c r="G492" s="214"/>
      <c r="H492" s="214"/>
      <c r="I492" s="214"/>
      <c r="J492" s="214"/>
      <c r="K492" s="214"/>
      <c r="L492" s="214"/>
      <c r="M492" s="214"/>
      <c r="N492" s="214"/>
      <c r="O492" s="214"/>
      <c r="P492" s="214"/>
      <c r="Q492" s="214"/>
      <c r="R492" s="214"/>
      <c r="S492" s="214"/>
      <c r="T492" s="214"/>
      <c r="U492" s="214"/>
      <c r="V492" s="214"/>
      <c r="W492" s="214"/>
    </row>
    <row r="493" spans="1:23" ht="16.5" customHeight="1">
      <c r="A493" s="214"/>
      <c r="B493" s="214"/>
      <c r="C493" s="502"/>
      <c r="D493" s="214"/>
      <c r="E493" s="214"/>
      <c r="F493" s="214"/>
      <c r="G493" s="214"/>
      <c r="H493" s="214"/>
      <c r="I493" s="214"/>
      <c r="J493" s="214"/>
      <c r="K493" s="214"/>
      <c r="L493" s="214"/>
      <c r="M493" s="214"/>
      <c r="N493" s="214"/>
      <c r="O493" s="214"/>
      <c r="P493" s="214"/>
      <c r="Q493" s="214"/>
      <c r="R493" s="214"/>
      <c r="S493" s="214"/>
      <c r="T493" s="214"/>
      <c r="U493" s="214"/>
      <c r="V493" s="214"/>
      <c r="W493" s="214"/>
    </row>
    <row r="494" spans="1:23" ht="16.5" customHeight="1">
      <c r="A494" s="214"/>
      <c r="B494" s="214"/>
      <c r="C494" s="502"/>
      <c r="D494" s="214"/>
      <c r="E494" s="214"/>
      <c r="F494" s="214"/>
      <c r="G494" s="214"/>
      <c r="H494" s="214"/>
      <c r="I494" s="214"/>
      <c r="J494" s="214"/>
      <c r="K494" s="214"/>
      <c r="L494" s="214"/>
      <c r="M494" s="214"/>
      <c r="N494" s="214"/>
      <c r="O494" s="214"/>
      <c r="P494" s="214"/>
      <c r="Q494" s="214"/>
      <c r="R494" s="214"/>
      <c r="S494" s="214"/>
      <c r="T494" s="214"/>
      <c r="U494" s="214"/>
      <c r="V494" s="214"/>
      <c r="W494" s="214"/>
    </row>
    <row r="495" spans="1:23" ht="16.5" customHeight="1">
      <c r="A495" s="214"/>
      <c r="B495" s="214"/>
      <c r="C495" s="502"/>
      <c r="D495" s="214"/>
      <c r="E495" s="214"/>
      <c r="F495" s="214"/>
      <c r="G495" s="214"/>
      <c r="H495" s="214"/>
      <c r="I495" s="214"/>
      <c r="J495" s="214"/>
      <c r="K495" s="214"/>
      <c r="L495" s="214"/>
      <c r="M495" s="214"/>
      <c r="N495" s="214"/>
      <c r="O495" s="214"/>
      <c r="P495" s="214"/>
      <c r="Q495" s="214"/>
      <c r="R495" s="214"/>
      <c r="S495" s="214"/>
      <c r="T495" s="214"/>
      <c r="U495" s="214"/>
      <c r="V495" s="214"/>
      <c r="W495" s="214"/>
    </row>
    <row r="496" spans="1:23" ht="16.5" customHeight="1">
      <c r="A496" s="214"/>
      <c r="B496" s="214"/>
      <c r="C496" s="502"/>
      <c r="D496" s="214"/>
      <c r="E496" s="214"/>
      <c r="F496" s="214"/>
      <c r="G496" s="214"/>
      <c r="H496" s="214"/>
      <c r="I496" s="214"/>
      <c r="J496" s="214"/>
      <c r="K496" s="214"/>
      <c r="L496" s="214"/>
      <c r="M496" s="214"/>
      <c r="N496" s="214"/>
      <c r="O496" s="214"/>
      <c r="P496" s="214"/>
      <c r="Q496" s="214"/>
      <c r="R496" s="214"/>
      <c r="S496" s="214"/>
      <c r="T496" s="214"/>
      <c r="U496" s="214"/>
      <c r="V496" s="214"/>
      <c r="W496" s="214"/>
    </row>
    <row r="497" spans="1:23" ht="16.5" customHeight="1">
      <c r="A497" s="214"/>
      <c r="B497" s="214"/>
      <c r="C497" s="502"/>
      <c r="D497" s="214"/>
      <c r="E497" s="214"/>
      <c r="F497" s="214"/>
      <c r="G497" s="214"/>
      <c r="H497" s="214"/>
      <c r="I497" s="214"/>
      <c r="J497" s="214"/>
      <c r="K497" s="214"/>
      <c r="L497" s="214"/>
      <c r="M497" s="214"/>
      <c r="N497" s="214"/>
      <c r="O497" s="214"/>
      <c r="P497" s="214"/>
      <c r="Q497" s="214"/>
      <c r="R497" s="214"/>
      <c r="S497" s="214"/>
      <c r="T497" s="214"/>
      <c r="U497" s="214"/>
      <c r="V497" s="214"/>
      <c r="W497" s="214"/>
    </row>
    <row r="498" spans="1:23" ht="16.5" customHeight="1">
      <c r="A498" s="214"/>
      <c r="B498" s="214"/>
      <c r="C498" s="502"/>
      <c r="D498" s="214"/>
      <c r="E498" s="214"/>
      <c r="F498" s="214"/>
      <c r="G498" s="214"/>
      <c r="H498" s="214"/>
      <c r="I498" s="214"/>
      <c r="J498" s="214"/>
      <c r="K498" s="214"/>
      <c r="L498" s="214"/>
      <c r="M498" s="214"/>
      <c r="N498" s="214"/>
      <c r="O498" s="214"/>
      <c r="P498" s="214"/>
      <c r="Q498" s="214"/>
      <c r="R498" s="214"/>
      <c r="S498" s="214"/>
      <c r="T498" s="214"/>
      <c r="U498" s="214"/>
      <c r="V498" s="214"/>
      <c r="W498" s="214"/>
    </row>
    <row r="499" spans="1:23" ht="16.5" customHeight="1">
      <c r="A499" s="214"/>
      <c r="B499" s="214"/>
      <c r="C499" s="502"/>
      <c r="D499" s="214"/>
      <c r="E499" s="214"/>
      <c r="F499" s="214"/>
      <c r="G499" s="214"/>
      <c r="H499" s="214"/>
      <c r="I499" s="214"/>
      <c r="J499" s="214"/>
      <c r="K499" s="214"/>
      <c r="L499" s="214"/>
      <c r="M499" s="214"/>
      <c r="N499" s="214"/>
      <c r="O499" s="214"/>
      <c r="P499" s="214"/>
      <c r="Q499" s="214"/>
      <c r="R499" s="214"/>
      <c r="S499" s="214"/>
      <c r="T499" s="214"/>
      <c r="U499" s="214"/>
      <c r="V499" s="214"/>
      <c r="W499" s="214"/>
    </row>
    <row r="500" spans="1:23" ht="16.5" customHeight="1">
      <c r="A500" s="214"/>
      <c r="B500" s="214"/>
      <c r="C500" s="502"/>
      <c r="D500" s="214"/>
      <c r="E500" s="214"/>
      <c r="F500" s="214"/>
      <c r="G500" s="214"/>
      <c r="H500" s="214"/>
      <c r="I500" s="214"/>
      <c r="J500" s="214"/>
      <c r="K500" s="214"/>
      <c r="L500" s="214"/>
      <c r="M500" s="214"/>
      <c r="N500" s="214"/>
      <c r="O500" s="214"/>
      <c r="P500" s="214"/>
      <c r="Q500" s="214"/>
      <c r="R500" s="214"/>
      <c r="S500" s="214"/>
      <c r="T500" s="214"/>
      <c r="U500" s="214"/>
      <c r="V500" s="214"/>
      <c r="W500" s="214"/>
    </row>
    <row r="501" spans="1:23" ht="16.5" customHeight="1">
      <c r="A501" s="214"/>
      <c r="B501" s="214"/>
      <c r="C501" s="502"/>
      <c r="D501" s="214"/>
      <c r="E501" s="214"/>
      <c r="F501" s="214"/>
      <c r="G501" s="214"/>
      <c r="H501" s="214"/>
      <c r="I501" s="214"/>
      <c r="J501" s="214"/>
      <c r="K501" s="214"/>
      <c r="L501" s="214"/>
      <c r="M501" s="214"/>
      <c r="N501" s="214"/>
      <c r="O501" s="214"/>
      <c r="P501" s="214"/>
      <c r="Q501" s="214"/>
      <c r="R501" s="214"/>
      <c r="S501" s="214"/>
      <c r="T501" s="214"/>
      <c r="U501" s="214"/>
      <c r="V501" s="214"/>
      <c r="W501" s="214"/>
    </row>
    <row r="502" spans="1:23" ht="16.5" customHeight="1">
      <c r="A502" s="214"/>
      <c r="B502" s="214"/>
      <c r="C502" s="502"/>
      <c r="D502" s="214"/>
      <c r="E502" s="214"/>
      <c r="F502" s="214"/>
      <c r="G502" s="214"/>
      <c r="H502" s="214"/>
      <c r="I502" s="214"/>
      <c r="J502" s="214"/>
      <c r="K502" s="214"/>
      <c r="L502" s="214"/>
      <c r="M502" s="214"/>
      <c r="N502" s="214"/>
      <c r="O502" s="214"/>
      <c r="P502" s="214"/>
      <c r="Q502" s="214"/>
      <c r="R502" s="214"/>
      <c r="S502" s="214"/>
      <c r="T502" s="214"/>
      <c r="U502" s="214"/>
      <c r="V502" s="214"/>
      <c r="W502" s="214"/>
    </row>
    <row r="503" spans="1:23" ht="16.5" customHeight="1">
      <c r="A503" s="214"/>
      <c r="B503" s="214"/>
      <c r="C503" s="502"/>
      <c r="D503" s="214"/>
      <c r="E503" s="214"/>
      <c r="F503" s="214"/>
      <c r="G503" s="214"/>
      <c r="H503" s="214"/>
      <c r="I503" s="214"/>
      <c r="J503" s="214"/>
      <c r="K503" s="214"/>
      <c r="L503" s="214"/>
      <c r="M503" s="214"/>
      <c r="N503" s="214"/>
      <c r="O503" s="214"/>
      <c r="P503" s="214"/>
      <c r="Q503" s="214"/>
      <c r="R503" s="214"/>
      <c r="S503" s="214"/>
      <c r="T503" s="214"/>
      <c r="U503" s="214"/>
      <c r="V503" s="214"/>
      <c r="W503" s="214"/>
    </row>
    <row r="504" spans="1:23" ht="16.5" customHeight="1">
      <c r="A504" s="214"/>
      <c r="B504" s="214"/>
      <c r="C504" s="502"/>
      <c r="D504" s="214"/>
      <c r="E504" s="214"/>
      <c r="F504" s="214"/>
      <c r="G504" s="214"/>
      <c r="H504" s="214"/>
      <c r="I504" s="214"/>
      <c r="J504" s="214"/>
      <c r="K504" s="214"/>
      <c r="L504" s="214"/>
      <c r="M504" s="214"/>
      <c r="N504" s="214"/>
      <c r="O504" s="214"/>
      <c r="P504" s="214"/>
      <c r="Q504" s="214"/>
      <c r="R504" s="214"/>
      <c r="S504" s="214"/>
      <c r="T504" s="214"/>
      <c r="U504" s="214"/>
      <c r="V504" s="214"/>
      <c r="W504" s="214"/>
    </row>
    <row r="505" spans="1:23" ht="16.5" customHeight="1">
      <c r="A505" s="214"/>
      <c r="B505" s="214"/>
      <c r="C505" s="502"/>
      <c r="D505" s="214"/>
      <c r="E505" s="214"/>
      <c r="F505" s="214"/>
      <c r="G505" s="214"/>
      <c r="H505" s="214"/>
      <c r="I505" s="214"/>
      <c r="J505" s="214"/>
      <c r="K505" s="214"/>
      <c r="L505" s="214"/>
      <c r="M505" s="214"/>
      <c r="N505" s="214"/>
      <c r="O505" s="214"/>
      <c r="P505" s="214"/>
      <c r="Q505" s="214"/>
      <c r="R505" s="214"/>
      <c r="S505" s="214"/>
      <c r="T505" s="214"/>
      <c r="U505" s="214"/>
      <c r="V505" s="214"/>
      <c r="W505" s="214"/>
    </row>
    <row r="506" spans="1:23" ht="16.5" customHeight="1">
      <c r="A506" s="214"/>
      <c r="B506" s="214"/>
      <c r="C506" s="502"/>
      <c r="D506" s="214"/>
      <c r="E506" s="214"/>
      <c r="F506" s="214"/>
      <c r="G506" s="214"/>
      <c r="H506" s="214"/>
      <c r="I506" s="214"/>
      <c r="J506" s="214"/>
      <c r="K506" s="214"/>
      <c r="L506" s="214"/>
      <c r="M506" s="214"/>
      <c r="N506" s="214"/>
      <c r="O506" s="214"/>
      <c r="P506" s="214"/>
      <c r="Q506" s="214"/>
      <c r="R506" s="214"/>
      <c r="S506" s="214"/>
      <c r="T506" s="214"/>
      <c r="U506" s="214"/>
      <c r="V506" s="214"/>
      <c r="W506" s="214"/>
    </row>
    <row r="507" spans="1:23" ht="16.5" customHeight="1">
      <c r="A507" s="214"/>
      <c r="B507" s="214"/>
      <c r="C507" s="502"/>
      <c r="D507" s="214"/>
      <c r="E507" s="214"/>
      <c r="F507" s="214"/>
      <c r="G507" s="214"/>
      <c r="H507" s="214"/>
      <c r="I507" s="214"/>
      <c r="J507" s="214"/>
      <c r="K507" s="214"/>
      <c r="L507" s="214"/>
      <c r="M507" s="214"/>
      <c r="N507" s="214"/>
      <c r="O507" s="214"/>
      <c r="P507" s="214"/>
      <c r="Q507" s="214"/>
      <c r="R507" s="214"/>
      <c r="S507" s="214"/>
      <c r="T507" s="214"/>
      <c r="U507" s="214"/>
      <c r="V507" s="214"/>
      <c r="W507" s="214"/>
    </row>
    <row r="508" spans="1:23" ht="16.5" customHeight="1">
      <c r="A508" s="214"/>
      <c r="B508" s="214"/>
      <c r="C508" s="502"/>
      <c r="D508" s="214"/>
      <c r="E508" s="214"/>
      <c r="F508" s="214"/>
      <c r="G508" s="214"/>
      <c r="H508" s="214"/>
      <c r="I508" s="214"/>
      <c r="J508" s="214"/>
      <c r="K508" s="214"/>
      <c r="L508" s="214"/>
      <c r="M508" s="214"/>
      <c r="N508" s="214"/>
      <c r="O508" s="214"/>
      <c r="P508" s="214"/>
      <c r="Q508" s="214"/>
      <c r="R508" s="214"/>
      <c r="S508" s="214"/>
      <c r="T508" s="214"/>
      <c r="U508" s="214"/>
      <c r="V508" s="214"/>
      <c r="W508" s="214"/>
    </row>
    <row r="509" spans="1:23" ht="16.5" customHeight="1">
      <c r="A509" s="214"/>
      <c r="B509" s="214"/>
      <c r="C509" s="502"/>
      <c r="D509" s="214"/>
      <c r="E509" s="214"/>
      <c r="F509" s="214"/>
      <c r="G509" s="214"/>
      <c r="H509" s="214"/>
      <c r="I509" s="214"/>
      <c r="J509" s="214"/>
      <c r="K509" s="214"/>
      <c r="L509" s="214"/>
      <c r="M509" s="214"/>
      <c r="N509" s="214"/>
      <c r="O509" s="214"/>
      <c r="P509" s="214"/>
      <c r="Q509" s="214"/>
      <c r="R509" s="214"/>
      <c r="S509" s="214"/>
      <c r="T509" s="214"/>
      <c r="U509" s="214"/>
      <c r="V509" s="214"/>
      <c r="W509" s="214"/>
    </row>
    <row r="510" spans="1:23" ht="16.5" customHeight="1">
      <c r="A510" s="214"/>
      <c r="B510" s="214"/>
      <c r="C510" s="502"/>
      <c r="D510" s="214"/>
      <c r="E510" s="214"/>
      <c r="F510" s="214"/>
      <c r="G510" s="214"/>
      <c r="H510" s="214"/>
      <c r="I510" s="214"/>
      <c r="J510" s="214"/>
      <c r="K510" s="214"/>
      <c r="L510" s="214"/>
      <c r="M510" s="214"/>
      <c r="N510" s="214"/>
      <c r="O510" s="214"/>
      <c r="P510" s="214"/>
      <c r="Q510" s="214"/>
      <c r="R510" s="214"/>
      <c r="S510" s="214"/>
      <c r="T510" s="214"/>
      <c r="U510" s="214"/>
      <c r="V510" s="214"/>
      <c r="W510" s="214"/>
    </row>
    <row r="511" spans="1:23" ht="16.5" customHeight="1">
      <c r="A511" s="214"/>
      <c r="B511" s="214"/>
      <c r="C511" s="502"/>
      <c r="D511" s="214"/>
      <c r="E511" s="214"/>
      <c r="F511" s="214"/>
      <c r="G511" s="214"/>
      <c r="H511" s="214"/>
      <c r="I511" s="214"/>
      <c r="J511" s="214"/>
      <c r="K511" s="214"/>
      <c r="L511" s="214"/>
      <c r="M511" s="214"/>
      <c r="N511" s="214"/>
      <c r="O511" s="214"/>
      <c r="P511" s="214"/>
      <c r="Q511" s="214"/>
      <c r="R511" s="214"/>
      <c r="S511" s="214"/>
      <c r="T511" s="214"/>
      <c r="U511" s="214"/>
      <c r="V511" s="214"/>
      <c r="W511" s="214"/>
    </row>
    <row r="512" spans="1:23" ht="16.5" customHeight="1">
      <c r="A512" s="214"/>
      <c r="B512" s="214"/>
      <c r="C512" s="502"/>
      <c r="D512" s="214"/>
      <c r="E512" s="214"/>
      <c r="F512" s="214"/>
      <c r="G512" s="214"/>
      <c r="H512" s="214"/>
      <c r="I512" s="214"/>
      <c r="J512" s="214"/>
      <c r="K512" s="214"/>
      <c r="L512" s="214"/>
      <c r="M512" s="214"/>
      <c r="N512" s="214"/>
      <c r="O512" s="214"/>
      <c r="P512" s="214"/>
      <c r="Q512" s="214"/>
      <c r="R512" s="214"/>
      <c r="S512" s="214"/>
      <c r="T512" s="214"/>
      <c r="U512" s="214"/>
      <c r="V512" s="214"/>
      <c r="W512" s="214"/>
    </row>
    <row r="513" spans="1:23" ht="16.5" customHeight="1">
      <c r="A513" s="214"/>
      <c r="B513" s="214"/>
      <c r="C513" s="502"/>
      <c r="D513" s="214"/>
      <c r="E513" s="214"/>
      <c r="F513" s="214"/>
      <c r="G513" s="214"/>
      <c r="H513" s="214"/>
      <c r="I513" s="214"/>
      <c r="J513" s="214"/>
      <c r="K513" s="214"/>
      <c r="L513" s="214"/>
      <c r="M513" s="214"/>
      <c r="N513" s="214"/>
      <c r="O513" s="214"/>
      <c r="P513" s="214"/>
      <c r="Q513" s="214"/>
      <c r="R513" s="214"/>
      <c r="S513" s="214"/>
      <c r="T513" s="214"/>
      <c r="U513" s="214"/>
      <c r="V513" s="214"/>
      <c r="W513" s="214"/>
    </row>
    <row r="514" spans="1:23" ht="16.5" customHeight="1">
      <c r="A514" s="214"/>
      <c r="B514" s="214"/>
      <c r="C514" s="502"/>
      <c r="D514" s="214"/>
      <c r="E514" s="214"/>
      <c r="F514" s="214"/>
      <c r="G514" s="214"/>
      <c r="H514" s="214"/>
      <c r="I514" s="214"/>
      <c r="J514" s="214"/>
      <c r="K514" s="214"/>
      <c r="L514" s="214"/>
      <c r="M514" s="214"/>
      <c r="N514" s="214"/>
      <c r="O514" s="214"/>
      <c r="P514" s="214"/>
      <c r="Q514" s="214"/>
      <c r="R514" s="214"/>
      <c r="S514" s="214"/>
      <c r="T514" s="214"/>
      <c r="U514" s="214"/>
      <c r="V514" s="214"/>
      <c r="W514" s="214"/>
    </row>
    <row r="515" spans="1:23" ht="16.5" customHeight="1">
      <c r="A515" s="214"/>
      <c r="B515" s="214"/>
      <c r="C515" s="502"/>
      <c r="D515" s="214"/>
      <c r="E515" s="214"/>
      <c r="F515" s="214"/>
      <c r="G515" s="214"/>
      <c r="H515" s="214"/>
      <c r="I515" s="214"/>
      <c r="J515" s="214"/>
      <c r="K515" s="214"/>
      <c r="L515" s="214"/>
      <c r="M515" s="214"/>
      <c r="N515" s="214"/>
      <c r="O515" s="214"/>
      <c r="P515" s="214"/>
      <c r="Q515" s="214"/>
      <c r="R515" s="214"/>
      <c r="S515" s="214"/>
      <c r="T515" s="214"/>
      <c r="U515" s="214"/>
      <c r="V515" s="214"/>
      <c r="W515" s="214"/>
    </row>
    <row r="516" spans="1:23" ht="16.5" customHeight="1">
      <c r="A516" s="214"/>
      <c r="B516" s="214"/>
      <c r="C516" s="502"/>
      <c r="D516" s="214"/>
      <c r="E516" s="214"/>
      <c r="F516" s="214"/>
      <c r="G516" s="214"/>
      <c r="H516" s="214"/>
      <c r="I516" s="214"/>
      <c r="J516" s="214"/>
      <c r="K516" s="214"/>
      <c r="L516" s="214"/>
      <c r="M516" s="214"/>
      <c r="N516" s="214"/>
      <c r="O516" s="214"/>
      <c r="P516" s="214"/>
      <c r="Q516" s="214"/>
      <c r="R516" s="214"/>
      <c r="S516" s="214"/>
      <c r="T516" s="214"/>
      <c r="U516" s="214"/>
      <c r="V516" s="214"/>
      <c r="W516" s="214"/>
    </row>
    <row r="517" spans="1:23" ht="16.5" customHeight="1">
      <c r="A517" s="214"/>
      <c r="B517" s="214"/>
      <c r="C517" s="502"/>
      <c r="D517" s="214"/>
      <c r="E517" s="214"/>
      <c r="F517" s="214"/>
      <c r="G517" s="214"/>
      <c r="H517" s="214"/>
      <c r="I517" s="214"/>
      <c r="J517" s="214"/>
      <c r="K517" s="214"/>
      <c r="L517" s="214"/>
      <c r="M517" s="214"/>
      <c r="N517" s="214"/>
      <c r="O517" s="214"/>
      <c r="P517" s="214"/>
      <c r="Q517" s="214"/>
      <c r="R517" s="214"/>
      <c r="S517" s="214"/>
      <c r="T517" s="214"/>
      <c r="U517" s="214"/>
      <c r="V517" s="214"/>
      <c r="W517" s="214"/>
    </row>
    <row r="518" spans="1:23" ht="16.5" customHeight="1">
      <c r="A518" s="214"/>
      <c r="B518" s="214"/>
      <c r="C518" s="502"/>
      <c r="D518" s="214"/>
      <c r="E518" s="214"/>
      <c r="F518" s="214"/>
      <c r="G518" s="214"/>
      <c r="H518" s="214"/>
      <c r="I518" s="214"/>
      <c r="J518" s="214"/>
      <c r="K518" s="214"/>
      <c r="L518" s="214"/>
      <c r="M518" s="214"/>
      <c r="N518" s="214"/>
      <c r="O518" s="214"/>
      <c r="P518" s="214"/>
      <c r="Q518" s="214"/>
      <c r="R518" s="214"/>
      <c r="S518" s="214"/>
      <c r="T518" s="214"/>
      <c r="U518" s="214"/>
      <c r="V518" s="214"/>
      <c r="W518" s="214"/>
    </row>
    <row r="519" spans="1:23" ht="16.5" customHeight="1">
      <c r="A519" s="214"/>
      <c r="B519" s="214"/>
      <c r="C519" s="502"/>
      <c r="D519" s="214"/>
      <c r="E519" s="214"/>
      <c r="F519" s="214"/>
      <c r="G519" s="214"/>
      <c r="H519" s="214"/>
      <c r="I519" s="214"/>
      <c r="J519" s="214"/>
      <c r="K519" s="214"/>
      <c r="L519" s="214"/>
      <c r="M519" s="214"/>
      <c r="N519" s="214"/>
      <c r="O519" s="214"/>
      <c r="P519" s="214"/>
      <c r="Q519" s="214"/>
      <c r="R519" s="214"/>
      <c r="S519" s="214"/>
      <c r="T519" s="214"/>
      <c r="U519" s="214"/>
      <c r="V519" s="214"/>
      <c r="W519" s="214"/>
    </row>
    <row r="520" spans="1:23" ht="16.5" customHeight="1">
      <c r="A520" s="214"/>
      <c r="B520" s="214"/>
      <c r="C520" s="502"/>
      <c r="D520" s="214"/>
      <c r="E520" s="214"/>
      <c r="F520" s="214"/>
      <c r="G520" s="214"/>
      <c r="H520" s="214"/>
      <c r="I520" s="214"/>
      <c r="J520" s="214"/>
      <c r="K520" s="214"/>
      <c r="L520" s="214"/>
      <c r="M520" s="214"/>
      <c r="N520" s="214"/>
      <c r="O520" s="214"/>
      <c r="P520" s="214"/>
      <c r="Q520" s="214"/>
      <c r="R520" s="214"/>
      <c r="S520" s="214"/>
      <c r="T520" s="214"/>
      <c r="U520" s="214"/>
      <c r="V520" s="214"/>
      <c r="W520" s="214"/>
    </row>
    <row r="521" spans="1:23" ht="16.5" customHeight="1">
      <c r="A521" s="214"/>
      <c r="B521" s="214"/>
      <c r="C521" s="502"/>
      <c r="D521" s="214"/>
      <c r="E521" s="214"/>
      <c r="F521" s="214"/>
      <c r="G521" s="214"/>
      <c r="H521" s="214"/>
      <c r="I521" s="214"/>
      <c r="J521" s="214"/>
      <c r="K521" s="214"/>
      <c r="L521" s="214"/>
      <c r="M521" s="214"/>
      <c r="N521" s="214"/>
      <c r="O521" s="214"/>
      <c r="P521" s="214"/>
      <c r="Q521" s="214"/>
      <c r="R521" s="214"/>
      <c r="S521" s="214"/>
      <c r="T521" s="214"/>
      <c r="U521" s="214"/>
      <c r="V521" s="214"/>
      <c r="W521" s="214"/>
    </row>
    <row r="522" spans="1:23" ht="16.5" customHeight="1">
      <c r="A522" s="214"/>
      <c r="B522" s="214"/>
      <c r="C522" s="502"/>
      <c r="D522" s="214"/>
      <c r="E522" s="214"/>
      <c r="F522" s="214"/>
      <c r="G522" s="214"/>
      <c r="H522" s="214"/>
      <c r="I522" s="214"/>
      <c r="J522" s="214"/>
      <c r="K522" s="214"/>
      <c r="L522" s="214"/>
      <c r="M522" s="214"/>
      <c r="N522" s="214"/>
      <c r="O522" s="214"/>
      <c r="P522" s="214"/>
      <c r="Q522" s="214"/>
      <c r="R522" s="214"/>
      <c r="S522" s="214"/>
      <c r="T522" s="214"/>
      <c r="U522" s="214"/>
      <c r="V522" s="214"/>
      <c r="W522" s="214"/>
    </row>
    <row r="523" spans="1:23" ht="16.5" customHeight="1">
      <c r="A523" s="214"/>
      <c r="B523" s="214"/>
      <c r="C523" s="502"/>
      <c r="D523" s="214"/>
      <c r="E523" s="214"/>
      <c r="F523" s="214"/>
      <c r="G523" s="214"/>
      <c r="H523" s="214"/>
      <c r="I523" s="214"/>
      <c r="J523" s="214"/>
      <c r="K523" s="214"/>
      <c r="L523" s="214"/>
      <c r="M523" s="214"/>
      <c r="N523" s="214"/>
      <c r="O523" s="214"/>
      <c r="P523" s="214"/>
      <c r="Q523" s="214"/>
      <c r="R523" s="214"/>
      <c r="S523" s="214"/>
      <c r="T523" s="214"/>
      <c r="U523" s="214"/>
      <c r="V523" s="214"/>
      <c r="W523" s="214"/>
    </row>
    <row r="524" spans="1:23" ht="16.5" customHeight="1">
      <c r="A524" s="214"/>
      <c r="B524" s="214"/>
      <c r="C524" s="502"/>
      <c r="D524" s="214"/>
      <c r="E524" s="214"/>
      <c r="F524" s="214"/>
      <c r="G524" s="214"/>
      <c r="H524" s="214"/>
      <c r="I524" s="214"/>
      <c r="J524" s="214"/>
      <c r="K524" s="214"/>
      <c r="L524" s="214"/>
      <c r="M524" s="214"/>
      <c r="N524" s="214"/>
      <c r="O524" s="214"/>
      <c r="P524" s="214"/>
      <c r="Q524" s="214"/>
      <c r="R524" s="214"/>
      <c r="S524" s="214"/>
      <c r="T524" s="214"/>
      <c r="U524" s="214"/>
      <c r="V524" s="214"/>
      <c r="W524" s="214"/>
    </row>
    <row r="525" spans="1:23" ht="16.5" customHeight="1">
      <c r="A525" s="214"/>
      <c r="B525" s="214"/>
      <c r="C525" s="502"/>
      <c r="D525" s="214"/>
      <c r="E525" s="214"/>
      <c r="F525" s="214"/>
      <c r="G525" s="214"/>
      <c r="H525" s="214"/>
      <c r="I525" s="214"/>
      <c r="J525" s="214"/>
      <c r="K525" s="214"/>
      <c r="L525" s="214"/>
      <c r="M525" s="214"/>
      <c r="N525" s="214"/>
      <c r="O525" s="214"/>
      <c r="P525" s="214"/>
      <c r="Q525" s="214"/>
      <c r="R525" s="214"/>
      <c r="S525" s="214"/>
      <c r="T525" s="214"/>
      <c r="U525" s="214"/>
      <c r="V525" s="214"/>
      <c r="W525" s="214"/>
    </row>
    <row r="526" spans="1:23" ht="16.5" customHeight="1">
      <c r="A526" s="214"/>
      <c r="B526" s="214"/>
      <c r="C526" s="502"/>
      <c r="D526" s="214"/>
      <c r="E526" s="214"/>
      <c r="F526" s="214"/>
      <c r="G526" s="214"/>
      <c r="H526" s="214"/>
      <c r="I526" s="214"/>
      <c r="J526" s="214"/>
      <c r="K526" s="214"/>
      <c r="L526" s="214"/>
      <c r="M526" s="214"/>
      <c r="N526" s="214"/>
      <c r="O526" s="214"/>
      <c r="P526" s="214"/>
      <c r="Q526" s="214"/>
      <c r="R526" s="214"/>
      <c r="S526" s="214"/>
      <c r="T526" s="214"/>
      <c r="U526" s="214"/>
      <c r="V526" s="214"/>
      <c r="W526" s="214"/>
    </row>
    <row r="527" spans="1:23" ht="16.5" customHeight="1">
      <c r="A527" s="214"/>
      <c r="B527" s="214"/>
      <c r="C527" s="502"/>
      <c r="D527" s="214"/>
      <c r="E527" s="214"/>
      <c r="F527" s="214"/>
      <c r="G527" s="214"/>
      <c r="H527" s="214"/>
      <c r="I527" s="214"/>
      <c r="J527" s="214"/>
      <c r="K527" s="214"/>
      <c r="L527" s="214"/>
      <c r="M527" s="214"/>
      <c r="N527" s="214"/>
      <c r="O527" s="214"/>
      <c r="P527" s="214"/>
      <c r="Q527" s="214"/>
      <c r="R527" s="214"/>
      <c r="S527" s="214"/>
      <c r="T527" s="214"/>
      <c r="U527" s="214"/>
      <c r="V527" s="214"/>
      <c r="W527" s="214"/>
    </row>
    <row r="528" spans="1:23" ht="16.5" customHeight="1">
      <c r="A528" s="214"/>
      <c r="B528" s="214"/>
      <c r="C528" s="502"/>
      <c r="D528" s="214"/>
      <c r="E528" s="214"/>
      <c r="F528" s="214"/>
      <c r="G528" s="214"/>
      <c r="H528" s="214"/>
      <c r="I528" s="214"/>
      <c r="J528" s="214"/>
      <c r="K528" s="214"/>
      <c r="L528" s="214"/>
      <c r="M528" s="214"/>
      <c r="N528" s="214"/>
      <c r="O528" s="214"/>
      <c r="P528" s="214"/>
      <c r="Q528" s="214"/>
      <c r="R528" s="214"/>
      <c r="S528" s="214"/>
      <c r="T528" s="214"/>
      <c r="U528" s="214"/>
      <c r="V528" s="214"/>
      <c r="W528" s="214"/>
    </row>
    <row r="529" spans="1:23" ht="16.5" customHeight="1">
      <c r="A529" s="214"/>
      <c r="B529" s="214"/>
      <c r="C529" s="502"/>
      <c r="D529" s="214"/>
      <c r="E529" s="214"/>
      <c r="F529" s="214"/>
      <c r="G529" s="214"/>
      <c r="H529" s="214"/>
      <c r="I529" s="214"/>
      <c r="J529" s="214"/>
      <c r="K529" s="214"/>
      <c r="L529" s="214"/>
      <c r="M529" s="214"/>
      <c r="N529" s="214"/>
      <c r="O529" s="214"/>
      <c r="P529" s="214"/>
      <c r="Q529" s="214"/>
      <c r="R529" s="214"/>
      <c r="S529" s="214"/>
      <c r="T529" s="214"/>
      <c r="U529" s="214"/>
      <c r="V529" s="214"/>
      <c r="W529" s="214"/>
    </row>
    <row r="530" spans="1:23" ht="16.5" customHeight="1">
      <c r="A530" s="214"/>
      <c r="B530" s="214"/>
      <c r="C530" s="502"/>
      <c r="D530" s="214"/>
      <c r="E530" s="214"/>
      <c r="F530" s="214"/>
      <c r="G530" s="214"/>
      <c r="H530" s="214"/>
      <c r="I530" s="214"/>
      <c r="J530" s="214"/>
      <c r="K530" s="214"/>
      <c r="L530" s="214"/>
      <c r="M530" s="214"/>
      <c r="N530" s="214"/>
      <c r="O530" s="214"/>
      <c r="P530" s="214"/>
      <c r="Q530" s="214"/>
      <c r="R530" s="214"/>
      <c r="S530" s="214"/>
      <c r="T530" s="214"/>
      <c r="U530" s="214"/>
      <c r="V530" s="214"/>
      <c r="W530" s="214"/>
    </row>
    <row r="531" spans="1:23" ht="16.5" customHeight="1">
      <c r="A531" s="214"/>
      <c r="B531" s="214"/>
      <c r="C531" s="502"/>
      <c r="D531" s="214"/>
      <c r="E531" s="214"/>
      <c r="F531" s="214"/>
      <c r="G531" s="214"/>
      <c r="H531" s="214"/>
      <c r="I531" s="214"/>
      <c r="J531" s="214"/>
      <c r="K531" s="214"/>
      <c r="L531" s="214"/>
      <c r="M531" s="214"/>
      <c r="N531" s="214"/>
      <c r="O531" s="214"/>
      <c r="P531" s="214"/>
      <c r="Q531" s="214"/>
      <c r="R531" s="214"/>
      <c r="S531" s="214"/>
      <c r="T531" s="214"/>
      <c r="U531" s="214"/>
      <c r="V531" s="214"/>
      <c r="W531" s="214"/>
    </row>
    <row r="532" spans="1:23" ht="16.5" customHeight="1">
      <c r="A532" s="214"/>
      <c r="B532" s="214"/>
      <c r="C532" s="502"/>
      <c r="D532" s="214"/>
      <c r="E532" s="214"/>
      <c r="F532" s="214"/>
      <c r="G532" s="214"/>
      <c r="H532" s="214"/>
      <c r="I532" s="214"/>
      <c r="J532" s="214"/>
      <c r="K532" s="214"/>
      <c r="L532" s="214"/>
      <c r="M532" s="214"/>
      <c r="N532" s="214"/>
      <c r="O532" s="214"/>
      <c r="P532" s="214"/>
      <c r="Q532" s="214"/>
      <c r="R532" s="214"/>
      <c r="S532" s="214"/>
      <c r="T532" s="214"/>
      <c r="U532" s="214"/>
      <c r="V532" s="214"/>
      <c r="W532" s="214"/>
    </row>
    <row r="533" spans="1:23" ht="16.5" customHeight="1">
      <c r="A533" s="214"/>
      <c r="B533" s="214"/>
      <c r="C533" s="502"/>
      <c r="D533" s="214"/>
      <c r="E533" s="214"/>
      <c r="F533" s="214"/>
      <c r="G533" s="214"/>
      <c r="H533" s="214"/>
      <c r="I533" s="214"/>
      <c r="J533" s="214"/>
      <c r="K533" s="214"/>
      <c r="L533" s="214"/>
      <c r="M533" s="214"/>
      <c r="N533" s="214"/>
      <c r="O533" s="214"/>
      <c r="P533" s="214"/>
      <c r="Q533" s="214"/>
      <c r="R533" s="214"/>
      <c r="S533" s="214"/>
      <c r="T533" s="214"/>
      <c r="U533" s="214"/>
      <c r="V533" s="214"/>
      <c r="W533" s="214"/>
    </row>
    <row r="534" spans="1:23" ht="16.5" customHeight="1">
      <c r="A534" s="214"/>
      <c r="B534" s="214"/>
      <c r="C534" s="502"/>
      <c r="D534" s="214"/>
      <c r="E534" s="214"/>
      <c r="F534" s="214"/>
      <c r="G534" s="214"/>
      <c r="H534" s="214"/>
      <c r="I534" s="214"/>
      <c r="J534" s="214"/>
      <c r="K534" s="214"/>
      <c r="L534" s="214"/>
      <c r="M534" s="214"/>
      <c r="N534" s="214"/>
      <c r="O534" s="214"/>
      <c r="P534" s="214"/>
      <c r="Q534" s="214"/>
      <c r="R534" s="214"/>
      <c r="S534" s="214"/>
      <c r="T534" s="214"/>
      <c r="U534" s="214"/>
      <c r="V534" s="214"/>
      <c r="W534" s="214"/>
    </row>
    <row r="535" spans="1:23" ht="16.5" customHeight="1">
      <c r="A535" s="214"/>
      <c r="B535" s="214"/>
      <c r="C535" s="502"/>
      <c r="D535" s="214"/>
      <c r="E535" s="214"/>
      <c r="F535" s="214"/>
      <c r="G535" s="214"/>
      <c r="H535" s="214"/>
      <c r="I535" s="214"/>
      <c r="J535" s="214"/>
      <c r="K535" s="214"/>
      <c r="L535" s="214"/>
      <c r="M535" s="214"/>
      <c r="N535" s="214"/>
      <c r="O535" s="214"/>
      <c r="P535" s="214"/>
      <c r="Q535" s="214"/>
      <c r="R535" s="214"/>
      <c r="S535" s="214"/>
      <c r="T535" s="214"/>
      <c r="U535" s="214"/>
      <c r="V535" s="214"/>
      <c r="W535" s="214"/>
    </row>
    <row r="536" spans="1:23" ht="16.5" customHeight="1">
      <c r="A536" s="214"/>
      <c r="B536" s="214"/>
      <c r="C536" s="502"/>
      <c r="D536" s="214"/>
      <c r="E536" s="214"/>
      <c r="F536" s="214"/>
      <c r="G536" s="214"/>
      <c r="H536" s="214"/>
      <c r="I536" s="214"/>
      <c r="J536" s="214"/>
      <c r="K536" s="214"/>
      <c r="L536" s="214"/>
      <c r="M536" s="214"/>
      <c r="N536" s="214"/>
      <c r="O536" s="214"/>
      <c r="P536" s="214"/>
      <c r="Q536" s="214"/>
      <c r="R536" s="214"/>
      <c r="S536" s="214"/>
      <c r="T536" s="214"/>
      <c r="U536" s="214"/>
      <c r="V536" s="214"/>
      <c r="W536" s="214"/>
    </row>
    <row r="537" spans="1:23" ht="16.5" customHeight="1">
      <c r="A537" s="214"/>
      <c r="B537" s="214"/>
      <c r="C537" s="502"/>
      <c r="D537" s="214"/>
      <c r="E537" s="214"/>
      <c r="F537" s="214"/>
      <c r="G537" s="214"/>
      <c r="H537" s="214"/>
      <c r="I537" s="214"/>
      <c r="J537" s="214"/>
      <c r="K537" s="214"/>
      <c r="L537" s="214"/>
      <c r="M537" s="214"/>
      <c r="N537" s="214"/>
      <c r="O537" s="214"/>
      <c r="P537" s="214"/>
      <c r="Q537" s="214"/>
      <c r="R537" s="214"/>
      <c r="S537" s="214"/>
      <c r="T537" s="214"/>
      <c r="U537" s="214"/>
      <c r="V537" s="214"/>
      <c r="W537" s="214"/>
    </row>
    <row r="538" spans="1:23" ht="16.5" customHeight="1">
      <c r="A538" s="214"/>
      <c r="B538" s="214"/>
      <c r="C538" s="502"/>
      <c r="D538" s="214"/>
      <c r="E538" s="214"/>
      <c r="F538" s="214"/>
      <c r="G538" s="214"/>
      <c r="H538" s="214"/>
      <c r="I538" s="214"/>
      <c r="J538" s="214"/>
      <c r="K538" s="214"/>
      <c r="L538" s="214"/>
      <c r="M538" s="214"/>
      <c r="N538" s="214"/>
      <c r="O538" s="214"/>
      <c r="P538" s="214"/>
      <c r="Q538" s="214"/>
      <c r="R538" s="214"/>
      <c r="S538" s="214"/>
      <c r="T538" s="214"/>
      <c r="U538" s="214"/>
      <c r="V538" s="214"/>
      <c r="W538" s="214"/>
    </row>
    <row r="539" spans="1:23" ht="16.5" customHeight="1">
      <c r="A539" s="214"/>
      <c r="B539" s="214"/>
      <c r="C539" s="502"/>
      <c r="D539" s="214"/>
      <c r="E539" s="214"/>
      <c r="F539" s="214"/>
      <c r="G539" s="214"/>
      <c r="H539" s="214"/>
      <c r="I539" s="214"/>
      <c r="J539" s="214"/>
      <c r="K539" s="214"/>
      <c r="L539" s="214"/>
      <c r="M539" s="214"/>
      <c r="N539" s="214"/>
      <c r="O539" s="214"/>
      <c r="P539" s="214"/>
      <c r="Q539" s="214"/>
      <c r="R539" s="214"/>
      <c r="S539" s="214"/>
      <c r="T539" s="214"/>
      <c r="U539" s="214"/>
      <c r="V539" s="214"/>
      <c r="W539" s="214"/>
    </row>
    <row r="540" spans="1:23" ht="16.5" customHeight="1">
      <c r="A540" s="214"/>
      <c r="B540" s="214"/>
      <c r="C540" s="502"/>
      <c r="D540" s="214"/>
      <c r="E540" s="214"/>
      <c r="F540" s="214"/>
      <c r="G540" s="214"/>
      <c r="H540" s="214"/>
      <c r="I540" s="214"/>
      <c r="J540" s="214"/>
      <c r="K540" s="214"/>
      <c r="L540" s="214"/>
      <c r="M540" s="214"/>
      <c r="N540" s="214"/>
      <c r="O540" s="214"/>
      <c r="P540" s="214"/>
      <c r="Q540" s="214"/>
      <c r="R540" s="214"/>
      <c r="S540" s="214"/>
      <c r="T540" s="214"/>
      <c r="U540" s="214"/>
      <c r="V540" s="214"/>
      <c r="W540" s="214"/>
    </row>
    <row r="541" spans="1:23" ht="16.5" customHeight="1">
      <c r="A541" s="214"/>
      <c r="B541" s="214"/>
      <c r="C541" s="502"/>
      <c r="D541" s="214"/>
      <c r="E541" s="214"/>
      <c r="F541" s="214"/>
      <c r="G541" s="214"/>
      <c r="H541" s="214"/>
      <c r="I541" s="214"/>
      <c r="J541" s="214"/>
      <c r="K541" s="214"/>
      <c r="L541" s="214"/>
      <c r="M541" s="214"/>
      <c r="N541" s="214"/>
      <c r="O541" s="214"/>
      <c r="P541" s="214"/>
      <c r="Q541" s="214"/>
      <c r="R541" s="214"/>
      <c r="S541" s="214"/>
      <c r="T541" s="214"/>
      <c r="U541" s="214"/>
      <c r="V541" s="214"/>
      <c r="W541" s="214"/>
    </row>
    <row r="542" spans="1:23" ht="16.5" customHeight="1">
      <c r="A542" s="214"/>
      <c r="B542" s="214"/>
      <c r="C542" s="502"/>
      <c r="D542" s="214"/>
      <c r="E542" s="214"/>
      <c r="F542" s="214"/>
      <c r="G542" s="214"/>
      <c r="H542" s="214"/>
      <c r="I542" s="214"/>
      <c r="J542" s="214"/>
      <c r="K542" s="214"/>
      <c r="L542" s="214"/>
      <c r="M542" s="214"/>
      <c r="N542" s="214"/>
      <c r="O542" s="214"/>
      <c r="P542" s="214"/>
      <c r="Q542" s="214"/>
      <c r="R542" s="214"/>
      <c r="S542" s="214"/>
      <c r="T542" s="214"/>
      <c r="U542" s="214"/>
      <c r="V542" s="214"/>
      <c r="W542" s="214"/>
    </row>
    <row r="543" spans="1:23" ht="16.5" customHeight="1">
      <c r="A543" s="214"/>
      <c r="B543" s="214"/>
      <c r="C543" s="502"/>
      <c r="D543" s="214"/>
      <c r="E543" s="214"/>
      <c r="F543" s="214"/>
      <c r="G543" s="214"/>
      <c r="H543" s="214"/>
      <c r="I543" s="214"/>
      <c r="J543" s="214"/>
      <c r="K543" s="214"/>
      <c r="L543" s="214"/>
      <c r="M543" s="214"/>
      <c r="N543" s="214"/>
      <c r="O543" s="214"/>
      <c r="P543" s="214"/>
      <c r="Q543" s="214"/>
      <c r="R543" s="214"/>
      <c r="S543" s="214"/>
      <c r="T543" s="214"/>
      <c r="U543" s="214"/>
      <c r="V543" s="214"/>
      <c r="W543" s="214"/>
    </row>
    <row r="544" spans="1:23" ht="16.5" customHeight="1">
      <c r="A544" s="214"/>
      <c r="B544" s="214"/>
      <c r="C544" s="502"/>
      <c r="D544" s="214"/>
      <c r="E544" s="214"/>
      <c r="F544" s="214"/>
      <c r="G544" s="214"/>
      <c r="H544" s="214"/>
      <c r="I544" s="214"/>
      <c r="J544" s="214"/>
      <c r="K544" s="214"/>
      <c r="L544" s="214"/>
      <c r="M544" s="214"/>
      <c r="N544" s="214"/>
      <c r="O544" s="214"/>
      <c r="P544" s="214"/>
      <c r="Q544" s="214"/>
      <c r="R544" s="214"/>
      <c r="S544" s="214"/>
      <c r="T544" s="214"/>
      <c r="U544" s="214"/>
      <c r="V544" s="214"/>
      <c r="W544" s="214"/>
    </row>
    <row r="545" spans="1:23" ht="16.5" customHeight="1">
      <c r="A545" s="214"/>
      <c r="B545" s="214"/>
      <c r="C545" s="502"/>
      <c r="D545" s="214"/>
      <c r="E545" s="214"/>
      <c r="F545" s="214"/>
      <c r="G545" s="214"/>
      <c r="H545" s="214"/>
      <c r="I545" s="214"/>
      <c r="J545" s="214"/>
      <c r="K545" s="214"/>
      <c r="L545" s="214"/>
      <c r="M545" s="214"/>
      <c r="N545" s="214"/>
      <c r="O545" s="214"/>
      <c r="P545" s="214"/>
      <c r="Q545" s="214"/>
      <c r="R545" s="214"/>
      <c r="S545" s="214"/>
      <c r="T545" s="214"/>
      <c r="U545" s="214"/>
      <c r="V545" s="214"/>
      <c r="W545" s="214"/>
    </row>
    <row r="546" spans="1:23" ht="16.5" customHeight="1">
      <c r="A546" s="214"/>
      <c r="B546" s="214"/>
      <c r="C546" s="502"/>
      <c r="D546" s="214"/>
      <c r="E546" s="214"/>
      <c r="F546" s="214"/>
      <c r="G546" s="214"/>
      <c r="H546" s="214"/>
      <c r="I546" s="214"/>
      <c r="J546" s="214"/>
      <c r="K546" s="214"/>
      <c r="L546" s="214"/>
      <c r="M546" s="214"/>
      <c r="N546" s="214"/>
      <c r="O546" s="214"/>
      <c r="P546" s="214"/>
      <c r="Q546" s="214"/>
      <c r="R546" s="214"/>
      <c r="S546" s="214"/>
      <c r="T546" s="214"/>
      <c r="U546" s="214"/>
      <c r="V546" s="214"/>
      <c r="W546" s="214"/>
    </row>
    <row r="547" spans="1:23" ht="16.5" customHeight="1">
      <c r="A547" s="214"/>
      <c r="B547" s="214"/>
      <c r="C547" s="502"/>
      <c r="D547" s="214"/>
      <c r="E547" s="214"/>
      <c r="F547" s="214"/>
      <c r="G547" s="214"/>
      <c r="H547" s="214"/>
      <c r="I547" s="214"/>
      <c r="J547" s="214"/>
      <c r="K547" s="214"/>
      <c r="L547" s="214"/>
      <c r="M547" s="214"/>
      <c r="N547" s="214"/>
      <c r="O547" s="214"/>
      <c r="P547" s="214"/>
      <c r="Q547" s="214"/>
      <c r="R547" s="214"/>
      <c r="S547" s="214"/>
      <c r="T547" s="214"/>
      <c r="U547" s="214"/>
      <c r="V547" s="214"/>
      <c r="W547" s="214"/>
    </row>
    <row r="548" spans="1:23" ht="16.5" customHeight="1">
      <c r="A548" s="214"/>
      <c r="B548" s="214"/>
      <c r="C548" s="502"/>
      <c r="D548" s="214"/>
      <c r="E548" s="214"/>
      <c r="F548" s="214"/>
      <c r="G548" s="214"/>
      <c r="H548" s="214"/>
      <c r="I548" s="214"/>
      <c r="J548" s="214"/>
      <c r="K548" s="214"/>
      <c r="L548" s="214"/>
      <c r="M548" s="214"/>
      <c r="N548" s="214"/>
      <c r="O548" s="214"/>
      <c r="P548" s="214"/>
      <c r="Q548" s="214"/>
      <c r="R548" s="214"/>
      <c r="S548" s="214"/>
      <c r="T548" s="214"/>
      <c r="U548" s="214"/>
      <c r="V548" s="214"/>
      <c r="W548" s="214"/>
    </row>
    <row r="549" spans="1:23" ht="16.5" customHeight="1">
      <c r="A549" s="214"/>
      <c r="B549" s="214"/>
      <c r="C549" s="502"/>
      <c r="D549" s="214"/>
      <c r="E549" s="214"/>
      <c r="F549" s="214"/>
      <c r="G549" s="214"/>
      <c r="H549" s="214"/>
      <c r="I549" s="214"/>
      <c r="J549" s="214"/>
      <c r="K549" s="214"/>
      <c r="L549" s="214"/>
      <c r="M549" s="214"/>
      <c r="N549" s="214"/>
      <c r="O549" s="214"/>
      <c r="P549" s="214"/>
      <c r="Q549" s="214"/>
      <c r="R549" s="214"/>
      <c r="S549" s="214"/>
      <c r="T549" s="214"/>
      <c r="U549" s="214"/>
      <c r="V549" s="214"/>
      <c r="W549" s="214"/>
    </row>
    <row r="550" spans="1:23" ht="16.5" customHeight="1">
      <c r="A550" s="214"/>
      <c r="B550" s="214"/>
      <c r="C550" s="502"/>
      <c r="D550" s="214"/>
      <c r="E550" s="214"/>
      <c r="F550" s="214"/>
      <c r="G550" s="214"/>
      <c r="H550" s="214"/>
      <c r="I550" s="214"/>
      <c r="J550" s="214"/>
      <c r="K550" s="214"/>
      <c r="L550" s="214"/>
      <c r="M550" s="214"/>
      <c r="N550" s="214"/>
      <c r="O550" s="214"/>
      <c r="P550" s="214"/>
      <c r="Q550" s="214"/>
      <c r="R550" s="214"/>
      <c r="S550" s="214"/>
      <c r="T550" s="214"/>
      <c r="U550" s="214"/>
      <c r="V550" s="214"/>
      <c r="W550" s="214"/>
    </row>
    <row r="551" spans="1:23" ht="16.5" customHeight="1">
      <c r="A551" s="214"/>
      <c r="B551" s="214"/>
      <c r="C551" s="502"/>
      <c r="D551" s="214"/>
      <c r="E551" s="214"/>
      <c r="F551" s="214"/>
      <c r="G551" s="214"/>
      <c r="H551" s="214"/>
      <c r="I551" s="214"/>
      <c r="J551" s="214"/>
      <c r="K551" s="214"/>
      <c r="L551" s="214"/>
      <c r="M551" s="214"/>
      <c r="N551" s="214"/>
      <c r="O551" s="214"/>
      <c r="P551" s="214"/>
      <c r="Q551" s="214"/>
      <c r="R551" s="214"/>
      <c r="S551" s="214"/>
      <c r="T551" s="214"/>
      <c r="U551" s="214"/>
      <c r="V551" s="214"/>
      <c r="W551" s="214"/>
    </row>
    <row r="552" spans="1:23" ht="16.5" customHeight="1">
      <c r="A552" s="214"/>
      <c r="B552" s="214"/>
      <c r="C552" s="502"/>
      <c r="D552" s="214"/>
      <c r="E552" s="214"/>
      <c r="F552" s="214"/>
      <c r="G552" s="214"/>
      <c r="H552" s="214"/>
      <c r="I552" s="214"/>
      <c r="J552" s="214"/>
      <c r="K552" s="214"/>
      <c r="L552" s="214"/>
      <c r="M552" s="214"/>
      <c r="N552" s="214"/>
      <c r="O552" s="214"/>
      <c r="P552" s="214"/>
      <c r="Q552" s="214"/>
      <c r="R552" s="214"/>
      <c r="S552" s="214"/>
      <c r="T552" s="214"/>
      <c r="U552" s="214"/>
      <c r="V552" s="214"/>
      <c r="W552" s="214"/>
    </row>
    <row r="553" spans="1:23" ht="16.5" customHeight="1">
      <c r="A553" s="214"/>
      <c r="B553" s="214"/>
      <c r="C553" s="502"/>
      <c r="D553" s="214"/>
      <c r="E553" s="214"/>
      <c r="F553" s="214"/>
      <c r="G553" s="214"/>
      <c r="H553" s="214"/>
      <c r="I553" s="214"/>
      <c r="J553" s="214"/>
      <c r="K553" s="214"/>
      <c r="L553" s="214"/>
      <c r="M553" s="214"/>
      <c r="N553" s="214"/>
      <c r="O553" s="214"/>
      <c r="P553" s="214"/>
      <c r="Q553" s="214"/>
      <c r="R553" s="214"/>
      <c r="S553" s="214"/>
      <c r="T553" s="214"/>
      <c r="U553" s="214"/>
      <c r="V553" s="214"/>
      <c r="W553" s="214"/>
    </row>
    <row r="554" spans="1:23" ht="16.5" customHeight="1">
      <c r="A554" s="214"/>
      <c r="B554" s="214"/>
      <c r="C554" s="502"/>
      <c r="D554" s="214"/>
      <c r="E554" s="214"/>
      <c r="F554" s="214"/>
      <c r="G554" s="214"/>
      <c r="H554" s="214"/>
      <c r="I554" s="214"/>
      <c r="J554" s="214"/>
      <c r="K554" s="214"/>
      <c r="L554" s="214"/>
      <c r="M554" s="214"/>
      <c r="N554" s="214"/>
      <c r="O554" s="214"/>
      <c r="P554" s="214"/>
      <c r="Q554" s="214"/>
      <c r="R554" s="214"/>
      <c r="S554" s="214"/>
      <c r="T554" s="214"/>
      <c r="U554" s="214"/>
      <c r="V554" s="214"/>
      <c r="W554" s="214"/>
    </row>
    <row r="555" spans="1:23" ht="16.5" customHeight="1">
      <c r="A555" s="214"/>
      <c r="B555" s="214"/>
      <c r="C555" s="502"/>
      <c r="D555" s="214"/>
      <c r="E555" s="214"/>
      <c r="F555" s="214"/>
      <c r="G555" s="214"/>
      <c r="H555" s="214"/>
      <c r="I555" s="214"/>
      <c r="J555" s="214"/>
      <c r="K555" s="214"/>
      <c r="L555" s="214"/>
      <c r="M555" s="214"/>
      <c r="N555" s="214"/>
      <c r="O555" s="214"/>
      <c r="P555" s="214"/>
      <c r="Q555" s="214"/>
      <c r="R555" s="214"/>
      <c r="S555" s="214"/>
      <c r="T555" s="214"/>
      <c r="U555" s="214"/>
      <c r="V555" s="214"/>
      <c r="W555" s="214"/>
    </row>
    <row r="556" spans="1:23" ht="16.5" customHeight="1">
      <c r="A556" s="214"/>
      <c r="B556" s="214"/>
      <c r="C556" s="502"/>
      <c r="D556" s="214"/>
      <c r="E556" s="214"/>
      <c r="F556" s="214"/>
      <c r="G556" s="214"/>
      <c r="H556" s="214"/>
      <c r="I556" s="214"/>
      <c r="J556" s="214"/>
      <c r="K556" s="214"/>
      <c r="L556" s="214"/>
      <c r="M556" s="214"/>
      <c r="N556" s="214"/>
      <c r="O556" s="214"/>
      <c r="P556" s="214"/>
      <c r="Q556" s="214"/>
      <c r="R556" s="214"/>
      <c r="S556" s="214"/>
      <c r="T556" s="214"/>
      <c r="U556" s="214"/>
      <c r="V556" s="214"/>
      <c r="W556" s="214"/>
    </row>
    <row r="557" spans="1:23" ht="16.5" customHeight="1">
      <c r="A557" s="214"/>
      <c r="B557" s="214"/>
      <c r="C557" s="502"/>
      <c r="D557" s="214"/>
      <c r="E557" s="214"/>
      <c r="F557" s="214"/>
      <c r="G557" s="214"/>
      <c r="H557" s="214"/>
      <c r="I557" s="214"/>
      <c r="J557" s="214"/>
      <c r="K557" s="214"/>
      <c r="L557" s="214"/>
      <c r="M557" s="214"/>
      <c r="N557" s="214"/>
      <c r="O557" s="214"/>
      <c r="P557" s="214"/>
      <c r="Q557" s="214"/>
      <c r="R557" s="214"/>
      <c r="S557" s="214"/>
      <c r="T557" s="214"/>
      <c r="U557" s="214"/>
      <c r="V557" s="214"/>
      <c r="W557" s="214"/>
    </row>
    <row r="558" spans="1:23" ht="16.5" customHeight="1">
      <c r="A558" s="214"/>
      <c r="B558" s="214"/>
      <c r="C558" s="502"/>
      <c r="D558" s="214"/>
      <c r="E558" s="214"/>
      <c r="F558" s="214"/>
      <c r="G558" s="214"/>
      <c r="H558" s="214"/>
      <c r="I558" s="214"/>
      <c r="J558" s="214"/>
      <c r="K558" s="214"/>
      <c r="L558" s="214"/>
      <c r="M558" s="214"/>
      <c r="N558" s="214"/>
      <c r="O558" s="214"/>
      <c r="P558" s="214"/>
      <c r="Q558" s="214"/>
      <c r="R558" s="214"/>
      <c r="S558" s="214"/>
      <c r="T558" s="214"/>
      <c r="U558" s="214"/>
      <c r="V558" s="214"/>
      <c r="W558" s="214"/>
    </row>
    <row r="559" spans="1:23" ht="16.5" customHeight="1">
      <c r="A559" s="214"/>
      <c r="B559" s="214"/>
      <c r="C559" s="502"/>
      <c r="D559" s="214"/>
      <c r="E559" s="214"/>
      <c r="F559" s="214"/>
      <c r="G559" s="214"/>
      <c r="H559" s="214"/>
      <c r="I559" s="214"/>
      <c r="J559" s="214"/>
      <c r="K559" s="214"/>
      <c r="L559" s="214"/>
      <c r="M559" s="214"/>
      <c r="N559" s="214"/>
      <c r="O559" s="214"/>
      <c r="P559" s="214"/>
      <c r="Q559" s="214"/>
      <c r="R559" s="214"/>
      <c r="S559" s="214"/>
      <c r="T559" s="214"/>
      <c r="U559" s="214"/>
      <c r="V559" s="214"/>
      <c r="W559" s="214"/>
    </row>
    <row r="560" spans="1:23" ht="16.5" customHeight="1">
      <c r="A560" s="214"/>
      <c r="B560" s="214"/>
      <c r="C560" s="502"/>
      <c r="D560" s="214"/>
      <c r="E560" s="214"/>
      <c r="F560" s="214"/>
      <c r="G560" s="214"/>
      <c r="H560" s="214"/>
      <c r="I560" s="214"/>
      <c r="J560" s="214"/>
      <c r="K560" s="214"/>
      <c r="L560" s="214"/>
      <c r="M560" s="214"/>
      <c r="N560" s="214"/>
      <c r="O560" s="214"/>
      <c r="P560" s="214"/>
      <c r="Q560" s="214"/>
      <c r="R560" s="214"/>
      <c r="S560" s="214"/>
      <c r="T560" s="214"/>
      <c r="U560" s="214"/>
      <c r="V560" s="214"/>
      <c r="W560" s="214"/>
    </row>
    <row r="561" spans="1:23" ht="16.5" customHeight="1">
      <c r="A561" s="214"/>
      <c r="B561" s="214"/>
      <c r="C561" s="502"/>
      <c r="D561" s="214"/>
      <c r="E561" s="214"/>
      <c r="F561" s="214"/>
      <c r="G561" s="214"/>
      <c r="H561" s="214"/>
      <c r="I561" s="214"/>
      <c r="J561" s="214"/>
      <c r="K561" s="214"/>
      <c r="L561" s="214"/>
      <c r="M561" s="214"/>
      <c r="N561" s="214"/>
      <c r="O561" s="214"/>
      <c r="P561" s="214"/>
      <c r="Q561" s="214"/>
      <c r="R561" s="214"/>
      <c r="S561" s="214"/>
      <c r="T561" s="214"/>
      <c r="U561" s="214"/>
      <c r="V561" s="214"/>
      <c r="W561" s="214"/>
    </row>
    <row r="562" spans="1:23" ht="16.5" customHeight="1">
      <c r="A562" s="214"/>
      <c r="B562" s="214"/>
      <c r="C562" s="502"/>
      <c r="D562" s="214"/>
      <c r="E562" s="214"/>
      <c r="F562" s="214"/>
      <c r="G562" s="214"/>
      <c r="H562" s="214"/>
      <c r="I562" s="214"/>
      <c r="J562" s="214"/>
      <c r="K562" s="214"/>
      <c r="L562" s="214"/>
      <c r="M562" s="214"/>
      <c r="N562" s="214"/>
      <c r="O562" s="214"/>
      <c r="P562" s="214"/>
      <c r="Q562" s="214"/>
      <c r="R562" s="214"/>
      <c r="S562" s="214"/>
      <c r="T562" s="214"/>
      <c r="U562" s="214"/>
      <c r="V562" s="214"/>
      <c r="W562" s="214"/>
    </row>
    <row r="563" spans="1:23" ht="16.5" customHeight="1">
      <c r="A563" s="214"/>
      <c r="B563" s="214"/>
      <c r="C563" s="502"/>
      <c r="D563" s="214"/>
      <c r="E563" s="214"/>
      <c r="F563" s="214"/>
      <c r="G563" s="214"/>
      <c r="H563" s="214"/>
      <c r="I563" s="214"/>
      <c r="J563" s="214"/>
      <c r="K563" s="214"/>
      <c r="L563" s="214"/>
      <c r="M563" s="214"/>
      <c r="N563" s="214"/>
      <c r="O563" s="214"/>
      <c r="P563" s="214"/>
      <c r="Q563" s="214"/>
      <c r="R563" s="214"/>
      <c r="S563" s="214"/>
      <c r="T563" s="214"/>
      <c r="U563" s="214"/>
      <c r="V563" s="214"/>
      <c r="W563" s="214"/>
    </row>
    <row r="564" spans="1:23" ht="16.5" customHeight="1">
      <c r="A564" s="214"/>
      <c r="B564" s="214"/>
      <c r="C564" s="502"/>
      <c r="D564" s="214"/>
      <c r="E564" s="214"/>
      <c r="F564" s="214"/>
      <c r="G564" s="214"/>
      <c r="H564" s="214"/>
      <c r="I564" s="214"/>
      <c r="J564" s="214"/>
      <c r="K564" s="214"/>
      <c r="L564" s="214"/>
      <c r="M564" s="214"/>
      <c r="N564" s="214"/>
      <c r="O564" s="214"/>
      <c r="P564" s="214"/>
      <c r="Q564" s="214"/>
      <c r="R564" s="214"/>
      <c r="S564" s="214"/>
      <c r="T564" s="214"/>
      <c r="U564" s="214"/>
      <c r="V564" s="214"/>
      <c r="W564" s="214"/>
    </row>
    <row r="565" spans="1:23" ht="16.5" customHeight="1">
      <c r="A565" s="214"/>
      <c r="B565" s="214"/>
      <c r="C565" s="502"/>
      <c r="D565" s="214"/>
      <c r="E565" s="214"/>
      <c r="F565" s="214"/>
      <c r="G565" s="214"/>
      <c r="H565" s="214"/>
      <c r="I565" s="214"/>
      <c r="J565" s="214"/>
      <c r="K565" s="214"/>
      <c r="L565" s="214"/>
      <c r="M565" s="214"/>
      <c r="N565" s="214"/>
      <c r="O565" s="214"/>
      <c r="P565" s="214"/>
      <c r="Q565" s="214"/>
      <c r="R565" s="214"/>
      <c r="S565" s="214"/>
      <c r="T565" s="214"/>
      <c r="U565" s="214"/>
      <c r="V565" s="214"/>
      <c r="W565" s="214"/>
    </row>
    <row r="566" spans="1:23" ht="16.5" customHeight="1">
      <c r="A566" s="214"/>
      <c r="B566" s="214"/>
      <c r="C566" s="502"/>
      <c r="D566" s="214"/>
      <c r="E566" s="214"/>
      <c r="F566" s="214"/>
      <c r="G566" s="214"/>
      <c r="H566" s="214"/>
      <c r="I566" s="214"/>
      <c r="J566" s="214"/>
      <c r="K566" s="214"/>
      <c r="L566" s="214"/>
      <c r="M566" s="214"/>
      <c r="N566" s="214"/>
      <c r="O566" s="214"/>
      <c r="P566" s="214"/>
      <c r="Q566" s="214"/>
      <c r="R566" s="214"/>
      <c r="S566" s="214"/>
      <c r="T566" s="214"/>
      <c r="U566" s="214"/>
      <c r="V566" s="214"/>
      <c r="W566" s="214"/>
    </row>
    <row r="567" spans="1:23" ht="16.5" customHeight="1">
      <c r="A567" s="214"/>
      <c r="B567" s="214"/>
      <c r="C567" s="502"/>
      <c r="D567" s="214"/>
      <c r="E567" s="214"/>
      <c r="F567" s="214"/>
      <c r="G567" s="214"/>
      <c r="H567" s="214"/>
      <c r="I567" s="214"/>
      <c r="J567" s="214"/>
      <c r="K567" s="214"/>
      <c r="L567" s="214"/>
      <c r="M567" s="214"/>
      <c r="N567" s="214"/>
      <c r="O567" s="214"/>
      <c r="P567" s="214"/>
      <c r="Q567" s="214"/>
      <c r="R567" s="214"/>
      <c r="S567" s="214"/>
      <c r="T567" s="214"/>
      <c r="U567" s="214"/>
      <c r="V567" s="214"/>
      <c r="W567" s="214"/>
    </row>
    <row r="568" spans="1:23" ht="16.5" customHeight="1">
      <c r="A568" s="214"/>
      <c r="B568" s="214"/>
      <c r="C568" s="502"/>
      <c r="D568" s="214"/>
      <c r="E568" s="214"/>
      <c r="F568" s="214"/>
      <c r="G568" s="214"/>
      <c r="H568" s="214"/>
      <c r="I568" s="214"/>
      <c r="J568" s="214"/>
      <c r="K568" s="214"/>
      <c r="L568" s="214"/>
      <c r="M568" s="214"/>
      <c r="N568" s="214"/>
      <c r="O568" s="214"/>
      <c r="P568" s="214"/>
      <c r="Q568" s="214"/>
      <c r="R568" s="214"/>
      <c r="S568" s="214"/>
      <c r="T568" s="214"/>
      <c r="U568" s="214"/>
      <c r="V568" s="214"/>
      <c r="W568" s="214"/>
    </row>
    <row r="569" spans="1:23" ht="16.5" customHeight="1">
      <c r="A569" s="214"/>
      <c r="B569" s="214"/>
      <c r="C569" s="502"/>
      <c r="D569" s="214"/>
      <c r="E569" s="214"/>
      <c r="F569" s="214"/>
      <c r="G569" s="214"/>
      <c r="H569" s="214"/>
      <c r="I569" s="214"/>
      <c r="J569" s="214"/>
      <c r="K569" s="214"/>
      <c r="L569" s="214"/>
      <c r="M569" s="214"/>
      <c r="N569" s="214"/>
      <c r="O569" s="214"/>
      <c r="P569" s="214"/>
      <c r="Q569" s="214"/>
      <c r="R569" s="214"/>
      <c r="S569" s="214"/>
      <c r="T569" s="214"/>
      <c r="U569" s="214"/>
      <c r="V569" s="214"/>
      <c r="W569" s="214"/>
    </row>
    <row r="570" spans="1:23" ht="16.5" customHeight="1">
      <c r="A570" s="214"/>
      <c r="B570" s="214"/>
      <c r="C570" s="502"/>
      <c r="D570" s="214"/>
      <c r="E570" s="214"/>
      <c r="F570" s="214"/>
      <c r="G570" s="214"/>
      <c r="H570" s="214"/>
      <c r="I570" s="214"/>
      <c r="J570" s="214"/>
      <c r="K570" s="214"/>
      <c r="L570" s="214"/>
      <c r="M570" s="214"/>
      <c r="N570" s="214"/>
      <c r="O570" s="214"/>
      <c r="P570" s="214"/>
      <c r="Q570" s="214"/>
      <c r="R570" s="214"/>
      <c r="S570" s="214"/>
      <c r="T570" s="214"/>
      <c r="U570" s="214"/>
      <c r="V570" s="214"/>
      <c r="W570" s="214"/>
    </row>
    <row r="571" spans="1:23" ht="16.5" customHeight="1">
      <c r="A571" s="214"/>
      <c r="B571" s="214"/>
      <c r="C571" s="502"/>
      <c r="D571" s="214"/>
      <c r="E571" s="214"/>
      <c r="F571" s="214"/>
      <c r="G571" s="214"/>
      <c r="H571" s="214"/>
      <c r="I571" s="214"/>
      <c r="J571" s="214"/>
      <c r="K571" s="214"/>
      <c r="L571" s="214"/>
      <c r="M571" s="214"/>
      <c r="N571" s="214"/>
      <c r="O571" s="214"/>
      <c r="P571" s="214"/>
      <c r="Q571" s="214"/>
      <c r="R571" s="214"/>
      <c r="S571" s="214"/>
      <c r="T571" s="214"/>
      <c r="U571" s="214"/>
      <c r="V571" s="214"/>
      <c r="W571" s="214"/>
    </row>
    <row r="572" spans="1:23" ht="16.5" customHeight="1">
      <c r="A572" s="214"/>
      <c r="B572" s="214"/>
      <c r="C572" s="502"/>
      <c r="D572" s="214"/>
      <c r="E572" s="214"/>
      <c r="F572" s="214"/>
      <c r="G572" s="214"/>
      <c r="H572" s="214"/>
      <c r="I572" s="214"/>
      <c r="J572" s="214"/>
      <c r="K572" s="214"/>
      <c r="L572" s="214"/>
      <c r="M572" s="214"/>
      <c r="N572" s="214"/>
      <c r="O572" s="214"/>
      <c r="P572" s="214"/>
      <c r="Q572" s="214"/>
      <c r="R572" s="214"/>
      <c r="S572" s="214"/>
      <c r="T572" s="214"/>
      <c r="U572" s="214"/>
      <c r="V572" s="214"/>
      <c r="W572" s="214"/>
    </row>
    <row r="573" spans="1:23" ht="16.5" customHeight="1">
      <c r="A573" s="214"/>
      <c r="B573" s="214"/>
      <c r="C573" s="502"/>
      <c r="D573" s="214"/>
      <c r="E573" s="214"/>
      <c r="F573" s="214"/>
      <c r="G573" s="214"/>
      <c r="H573" s="214"/>
      <c r="I573" s="214"/>
      <c r="J573" s="214"/>
      <c r="K573" s="214"/>
      <c r="L573" s="214"/>
      <c r="M573" s="214"/>
      <c r="N573" s="214"/>
      <c r="O573" s="214"/>
      <c r="P573" s="214"/>
      <c r="Q573" s="214"/>
      <c r="R573" s="214"/>
      <c r="S573" s="214"/>
      <c r="T573" s="214"/>
      <c r="U573" s="214"/>
      <c r="V573" s="214"/>
      <c r="W573" s="214"/>
    </row>
    <row r="574" spans="1:23" ht="16.5" customHeight="1">
      <c r="A574" s="214"/>
      <c r="B574" s="214"/>
      <c r="C574" s="502"/>
      <c r="D574" s="214"/>
      <c r="E574" s="214"/>
      <c r="F574" s="214"/>
      <c r="G574" s="214"/>
      <c r="H574" s="214"/>
      <c r="I574" s="214"/>
      <c r="J574" s="214"/>
      <c r="K574" s="214"/>
      <c r="L574" s="214"/>
      <c r="M574" s="214"/>
      <c r="N574" s="214"/>
      <c r="O574" s="214"/>
      <c r="P574" s="214"/>
      <c r="Q574" s="214"/>
      <c r="R574" s="214"/>
      <c r="S574" s="214"/>
      <c r="T574" s="214"/>
      <c r="U574" s="214"/>
      <c r="V574" s="214"/>
      <c r="W574" s="214"/>
    </row>
    <row r="575" spans="1:23" ht="16.5" customHeight="1">
      <c r="A575" s="214"/>
      <c r="B575" s="214"/>
      <c r="C575" s="502"/>
      <c r="D575" s="214"/>
      <c r="E575" s="214"/>
      <c r="F575" s="214"/>
      <c r="G575" s="214"/>
      <c r="H575" s="214"/>
      <c r="I575" s="214"/>
      <c r="J575" s="214"/>
      <c r="K575" s="214"/>
      <c r="L575" s="214"/>
      <c r="M575" s="214"/>
      <c r="N575" s="214"/>
      <c r="O575" s="214"/>
      <c r="P575" s="214"/>
      <c r="Q575" s="214"/>
      <c r="R575" s="214"/>
      <c r="S575" s="214"/>
      <c r="T575" s="214"/>
      <c r="U575" s="214"/>
      <c r="V575" s="214"/>
      <c r="W575" s="214"/>
    </row>
    <row r="576" spans="1:23" ht="16.5" customHeight="1">
      <c r="A576" s="214"/>
      <c r="B576" s="214"/>
      <c r="C576" s="502"/>
      <c r="D576" s="214"/>
      <c r="E576" s="214"/>
      <c r="F576" s="214"/>
      <c r="G576" s="214"/>
      <c r="H576" s="214"/>
      <c r="I576" s="214"/>
      <c r="J576" s="214"/>
      <c r="K576" s="214"/>
      <c r="L576" s="214"/>
      <c r="M576" s="214"/>
      <c r="N576" s="214"/>
      <c r="O576" s="214"/>
      <c r="P576" s="214"/>
      <c r="Q576" s="214"/>
      <c r="R576" s="214"/>
      <c r="S576" s="214"/>
      <c r="T576" s="214"/>
      <c r="U576" s="214"/>
      <c r="V576" s="214"/>
      <c r="W576" s="214"/>
    </row>
    <row r="577" spans="1:23" ht="16.5" customHeight="1">
      <c r="A577" s="214"/>
      <c r="B577" s="214"/>
      <c r="C577" s="502"/>
      <c r="D577" s="214"/>
      <c r="E577" s="214"/>
      <c r="F577" s="214"/>
      <c r="G577" s="214"/>
      <c r="H577" s="214"/>
      <c r="I577" s="214"/>
      <c r="J577" s="214"/>
      <c r="K577" s="214"/>
      <c r="L577" s="214"/>
      <c r="M577" s="214"/>
      <c r="N577" s="214"/>
      <c r="O577" s="214"/>
      <c r="P577" s="214"/>
      <c r="Q577" s="214"/>
      <c r="R577" s="214"/>
      <c r="S577" s="214"/>
      <c r="T577" s="214"/>
      <c r="U577" s="214"/>
      <c r="V577" s="214"/>
      <c r="W577" s="214"/>
    </row>
    <row r="578" spans="1:23" ht="16.5" customHeight="1">
      <c r="A578" s="214"/>
      <c r="B578" s="214"/>
      <c r="C578" s="502"/>
      <c r="D578" s="214"/>
      <c r="E578" s="214"/>
      <c r="F578" s="214"/>
      <c r="G578" s="214"/>
      <c r="H578" s="214"/>
      <c r="I578" s="214"/>
      <c r="J578" s="214"/>
      <c r="K578" s="214"/>
      <c r="L578" s="214"/>
      <c r="M578" s="214"/>
      <c r="N578" s="214"/>
      <c r="O578" s="214"/>
      <c r="P578" s="214"/>
      <c r="Q578" s="214"/>
      <c r="R578" s="214"/>
      <c r="S578" s="214"/>
      <c r="T578" s="214"/>
      <c r="U578" s="214"/>
      <c r="V578" s="214"/>
      <c r="W578" s="214"/>
    </row>
    <row r="579" spans="1:23" ht="16.5" customHeight="1">
      <c r="A579" s="214"/>
      <c r="B579" s="214"/>
      <c r="C579" s="502"/>
      <c r="D579" s="214"/>
      <c r="E579" s="214"/>
      <c r="F579" s="214"/>
      <c r="G579" s="214"/>
      <c r="H579" s="214"/>
      <c r="I579" s="214"/>
      <c r="J579" s="214"/>
      <c r="K579" s="214"/>
      <c r="L579" s="214"/>
      <c r="M579" s="214"/>
      <c r="N579" s="214"/>
      <c r="O579" s="214"/>
      <c r="P579" s="214"/>
      <c r="Q579" s="214"/>
      <c r="R579" s="214"/>
      <c r="S579" s="214"/>
      <c r="T579" s="214"/>
      <c r="U579" s="214"/>
      <c r="V579" s="214"/>
      <c r="W579" s="214"/>
    </row>
    <row r="580" spans="1:23" ht="16.5" customHeight="1">
      <c r="A580" s="214"/>
      <c r="B580" s="214"/>
      <c r="C580" s="502"/>
      <c r="D580" s="214"/>
      <c r="E580" s="214"/>
      <c r="F580" s="214"/>
      <c r="G580" s="214"/>
      <c r="H580" s="214"/>
      <c r="I580" s="214"/>
      <c r="J580" s="214"/>
      <c r="K580" s="214"/>
      <c r="L580" s="214"/>
      <c r="M580" s="214"/>
      <c r="N580" s="214"/>
      <c r="O580" s="214"/>
      <c r="P580" s="214"/>
      <c r="Q580" s="214"/>
      <c r="R580" s="214"/>
      <c r="S580" s="214"/>
      <c r="T580" s="214"/>
      <c r="U580" s="214"/>
      <c r="V580" s="214"/>
      <c r="W580" s="214"/>
    </row>
    <row r="581" spans="1:23" ht="16.5" customHeight="1">
      <c r="A581" s="214"/>
      <c r="B581" s="214"/>
      <c r="C581" s="502"/>
      <c r="D581" s="214"/>
      <c r="E581" s="214"/>
      <c r="F581" s="214"/>
      <c r="G581" s="214"/>
      <c r="H581" s="214"/>
      <c r="I581" s="214"/>
      <c r="J581" s="214"/>
      <c r="K581" s="214"/>
      <c r="L581" s="214"/>
      <c r="M581" s="214"/>
      <c r="N581" s="214"/>
      <c r="O581" s="214"/>
      <c r="P581" s="214"/>
      <c r="Q581" s="214"/>
      <c r="R581" s="214"/>
      <c r="S581" s="214"/>
      <c r="T581" s="214"/>
      <c r="U581" s="214"/>
      <c r="V581" s="214"/>
      <c r="W581" s="214"/>
    </row>
    <row r="582" spans="1:23" ht="16.5" customHeight="1">
      <c r="A582" s="214"/>
      <c r="B582" s="214"/>
      <c r="C582" s="502"/>
      <c r="D582" s="214"/>
      <c r="E582" s="214"/>
      <c r="F582" s="214"/>
      <c r="G582" s="214"/>
      <c r="H582" s="214"/>
      <c r="I582" s="214"/>
      <c r="J582" s="214"/>
      <c r="K582" s="214"/>
      <c r="L582" s="214"/>
      <c r="M582" s="214"/>
      <c r="N582" s="214"/>
      <c r="O582" s="214"/>
      <c r="P582" s="214"/>
      <c r="Q582" s="214"/>
      <c r="R582" s="214"/>
      <c r="S582" s="214"/>
      <c r="T582" s="214"/>
      <c r="U582" s="214"/>
      <c r="V582" s="214"/>
      <c r="W582" s="214"/>
    </row>
    <row r="583" spans="1:23" ht="16.5" customHeight="1">
      <c r="A583" s="214"/>
      <c r="B583" s="214"/>
      <c r="C583" s="502"/>
      <c r="D583" s="214"/>
      <c r="E583" s="214"/>
      <c r="F583" s="214"/>
      <c r="G583" s="214"/>
      <c r="H583" s="214"/>
      <c r="I583" s="214"/>
      <c r="J583" s="214"/>
      <c r="K583" s="214"/>
      <c r="L583" s="214"/>
      <c r="M583" s="214"/>
      <c r="N583" s="214"/>
      <c r="O583" s="214"/>
      <c r="P583" s="214"/>
      <c r="Q583" s="214"/>
      <c r="R583" s="214"/>
      <c r="S583" s="214"/>
      <c r="T583" s="214"/>
      <c r="U583" s="214"/>
      <c r="V583" s="214"/>
      <c r="W583" s="214"/>
    </row>
    <row r="584" spans="1:23" ht="16.5" customHeight="1">
      <c r="A584" s="214"/>
      <c r="B584" s="214"/>
      <c r="C584" s="502"/>
      <c r="D584" s="214"/>
      <c r="E584" s="214"/>
      <c r="F584" s="214"/>
      <c r="G584" s="214"/>
      <c r="H584" s="214"/>
      <c r="I584" s="214"/>
      <c r="J584" s="214"/>
      <c r="K584" s="214"/>
      <c r="L584" s="214"/>
      <c r="M584" s="214"/>
      <c r="N584" s="214"/>
      <c r="O584" s="214"/>
      <c r="P584" s="214"/>
      <c r="Q584" s="214"/>
      <c r="R584" s="214"/>
      <c r="S584" s="214"/>
      <c r="T584" s="214"/>
      <c r="U584" s="214"/>
      <c r="V584" s="214"/>
      <c r="W584" s="214"/>
    </row>
    <row r="585" spans="1:23" ht="16.5" customHeight="1">
      <c r="A585" s="214"/>
      <c r="B585" s="214"/>
      <c r="C585" s="502"/>
      <c r="D585" s="214"/>
      <c r="E585" s="214"/>
      <c r="F585" s="214"/>
      <c r="G585" s="214"/>
      <c r="H585" s="214"/>
      <c r="I585" s="214"/>
      <c r="J585" s="214"/>
      <c r="K585" s="214"/>
      <c r="L585" s="214"/>
      <c r="M585" s="214"/>
      <c r="N585" s="214"/>
      <c r="O585" s="214"/>
      <c r="P585" s="214"/>
      <c r="Q585" s="214"/>
      <c r="R585" s="214"/>
      <c r="S585" s="214"/>
      <c r="T585" s="214"/>
      <c r="U585" s="214"/>
      <c r="V585" s="214"/>
      <c r="W585" s="214"/>
    </row>
    <row r="586" spans="1:23" ht="16.5" customHeight="1">
      <c r="A586" s="214"/>
      <c r="B586" s="214"/>
      <c r="C586" s="502"/>
      <c r="D586" s="214"/>
      <c r="E586" s="214"/>
      <c r="F586" s="214"/>
      <c r="G586" s="214"/>
      <c r="H586" s="214"/>
      <c r="I586" s="214"/>
      <c r="J586" s="214"/>
      <c r="K586" s="214"/>
      <c r="L586" s="214"/>
      <c r="M586" s="214"/>
      <c r="N586" s="214"/>
      <c r="O586" s="214"/>
      <c r="P586" s="214"/>
      <c r="Q586" s="214"/>
      <c r="R586" s="214"/>
      <c r="S586" s="214"/>
      <c r="T586" s="214"/>
      <c r="U586" s="214"/>
      <c r="V586" s="214"/>
      <c r="W586" s="214"/>
    </row>
    <row r="587" spans="1:23" ht="16.5" customHeight="1">
      <c r="A587" s="214"/>
      <c r="B587" s="214"/>
      <c r="C587" s="502"/>
      <c r="D587" s="214"/>
      <c r="E587" s="214"/>
      <c r="F587" s="214"/>
      <c r="G587" s="214"/>
      <c r="H587" s="214"/>
      <c r="I587" s="214"/>
      <c r="J587" s="214"/>
      <c r="K587" s="214"/>
      <c r="L587" s="214"/>
      <c r="M587" s="214"/>
      <c r="N587" s="214"/>
      <c r="O587" s="214"/>
      <c r="P587" s="214"/>
      <c r="Q587" s="214"/>
      <c r="R587" s="214"/>
      <c r="S587" s="214"/>
      <c r="T587" s="214"/>
      <c r="U587" s="214"/>
      <c r="V587" s="214"/>
      <c r="W587" s="214"/>
    </row>
    <row r="588" spans="1:23" ht="16.5" customHeight="1">
      <c r="A588" s="214"/>
      <c r="B588" s="214"/>
      <c r="C588" s="502"/>
      <c r="D588" s="214"/>
      <c r="E588" s="214"/>
      <c r="F588" s="214"/>
      <c r="G588" s="214"/>
      <c r="H588" s="214"/>
      <c r="I588" s="214"/>
      <c r="J588" s="214"/>
      <c r="K588" s="214"/>
      <c r="L588" s="214"/>
      <c r="M588" s="214"/>
      <c r="N588" s="214"/>
      <c r="O588" s="214"/>
      <c r="P588" s="214"/>
      <c r="Q588" s="214"/>
      <c r="R588" s="214"/>
      <c r="S588" s="214"/>
      <c r="T588" s="214"/>
      <c r="U588" s="214"/>
      <c r="V588" s="214"/>
      <c r="W588" s="214"/>
    </row>
    <row r="589" spans="1:23" ht="16.5" customHeight="1">
      <c r="A589" s="214"/>
      <c r="B589" s="214"/>
      <c r="C589" s="502"/>
      <c r="D589" s="214"/>
      <c r="E589" s="214"/>
      <c r="F589" s="214"/>
      <c r="G589" s="214"/>
      <c r="H589" s="214"/>
      <c r="I589" s="214"/>
      <c r="J589" s="214"/>
      <c r="K589" s="214"/>
      <c r="L589" s="214"/>
      <c r="M589" s="214"/>
      <c r="N589" s="214"/>
      <c r="O589" s="214"/>
      <c r="P589" s="214"/>
      <c r="Q589" s="214"/>
      <c r="R589" s="214"/>
      <c r="S589" s="214"/>
      <c r="T589" s="214"/>
      <c r="U589" s="214"/>
      <c r="V589" s="214"/>
      <c r="W589" s="214"/>
    </row>
    <row r="590" spans="1:23" ht="16.5" customHeight="1">
      <c r="A590" s="214"/>
      <c r="B590" s="214"/>
      <c r="C590" s="502"/>
      <c r="D590" s="214"/>
      <c r="E590" s="214"/>
      <c r="F590" s="214"/>
      <c r="G590" s="214"/>
      <c r="H590" s="214"/>
      <c r="I590" s="214"/>
      <c r="J590" s="214"/>
      <c r="K590" s="214"/>
      <c r="L590" s="214"/>
      <c r="M590" s="214"/>
      <c r="N590" s="214"/>
      <c r="O590" s="214"/>
      <c r="P590" s="214"/>
      <c r="Q590" s="214"/>
      <c r="R590" s="214"/>
      <c r="S590" s="214"/>
      <c r="T590" s="214"/>
      <c r="U590" s="214"/>
      <c r="V590" s="214"/>
      <c r="W590" s="214"/>
    </row>
    <row r="591" spans="1:23" ht="16.5" customHeight="1">
      <c r="A591" s="214"/>
      <c r="B591" s="214"/>
      <c r="C591" s="502"/>
      <c r="D591" s="214"/>
      <c r="E591" s="214"/>
      <c r="F591" s="214"/>
      <c r="G591" s="214"/>
      <c r="H591" s="214"/>
      <c r="I591" s="214"/>
      <c r="J591" s="214"/>
      <c r="K591" s="214"/>
      <c r="L591" s="214"/>
      <c r="M591" s="214"/>
      <c r="N591" s="214"/>
      <c r="O591" s="214"/>
      <c r="P591" s="214"/>
      <c r="Q591" s="214"/>
      <c r="R591" s="214"/>
      <c r="S591" s="214"/>
      <c r="T591" s="214"/>
      <c r="U591" s="214"/>
      <c r="V591" s="214"/>
      <c r="W591" s="214"/>
    </row>
    <row r="592" spans="1:23" ht="16.5" customHeight="1">
      <c r="A592" s="214"/>
      <c r="B592" s="214"/>
      <c r="C592" s="502"/>
      <c r="D592" s="214"/>
      <c r="E592" s="214"/>
      <c r="F592" s="214"/>
      <c r="G592" s="214"/>
      <c r="H592" s="214"/>
      <c r="I592" s="214"/>
      <c r="J592" s="214"/>
      <c r="K592" s="214"/>
      <c r="L592" s="214"/>
      <c r="M592" s="214"/>
      <c r="N592" s="214"/>
      <c r="O592" s="214"/>
      <c r="P592" s="214"/>
      <c r="Q592" s="214"/>
      <c r="R592" s="214"/>
      <c r="S592" s="214"/>
      <c r="T592" s="214"/>
      <c r="U592" s="214"/>
      <c r="V592" s="214"/>
      <c r="W592" s="214"/>
    </row>
    <row r="593" spans="1:23" ht="16.5" customHeight="1">
      <c r="A593" s="214"/>
      <c r="B593" s="214"/>
      <c r="C593" s="502"/>
      <c r="D593" s="214"/>
      <c r="E593" s="214"/>
      <c r="F593" s="214"/>
      <c r="G593" s="214"/>
      <c r="H593" s="214"/>
      <c r="I593" s="214"/>
      <c r="J593" s="214"/>
      <c r="K593" s="214"/>
      <c r="L593" s="214"/>
      <c r="M593" s="214"/>
      <c r="N593" s="214"/>
      <c r="O593" s="214"/>
      <c r="P593" s="214"/>
      <c r="Q593" s="214"/>
      <c r="R593" s="214"/>
      <c r="S593" s="214"/>
      <c r="T593" s="214"/>
      <c r="U593" s="214"/>
      <c r="V593" s="214"/>
      <c r="W593" s="214"/>
    </row>
    <row r="594" spans="1:23" ht="16.5" customHeight="1">
      <c r="A594" s="214"/>
      <c r="B594" s="214"/>
      <c r="C594" s="502"/>
      <c r="D594" s="214"/>
      <c r="E594" s="214"/>
      <c r="F594" s="214"/>
      <c r="G594" s="214"/>
      <c r="H594" s="214"/>
      <c r="I594" s="214"/>
      <c r="J594" s="214"/>
      <c r="K594" s="214"/>
      <c r="L594" s="214"/>
      <c r="M594" s="214"/>
      <c r="N594" s="214"/>
      <c r="O594" s="214"/>
      <c r="P594" s="214"/>
      <c r="Q594" s="214"/>
      <c r="R594" s="214"/>
      <c r="S594" s="214"/>
      <c r="T594" s="214"/>
      <c r="U594" s="214"/>
      <c r="V594" s="214"/>
      <c r="W594" s="214"/>
    </row>
    <row r="595" spans="1:23" ht="16.5" customHeight="1">
      <c r="A595" s="214"/>
      <c r="B595" s="214"/>
      <c r="C595" s="502"/>
      <c r="D595" s="214"/>
      <c r="E595" s="214"/>
      <c r="F595" s="214"/>
      <c r="G595" s="214"/>
      <c r="H595" s="214"/>
      <c r="I595" s="214"/>
      <c r="J595" s="214"/>
      <c r="K595" s="214"/>
      <c r="L595" s="214"/>
      <c r="M595" s="214"/>
      <c r="N595" s="214"/>
      <c r="O595" s="214"/>
      <c r="P595" s="214"/>
      <c r="Q595" s="214"/>
      <c r="R595" s="214"/>
      <c r="S595" s="214"/>
      <c r="T595" s="214"/>
      <c r="U595" s="214"/>
      <c r="V595" s="214"/>
      <c r="W595" s="214"/>
    </row>
    <row r="596" spans="1:23" ht="16.5" customHeight="1">
      <c r="A596" s="214"/>
      <c r="B596" s="214"/>
      <c r="C596" s="502"/>
      <c r="D596" s="214"/>
      <c r="E596" s="214"/>
      <c r="F596" s="214"/>
      <c r="G596" s="214"/>
      <c r="H596" s="214"/>
      <c r="I596" s="214"/>
      <c r="J596" s="214"/>
      <c r="K596" s="214"/>
      <c r="L596" s="214"/>
      <c r="M596" s="214"/>
      <c r="N596" s="214"/>
      <c r="O596" s="214"/>
      <c r="P596" s="214"/>
      <c r="Q596" s="214"/>
      <c r="R596" s="214"/>
      <c r="S596" s="214"/>
      <c r="T596" s="214"/>
      <c r="U596" s="214"/>
      <c r="V596" s="214"/>
      <c r="W596" s="214"/>
    </row>
    <row r="597" spans="1:23" ht="16.5" customHeight="1">
      <c r="A597" s="214"/>
      <c r="B597" s="214"/>
      <c r="C597" s="502"/>
      <c r="D597" s="214"/>
      <c r="E597" s="214"/>
      <c r="F597" s="214"/>
      <c r="G597" s="214"/>
      <c r="H597" s="214"/>
      <c r="I597" s="214"/>
      <c r="J597" s="214"/>
      <c r="K597" s="214"/>
      <c r="L597" s="214"/>
      <c r="M597" s="214"/>
      <c r="N597" s="214"/>
      <c r="O597" s="214"/>
      <c r="P597" s="214"/>
      <c r="Q597" s="214"/>
      <c r="R597" s="214"/>
      <c r="S597" s="214"/>
      <c r="T597" s="214"/>
      <c r="U597" s="214"/>
      <c r="V597" s="214"/>
      <c r="W597" s="214"/>
    </row>
    <row r="598" spans="1:23" ht="16.5" customHeight="1">
      <c r="A598" s="214"/>
      <c r="B598" s="214"/>
      <c r="C598" s="502"/>
      <c r="D598" s="214"/>
      <c r="E598" s="214"/>
      <c r="F598" s="214"/>
      <c r="G598" s="214"/>
      <c r="H598" s="214"/>
      <c r="I598" s="214"/>
      <c r="J598" s="214"/>
      <c r="K598" s="214"/>
      <c r="L598" s="214"/>
      <c r="M598" s="214"/>
      <c r="N598" s="214"/>
      <c r="O598" s="214"/>
      <c r="P598" s="214"/>
      <c r="Q598" s="214"/>
      <c r="R598" s="214"/>
      <c r="S598" s="214"/>
      <c r="T598" s="214"/>
      <c r="U598" s="214"/>
      <c r="V598" s="214"/>
      <c r="W598" s="214"/>
    </row>
    <row r="599" spans="1:23" ht="16.5" customHeight="1">
      <c r="A599" s="214"/>
      <c r="B599" s="214"/>
      <c r="C599" s="502"/>
      <c r="D599" s="214"/>
      <c r="E599" s="214"/>
      <c r="F599" s="214"/>
      <c r="G599" s="214"/>
      <c r="H599" s="214"/>
      <c r="I599" s="214"/>
      <c r="J599" s="214"/>
      <c r="K599" s="214"/>
      <c r="L599" s="214"/>
      <c r="M599" s="214"/>
      <c r="N599" s="214"/>
      <c r="O599" s="214"/>
      <c r="P599" s="214"/>
      <c r="Q599" s="214"/>
      <c r="R599" s="214"/>
      <c r="S599" s="214"/>
      <c r="T599" s="214"/>
      <c r="U599" s="214"/>
      <c r="V599" s="214"/>
      <c r="W599" s="214"/>
    </row>
    <row r="600" spans="1:23" ht="16.5" customHeight="1">
      <c r="A600" s="214"/>
      <c r="B600" s="214"/>
      <c r="C600" s="502"/>
      <c r="D600" s="214"/>
      <c r="E600" s="214"/>
      <c r="F600" s="214"/>
      <c r="G600" s="214"/>
      <c r="H600" s="214"/>
      <c r="I600" s="214"/>
      <c r="J600" s="214"/>
      <c r="K600" s="214"/>
      <c r="L600" s="214"/>
      <c r="M600" s="214"/>
      <c r="N600" s="214"/>
      <c r="O600" s="214"/>
      <c r="P600" s="214"/>
      <c r="Q600" s="214"/>
      <c r="R600" s="214"/>
      <c r="S600" s="214"/>
      <c r="T600" s="214"/>
      <c r="U600" s="214"/>
      <c r="V600" s="214"/>
      <c r="W600" s="214"/>
    </row>
    <row r="601" spans="1:23" ht="16.5" customHeight="1">
      <c r="A601" s="214"/>
      <c r="B601" s="214"/>
      <c r="C601" s="502"/>
      <c r="D601" s="214"/>
      <c r="E601" s="214"/>
      <c r="F601" s="214"/>
      <c r="G601" s="214"/>
      <c r="H601" s="214"/>
      <c r="I601" s="214"/>
      <c r="J601" s="214"/>
      <c r="K601" s="214"/>
      <c r="L601" s="214"/>
      <c r="M601" s="214"/>
      <c r="N601" s="214"/>
      <c r="O601" s="214"/>
      <c r="P601" s="214"/>
      <c r="Q601" s="214"/>
      <c r="R601" s="214"/>
      <c r="S601" s="214"/>
      <c r="T601" s="214"/>
      <c r="U601" s="214"/>
      <c r="V601" s="214"/>
      <c r="W601" s="214"/>
    </row>
    <row r="602" spans="1:23" ht="16.5" customHeight="1">
      <c r="A602" s="214"/>
      <c r="B602" s="214"/>
      <c r="C602" s="502"/>
      <c r="D602" s="214"/>
      <c r="E602" s="214"/>
      <c r="F602" s="214"/>
      <c r="G602" s="214"/>
      <c r="H602" s="214"/>
      <c r="I602" s="214"/>
      <c r="J602" s="214"/>
      <c r="K602" s="214"/>
      <c r="L602" s="214"/>
      <c r="M602" s="214"/>
      <c r="N602" s="214"/>
      <c r="O602" s="214"/>
      <c r="P602" s="214"/>
      <c r="Q602" s="214"/>
      <c r="R602" s="214"/>
      <c r="S602" s="214"/>
      <c r="T602" s="214"/>
      <c r="U602" s="214"/>
      <c r="V602" s="214"/>
      <c r="W602" s="214"/>
    </row>
    <row r="603" spans="1:23" ht="16.5" customHeight="1">
      <c r="A603" s="214"/>
      <c r="B603" s="214"/>
      <c r="C603" s="502"/>
      <c r="D603" s="214"/>
      <c r="E603" s="214"/>
      <c r="F603" s="214"/>
      <c r="G603" s="214"/>
      <c r="H603" s="214"/>
      <c r="I603" s="214"/>
      <c r="J603" s="214"/>
      <c r="K603" s="214"/>
      <c r="L603" s="214"/>
      <c r="M603" s="214"/>
      <c r="N603" s="214"/>
      <c r="O603" s="214"/>
      <c r="P603" s="214"/>
      <c r="Q603" s="214"/>
      <c r="R603" s="214"/>
      <c r="S603" s="214"/>
      <c r="T603" s="214"/>
      <c r="U603" s="214"/>
      <c r="V603" s="214"/>
      <c r="W603" s="214"/>
    </row>
    <row r="604" spans="1:23" ht="16.5" customHeight="1">
      <c r="A604" s="214"/>
      <c r="B604" s="214"/>
      <c r="C604" s="502"/>
      <c r="D604" s="214"/>
      <c r="E604" s="214"/>
      <c r="F604" s="214"/>
      <c r="G604" s="214"/>
      <c r="H604" s="214"/>
      <c r="I604" s="214"/>
      <c r="J604" s="214"/>
      <c r="K604" s="214"/>
      <c r="L604" s="214"/>
      <c r="M604" s="214"/>
      <c r="N604" s="214"/>
      <c r="O604" s="214"/>
      <c r="P604" s="214"/>
      <c r="Q604" s="214"/>
      <c r="R604" s="214"/>
      <c r="S604" s="214"/>
      <c r="T604" s="214"/>
      <c r="U604" s="214"/>
      <c r="V604" s="214"/>
      <c r="W604" s="214"/>
    </row>
    <row r="605" spans="1:23" ht="16.5" customHeight="1">
      <c r="A605" s="214"/>
      <c r="B605" s="214"/>
      <c r="C605" s="502"/>
      <c r="D605" s="214"/>
      <c r="E605" s="214"/>
      <c r="F605" s="214"/>
      <c r="G605" s="214"/>
      <c r="H605" s="214"/>
      <c r="I605" s="214"/>
      <c r="J605" s="214"/>
      <c r="K605" s="214"/>
      <c r="L605" s="214"/>
      <c r="M605" s="214"/>
      <c r="N605" s="214"/>
      <c r="O605" s="214"/>
      <c r="P605" s="214"/>
      <c r="Q605" s="214"/>
      <c r="R605" s="214"/>
      <c r="S605" s="214"/>
      <c r="T605" s="214"/>
      <c r="U605" s="214"/>
      <c r="V605" s="214"/>
      <c r="W605" s="214"/>
    </row>
    <row r="606" spans="1:23" ht="16.5" customHeight="1">
      <c r="A606" s="214"/>
      <c r="B606" s="214"/>
      <c r="C606" s="502"/>
      <c r="D606" s="214"/>
      <c r="E606" s="214"/>
      <c r="F606" s="214"/>
      <c r="G606" s="214"/>
      <c r="H606" s="214"/>
      <c r="I606" s="214"/>
      <c r="J606" s="214"/>
      <c r="K606" s="214"/>
      <c r="L606" s="214"/>
      <c r="M606" s="214"/>
      <c r="N606" s="214"/>
      <c r="O606" s="214"/>
      <c r="P606" s="214"/>
      <c r="Q606" s="214"/>
      <c r="R606" s="214"/>
      <c r="S606" s="214"/>
      <c r="T606" s="214"/>
      <c r="U606" s="214"/>
      <c r="V606" s="214"/>
      <c r="W606" s="214"/>
    </row>
    <row r="607" spans="1:23" ht="16.5" customHeight="1">
      <c r="A607" s="214"/>
      <c r="B607" s="214"/>
      <c r="C607" s="502"/>
      <c r="D607" s="214"/>
      <c r="E607" s="214"/>
      <c r="F607" s="214"/>
      <c r="G607" s="214"/>
      <c r="H607" s="214"/>
      <c r="I607" s="214"/>
      <c r="J607" s="214"/>
      <c r="K607" s="214"/>
      <c r="L607" s="214"/>
      <c r="M607" s="214"/>
      <c r="N607" s="214"/>
      <c r="O607" s="214"/>
      <c r="P607" s="214"/>
      <c r="Q607" s="214"/>
      <c r="R607" s="214"/>
      <c r="S607" s="214"/>
      <c r="T607" s="214"/>
      <c r="U607" s="214"/>
      <c r="V607" s="214"/>
      <c r="W607" s="214"/>
    </row>
    <row r="608" spans="1:23" ht="16.5" customHeight="1">
      <c r="A608" s="214"/>
      <c r="B608" s="214"/>
      <c r="C608" s="502"/>
      <c r="D608" s="214"/>
      <c r="E608" s="214"/>
      <c r="F608" s="214"/>
      <c r="G608" s="214"/>
      <c r="H608" s="214"/>
      <c r="I608" s="214"/>
      <c r="J608" s="214"/>
      <c r="K608" s="214"/>
      <c r="L608" s="214"/>
      <c r="M608" s="214"/>
      <c r="N608" s="214"/>
      <c r="O608" s="214"/>
      <c r="P608" s="214"/>
      <c r="Q608" s="214"/>
      <c r="R608" s="214"/>
      <c r="S608" s="214"/>
      <c r="T608" s="214"/>
      <c r="U608" s="214"/>
      <c r="V608" s="214"/>
      <c r="W608" s="214"/>
    </row>
    <row r="609" spans="1:23" ht="16.5" customHeight="1">
      <c r="A609" s="214"/>
      <c r="B609" s="214"/>
      <c r="C609" s="502"/>
      <c r="D609" s="214"/>
      <c r="E609" s="214"/>
      <c r="F609" s="214"/>
      <c r="G609" s="214"/>
      <c r="H609" s="214"/>
      <c r="I609" s="214"/>
      <c r="J609" s="214"/>
      <c r="K609" s="214"/>
      <c r="L609" s="214"/>
      <c r="M609" s="214"/>
      <c r="N609" s="214"/>
      <c r="O609" s="214"/>
      <c r="P609" s="214"/>
      <c r="Q609" s="214"/>
      <c r="R609" s="214"/>
      <c r="S609" s="214"/>
      <c r="T609" s="214"/>
      <c r="U609" s="214"/>
      <c r="V609" s="214"/>
      <c r="W609" s="214"/>
    </row>
    <row r="610" spans="1:23" ht="16.5" customHeight="1">
      <c r="A610" s="214"/>
      <c r="B610" s="214"/>
      <c r="C610" s="502"/>
      <c r="D610" s="214"/>
      <c r="E610" s="214"/>
      <c r="F610" s="214"/>
      <c r="G610" s="214"/>
      <c r="H610" s="214"/>
      <c r="I610" s="214"/>
      <c r="J610" s="214"/>
      <c r="K610" s="214"/>
      <c r="L610" s="214"/>
      <c r="M610" s="214"/>
      <c r="N610" s="214"/>
      <c r="O610" s="214"/>
      <c r="P610" s="214"/>
      <c r="Q610" s="214"/>
      <c r="R610" s="214"/>
      <c r="S610" s="214"/>
      <c r="T610" s="214"/>
      <c r="U610" s="214"/>
      <c r="V610" s="214"/>
      <c r="W610" s="214"/>
    </row>
    <row r="611" spans="1:23" ht="16.5" customHeight="1">
      <c r="A611" s="214"/>
      <c r="B611" s="214"/>
      <c r="C611" s="502"/>
      <c r="D611" s="214"/>
      <c r="E611" s="214"/>
      <c r="F611" s="214"/>
      <c r="G611" s="214"/>
      <c r="H611" s="214"/>
      <c r="I611" s="214"/>
      <c r="J611" s="214"/>
      <c r="K611" s="214"/>
      <c r="L611" s="214"/>
      <c r="M611" s="214"/>
      <c r="N611" s="214"/>
      <c r="O611" s="214"/>
      <c r="P611" s="214"/>
      <c r="Q611" s="214"/>
      <c r="R611" s="214"/>
      <c r="S611" s="214"/>
      <c r="T611" s="214"/>
      <c r="U611" s="214"/>
      <c r="V611" s="214"/>
      <c r="W611" s="214"/>
    </row>
    <row r="612" spans="1:23" ht="16.5" customHeight="1">
      <c r="A612" s="214"/>
      <c r="B612" s="214"/>
      <c r="C612" s="502"/>
      <c r="D612" s="214"/>
      <c r="E612" s="214"/>
      <c r="F612" s="214"/>
      <c r="G612" s="214"/>
      <c r="H612" s="214"/>
      <c r="I612" s="214"/>
      <c r="J612" s="214"/>
      <c r="K612" s="214"/>
      <c r="L612" s="214"/>
      <c r="M612" s="214"/>
      <c r="N612" s="214"/>
      <c r="O612" s="214"/>
      <c r="P612" s="214"/>
      <c r="Q612" s="214"/>
      <c r="R612" s="214"/>
      <c r="S612" s="214"/>
      <c r="T612" s="214"/>
      <c r="U612" s="214"/>
      <c r="V612" s="214"/>
      <c r="W612" s="214"/>
    </row>
    <row r="613" spans="1:23" ht="16.5" customHeight="1">
      <c r="A613" s="214"/>
      <c r="B613" s="214"/>
      <c r="C613" s="502"/>
      <c r="D613" s="214"/>
      <c r="E613" s="214"/>
      <c r="F613" s="214"/>
      <c r="G613" s="214"/>
      <c r="H613" s="214"/>
      <c r="I613" s="214"/>
      <c r="J613" s="214"/>
      <c r="K613" s="214"/>
      <c r="L613" s="214"/>
      <c r="M613" s="214"/>
      <c r="N613" s="214"/>
      <c r="O613" s="214"/>
      <c r="P613" s="214"/>
      <c r="Q613" s="214"/>
      <c r="R613" s="214"/>
      <c r="S613" s="214"/>
      <c r="T613" s="214"/>
      <c r="U613" s="214"/>
      <c r="V613" s="214"/>
      <c r="W613" s="214"/>
    </row>
    <row r="614" spans="1:23" ht="16.5" customHeight="1">
      <c r="A614" s="214"/>
      <c r="B614" s="214"/>
      <c r="C614" s="502"/>
      <c r="D614" s="214"/>
      <c r="E614" s="214"/>
      <c r="F614" s="214"/>
      <c r="G614" s="214"/>
      <c r="H614" s="214"/>
      <c r="I614" s="214"/>
      <c r="J614" s="214"/>
      <c r="K614" s="214"/>
      <c r="L614" s="214"/>
      <c r="M614" s="214"/>
      <c r="N614" s="214"/>
      <c r="O614" s="214"/>
      <c r="P614" s="214"/>
      <c r="Q614" s="214"/>
      <c r="R614" s="214"/>
      <c r="S614" s="214"/>
      <c r="T614" s="214"/>
      <c r="U614" s="214"/>
      <c r="V614" s="214"/>
      <c r="W614" s="214"/>
    </row>
    <row r="615" spans="1:23" ht="16.5" customHeight="1">
      <c r="A615" s="214"/>
      <c r="B615" s="214"/>
      <c r="C615" s="502"/>
      <c r="D615" s="214"/>
      <c r="E615" s="214"/>
      <c r="F615" s="214"/>
      <c r="G615" s="214"/>
      <c r="H615" s="214"/>
      <c r="I615" s="214"/>
      <c r="J615" s="214"/>
      <c r="K615" s="214"/>
      <c r="L615" s="214"/>
      <c r="M615" s="214"/>
      <c r="N615" s="214"/>
      <c r="O615" s="214"/>
      <c r="P615" s="214"/>
      <c r="Q615" s="214"/>
      <c r="R615" s="214"/>
      <c r="S615" s="214"/>
      <c r="T615" s="214"/>
      <c r="U615" s="214"/>
      <c r="V615" s="214"/>
      <c r="W615" s="214"/>
    </row>
    <row r="616" spans="1:23" ht="16.5" customHeight="1">
      <c r="A616" s="214"/>
      <c r="B616" s="214"/>
      <c r="C616" s="502"/>
      <c r="D616" s="214"/>
      <c r="E616" s="214"/>
      <c r="F616" s="214"/>
      <c r="G616" s="214"/>
      <c r="H616" s="214"/>
      <c r="I616" s="214"/>
      <c r="J616" s="214"/>
      <c r="K616" s="214"/>
      <c r="L616" s="214"/>
      <c r="M616" s="214"/>
      <c r="N616" s="214"/>
      <c r="O616" s="214"/>
      <c r="P616" s="214"/>
      <c r="Q616" s="214"/>
      <c r="R616" s="214"/>
      <c r="S616" s="214"/>
      <c r="T616" s="214"/>
      <c r="U616" s="214"/>
      <c r="V616" s="214"/>
      <c r="W616" s="214"/>
    </row>
    <row r="617" spans="1:23" ht="16.5" customHeight="1">
      <c r="A617" s="214"/>
      <c r="B617" s="214"/>
      <c r="C617" s="502"/>
      <c r="D617" s="214"/>
      <c r="E617" s="214"/>
      <c r="F617" s="214"/>
      <c r="G617" s="214"/>
      <c r="H617" s="214"/>
      <c r="I617" s="214"/>
      <c r="J617" s="214"/>
      <c r="K617" s="214"/>
      <c r="L617" s="214"/>
      <c r="M617" s="214"/>
      <c r="N617" s="214"/>
      <c r="O617" s="214"/>
      <c r="P617" s="214"/>
      <c r="Q617" s="214"/>
      <c r="R617" s="214"/>
      <c r="S617" s="214"/>
      <c r="T617" s="214"/>
      <c r="U617" s="214"/>
      <c r="V617" s="214"/>
      <c r="W617" s="214"/>
    </row>
    <row r="618" spans="1:23" ht="16.5" customHeight="1">
      <c r="A618" s="214"/>
      <c r="B618" s="214"/>
      <c r="C618" s="502"/>
      <c r="D618" s="214"/>
      <c r="E618" s="214"/>
      <c r="F618" s="214"/>
      <c r="G618" s="214"/>
      <c r="H618" s="214"/>
      <c r="I618" s="214"/>
      <c r="J618" s="214"/>
      <c r="K618" s="214"/>
      <c r="L618" s="214"/>
      <c r="M618" s="214"/>
      <c r="N618" s="214"/>
      <c r="O618" s="214"/>
      <c r="P618" s="214"/>
      <c r="Q618" s="214"/>
      <c r="R618" s="214"/>
      <c r="S618" s="214"/>
      <c r="T618" s="214"/>
      <c r="U618" s="214"/>
      <c r="V618" s="214"/>
      <c r="W618" s="214"/>
    </row>
    <row r="619" spans="1:23" ht="16.5" customHeight="1">
      <c r="A619" s="214"/>
      <c r="B619" s="214"/>
      <c r="C619" s="502"/>
      <c r="D619" s="214"/>
      <c r="E619" s="214"/>
      <c r="F619" s="214"/>
      <c r="G619" s="214"/>
      <c r="H619" s="214"/>
      <c r="I619" s="214"/>
      <c r="J619" s="214"/>
      <c r="K619" s="214"/>
      <c r="L619" s="214"/>
      <c r="M619" s="214"/>
      <c r="N619" s="214"/>
      <c r="O619" s="214"/>
      <c r="P619" s="214"/>
      <c r="Q619" s="214"/>
      <c r="R619" s="214"/>
      <c r="S619" s="214"/>
      <c r="T619" s="214"/>
      <c r="U619" s="214"/>
      <c r="V619" s="214"/>
      <c r="W619" s="214"/>
    </row>
    <row r="620" spans="1:23" ht="16.5" customHeight="1">
      <c r="A620" s="214"/>
      <c r="B620" s="214"/>
      <c r="C620" s="502"/>
      <c r="D620" s="214"/>
      <c r="E620" s="214"/>
      <c r="F620" s="214"/>
      <c r="G620" s="214"/>
      <c r="H620" s="214"/>
      <c r="I620" s="214"/>
      <c r="J620" s="214"/>
      <c r="K620" s="214"/>
      <c r="L620" s="214"/>
      <c r="M620" s="214"/>
      <c r="N620" s="214"/>
      <c r="O620" s="214"/>
      <c r="P620" s="214"/>
      <c r="Q620" s="214"/>
      <c r="R620" s="214"/>
      <c r="S620" s="214"/>
      <c r="T620" s="214"/>
      <c r="U620" s="214"/>
      <c r="V620" s="214"/>
      <c r="W620" s="214"/>
    </row>
    <row r="621" spans="1:23" ht="16.5" customHeight="1">
      <c r="A621" s="214"/>
      <c r="B621" s="214"/>
      <c r="C621" s="502"/>
      <c r="D621" s="214"/>
      <c r="E621" s="214"/>
      <c r="F621" s="214"/>
      <c r="G621" s="214"/>
      <c r="H621" s="214"/>
      <c r="I621" s="214"/>
      <c r="J621" s="214"/>
      <c r="K621" s="214"/>
      <c r="L621" s="214"/>
      <c r="M621" s="214"/>
      <c r="N621" s="214"/>
      <c r="O621" s="214"/>
      <c r="P621" s="214"/>
      <c r="Q621" s="214"/>
      <c r="R621" s="214"/>
      <c r="S621" s="214"/>
      <c r="T621" s="214"/>
      <c r="U621" s="214"/>
      <c r="V621" s="214"/>
      <c r="W621" s="214"/>
    </row>
    <row r="622" spans="1:23" ht="16.5" customHeight="1">
      <c r="A622" s="214"/>
      <c r="B622" s="214"/>
      <c r="C622" s="502"/>
      <c r="D622" s="214"/>
      <c r="E622" s="214"/>
      <c r="F622" s="214"/>
      <c r="G622" s="214"/>
      <c r="H622" s="214"/>
      <c r="I622" s="214"/>
      <c r="J622" s="214"/>
      <c r="K622" s="214"/>
      <c r="L622" s="214"/>
      <c r="M622" s="214"/>
      <c r="N622" s="214"/>
      <c r="O622" s="214"/>
      <c r="P622" s="214"/>
      <c r="Q622" s="214"/>
      <c r="R622" s="214"/>
      <c r="S622" s="214"/>
      <c r="T622" s="214"/>
      <c r="U622" s="214"/>
      <c r="V622" s="214"/>
      <c r="W622" s="214"/>
    </row>
    <row r="623" spans="1:23" ht="16.5" customHeight="1">
      <c r="A623" s="214"/>
      <c r="B623" s="214"/>
      <c r="C623" s="502"/>
      <c r="D623" s="214"/>
      <c r="E623" s="214"/>
      <c r="F623" s="214"/>
      <c r="G623" s="214"/>
      <c r="H623" s="214"/>
      <c r="I623" s="214"/>
      <c r="J623" s="214"/>
      <c r="K623" s="214"/>
      <c r="L623" s="214"/>
      <c r="M623" s="214"/>
      <c r="N623" s="214"/>
      <c r="O623" s="214"/>
      <c r="P623" s="214"/>
      <c r="Q623" s="214"/>
      <c r="R623" s="214"/>
      <c r="S623" s="214"/>
      <c r="T623" s="214"/>
      <c r="U623" s="214"/>
      <c r="V623" s="214"/>
      <c r="W623" s="214"/>
    </row>
    <row r="624" spans="1:23" ht="16.5" customHeight="1">
      <c r="A624" s="214"/>
      <c r="B624" s="214"/>
      <c r="C624" s="502"/>
      <c r="D624" s="214"/>
      <c r="E624" s="214"/>
      <c r="F624" s="214"/>
      <c r="G624" s="214"/>
      <c r="H624" s="214"/>
      <c r="I624" s="214"/>
      <c r="J624" s="214"/>
      <c r="K624" s="214"/>
      <c r="L624" s="214"/>
      <c r="M624" s="214"/>
      <c r="N624" s="214"/>
      <c r="O624" s="214"/>
      <c r="P624" s="214"/>
      <c r="Q624" s="214"/>
      <c r="R624" s="214"/>
      <c r="S624" s="214"/>
      <c r="T624" s="214"/>
      <c r="U624" s="214"/>
      <c r="V624" s="214"/>
      <c r="W624" s="214"/>
    </row>
    <row r="625" spans="1:23" ht="16.5" customHeight="1">
      <c r="A625" s="214"/>
      <c r="B625" s="214"/>
      <c r="C625" s="502"/>
      <c r="D625" s="214"/>
      <c r="E625" s="214"/>
      <c r="F625" s="214"/>
      <c r="G625" s="214"/>
      <c r="H625" s="214"/>
      <c r="I625" s="214"/>
      <c r="J625" s="214"/>
      <c r="K625" s="214"/>
      <c r="L625" s="214"/>
      <c r="M625" s="214"/>
      <c r="N625" s="214"/>
      <c r="O625" s="214"/>
      <c r="P625" s="214"/>
      <c r="Q625" s="214"/>
      <c r="R625" s="214"/>
      <c r="S625" s="214"/>
      <c r="T625" s="214"/>
      <c r="U625" s="214"/>
      <c r="V625" s="214"/>
      <c r="W625" s="214"/>
    </row>
    <row r="626" spans="1:23" ht="16.5" customHeight="1">
      <c r="A626" s="214"/>
      <c r="B626" s="214"/>
      <c r="C626" s="502"/>
      <c r="D626" s="214"/>
      <c r="E626" s="214"/>
      <c r="F626" s="214"/>
      <c r="G626" s="214"/>
      <c r="H626" s="214"/>
      <c r="I626" s="214"/>
      <c r="J626" s="214"/>
      <c r="K626" s="214"/>
      <c r="L626" s="214"/>
      <c r="M626" s="214"/>
      <c r="N626" s="214"/>
      <c r="O626" s="214"/>
      <c r="P626" s="214"/>
      <c r="Q626" s="214"/>
      <c r="R626" s="214"/>
      <c r="S626" s="214"/>
      <c r="T626" s="214"/>
      <c r="U626" s="214"/>
      <c r="V626" s="214"/>
      <c r="W626" s="214"/>
    </row>
    <row r="627" spans="1:23" ht="16.5" customHeight="1">
      <c r="A627" s="214"/>
      <c r="B627" s="214"/>
      <c r="C627" s="502"/>
      <c r="D627" s="214"/>
      <c r="E627" s="214"/>
      <c r="F627" s="214"/>
      <c r="G627" s="214"/>
      <c r="H627" s="214"/>
      <c r="I627" s="214"/>
      <c r="J627" s="214"/>
      <c r="K627" s="214"/>
      <c r="L627" s="214"/>
      <c r="M627" s="214"/>
      <c r="N627" s="214"/>
      <c r="O627" s="214"/>
      <c r="P627" s="214"/>
      <c r="Q627" s="214"/>
      <c r="R627" s="214"/>
      <c r="S627" s="214"/>
      <c r="T627" s="214"/>
      <c r="U627" s="214"/>
      <c r="V627" s="214"/>
      <c r="W627" s="214"/>
    </row>
    <row r="628" spans="1:23" ht="16.5" customHeight="1">
      <c r="A628" s="214"/>
      <c r="B628" s="214"/>
      <c r="C628" s="502"/>
      <c r="D628" s="214"/>
      <c r="E628" s="214"/>
      <c r="F628" s="214"/>
      <c r="G628" s="214"/>
      <c r="H628" s="214"/>
      <c r="I628" s="214"/>
      <c r="J628" s="214"/>
      <c r="K628" s="214"/>
      <c r="L628" s="214"/>
      <c r="M628" s="214"/>
      <c r="N628" s="214"/>
      <c r="O628" s="214"/>
      <c r="P628" s="214"/>
      <c r="Q628" s="214"/>
      <c r="R628" s="214"/>
      <c r="S628" s="214"/>
      <c r="T628" s="214"/>
      <c r="U628" s="214"/>
      <c r="V628" s="214"/>
      <c r="W628" s="214"/>
    </row>
    <row r="629" spans="1:23" ht="16.5" customHeight="1">
      <c r="A629" s="214"/>
      <c r="B629" s="214"/>
      <c r="C629" s="502"/>
      <c r="D629" s="214"/>
      <c r="E629" s="214"/>
      <c r="F629" s="214"/>
      <c r="G629" s="214"/>
      <c r="H629" s="214"/>
      <c r="I629" s="214"/>
      <c r="J629" s="214"/>
      <c r="K629" s="214"/>
      <c r="L629" s="214"/>
      <c r="M629" s="214"/>
      <c r="N629" s="214"/>
      <c r="O629" s="214"/>
      <c r="P629" s="214"/>
      <c r="Q629" s="214"/>
      <c r="R629" s="214"/>
      <c r="S629" s="214"/>
      <c r="T629" s="214"/>
      <c r="U629" s="214"/>
      <c r="V629" s="214"/>
      <c r="W629" s="214"/>
    </row>
    <row r="630" spans="1:23" ht="16.5" customHeight="1">
      <c r="A630" s="214"/>
      <c r="B630" s="214"/>
      <c r="C630" s="502"/>
      <c r="D630" s="214"/>
      <c r="E630" s="214"/>
      <c r="F630" s="214"/>
      <c r="G630" s="214"/>
      <c r="H630" s="214"/>
      <c r="I630" s="214"/>
      <c r="J630" s="214"/>
      <c r="K630" s="214"/>
      <c r="L630" s="214"/>
      <c r="M630" s="214"/>
      <c r="N630" s="214"/>
      <c r="O630" s="214"/>
      <c r="P630" s="214"/>
      <c r="Q630" s="214"/>
      <c r="R630" s="214"/>
      <c r="S630" s="214"/>
      <c r="T630" s="214"/>
      <c r="U630" s="214"/>
      <c r="V630" s="214"/>
      <c r="W630" s="214"/>
    </row>
    <row r="631" spans="1:23" ht="16.5" customHeight="1">
      <c r="A631" s="214"/>
      <c r="B631" s="214"/>
      <c r="C631" s="502"/>
      <c r="D631" s="214"/>
      <c r="E631" s="214"/>
      <c r="F631" s="214"/>
      <c r="G631" s="214"/>
      <c r="H631" s="214"/>
      <c r="I631" s="214"/>
      <c r="J631" s="214"/>
      <c r="K631" s="214"/>
      <c r="L631" s="214"/>
      <c r="M631" s="214"/>
      <c r="N631" s="214"/>
      <c r="O631" s="214"/>
      <c r="P631" s="214"/>
      <c r="Q631" s="214"/>
      <c r="R631" s="214"/>
      <c r="S631" s="214"/>
      <c r="T631" s="214"/>
      <c r="U631" s="214"/>
      <c r="V631" s="214"/>
      <c r="W631" s="214"/>
    </row>
    <row r="632" spans="1:23" ht="16.5" customHeight="1">
      <c r="A632" s="214"/>
      <c r="B632" s="214"/>
      <c r="C632" s="502"/>
      <c r="D632" s="214"/>
      <c r="E632" s="214"/>
      <c r="F632" s="214"/>
      <c r="G632" s="214"/>
      <c r="H632" s="214"/>
      <c r="I632" s="214"/>
      <c r="J632" s="214"/>
      <c r="K632" s="214"/>
      <c r="L632" s="214"/>
      <c r="M632" s="214"/>
      <c r="N632" s="214"/>
      <c r="O632" s="214"/>
      <c r="P632" s="214"/>
      <c r="Q632" s="214"/>
      <c r="R632" s="214"/>
      <c r="S632" s="214"/>
      <c r="T632" s="214"/>
      <c r="U632" s="214"/>
      <c r="V632" s="214"/>
      <c r="W632" s="214"/>
    </row>
    <row r="633" spans="1:23" ht="16.5" customHeight="1">
      <c r="A633" s="214"/>
      <c r="B633" s="214"/>
      <c r="C633" s="502"/>
      <c r="D633" s="214"/>
      <c r="E633" s="214"/>
      <c r="F633" s="214"/>
      <c r="G633" s="214"/>
      <c r="H633" s="214"/>
      <c r="I633" s="214"/>
      <c r="J633" s="214"/>
      <c r="K633" s="214"/>
      <c r="L633" s="214"/>
      <c r="M633" s="214"/>
      <c r="N633" s="214"/>
      <c r="O633" s="214"/>
      <c r="P633" s="214"/>
      <c r="Q633" s="214"/>
      <c r="R633" s="214"/>
      <c r="S633" s="214"/>
      <c r="T633" s="214"/>
      <c r="U633" s="214"/>
      <c r="V633" s="214"/>
      <c r="W633" s="214"/>
    </row>
    <row r="634" spans="1:23" ht="16.5" customHeight="1">
      <c r="A634" s="214"/>
      <c r="B634" s="214"/>
      <c r="C634" s="502"/>
      <c r="D634" s="214"/>
      <c r="E634" s="214"/>
      <c r="F634" s="214"/>
      <c r="G634" s="214"/>
      <c r="H634" s="214"/>
      <c r="I634" s="214"/>
      <c r="J634" s="214"/>
      <c r="K634" s="214"/>
      <c r="L634" s="214"/>
      <c r="M634" s="214"/>
      <c r="N634" s="214"/>
      <c r="O634" s="214"/>
      <c r="P634" s="214"/>
      <c r="Q634" s="214"/>
      <c r="R634" s="214"/>
      <c r="S634" s="214"/>
      <c r="T634" s="214"/>
      <c r="U634" s="214"/>
      <c r="V634" s="214"/>
      <c r="W634" s="214"/>
    </row>
    <row r="635" spans="1:23" ht="16.5" customHeight="1">
      <c r="A635" s="214"/>
      <c r="B635" s="214"/>
      <c r="C635" s="502"/>
      <c r="D635" s="214"/>
      <c r="E635" s="214"/>
      <c r="F635" s="214"/>
      <c r="G635" s="214"/>
      <c r="H635" s="214"/>
      <c r="I635" s="214"/>
      <c r="J635" s="214"/>
      <c r="K635" s="214"/>
      <c r="L635" s="214"/>
      <c r="M635" s="214"/>
      <c r="N635" s="214"/>
      <c r="O635" s="214"/>
      <c r="P635" s="214"/>
      <c r="Q635" s="214"/>
      <c r="R635" s="214"/>
      <c r="S635" s="214"/>
      <c r="T635" s="214"/>
      <c r="U635" s="214"/>
      <c r="V635" s="214"/>
      <c r="W635" s="214"/>
    </row>
    <row r="636" spans="1:23" ht="16.5" customHeight="1">
      <c r="A636" s="214"/>
      <c r="B636" s="214"/>
      <c r="C636" s="502"/>
      <c r="D636" s="214"/>
      <c r="E636" s="214"/>
      <c r="F636" s="214"/>
      <c r="G636" s="214"/>
      <c r="H636" s="214"/>
      <c r="I636" s="214"/>
      <c r="J636" s="214"/>
      <c r="K636" s="214"/>
      <c r="L636" s="214"/>
      <c r="M636" s="214"/>
      <c r="N636" s="214"/>
      <c r="O636" s="214"/>
      <c r="P636" s="214"/>
      <c r="Q636" s="214"/>
      <c r="R636" s="214"/>
      <c r="S636" s="214"/>
      <c r="T636" s="214"/>
      <c r="U636" s="214"/>
      <c r="V636" s="214"/>
      <c r="W636" s="214"/>
    </row>
    <row r="637" spans="1:23" ht="16.5" customHeight="1">
      <c r="A637" s="214"/>
      <c r="B637" s="214"/>
      <c r="C637" s="502"/>
      <c r="D637" s="214"/>
      <c r="E637" s="214"/>
      <c r="F637" s="214"/>
      <c r="G637" s="214"/>
      <c r="H637" s="214"/>
      <c r="I637" s="214"/>
      <c r="J637" s="214"/>
      <c r="K637" s="214"/>
      <c r="L637" s="214"/>
      <c r="M637" s="214"/>
      <c r="N637" s="214"/>
      <c r="O637" s="214"/>
      <c r="P637" s="214"/>
      <c r="Q637" s="214"/>
      <c r="R637" s="214"/>
      <c r="S637" s="214"/>
      <c r="T637" s="214"/>
      <c r="U637" s="214"/>
      <c r="V637" s="214"/>
      <c r="W637" s="214"/>
    </row>
    <row r="638" spans="1:23" ht="16.5" customHeight="1">
      <c r="A638" s="214"/>
      <c r="B638" s="214"/>
      <c r="C638" s="502"/>
      <c r="D638" s="214"/>
      <c r="E638" s="214"/>
      <c r="F638" s="214"/>
      <c r="G638" s="214"/>
      <c r="H638" s="214"/>
      <c r="I638" s="214"/>
      <c r="J638" s="214"/>
      <c r="K638" s="214"/>
      <c r="L638" s="214"/>
      <c r="M638" s="214"/>
      <c r="N638" s="214"/>
      <c r="O638" s="214"/>
      <c r="P638" s="214"/>
      <c r="Q638" s="214"/>
      <c r="R638" s="214"/>
      <c r="S638" s="214"/>
      <c r="T638" s="214"/>
      <c r="U638" s="214"/>
      <c r="V638" s="214"/>
      <c r="W638" s="214"/>
    </row>
    <row r="639" spans="1:23" ht="16.5" customHeight="1">
      <c r="A639" s="214"/>
      <c r="B639" s="214"/>
      <c r="C639" s="502"/>
      <c r="D639" s="214"/>
      <c r="E639" s="214"/>
      <c r="F639" s="214"/>
      <c r="G639" s="214"/>
      <c r="H639" s="214"/>
      <c r="I639" s="214"/>
      <c r="J639" s="214"/>
      <c r="K639" s="214"/>
      <c r="L639" s="214"/>
      <c r="M639" s="214"/>
      <c r="N639" s="214"/>
      <c r="O639" s="214"/>
      <c r="P639" s="214"/>
      <c r="Q639" s="214"/>
      <c r="R639" s="214"/>
      <c r="S639" s="214"/>
      <c r="T639" s="214"/>
      <c r="U639" s="214"/>
      <c r="V639" s="214"/>
      <c r="W639" s="214"/>
    </row>
    <row r="640" spans="1:23" ht="16.5" customHeight="1">
      <c r="A640" s="214"/>
      <c r="B640" s="214"/>
      <c r="C640" s="502"/>
      <c r="D640" s="214"/>
      <c r="E640" s="214"/>
      <c r="F640" s="214"/>
      <c r="G640" s="214"/>
      <c r="H640" s="214"/>
      <c r="I640" s="214"/>
      <c r="J640" s="214"/>
      <c r="K640" s="214"/>
      <c r="L640" s="214"/>
      <c r="M640" s="214"/>
      <c r="N640" s="214"/>
      <c r="O640" s="214"/>
      <c r="P640" s="214"/>
      <c r="Q640" s="214"/>
      <c r="R640" s="214"/>
      <c r="S640" s="214"/>
      <c r="T640" s="214"/>
      <c r="U640" s="214"/>
      <c r="V640" s="214"/>
      <c r="W640" s="214"/>
    </row>
    <row r="641" spans="1:23" ht="16.5" customHeight="1">
      <c r="A641" s="214"/>
      <c r="B641" s="214"/>
      <c r="C641" s="502"/>
      <c r="D641" s="214"/>
      <c r="E641" s="214"/>
      <c r="F641" s="214"/>
      <c r="G641" s="214"/>
      <c r="H641" s="214"/>
      <c r="I641" s="214"/>
      <c r="J641" s="214"/>
      <c r="K641" s="214"/>
      <c r="L641" s="214"/>
      <c r="M641" s="214"/>
      <c r="N641" s="214"/>
      <c r="O641" s="214"/>
      <c r="P641" s="214"/>
      <c r="Q641" s="214"/>
      <c r="R641" s="214"/>
      <c r="S641" s="214"/>
      <c r="T641" s="214"/>
      <c r="U641" s="214"/>
      <c r="V641" s="214"/>
      <c r="W641" s="214"/>
    </row>
    <row r="642" spans="1:23" ht="16.5" customHeight="1">
      <c r="A642" s="214"/>
      <c r="B642" s="214"/>
      <c r="C642" s="502"/>
      <c r="D642" s="214"/>
      <c r="E642" s="214"/>
      <c r="F642" s="214"/>
      <c r="G642" s="214"/>
      <c r="H642" s="214"/>
      <c r="I642" s="214"/>
      <c r="J642" s="214"/>
      <c r="K642" s="214"/>
      <c r="L642" s="214"/>
      <c r="M642" s="214"/>
      <c r="N642" s="214"/>
      <c r="O642" s="214"/>
      <c r="P642" s="214"/>
      <c r="Q642" s="214"/>
      <c r="R642" s="214"/>
      <c r="S642" s="214"/>
      <c r="T642" s="214"/>
      <c r="U642" s="214"/>
      <c r="V642" s="214"/>
      <c r="W642" s="214"/>
    </row>
    <row r="643" spans="1:23" ht="16.5" customHeight="1">
      <c r="A643" s="214"/>
      <c r="B643" s="214"/>
      <c r="C643" s="502"/>
      <c r="D643" s="214"/>
      <c r="E643" s="214"/>
      <c r="F643" s="214"/>
      <c r="G643" s="214"/>
      <c r="H643" s="214"/>
      <c r="I643" s="214"/>
      <c r="J643" s="214"/>
      <c r="K643" s="214"/>
      <c r="L643" s="214"/>
      <c r="M643" s="214"/>
      <c r="N643" s="214"/>
      <c r="O643" s="214"/>
      <c r="P643" s="214"/>
      <c r="Q643" s="214"/>
      <c r="R643" s="214"/>
      <c r="S643" s="214"/>
      <c r="T643" s="214"/>
      <c r="U643" s="214"/>
      <c r="V643" s="214"/>
      <c r="W643" s="214"/>
    </row>
    <row r="644" spans="1:23" ht="16.5" customHeight="1">
      <c r="A644" s="214"/>
      <c r="B644" s="214"/>
      <c r="C644" s="502"/>
      <c r="D644" s="214"/>
      <c r="E644" s="214"/>
      <c r="F644" s="214"/>
      <c r="G644" s="214"/>
      <c r="H644" s="214"/>
      <c r="I644" s="214"/>
      <c r="J644" s="214"/>
      <c r="K644" s="214"/>
      <c r="L644" s="214"/>
      <c r="M644" s="214"/>
      <c r="N644" s="214"/>
      <c r="O644" s="214"/>
      <c r="P644" s="214"/>
      <c r="Q644" s="214"/>
      <c r="R644" s="214"/>
      <c r="S644" s="214"/>
      <c r="T644" s="214"/>
      <c r="U644" s="214"/>
      <c r="V644" s="214"/>
      <c r="W644" s="214"/>
    </row>
    <row r="645" spans="1:23" ht="16.5" customHeight="1">
      <c r="A645" s="214"/>
      <c r="B645" s="214"/>
      <c r="C645" s="502"/>
      <c r="D645" s="214"/>
      <c r="E645" s="214"/>
      <c r="F645" s="214"/>
      <c r="G645" s="214"/>
      <c r="H645" s="214"/>
      <c r="I645" s="214"/>
      <c r="J645" s="214"/>
      <c r="K645" s="214"/>
      <c r="L645" s="214"/>
      <c r="M645" s="214"/>
      <c r="N645" s="214"/>
      <c r="O645" s="214"/>
      <c r="P645" s="214"/>
      <c r="Q645" s="214"/>
      <c r="R645" s="214"/>
      <c r="S645" s="214"/>
      <c r="T645" s="214"/>
      <c r="U645" s="214"/>
      <c r="V645" s="214"/>
      <c r="W645" s="214"/>
    </row>
    <row r="646" spans="1:23" ht="16.5" customHeight="1">
      <c r="A646" s="214"/>
      <c r="B646" s="214"/>
      <c r="C646" s="502"/>
      <c r="D646" s="214"/>
      <c r="E646" s="214"/>
      <c r="F646" s="214"/>
      <c r="G646" s="214"/>
      <c r="H646" s="214"/>
      <c r="I646" s="214"/>
      <c r="J646" s="214"/>
      <c r="K646" s="214"/>
      <c r="L646" s="214"/>
      <c r="M646" s="214"/>
      <c r="N646" s="214"/>
      <c r="O646" s="214"/>
      <c r="P646" s="214"/>
      <c r="Q646" s="214"/>
      <c r="R646" s="214"/>
      <c r="S646" s="214"/>
      <c r="T646" s="214"/>
      <c r="U646" s="214"/>
      <c r="V646" s="214"/>
      <c r="W646" s="214"/>
    </row>
    <row r="647" spans="1:23" ht="16.5" customHeight="1">
      <c r="A647" s="214"/>
      <c r="B647" s="214"/>
      <c r="C647" s="502"/>
      <c r="D647" s="214"/>
      <c r="E647" s="214"/>
      <c r="F647" s="214"/>
      <c r="G647" s="214"/>
      <c r="H647" s="214"/>
      <c r="I647" s="214"/>
      <c r="J647" s="214"/>
      <c r="K647" s="214"/>
      <c r="L647" s="214"/>
      <c r="M647" s="214"/>
      <c r="N647" s="214"/>
      <c r="O647" s="214"/>
      <c r="P647" s="214"/>
      <c r="Q647" s="214"/>
      <c r="R647" s="214"/>
      <c r="S647" s="214"/>
      <c r="T647" s="214"/>
      <c r="U647" s="214"/>
      <c r="V647" s="214"/>
      <c r="W647" s="214"/>
    </row>
    <row r="648" spans="1:23" ht="16.5" customHeight="1">
      <c r="A648" s="214"/>
      <c r="B648" s="214"/>
      <c r="C648" s="502"/>
      <c r="D648" s="214"/>
      <c r="E648" s="214"/>
      <c r="F648" s="214"/>
      <c r="G648" s="214"/>
      <c r="H648" s="214"/>
      <c r="I648" s="214"/>
      <c r="J648" s="214"/>
      <c r="K648" s="214"/>
      <c r="L648" s="214"/>
      <c r="M648" s="214"/>
      <c r="N648" s="214"/>
      <c r="O648" s="214"/>
      <c r="P648" s="214"/>
      <c r="Q648" s="214"/>
      <c r="R648" s="214"/>
      <c r="S648" s="214"/>
      <c r="T648" s="214"/>
      <c r="U648" s="214"/>
      <c r="V648" s="214"/>
      <c r="W648" s="214"/>
    </row>
    <row r="649" spans="1:23" ht="16.5" customHeight="1">
      <c r="A649" s="214"/>
      <c r="B649" s="214"/>
      <c r="C649" s="502"/>
      <c r="D649" s="214"/>
      <c r="E649" s="214"/>
      <c r="F649" s="214"/>
      <c r="G649" s="214"/>
      <c r="H649" s="214"/>
      <c r="I649" s="214"/>
      <c r="J649" s="214"/>
      <c r="K649" s="214"/>
      <c r="L649" s="214"/>
      <c r="M649" s="214"/>
      <c r="N649" s="214"/>
      <c r="O649" s="214"/>
      <c r="P649" s="214"/>
      <c r="Q649" s="214"/>
      <c r="R649" s="214"/>
      <c r="S649" s="214"/>
      <c r="T649" s="214"/>
      <c r="U649" s="214"/>
      <c r="V649" s="214"/>
      <c r="W649" s="214"/>
    </row>
    <row r="650" spans="1:23" ht="16.5" customHeight="1">
      <c r="A650" s="214"/>
      <c r="B650" s="214"/>
      <c r="C650" s="502"/>
      <c r="D650" s="214"/>
      <c r="E650" s="214"/>
      <c r="F650" s="214"/>
      <c r="G650" s="214"/>
      <c r="H650" s="214"/>
      <c r="I650" s="214"/>
      <c r="J650" s="214"/>
      <c r="K650" s="214"/>
      <c r="L650" s="214"/>
      <c r="M650" s="214"/>
      <c r="N650" s="214"/>
      <c r="O650" s="214"/>
      <c r="P650" s="214"/>
      <c r="Q650" s="214"/>
      <c r="R650" s="214"/>
      <c r="S650" s="214"/>
      <c r="T650" s="214"/>
      <c r="U650" s="214"/>
      <c r="V650" s="214"/>
      <c r="W650" s="214"/>
    </row>
    <row r="651" spans="1:23" ht="16.5" customHeight="1">
      <c r="A651" s="214"/>
      <c r="B651" s="214"/>
      <c r="C651" s="502"/>
      <c r="D651" s="214"/>
      <c r="E651" s="214"/>
      <c r="F651" s="214"/>
      <c r="G651" s="214"/>
      <c r="H651" s="214"/>
      <c r="I651" s="214"/>
      <c r="J651" s="214"/>
      <c r="K651" s="214"/>
      <c r="L651" s="214"/>
      <c r="M651" s="214"/>
      <c r="N651" s="214"/>
      <c r="O651" s="214"/>
      <c r="P651" s="214"/>
      <c r="Q651" s="214"/>
      <c r="R651" s="214"/>
      <c r="S651" s="214"/>
      <c r="T651" s="214"/>
      <c r="U651" s="214"/>
      <c r="V651" s="214"/>
      <c r="W651" s="214"/>
    </row>
    <row r="652" spans="1:23" ht="16.5" customHeight="1">
      <c r="A652" s="214"/>
      <c r="B652" s="214"/>
      <c r="C652" s="502"/>
      <c r="D652" s="214"/>
      <c r="E652" s="214"/>
      <c r="F652" s="214"/>
      <c r="G652" s="214"/>
      <c r="H652" s="214"/>
      <c r="I652" s="214"/>
      <c r="J652" s="214"/>
      <c r="K652" s="214"/>
      <c r="L652" s="214"/>
      <c r="M652" s="214"/>
      <c r="N652" s="214"/>
      <c r="O652" s="214"/>
      <c r="P652" s="214"/>
      <c r="Q652" s="214"/>
      <c r="R652" s="214"/>
      <c r="S652" s="214"/>
      <c r="T652" s="214"/>
      <c r="U652" s="214"/>
      <c r="V652" s="214"/>
      <c r="W652" s="214"/>
    </row>
    <row r="653" spans="1:23" ht="16.5" customHeight="1">
      <c r="A653" s="214"/>
      <c r="B653" s="214"/>
      <c r="C653" s="502"/>
      <c r="D653" s="214"/>
      <c r="E653" s="214"/>
      <c r="F653" s="214"/>
      <c r="G653" s="214"/>
      <c r="H653" s="214"/>
      <c r="I653" s="214"/>
      <c r="J653" s="214"/>
      <c r="K653" s="214"/>
      <c r="L653" s="214"/>
      <c r="M653" s="214"/>
      <c r="N653" s="214"/>
      <c r="O653" s="214"/>
      <c r="P653" s="214"/>
      <c r="Q653" s="214"/>
      <c r="R653" s="214"/>
      <c r="S653" s="214"/>
      <c r="T653" s="214"/>
      <c r="U653" s="214"/>
      <c r="V653" s="214"/>
      <c r="W653" s="214"/>
    </row>
    <row r="654" spans="1:23" ht="16.5" customHeight="1">
      <c r="A654" s="214"/>
      <c r="B654" s="214"/>
      <c r="C654" s="502"/>
      <c r="D654" s="214"/>
      <c r="E654" s="214"/>
      <c r="F654" s="214"/>
      <c r="G654" s="214"/>
      <c r="H654" s="214"/>
      <c r="I654" s="214"/>
      <c r="J654" s="214"/>
      <c r="K654" s="214"/>
      <c r="L654" s="214"/>
      <c r="M654" s="214"/>
      <c r="N654" s="214"/>
      <c r="O654" s="214"/>
      <c r="P654" s="214"/>
      <c r="Q654" s="214"/>
      <c r="R654" s="214"/>
      <c r="S654" s="214"/>
      <c r="T654" s="214"/>
      <c r="U654" s="214"/>
      <c r="V654" s="214"/>
      <c r="W654" s="214"/>
    </row>
    <row r="655" spans="1:23" ht="16.5" customHeight="1">
      <c r="A655" s="214"/>
      <c r="B655" s="214"/>
      <c r="C655" s="502"/>
      <c r="D655" s="214"/>
      <c r="E655" s="214"/>
      <c r="F655" s="214"/>
      <c r="G655" s="214"/>
      <c r="H655" s="214"/>
      <c r="I655" s="214"/>
      <c r="J655" s="214"/>
      <c r="K655" s="214"/>
      <c r="L655" s="214"/>
      <c r="M655" s="214"/>
      <c r="N655" s="214"/>
      <c r="O655" s="214"/>
      <c r="P655" s="214"/>
      <c r="Q655" s="214"/>
      <c r="R655" s="214"/>
      <c r="S655" s="214"/>
      <c r="T655" s="214"/>
      <c r="U655" s="214"/>
      <c r="V655" s="214"/>
      <c r="W655" s="214"/>
    </row>
    <row r="656" spans="1:23" ht="16.5" customHeight="1">
      <c r="A656" s="214"/>
      <c r="B656" s="214"/>
      <c r="C656" s="502"/>
      <c r="D656" s="214"/>
      <c r="E656" s="214"/>
      <c r="F656" s="214"/>
      <c r="G656" s="214"/>
      <c r="H656" s="214"/>
      <c r="I656" s="214"/>
      <c r="J656" s="214"/>
      <c r="K656" s="214"/>
      <c r="L656" s="214"/>
      <c r="M656" s="214"/>
      <c r="N656" s="214"/>
      <c r="O656" s="214"/>
      <c r="P656" s="214"/>
      <c r="Q656" s="214"/>
      <c r="R656" s="214"/>
      <c r="S656" s="214"/>
      <c r="T656" s="214"/>
      <c r="U656" s="214"/>
      <c r="V656" s="214"/>
      <c r="W656" s="214"/>
    </row>
    <row r="657" spans="1:23" ht="16.5" customHeight="1">
      <c r="A657" s="214"/>
      <c r="B657" s="214"/>
      <c r="C657" s="502"/>
      <c r="D657" s="214"/>
      <c r="E657" s="214"/>
      <c r="F657" s="214"/>
      <c r="G657" s="214"/>
      <c r="H657" s="214"/>
      <c r="I657" s="214"/>
      <c r="J657" s="214"/>
      <c r="K657" s="214"/>
      <c r="L657" s="214"/>
      <c r="M657" s="214"/>
      <c r="N657" s="214"/>
      <c r="O657" s="214"/>
      <c r="P657" s="214"/>
      <c r="Q657" s="214"/>
      <c r="R657" s="214"/>
      <c r="S657" s="214"/>
      <c r="T657" s="214"/>
      <c r="U657" s="214"/>
      <c r="V657" s="214"/>
      <c r="W657" s="214"/>
    </row>
    <row r="658" spans="1:23" ht="16.5" customHeight="1">
      <c r="A658" s="214"/>
      <c r="B658" s="214"/>
      <c r="C658" s="502"/>
      <c r="D658" s="214"/>
      <c r="E658" s="214"/>
      <c r="F658" s="214"/>
      <c r="G658" s="214"/>
      <c r="H658" s="214"/>
      <c r="I658" s="214"/>
      <c r="J658" s="214"/>
      <c r="K658" s="214"/>
      <c r="L658" s="214"/>
      <c r="M658" s="214"/>
      <c r="N658" s="214"/>
      <c r="O658" s="214"/>
      <c r="P658" s="214"/>
      <c r="Q658" s="214"/>
      <c r="R658" s="214"/>
      <c r="S658" s="214"/>
      <c r="T658" s="214"/>
      <c r="U658" s="214"/>
      <c r="V658" s="214"/>
      <c r="W658" s="214"/>
    </row>
    <row r="659" spans="1:23" ht="16.5" customHeight="1">
      <c r="A659" s="214"/>
      <c r="B659" s="214"/>
      <c r="C659" s="502"/>
      <c r="D659" s="214"/>
      <c r="E659" s="214"/>
      <c r="F659" s="214"/>
      <c r="G659" s="214"/>
      <c r="H659" s="214"/>
      <c r="I659" s="214"/>
      <c r="J659" s="214"/>
      <c r="K659" s="214"/>
      <c r="L659" s="214"/>
      <c r="M659" s="214"/>
      <c r="N659" s="214"/>
      <c r="O659" s="214"/>
      <c r="P659" s="214"/>
      <c r="Q659" s="214"/>
      <c r="R659" s="214"/>
      <c r="S659" s="214"/>
      <c r="T659" s="214"/>
      <c r="U659" s="214"/>
      <c r="V659" s="214"/>
      <c r="W659" s="214"/>
    </row>
    <row r="660" spans="1:23" ht="16.5" customHeight="1">
      <c r="A660" s="214"/>
      <c r="B660" s="214"/>
      <c r="C660" s="502"/>
      <c r="D660" s="214"/>
      <c r="E660" s="214"/>
      <c r="F660" s="214"/>
      <c r="G660" s="214"/>
      <c r="H660" s="214"/>
      <c r="I660" s="214"/>
      <c r="J660" s="214"/>
      <c r="K660" s="214"/>
      <c r="L660" s="214"/>
      <c r="M660" s="214"/>
      <c r="N660" s="214"/>
      <c r="O660" s="214"/>
      <c r="P660" s="214"/>
      <c r="Q660" s="214"/>
      <c r="R660" s="214"/>
      <c r="S660" s="214"/>
      <c r="T660" s="214"/>
      <c r="U660" s="214"/>
      <c r="V660" s="214"/>
      <c r="W660" s="214"/>
    </row>
    <row r="661" spans="1:23" ht="16.5" customHeight="1">
      <c r="A661" s="214"/>
      <c r="B661" s="214"/>
      <c r="C661" s="502"/>
      <c r="D661" s="214"/>
      <c r="E661" s="214"/>
      <c r="F661" s="214"/>
      <c r="G661" s="214"/>
      <c r="H661" s="214"/>
      <c r="I661" s="214"/>
      <c r="J661" s="214"/>
      <c r="K661" s="214"/>
      <c r="L661" s="214"/>
      <c r="M661" s="214"/>
      <c r="N661" s="214"/>
      <c r="O661" s="214"/>
      <c r="P661" s="214"/>
      <c r="Q661" s="214"/>
      <c r="R661" s="214"/>
      <c r="S661" s="214"/>
      <c r="T661" s="214"/>
      <c r="U661" s="214"/>
      <c r="V661" s="214"/>
      <c r="W661" s="214"/>
    </row>
    <row r="662" spans="1:23" ht="16.5" customHeight="1">
      <c r="A662" s="214"/>
      <c r="B662" s="214"/>
      <c r="C662" s="502"/>
      <c r="D662" s="214"/>
      <c r="E662" s="214"/>
      <c r="F662" s="214"/>
      <c r="G662" s="214"/>
      <c r="H662" s="214"/>
      <c r="I662" s="214"/>
      <c r="J662" s="214"/>
      <c r="K662" s="214"/>
      <c r="L662" s="214"/>
      <c r="M662" s="214"/>
      <c r="N662" s="214"/>
      <c r="O662" s="214"/>
      <c r="P662" s="214"/>
      <c r="Q662" s="214"/>
      <c r="R662" s="214"/>
      <c r="S662" s="214"/>
      <c r="T662" s="214"/>
      <c r="U662" s="214"/>
      <c r="V662" s="214"/>
      <c r="W662" s="214"/>
    </row>
    <row r="663" spans="1:23" ht="16.5" customHeight="1">
      <c r="A663" s="214"/>
      <c r="B663" s="214"/>
      <c r="C663" s="502"/>
      <c r="D663" s="214"/>
      <c r="E663" s="214"/>
      <c r="F663" s="214"/>
      <c r="G663" s="214"/>
      <c r="H663" s="214"/>
      <c r="I663" s="214"/>
      <c r="J663" s="214"/>
      <c r="K663" s="214"/>
      <c r="L663" s="214"/>
      <c r="M663" s="214"/>
      <c r="N663" s="214"/>
      <c r="O663" s="214"/>
      <c r="P663" s="214"/>
      <c r="Q663" s="214"/>
      <c r="R663" s="214"/>
      <c r="S663" s="214"/>
      <c r="T663" s="214"/>
      <c r="U663" s="214"/>
      <c r="V663" s="214"/>
      <c r="W663" s="214"/>
    </row>
    <row r="664" spans="1:23" ht="16.5" customHeight="1">
      <c r="A664" s="214"/>
      <c r="B664" s="214"/>
      <c r="C664" s="502"/>
      <c r="D664" s="214"/>
      <c r="E664" s="214"/>
      <c r="F664" s="214"/>
      <c r="G664" s="214"/>
      <c r="H664" s="214"/>
      <c r="I664" s="214"/>
      <c r="J664" s="214"/>
      <c r="K664" s="214"/>
      <c r="L664" s="214"/>
      <c r="M664" s="214"/>
      <c r="N664" s="214"/>
      <c r="O664" s="214"/>
      <c r="P664" s="214"/>
      <c r="Q664" s="214"/>
      <c r="R664" s="214"/>
      <c r="S664" s="214"/>
      <c r="T664" s="214"/>
      <c r="U664" s="214"/>
      <c r="V664" s="214"/>
      <c r="W664" s="214"/>
    </row>
    <row r="665" spans="1:23" ht="16.5" customHeight="1">
      <c r="A665" s="214"/>
      <c r="B665" s="214"/>
      <c r="C665" s="502"/>
      <c r="D665" s="214"/>
      <c r="E665" s="214"/>
      <c r="F665" s="214"/>
      <c r="G665" s="214"/>
      <c r="H665" s="214"/>
      <c r="I665" s="214"/>
      <c r="J665" s="214"/>
      <c r="K665" s="214"/>
      <c r="L665" s="214"/>
      <c r="M665" s="214"/>
      <c r="N665" s="214"/>
      <c r="O665" s="214"/>
      <c r="P665" s="214"/>
      <c r="Q665" s="214"/>
      <c r="R665" s="214"/>
      <c r="S665" s="214"/>
      <c r="T665" s="214"/>
      <c r="U665" s="214"/>
      <c r="V665" s="214"/>
      <c r="W665" s="214"/>
    </row>
    <row r="666" spans="1:23" ht="16.5" customHeight="1">
      <c r="A666" s="214"/>
      <c r="B666" s="214"/>
      <c r="C666" s="502"/>
      <c r="D666" s="214"/>
      <c r="E666" s="214"/>
      <c r="F666" s="214"/>
      <c r="G666" s="214"/>
      <c r="H666" s="214"/>
      <c r="I666" s="214"/>
      <c r="J666" s="214"/>
      <c r="K666" s="214"/>
      <c r="L666" s="214"/>
      <c r="M666" s="214"/>
      <c r="N666" s="214"/>
      <c r="O666" s="214"/>
      <c r="P666" s="214"/>
      <c r="Q666" s="214"/>
      <c r="R666" s="214"/>
      <c r="S666" s="214"/>
      <c r="T666" s="214"/>
      <c r="U666" s="214"/>
      <c r="V666" s="214"/>
      <c r="W666" s="214"/>
    </row>
    <row r="667" spans="1:23" ht="16.5" customHeight="1">
      <c r="A667" s="214"/>
      <c r="B667" s="214"/>
      <c r="C667" s="502"/>
      <c r="D667" s="214"/>
      <c r="E667" s="214"/>
      <c r="F667" s="214"/>
      <c r="G667" s="214"/>
      <c r="H667" s="214"/>
      <c r="I667" s="214"/>
      <c r="J667" s="214"/>
      <c r="K667" s="214"/>
      <c r="L667" s="214"/>
      <c r="M667" s="214"/>
      <c r="N667" s="214"/>
      <c r="O667" s="214"/>
      <c r="P667" s="214"/>
      <c r="Q667" s="214"/>
      <c r="R667" s="214"/>
      <c r="S667" s="214"/>
      <c r="T667" s="214"/>
      <c r="U667" s="214"/>
      <c r="V667" s="214"/>
      <c r="W667" s="214"/>
    </row>
    <row r="668" spans="1:23" ht="16.5" customHeight="1">
      <c r="A668" s="214"/>
      <c r="B668" s="214"/>
      <c r="C668" s="502"/>
      <c r="D668" s="214"/>
      <c r="E668" s="214"/>
      <c r="F668" s="214"/>
      <c r="G668" s="214"/>
      <c r="H668" s="214"/>
      <c r="I668" s="214"/>
      <c r="J668" s="214"/>
      <c r="K668" s="214"/>
      <c r="L668" s="214"/>
      <c r="M668" s="214"/>
      <c r="N668" s="214"/>
      <c r="O668" s="214"/>
      <c r="P668" s="214"/>
      <c r="Q668" s="214"/>
      <c r="R668" s="214"/>
      <c r="S668" s="214"/>
      <c r="T668" s="214"/>
      <c r="U668" s="214"/>
      <c r="V668" s="214"/>
      <c r="W668" s="214"/>
    </row>
    <row r="669" spans="1:23" ht="16.5" customHeight="1">
      <c r="A669" s="214"/>
      <c r="B669" s="214"/>
      <c r="C669" s="502"/>
      <c r="D669" s="214"/>
      <c r="E669" s="214"/>
      <c r="F669" s="214"/>
      <c r="G669" s="214"/>
      <c r="H669" s="214"/>
      <c r="I669" s="214"/>
      <c r="J669" s="214"/>
      <c r="K669" s="214"/>
      <c r="L669" s="214"/>
      <c r="M669" s="214"/>
      <c r="N669" s="214"/>
      <c r="O669" s="214"/>
      <c r="P669" s="214"/>
      <c r="Q669" s="214"/>
      <c r="R669" s="214"/>
      <c r="S669" s="214"/>
      <c r="T669" s="214"/>
      <c r="U669" s="214"/>
      <c r="V669" s="214"/>
      <c r="W669" s="214"/>
    </row>
    <row r="670" spans="1:23" ht="16.5" customHeight="1">
      <c r="A670" s="214"/>
      <c r="B670" s="214"/>
      <c r="C670" s="502"/>
      <c r="D670" s="214"/>
      <c r="E670" s="214"/>
      <c r="F670" s="214"/>
      <c r="G670" s="214"/>
      <c r="H670" s="214"/>
      <c r="I670" s="214"/>
      <c r="J670" s="214"/>
      <c r="K670" s="214"/>
      <c r="L670" s="214"/>
      <c r="M670" s="214"/>
      <c r="N670" s="214"/>
      <c r="O670" s="214"/>
      <c r="P670" s="214"/>
      <c r="Q670" s="214"/>
      <c r="R670" s="214"/>
      <c r="S670" s="214"/>
      <c r="T670" s="214"/>
      <c r="U670" s="214"/>
      <c r="V670" s="214"/>
      <c r="W670" s="214"/>
    </row>
    <row r="671" spans="1:23" ht="16.5" customHeight="1">
      <c r="A671" s="214"/>
      <c r="B671" s="214"/>
      <c r="C671" s="502"/>
      <c r="D671" s="214"/>
      <c r="E671" s="214"/>
      <c r="F671" s="214"/>
      <c r="G671" s="214"/>
      <c r="H671" s="214"/>
      <c r="I671" s="214"/>
      <c r="J671" s="214"/>
      <c r="K671" s="214"/>
      <c r="L671" s="214"/>
      <c r="M671" s="214"/>
      <c r="N671" s="214"/>
      <c r="O671" s="214"/>
      <c r="P671" s="214"/>
      <c r="Q671" s="214"/>
      <c r="R671" s="214"/>
      <c r="S671" s="214"/>
      <c r="T671" s="214"/>
      <c r="U671" s="214"/>
      <c r="V671" s="214"/>
      <c r="W671" s="214"/>
    </row>
    <row r="672" spans="1:23" ht="16.5" customHeight="1">
      <c r="A672" s="214"/>
      <c r="B672" s="214"/>
      <c r="C672" s="502"/>
      <c r="D672" s="214"/>
      <c r="E672" s="214"/>
      <c r="F672" s="214"/>
      <c r="G672" s="214"/>
      <c r="H672" s="214"/>
      <c r="I672" s="214"/>
      <c r="J672" s="214"/>
      <c r="K672" s="214"/>
      <c r="L672" s="214"/>
      <c r="M672" s="214"/>
      <c r="N672" s="214"/>
      <c r="O672" s="214"/>
      <c r="P672" s="214"/>
      <c r="Q672" s="214"/>
      <c r="R672" s="214"/>
      <c r="S672" s="214"/>
      <c r="T672" s="214"/>
      <c r="U672" s="214"/>
      <c r="V672" s="214"/>
      <c r="W672" s="214"/>
    </row>
    <row r="673" spans="1:23" ht="16.5" customHeight="1">
      <c r="A673" s="214"/>
      <c r="B673" s="214"/>
      <c r="C673" s="502"/>
      <c r="D673" s="214"/>
      <c r="E673" s="214"/>
      <c r="F673" s="214"/>
      <c r="G673" s="214"/>
      <c r="H673" s="214"/>
      <c r="I673" s="214"/>
      <c r="J673" s="214"/>
      <c r="K673" s="214"/>
      <c r="L673" s="214"/>
      <c r="M673" s="214"/>
      <c r="N673" s="214"/>
      <c r="O673" s="214"/>
      <c r="P673" s="214"/>
      <c r="Q673" s="214"/>
      <c r="R673" s="214"/>
      <c r="S673" s="214"/>
      <c r="T673" s="214"/>
      <c r="U673" s="214"/>
      <c r="V673" s="214"/>
      <c r="W673" s="214"/>
    </row>
    <row r="674" spans="1:23" ht="16.5" customHeight="1">
      <c r="A674" s="214"/>
      <c r="B674" s="214"/>
      <c r="C674" s="502"/>
      <c r="D674" s="214"/>
      <c r="E674" s="214"/>
      <c r="F674" s="214"/>
      <c r="G674" s="214"/>
      <c r="H674" s="214"/>
      <c r="I674" s="214"/>
      <c r="J674" s="214"/>
      <c r="K674" s="214"/>
      <c r="L674" s="214"/>
      <c r="M674" s="214"/>
      <c r="N674" s="214"/>
      <c r="O674" s="214"/>
      <c r="P674" s="214"/>
      <c r="Q674" s="214"/>
      <c r="R674" s="214"/>
      <c r="S674" s="214"/>
      <c r="T674" s="214"/>
      <c r="U674" s="214"/>
      <c r="V674" s="214"/>
      <c r="W674" s="214"/>
    </row>
    <row r="675" spans="1:23" ht="16.5" customHeight="1">
      <c r="A675" s="214"/>
      <c r="B675" s="214"/>
      <c r="C675" s="502"/>
      <c r="D675" s="214"/>
      <c r="E675" s="214"/>
      <c r="F675" s="214"/>
      <c r="G675" s="214"/>
      <c r="H675" s="214"/>
      <c r="I675" s="214"/>
      <c r="J675" s="214"/>
      <c r="K675" s="214"/>
      <c r="L675" s="214"/>
      <c r="M675" s="214"/>
      <c r="N675" s="214"/>
      <c r="O675" s="214"/>
      <c r="P675" s="214"/>
      <c r="Q675" s="214"/>
      <c r="R675" s="214"/>
      <c r="S675" s="214"/>
      <c r="T675" s="214"/>
      <c r="U675" s="214"/>
      <c r="V675" s="214"/>
      <c r="W675" s="214"/>
    </row>
    <row r="676" spans="1:23" ht="16.5" customHeight="1">
      <c r="A676" s="214"/>
      <c r="B676" s="214"/>
      <c r="C676" s="502"/>
      <c r="D676" s="214"/>
      <c r="E676" s="214"/>
      <c r="F676" s="214"/>
      <c r="G676" s="214"/>
      <c r="H676" s="214"/>
      <c r="I676" s="214"/>
      <c r="J676" s="214"/>
      <c r="K676" s="214"/>
      <c r="L676" s="214"/>
      <c r="M676" s="214"/>
      <c r="N676" s="214"/>
      <c r="O676" s="214"/>
      <c r="P676" s="214"/>
      <c r="Q676" s="214"/>
      <c r="R676" s="214"/>
      <c r="S676" s="214"/>
      <c r="T676" s="214"/>
      <c r="U676" s="214"/>
      <c r="V676" s="214"/>
      <c r="W676" s="214"/>
    </row>
    <row r="677" spans="1:23" ht="16.5" customHeight="1">
      <c r="A677" s="214"/>
      <c r="B677" s="214"/>
      <c r="C677" s="502"/>
      <c r="D677" s="214"/>
      <c r="E677" s="214"/>
      <c r="F677" s="214"/>
      <c r="G677" s="214"/>
      <c r="H677" s="214"/>
      <c r="I677" s="214"/>
      <c r="J677" s="214"/>
      <c r="K677" s="214"/>
      <c r="L677" s="214"/>
      <c r="M677" s="214"/>
      <c r="N677" s="214"/>
      <c r="O677" s="214"/>
      <c r="P677" s="214"/>
      <c r="Q677" s="214"/>
      <c r="R677" s="214"/>
      <c r="S677" s="214"/>
      <c r="T677" s="214"/>
      <c r="U677" s="214"/>
      <c r="V677" s="214"/>
      <c r="W677" s="214"/>
    </row>
    <row r="678" spans="1:23" ht="16.5" customHeight="1">
      <c r="A678" s="214"/>
      <c r="B678" s="214"/>
      <c r="C678" s="502"/>
      <c r="D678" s="214"/>
      <c r="E678" s="214"/>
      <c r="F678" s="214"/>
      <c r="G678" s="214"/>
      <c r="H678" s="214"/>
      <c r="I678" s="214"/>
      <c r="J678" s="214"/>
      <c r="K678" s="214"/>
      <c r="L678" s="214"/>
      <c r="M678" s="214"/>
      <c r="N678" s="214"/>
      <c r="O678" s="214"/>
      <c r="P678" s="214"/>
      <c r="Q678" s="214"/>
      <c r="R678" s="214"/>
      <c r="S678" s="214"/>
      <c r="T678" s="214"/>
      <c r="U678" s="214"/>
      <c r="V678" s="214"/>
      <c r="W678" s="214"/>
    </row>
    <row r="679" spans="1:23" ht="16.5" customHeight="1">
      <c r="A679" s="214"/>
      <c r="B679" s="214"/>
      <c r="C679" s="502"/>
      <c r="D679" s="214"/>
      <c r="E679" s="214"/>
      <c r="F679" s="214"/>
      <c r="G679" s="214"/>
      <c r="H679" s="214"/>
      <c r="I679" s="214"/>
      <c r="J679" s="214"/>
      <c r="K679" s="214"/>
      <c r="L679" s="214"/>
      <c r="M679" s="214"/>
      <c r="N679" s="214"/>
      <c r="O679" s="214"/>
      <c r="P679" s="214"/>
      <c r="Q679" s="214"/>
      <c r="R679" s="214"/>
      <c r="S679" s="214"/>
      <c r="T679" s="214"/>
      <c r="U679" s="214"/>
      <c r="V679" s="214"/>
      <c r="W679" s="214"/>
    </row>
    <row r="680" spans="1:23" ht="16.5" customHeight="1">
      <c r="A680" s="214"/>
      <c r="B680" s="214"/>
      <c r="C680" s="502"/>
      <c r="D680" s="214"/>
      <c r="E680" s="214"/>
      <c r="F680" s="214"/>
      <c r="G680" s="214"/>
      <c r="H680" s="214"/>
      <c r="I680" s="214"/>
      <c r="J680" s="214"/>
      <c r="K680" s="214"/>
      <c r="L680" s="214"/>
      <c r="M680" s="214"/>
      <c r="N680" s="214"/>
      <c r="O680" s="214"/>
      <c r="P680" s="214"/>
      <c r="Q680" s="214"/>
      <c r="R680" s="214"/>
      <c r="S680" s="214"/>
      <c r="T680" s="214"/>
      <c r="U680" s="214"/>
      <c r="V680" s="214"/>
      <c r="W680" s="214"/>
    </row>
    <row r="681" spans="1:23" ht="16.5" customHeight="1">
      <c r="A681" s="214"/>
      <c r="B681" s="214"/>
      <c r="C681" s="502"/>
      <c r="D681" s="214"/>
      <c r="E681" s="214"/>
      <c r="F681" s="214"/>
      <c r="G681" s="214"/>
      <c r="H681" s="214"/>
      <c r="I681" s="214"/>
      <c r="J681" s="214"/>
      <c r="K681" s="214"/>
      <c r="L681" s="214"/>
      <c r="M681" s="214"/>
      <c r="N681" s="214"/>
      <c r="O681" s="214"/>
      <c r="P681" s="214"/>
      <c r="Q681" s="214"/>
      <c r="R681" s="214"/>
      <c r="S681" s="214"/>
      <c r="T681" s="214"/>
      <c r="U681" s="214"/>
      <c r="V681" s="214"/>
      <c r="W681" s="214"/>
    </row>
    <row r="682" spans="1:23" ht="16.5" customHeight="1">
      <c r="A682" s="214"/>
      <c r="B682" s="214"/>
      <c r="C682" s="502"/>
      <c r="D682" s="214"/>
      <c r="E682" s="214"/>
      <c r="F682" s="214"/>
      <c r="G682" s="214"/>
      <c r="H682" s="214"/>
      <c r="I682" s="214"/>
      <c r="J682" s="214"/>
      <c r="K682" s="214"/>
      <c r="L682" s="214"/>
      <c r="M682" s="214"/>
      <c r="N682" s="214"/>
      <c r="O682" s="214"/>
      <c r="P682" s="214"/>
      <c r="Q682" s="214"/>
      <c r="R682" s="214"/>
      <c r="S682" s="214"/>
      <c r="T682" s="214"/>
      <c r="U682" s="214"/>
      <c r="V682" s="214"/>
      <c r="W682" s="214"/>
    </row>
    <row r="683" spans="1:23" ht="16.5" customHeight="1">
      <c r="A683" s="214"/>
      <c r="B683" s="214"/>
      <c r="C683" s="502"/>
      <c r="D683" s="214"/>
      <c r="E683" s="214"/>
      <c r="F683" s="214"/>
      <c r="G683" s="214"/>
      <c r="H683" s="214"/>
      <c r="I683" s="214"/>
      <c r="J683" s="214"/>
      <c r="K683" s="214"/>
      <c r="L683" s="214"/>
      <c r="M683" s="214"/>
      <c r="N683" s="214"/>
      <c r="O683" s="214"/>
      <c r="P683" s="214"/>
      <c r="Q683" s="214"/>
      <c r="R683" s="214"/>
      <c r="S683" s="214"/>
      <c r="T683" s="214"/>
      <c r="U683" s="214"/>
      <c r="V683" s="214"/>
      <c r="W683" s="214"/>
    </row>
    <row r="684" spans="1:23" ht="16.5" customHeight="1">
      <c r="A684" s="214"/>
      <c r="B684" s="214"/>
      <c r="C684" s="502"/>
      <c r="D684" s="214"/>
      <c r="E684" s="214"/>
      <c r="F684" s="214"/>
      <c r="G684" s="214"/>
      <c r="H684" s="214"/>
      <c r="I684" s="214"/>
      <c r="J684" s="214"/>
      <c r="K684" s="214"/>
      <c r="L684" s="214"/>
      <c r="M684" s="214"/>
      <c r="N684" s="214"/>
      <c r="O684" s="214"/>
      <c r="P684" s="214"/>
      <c r="Q684" s="214"/>
      <c r="R684" s="214"/>
      <c r="S684" s="214"/>
      <c r="T684" s="214"/>
      <c r="U684" s="214"/>
      <c r="V684" s="214"/>
      <c r="W684" s="214"/>
    </row>
    <row r="685" spans="1:23" ht="16.5" customHeight="1">
      <c r="A685" s="214"/>
      <c r="B685" s="214"/>
      <c r="C685" s="502"/>
      <c r="D685" s="214"/>
      <c r="E685" s="214"/>
      <c r="F685" s="214"/>
      <c r="G685" s="214"/>
      <c r="H685" s="214"/>
      <c r="I685" s="214"/>
      <c r="J685" s="214"/>
      <c r="K685" s="214"/>
      <c r="L685" s="214"/>
      <c r="M685" s="214"/>
      <c r="N685" s="214"/>
      <c r="O685" s="214"/>
      <c r="P685" s="214"/>
      <c r="Q685" s="214"/>
      <c r="R685" s="214"/>
      <c r="S685" s="214"/>
      <c r="T685" s="214"/>
      <c r="U685" s="214"/>
      <c r="V685" s="214"/>
      <c r="W685" s="214"/>
    </row>
    <row r="686" spans="1:23" ht="16.5" customHeight="1">
      <c r="A686" s="214"/>
      <c r="B686" s="214"/>
      <c r="C686" s="502"/>
      <c r="D686" s="214"/>
      <c r="E686" s="214"/>
      <c r="F686" s="214"/>
      <c r="G686" s="214"/>
      <c r="H686" s="214"/>
      <c r="I686" s="214"/>
      <c r="J686" s="214"/>
      <c r="K686" s="214"/>
      <c r="L686" s="214"/>
      <c r="M686" s="214"/>
      <c r="N686" s="214"/>
      <c r="O686" s="214"/>
      <c r="P686" s="214"/>
      <c r="Q686" s="214"/>
      <c r="R686" s="214"/>
      <c r="S686" s="214"/>
      <c r="T686" s="214"/>
      <c r="U686" s="214"/>
      <c r="V686" s="214"/>
      <c r="W686" s="214"/>
    </row>
    <row r="687" spans="1:23" ht="16.5" customHeight="1">
      <c r="A687" s="214"/>
      <c r="B687" s="214"/>
      <c r="C687" s="502"/>
      <c r="D687" s="214"/>
      <c r="E687" s="214"/>
      <c r="F687" s="214"/>
      <c r="G687" s="214"/>
      <c r="H687" s="214"/>
      <c r="I687" s="214"/>
      <c r="J687" s="214"/>
      <c r="K687" s="214"/>
      <c r="L687" s="214"/>
      <c r="M687" s="214"/>
      <c r="N687" s="214"/>
      <c r="O687" s="214"/>
      <c r="P687" s="214"/>
      <c r="Q687" s="214"/>
      <c r="R687" s="214"/>
      <c r="S687" s="214"/>
      <c r="T687" s="214"/>
      <c r="U687" s="214"/>
      <c r="V687" s="214"/>
      <c r="W687" s="214"/>
    </row>
    <row r="688" spans="1:23" ht="16.5" customHeight="1">
      <c r="A688" s="214"/>
      <c r="B688" s="214"/>
      <c r="C688" s="502"/>
      <c r="D688" s="214"/>
      <c r="E688" s="214"/>
      <c r="F688" s="214"/>
      <c r="G688" s="214"/>
      <c r="H688" s="214"/>
      <c r="I688" s="214"/>
      <c r="J688" s="214"/>
      <c r="K688" s="214"/>
      <c r="L688" s="214"/>
      <c r="M688" s="214"/>
      <c r="N688" s="214"/>
      <c r="O688" s="214"/>
      <c r="P688" s="214"/>
      <c r="Q688" s="214"/>
      <c r="R688" s="214"/>
      <c r="S688" s="214"/>
      <c r="T688" s="214"/>
      <c r="U688" s="214"/>
      <c r="V688" s="214"/>
      <c r="W688" s="214"/>
    </row>
    <row r="689" spans="1:23" ht="16.5" customHeight="1">
      <c r="A689" s="214"/>
      <c r="B689" s="214"/>
      <c r="C689" s="502"/>
      <c r="D689" s="214"/>
      <c r="E689" s="214"/>
      <c r="F689" s="214"/>
      <c r="G689" s="214"/>
      <c r="H689" s="214"/>
      <c r="I689" s="214"/>
      <c r="J689" s="214"/>
      <c r="K689" s="214"/>
      <c r="L689" s="214"/>
      <c r="M689" s="214"/>
      <c r="N689" s="214"/>
      <c r="O689" s="214"/>
      <c r="P689" s="214"/>
      <c r="Q689" s="214"/>
      <c r="R689" s="214"/>
      <c r="S689" s="214"/>
      <c r="T689" s="214"/>
      <c r="U689" s="214"/>
      <c r="V689" s="214"/>
      <c r="W689" s="214"/>
    </row>
    <row r="690" spans="1:23" ht="16.5" customHeight="1">
      <c r="A690" s="214"/>
      <c r="B690" s="214"/>
      <c r="C690" s="502"/>
      <c r="D690" s="214"/>
      <c r="E690" s="214"/>
      <c r="F690" s="214"/>
      <c r="G690" s="214"/>
      <c r="H690" s="214"/>
      <c r="I690" s="214"/>
      <c r="J690" s="214"/>
      <c r="K690" s="214"/>
      <c r="L690" s="214"/>
      <c r="M690" s="214"/>
      <c r="N690" s="214"/>
      <c r="O690" s="214"/>
      <c r="P690" s="214"/>
      <c r="Q690" s="214"/>
      <c r="R690" s="214"/>
      <c r="S690" s="214"/>
      <c r="T690" s="214"/>
      <c r="U690" s="214"/>
      <c r="V690" s="214"/>
      <c r="W690" s="214"/>
    </row>
    <row r="691" spans="1:23" ht="16.5" customHeight="1">
      <c r="A691" s="214"/>
      <c r="B691" s="214"/>
      <c r="C691" s="502"/>
      <c r="D691" s="214"/>
      <c r="E691" s="214"/>
      <c r="F691" s="214"/>
      <c r="G691" s="214"/>
      <c r="H691" s="214"/>
      <c r="I691" s="214"/>
      <c r="J691" s="214"/>
      <c r="K691" s="214"/>
      <c r="L691" s="214"/>
      <c r="M691" s="214"/>
      <c r="N691" s="214"/>
      <c r="O691" s="214"/>
      <c r="P691" s="214"/>
      <c r="Q691" s="214"/>
      <c r="R691" s="214"/>
      <c r="S691" s="214"/>
      <c r="T691" s="214"/>
      <c r="U691" s="214"/>
      <c r="V691" s="214"/>
      <c r="W691" s="214"/>
    </row>
    <row r="692" spans="1:23" ht="16.5" customHeight="1">
      <c r="A692" s="214"/>
      <c r="B692" s="214"/>
      <c r="C692" s="502"/>
      <c r="D692" s="214"/>
      <c r="E692" s="214"/>
      <c r="F692" s="214"/>
      <c r="G692" s="214"/>
      <c r="H692" s="214"/>
      <c r="I692" s="214"/>
      <c r="J692" s="214"/>
      <c r="K692" s="214"/>
      <c r="L692" s="214"/>
      <c r="M692" s="214"/>
      <c r="N692" s="214"/>
      <c r="O692" s="214"/>
      <c r="P692" s="214"/>
      <c r="Q692" s="214"/>
      <c r="R692" s="214"/>
      <c r="S692" s="214"/>
      <c r="T692" s="214"/>
      <c r="U692" s="214"/>
      <c r="V692" s="214"/>
      <c r="W692" s="214"/>
    </row>
    <row r="693" spans="1:23" ht="16.5" customHeight="1">
      <c r="A693" s="214"/>
      <c r="B693" s="214"/>
      <c r="C693" s="502"/>
      <c r="D693" s="214"/>
      <c r="E693" s="214"/>
      <c r="F693" s="214"/>
      <c r="G693" s="214"/>
      <c r="H693" s="214"/>
      <c r="I693" s="214"/>
      <c r="J693" s="214"/>
      <c r="K693" s="214"/>
      <c r="L693" s="214"/>
      <c r="M693" s="214"/>
      <c r="N693" s="214"/>
      <c r="O693" s="214"/>
      <c r="P693" s="214"/>
      <c r="Q693" s="214"/>
      <c r="R693" s="214"/>
      <c r="S693" s="214"/>
      <c r="T693" s="214"/>
      <c r="U693" s="214"/>
      <c r="V693" s="214"/>
      <c r="W693" s="214"/>
    </row>
    <row r="694" spans="1:23" ht="16.5" customHeight="1">
      <c r="A694" s="214"/>
      <c r="B694" s="214"/>
      <c r="C694" s="502"/>
      <c r="D694" s="214"/>
      <c r="E694" s="214"/>
      <c r="F694" s="214"/>
      <c r="G694" s="214"/>
      <c r="H694" s="214"/>
      <c r="I694" s="214"/>
      <c r="J694" s="214"/>
      <c r="K694" s="214"/>
      <c r="L694" s="214"/>
      <c r="M694" s="214"/>
      <c r="N694" s="214"/>
      <c r="O694" s="214"/>
      <c r="P694" s="214"/>
      <c r="Q694" s="214"/>
      <c r="R694" s="214"/>
      <c r="S694" s="214"/>
      <c r="T694" s="214"/>
      <c r="U694" s="214"/>
      <c r="V694" s="214"/>
      <c r="W694" s="214"/>
    </row>
    <row r="695" spans="1:23" ht="16.5" customHeight="1">
      <c r="A695" s="214"/>
      <c r="B695" s="214"/>
      <c r="C695" s="502"/>
      <c r="D695" s="214"/>
      <c r="E695" s="214"/>
      <c r="F695" s="214"/>
      <c r="G695" s="214"/>
      <c r="H695" s="214"/>
      <c r="I695" s="214"/>
      <c r="J695" s="214"/>
      <c r="K695" s="214"/>
      <c r="L695" s="214"/>
      <c r="M695" s="214"/>
      <c r="N695" s="214"/>
      <c r="O695" s="214"/>
      <c r="P695" s="214"/>
      <c r="Q695" s="214"/>
      <c r="R695" s="214"/>
      <c r="S695" s="214"/>
      <c r="T695" s="214"/>
      <c r="U695" s="214"/>
      <c r="V695" s="214"/>
      <c r="W695" s="214"/>
    </row>
    <row r="696" spans="1:23" ht="16.5" customHeight="1">
      <c r="A696" s="214"/>
      <c r="B696" s="214"/>
      <c r="C696" s="502"/>
      <c r="D696" s="214"/>
      <c r="E696" s="214"/>
      <c r="F696" s="214"/>
      <c r="G696" s="214"/>
      <c r="H696" s="214"/>
      <c r="I696" s="214"/>
      <c r="J696" s="214"/>
      <c r="K696" s="214"/>
      <c r="L696" s="214"/>
      <c r="M696" s="214"/>
      <c r="N696" s="214"/>
      <c r="O696" s="214"/>
      <c r="P696" s="214"/>
      <c r="Q696" s="214"/>
      <c r="R696" s="214"/>
      <c r="S696" s="214"/>
      <c r="T696" s="214"/>
      <c r="U696" s="214"/>
      <c r="V696" s="214"/>
      <c r="W696" s="214"/>
    </row>
    <row r="697" spans="1:23" ht="16.5" customHeight="1">
      <c r="A697" s="214"/>
      <c r="B697" s="214"/>
      <c r="C697" s="502"/>
      <c r="D697" s="214"/>
      <c r="E697" s="214"/>
      <c r="F697" s="214"/>
      <c r="G697" s="214"/>
      <c r="H697" s="214"/>
      <c r="I697" s="214"/>
      <c r="J697" s="214"/>
      <c r="K697" s="214"/>
      <c r="L697" s="214"/>
      <c r="M697" s="214"/>
      <c r="N697" s="214"/>
      <c r="O697" s="214"/>
      <c r="P697" s="214"/>
      <c r="Q697" s="214"/>
      <c r="R697" s="214"/>
      <c r="S697" s="214"/>
      <c r="T697" s="214"/>
      <c r="U697" s="214"/>
      <c r="V697" s="214"/>
      <c r="W697" s="214"/>
    </row>
    <row r="698" spans="1:23" ht="16.5" customHeight="1">
      <c r="A698" s="214"/>
      <c r="B698" s="214"/>
      <c r="C698" s="502"/>
      <c r="D698" s="214"/>
      <c r="E698" s="214"/>
      <c r="F698" s="214"/>
      <c r="G698" s="214"/>
      <c r="H698" s="214"/>
      <c r="I698" s="214"/>
      <c r="J698" s="214"/>
      <c r="K698" s="214"/>
      <c r="L698" s="214"/>
      <c r="M698" s="214"/>
      <c r="N698" s="214"/>
      <c r="O698" s="214"/>
      <c r="P698" s="214"/>
      <c r="Q698" s="214"/>
      <c r="R698" s="214"/>
      <c r="S698" s="214"/>
      <c r="T698" s="214"/>
      <c r="U698" s="214"/>
      <c r="V698" s="214"/>
      <c r="W698" s="214"/>
    </row>
    <row r="699" spans="1:23" ht="16.5" customHeight="1">
      <c r="A699" s="214"/>
      <c r="B699" s="214"/>
      <c r="C699" s="502"/>
      <c r="D699" s="214"/>
      <c r="E699" s="214"/>
      <c r="F699" s="214"/>
      <c r="G699" s="214"/>
      <c r="H699" s="214"/>
      <c r="I699" s="214"/>
      <c r="J699" s="214"/>
      <c r="K699" s="214"/>
      <c r="L699" s="214"/>
      <c r="M699" s="214"/>
      <c r="N699" s="214"/>
      <c r="O699" s="214"/>
      <c r="P699" s="214"/>
      <c r="Q699" s="214"/>
      <c r="R699" s="214"/>
      <c r="S699" s="214"/>
      <c r="T699" s="214"/>
      <c r="U699" s="214"/>
      <c r="V699" s="214"/>
      <c r="W699" s="214"/>
    </row>
    <row r="700" spans="1:23" ht="16.5" customHeight="1">
      <c r="A700" s="214"/>
      <c r="B700" s="214"/>
      <c r="C700" s="502"/>
      <c r="D700" s="214"/>
      <c r="E700" s="214"/>
      <c r="F700" s="214"/>
      <c r="G700" s="214"/>
      <c r="H700" s="214"/>
      <c r="I700" s="214"/>
      <c r="J700" s="214"/>
      <c r="K700" s="214"/>
      <c r="L700" s="214"/>
      <c r="M700" s="214"/>
      <c r="N700" s="214"/>
      <c r="O700" s="214"/>
      <c r="P700" s="214"/>
      <c r="Q700" s="214"/>
      <c r="R700" s="214"/>
      <c r="S700" s="214"/>
      <c r="T700" s="214"/>
      <c r="U700" s="214"/>
      <c r="V700" s="214"/>
      <c r="W700" s="214"/>
    </row>
    <row r="701" spans="1:23" ht="16.5" customHeight="1">
      <c r="A701" s="214"/>
      <c r="B701" s="214"/>
      <c r="C701" s="502"/>
      <c r="D701" s="214"/>
      <c r="E701" s="214"/>
      <c r="F701" s="214"/>
      <c r="G701" s="214"/>
      <c r="H701" s="214"/>
      <c r="I701" s="214"/>
      <c r="J701" s="214"/>
      <c r="K701" s="214"/>
      <c r="L701" s="214"/>
      <c r="M701" s="214"/>
      <c r="N701" s="214"/>
      <c r="O701" s="214"/>
      <c r="P701" s="214"/>
      <c r="Q701" s="214"/>
      <c r="R701" s="214"/>
      <c r="S701" s="214"/>
      <c r="T701" s="214"/>
      <c r="U701" s="214"/>
      <c r="V701" s="214"/>
      <c r="W701" s="214"/>
    </row>
    <row r="702" spans="1:23" ht="16.5" customHeight="1">
      <c r="A702" s="214"/>
      <c r="B702" s="214"/>
      <c r="C702" s="502"/>
      <c r="D702" s="214"/>
      <c r="E702" s="214"/>
      <c r="F702" s="214"/>
      <c r="G702" s="214"/>
      <c r="H702" s="214"/>
      <c r="I702" s="214"/>
      <c r="J702" s="214"/>
      <c r="K702" s="214"/>
      <c r="L702" s="214"/>
      <c r="M702" s="214"/>
      <c r="N702" s="214"/>
      <c r="O702" s="214"/>
      <c r="P702" s="214"/>
      <c r="Q702" s="214"/>
      <c r="R702" s="214"/>
      <c r="S702" s="214"/>
      <c r="T702" s="214"/>
      <c r="U702" s="214"/>
      <c r="V702" s="214"/>
      <c r="W702" s="214"/>
    </row>
    <row r="703" spans="1:23" ht="16.5" customHeight="1">
      <c r="A703" s="214"/>
      <c r="B703" s="214"/>
      <c r="C703" s="502"/>
      <c r="D703" s="214"/>
      <c r="E703" s="214"/>
      <c r="F703" s="214"/>
      <c r="G703" s="214"/>
      <c r="H703" s="214"/>
      <c r="I703" s="214"/>
      <c r="J703" s="214"/>
      <c r="K703" s="214"/>
      <c r="L703" s="214"/>
      <c r="M703" s="214"/>
      <c r="N703" s="214"/>
      <c r="O703" s="214"/>
      <c r="P703" s="214"/>
      <c r="Q703" s="214"/>
      <c r="R703" s="214"/>
      <c r="S703" s="214"/>
      <c r="T703" s="214"/>
      <c r="U703" s="214"/>
      <c r="V703" s="214"/>
      <c r="W703" s="214"/>
    </row>
    <row r="704" spans="1:23" ht="16.5" customHeight="1">
      <c r="A704" s="214"/>
      <c r="B704" s="214"/>
      <c r="C704" s="502"/>
      <c r="D704" s="214"/>
      <c r="E704" s="214"/>
      <c r="F704" s="214"/>
      <c r="G704" s="214"/>
      <c r="H704" s="214"/>
      <c r="I704" s="214"/>
      <c r="J704" s="214"/>
      <c r="K704" s="214"/>
      <c r="L704" s="214"/>
      <c r="M704" s="214"/>
      <c r="N704" s="214"/>
      <c r="O704" s="214"/>
      <c r="P704" s="214"/>
      <c r="Q704" s="214"/>
      <c r="R704" s="214"/>
      <c r="S704" s="214"/>
      <c r="T704" s="214"/>
      <c r="U704" s="214"/>
      <c r="V704" s="214"/>
      <c r="W704" s="214"/>
    </row>
    <row r="705" spans="1:23" ht="16.5" customHeight="1">
      <c r="A705" s="214"/>
      <c r="B705" s="214"/>
      <c r="C705" s="502"/>
      <c r="D705" s="214"/>
      <c r="E705" s="214"/>
      <c r="F705" s="214"/>
      <c r="G705" s="214"/>
      <c r="H705" s="214"/>
      <c r="I705" s="214"/>
      <c r="J705" s="214"/>
      <c r="K705" s="214"/>
      <c r="L705" s="214"/>
      <c r="M705" s="214"/>
      <c r="N705" s="214"/>
      <c r="O705" s="214"/>
      <c r="P705" s="214"/>
      <c r="Q705" s="214"/>
      <c r="R705" s="214"/>
      <c r="S705" s="214"/>
      <c r="T705" s="214"/>
      <c r="U705" s="214"/>
      <c r="V705" s="214"/>
      <c r="W705" s="214"/>
    </row>
    <row r="706" spans="1:23" ht="16.5" customHeight="1">
      <c r="A706" s="214"/>
      <c r="B706" s="214"/>
      <c r="C706" s="502"/>
      <c r="D706" s="214"/>
      <c r="E706" s="214"/>
      <c r="F706" s="214"/>
      <c r="G706" s="214"/>
      <c r="H706" s="214"/>
      <c r="I706" s="214"/>
      <c r="J706" s="214"/>
      <c r="K706" s="214"/>
      <c r="L706" s="214"/>
      <c r="M706" s="214"/>
      <c r="N706" s="214"/>
      <c r="O706" s="214"/>
      <c r="P706" s="214"/>
      <c r="Q706" s="214"/>
      <c r="R706" s="214"/>
      <c r="S706" s="214"/>
      <c r="T706" s="214"/>
      <c r="U706" s="214"/>
      <c r="V706" s="214"/>
      <c r="W706" s="214"/>
    </row>
    <row r="707" spans="1:23" ht="16.5" customHeight="1">
      <c r="A707" s="214"/>
      <c r="B707" s="214"/>
      <c r="C707" s="502"/>
      <c r="D707" s="214"/>
      <c r="E707" s="214"/>
      <c r="F707" s="214"/>
      <c r="G707" s="214"/>
      <c r="H707" s="214"/>
      <c r="I707" s="214"/>
      <c r="J707" s="214"/>
      <c r="K707" s="214"/>
      <c r="L707" s="214"/>
      <c r="M707" s="214"/>
      <c r="N707" s="214"/>
      <c r="O707" s="214"/>
      <c r="P707" s="214"/>
      <c r="Q707" s="214"/>
      <c r="R707" s="214"/>
      <c r="S707" s="214"/>
      <c r="T707" s="214"/>
      <c r="U707" s="214"/>
      <c r="V707" s="214"/>
      <c r="W707" s="214"/>
    </row>
    <row r="708" spans="1:23" ht="16.5" customHeight="1">
      <c r="A708" s="214"/>
      <c r="B708" s="214"/>
      <c r="C708" s="502"/>
      <c r="D708" s="214"/>
      <c r="E708" s="214"/>
      <c r="F708" s="214"/>
      <c r="G708" s="214"/>
      <c r="H708" s="214"/>
      <c r="I708" s="214"/>
      <c r="J708" s="214"/>
      <c r="K708" s="214"/>
      <c r="L708" s="214"/>
      <c r="M708" s="214"/>
      <c r="N708" s="214"/>
      <c r="O708" s="214"/>
      <c r="P708" s="214"/>
      <c r="Q708" s="214"/>
      <c r="R708" s="214"/>
      <c r="S708" s="214"/>
      <c r="T708" s="214"/>
      <c r="U708" s="214"/>
      <c r="V708" s="214"/>
      <c r="W708" s="214"/>
    </row>
    <row r="709" spans="1:23" ht="16.5" customHeight="1">
      <c r="A709" s="214"/>
      <c r="B709" s="214"/>
      <c r="C709" s="502"/>
      <c r="D709" s="214"/>
      <c r="E709" s="214"/>
      <c r="F709" s="214"/>
      <c r="G709" s="214"/>
      <c r="H709" s="214"/>
      <c r="I709" s="214"/>
      <c r="J709" s="214"/>
      <c r="K709" s="214"/>
      <c r="L709" s="214"/>
      <c r="M709" s="214"/>
      <c r="N709" s="214"/>
      <c r="O709" s="214"/>
      <c r="P709" s="214"/>
      <c r="Q709" s="214"/>
      <c r="R709" s="214"/>
      <c r="S709" s="214"/>
      <c r="T709" s="214"/>
      <c r="U709" s="214"/>
      <c r="V709" s="214"/>
      <c r="W709" s="214"/>
    </row>
    <row r="710" spans="1:23" ht="16.5" customHeight="1">
      <c r="A710" s="214"/>
      <c r="B710" s="214"/>
      <c r="C710" s="502"/>
      <c r="D710" s="214"/>
      <c r="E710" s="214"/>
      <c r="F710" s="214"/>
      <c r="G710" s="214"/>
      <c r="H710" s="214"/>
      <c r="I710" s="214"/>
      <c r="J710" s="214"/>
      <c r="K710" s="214"/>
      <c r="L710" s="214"/>
      <c r="M710" s="214"/>
      <c r="N710" s="214"/>
      <c r="O710" s="214"/>
      <c r="P710" s="214"/>
      <c r="Q710" s="214"/>
      <c r="R710" s="214"/>
      <c r="S710" s="214"/>
      <c r="T710" s="214"/>
      <c r="U710" s="214"/>
      <c r="V710" s="214"/>
      <c r="W710" s="214"/>
    </row>
    <row r="711" spans="1:23" ht="16.5" customHeight="1">
      <c r="A711" s="214"/>
      <c r="B711" s="214"/>
      <c r="C711" s="502"/>
      <c r="D711" s="214"/>
      <c r="E711" s="214"/>
      <c r="F711" s="214"/>
      <c r="G711" s="214"/>
      <c r="H711" s="214"/>
      <c r="I711" s="214"/>
      <c r="J711" s="214"/>
      <c r="K711" s="214"/>
      <c r="L711" s="214"/>
      <c r="M711" s="214"/>
      <c r="N711" s="214"/>
      <c r="O711" s="214"/>
      <c r="P711" s="214"/>
      <c r="Q711" s="214"/>
      <c r="R711" s="214"/>
      <c r="S711" s="214"/>
      <c r="T711" s="214"/>
      <c r="U711" s="214"/>
      <c r="V711" s="214"/>
      <c r="W711" s="214"/>
    </row>
    <row r="712" spans="1:23" ht="16.5" customHeight="1">
      <c r="A712" s="214"/>
      <c r="B712" s="214"/>
      <c r="C712" s="502"/>
      <c r="D712" s="214"/>
      <c r="E712" s="214"/>
      <c r="F712" s="214"/>
      <c r="G712" s="214"/>
      <c r="H712" s="214"/>
      <c r="I712" s="214"/>
      <c r="J712" s="214"/>
      <c r="K712" s="214"/>
      <c r="L712" s="214"/>
      <c r="M712" s="214"/>
      <c r="N712" s="214"/>
      <c r="O712" s="214"/>
      <c r="P712" s="214"/>
      <c r="Q712" s="214"/>
      <c r="R712" s="214"/>
      <c r="S712" s="214"/>
      <c r="T712" s="214"/>
      <c r="U712" s="214"/>
      <c r="V712" s="214"/>
      <c r="W712" s="214"/>
    </row>
    <row r="713" spans="1:23" ht="16.5" customHeight="1">
      <c r="A713" s="214"/>
      <c r="B713" s="214"/>
      <c r="C713" s="502"/>
      <c r="D713" s="214"/>
      <c r="E713" s="214"/>
      <c r="F713" s="214"/>
      <c r="G713" s="214"/>
      <c r="H713" s="214"/>
      <c r="I713" s="214"/>
      <c r="J713" s="214"/>
      <c r="K713" s="214"/>
      <c r="L713" s="214"/>
      <c r="M713" s="214"/>
      <c r="N713" s="214"/>
      <c r="O713" s="214"/>
      <c r="P713" s="214"/>
      <c r="Q713" s="214"/>
      <c r="R713" s="214"/>
      <c r="S713" s="214"/>
      <c r="T713" s="214"/>
      <c r="U713" s="214"/>
      <c r="V713" s="214"/>
      <c r="W713" s="214"/>
    </row>
    <row r="714" spans="1:23" ht="16.5" customHeight="1">
      <c r="A714" s="214"/>
      <c r="B714" s="214"/>
      <c r="C714" s="502"/>
      <c r="D714" s="214"/>
      <c r="E714" s="214"/>
      <c r="F714" s="214"/>
      <c r="G714" s="214"/>
      <c r="H714" s="214"/>
      <c r="I714" s="214"/>
      <c r="J714" s="214"/>
      <c r="K714" s="214"/>
      <c r="L714" s="214"/>
      <c r="M714" s="214"/>
      <c r="N714" s="214"/>
      <c r="O714" s="214"/>
      <c r="P714" s="214"/>
      <c r="Q714" s="214"/>
      <c r="R714" s="214"/>
      <c r="S714" s="214"/>
      <c r="T714" s="214"/>
      <c r="U714" s="214"/>
      <c r="V714" s="214"/>
      <c r="W714" s="214"/>
    </row>
    <row r="715" spans="1:23" ht="16.5" customHeight="1">
      <c r="A715" s="214"/>
      <c r="B715" s="214"/>
      <c r="C715" s="502"/>
      <c r="D715" s="214"/>
      <c r="E715" s="214"/>
      <c r="F715" s="214"/>
      <c r="G715" s="214"/>
      <c r="H715" s="214"/>
      <c r="I715" s="214"/>
      <c r="J715" s="214"/>
      <c r="K715" s="214"/>
      <c r="L715" s="214"/>
      <c r="M715" s="214"/>
      <c r="N715" s="214"/>
      <c r="O715" s="214"/>
      <c r="P715" s="214"/>
      <c r="Q715" s="214"/>
      <c r="R715" s="214"/>
      <c r="S715" s="214"/>
      <c r="T715" s="214"/>
      <c r="U715" s="214"/>
      <c r="V715" s="214"/>
      <c r="W715" s="214"/>
    </row>
    <row r="716" spans="1:23" ht="16.5" customHeight="1">
      <c r="A716" s="214"/>
      <c r="B716" s="214"/>
      <c r="C716" s="502"/>
      <c r="D716" s="214"/>
      <c r="E716" s="214"/>
      <c r="F716" s="214"/>
      <c r="G716" s="214"/>
      <c r="H716" s="214"/>
      <c r="I716" s="214"/>
      <c r="J716" s="214"/>
      <c r="K716" s="214"/>
      <c r="L716" s="214"/>
      <c r="M716" s="214"/>
      <c r="N716" s="214"/>
      <c r="O716" s="214"/>
      <c r="P716" s="214"/>
      <c r="Q716" s="214"/>
      <c r="R716" s="214"/>
      <c r="S716" s="214"/>
      <c r="T716" s="214"/>
      <c r="U716" s="214"/>
      <c r="V716" s="214"/>
      <c r="W716" s="214"/>
    </row>
    <row r="717" spans="1:23" ht="16.5" customHeight="1">
      <c r="A717" s="214"/>
      <c r="B717" s="214"/>
      <c r="C717" s="502"/>
      <c r="D717" s="214"/>
      <c r="E717" s="214"/>
      <c r="F717" s="214"/>
      <c r="G717" s="214"/>
      <c r="H717" s="214"/>
      <c r="I717" s="214"/>
      <c r="J717" s="214"/>
      <c r="K717" s="214"/>
      <c r="L717" s="214"/>
      <c r="M717" s="214"/>
      <c r="N717" s="214"/>
      <c r="O717" s="214"/>
      <c r="P717" s="214"/>
      <c r="Q717" s="214"/>
      <c r="R717" s="214"/>
      <c r="S717" s="214"/>
      <c r="T717" s="214"/>
      <c r="U717" s="214"/>
      <c r="V717" s="214"/>
      <c r="W717" s="214"/>
    </row>
    <row r="718" spans="1:23" ht="16.5" customHeight="1">
      <c r="A718" s="214"/>
      <c r="B718" s="214"/>
      <c r="C718" s="502"/>
      <c r="D718" s="214"/>
      <c r="E718" s="214"/>
      <c r="F718" s="214"/>
      <c r="G718" s="214"/>
      <c r="H718" s="214"/>
      <c r="I718" s="214"/>
      <c r="J718" s="214"/>
      <c r="K718" s="214"/>
      <c r="L718" s="214"/>
      <c r="M718" s="214"/>
      <c r="N718" s="214"/>
      <c r="O718" s="214"/>
      <c r="P718" s="214"/>
      <c r="Q718" s="214"/>
      <c r="R718" s="214"/>
      <c r="S718" s="214"/>
      <c r="T718" s="214"/>
      <c r="U718" s="214"/>
      <c r="V718" s="214"/>
      <c r="W718" s="214"/>
    </row>
    <row r="719" spans="1:23" ht="16.5" customHeight="1">
      <c r="A719" s="214"/>
      <c r="B719" s="214"/>
      <c r="C719" s="502"/>
      <c r="D719" s="214"/>
      <c r="E719" s="214"/>
      <c r="F719" s="214"/>
      <c r="G719" s="214"/>
      <c r="H719" s="214"/>
      <c r="I719" s="214"/>
      <c r="J719" s="214"/>
      <c r="K719" s="214"/>
      <c r="L719" s="214"/>
      <c r="M719" s="214"/>
      <c r="N719" s="214"/>
      <c r="O719" s="214"/>
      <c r="P719" s="214"/>
      <c r="Q719" s="214"/>
      <c r="R719" s="214"/>
      <c r="S719" s="214"/>
      <c r="T719" s="214"/>
      <c r="U719" s="214"/>
      <c r="V719" s="214"/>
      <c r="W719" s="214"/>
    </row>
    <row r="720" spans="1:23" ht="16.5" customHeight="1">
      <c r="A720" s="214"/>
      <c r="B720" s="214"/>
      <c r="C720" s="502"/>
      <c r="D720" s="214"/>
      <c r="E720" s="214"/>
      <c r="F720" s="214"/>
      <c r="G720" s="214"/>
      <c r="H720" s="214"/>
      <c r="I720" s="214"/>
      <c r="J720" s="214"/>
      <c r="K720" s="214"/>
      <c r="L720" s="214"/>
      <c r="M720" s="214"/>
      <c r="N720" s="214"/>
      <c r="O720" s="214"/>
      <c r="P720" s="214"/>
      <c r="Q720" s="214"/>
      <c r="R720" s="214"/>
      <c r="S720" s="214"/>
      <c r="T720" s="214"/>
      <c r="U720" s="214"/>
      <c r="V720" s="214"/>
      <c r="W720" s="214"/>
    </row>
    <row r="721" spans="1:23" ht="16.5" customHeight="1">
      <c r="A721" s="214"/>
      <c r="B721" s="214"/>
      <c r="C721" s="502"/>
      <c r="D721" s="214"/>
      <c r="E721" s="214"/>
      <c r="F721" s="214"/>
      <c r="G721" s="214"/>
      <c r="H721" s="214"/>
      <c r="I721" s="214"/>
      <c r="J721" s="214"/>
      <c r="K721" s="214"/>
      <c r="L721" s="214"/>
      <c r="M721" s="214"/>
      <c r="N721" s="214"/>
      <c r="O721" s="214"/>
      <c r="P721" s="214"/>
      <c r="Q721" s="214"/>
      <c r="R721" s="214"/>
      <c r="S721" s="214"/>
      <c r="T721" s="214"/>
      <c r="U721" s="214"/>
      <c r="V721" s="214"/>
      <c r="W721" s="214"/>
    </row>
    <row r="722" spans="1:23" ht="16.5" customHeight="1">
      <c r="A722" s="214"/>
      <c r="B722" s="214"/>
      <c r="C722" s="502"/>
      <c r="D722" s="214"/>
      <c r="E722" s="214"/>
      <c r="F722" s="214"/>
      <c r="G722" s="214"/>
      <c r="H722" s="214"/>
      <c r="I722" s="214"/>
      <c r="J722" s="214"/>
      <c r="K722" s="214"/>
      <c r="L722" s="214"/>
      <c r="M722" s="214"/>
      <c r="N722" s="214"/>
      <c r="O722" s="214"/>
      <c r="P722" s="214"/>
      <c r="Q722" s="214"/>
      <c r="R722" s="214"/>
      <c r="S722" s="214"/>
      <c r="T722" s="214"/>
      <c r="U722" s="214"/>
      <c r="V722" s="214"/>
      <c r="W722" s="214"/>
    </row>
    <row r="723" spans="1:23" ht="16.5" customHeight="1">
      <c r="A723" s="214"/>
      <c r="B723" s="214"/>
      <c r="C723" s="502"/>
      <c r="D723" s="214"/>
      <c r="E723" s="214"/>
      <c r="F723" s="214"/>
      <c r="G723" s="214"/>
      <c r="H723" s="214"/>
      <c r="I723" s="214"/>
      <c r="J723" s="214"/>
      <c r="K723" s="214"/>
      <c r="L723" s="214"/>
      <c r="M723" s="214"/>
      <c r="N723" s="214"/>
      <c r="O723" s="214"/>
      <c r="P723" s="214"/>
      <c r="Q723" s="214"/>
      <c r="R723" s="214"/>
      <c r="S723" s="214"/>
      <c r="T723" s="214"/>
      <c r="U723" s="214"/>
      <c r="V723" s="214"/>
      <c r="W723" s="214"/>
    </row>
    <row r="724" spans="1:23" ht="16.5" customHeight="1">
      <c r="A724" s="214"/>
      <c r="B724" s="214"/>
      <c r="C724" s="502"/>
      <c r="D724" s="214"/>
      <c r="E724" s="214"/>
      <c r="F724" s="214"/>
      <c r="G724" s="214"/>
      <c r="H724" s="214"/>
      <c r="I724" s="214"/>
      <c r="J724" s="214"/>
      <c r="K724" s="214"/>
      <c r="L724" s="214"/>
      <c r="M724" s="214"/>
      <c r="N724" s="214"/>
      <c r="O724" s="214"/>
      <c r="P724" s="214"/>
      <c r="Q724" s="214"/>
      <c r="R724" s="214"/>
      <c r="S724" s="214"/>
      <c r="T724" s="214"/>
      <c r="U724" s="214"/>
      <c r="V724" s="214"/>
      <c r="W724" s="214"/>
    </row>
    <row r="725" spans="1:23" ht="16.5" customHeight="1">
      <c r="A725" s="214"/>
      <c r="B725" s="214"/>
      <c r="C725" s="502"/>
      <c r="D725" s="214"/>
      <c r="E725" s="214"/>
      <c r="F725" s="214"/>
      <c r="G725" s="214"/>
      <c r="H725" s="214"/>
      <c r="I725" s="214"/>
      <c r="J725" s="214"/>
      <c r="K725" s="214"/>
      <c r="L725" s="214"/>
      <c r="M725" s="214"/>
      <c r="N725" s="214"/>
      <c r="O725" s="214"/>
      <c r="P725" s="214"/>
      <c r="Q725" s="214"/>
      <c r="R725" s="214"/>
      <c r="S725" s="214"/>
      <c r="T725" s="214"/>
      <c r="U725" s="214"/>
      <c r="V725" s="214"/>
      <c r="W725" s="214"/>
    </row>
    <row r="726" spans="1:23" ht="16.5" customHeight="1">
      <c r="A726" s="214"/>
      <c r="B726" s="214"/>
      <c r="C726" s="502"/>
      <c r="D726" s="214"/>
      <c r="E726" s="214"/>
      <c r="F726" s="214"/>
      <c r="G726" s="214"/>
      <c r="H726" s="214"/>
      <c r="I726" s="214"/>
      <c r="J726" s="214"/>
      <c r="K726" s="214"/>
      <c r="L726" s="214"/>
      <c r="M726" s="214"/>
      <c r="N726" s="214"/>
      <c r="O726" s="214"/>
      <c r="P726" s="214"/>
      <c r="Q726" s="214"/>
      <c r="R726" s="214"/>
      <c r="S726" s="214"/>
      <c r="T726" s="214"/>
      <c r="U726" s="214"/>
      <c r="V726" s="214"/>
      <c r="W726" s="214"/>
    </row>
    <row r="727" spans="1:23" ht="16.5" customHeight="1">
      <c r="A727" s="214"/>
      <c r="B727" s="214"/>
      <c r="C727" s="502"/>
      <c r="D727" s="214"/>
      <c r="E727" s="214"/>
      <c r="F727" s="214"/>
      <c r="G727" s="214"/>
      <c r="H727" s="214"/>
      <c r="I727" s="214"/>
      <c r="J727" s="214"/>
      <c r="K727" s="214"/>
      <c r="L727" s="214"/>
      <c r="M727" s="214"/>
      <c r="N727" s="214"/>
      <c r="O727" s="214"/>
      <c r="P727" s="214"/>
      <c r="Q727" s="214"/>
      <c r="R727" s="214"/>
      <c r="S727" s="214"/>
      <c r="T727" s="214"/>
      <c r="U727" s="214"/>
      <c r="V727" s="214"/>
      <c r="W727" s="214"/>
    </row>
    <row r="728" spans="1:23" ht="16.5" customHeight="1">
      <c r="A728" s="214"/>
      <c r="B728" s="214"/>
      <c r="C728" s="502"/>
      <c r="D728" s="214"/>
      <c r="E728" s="214"/>
      <c r="F728" s="214"/>
      <c r="G728" s="214"/>
      <c r="H728" s="214"/>
      <c r="I728" s="214"/>
      <c r="J728" s="214"/>
      <c r="K728" s="214"/>
      <c r="L728" s="214"/>
      <c r="M728" s="214"/>
      <c r="N728" s="214"/>
      <c r="O728" s="214"/>
      <c r="P728" s="214"/>
      <c r="Q728" s="214"/>
      <c r="R728" s="214"/>
      <c r="S728" s="214"/>
      <c r="T728" s="214"/>
      <c r="U728" s="214"/>
      <c r="V728" s="214"/>
      <c r="W728" s="214"/>
    </row>
    <row r="729" spans="1:23" ht="16.5" customHeight="1">
      <c r="A729" s="214"/>
      <c r="B729" s="214"/>
      <c r="C729" s="502"/>
      <c r="D729" s="214"/>
      <c r="E729" s="214"/>
      <c r="F729" s="214"/>
      <c r="G729" s="214"/>
      <c r="H729" s="214"/>
      <c r="I729" s="214"/>
      <c r="J729" s="214"/>
      <c r="K729" s="214"/>
      <c r="L729" s="214"/>
      <c r="M729" s="214"/>
      <c r="N729" s="214"/>
      <c r="O729" s="214"/>
      <c r="P729" s="214"/>
      <c r="Q729" s="214"/>
      <c r="R729" s="214"/>
      <c r="S729" s="214"/>
      <c r="T729" s="214"/>
      <c r="U729" s="214"/>
      <c r="V729" s="214"/>
      <c r="W729" s="214"/>
    </row>
    <row r="730" spans="1:23" ht="16.5" customHeight="1">
      <c r="A730" s="214"/>
      <c r="B730" s="214"/>
      <c r="C730" s="502"/>
      <c r="D730" s="214"/>
      <c r="E730" s="214"/>
      <c r="F730" s="214"/>
      <c r="G730" s="214"/>
      <c r="H730" s="214"/>
      <c r="I730" s="214"/>
      <c r="J730" s="214"/>
      <c r="K730" s="214"/>
      <c r="L730" s="214"/>
      <c r="M730" s="214"/>
      <c r="N730" s="214"/>
      <c r="O730" s="214"/>
      <c r="P730" s="214"/>
      <c r="Q730" s="214"/>
      <c r="R730" s="214"/>
      <c r="S730" s="214"/>
      <c r="T730" s="214"/>
      <c r="U730" s="214"/>
      <c r="V730" s="214"/>
      <c r="W730" s="214"/>
    </row>
    <row r="731" spans="1:23" ht="16.5" customHeight="1">
      <c r="A731" s="214"/>
      <c r="B731" s="214"/>
      <c r="C731" s="502"/>
      <c r="D731" s="214"/>
      <c r="E731" s="214"/>
      <c r="F731" s="214"/>
      <c r="G731" s="214"/>
      <c r="H731" s="214"/>
      <c r="I731" s="214"/>
      <c r="J731" s="214"/>
      <c r="K731" s="214"/>
      <c r="L731" s="214"/>
      <c r="M731" s="214"/>
      <c r="N731" s="214"/>
      <c r="O731" s="214"/>
      <c r="P731" s="214"/>
      <c r="Q731" s="214"/>
      <c r="R731" s="214"/>
      <c r="S731" s="214"/>
      <c r="T731" s="214"/>
      <c r="U731" s="214"/>
      <c r="V731" s="214"/>
      <c r="W731" s="214"/>
    </row>
    <row r="732" spans="1:23" ht="16.5" customHeight="1">
      <c r="A732" s="214"/>
      <c r="B732" s="214"/>
      <c r="C732" s="502"/>
      <c r="D732" s="214"/>
      <c r="E732" s="214"/>
      <c r="F732" s="214"/>
      <c r="G732" s="214"/>
      <c r="H732" s="214"/>
      <c r="I732" s="214"/>
      <c r="J732" s="214"/>
      <c r="K732" s="214"/>
      <c r="L732" s="214"/>
      <c r="M732" s="214"/>
      <c r="N732" s="214"/>
      <c r="O732" s="214"/>
      <c r="P732" s="214"/>
      <c r="Q732" s="214"/>
      <c r="R732" s="214"/>
      <c r="S732" s="214"/>
      <c r="T732" s="214"/>
      <c r="U732" s="214"/>
      <c r="V732" s="214"/>
      <c r="W732" s="214"/>
    </row>
    <row r="733" spans="1:23" ht="16.5" customHeight="1">
      <c r="A733" s="214"/>
      <c r="B733" s="214"/>
      <c r="C733" s="502"/>
      <c r="D733" s="214"/>
      <c r="E733" s="214"/>
      <c r="F733" s="214"/>
      <c r="G733" s="214"/>
      <c r="H733" s="214"/>
      <c r="I733" s="214"/>
      <c r="J733" s="214"/>
      <c r="K733" s="214"/>
      <c r="L733" s="214"/>
      <c r="M733" s="214"/>
      <c r="N733" s="214"/>
      <c r="O733" s="214"/>
      <c r="P733" s="214"/>
      <c r="Q733" s="214"/>
      <c r="R733" s="214"/>
      <c r="S733" s="214"/>
      <c r="T733" s="214"/>
      <c r="U733" s="214"/>
      <c r="V733" s="214"/>
      <c r="W733" s="214"/>
    </row>
    <row r="734" spans="1:23" ht="16.5" customHeight="1">
      <c r="A734" s="214"/>
      <c r="B734" s="214"/>
      <c r="C734" s="502"/>
      <c r="D734" s="214"/>
      <c r="E734" s="214"/>
      <c r="F734" s="214"/>
      <c r="G734" s="214"/>
      <c r="H734" s="214"/>
      <c r="I734" s="214"/>
      <c r="J734" s="214"/>
      <c r="K734" s="214"/>
      <c r="L734" s="214"/>
      <c r="M734" s="214"/>
      <c r="N734" s="214"/>
      <c r="O734" s="214"/>
      <c r="P734" s="214"/>
      <c r="Q734" s="214"/>
      <c r="R734" s="214"/>
      <c r="S734" s="214"/>
      <c r="T734" s="214"/>
      <c r="U734" s="214"/>
      <c r="V734" s="214"/>
      <c r="W734" s="214"/>
    </row>
    <row r="735" spans="1:23" ht="16.5" customHeight="1">
      <c r="A735" s="214"/>
      <c r="B735" s="214"/>
      <c r="C735" s="502"/>
      <c r="D735" s="214"/>
      <c r="E735" s="214"/>
      <c r="F735" s="214"/>
      <c r="G735" s="214"/>
      <c r="H735" s="214"/>
      <c r="I735" s="214"/>
      <c r="J735" s="214"/>
      <c r="K735" s="214"/>
      <c r="L735" s="214"/>
      <c r="M735" s="214"/>
      <c r="N735" s="214"/>
      <c r="O735" s="214"/>
      <c r="P735" s="214"/>
      <c r="Q735" s="214"/>
      <c r="R735" s="214"/>
      <c r="S735" s="214"/>
      <c r="T735" s="214"/>
      <c r="U735" s="214"/>
      <c r="V735" s="214"/>
      <c r="W735" s="214"/>
    </row>
    <row r="736" spans="1:23" ht="16.5" customHeight="1">
      <c r="A736" s="214"/>
      <c r="B736" s="214"/>
      <c r="C736" s="502"/>
      <c r="D736" s="214"/>
      <c r="E736" s="214"/>
      <c r="F736" s="214"/>
      <c r="G736" s="214"/>
      <c r="H736" s="214"/>
      <c r="I736" s="214"/>
      <c r="J736" s="214"/>
      <c r="K736" s="214"/>
      <c r="L736" s="214"/>
      <c r="M736" s="214"/>
      <c r="N736" s="214"/>
      <c r="O736" s="214"/>
      <c r="P736" s="214"/>
      <c r="Q736" s="214"/>
      <c r="R736" s="214"/>
      <c r="S736" s="214"/>
      <c r="T736" s="214"/>
      <c r="U736" s="214"/>
      <c r="V736" s="214"/>
      <c r="W736" s="214"/>
    </row>
    <row r="737" spans="1:23" ht="16.5" customHeight="1">
      <c r="A737" s="214"/>
      <c r="B737" s="214"/>
      <c r="C737" s="502"/>
      <c r="D737" s="214"/>
      <c r="E737" s="214"/>
      <c r="F737" s="214"/>
      <c r="G737" s="214"/>
      <c r="H737" s="214"/>
      <c r="I737" s="214"/>
      <c r="J737" s="214"/>
      <c r="K737" s="214"/>
      <c r="L737" s="214"/>
      <c r="M737" s="214"/>
      <c r="N737" s="214"/>
      <c r="O737" s="214"/>
      <c r="P737" s="214"/>
      <c r="Q737" s="214"/>
      <c r="R737" s="214"/>
      <c r="S737" s="214"/>
      <c r="T737" s="214"/>
      <c r="U737" s="214"/>
      <c r="V737" s="214"/>
      <c r="W737" s="214"/>
    </row>
    <row r="738" spans="1:23" ht="16.5" customHeight="1">
      <c r="A738" s="214"/>
      <c r="B738" s="214"/>
      <c r="C738" s="502"/>
      <c r="D738" s="214"/>
      <c r="E738" s="214"/>
      <c r="F738" s="214"/>
      <c r="G738" s="214"/>
      <c r="H738" s="214"/>
      <c r="I738" s="214"/>
      <c r="J738" s="214"/>
      <c r="K738" s="214"/>
      <c r="L738" s="214"/>
      <c r="M738" s="214"/>
      <c r="N738" s="214"/>
      <c r="O738" s="214"/>
      <c r="P738" s="214"/>
      <c r="Q738" s="214"/>
      <c r="R738" s="214"/>
      <c r="S738" s="214"/>
      <c r="T738" s="214"/>
      <c r="U738" s="214"/>
      <c r="V738" s="214"/>
      <c r="W738" s="214"/>
    </row>
    <row r="739" spans="1:23" ht="16.5" customHeight="1">
      <c r="A739" s="214"/>
      <c r="B739" s="214"/>
      <c r="C739" s="502"/>
      <c r="D739" s="214"/>
      <c r="E739" s="214"/>
      <c r="F739" s="214"/>
      <c r="G739" s="214"/>
      <c r="H739" s="214"/>
      <c r="I739" s="214"/>
      <c r="J739" s="214"/>
      <c r="K739" s="214"/>
      <c r="L739" s="214"/>
      <c r="M739" s="214"/>
      <c r="N739" s="214"/>
      <c r="O739" s="214"/>
      <c r="P739" s="214"/>
      <c r="Q739" s="214"/>
      <c r="R739" s="214"/>
      <c r="S739" s="214"/>
      <c r="T739" s="214"/>
      <c r="U739" s="214"/>
      <c r="V739" s="214"/>
      <c r="W739" s="214"/>
    </row>
    <row r="740" spans="1:23" ht="16.5" customHeight="1">
      <c r="A740" s="214"/>
      <c r="B740" s="214"/>
      <c r="C740" s="502"/>
      <c r="D740" s="214"/>
      <c r="E740" s="214"/>
      <c r="F740" s="214"/>
      <c r="G740" s="214"/>
      <c r="H740" s="214"/>
      <c r="I740" s="214"/>
      <c r="J740" s="214"/>
      <c r="K740" s="214"/>
      <c r="L740" s="214"/>
      <c r="M740" s="214"/>
      <c r="N740" s="214"/>
      <c r="O740" s="214"/>
      <c r="P740" s="214"/>
      <c r="Q740" s="214"/>
      <c r="R740" s="214"/>
      <c r="S740" s="214"/>
      <c r="T740" s="214"/>
      <c r="U740" s="214"/>
      <c r="V740" s="214"/>
      <c r="W740" s="214"/>
    </row>
    <row r="741" spans="1:23" ht="16.5" customHeight="1">
      <c r="A741" s="214"/>
      <c r="B741" s="214"/>
      <c r="C741" s="502"/>
      <c r="D741" s="214"/>
      <c r="E741" s="214"/>
      <c r="F741" s="214"/>
      <c r="G741" s="214"/>
      <c r="H741" s="214"/>
      <c r="I741" s="214"/>
      <c r="J741" s="214"/>
      <c r="K741" s="214"/>
      <c r="L741" s="214"/>
      <c r="M741" s="214"/>
      <c r="N741" s="214"/>
      <c r="O741" s="214"/>
      <c r="P741" s="214"/>
      <c r="Q741" s="214"/>
      <c r="R741" s="214"/>
      <c r="S741" s="214"/>
      <c r="T741" s="214"/>
      <c r="U741" s="214"/>
      <c r="V741" s="214"/>
      <c r="W741" s="214"/>
    </row>
    <row r="742" spans="1:23" ht="16.5" customHeight="1">
      <c r="A742" s="214"/>
      <c r="B742" s="214"/>
      <c r="C742" s="502"/>
      <c r="D742" s="214"/>
      <c r="E742" s="214"/>
      <c r="F742" s="214"/>
      <c r="G742" s="214"/>
      <c r="H742" s="214"/>
      <c r="I742" s="214"/>
      <c r="J742" s="214"/>
      <c r="K742" s="214"/>
      <c r="L742" s="214"/>
      <c r="M742" s="214"/>
      <c r="N742" s="214"/>
      <c r="O742" s="214"/>
      <c r="P742" s="214"/>
      <c r="Q742" s="214"/>
      <c r="R742" s="214"/>
      <c r="S742" s="214"/>
      <c r="T742" s="214"/>
      <c r="U742" s="214"/>
      <c r="V742" s="214"/>
      <c r="W742" s="214"/>
    </row>
    <row r="743" spans="1:23" ht="16.5" customHeight="1">
      <c r="A743" s="214"/>
      <c r="B743" s="214"/>
      <c r="C743" s="502"/>
      <c r="D743" s="214"/>
      <c r="E743" s="214"/>
      <c r="F743" s="214"/>
      <c r="G743" s="214"/>
      <c r="H743" s="214"/>
      <c r="I743" s="214"/>
      <c r="J743" s="214"/>
      <c r="K743" s="214"/>
      <c r="L743" s="214"/>
      <c r="M743" s="214"/>
      <c r="N743" s="214"/>
      <c r="O743" s="214"/>
      <c r="P743" s="214"/>
      <c r="Q743" s="214"/>
      <c r="R743" s="214"/>
      <c r="S743" s="214"/>
      <c r="T743" s="214"/>
      <c r="U743" s="214"/>
      <c r="V743" s="214"/>
      <c r="W743" s="214"/>
    </row>
    <row r="744" spans="1:23" ht="16.5" customHeight="1">
      <c r="A744" s="214"/>
      <c r="B744" s="214"/>
      <c r="C744" s="502"/>
      <c r="D744" s="214"/>
      <c r="E744" s="214"/>
      <c r="F744" s="214"/>
      <c r="G744" s="214"/>
      <c r="H744" s="214"/>
      <c r="I744" s="214"/>
      <c r="J744" s="214"/>
      <c r="K744" s="214"/>
      <c r="L744" s="214"/>
      <c r="M744" s="214"/>
      <c r="N744" s="214"/>
      <c r="O744" s="214"/>
      <c r="P744" s="214"/>
      <c r="Q744" s="214"/>
      <c r="R744" s="214"/>
      <c r="S744" s="214"/>
      <c r="T744" s="214"/>
      <c r="U744" s="214"/>
      <c r="V744" s="214"/>
      <c r="W744" s="214"/>
    </row>
    <row r="745" spans="1:23" ht="16.5" customHeight="1">
      <c r="A745" s="214"/>
      <c r="B745" s="214"/>
      <c r="C745" s="502"/>
      <c r="D745" s="214"/>
      <c r="E745" s="214"/>
      <c r="F745" s="214"/>
      <c r="G745" s="214"/>
      <c r="H745" s="214"/>
      <c r="I745" s="214"/>
      <c r="J745" s="214"/>
      <c r="K745" s="214"/>
      <c r="L745" s="214"/>
      <c r="M745" s="214"/>
      <c r="N745" s="214"/>
      <c r="O745" s="214"/>
      <c r="P745" s="214"/>
      <c r="Q745" s="214"/>
      <c r="R745" s="214"/>
      <c r="S745" s="214"/>
      <c r="T745" s="214"/>
      <c r="U745" s="214"/>
      <c r="V745" s="214"/>
      <c r="W745" s="214"/>
    </row>
    <row r="746" spans="1:23" ht="16.5" customHeight="1">
      <c r="A746" s="214"/>
      <c r="B746" s="214"/>
      <c r="C746" s="502"/>
      <c r="D746" s="214"/>
      <c r="E746" s="214"/>
      <c r="F746" s="214"/>
      <c r="G746" s="214"/>
      <c r="H746" s="214"/>
      <c r="I746" s="214"/>
      <c r="J746" s="214"/>
      <c r="K746" s="214"/>
      <c r="L746" s="214"/>
      <c r="M746" s="214"/>
      <c r="N746" s="214"/>
      <c r="O746" s="214"/>
      <c r="P746" s="214"/>
      <c r="Q746" s="214"/>
      <c r="R746" s="214"/>
      <c r="S746" s="214"/>
      <c r="T746" s="214"/>
      <c r="U746" s="214"/>
      <c r="V746" s="214"/>
      <c r="W746" s="214"/>
    </row>
    <row r="747" spans="1:23" ht="16.5" customHeight="1">
      <c r="A747" s="214"/>
      <c r="B747" s="214"/>
      <c r="C747" s="502"/>
      <c r="D747" s="214"/>
      <c r="E747" s="214"/>
      <c r="F747" s="214"/>
      <c r="G747" s="214"/>
      <c r="H747" s="214"/>
      <c r="I747" s="214"/>
      <c r="J747" s="214"/>
      <c r="K747" s="214"/>
      <c r="L747" s="214"/>
      <c r="M747" s="214"/>
      <c r="N747" s="214"/>
      <c r="O747" s="214"/>
      <c r="P747" s="214"/>
      <c r="Q747" s="214"/>
      <c r="R747" s="214"/>
      <c r="S747" s="214"/>
      <c r="T747" s="214"/>
      <c r="U747" s="214"/>
      <c r="V747" s="214"/>
      <c r="W747" s="214"/>
    </row>
    <row r="748" spans="1:23" ht="16.5" customHeight="1">
      <c r="A748" s="214"/>
      <c r="B748" s="214"/>
      <c r="C748" s="502"/>
      <c r="D748" s="214"/>
      <c r="E748" s="214"/>
      <c r="F748" s="214"/>
      <c r="G748" s="214"/>
      <c r="H748" s="214"/>
      <c r="I748" s="214"/>
      <c r="J748" s="214"/>
      <c r="K748" s="214"/>
      <c r="L748" s="214"/>
      <c r="M748" s="214"/>
      <c r="N748" s="214"/>
      <c r="O748" s="214"/>
      <c r="P748" s="214"/>
      <c r="Q748" s="214"/>
      <c r="R748" s="214"/>
      <c r="S748" s="214"/>
      <c r="T748" s="214"/>
      <c r="U748" s="214"/>
      <c r="V748" s="214"/>
      <c r="W748" s="214"/>
    </row>
    <row r="749" spans="1:23" ht="16.5" customHeight="1">
      <c r="A749" s="214"/>
      <c r="B749" s="214"/>
      <c r="C749" s="502"/>
      <c r="D749" s="214"/>
      <c r="E749" s="214"/>
      <c r="F749" s="214"/>
      <c r="G749" s="214"/>
      <c r="H749" s="214"/>
      <c r="I749" s="214"/>
      <c r="J749" s="214"/>
      <c r="K749" s="214"/>
      <c r="L749" s="214"/>
      <c r="M749" s="214"/>
      <c r="N749" s="214"/>
      <c r="O749" s="214"/>
      <c r="P749" s="214"/>
      <c r="Q749" s="214"/>
      <c r="R749" s="214"/>
      <c r="S749" s="214"/>
      <c r="T749" s="214"/>
      <c r="U749" s="214"/>
      <c r="V749" s="214"/>
      <c r="W749" s="214"/>
    </row>
    <row r="750" spans="1:23" ht="16.5" customHeight="1">
      <c r="A750" s="214"/>
      <c r="B750" s="214"/>
      <c r="C750" s="502"/>
      <c r="D750" s="214"/>
      <c r="E750" s="214"/>
      <c r="F750" s="214"/>
      <c r="G750" s="214"/>
      <c r="H750" s="214"/>
      <c r="I750" s="214"/>
      <c r="J750" s="214"/>
      <c r="K750" s="214"/>
      <c r="L750" s="214"/>
      <c r="M750" s="214"/>
      <c r="N750" s="214"/>
      <c r="O750" s="214"/>
      <c r="P750" s="214"/>
      <c r="Q750" s="214"/>
      <c r="R750" s="214"/>
      <c r="S750" s="214"/>
      <c r="T750" s="214"/>
      <c r="U750" s="214"/>
      <c r="V750" s="214"/>
      <c r="W750" s="214"/>
    </row>
    <row r="751" spans="1:23" ht="16.5" customHeight="1">
      <c r="A751" s="214"/>
      <c r="B751" s="214"/>
      <c r="C751" s="502"/>
      <c r="D751" s="214"/>
      <c r="E751" s="214"/>
      <c r="F751" s="214"/>
      <c r="G751" s="214"/>
      <c r="H751" s="214"/>
      <c r="I751" s="214"/>
      <c r="J751" s="214"/>
      <c r="K751" s="214"/>
      <c r="L751" s="214"/>
      <c r="M751" s="214"/>
      <c r="N751" s="214"/>
      <c r="O751" s="214"/>
      <c r="P751" s="214"/>
      <c r="Q751" s="214"/>
      <c r="R751" s="214"/>
      <c r="S751" s="214"/>
      <c r="T751" s="214"/>
      <c r="U751" s="214"/>
      <c r="V751" s="214"/>
      <c r="W751" s="214"/>
    </row>
    <row r="752" spans="1:23" ht="16.5" customHeight="1">
      <c r="A752" s="214"/>
      <c r="B752" s="214"/>
      <c r="C752" s="502"/>
      <c r="D752" s="214"/>
      <c r="E752" s="214"/>
      <c r="F752" s="214"/>
      <c r="G752" s="214"/>
      <c r="H752" s="214"/>
      <c r="I752" s="214"/>
      <c r="J752" s="214"/>
      <c r="K752" s="214"/>
      <c r="L752" s="214"/>
      <c r="M752" s="214"/>
      <c r="N752" s="214"/>
      <c r="O752" s="214"/>
      <c r="P752" s="214"/>
      <c r="Q752" s="214"/>
      <c r="R752" s="214"/>
      <c r="S752" s="214"/>
      <c r="T752" s="214"/>
      <c r="U752" s="214"/>
      <c r="V752" s="214"/>
      <c r="W752" s="214"/>
    </row>
    <row r="753" spans="1:23" ht="16.5" customHeight="1">
      <c r="A753" s="214"/>
      <c r="B753" s="214"/>
      <c r="C753" s="502"/>
      <c r="D753" s="214"/>
      <c r="E753" s="214"/>
      <c r="F753" s="214"/>
      <c r="G753" s="214"/>
      <c r="H753" s="214"/>
      <c r="I753" s="214"/>
      <c r="J753" s="214"/>
      <c r="K753" s="214"/>
      <c r="L753" s="214"/>
      <c r="M753" s="214"/>
      <c r="N753" s="214"/>
      <c r="O753" s="214"/>
      <c r="P753" s="214"/>
      <c r="Q753" s="214"/>
      <c r="R753" s="214"/>
      <c r="S753" s="214"/>
      <c r="T753" s="214"/>
      <c r="U753" s="214"/>
      <c r="V753" s="214"/>
      <c r="W753" s="214"/>
    </row>
    <row r="754" spans="1:23" ht="16.5" customHeight="1">
      <c r="A754" s="214"/>
      <c r="B754" s="214"/>
      <c r="C754" s="502"/>
      <c r="D754" s="214"/>
      <c r="E754" s="214"/>
      <c r="F754" s="214"/>
      <c r="G754" s="214"/>
      <c r="H754" s="214"/>
      <c r="I754" s="214"/>
      <c r="J754" s="214"/>
      <c r="K754" s="214"/>
      <c r="L754" s="214"/>
      <c r="M754" s="214"/>
      <c r="N754" s="214"/>
      <c r="O754" s="214"/>
      <c r="P754" s="214"/>
      <c r="Q754" s="214"/>
      <c r="R754" s="214"/>
      <c r="S754" s="214"/>
      <c r="T754" s="214"/>
      <c r="U754" s="214"/>
      <c r="V754" s="214"/>
      <c r="W754" s="214"/>
    </row>
    <row r="755" spans="1:23" ht="16.5" customHeight="1">
      <c r="A755" s="214"/>
      <c r="B755" s="214"/>
      <c r="C755" s="502"/>
      <c r="D755" s="214"/>
      <c r="E755" s="214"/>
      <c r="F755" s="214"/>
      <c r="G755" s="214"/>
      <c r="H755" s="214"/>
      <c r="I755" s="214"/>
      <c r="J755" s="214"/>
      <c r="K755" s="214"/>
      <c r="L755" s="214"/>
      <c r="M755" s="214"/>
      <c r="N755" s="214"/>
      <c r="O755" s="214"/>
      <c r="P755" s="214"/>
      <c r="Q755" s="214"/>
      <c r="R755" s="214"/>
      <c r="S755" s="214"/>
      <c r="T755" s="214"/>
      <c r="U755" s="214"/>
      <c r="V755" s="214"/>
      <c r="W755" s="214"/>
    </row>
    <row r="756" spans="1:23" ht="16.5" customHeight="1">
      <c r="A756" s="214"/>
      <c r="B756" s="214"/>
      <c r="C756" s="502"/>
      <c r="D756" s="214"/>
      <c r="E756" s="214"/>
      <c r="F756" s="214"/>
      <c r="G756" s="214"/>
      <c r="H756" s="214"/>
      <c r="I756" s="214"/>
      <c r="J756" s="214"/>
      <c r="K756" s="214"/>
      <c r="L756" s="214"/>
      <c r="M756" s="214"/>
      <c r="N756" s="214"/>
      <c r="O756" s="214"/>
      <c r="P756" s="214"/>
      <c r="Q756" s="214"/>
      <c r="R756" s="214"/>
      <c r="S756" s="214"/>
      <c r="T756" s="214"/>
      <c r="U756" s="214"/>
      <c r="V756" s="214"/>
      <c r="W756" s="214"/>
    </row>
    <row r="757" spans="1:23" ht="16.5" customHeight="1">
      <c r="A757" s="214"/>
      <c r="B757" s="214"/>
      <c r="C757" s="502"/>
      <c r="D757" s="214"/>
      <c r="E757" s="214"/>
      <c r="F757" s="214"/>
      <c r="G757" s="214"/>
      <c r="H757" s="214"/>
      <c r="I757" s="214"/>
      <c r="J757" s="214"/>
      <c r="K757" s="214"/>
      <c r="L757" s="214"/>
      <c r="M757" s="214"/>
      <c r="N757" s="214"/>
      <c r="O757" s="214"/>
      <c r="P757" s="214"/>
      <c r="Q757" s="214"/>
      <c r="R757" s="214"/>
      <c r="S757" s="214"/>
      <c r="T757" s="214"/>
      <c r="U757" s="214"/>
      <c r="V757" s="214"/>
      <c r="W757" s="214"/>
    </row>
    <row r="758" spans="1:23" ht="16.5" customHeight="1">
      <c r="A758" s="214"/>
      <c r="B758" s="214"/>
      <c r="C758" s="502"/>
      <c r="D758" s="214"/>
      <c r="E758" s="214"/>
      <c r="F758" s="214"/>
      <c r="G758" s="214"/>
      <c r="H758" s="214"/>
      <c r="I758" s="214"/>
      <c r="J758" s="214"/>
      <c r="K758" s="214"/>
      <c r="L758" s="214"/>
      <c r="M758" s="214"/>
      <c r="N758" s="214"/>
      <c r="O758" s="214"/>
      <c r="P758" s="214"/>
      <c r="Q758" s="214"/>
      <c r="R758" s="214"/>
      <c r="S758" s="214"/>
      <c r="T758" s="214"/>
      <c r="U758" s="214"/>
      <c r="V758" s="214"/>
      <c r="W758" s="214"/>
    </row>
    <row r="759" spans="1:23" ht="16.5" customHeight="1">
      <c r="A759" s="214"/>
      <c r="B759" s="214"/>
      <c r="C759" s="502"/>
      <c r="D759" s="214"/>
      <c r="E759" s="214"/>
      <c r="F759" s="214"/>
      <c r="G759" s="214"/>
      <c r="H759" s="214"/>
      <c r="I759" s="214"/>
      <c r="J759" s="214"/>
      <c r="K759" s="214"/>
      <c r="L759" s="214"/>
      <c r="M759" s="214"/>
      <c r="N759" s="214"/>
      <c r="O759" s="214"/>
      <c r="P759" s="214"/>
      <c r="Q759" s="214"/>
      <c r="R759" s="214"/>
      <c r="S759" s="214"/>
      <c r="T759" s="214"/>
      <c r="U759" s="214"/>
      <c r="V759" s="214"/>
      <c r="W759" s="214"/>
    </row>
    <row r="760" spans="1:23" ht="16.5" customHeight="1">
      <c r="A760" s="214"/>
      <c r="B760" s="214"/>
      <c r="C760" s="502"/>
      <c r="D760" s="214"/>
      <c r="E760" s="214"/>
      <c r="F760" s="214"/>
      <c r="G760" s="214"/>
      <c r="H760" s="214"/>
      <c r="I760" s="214"/>
      <c r="J760" s="214"/>
      <c r="K760" s="214"/>
      <c r="L760" s="214"/>
      <c r="M760" s="214"/>
      <c r="N760" s="214"/>
      <c r="O760" s="214"/>
      <c r="P760" s="214"/>
      <c r="Q760" s="214"/>
      <c r="R760" s="214"/>
      <c r="S760" s="214"/>
      <c r="T760" s="214"/>
      <c r="U760" s="214"/>
      <c r="V760" s="214"/>
      <c r="W760" s="214"/>
    </row>
    <row r="761" spans="1:23" ht="16.5" customHeight="1">
      <c r="A761" s="214"/>
      <c r="B761" s="214"/>
      <c r="C761" s="502"/>
      <c r="D761" s="214"/>
      <c r="E761" s="214"/>
      <c r="F761" s="214"/>
      <c r="G761" s="214"/>
      <c r="H761" s="214"/>
      <c r="I761" s="214"/>
      <c r="J761" s="214"/>
      <c r="K761" s="214"/>
      <c r="L761" s="214"/>
      <c r="M761" s="214"/>
      <c r="N761" s="214"/>
      <c r="O761" s="214"/>
      <c r="P761" s="214"/>
      <c r="Q761" s="214"/>
      <c r="R761" s="214"/>
      <c r="S761" s="214"/>
      <c r="T761" s="214"/>
      <c r="U761" s="214"/>
      <c r="V761" s="214"/>
      <c r="W761" s="214"/>
    </row>
    <row r="762" spans="1:23" ht="16.5" customHeight="1">
      <c r="A762" s="214"/>
      <c r="B762" s="214"/>
      <c r="C762" s="502"/>
      <c r="D762" s="214"/>
      <c r="E762" s="214"/>
      <c r="F762" s="214"/>
      <c r="G762" s="214"/>
      <c r="H762" s="214"/>
      <c r="I762" s="214"/>
      <c r="J762" s="214"/>
      <c r="K762" s="214"/>
      <c r="L762" s="214"/>
      <c r="M762" s="214"/>
      <c r="N762" s="214"/>
      <c r="O762" s="214"/>
      <c r="P762" s="214"/>
      <c r="Q762" s="214"/>
      <c r="R762" s="214"/>
      <c r="S762" s="214"/>
      <c r="T762" s="214"/>
      <c r="U762" s="214"/>
      <c r="V762" s="214"/>
      <c r="W762" s="214"/>
    </row>
    <row r="763" spans="1:23" ht="16.5" customHeight="1">
      <c r="A763" s="214"/>
      <c r="B763" s="214"/>
      <c r="C763" s="502"/>
      <c r="D763" s="214"/>
      <c r="E763" s="214"/>
      <c r="F763" s="214"/>
      <c r="G763" s="214"/>
      <c r="H763" s="214"/>
      <c r="I763" s="214"/>
      <c r="J763" s="214"/>
      <c r="K763" s="214"/>
      <c r="L763" s="214"/>
      <c r="M763" s="214"/>
      <c r="N763" s="214"/>
      <c r="O763" s="214"/>
      <c r="P763" s="214"/>
      <c r="Q763" s="214"/>
      <c r="R763" s="214"/>
      <c r="S763" s="214"/>
      <c r="T763" s="214"/>
      <c r="U763" s="214"/>
      <c r="V763" s="214"/>
      <c r="W763" s="214"/>
    </row>
    <row r="764" spans="1:23" ht="16.5" customHeight="1">
      <c r="A764" s="214"/>
      <c r="B764" s="214"/>
      <c r="C764" s="502"/>
      <c r="D764" s="214"/>
      <c r="E764" s="214"/>
      <c r="F764" s="214"/>
      <c r="G764" s="214"/>
      <c r="H764" s="214"/>
      <c r="I764" s="214"/>
      <c r="J764" s="214"/>
      <c r="K764" s="214"/>
      <c r="L764" s="214"/>
      <c r="M764" s="214"/>
      <c r="N764" s="214"/>
      <c r="O764" s="214"/>
      <c r="P764" s="214"/>
      <c r="Q764" s="214"/>
      <c r="R764" s="214"/>
      <c r="S764" s="214"/>
      <c r="T764" s="214"/>
      <c r="U764" s="214"/>
      <c r="V764" s="214"/>
      <c r="W764" s="214"/>
    </row>
    <row r="765" spans="1:23" ht="16.5" customHeight="1">
      <c r="A765" s="214"/>
      <c r="B765" s="214"/>
      <c r="C765" s="502"/>
      <c r="D765" s="214"/>
      <c r="E765" s="214"/>
      <c r="F765" s="214"/>
      <c r="G765" s="214"/>
      <c r="H765" s="214"/>
      <c r="I765" s="214"/>
      <c r="J765" s="214"/>
      <c r="K765" s="214"/>
      <c r="L765" s="214"/>
      <c r="M765" s="214"/>
      <c r="N765" s="214"/>
      <c r="O765" s="214"/>
      <c r="P765" s="214"/>
      <c r="Q765" s="214"/>
      <c r="R765" s="214"/>
      <c r="S765" s="214"/>
      <c r="T765" s="214"/>
      <c r="U765" s="214"/>
      <c r="V765" s="214"/>
      <c r="W765" s="214"/>
    </row>
    <row r="766" spans="1:23" ht="16.5" customHeight="1">
      <c r="A766" s="214"/>
      <c r="B766" s="214"/>
      <c r="C766" s="502"/>
      <c r="D766" s="214"/>
      <c r="E766" s="214"/>
      <c r="F766" s="214"/>
      <c r="G766" s="214"/>
      <c r="H766" s="214"/>
      <c r="I766" s="214"/>
      <c r="J766" s="214"/>
      <c r="K766" s="214"/>
      <c r="L766" s="214"/>
      <c r="M766" s="214"/>
      <c r="N766" s="214"/>
      <c r="O766" s="214"/>
      <c r="P766" s="214"/>
      <c r="Q766" s="214"/>
      <c r="R766" s="214"/>
      <c r="S766" s="214"/>
      <c r="T766" s="214"/>
      <c r="U766" s="214"/>
      <c r="V766" s="214"/>
      <c r="W766" s="214"/>
    </row>
    <row r="767" spans="1:23" ht="16.5" customHeight="1">
      <c r="A767" s="214"/>
      <c r="B767" s="214"/>
      <c r="C767" s="502"/>
      <c r="D767" s="214"/>
      <c r="E767" s="214"/>
      <c r="F767" s="214"/>
      <c r="G767" s="214"/>
      <c r="H767" s="214"/>
      <c r="I767" s="214"/>
      <c r="J767" s="214"/>
      <c r="K767" s="214"/>
      <c r="L767" s="214"/>
      <c r="M767" s="214"/>
      <c r="N767" s="214"/>
      <c r="O767" s="214"/>
      <c r="P767" s="214"/>
      <c r="Q767" s="214"/>
      <c r="R767" s="214"/>
      <c r="S767" s="214"/>
      <c r="T767" s="214"/>
      <c r="U767" s="214"/>
      <c r="V767" s="214"/>
      <c r="W767" s="214"/>
    </row>
    <row r="768" spans="1:23" ht="16.5" customHeight="1">
      <c r="A768" s="214"/>
      <c r="B768" s="214"/>
      <c r="C768" s="502"/>
      <c r="D768" s="214"/>
      <c r="E768" s="214"/>
      <c r="F768" s="214"/>
      <c r="G768" s="214"/>
      <c r="H768" s="214"/>
      <c r="I768" s="214"/>
      <c r="J768" s="214"/>
      <c r="K768" s="214"/>
      <c r="L768" s="214"/>
      <c r="M768" s="214"/>
      <c r="N768" s="214"/>
      <c r="O768" s="214"/>
      <c r="P768" s="214"/>
      <c r="Q768" s="214"/>
      <c r="R768" s="214"/>
      <c r="S768" s="214"/>
      <c r="T768" s="214"/>
      <c r="U768" s="214"/>
      <c r="V768" s="214"/>
      <c r="W768" s="214"/>
    </row>
    <row r="769" spans="1:23" ht="16.5" customHeight="1">
      <c r="A769" s="214"/>
      <c r="B769" s="214"/>
      <c r="C769" s="502"/>
      <c r="D769" s="214"/>
      <c r="E769" s="214"/>
      <c r="F769" s="214"/>
      <c r="G769" s="214"/>
      <c r="H769" s="214"/>
      <c r="I769" s="214"/>
      <c r="J769" s="214"/>
      <c r="K769" s="214"/>
      <c r="L769" s="214"/>
      <c r="M769" s="214"/>
      <c r="N769" s="214"/>
      <c r="O769" s="214"/>
      <c r="P769" s="214"/>
      <c r="Q769" s="214"/>
      <c r="R769" s="214"/>
      <c r="S769" s="214"/>
      <c r="T769" s="214"/>
      <c r="U769" s="214"/>
      <c r="V769" s="214"/>
      <c r="W769" s="214"/>
    </row>
    <row r="770" spans="1:23" ht="16.5" customHeight="1">
      <c r="A770" s="214"/>
      <c r="B770" s="214"/>
      <c r="C770" s="502"/>
      <c r="D770" s="214"/>
      <c r="E770" s="214"/>
      <c r="F770" s="214"/>
      <c r="G770" s="214"/>
      <c r="H770" s="214"/>
      <c r="I770" s="214"/>
      <c r="J770" s="214"/>
      <c r="K770" s="214"/>
      <c r="L770" s="214"/>
      <c r="M770" s="214"/>
      <c r="N770" s="214"/>
      <c r="O770" s="214"/>
      <c r="P770" s="214"/>
      <c r="Q770" s="214"/>
      <c r="R770" s="214"/>
      <c r="S770" s="214"/>
      <c r="T770" s="214"/>
      <c r="U770" s="214"/>
      <c r="V770" s="214"/>
      <c r="W770" s="214"/>
    </row>
    <row r="771" spans="1:23" ht="16.5" customHeight="1">
      <c r="A771" s="214"/>
      <c r="B771" s="214"/>
      <c r="C771" s="502"/>
      <c r="D771" s="214"/>
      <c r="E771" s="214"/>
      <c r="F771" s="214"/>
      <c r="G771" s="214"/>
      <c r="H771" s="214"/>
      <c r="I771" s="214"/>
      <c r="J771" s="214"/>
      <c r="K771" s="214"/>
      <c r="L771" s="214"/>
      <c r="M771" s="214"/>
      <c r="N771" s="214"/>
      <c r="O771" s="214"/>
      <c r="P771" s="214"/>
      <c r="Q771" s="214"/>
      <c r="R771" s="214"/>
      <c r="S771" s="214"/>
      <c r="T771" s="214"/>
      <c r="U771" s="214"/>
      <c r="V771" s="214"/>
      <c r="W771" s="214"/>
    </row>
    <row r="772" spans="1:23" ht="16.5" customHeight="1">
      <c r="A772" s="214"/>
      <c r="B772" s="214"/>
      <c r="C772" s="502"/>
      <c r="D772" s="214"/>
      <c r="E772" s="214"/>
      <c r="F772" s="214"/>
      <c r="G772" s="214"/>
      <c r="H772" s="214"/>
      <c r="I772" s="214"/>
      <c r="J772" s="214"/>
      <c r="K772" s="214"/>
      <c r="L772" s="214"/>
      <c r="M772" s="214"/>
      <c r="N772" s="214"/>
      <c r="O772" s="214"/>
      <c r="P772" s="214"/>
      <c r="Q772" s="214"/>
      <c r="R772" s="214"/>
      <c r="S772" s="214"/>
      <c r="T772" s="214"/>
      <c r="U772" s="214"/>
      <c r="V772" s="214"/>
      <c r="W772" s="214"/>
    </row>
    <row r="773" spans="1:23" ht="16.5" customHeight="1">
      <c r="A773" s="214"/>
      <c r="B773" s="214"/>
      <c r="C773" s="502"/>
      <c r="D773" s="214"/>
      <c r="E773" s="214"/>
      <c r="F773" s="214"/>
      <c r="G773" s="214"/>
      <c r="H773" s="214"/>
      <c r="I773" s="214"/>
      <c r="J773" s="214"/>
      <c r="K773" s="214"/>
      <c r="L773" s="214"/>
      <c r="M773" s="214"/>
      <c r="N773" s="214"/>
      <c r="O773" s="214"/>
      <c r="P773" s="214"/>
      <c r="Q773" s="214"/>
      <c r="R773" s="214"/>
      <c r="S773" s="214"/>
      <c r="T773" s="214"/>
      <c r="U773" s="214"/>
      <c r="V773" s="214"/>
      <c r="W773" s="214"/>
    </row>
    <row r="774" spans="1:23" ht="16.5" customHeight="1">
      <c r="A774" s="214"/>
      <c r="B774" s="214"/>
      <c r="C774" s="502"/>
      <c r="D774" s="214"/>
      <c r="E774" s="214"/>
      <c r="F774" s="214"/>
      <c r="G774" s="214"/>
      <c r="H774" s="214"/>
      <c r="I774" s="214"/>
      <c r="J774" s="214"/>
      <c r="K774" s="214"/>
      <c r="L774" s="214"/>
      <c r="M774" s="214"/>
      <c r="N774" s="214"/>
      <c r="O774" s="214"/>
      <c r="P774" s="214"/>
      <c r="Q774" s="214"/>
      <c r="R774" s="214"/>
      <c r="S774" s="214"/>
      <c r="T774" s="214"/>
      <c r="U774" s="214"/>
      <c r="V774" s="214"/>
      <c r="W774" s="214"/>
    </row>
    <row r="775" spans="1:23" ht="16.5" customHeight="1">
      <c r="A775" s="214"/>
      <c r="B775" s="214"/>
      <c r="C775" s="502"/>
      <c r="D775" s="214"/>
      <c r="E775" s="214"/>
      <c r="F775" s="214"/>
      <c r="G775" s="214"/>
      <c r="H775" s="214"/>
      <c r="I775" s="214"/>
      <c r="J775" s="214"/>
      <c r="K775" s="214"/>
      <c r="L775" s="214"/>
      <c r="M775" s="214"/>
      <c r="N775" s="214"/>
      <c r="O775" s="214"/>
      <c r="P775" s="214"/>
      <c r="Q775" s="214"/>
      <c r="R775" s="214"/>
      <c r="S775" s="214"/>
      <c r="T775" s="214"/>
      <c r="U775" s="214"/>
      <c r="V775" s="214"/>
      <c r="W775" s="214"/>
    </row>
    <row r="776" spans="1:23" ht="16.5" customHeight="1">
      <c r="A776" s="214"/>
      <c r="B776" s="214"/>
      <c r="C776" s="502"/>
      <c r="D776" s="214"/>
      <c r="E776" s="214"/>
      <c r="F776" s="214"/>
      <c r="G776" s="214"/>
      <c r="H776" s="214"/>
      <c r="I776" s="214"/>
      <c r="J776" s="214"/>
      <c r="K776" s="214"/>
      <c r="L776" s="214"/>
      <c r="M776" s="214"/>
      <c r="N776" s="214"/>
      <c r="O776" s="214"/>
      <c r="P776" s="214"/>
      <c r="Q776" s="214"/>
      <c r="R776" s="214"/>
      <c r="S776" s="214"/>
      <c r="T776" s="214"/>
      <c r="U776" s="214"/>
      <c r="V776" s="214"/>
      <c r="W776" s="214"/>
    </row>
    <row r="777" spans="1:23" ht="16.5" customHeight="1">
      <c r="A777" s="214"/>
      <c r="B777" s="214"/>
      <c r="C777" s="502"/>
      <c r="D777" s="214"/>
      <c r="E777" s="214"/>
      <c r="F777" s="214"/>
      <c r="G777" s="214"/>
      <c r="H777" s="214"/>
      <c r="I777" s="214"/>
      <c r="J777" s="214"/>
      <c r="K777" s="214"/>
      <c r="L777" s="214"/>
      <c r="M777" s="214"/>
      <c r="N777" s="214"/>
      <c r="O777" s="214"/>
      <c r="P777" s="214"/>
      <c r="Q777" s="214"/>
      <c r="R777" s="214"/>
      <c r="S777" s="214"/>
      <c r="T777" s="214"/>
      <c r="U777" s="214"/>
      <c r="V777" s="214"/>
      <c r="W777" s="214"/>
    </row>
    <row r="778" spans="1:23" ht="16.5" customHeight="1">
      <c r="A778" s="214"/>
      <c r="B778" s="214"/>
      <c r="C778" s="502"/>
      <c r="D778" s="214"/>
      <c r="E778" s="214"/>
      <c r="F778" s="214"/>
      <c r="G778" s="214"/>
      <c r="H778" s="214"/>
      <c r="I778" s="214"/>
      <c r="J778" s="214"/>
      <c r="K778" s="214"/>
      <c r="L778" s="214"/>
      <c r="M778" s="214"/>
      <c r="N778" s="214"/>
      <c r="O778" s="214"/>
      <c r="P778" s="214"/>
      <c r="Q778" s="214"/>
      <c r="R778" s="214"/>
      <c r="S778" s="214"/>
      <c r="T778" s="214"/>
      <c r="U778" s="214"/>
      <c r="V778" s="214"/>
      <c r="W778" s="214"/>
    </row>
    <row r="779" spans="1:23" ht="16.5" customHeight="1">
      <c r="A779" s="214"/>
      <c r="B779" s="214"/>
      <c r="C779" s="502"/>
      <c r="D779" s="214"/>
      <c r="E779" s="214"/>
      <c r="F779" s="214"/>
      <c r="G779" s="214"/>
      <c r="H779" s="214"/>
      <c r="I779" s="214"/>
      <c r="J779" s="214"/>
      <c r="K779" s="214"/>
      <c r="L779" s="214"/>
      <c r="M779" s="214"/>
      <c r="N779" s="214"/>
      <c r="O779" s="214"/>
      <c r="P779" s="214"/>
      <c r="Q779" s="214"/>
      <c r="R779" s="214"/>
      <c r="S779" s="214"/>
      <c r="T779" s="214"/>
      <c r="U779" s="214"/>
      <c r="V779" s="214"/>
      <c r="W779" s="214"/>
    </row>
    <row r="780" spans="1:23" ht="16.5" customHeight="1">
      <c r="A780" s="214"/>
      <c r="B780" s="214"/>
      <c r="C780" s="502"/>
      <c r="D780" s="214"/>
      <c r="E780" s="214"/>
      <c r="F780" s="214"/>
      <c r="G780" s="214"/>
      <c r="H780" s="214"/>
      <c r="I780" s="214"/>
      <c r="J780" s="214"/>
      <c r="K780" s="214"/>
      <c r="L780" s="214"/>
      <c r="M780" s="214"/>
      <c r="N780" s="214"/>
      <c r="O780" s="214"/>
      <c r="P780" s="214"/>
      <c r="Q780" s="214"/>
      <c r="R780" s="214"/>
      <c r="S780" s="214"/>
      <c r="T780" s="214"/>
      <c r="U780" s="214"/>
      <c r="V780" s="214"/>
      <c r="W780" s="214"/>
    </row>
    <row r="781" spans="1:23" ht="16.5" customHeight="1">
      <c r="A781" s="214"/>
      <c r="B781" s="214"/>
      <c r="C781" s="502"/>
      <c r="D781" s="214"/>
      <c r="E781" s="214"/>
      <c r="F781" s="214"/>
      <c r="G781" s="214"/>
      <c r="H781" s="214"/>
      <c r="I781" s="214"/>
      <c r="J781" s="214"/>
      <c r="K781" s="214"/>
      <c r="L781" s="214"/>
      <c r="M781" s="214"/>
      <c r="N781" s="214"/>
      <c r="O781" s="214"/>
      <c r="P781" s="214"/>
      <c r="Q781" s="214"/>
      <c r="R781" s="214"/>
      <c r="S781" s="214"/>
      <c r="T781" s="214"/>
      <c r="U781" s="214"/>
      <c r="V781" s="214"/>
      <c r="W781" s="214"/>
    </row>
    <row r="782" spans="1:23" ht="16.5" customHeight="1">
      <c r="A782" s="214"/>
      <c r="B782" s="214"/>
      <c r="C782" s="502"/>
      <c r="D782" s="214"/>
      <c r="E782" s="214"/>
      <c r="F782" s="214"/>
      <c r="G782" s="214"/>
      <c r="H782" s="214"/>
      <c r="I782" s="214"/>
      <c r="J782" s="214"/>
      <c r="K782" s="214"/>
      <c r="L782" s="214"/>
      <c r="M782" s="214"/>
      <c r="N782" s="214"/>
      <c r="O782" s="214"/>
      <c r="P782" s="214"/>
      <c r="Q782" s="214"/>
      <c r="R782" s="214"/>
      <c r="S782" s="214"/>
      <c r="T782" s="214"/>
      <c r="U782" s="214"/>
      <c r="V782" s="214"/>
      <c r="W782" s="214"/>
    </row>
    <row r="783" spans="1:23" ht="16.5" customHeight="1">
      <c r="A783" s="214"/>
      <c r="B783" s="214"/>
      <c r="C783" s="502"/>
      <c r="D783" s="214"/>
      <c r="E783" s="214"/>
      <c r="F783" s="214"/>
      <c r="G783" s="214"/>
      <c r="H783" s="214"/>
      <c r="I783" s="214"/>
      <c r="J783" s="214"/>
      <c r="K783" s="214"/>
      <c r="L783" s="214"/>
      <c r="M783" s="214"/>
      <c r="N783" s="214"/>
      <c r="O783" s="214"/>
      <c r="P783" s="214"/>
      <c r="Q783" s="214"/>
      <c r="R783" s="214"/>
      <c r="S783" s="214"/>
      <c r="T783" s="214"/>
      <c r="U783" s="214"/>
      <c r="V783" s="214"/>
      <c r="W783" s="214"/>
    </row>
    <row r="784" spans="1:23" ht="16.5" customHeight="1">
      <c r="A784" s="214"/>
      <c r="B784" s="214"/>
      <c r="C784" s="502"/>
      <c r="D784" s="214"/>
      <c r="E784" s="214"/>
      <c r="F784" s="214"/>
      <c r="G784" s="214"/>
      <c r="H784" s="214"/>
      <c r="I784" s="214"/>
      <c r="J784" s="214"/>
      <c r="K784" s="214"/>
      <c r="L784" s="214"/>
      <c r="M784" s="214"/>
      <c r="N784" s="214"/>
      <c r="O784" s="214"/>
      <c r="P784" s="214"/>
      <c r="Q784" s="214"/>
      <c r="R784" s="214"/>
      <c r="S784" s="214"/>
      <c r="T784" s="214"/>
      <c r="U784" s="214"/>
      <c r="V784" s="214"/>
      <c r="W784" s="214"/>
    </row>
    <row r="785" spans="1:23" ht="16.5" customHeight="1">
      <c r="A785" s="214"/>
      <c r="B785" s="214"/>
      <c r="C785" s="502"/>
      <c r="D785" s="214"/>
      <c r="E785" s="214"/>
      <c r="F785" s="214"/>
      <c r="G785" s="214"/>
      <c r="H785" s="214"/>
      <c r="I785" s="214"/>
      <c r="J785" s="214"/>
      <c r="K785" s="214"/>
      <c r="L785" s="214"/>
      <c r="M785" s="214"/>
      <c r="N785" s="214"/>
      <c r="O785" s="214"/>
      <c r="P785" s="214"/>
      <c r="Q785" s="214"/>
      <c r="R785" s="214"/>
      <c r="S785" s="214"/>
      <c r="T785" s="214"/>
      <c r="U785" s="214"/>
      <c r="V785" s="214"/>
      <c r="W785" s="214"/>
    </row>
    <row r="786" spans="1:23" ht="16.5" customHeight="1">
      <c r="A786" s="214"/>
      <c r="B786" s="214"/>
      <c r="C786" s="502"/>
      <c r="D786" s="214"/>
      <c r="E786" s="214"/>
      <c r="F786" s="214"/>
      <c r="G786" s="214"/>
      <c r="H786" s="214"/>
      <c r="I786" s="214"/>
      <c r="J786" s="214"/>
      <c r="K786" s="214"/>
      <c r="L786" s="214"/>
      <c r="M786" s="214"/>
      <c r="N786" s="214"/>
      <c r="O786" s="214"/>
      <c r="P786" s="214"/>
      <c r="Q786" s="214"/>
      <c r="R786" s="214"/>
      <c r="S786" s="214"/>
      <c r="T786" s="214"/>
      <c r="U786" s="214"/>
      <c r="V786" s="214"/>
      <c r="W786" s="214"/>
    </row>
    <row r="787" spans="1:23" ht="16.5" customHeight="1">
      <c r="A787" s="214"/>
      <c r="B787" s="214"/>
      <c r="C787" s="502"/>
      <c r="D787" s="214"/>
      <c r="E787" s="214"/>
      <c r="F787" s="214"/>
      <c r="G787" s="214"/>
      <c r="H787" s="214"/>
      <c r="I787" s="214"/>
      <c r="J787" s="214"/>
      <c r="K787" s="214"/>
      <c r="L787" s="214"/>
      <c r="M787" s="214"/>
      <c r="N787" s="214"/>
      <c r="O787" s="214"/>
      <c r="P787" s="214"/>
      <c r="Q787" s="214"/>
      <c r="R787" s="214"/>
      <c r="S787" s="214"/>
      <c r="T787" s="214"/>
      <c r="U787" s="214"/>
      <c r="V787" s="214"/>
      <c r="W787" s="214"/>
    </row>
    <row r="788" spans="1:23" ht="16.5" customHeight="1">
      <c r="A788" s="214"/>
      <c r="B788" s="214"/>
      <c r="C788" s="502"/>
      <c r="D788" s="214"/>
      <c r="E788" s="214"/>
      <c r="F788" s="214"/>
      <c r="G788" s="214"/>
      <c r="H788" s="214"/>
      <c r="I788" s="214"/>
      <c r="J788" s="214"/>
      <c r="K788" s="214"/>
      <c r="L788" s="214"/>
      <c r="M788" s="214"/>
      <c r="N788" s="214"/>
      <c r="O788" s="214"/>
      <c r="P788" s="214"/>
      <c r="Q788" s="214"/>
      <c r="R788" s="214"/>
      <c r="S788" s="214"/>
      <c r="T788" s="214"/>
      <c r="U788" s="214"/>
      <c r="V788" s="214"/>
      <c r="W788" s="214"/>
    </row>
    <row r="789" spans="1:23" ht="16.5" customHeight="1">
      <c r="A789" s="214"/>
      <c r="B789" s="214"/>
      <c r="C789" s="502"/>
      <c r="D789" s="214"/>
      <c r="E789" s="214"/>
      <c r="F789" s="214"/>
      <c r="G789" s="214"/>
      <c r="H789" s="214"/>
      <c r="I789" s="214"/>
      <c r="J789" s="214"/>
      <c r="K789" s="214"/>
      <c r="L789" s="214"/>
      <c r="M789" s="214"/>
      <c r="N789" s="214"/>
      <c r="O789" s="214"/>
      <c r="P789" s="214"/>
      <c r="Q789" s="214"/>
      <c r="R789" s="214"/>
      <c r="S789" s="214"/>
      <c r="T789" s="214"/>
      <c r="U789" s="214"/>
      <c r="V789" s="214"/>
      <c r="W789" s="214"/>
    </row>
    <row r="790" spans="1:23" ht="16.5" customHeight="1">
      <c r="A790" s="214"/>
      <c r="B790" s="214"/>
      <c r="C790" s="502"/>
      <c r="D790" s="214"/>
      <c r="E790" s="214"/>
      <c r="F790" s="214"/>
      <c r="G790" s="214"/>
      <c r="H790" s="214"/>
      <c r="I790" s="214"/>
      <c r="J790" s="214"/>
      <c r="K790" s="214"/>
      <c r="L790" s="214"/>
      <c r="M790" s="214"/>
      <c r="N790" s="214"/>
      <c r="O790" s="214"/>
      <c r="P790" s="214"/>
      <c r="Q790" s="214"/>
      <c r="R790" s="214"/>
      <c r="S790" s="214"/>
      <c r="T790" s="214"/>
      <c r="U790" s="214"/>
      <c r="V790" s="214"/>
      <c r="W790" s="214"/>
    </row>
    <row r="791" spans="1:23" ht="16.5" customHeight="1">
      <c r="A791" s="214"/>
      <c r="B791" s="214"/>
      <c r="C791" s="502"/>
      <c r="D791" s="214"/>
      <c r="E791" s="214"/>
      <c r="F791" s="214"/>
      <c r="G791" s="214"/>
      <c r="H791" s="214"/>
      <c r="I791" s="214"/>
      <c r="J791" s="214"/>
      <c r="K791" s="214"/>
      <c r="L791" s="214"/>
      <c r="M791" s="214"/>
      <c r="N791" s="214"/>
      <c r="O791" s="214"/>
      <c r="P791" s="214"/>
      <c r="Q791" s="214"/>
      <c r="R791" s="214"/>
      <c r="S791" s="214"/>
      <c r="T791" s="214"/>
      <c r="U791" s="214"/>
      <c r="V791" s="214"/>
      <c r="W791" s="214"/>
    </row>
    <row r="792" spans="1:23" ht="16.5" customHeight="1">
      <c r="A792" s="214"/>
      <c r="B792" s="214"/>
      <c r="C792" s="502"/>
      <c r="D792" s="214"/>
      <c r="E792" s="214"/>
      <c r="F792" s="214"/>
      <c r="G792" s="214"/>
      <c r="H792" s="214"/>
      <c r="I792" s="214"/>
      <c r="J792" s="214"/>
      <c r="K792" s="214"/>
      <c r="L792" s="214"/>
      <c r="M792" s="214"/>
      <c r="N792" s="214"/>
      <c r="O792" s="214"/>
      <c r="P792" s="214"/>
      <c r="Q792" s="214"/>
      <c r="R792" s="214"/>
      <c r="S792" s="214"/>
      <c r="T792" s="214"/>
      <c r="U792" s="214"/>
      <c r="V792" s="214"/>
      <c r="W792" s="214"/>
    </row>
    <row r="793" spans="1:23" ht="16.5" customHeight="1">
      <c r="A793" s="214"/>
      <c r="B793" s="214"/>
      <c r="C793" s="502"/>
      <c r="D793" s="214"/>
      <c r="E793" s="214"/>
      <c r="F793" s="214"/>
      <c r="G793" s="214"/>
      <c r="H793" s="214"/>
      <c r="I793" s="214"/>
      <c r="J793" s="214"/>
      <c r="K793" s="214"/>
      <c r="L793" s="214"/>
      <c r="M793" s="214"/>
      <c r="N793" s="214"/>
      <c r="O793" s="214"/>
      <c r="P793" s="214"/>
      <c r="Q793" s="214"/>
      <c r="R793" s="214"/>
      <c r="S793" s="214"/>
      <c r="T793" s="214"/>
      <c r="U793" s="214"/>
      <c r="V793" s="214"/>
      <c r="W793" s="214"/>
    </row>
    <row r="794" spans="1:23" ht="16.5" customHeight="1">
      <c r="A794" s="214"/>
      <c r="B794" s="214"/>
      <c r="C794" s="502"/>
      <c r="D794" s="214"/>
      <c r="E794" s="214"/>
      <c r="F794" s="214"/>
      <c r="G794" s="214"/>
      <c r="H794" s="214"/>
      <c r="I794" s="214"/>
      <c r="J794" s="214"/>
      <c r="K794" s="214"/>
      <c r="L794" s="214"/>
      <c r="M794" s="214"/>
      <c r="N794" s="214"/>
      <c r="O794" s="214"/>
      <c r="P794" s="214"/>
      <c r="Q794" s="214"/>
      <c r="R794" s="214"/>
      <c r="S794" s="214"/>
      <c r="T794" s="214"/>
      <c r="U794" s="214"/>
      <c r="V794" s="214"/>
      <c r="W794" s="214"/>
    </row>
    <row r="795" spans="1:23" ht="16.5" customHeight="1">
      <c r="A795" s="214"/>
      <c r="B795" s="214"/>
      <c r="C795" s="502"/>
      <c r="D795" s="214"/>
      <c r="E795" s="214"/>
      <c r="F795" s="214"/>
      <c r="G795" s="214"/>
      <c r="H795" s="214"/>
      <c r="I795" s="214"/>
      <c r="J795" s="214"/>
      <c r="K795" s="214"/>
      <c r="L795" s="214"/>
      <c r="M795" s="214"/>
      <c r="N795" s="214"/>
      <c r="O795" s="214"/>
      <c r="P795" s="214"/>
      <c r="Q795" s="214"/>
      <c r="R795" s="214"/>
      <c r="S795" s="214"/>
      <c r="T795" s="214"/>
      <c r="U795" s="214"/>
      <c r="V795" s="214"/>
      <c r="W795" s="214"/>
    </row>
    <row r="796" spans="1:23" ht="16.5" customHeight="1">
      <c r="A796" s="214"/>
      <c r="B796" s="214"/>
      <c r="C796" s="502"/>
      <c r="D796" s="214"/>
      <c r="E796" s="214"/>
      <c r="F796" s="214"/>
      <c r="G796" s="214"/>
      <c r="H796" s="214"/>
      <c r="I796" s="214"/>
      <c r="J796" s="214"/>
      <c r="K796" s="214"/>
      <c r="L796" s="214"/>
      <c r="M796" s="214"/>
      <c r="N796" s="214"/>
      <c r="O796" s="214"/>
      <c r="P796" s="214"/>
      <c r="Q796" s="214"/>
      <c r="R796" s="214"/>
      <c r="S796" s="214"/>
      <c r="T796" s="214"/>
      <c r="U796" s="214"/>
      <c r="V796" s="214"/>
      <c r="W796" s="214"/>
    </row>
    <row r="797" spans="1:23" ht="16.5" customHeight="1">
      <c r="A797" s="214"/>
      <c r="B797" s="214"/>
      <c r="C797" s="502"/>
      <c r="D797" s="214"/>
      <c r="E797" s="214"/>
      <c r="F797" s="214"/>
      <c r="G797" s="214"/>
      <c r="H797" s="214"/>
      <c r="I797" s="214"/>
      <c r="J797" s="214"/>
      <c r="K797" s="214"/>
      <c r="L797" s="214"/>
      <c r="M797" s="214"/>
      <c r="N797" s="214"/>
      <c r="O797" s="214"/>
      <c r="P797" s="214"/>
      <c r="Q797" s="214"/>
      <c r="R797" s="214"/>
      <c r="S797" s="214"/>
      <c r="T797" s="214"/>
      <c r="U797" s="214"/>
      <c r="V797" s="214"/>
      <c r="W797" s="214"/>
    </row>
    <row r="798" spans="1:23" ht="16.5" customHeight="1">
      <c r="A798" s="214"/>
      <c r="B798" s="214"/>
      <c r="C798" s="502"/>
      <c r="D798" s="214"/>
      <c r="E798" s="214"/>
      <c r="F798" s="214"/>
      <c r="G798" s="214"/>
      <c r="H798" s="214"/>
      <c r="I798" s="214"/>
      <c r="J798" s="214"/>
      <c r="K798" s="214"/>
      <c r="L798" s="214"/>
      <c r="M798" s="214"/>
      <c r="N798" s="214"/>
      <c r="O798" s="214"/>
      <c r="P798" s="214"/>
      <c r="Q798" s="214"/>
      <c r="R798" s="214"/>
      <c r="S798" s="214"/>
      <c r="T798" s="214"/>
      <c r="U798" s="214"/>
      <c r="V798" s="214"/>
      <c r="W798" s="214"/>
    </row>
    <row r="799" spans="1:23" ht="16.5" customHeight="1">
      <c r="A799" s="214"/>
      <c r="B799" s="214"/>
      <c r="C799" s="502"/>
      <c r="D799" s="214"/>
      <c r="E799" s="214"/>
      <c r="F799" s="214"/>
      <c r="G799" s="214"/>
      <c r="H799" s="214"/>
      <c r="I799" s="214"/>
      <c r="J799" s="214"/>
      <c r="K799" s="214"/>
      <c r="L799" s="214"/>
      <c r="M799" s="214"/>
      <c r="N799" s="214"/>
      <c r="O799" s="214"/>
      <c r="P799" s="214"/>
      <c r="Q799" s="214"/>
      <c r="R799" s="214"/>
      <c r="S799" s="214"/>
      <c r="T799" s="214"/>
      <c r="U799" s="214"/>
      <c r="V799" s="214"/>
      <c r="W799" s="214"/>
    </row>
    <row r="800" spans="1:23" ht="16.5" customHeight="1">
      <c r="A800" s="214"/>
      <c r="B800" s="214"/>
      <c r="C800" s="502"/>
      <c r="D800" s="214"/>
      <c r="E800" s="214"/>
      <c r="F800" s="214"/>
      <c r="G800" s="214"/>
      <c r="H800" s="214"/>
      <c r="I800" s="214"/>
      <c r="J800" s="214"/>
      <c r="K800" s="214"/>
      <c r="L800" s="214"/>
      <c r="M800" s="214"/>
      <c r="N800" s="214"/>
      <c r="O800" s="214"/>
      <c r="P800" s="214"/>
      <c r="Q800" s="214"/>
      <c r="R800" s="214"/>
      <c r="S800" s="214"/>
      <c r="T800" s="214"/>
      <c r="U800" s="214"/>
      <c r="V800" s="214"/>
      <c r="W800" s="214"/>
    </row>
    <row r="801" spans="1:23" ht="16.5" customHeight="1">
      <c r="A801" s="214"/>
      <c r="B801" s="214"/>
      <c r="C801" s="502"/>
      <c r="D801" s="214"/>
      <c r="E801" s="214"/>
      <c r="F801" s="214"/>
      <c r="G801" s="214"/>
      <c r="H801" s="214"/>
      <c r="I801" s="214"/>
      <c r="J801" s="214"/>
      <c r="K801" s="214"/>
      <c r="L801" s="214"/>
      <c r="M801" s="214"/>
      <c r="N801" s="214"/>
      <c r="O801" s="214"/>
      <c r="P801" s="214"/>
      <c r="Q801" s="214"/>
      <c r="R801" s="214"/>
      <c r="S801" s="214"/>
      <c r="T801" s="214"/>
      <c r="U801" s="214"/>
      <c r="V801" s="214"/>
      <c r="W801" s="214"/>
    </row>
    <row r="802" spans="1:23" ht="16.5" customHeight="1">
      <c r="A802" s="214"/>
      <c r="B802" s="214"/>
      <c r="C802" s="502"/>
      <c r="D802" s="214"/>
      <c r="E802" s="214"/>
      <c r="F802" s="214"/>
      <c r="G802" s="214"/>
      <c r="H802" s="214"/>
      <c r="I802" s="214"/>
      <c r="J802" s="214"/>
      <c r="K802" s="214"/>
      <c r="L802" s="214"/>
      <c r="M802" s="214"/>
      <c r="N802" s="214"/>
      <c r="O802" s="214"/>
      <c r="P802" s="214"/>
      <c r="Q802" s="214"/>
      <c r="R802" s="214"/>
      <c r="S802" s="214"/>
      <c r="T802" s="214"/>
      <c r="U802" s="214"/>
      <c r="V802" s="214"/>
      <c r="W802" s="214"/>
    </row>
    <row r="803" spans="1:23" ht="16.5" customHeight="1">
      <c r="A803" s="214"/>
      <c r="B803" s="214"/>
      <c r="C803" s="502"/>
      <c r="D803" s="214"/>
      <c r="E803" s="214"/>
      <c r="F803" s="214"/>
      <c r="G803" s="214"/>
      <c r="H803" s="214"/>
      <c r="I803" s="214"/>
      <c r="J803" s="214"/>
      <c r="K803" s="214"/>
      <c r="L803" s="214"/>
      <c r="M803" s="214"/>
      <c r="N803" s="214"/>
      <c r="O803" s="214"/>
      <c r="P803" s="214"/>
      <c r="Q803" s="214"/>
      <c r="R803" s="214"/>
      <c r="S803" s="214"/>
      <c r="T803" s="214"/>
      <c r="U803" s="214"/>
      <c r="V803" s="214"/>
      <c r="W803" s="214"/>
    </row>
    <row r="804" spans="1:23" ht="16.5" customHeight="1">
      <c r="A804" s="214"/>
      <c r="B804" s="214"/>
      <c r="C804" s="502"/>
      <c r="D804" s="214"/>
      <c r="E804" s="214"/>
      <c r="F804" s="214"/>
      <c r="G804" s="214"/>
      <c r="H804" s="214"/>
      <c r="I804" s="214"/>
      <c r="J804" s="214"/>
      <c r="K804" s="214"/>
      <c r="L804" s="214"/>
      <c r="M804" s="214"/>
      <c r="N804" s="214"/>
      <c r="O804" s="214"/>
      <c r="P804" s="214"/>
      <c r="Q804" s="214"/>
      <c r="R804" s="214"/>
      <c r="S804" s="214"/>
      <c r="T804" s="214"/>
      <c r="U804" s="214"/>
      <c r="V804" s="214"/>
      <c r="W804" s="214"/>
    </row>
    <row r="805" spans="1:23" ht="16.5" customHeight="1">
      <c r="A805" s="214"/>
      <c r="B805" s="214"/>
      <c r="C805" s="502"/>
      <c r="D805" s="214"/>
      <c r="E805" s="214"/>
      <c r="F805" s="214"/>
      <c r="G805" s="214"/>
      <c r="H805" s="214"/>
      <c r="I805" s="214"/>
      <c r="J805" s="214"/>
      <c r="K805" s="214"/>
      <c r="L805" s="214"/>
      <c r="M805" s="214"/>
      <c r="N805" s="214"/>
      <c r="O805" s="214"/>
      <c r="P805" s="214"/>
      <c r="Q805" s="214"/>
      <c r="R805" s="214"/>
      <c r="S805" s="214"/>
      <c r="T805" s="214"/>
      <c r="U805" s="214"/>
      <c r="V805" s="214"/>
      <c r="W805" s="214"/>
    </row>
    <row r="806" spans="1:23" ht="16.5" customHeight="1">
      <c r="A806" s="214"/>
      <c r="B806" s="214"/>
      <c r="C806" s="502"/>
      <c r="D806" s="214"/>
      <c r="E806" s="214"/>
      <c r="F806" s="214"/>
      <c r="G806" s="214"/>
      <c r="H806" s="214"/>
      <c r="I806" s="214"/>
      <c r="J806" s="214"/>
      <c r="K806" s="214"/>
      <c r="L806" s="214"/>
      <c r="M806" s="214"/>
      <c r="N806" s="214"/>
      <c r="O806" s="214"/>
      <c r="P806" s="214"/>
      <c r="Q806" s="214"/>
      <c r="R806" s="214"/>
      <c r="S806" s="214"/>
      <c r="T806" s="214"/>
      <c r="U806" s="214"/>
      <c r="V806" s="214"/>
      <c r="W806" s="214"/>
    </row>
    <row r="807" spans="1:23" ht="16.5" customHeight="1">
      <c r="A807" s="214"/>
      <c r="B807" s="214"/>
      <c r="C807" s="502"/>
      <c r="D807" s="214"/>
      <c r="E807" s="214"/>
      <c r="F807" s="214"/>
      <c r="G807" s="214"/>
      <c r="H807" s="214"/>
      <c r="I807" s="214"/>
      <c r="J807" s="214"/>
      <c r="K807" s="214"/>
      <c r="L807" s="214"/>
      <c r="M807" s="214"/>
      <c r="N807" s="214"/>
      <c r="O807" s="214"/>
      <c r="P807" s="214"/>
      <c r="Q807" s="214"/>
      <c r="R807" s="214"/>
      <c r="S807" s="214"/>
      <c r="T807" s="214"/>
      <c r="U807" s="214"/>
      <c r="V807" s="214"/>
      <c r="W807" s="214"/>
    </row>
    <row r="808" spans="1:23" ht="16.5" customHeight="1">
      <c r="A808" s="214"/>
      <c r="B808" s="214"/>
      <c r="C808" s="502"/>
      <c r="D808" s="214"/>
      <c r="E808" s="214"/>
      <c r="F808" s="214"/>
      <c r="G808" s="214"/>
      <c r="H808" s="214"/>
      <c r="I808" s="214"/>
      <c r="J808" s="214"/>
      <c r="K808" s="214"/>
      <c r="L808" s="214"/>
      <c r="M808" s="214"/>
      <c r="N808" s="214"/>
      <c r="O808" s="214"/>
      <c r="P808" s="214"/>
      <c r="Q808" s="214"/>
      <c r="R808" s="214"/>
      <c r="S808" s="214"/>
      <c r="T808" s="214"/>
      <c r="U808" s="214"/>
      <c r="V808" s="214"/>
      <c r="W808" s="214"/>
    </row>
    <row r="809" spans="1:23" ht="16.5" customHeight="1">
      <c r="A809" s="214"/>
      <c r="B809" s="214"/>
      <c r="C809" s="502"/>
      <c r="D809" s="214"/>
      <c r="E809" s="214"/>
      <c r="F809" s="214"/>
      <c r="G809" s="214"/>
      <c r="H809" s="214"/>
      <c r="I809" s="214"/>
      <c r="J809" s="214"/>
      <c r="K809" s="214"/>
      <c r="L809" s="214"/>
      <c r="M809" s="214"/>
      <c r="N809" s="214"/>
      <c r="O809" s="214"/>
      <c r="P809" s="214"/>
      <c r="Q809" s="214"/>
      <c r="R809" s="214"/>
      <c r="S809" s="214"/>
      <c r="T809" s="214"/>
      <c r="U809" s="214"/>
      <c r="V809" s="214"/>
      <c r="W809" s="214"/>
    </row>
    <row r="810" spans="1:23" ht="16.5" customHeight="1">
      <c r="A810" s="214"/>
      <c r="B810" s="214"/>
      <c r="C810" s="502"/>
      <c r="D810" s="214"/>
      <c r="E810" s="214"/>
      <c r="F810" s="214"/>
      <c r="G810" s="214"/>
      <c r="H810" s="214"/>
      <c r="I810" s="214"/>
      <c r="J810" s="214"/>
      <c r="K810" s="214"/>
      <c r="L810" s="214"/>
      <c r="M810" s="214"/>
      <c r="N810" s="214"/>
      <c r="O810" s="214"/>
      <c r="P810" s="214"/>
      <c r="Q810" s="214"/>
      <c r="R810" s="214"/>
      <c r="S810" s="214"/>
      <c r="T810" s="214"/>
      <c r="U810" s="214"/>
      <c r="V810" s="214"/>
      <c r="W810" s="214"/>
    </row>
    <row r="811" spans="1:23" ht="16.5" customHeight="1">
      <c r="A811" s="214"/>
      <c r="B811" s="214"/>
      <c r="C811" s="502"/>
      <c r="D811" s="214"/>
      <c r="E811" s="214"/>
      <c r="F811" s="214"/>
      <c r="G811" s="214"/>
      <c r="H811" s="214"/>
      <c r="I811" s="214"/>
      <c r="J811" s="214"/>
      <c r="K811" s="214"/>
      <c r="L811" s="214"/>
      <c r="M811" s="214"/>
      <c r="N811" s="214"/>
      <c r="O811" s="214"/>
      <c r="P811" s="214"/>
      <c r="Q811" s="214"/>
      <c r="R811" s="214"/>
      <c r="S811" s="214"/>
      <c r="T811" s="214"/>
      <c r="U811" s="214"/>
      <c r="V811" s="214"/>
      <c r="W811" s="214"/>
    </row>
    <row r="812" spans="1:23" ht="16.5" customHeight="1">
      <c r="A812" s="214"/>
      <c r="B812" s="214"/>
      <c r="C812" s="502"/>
      <c r="D812" s="214"/>
      <c r="E812" s="214"/>
      <c r="F812" s="214"/>
      <c r="G812" s="214"/>
      <c r="H812" s="214"/>
      <c r="I812" s="214"/>
      <c r="J812" s="214"/>
      <c r="K812" s="214"/>
      <c r="L812" s="214"/>
      <c r="M812" s="214"/>
      <c r="N812" s="214"/>
      <c r="O812" s="214"/>
      <c r="P812" s="214"/>
      <c r="Q812" s="214"/>
      <c r="R812" s="214"/>
      <c r="S812" s="214"/>
      <c r="T812" s="214"/>
      <c r="U812" s="214"/>
      <c r="V812" s="214"/>
      <c r="W812" s="214"/>
    </row>
    <row r="813" spans="1:23" ht="16.5" customHeight="1">
      <c r="A813" s="214"/>
      <c r="B813" s="214"/>
      <c r="C813" s="502"/>
      <c r="D813" s="214"/>
      <c r="E813" s="214"/>
      <c r="F813" s="214"/>
      <c r="G813" s="214"/>
      <c r="H813" s="214"/>
      <c r="I813" s="214"/>
      <c r="J813" s="214"/>
      <c r="K813" s="214"/>
      <c r="L813" s="214"/>
      <c r="M813" s="214"/>
      <c r="N813" s="214"/>
      <c r="O813" s="214"/>
      <c r="P813" s="214"/>
      <c r="Q813" s="214"/>
      <c r="R813" s="214"/>
      <c r="S813" s="214"/>
      <c r="T813" s="214"/>
      <c r="U813" s="214"/>
      <c r="V813" s="214"/>
      <c r="W813" s="214"/>
    </row>
    <row r="814" spans="1:23" ht="16.5" customHeight="1">
      <c r="A814" s="214"/>
      <c r="B814" s="214"/>
      <c r="C814" s="502"/>
      <c r="D814" s="214"/>
      <c r="E814" s="214"/>
      <c r="F814" s="214"/>
      <c r="G814" s="214"/>
      <c r="H814" s="214"/>
      <c r="I814" s="214"/>
      <c r="J814" s="214"/>
      <c r="K814" s="214"/>
      <c r="L814" s="214"/>
      <c r="M814" s="214"/>
      <c r="N814" s="214"/>
      <c r="O814" s="214"/>
      <c r="P814" s="214"/>
      <c r="Q814" s="214"/>
      <c r="R814" s="214"/>
      <c r="S814" s="214"/>
      <c r="T814" s="214"/>
      <c r="U814" s="214"/>
      <c r="V814" s="214"/>
      <c r="W814" s="214"/>
    </row>
    <row r="815" spans="1:23" ht="16.5" customHeight="1">
      <c r="A815" s="214"/>
      <c r="B815" s="214"/>
      <c r="C815" s="502"/>
      <c r="D815" s="214"/>
      <c r="E815" s="214"/>
      <c r="F815" s="214"/>
      <c r="G815" s="214"/>
      <c r="H815" s="214"/>
      <c r="I815" s="214"/>
      <c r="J815" s="214"/>
      <c r="K815" s="214"/>
      <c r="L815" s="214"/>
      <c r="M815" s="214"/>
      <c r="N815" s="214"/>
      <c r="O815" s="214"/>
      <c r="P815" s="214"/>
      <c r="Q815" s="214"/>
      <c r="R815" s="214"/>
      <c r="S815" s="214"/>
      <c r="T815" s="214"/>
      <c r="U815" s="214"/>
      <c r="V815" s="214"/>
      <c r="W815" s="214"/>
    </row>
    <row r="816" spans="1:23" ht="16.5" customHeight="1">
      <c r="A816" s="214"/>
      <c r="B816" s="214"/>
      <c r="C816" s="502"/>
      <c r="D816" s="214"/>
      <c r="E816" s="214"/>
      <c r="F816" s="214"/>
      <c r="G816" s="214"/>
      <c r="H816" s="214"/>
      <c r="I816" s="214"/>
      <c r="J816" s="214"/>
      <c r="K816" s="214"/>
      <c r="L816" s="214"/>
      <c r="M816" s="214"/>
      <c r="N816" s="214"/>
      <c r="O816" s="214"/>
      <c r="P816" s="214"/>
      <c r="Q816" s="214"/>
      <c r="R816" s="214"/>
      <c r="S816" s="214"/>
      <c r="T816" s="214"/>
      <c r="U816" s="214"/>
      <c r="V816" s="214"/>
      <c r="W816" s="214"/>
    </row>
    <row r="817" spans="1:23" ht="16.5" customHeight="1">
      <c r="A817" s="214"/>
      <c r="B817" s="214"/>
      <c r="C817" s="502"/>
      <c r="D817" s="214"/>
      <c r="E817" s="214"/>
      <c r="F817" s="214"/>
      <c r="G817" s="214"/>
      <c r="H817" s="214"/>
      <c r="I817" s="214"/>
      <c r="J817" s="214"/>
      <c r="K817" s="214"/>
      <c r="L817" s="214"/>
      <c r="M817" s="214"/>
      <c r="N817" s="214"/>
      <c r="O817" s="214"/>
      <c r="P817" s="214"/>
      <c r="Q817" s="214"/>
      <c r="R817" s="214"/>
      <c r="S817" s="214"/>
      <c r="T817" s="214"/>
      <c r="U817" s="214"/>
      <c r="V817" s="214"/>
      <c r="W817" s="214"/>
    </row>
    <row r="818" spans="1:23" ht="16.5" customHeight="1">
      <c r="A818" s="214"/>
      <c r="B818" s="214"/>
      <c r="C818" s="502"/>
      <c r="D818" s="214"/>
      <c r="E818" s="214"/>
      <c r="F818" s="214"/>
      <c r="G818" s="214"/>
      <c r="H818" s="214"/>
      <c r="I818" s="214"/>
      <c r="J818" s="214"/>
      <c r="K818" s="214"/>
      <c r="L818" s="214"/>
      <c r="M818" s="214"/>
      <c r="N818" s="214"/>
      <c r="O818" s="214"/>
      <c r="P818" s="214"/>
      <c r="Q818" s="214"/>
      <c r="R818" s="214"/>
      <c r="S818" s="214"/>
      <c r="T818" s="214"/>
      <c r="U818" s="214"/>
      <c r="V818" s="214"/>
      <c r="W818" s="214"/>
    </row>
    <row r="819" spans="1:23" ht="16.5" customHeight="1">
      <c r="A819" s="214"/>
      <c r="B819" s="214"/>
      <c r="C819" s="502"/>
      <c r="D819" s="214"/>
      <c r="E819" s="214"/>
      <c r="F819" s="214"/>
      <c r="G819" s="214"/>
      <c r="H819" s="214"/>
      <c r="I819" s="214"/>
      <c r="J819" s="214"/>
      <c r="K819" s="214"/>
      <c r="L819" s="214"/>
      <c r="M819" s="214"/>
      <c r="N819" s="214"/>
      <c r="O819" s="214"/>
      <c r="P819" s="214"/>
      <c r="Q819" s="214"/>
      <c r="R819" s="214"/>
      <c r="S819" s="214"/>
      <c r="T819" s="214"/>
      <c r="U819" s="214"/>
      <c r="V819" s="214"/>
      <c r="W819" s="214"/>
    </row>
    <row r="820" spans="1:23" ht="16.5" customHeight="1">
      <c r="A820" s="214"/>
      <c r="B820" s="214"/>
      <c r="C820" s="502"/>
      <c r="D820" s="214"/>
      <c r="E820" s="214"/>
      <c r="F820" s="214"/>
      <c r="G820" s="214"/>
      <c r="H820" s="214"/>
      <c r="I820" s="214"/>
      <c r="J820" s="214"/>
      <c r="K820" s="214"/>
      <c r="L820" s="214"/>
      <c r="M820" s="214"/>
      <c r="N820" s="214"/>
      <c r="O820" s="214"/>
      <c r="P820" s="214"/>
      <c r="Q820" s="214"/>
      <c r="R820" s="214"/>
      <c r="S820" s="214"/>
      <c r="T820" s="214"/>
      <c r="U820" s="214"/>
      <c r="V820" s="214"/>
      <c r="W820" s="214"/>
    </row>
    <row r="821" spans="1:23" ht="16.5" customHeight="1">
      <c r="A821" s="214"/>
      <c r="B821" s="214"/>
      <c r="C821" s="502"/>
      <c r="D821" s="214"/>
      <c r="E821" s="214"/>
      <c r="F821" s="214"/>
      <c r="G821" s="214"/>
      <c r="H821" s="214"/>
      <c r="I821" s="214"/>
      <c r="J821" s="214"/>
      <c r="K821" s="214"/>
      <c r="L821" s="214"/>
      <c r="M821" s="214"/>
      <c r="N821" s="214"/>
      <c r="O821" s="214"/>
      <c r="P821" s="214"/>
      <c r="Q821" s="214"/>
      <c r="R821" s="214"/>
      <c r="S821" s="214"/>
      <c r="T821" s="214"/>
      <c r="U821" s="214"/>
      <c r="V821" s="214"/>
      <c r="W821" s="214"/>
    </row>
    <row r="822" spans="1:23" ht="16.5" customHeight="1">
      <c r="A822" s="214"/>
      <c r="B822" s="214"/>
      <c r="C822" s="502"/>
      <c r="D822" s="214"/>
      <c r="E822" s="214"/>
      <c r="F822" s="214"/>
      <c r="G822" s="214"/>
      <c r="H822" s="214"/>
      <c r="I822" s="214"/>
      <c r="J822" s="214"/>
      <c r="K822" s="214"/>
      <c r="L822" s="214"/>
      <c r="M822" s="214"/>
      <c r="N822" s="214"/>
      <c r="O822" s="214"/>
      <c r="P822" s="214"/>
      <c r="Q822" s="214"/>
      <c r="R822" s="214"/>
      <c r="S822" s="214"/>
      <c r="T822" s="214"/>
      <c r="U822" s="214"/>
      <c r="V822" s="214"/>
      <c r="W822" s="214"/>
    </row>
    <row r="823" spans="1:23" ht="16.5" customHeight="1">
      <c r="A823" s="214"/>
      <c r="B823" s="214"/>
      <c r="C823" s="502"/>
      <c r="D823" s="214"/>
      <c r="E823" s="214"/>
      <c r="F823" s="214"/>
      <c r="G823" s="214"/>
      <c r="H823" s="214"/>
      <c r="I823" s="214"/>
      <c r="J823" s="214"/>
      <c r="K823" s="214"/>
      <c r="L823" s="214"/>
      <c r="M823" s="214"/>
      <c r="N823" s="214"/>
      <c r="O823" s="214"/>
      <c r="P823" s="214"/>
      <c r="Q823" s="214"/>
      <c r="R823" s="214"/>
      <c r="S823" s="214"/>
      <c r="T823" s="214"/>
      <c r="U823" s="214"/>
      <c r="V823" s="214"/>
      <c r="W823" s="214"/>
    </row>
    <row r="824" spans="1:23" ht="16.5" customHeight="1">
      <c r="A824" s="214"/>
      <c r="B824" s="214"/>
      <c r="C824" s="502"/>
      <c r="D824" s="214"/>
      <c r="E824" s="214"/>
      <c r="F824" s="214"/>
      <c r="G824" s="214"/>
      <c r="H824" s="214"/>
      <c r="I824" s="214"/>
      <c r="J824" s="214"/>
      <c r="K824" s="214"/>
      <c r="L824" s="214"/>
      <c r="M824" s="214"/>
      <c r="N824" s="214"/>
      <c r="O824" s="214"/>
      <c r="P824" s="214"/>
      <c r="Q824" s="214"/>
      <c r="R824" s="214"/>
      <c r="S824" s="214"/>
      <c r="T824" s="214"/>
      <c r="U824" s="214"/>
      <c r="V824" s="214"/>
      <c r="W824" s="214"/>
    </row>
    <row r="825" spans="1:23" ht="16.5" customHeight="1">
      <c r="A825" s="214"/>
      <c r="B825" s="214"/>
      <c r="C825" s="502"/>
      <c r="D825" s="214"/>
      <c r="E825" s="214"/>
      <c r="F825" s="214"/>
      <c r="G825" s="214"/>
      <c r="H825" s="214"/>
      <c r="I825" s="214"/>
      <c r="J825" s="214"/>
      <c r="K825" s="214"/>
      <c r="L825" s="214"/>
      <c r="M825" s="214"/>
      <c r="N825" s="214"/>
      <c r="O825" s="214"/>
      <c r="P825" s="214"/>
      <c r="Q825" s="214"/>
      <c r="R825" s="214"/>
      <c r="S825" s="214"/>
      <c r="T825" s="214"/>
      <c r="U825" s="214"/>
      <c r="V825" s="214"/>
      <c r="W825" s="214"/>
    </row>
    <row r="826" spans="1:23" ht="16.5" customHeight="1">
      <c r="A826" s="214"/>
      <c r="B826" s="214"/>
      <c r="C826" s="502"/>
      <c r="D826" s="214"/>
      <c r="E826" s="214"/>
      <c r="F826" s="214"/>
      <c r="G826" s="214"/>
      <c r="H826" s="214"/>
      <c r="I826" s="214"/>
      <c r="J826" s="214"/>
      <c r="K826" s="214"/>
      <c r="L826" s="214"/>
      <c r="M826" s="214"/>
      <c r="N826" s="214"/>
      <c r="O826" s="214"/>
      <c r="P826" s="214"/>
      <c r="Q826" s="214"/>
      <c r="R826" s="214"/>
      <c r="S826" s="214"/>
      <c r="T826" s="214"/>
      <c r="U826" s="214"/>
      <c r="V826" s="214"/>
      <c r="W826" s="214"/>
    </row>
    <row r="827" spans="1:23" ht="16.5" customHeight="1">
      <c r="A827" s="214"/>
      <c r="B827" s="214"/>
      <c r="C827" s="502"/>
      <c r="D827" s="214"/>
      <c r="E827" s="214"/>
      <c r="F827" s="214"/>
      <c r="G827" s="214"/>
      <c r="H827" s="214"/>
      <c r="I827" s="214"/>
      <c r="J827" s="214"/>
      <c r="K827" s="214"/>
      <c r="L827" s="214"/>
      <c r="M827" s="214"/>
      <c r="N827" s="214"/>
      <c r="O827" s="214"/>
      <c r="P827" s="214"/>
      <c r="Q827" s="214"/>
      <c r="R827" s="214"/>
      <c r="S827" s="214"/>
      <c r="T827" s="214"/>
      <c r="U827" s="214"/>
      <c r="V827" s="214"/>
      <c r="W827" s="214"/>
    </row>
    <row r="828" spans="1:23" ht="16.5" customHeight="1">
      <c r="A828" s="214"/>
      <c r="B828" s="214"/>
      <c r="C828" s="502"/>
      <c r="D828" s="214"/>
      <c r="E828" s="214"/>
      <c r="F828" s="214"/>
      <c r="G828" s="214"/>
      <c r="H828" s="214"/>
      <c r="I828" s="214"/>
      <c r="J828" s="214"/>
      <c r="K828" s="214"/>
      <c r="L828" s="214"/>
      <c r="M828" s="214"/>
      <c r="N828" s="214"/>
      <c r="O828" s="214"/>
      <c r="P828" s="214"/>
      <c r="Q828" s="214"/>
      <c r="R828" s="214"/>
      <c r="S828" s="214"/>
      <c r="T828" s="214"/>
      <c r="U828" s="214"/>
      <c r="V828" s="214"/>
      <c r="W828" s="214"/>
    </row>
    <row r="829" spans="1:23" ht="16.5" customHeight="1">
      <c r="A829" s="214"/>
      <c r="B829" s="214"/>
      <c r="C829" s="502"/>
      <c r="D829" s="214"/>
      <c r="E829" s="214"/>
      <c r="F829" s="214"/>
      <c r="G829" s="214"/>
      <c r="H829" s="214"/>
      <c r="I829" s="214"/>
      <c r="J829" s="214"/>
      <c r="K829" s="214"/>
      <c r="L829" s="214"/>
      <c r="M829" s="214"/>
      <c r="N829" s="214"/>
      <c r="O829" s="214"/>
      <c r="P829" s="214"/>
      <c r="Q829" s="214"/>
      <c r="R829" s="214"/>
      <c r="S829" s="214"/>
      <c r="T829" s="214"/>
      <c r="U829" s="214"/>
      <c r="V829" s="214"/>
      <c r="W829" s="214"/>
    </row>
    <row r="830" spans="1:23" ht="16.5" customHeight="1">
      <c r="A830" s="214"/>
      <c r="B830" s="214"/>
      <c r="C830" s="502"/>
      <c r="D830" s="214"/>
      <c r="E830" s="214"/>
      <c r="F830" s="214"/>
      <c r="G830" s="214"/>
      <c r="H830" s="214"/>
      <c r="I830" s="214"/>
      <c r="J830" s="214"/>
      <c r="K830" s="214"/>
      <c r="L830" s="214"/>
      <c r="M830" s="214"/>
      <c r="N830" s="214"/>
      <c r="O830" s="214"/>
      <c r="P830" s="214"/>
      <c r="Q830" s="214"/>
      <c r="R830" s="214"/>
      <c r="S830" s="214"/>
      <c r="T830" s="214"/>
      <c r="U830" s="214"/>
      <c r="V830" s="214"/>
      <c r="W830" s="214"/>
    </row>
    <row r="831" spans="1:23" ht="16.5" customHeight="1">
      <c r="A831" s="214"/>
      <c r="B831" s="214"/>
      <c r="C831" s="502"/>
      <c r="D831" s="214"/>
      <c r="E831" s="214"/>
      <c r="F831" s="214"/>
      <c r="G831" s="214"/>
      <c r="H831" s="214"/>
      <c r="I831" s="214"/>
      <c r="J831" s="214"/>
      <c r="K831" s="214"/>
      <c r="L831" s="214"/>
      <c r="M831" s="214"/>
      <c r="N831" s="214"/>
      <c r="O831" s="214"/>
      <c r="P831" s="214"/>
      <c r="Q831" s="214"/>
      <c r="R831" s="214"/>
      <c r="S831" s="214"/>
      <c r="T831" s="214"/>
      <c r="U831" s="214"/>
      <c r="V831" s="214"/>
      <c r="W831" s="214"/>
    </row>
    <row r="832" spans="1:23" ht="16.5" customHeight="1">
      <c r="A832" s="214"/>
      <c r="B832" s="214"/>
      <c r="C832" s="502"/>
      <c r="D832" s="214"/>
      <c r="E832" s="214"/>
      <c r="F832" s="214"/>
      <c r="G832" s="214"/>
      <c r="H832" s="214"/>
      <c r="I832" s="214"/>
      <c r="J832" s="214"/>
      <c r="K832" s="214"/>
      <c r="L832" s="214"/>
      <c r="M832" s="214"/>
      <c r="N832" s="214"/>
      <c r="O832" s="214"/>
      <c r="P832" s="214"/>
      <c r="Q832" s="214"/>
      <c r="R832" s="214"/>
      <c r="S832" s="214"/>
      <c r="T832" s="214"/>
      <c r="U832" s="214"/>
      <c r="V832" s="214"/>
      <c r="W832" s="214"/>
    </row>
    <row r="833" spans="1:23" ht="16.5" customHeight="1">
      <c r="A833" s="214"/>
      <c r="B833" s="214"/>
      <c r="C833" s="502"/>
      <c r="D833" s="214"/>
      <c r="E833" s="214"/>
      <c r="F833" s="214"/>
      <c r="G833" s="214"/>
      <c r="H833" s="214"/>
      <c r="I833" s="214"/>
      <c r="J833" s="214"/>
      <c r="K833" s="214"/>
      <c r="L833" s="214"/>
      <c r="M833" s="214"/>
      <c r="N833" s="214"/>
      <c r="O833" s="214"/>
      <c r="P833" s="214"/>
      <c r="Q833" s="214"/>
      <c r="R833" s="214"/>
      <c r="S833" s="214"/>
      <c r="T833" s="214"/>
      <c r="U833" s="214"/>
      <c r="V833" s="214"/>
      <c r="W833" s="214"/>
    </row>
    <row r="834" spans="1:23" ht="16.5" customHeight="1">
      <c r="A834" s="214"/>
      <c r="B834" s="214"/>
      <c r="C834" s="502"/>
      <c r="D834" s="214"/>
      <c r="E834" s="214"/>
      <c r="F834" s="214"/>
      <c r="G834" s="214"/>
      <c r="H834" s="214"/>
      <c r="I834" s="214"/>
      <c r="J834" s="214"/>
      <c r="K834" s="214"/>
      <c r="L834" s="214"/>
      <c r="M834" s="214"/>
      <c r="N834" s="214"/>
      <c r="O834" s="214"/>
      <c r="P834" s="214"/>
      <c r="Q834" s="214"/>
      <c r="R834" s="214"/>
      <c r="S834" s="214"/>
      <c r="T834" s="214"/>
      <c r="U834" s="214"/>
      <c r="V834" s="214"/>
      <c r="W834" s="214"/>
    </row>
    <row r="835" spans="1:23" ht="16.5" customHeight="1">
      <c r="A835" s="214"/>
      <c r="B835" s="214"/>
      <c r="C835" s="502"/>
      <c r="D835" s="214"/>
      <c r="E835" s="214"/>
      <c r="F835" s="214"/>
      <c r="G835" s="214"/>
      <c r="H835" s="214"/>
      <c r="I835" s="214"/>
      <c r="J835" s="214"/>
      <c r="K835" s="214"/>
      <c r="L835" s="214"/>
      <c r="M835" s="214"/>
      <c r="N835" s="214"/>
      <c r="O835" s="214"/>
      <c r="P835" s="214"/>
      <c r="Q835" s="214"/>
      <c r="R835" s="214"/>
      <c r="S835" s="214"/>
      <c r="T835" s="214"/>
      <c r="U835" s="214"/>
      <c r="V835" s="214"/>
      <c r="W835" s="214"/>
    </row>
    <row r="836" spans="1:23" ht="16.5" customHeight="1">
      <c r="A836" s="214"/>
      <c r="B836" s="214"/>
      <c r="C836" s="502"/>
      <c r="D836" s="214"/>
      <c r="E836" s="214"/>
      <c r="F836" s="214"/>
      <c r="G836" s="214"/>
      <c r="H836" s="214"/>
      <c r="I836" s="214"/>
      <c r="J836" s="214"/>
      <c r="K836" s="214"/>
      <c r="L836" s="214"/>
      <c r="M836" s="214"/>
      <c r="N836" s="214"/>
      <c r="O836" s="214"/>
      <c r="P836" s="214"/>
      <c r="Q836" s="214"/>
      <c r="R836" s="214"/>
      <c r="S836" s="214"/>
      <c r="T836" s="214"/>
      <c r="U836" s="214"/>
      <c r="V836" s="214"/>
      <c r="W836" s="214"/>
    </row>
    <row r="837" spans="1:23" ht="16.5" customHeight="1">
      <c r="A837" s="214"/>
      <c r="B837" s="214"/>
      <c r="C837" s="502"/>
      <c r="D837" s="214"/>
      <c r="E837" s="214"/>
      <c r="F837" s="214"/>
      <c r="G837" s="214"/>
      <c r="H837" s="214"/>
      <c r="I837" s="214"/>
      <c r="J837" s="214"/>
      <c r="K837" s="214"/>
      <c r="L837" s="214"/>
      <c r="M837" s="214"/>
      <c r="N837" s="214"/>
      <c r="O837" s="214"/>
      <c r="P837" s="214"/>
      <c r="Q837" s="214"/>
      <c r="R837" s="214"/>
      <c r="S837" s="214"/>
      <c r="T837" s="214"/>
      <c r="U837" s="214"/>
      <c r="V837" s="214"/>
      <c r="W837" s="214"/>
    </row>
    <row r="838" spans="1:23" ht="16.5" customHeight="1">
      <c r="A838" s="214"/>
      <c r="B838" s="214"/>
      <c r="C838" s="502"/>
      <c r="D838" s="214"/>
      <c r="E838" s="214"/>
      <c r="F838" s="214"/>
      <c r="G838" s="214"/>
      <c r="H838" s="214"/>
      <c r="I838" s="214"/>
      <c r="J838" s="214"/>
      <c r="K838" s="214"/>
      <c r="L838" s="214"/>
      <c r="M838" s="214"/>
      <c r="N838" s="214"/>
      <c r="O838" s="214"/>
      <c r="P838" s="214"/>
      <c r="Q838" s="214"/>
      <c r="R838" s="214"/>
      <c r="S838" s="214"/>
      <c r="T838" s="214"/>
      <c r="U838" s="214"/>
      <c r="V838" s="214"/>
      <c r="W838" s="214"/>
    </row>
    <row r="839" spans="1:23" ht="16.5" customHeight="1">
      <c r="A839" s="214"/>
      <c r="B839" s="214"/>
      <c r="C839" s="502"/>
      <c r="D839" s="214"/>
      <c r="E839" s="214"/>
      <c r="F839" s="214"/>
      <c r="G839" s="214"/>
      <c r="H839" s="214"/>
      <c r="I839" s="214"/>
      <c r="J839" s="214"/>
      <c r="K839" s="214"/>
      <c r="L839" s="214"/>
      <c r="M839" s="214"/>
      <c r="N839" s="214"/>
      <c r="O839" s="214"/>
      <c r="P839" s="214"/>
      <c r="Q839" s="214"/>
      <c r="R839" s="214"/>
      <c r="S839" s="214"/>
      <c r="T839" s="214"/>
      <c r="U839" s="214"/>
      <c r="V839" s="214"/>
      <c r="W839" s="214"/>
    </row>
    <row r="840" spans="1:23" ht="16.5" customHeight="1">
      <c r="A840" s="214"/>
      <c r="B840" s="214"/>
      <c r="C840" s="502"/>
      <c r="D840" s="214"/>
      <c r="E840" s="214"/>
      <c r="F840" s="214"/>
      <c r="G840" s="214"/>
      <c r="H840" s="214"/>
      <c r="I840" s="214"/>
      <c r="J840" s="214"/>
      <c r="K840" s="214"/>
      <c r="L840" s="214"/>
      <c r="M840" s="214"/>
      <c r="N840" s="214"/>
      <c r="O840" s="214"/>
      <c r="P840" s="214"/>
      <c r="Q840" s="214"/>
      <c r="R840" s="214"/>
      <c r="S840" s="214"/>
      <c r="T840" s="214"/>
      <c r="U840" s="214"/>
      <c r="V840" s="214"/>
      <c r="W840" s="214"/>
    </row>
    <row r="841" spans="1:23" ht="16.5" customHeight="1">
      <c r="A841" s="214"/>
      <c r="B841" s="214"/>
      <c r="C841" s="502"/>
      <c r="D841" s="214"/>
      <c r="E841" s="214"/>
      <c r="F841" s="214"/>
      <c r="G841" s="214"/>
      <c r="H841" s="214"/>
      <c r="I841" s="214"/>
      <c r="J841" s="214"/>
      <c r="K841" s="214"/>
      <c r="L841" s="214"/>
      <c r="M841" s="214"/>
      <c r="N841" s="214"/>
      <c r="O841" s="214"/>
      <c r="P841" s="214"/>
      <c r="Q841" s="214"/>
      <c r="R841" s="214"/>
      <c r="S841" s="214"/>
      <c r="T841" s="214"/>
      <c r="U841" s="214"/>
      <c r="V841" s="214"/>
      <c r="W841" s="214"/>
    </row>
    <row r="842" spans="1:23" ht="16.5" customHeight="1">
      <c r="A842" s="214"/>
      <c r="B842" s="214"/>
      <c r="C842" s="502"/>
      <c r="D842" s="214"/>
      <c r="E842" s="214"/>
      <c r="F842" s="214"/>
      <c r="G842" s="214"/>
      <c r="H842" s="214"/>
      <c r="I842" s="214"/>
      <c r="J842" s="214"/>
      <c r="K842" s="214"/>
      <c r="L842" s="214"/>
      <c r="M842" s="214"/>
      <c r="N842" s="214"/>
      <c r="O842" s="214"/>
      <c r="P842" s="214"/>
      <c r="Q842" s="214"/>
      <c r="R842" s="214"/>
      <c r="S842" s="214"/>
      <c r="T842" s="214"/>
      <c r="U842" s="214"/>
      <c r="V842" s="214"/>
      <c r="W842" s="214"/>
    </row>
    <row r="843" spans="1:23" ht="16.5" customHeight="1">
      <c r="A843" s="214"/>
      <c r="B843" s="214"/>
      <c r="C843" s="502"/>
      <c r="D843" s="214"/>
      <c r="E843" s="214"/>
      <c r="F843" s="214"/>
      <c r="G843" s="214"/>
      <c r="H843" s="214"/>
      <c r="I843" s="214"/>
      <c r="J843" s="214"/>
      <c r="K843" s="214"/>
      <c r="L843" s="214"/>
      <c r="M843" s="214"/>
      <c r="N843" s="214"/>
      <c r="O843" s="214"/>
      <c r="P843" s="214"/>
      <c r="Q843" s="214"/>
      <c r="R843" s="214"/>
      <c r="S843" s="214"/>
      <c r="T843" s="214"/>
      <c r="U843" s="214"/>
      <c r="V843" s="214"/>
      <c r="W843" s="214"/>
    </row>
    <row r="844" spans="1:23" ht="16.5" customHeight="1">
      <c r="A844" s="214"/>
      <c r="B844" s="214"/>
      <c r="C844" s="502"/>
      <c r="D844" s="214"/>
      <c r="E844" s="214"/>
      <c r="F844" s="214"/>
      <c r="G844" s="214"/>
      <c r="H844" s="214"/>
      <c r="I844" s="214"/>
      <c r="J844" s="214"/>
      <c r="K844" s="214"/>
      <c r="L844" s="214"/>
      <c r="M844" s="214"/>
      <c r="N844" s="214"/>
      <c r="O844" s="214"/>
      <c r="P844" s="214"/>
      <c r="Q844" s="214"/>
      <c r="R844" s="214"/>
      <c r="S844" s="214"/>
      <c r="T844" s="214"/>
      <c r="U844" s="214"/>
      <c r="V844" s="214"/>
      <c r="W844" s="214"/>
    </row>
    <row r="845" spans="1:23" ht="16.5" customHeight="1">
      <c r="A845" s="214"/>
      <c r="B845" s="214"/>
      <c r="C845" s="502"/>
      <c r="D845" s="214"/>
      <c r="E845" s="214"/>
      <c r="F845" s="214"/>
      <c r="G845" s="214"/>
      <c r="H845" s="214"/>
      <c r="I845" s="214"/>
      <c r="J845" s="214"/>
      <c r="K845" s="214"/>
      <c r="L845" s="214"/>
      <c r="M845" s="214"/>
      <c r="N845" s="214"/>
      <c r="O845" s="214"/>
      <c r="P845" s="214"/>
      <c r="Q845" s="214"/>
      <c r="R845" s="214"/>
      <c r="S845" s="214"/>
      <c r="T845" s="214"/>
      <c r="U845" s="214"/>
      <c r="V845" s="214"/>
      <c r="W845" s="214"/>
    </row>
    <row r="846" spans="1:23" ht="16.5" customHeight="1">
      <c r="A846" s="214"/>
      <c r="B846" s="214"/>
      <c r="C846" s="502"/>
      <c r="D846" s="214"/>
      <c r="E846" s="214"/>
      <c r="F846" s="214"/>
      <c r="G846" s="214"/>
      <c r="H846" s="214"/>
      <c r="I846" s="214"/>
      <c r="J846" s="214"/>
      <c r="K846" s="214"/>
      <c r="L846" s="214"/>
      <c r="M846" s="214"/>
      <c r="N846" s="214"/>
      <c r="O846" s="214"/>
      <c r="P846" s="214"/>
      <c r="Q846" s="214"/>
      <c r="R846" s="214"/>
      <c r="S846" s="214"/>
      <c r="T846" s="214"/>
      <c r="U846" s="214"/>
      <c r="V846" s="214"/>
      <c r="W846" s="214"/>
    </row>
    <row r="847" spans="1:23" ht="16.5" customHeight="1">
      <c r="A847" s="214"/>
      <c r="B847" s="214"/>
      <c r="C847" s="502"/>
      <c r="D847" s="214"/>
      <c r="E847" s="214"/>
      <c r="F847" s="214"/>
      <c r="G847" s="214"/>
      <c r="H847" s="214"/>
      <c r="I847" s="214"/>
      <c r="J847" s="214"/>
      <c r="K847" s="214"/>
      <c r="L847" s="214"/>
      <c r="M847" s="214"/>
      <c r="N847" s="214"/>
      <c r="O847" s="214"/>
      <c r="P847" s="214"/>
      <c r="Q847" s="214"/>
      <c r="R847" s="214"/>
      <c r="S847" s="214"/>
      <c r="T847" s="214"/>
      <c r="U847" s="214"/>
      <c r="V847" s="214"/>
      <c r="W847" s="214"/>
    </row>
    <row r="848" spans="1:23" ht="16.5" customHeight="1">
      <c r="A848" s="214"/>
      <c r="B848" s="214"/>
      <c r="C848" s="502"/>
      <c r="D848" s="214"/>
      <c r="E848" s="214"/>
      <c r="F848" s="214"/>
      <c r="G848" s="214"/>
      <c r="H848" s="214"/>
      <c r="I848" s="214"/>
      <c r="J848" s="214"/>
      <c r="K848" s="214"/>
      <c r="L848" s="214"/>
      <c r="M848" s="214"/>
      <c r="N848" s="214"/>
      <c r="O848" s="214"/>
      <c r="P848" s="214"/>
      <c r="Q848" s="214"/>
      <c r="R848" s="214"/>
      <c r="S848" s="214"/>
      <c r="T848" s="214"/>
      <c r="U848" s="214"/>
      <c r="V848" s="214"/>
      <c r="W848" s="214"/>
    </row>
    <row r="849" spans="1:23" ht="16.5" customHeight="1">
      <c r="A849" s="214"/>
      <c r="B849" s="214"/>
      <c r="C849" s="502"/>
      <c r="D849" s="214"/>
      <c r="E849" s="214"/>
      <c r="F849" s="214"/>
      <c r="G849" s="214"/>
      <c r="H849" s="214"/>
      <c r="I849" s="214"/>
      <c r="J849" s="214"/>
      <c r="K849" s="214"/>
      <c r="L849" s="214"/>
      <c r="M849" s="214"/>
      <c r="N849" s="214"/>
      <c r="O849" s="214"/>
      <c r="P849" s="214"/>
      <c r="Q849" s="214"/>
      <c r="R849" s="214"/>
      <c r="S849" s="214"/>
      <c r="T849" s="214"/>
      <c r="U849" s="214"/>
      <c r="V849" s="214"/>
      <c r="W849" s="214"/>
    </row>
    <row r="850" spans="1:23" ht="16.5" customHeight="1">
      <c r="A850" s="214"/>
      <c r="B850" s="214"/>
      <c r="C850" s="502"/>
      <c r="D850" s="214"/>
      <c r="E850" s="214"/>
      <c r="F850" s="214"/>
      <c r="G850" s="214"/>
      <c r="H850" s="214"/>
      <c r="I850" s="214"/>
      <c r="J850" s="214"/>
      <c r="K850" s="214"/>
      <c r="L850" s="214"/>
      <c r="M850" s="214"/>
      <c r="N850" s="214"/>
      <c r="O850" s="214"/>
      <c r="P850" s="214"/>
      <c r="Q850" s="214"/>
      <c r="R850" s="214"/>
      <c r="S850" s="214"/>
      <c r="T850" s="214"/>
      <c r="U850" s="214"/>
      <c r="V850" s="214"/>
      <c r="W850" s="214"/>
    </row>
    <row r="851" spans="1:23" ht="16.5" customHeight="1">
      <c r="A851" s="214"/>
      <c r="B851" s="214"/>
      <c r="C851" s="502"/>
      <c r="D851" s="214"/>
      <c r="E851" s="214"/>
      <c r="F851" s="214"/>
      <c r="G851" s="214"/>
      <c r="H851" s="214"/>
      <c r="I851" s="214"/>
      <c r="J851" s="214"/>
      <c r="K851" s="214"/>
      <c r="L851" s="214"/>
      <c r="M851" s="214"/>
      <c r="N851" s="214"/>
      <c r="O851" s="214"/>
      <c r="P851" s="214"/>
      <c r="Q851" s="214"/>
      <c r="R851" s="214"/>
      <c r="S851" s="214"/>
      <c r="T851" s="214"/>
      <c r="U851" s="214"/>
      <c r="V851" s="214"/>
      <c r="W851" s="214"/>
    </row>
    <row r="852" spans="1:23" ht="16.5" customHeight="1">
      <c r="A852" s="214"/>
      <c r="B852" s="214"/>
      <c r="C852" s="502"/>
      <c r="D852" s="214"/>
      <c r="E852" s="214"/>
      <c r="F852" s="214"/>
      <c r="G852" s="214"/>
      <c r="H852" s="214"/>
      <c r="I852" s="214"/>
      <c r="J852" s="214"/>
      <c r="K852" s="214"/>
      <c r="L852" s="214"/>
      <c r="M852" s="214"/>
      <c r="N852" s="214"/>
      <c r="O852" s="214"/>
      <c r="P852" s="214"/>
      <c r="Q852" s="214"/>
      <c r="R852" s="214"/>
      <c r="S852" s="214"/>
      <c r="T852" s="214"/>
      <c r="U852" s="214"/>
      <c r="V852" s="214"/>
      <c r="W852" s="214"/>
    </row>
    <row r="853" spans="1:23" ht="16.5" customHeight="1">
      <c r="A853" s="214"/>
      <c r="B853" s="214"/>
      <c r="C853" s="502"/>
      <c r="D853" s="214"/>
      <c r="E853" s="214"/>
      <c r="F853" s="214"/>
      <c r="G853" s="214"/>
      <c r="H853" s="214"/>
      <c r="I853" s="214"/>
      <c r="J853" s="214"/>
      <c r="K853" s="214"/>
      <c r="L853" s="214"/>
      <c r="M853" s="214"/>
      <c r="N853" s="214"/>
      <c r="O853" s="214"/>
      <c r="P853" s="214"/>
      <c r="Q853" s="214"/>
      <c r="R853" s="214"/>
      <c r="S853" s="214"/>
      <c r="T853" s="214"/>
      <c r="U853" s="214"/>
      <c r="V853" s="214"/>
      <c r="W853" s="214"/>
    </row>
    <row r="854" spans="1:23" ht="16.5" customHeight="1">
      <c r="A854" s="214"/>
      <c r="B854" s="214"/>
      <c r="C854" s="502"/>
      <c r="D854" s="214"/>
      <c r="E854" s="214"/>
      <c r="F854" s="214"/>
      <c r="G854" s="214"/>
      <c r="H854" s="214"/>
      <c r="I854" s="214"/>
      <c r="J854" s="214"/>
      <c r="K854" s="214"/>
      <c r="L854" s="214"/>
      <c r="M854" s="214"/>
      <c r="N854" s="214"/>
      <c r="O854" s="214"/>
      <c r="P854" s="214"/>
      <c r="Q854" s="214"/>
      <c r="R854" s="214"/>
      <c r="S854" s="214"/>
      <c r="T854" s="214"/>
      <c r="U854" s="214"/>
      <c r="V854" s="214"/>
      <c r="W854" s="214"/>
    </row>
    <row r="855" spans="1:23" ht="16.5" customHeight="1">
      <c r="A855" s="214"/>
      <c r="B855" s="214"/>
      <c r="C855" s="502"/>
      <c r="D855" s="214"/>
      <c r="E855" s="214"/>
      <c r="F855" s="214"/>
      <c r="G855" s="214"/>
      <c r="H855" s="214"/>
      <c r="I855" s="214"/>
      <c r="J855" s="214"/>
      <c r="K855" s="214"/>
      <c r="L855" s="214"/>
      <c r="M855" s="214"/>
      <c r="N855" s="214"/>
      <c r="O855" s="214"/>
      <c r="P855" s="214"/>
      <c r="Q855" s="214"/>
      <c r="R855" s="214"/>
      <c r="S855" s="214"/>
      <c r="T855" s="214"/>
      <c r="U855" s="214"/>
      <c r="V855" s="214"/>
      <c r="W855" s="214"/>
    </row>
    <row r="856" spans="1:23" ht="16.5" customHeight="1">
      <c r="A856" s="214"/>
      <c r="B856" s="214"/>
      <c r="C856" s="502"/>
      <c r="D856" s="214"/>
      <c r="E856" s="214"/>
      <c r="F856" s="214"/>
      <c r="G856" s="214"/>
      <c r="H856" s="214"/>
      <c r="I856" s="214"/>
      <c r="J856" s="214"/>
      <c r="K856" s="214"/>
      <c r="L856" s="214"/>
      <c r="M856" s="214"/>
      <c r="N856" s="214"/>
      <c r="O856" s="214"/>
      <c r="P856" s="214"/>
      <c r="Q856" s="214"/>
      <c r="R856" s="214"/>
      <c r="S856" s="214"/>
      <c r="T856" s="214"/>
      <c r="U856" s="214"/>
      <c r="V856" s="214"/>
      <c r="W856" s="214"/>
    </row>
    <row r="857" spans="1:23" ht="16.5" customHeight="1">
      <c r="A857" s="214"/>
      <c r="B857" s="214"/>
      <c r="C857" s="502"/>
      <c r="D857" s="214"/>
      <c r="E857" s="214"/>
      <c r="F857" s="214"/>
      <c r="G857" s="214"/>
      <c r="H857" s="214"/>
      <c r="I857" s="214"/>
      <c r="J857" s="214"/>
      <c r="K857" s="214"/>
      <c r="L857" s="214"/>
      <c r="M857" s="214"/>
      <c r="N857" s="214"/>
      <c r="O857" s="214"/>
      <c r="P857" s="214"/>
      <c r="Q857" s="214"/>
      <c r="R857" s="214"/>
      <c r="S857" s="214"/>
      <c r="T857" s="214"/>
      <c r="U857" s="214"/>
      <c r="V857" s="214"/>
      <c r="W857" s="214"/>
    </row>
    <row r="858" spans="1:23" ht="16.5" customHeight="1">
      <c r="A858" s="214"/>
      <c r="B858" s="214"/>
      <c r="C858" s="502"/>
      <c r="D858" s="214"/>
      <c r="E858" s="214"/>
      <c r="F858" s="214"/>
      <c r="G858" s="214"/>
      <c r="H858" s="214"/>
      <c r="I858" s="214"/>
      <c r="J858" s="214"/>
      <c r="K858" s="214"/>
      <c r="L858" s="214"/>
      <c r="M858" s="214"/>
      <c r="N858" s="214"/>
      <c r="O858" s="214"/>
      <c r="P858" s="214"/>
      <c r="Q858" s="214"/>
      <c r="R858" s="214"/>
      <c r="S858" s="214"/>
      <c r="T858" s="214"/>
      <c r="U858" s="214"/>
      <c r="V858" s="214"/>
      <c r="W858" s="214"/>
    </row>
    <row r="859" spans="1:23" ht="16.5" customHeight="1">
      <c r="A859" s="214"/>
      <c r="B859" s="214"/>
      <c r="C859" s="502"/>
      <c r="D859" s="214"/>
      <c r="E859" s="214"/>
      <c r="F859" s="214"/>
      <c r="G859" s="214"/>
      <c r="H859" s="214"/>
      <c r="I859" s="214"/>
      <c r="J859" s="214"/>
      <c r="K859" s="214"/>
      <c r="L859" s="214"/>
      <c r="M859" s="214"/>
      <c r="N859" s="214"/>
      <c r="O859" s="214"/>
      <c r="P859" s="214"/>
      <c r="Q859" s="214"/>
      <c r="R859" s="214"/>
      <c r="S859" s="214"/>
      <c r="T859" s="214"/>
      <c r="U859" s="214"/>
      <c r="V859" s="214"/>
      <c r="W859" s="214"/>
    </row>
    <row r="860" spans="1:23" ht="16.5" customHeight="1">
      <c r="A860" s="214"/>
      <c r="B860" s="214"/>
      <c r="C860" s="502"/>
      <c r="D860" s="214"/>
      <c r="E860" s="214"/>
      <c r="F860" s="214"/>
      <c r="G860" s="214"/>
      <c r="H860" s="214"/>
      <c r="I860" s="214"/>
      <c r="J860" s="214"/>
      <c r="K860" s="214"/>
      <c r="L860" s="214"/>
      <c r="M860" s="214"/>
      <c r="N860" s="214"/>
      <c r="O860" s="214"/>
      <c r="P860" s="214"/>
      <c r="Q860" s="214"/>
      <c r="R860" s="214"/>
      <c r="S860" s="214"/>
      <c r="T860" s="214"/>
      <c r="U860" s="214"/>
      <c r="V860" s="214"/>
      <c r="W860" s="214"/>
    </row>
    <row r="861" spans="1:23" ht="16.5" customHeight="1">
      <c r="A861" s="214"/>
      <c r="B861" s="214"/>
      <c r="C861" s="502"/>
      <c r="D861" s="214"/>
      <c r="E861" s="214"/>
      <c r="F861" s="214"/>
      <c r="G861" s="214"/>
      <c r="H861" s="214"/>
      <c r="I861" s="214"/>
      <c r="J861" s="214"/>
      <c r="K861" s="214"/>
      <c r="L861" s="214"/>
      <c r="M861" s="214"/>
      <c r="N861" s="214"/>
      <c r="O861" s="214"/>
      <c r="P861" s="214"/>
      <c r="Q861" s="214"/>
      <c r="R861" s="214"/>
      <c r="S861" s="214"/>
      <c r="T861" s="214"/>
      <c r="U861" s="214"/>
      <c r="V861" s="214"/>
      <c r="W861" s="214"/>
    </row>
    <row r="862" spans="1:23" ht="16.5" customHeight="1">
      <c r="A862" s="214"/>
      <c r="B862" s="214"/>
      <c r="C862" s="502"/>
      <c r="D862" s="214"/>
      <c r="E862" s="214"/>
      <c r="F862" s="214"/>
      <c r="G862" s="214"/>
      <c r="H862" s="214"/>
      <c r="I862" s="214"/>
      <c r="J862" s="214"/>
      <c r="K862" s="214"/>
      <c r="L862" s="214"/>
      <c r="M862" s="214"/>
      <c r="N862" s="214"/>
      <c r="O862" s="214"/>
      <c r="P862" s="214"/>
      <c r="Q862" s="214"/>
      <c r="R862" s="214"/>
      <c r="S862" s="214"/>
      <c r="T862" s="214"/>
      <c r="U862" s="214"/>
      <c r="V862" s="214"/>
      <c r="W862" s="214"/>
    </row>
    <row r="863" spans="1:23" ht="16.5" customHeight="1">
      <c r="A863" s="214"/>
      <c r="B863" s="214"/>
      <c r="C863" s="502"/>
      <c r="D863" s="214"/>
      <c r="E863" s="214"/>
      <c r="F863" s="214"/>
      <c r="G863" s="214"/>
      <c r="H863" s="214"/>
      <c r="I863" s="214"/>
      <c r="J863" s="214"/>
      <c r="K863" s="214"/>
      <c r="L863" s="214"/>
      <c r="M863" s="214"/>
      <c r="N863" s="214"/>
      <c r="O863" s="214"/>
      <c r="P863" s="214"/>
      <c r="Q863" s="214"/>
      <c r="R863" s="214"/>
      <c r="S863" s="214"/>
      <c r="T863" s="214"/>
      <c r="U863" s="214"/>
      <c r="V863" s="214"/>
      <c r="W863" s="214"/>
    </row>
    <row r="864" spans="1:23" ht="16.5" customHeight="1">
      <c r="A864" s="214"/>
      <c r="B864" s="214"/>
      <c r="C864" s="502"/>
      <c r="D864" s="214"/>
      <c r="E864" s="214"/>
      <c r="F864" s="214"/>
      <c r="G864" s="214"/>
      <c r="H864" s="214"/>
      <c r="I864" s="214"/>
      <c r="J864" s="214"/>
      <c r="K864" s="214"/>
      <c r="L864" s="214"/>
      <c r="M864" s="214"/>
      <c r="N864" s="214"/>
      <c r="O864" s="214"/>
      <c r="P864" s="214"/>
      <c r="Q864" s="214"/>
      <c r="R864" s="214"/>
      <c r="S864" s="214"/>
      <c r="T864" s="214"/>
      <c r="U864" s="214"/>
      <c r="V864" s="214"/>
      <c r="W864" s="214"/>
    </row>
    <row r="865" spans="1:23" ht="16.5" customHeight="1">
      <c r="A865" s="214"/>
      <c r="B865" s="214"/>
      <c r="C865" s="502"/>
      <c r="D865" s="214"/>
      <c r="E865" s="214"/>
      <c r="F865" s="214"/>
      <c r="G865" s="214"/>
      <c r="H865" s="214"/>
      <c r="I865" s="214"/>
      <c r="J865" s="214"/>
      <c r="K865" s="214"/>
      <c r="L865" s="214"/>
      <c r="M865" s="214"/>
      <c r="N865" s="214"/>
      <c r="O865" s="214"/>
      <c r="P865" s="214"/>
      <c r="Q865" s="214"/>
      <c r="R865" s="214"/>
      <c r="S865" s="214"/>
      <c r="T865" s="214"/>
      <c r="U865" s="214"/>
      <c r="V865" s="214"/>
      <c r="W865" s="214"/>
    </row>
    <row r="866" spans="1:23" ht="16.5" customHeight="1">
      <c r="A866" s="214"/>
      <c r="B866" s="214"/>
      <c r="C866" s="502"/>
      <c r="D866" s="214"/>
      <c r="E866" s="214"/>
      <c r="F866" s="214"/>
      <c r="G866" s="214"/>
      <c r="H866" s="214"/>
      <c r="I866" s="214"/>
      <c r="J866" s="214"/>
      <c r="K866" s="214"/>
      <c r="L866" s="214"/>
      <c r="M866" s="214"/>
      <c r="N866" s="214"/>
      <c r="O866" s="214"/>
      <c r="P866" s="214"/>
      <c r="Q866" s="214"/>
      <c r="R866" s="214"/>
      <c r="S866" s="214"/>
      <c r="T866" s="214"/>
      <c r="U866" s="214"/>
      <c r="V866" s="214"/>
      <c r="W866" s="214"/>
    </row>
    <row r="867" spans="1:23" ht="16.5" customHeight="1">
      <c r="A867" s="214"/>
      <c r="B867" s="214"/>
      <c r="C867" s="502"/>
      <c r="D867" s="214"/>
      <c r="E867" s="214"/>
      <c r="F867" s="214"/>
      <c r="G867" s="214"/>
      <c r="H867" s="214"/>
      <c r="I867" s="214"/>
      <c r="J867" s="214"/>
      <c r="K867" s="214"/>
      <c r="L867" s="214"/>
      <c r="M867" s="214"/>
      <c r="N867" s="214"/>
      <c r="O867" s="214"/>
      <c r="P867" s="214"/>
      <c r="Q867" s="214"/>
      <c r="R867" s="214"/>
      <c r="S867" s="214"/>
      <c r="T867" s="214"/>
      <c r="U867" s="214"/>
      <c r="V867" s="214"/>
      <c r="W867" s="214"/>
    </row>
    <row r="868" spans="1:23" ht="16.5" customHeight="1">
      <c r="A868" s="214"/>
      <c r="B868" s="214"/>
      <c r="C868" s="502"/>
      <c r="D868" s="214"/>
      <c r="E868" s="214"/>
      <c r="F868" s="214"/>
      <c r="G868" s="214"/>
      <c r="H868" s="214"/>
      <c r="I868" s="214"/>
      <c r="J868" s="214"/>
      <c r="K868" s="214"/>
      <c r="L868" s="214"/>
      <c r="M868" s="214"/>
      <c r="N868" s="214"/>
      <c r="O868" s="214"/>
      <c r="P868" s="214"/>
      <c r="Q868" s="214"/>
      <c r="R868" s="214"/>
      <c r="S868" s="214"/>
      <c r="T868" s="214"/>
      <c r="U868" s="214"/>
      <c r="V868" s="214"/>
      <c r="W868" s="214"/>
    </row>
    <row r="869" spans="1:23" ht="16.5" customHeight="1">
      <c r="A869" s="214"/>
      <c r="B869" s="214"/>
      <c r="C869" s="502"/>
      <c r="D869" s="214"/>
      <c r="E869" s="214"/>
      <c r="F869" s="214"/>
      <c r="G869" s="214"/>
      <c r="H869" s="214"/>
      <c r="I869" s="214"/>
      <c r="J869" s="214"/>
      <c r="K869" s="214"/>
      <c r="L869" s="214"/>
      <c r="M869" s="214"/>
      <c r="N869" s="214"/>
      <c r="O869" s="214"/>
      <c r="P869" s="214"/>
      <c r="Q869" s="214"/>
      <c r="R869" s="214"/>
      <c r="S869" s="214"/>
      <c r="T869" s="214"/>
      <c r="U869" s="214"/>
      <c r="V869" s="214"/>
      <c r="W869" s="214"/>
    </row>
    <row r="870" spans="1:23" ht="16.5" customHeight="1">
      <c r="A870" s="214"/>
      <c r="B870" s="214"/>
      <c r="C870" s="502"/>
      <c r="D870" s="214"/>
      <c r="E870" s="214"/>
      <c r="F870" s="214"/>
      <c r="G870" s="214"/>
      <c r="H870" s="214"/>
      <c r="I870" s="214"/>
      <c r="J870" s="214"/>
      <c r="K870" s="214"/>
      <c r="L870" s="214"/>
      <c r="M870" s="214"/>
      <c r="N870" s="214"/>
      <c r="O870" s="214"/>
      <c r="P870" s="214"/>
      <c r="Q870" s="214"/>
      <c r="R870" s="214"/>
      <c r="S870" s="214"/>
      <c r="T870" s="214"/>
      <c r="U870" s="214"/>
      <c r="V870" s="214"/>
      <c r="W870" s="214"/>
    </row>
    <row r="871" spans="1:23" ht="16.5" customHeight="1">
      <c r="A871" s="214"/>
      <c r="B871" s="214"/>
      <c r="C871" s="502"/>
      <c r="D871" s="214"/>
      <c r="E871" s="214"/>
      <c r="F871" s="214"/>
      <c r="G871" s="214"/>
      <c r="H871" s="214"/>
      <c r="I871" s="214"/>
      <c r="J871" s="214"/>
      <c r="K871" s="214"/>
      <c r="L871" s="214"/>
      <c r="M871" s="214"/>
      <c r="N871" s="214"/>
      <c r="O871" s="214"/>
      <c r="P871" s="214"/>
      <c r="Q871" s="214"/>
      <c r="R871" s="214"/>
      <c r="S871" s="214"/>
      <c r="T871" s="214"/>
      <c r="U871" s="214"/>
      <c r="V871" s="214"/>
      <c r="W871" s="214"/>
    </row>
    <row r="872" spans="1:23" ht="16.5" customHeight="1">
      <c r="A872" s="214"/>
      <c r="B872" s="214"/>
      <c r="C872" s="502"/>
      <c r="D872" s="214"/>
      <c r="E872" s="214"/>
      <c r="F872" s="214"/>
      <c r="G872" s="214"/>
      <c r="H872" s="214"/>
      <c r="I872" s="214"/>
      <c r="J872" s="214"/>
      <c r="K872" s="214"/>
      <c r="L872" s="214"/>
      <c r="M872" s="214"/>
      <c r="N872" s="214"/>
      <c r="O872" s="214"/>
      <c r="P872" s="214"/>
      <c r="Q872" s="214"/>
      <c r="R872" s="214"/>
      <c r="S872" s="214"/>
      <c r="T872" s="214"/>
      <c r="U872" s="214"/>
      <c r="V872" s="214"/>
      <c r="W872" s="214"/>
    </row>
    <row r="873" spans="1:23" ht="16.5" customHeight="1">
      <c r="A873" s="214"/>
      <c r="B873" s="214"/>
      <c r="C873" s="502"/>
      <c r="D873" s="214"/>
      <c r="E873" s="214"/>
      <c r="F873" s="214"/>
      <c r="G873" s="214"/>
      <c r="H873" s="214"/>
      <c r="I873" s="214"/>
      <c r="J873" s="214"/>
      <c r="K873" s="214"/>
      <c r="L873" s="214"/>
      <c r="M873" s="214"/>
      <c r="N873" s="214"/>
      <c r="O873" s="214"/>
      <c r="P873" s="214"/>
      <c r="Q873" s="214"/>
      <c r="R873" s="214"/>
      <c r="S873" s="214"/>
      <c r="T873" s="214"/>
      <c r="U873" s="214"/>
      <c r="V873" s="214"/>
      <c r="W873" s="214"/>
    </row>
    <row r="874" spans="1:23" ht="16.5" customHeight="1">
      <c r="A874" s="214"/>
      <c r="B874" s="214"/>
      <c r="C874" s="502"/>
      <c r="D874" s="214"/>
      <c r="E874" s="214"/>
      <c r="F874" s="214"/>
      <c r="G874" s="214"/>
      <c r="H874" s="214"/>
      <c r="I874" s="214"/>
      <c r="J874" s="214"/>
      <c r="K874" s="214"/>
      <c r="L874" s="214"/>
      <c r="M874" s="214"/>
      <c r="N874" s="214"/>
      <c r="O874" s="214"/>
      <c r="P874" s="214"/>
      <c r="Q874" s="214"/>
      <c r="R874" s="214"/>
      <c r="S874" s="214"/>
      <c r="T874" s="214"/>
      <c r="U874" s="214"/>
      <c r="V874" s="214"/>
      <c r="W874" s="214"/>
    </row>
    <row r="875" spans="1:23" ht="16.5" customHeight="1">
      <c r="A875" s="214"/>
      <c r="B875" s="214"/>
      <c r="C875" s="502"/>
      <c r="D875" s="214"/>
      <c r="E875" s="214"/>
      <c r="F875" s="214"/>
      <c r="G875" s="214"/>
      <c r="H875" s="214"/>
      <c r="I875" s="214"/>
      <c r="J875" s="214"/>
      <c r="K875" s="214"/>
      <c r="L875" s="214"/>
      <c r="M875" s="214"/>
      <c r="N875" s="214"/>
      <c r="O875" s="214"/>
      <c r="P875" s="214"/>
      <c r="Q875" s="214"/>
      <c r="R875" s="214"/>
      <c r="S875" s="214"/>
      <c r="T875" s="214"/>
      <c r="U875" s="214"/>
      <c r="V875" s="214"/>
      <c r="W875" s="214"/>
    </row>
    <row r="876" spans="1:23" ht="16.5" customHeight="1">
      <c r="A876" s="214"/>
      <c r="B876" s="214"/>
      <c r="C876" s="502"/>
      <c r="D876" s="214"/>
      <c r="E876" s="214"/>
      <c r="F876" s="214"/>
      <c r="G876" s="214"/>
      <c r="H876" s="214"/>
      <c r="I876" s="214"/>
      <c r="J876" s="214"/>
      <c r="K876" s="214"/>
      <c r="L876" s="214"/>
      <c r="M876" s="214"/>
      <c r="N876" s="214"/>
      <c r="O876" s="214"/>
      <c r="P876" s="214"/>
      <c r="Q876" s="214"/>
      <c r="R876" s="214"/>
      <c r="S876" s="214"/>
      <c r="T876" s="214"/>
      <c r="U876" s="214"/>
      <c r="V876" s="214"/>
      <c r="W876" s="214"/>
    </row>
    <row r="877" spans="1:23" ht="16.5" customHeight="1">
      <c r="A877" s="214"/>
      <c r="B877" s="214"/>
      <c r="C877" s="502"/>
      <c r="D877" s="214"/>
      <c r="E877" s="214"/>
      <c r="F877" s="214"/>
      <c r="G877" s="214"/>
      <c r="H877" s="214"/>
      <c r="I877" s="214"/>
      <c r="J877" s="214"/>
      <c r="K877" s="214"/>
      <c r="L877" s="214"/>
      <c r="M877" s="214"/>
      <c r="N877" s="214"/>
      <c r="O877" s="214"/>
      <c r="P877" s="214"/>
      <c r="Q877" s="214"/>
      <c r="R877" s="214"/>
      <c r="S877" s="214"/>
      <c r="T877" s="214"/>
      <c r="U877" s="214"/>
      <c r="V877" s="214"/>
      <c r="W877" s="214"/>
    </row>
    <row r="878" spans="1:23" ht="16.5" customHeight="1">
      <c r="A878" s="214"/>
      <c r="B878" s="214"/>
      <c r="C878" s="502"/>
      <c r="D878" s="214"/>
      <c r="E878" s="214"/>
      <c r="F878" s="214"/>
      <c r="G878" s="214"/>
      <c r="H878" s="214"/>
      <c r="I878" s="214"/>
      <c r="J878" s="214"/>
      <c r="K878" s="214"/>
      <c r="L878" s="214"/>
      <c r="M878" s="214"/>
      <c r="N878" s="214"/>
      <c r="O878" s="214"/>
      <c r="P878" s="214"/>
      <c r="Q878" s="214"/>
      <c r="R878" s="214"/>
      <c r="S878" s="214"/>
      <c r="T878" s="214"/>
      <c r="U878" s="214"/>
      <c r="V878" s="214"/>
      <c r="W878" s="214"/>
    </row>
    <row r="879" spans="1:23" ht="16.5" customHeight="1">
      <c r="A879" s="214"/>
      <c r="B879" s="214"/>
      <c r="C879" s="502"/>
      <c r="D879" s="214"/>
      <c r="E879" s="214"/>
      <c r="F879" s="214"/>
      <c r="G879" s="214"/>
      <c r="H879" s="214"/>
      <c r="I879" s="214"/>
      <c r="J879" s="214"/>
      <c r="K879" s="214"/>
      <c r="L879" s="214"/>
      <c r="M879" s="214"/>
      <c r="N879" s="214"/>
      <c r="O879" s="214"/>
      <c r="P879" s="214"/>
      <c r="Q879" s="214"/>
      <c r="R879" s="214"/>
      <c r="S879" s="214"/>
      <c r="T879" s="214"/>
      <c r="U879" s="214"/>
      <c r="V879" s="214"/>
      <c r="W879" s="214"/>
    </row>
    <row r="880" spans="1:23" ht="16.5" customHeight="1">
      <c r="A880" s="214"/>
      <c r="B880" s="214"/>
      <c r="C880" s="502"/>
      <c r="D880" s="214"/>
      <c r="E880" s="214"/>
      <c r="F880" s="214"/>
      <c r="G880" s="214"/>
      <c r="H880" s="214"/>
      <c r="I880" s="214"/>
      <c r="J880" s="214"/>
      <c r="K880" s="214"/>
      <c r="L880" s="214"/>
      <c r="M880" s="214"/>
      <c r="N880" s="214"/>
      <c r="O880" s="214"/>
      <c r="P880" s="214"/>
      <c r="Q880" s="214"/>
      <c r="R880" s="214"/>
      <c r="S880" s="214"/>
      <c r="T880" s="214"/>
      <c r="U880" s="214"/>
      <c r="V880" s="214"/>
      <c r="W880" s="214"/>
    </row>
    <row r="881" spans="1:23" ht="16.5" customHeight="1">
      <c r="A881" s="214"/>
      <c r="B881" s="214"/>
      <c r="C881" s="502"/>
      <c r="D881" s="214"/>
      <c r="E881" s="214"/>
      <c r="F881" s="214"/>
      <c r="G881" s="214"/>
      <c r="H881" s="214"/>
      <c r="I881" s="214"/>
      <c r="J881" s="214"/>
      <c r="K881" s="214"/>
      <c r="L881" s="214"/>
      <c r="M881" s="214"/>
      <c r="N881" s="214"/>
      <c r="O881" s="214"/>
      <c r="P881" s="214"/>
      <c r="Q881" s="214"/>
      <c r="R881" s="214"/>
      <c r="S881" s="214"/>
      <c r="T881" s="214"/>
      <c r="U881" s="214"/>
      <c r="V881" s="214"/>
      <c r="W881" s="214"/>
    </row>
    <row r="882" spans="1:23" ht="16.5" customHeight="1">
      <c r="A882" s="214"/>
      <c r="B882" s="214"/>
      <c r="C882" s="502"/>
      <c r="D882" s="214"/>
      <c r="E882" s="214"/>
      <c r="F882" s="214"/>
      <c r="G882" s="214"/>
      <c r="H882" s="214"/>
      <c r="I882" s="214"/>
      <c r="J882" s="214"/>
      <c r="K882" s="214"/>
      <c r="L882" s="214"/>
      <c r="M882" s="214"/>
      <c r="N882" s="214"/>
      <c r="O882" s="214"/>
      <c r="P882" s="214"/>
      <c r="Q882" s="214"/>
      <c r="R882" s="214"/>
      <c r="S882" s="214"/>
      <c r="T882" s="214"/>
      <c r="U882" s="214"/>
      <c r="V882" s="214"/>
      <c r="W882" s="214"/>
    </row>
    <row r="883" spans="1:23" ht="16.5" customHeight="1">
      <c r="A883" s="214"/>
      <c r="B883" s="214"/>
      <c r="C883" s="502"/>
      <c r="D883" s="214"/>
      <c r="E883" s="214"/>
      <c r="F883" s="214"/>
      <c r="G883" s="214"/>
      <c r="H883" s="214"/>
      <c r="I883" s="214"/>
      <c r="J883" s="214"/>
      <c r="K883" s="214"/>
      <c r="L883" s="214"/>
      <c r="M883" s="214"/>
      <c r="N883" s="214"/>
      <c r="O883" s="214"/>
      <c r="P883" s="214"/>
      <c r="Q883" s="214"/>
      <c r="R883" s="214"/>
      <c r="S883" s="214"/>
      <c r="T883" s="214"/>
      <c r="U883" s="214"/>
      <c r="V883" s="214"/>
      <c r="W883" s="214"/>
    </row>
    <row r="884" spans="1:23" ht="16.5" customHeight="1">
      <c r="A884" s="214"/>
      <c r="B884" s="214"/>
      <c r="C884" s="502"/>
      <c r="D884" s="214"/>
      <c r="E884" s="214"/>
      <c r="F884" s="214"/>
      <c r="G884" s="214"/>
      <c r="H884" s="214"/>
      <c r="I884" s="214"/>
      <c r="J884" s="214"/>
      <c r="K884" s="214"/>
      <c r="L884" s="214"/>
      <c r="M884" s="214"/>
      <c r="N884" s="214"/>
      <c r="O884" s="214"/>
      <c r="P884" s="214"/>
      <c r="Q884" s="214"/>
      <c r="R884" s="214"/>
      <c r="S884" s="214"/>
      <c r="T884" s="214"/>
      <c r="U884" s="214"/>
      <c r="V884" s="214"/>
      <c r="W884" s="214"/>
    </row>
    <row r="885" spans="1:23" ht="16.5" customHeight="1">
      <c r="A885" s="214"/>
      <c r="B885" s="214"/>
      <c r="C885" s="502"/>
      <c r="D885" s="214"/>
      <c r="E885" s="214"/>
      <c r="F885" s="214"/>
      <c r="G885" s="214"/>
      <c r="H885" s="214"/>
      <c r="I885" s="214"/>
      <c r="J885" s="214"/>
      <c r="K885" s="214"/>
      <c r="L885" s="214"/>
      <c r="M885" s="214"/>
      <c r="N885" s="214"/>
      <c r="O885" s="214"/>
      <c r="P885" s="214"/>
      <c r="Q885" s="214"/>
      <c r="R885" s="214"/>
      <c r="S885" s="214"/>
      <c r="T885" s="214"/>
      <c r="U885" s="214"/>
      <c r="V885" s="214"/>
      <c r="W885" s="214"/>
    </row>
    <row r="886" spans="1:23" ht="16.5" customHeight="1">
      <c r="A886" s="214"/>
      <c r="B886" s="214"/>
      <c r="C886" s="502"/>
      <c r="D886" s="214"/>
      <c r="E886" s="214"/>
      <c r="F886" s="214"/>
      <c r="G886" s="214"/>
      <c r="H886" s="214"/>
      <c r="I886" s="214"/>
      <c r="J886" s="214"/>
      <c r="K886" s="214"/>
      <c r="L886" s="214"/>
      <c r="M886" s="214"/>
      <c r="N886" s="214"/>
      <c r="O886" s="214"/>
      <c r="P886" s="214"/>
      <c r="Q886" s="214"/>
      <c r="R886" s="214"/>
      <c r="S886" s="214"/>
      <c r="T886" s="214"/>
      <c r="U886" s="214"/>
      <c r="V886" s="214"/>
      <c r="W886" s="214"/>
    </row>
    <row r="887" spans="1:23" ht="16.5" customHeight="1">
      <c r="A887" s="214"/>
      <c r="B887" s="214"/>
      <c r="C887" s="502"/>
      <c r="D887" s="214"/>
      <c r="E887" s="214"/>
      <c r="F887" s="214"/>
      <c r="G887" s="214"/>
      <c r="H887" s="214"/>
      <c r="I887" s="214"/>
      <c r="J887" s="214"/>
      <c r="K887" s="214"/>
      <c r="L887" s="214"/>
      <c r="M887" s="214"/>
      <c r="N887" s="214"/>
      <c r="O887" s="214"/>
      <c r="P887" s="214"/>
      <c r="Q887" s="214"/>
      <c r="R887" s="214"/>
      <c r="S887" s="214"/>
      <c r="T887" s="214"/>
      <c r="U887" s="214"/>
      <c r="V887" s="214"/>
      <c r="W887" s="214"/>
    </row>
    <row r="888" spans="1:23" ht="16.5" customHeight="1">
      <c r="A888" s="214"/>
      <c r="B888" s="214"/>
      <c r="C888" s="502"/>
      <c r="D888" s="214"/>
      <c r="E888" s="214"/>
      <c r="F888" s="214"/>
      <c r="G888" s="214"/>
      <c r="H888" s="214"/>
      <c r="I888" s="214"/>
      <c r="J888" s="214"/>
      <c r="K888" s="214"/>
      <c r="L888" s="214"/>
      <c r="M888" s="214"/>
      <c r="N888" s="214"/>
      <c r="O888" s="214"/>
      <c r="P888" s="214"/>
      <c r="Q888" s="214"/>
      <c r="R888" s="214"/>
      <c r="S888" s="214"/>
      <c r="T888" s="214"/>
      <c r="U888" s="214"/>
      <c r="V888" s="214"/>
      <c r="W888" s="214"/>
    </row>
    <row r="889" spans="1:23" ht="16.5" customHeight="1">
      <c r="A889" s="214"/>
      <c r="B889" s="214"/>
      <c r="C889" s="502"/>
      <c r="D889" s="214"/>
      <c r="E889" s="214"/>
      <c r="F889" s="214"/>
      <c r="G889" s="214"/>
      <c r="H889" s="214"/>
      <c r="I889" s="214"/>
      <c r="J889" s="214"/>
      <c r="K889" s="214"/>
      <c r="L889" s="214"/>
      <c r="M889" s="214"/>
      <c r="N889" s="214"/>
      <c r="O889" s="214"/>
      <c r="P889" s="214"/>
      <c r="Q889" s="214"/>
      <c r="R889" s="214"/>
      <c r="S889" s="214"/>
      <c r="T889" s="214"/>
      <c r="U889" s="214"/>
      <c r="V889" s="214"/>
      <c r="W889" s="214"/>
    </row>
    <row r="890" spans="1:23" ht="16.5" customHeight="1">
      <c r="A890" s="214"/>
      <c r="B890" s="214"/>
      <c r="C890" s="502"/>
      <c r="D890" s="214"/>
      <c r="E890" s="214"/>
      <c r="F890" s="214"/>
      <c r="G890" s="214"/>
      <c r="H890" s="214"/>
      <c r="I890" s="214"/>
      <c r="J890" s="214"/>
      <c r="K890" s="214"/>
      <c r="L890" s="214"/>
      <c r="M890" s="214"/>
      <c r="N890" s="214"/>
      <c r="O890" s="214"/>
      <c r="P890" s="214"/>
      <c r="Q890" s="214"/>
      <c r="R890" s="214"/>
      <c r="S890" s="214"/>
      <c r="T890" s="214"/>
      <c r="U890" s="214"/>
      <c r="V890" s="214"/>
      <c r="W890" s="214"/>
    </row>
    <row r="891" spans="1:23" ht="16.5" customHeight="1">
      <c r="A891" s="214"/>
      <c r="B891" s="214"/>
      <c r="C891" s="502"/>
      <c r="D891" s="214"/>
      <c r="E891" s="214"/>
      <c r="F891" s="214"/>
      <c r="G891" s="214"/>
      <c r="H891" s="214"/>
      <c r="I891" s="214"/>
      <c r="J891" s="214"/>
      <c r="K891" s="214"/>
      <c r="L891" s="214"/>
      <c r="M891" s="214"/>
      <c r="N891" s="214"/>
      <c r="O891" s="214"/>
      <c r="P891" s="214"/>
      <c r="Q891" s="214"/>
      <c r="R891" s="214"/>
      <c r="S891" s="214"/>
      <c r="T891" s="214"/>
      <c r="U891" s="214"/>
      <c r="V891" s="214"/>
      <c r="W891" s="214"/>
    </row>
    <row r="892" spans="1:23" ht="16.5" customHeight="1">
      <c r="A892" s="214"/>
      <c r="B892" s="214"/>
      <c r="C892" s="502"/>
      <c r="D892" s="214"/>
      <c r="E892" s="214"/>
      <c r="F892" s="214"/>
      <c r="G892" s="214"/>
      <c r="H892" s="214"/>
      <c r="I892" s="214"/>
      <c r="J892" s="214"/>
      <c r="K892" s="214"/>
      <c r="L892" s="214"/>
      <c r="M892" s="214"/>
      <c r="N892" s="214"/>
      <c r="O892" s="214"/>
      <c r="P892" s="214"/>
      <c r="Q892" s="214"/>
      <c r="R892" s="214"/>
      <c r="S892" s="214"/>
      <c r="T892" s="214"/>
      <c r="U892" s="214"/>
      <c r="V892" s="214"/>
      <c r="W892" s="214"/>
    </row>
    <row r="893" spans="1:23" ht="16.5" customHeight="1">
      <c r="A893" s="214"/>
      <c r="B893" s="214"/>
      <c r="C893" s="502"/>
      <c r="D893" s="214"/>
      <c r="E893" s="214"/>
      <c r="F893" s="214"/>
      <c r="G893" s="214"/>
      <c r="H893" s="214"/>
      <c r="I893" s="214"/>
      <c r="J893" s="214"/>
      <c r="K893" s="214"/>
      <c r="L893" s="214"/>
      <c r="M893" s="214"/>
      <c r="N893" s="214"/>
      <c r="O893" s="214"/>
      <c r="P893" s="214"/>
      <c r="Q893" s="214"/>
      <c r="R893" s="214"/>
      <c r="S893" s="214"/>
      <c r="T893" s="214"/>
      <c r="U893" s="214"/>
      <c r="V893" s="214"/>
      <c r="W893" s="214"/>
    </row>
    <row r="894" spans="1:23" ht="16.5" customHeight="1">
      <c r="A894" s="214"/>
      <c r="B894" s="214"/>
      <c r="C894" s="502"/>
      <c r="D894" s="214"/>
      <c r="E894" s="214"/>
      <c r="F894" s="214"/>
      <c r="G894" s="214"/>
      <c r="H894" s="214"/>
      <c r="I894" s="214"/>
      <c r="J894" s="214"/>
      <c r="K894" s="214"/>
      <c r="L894" s="214"/>
      <c r="M894" s="214"/>
      <c r="N894" s="214"/>
      <c r="O894" s="214"/>
      <c r="P894" s="214"/>
      <c r="Q894" s="214"/>
      <c r="R894" s="214"/>
      <c r="S894" s="214"/>
      <c r="T894" s="214"/>
      <c r="U894" s="214"/>
      <c r="V894" s="214"/>
      <c r="W894" s="214"/>
    </row>
    <row r="895" spans="1:23" ht="16.5" customHeight="1">
      <c r="A895" s="214"/>
      <c r="B895" s="214"/>
      <c r="C895" s="502"/>
      <c r="D895" s="214"/>
      <c r="E895" s="214"/>
      <c r="F895" s="214"/>
      <c r="G895" s="214"/>
      <c r="H895" s="214"/>
      <c r="I895" s="214"/>
      <c r="J895" s="214"/>
      <c r="K895" s="214"/>
      <c r="L895" s="214"/>
      <c r="M895" s="214"/>
      <c r="N895" s="214"/>
      <c r="O895" s="214"/>
      <c r="P895" s="214"/>
      <c r="Q895" s="214"/>
      <c r="R895" s="214"/>
      <c r="S895" s="214"/>
      <c r="T895" s="214"/>
      <c r="U895" s="214"/>
      <c r="V895" s="214"/>
      <c r="W895" s="214"/>
    </row>
    <row r="896" spans="1:23" ht="16.5" customHeight="1">
      <c r="A896" s="214"/>
      <c r="B896" s="214"/>
      <c r="C896" s="502"/>
      <c r="D896" s="214"/>
      <c r="E896" s="214"/>
      <c r="F896" s="214"/>
      <c r="G896" s="214"/>
      <c r="H896" s="214"/>
      <c r="I896" s="214"/>
      <c r="J896" s="214"/>
      <c r="K896" s="214"/>
      <c r="L896" s="214"/>
      <c r="M896" s="214"/>
      <c r="N896" s="214"/>
      <c r="O896" s="214"/>
      <c r="P896" s="214"/>
      <c r="Q896" s="214"/>
      <c r="R896" s="214"/>
      <c r="S896" s="214"/>
      <c r="T896" s="214"/>
      <c r="U896" s="214"/>
      <c r="V896" s="214"/>
      <c r="W896" s="214"/>
    </row>
    <row r="897" spans="1:23" ht="16.5" customHeight="1">
      <c r="A897" s="214"/>
      <c r="B897" s="214"/>
      <c r="C897" s="502"/>
      <c r="D897" s="214"/>
      <c r="E897" s="214"/>
      <c r="F897" s="214"/>
      <c r="G897" s="214"/>
      <c r="H897" s="214"/>
      <c r="I897" s="214"/>
      <c r="J897" s="214"/>
      <c r="K897" s="214"/>
      <c r="L897" s="214"/>
      <c r="M897" s="214"/>
      <c r="N897" s="214"/>
      <c r="O897" s="214"/>
      <c r="P897" s="214"/>
      <c r="Q897" s="214"/>
      <c r="R897" s="214"/>
      <c r="S897" s="214"/>
      <c r="T897" s="214"/>
      <c r="U897" s="214"/>
      <c r="V897" s="214"/>
      <c r="W897" s="214"/>
    </row>
    <row r="898" spans="1:23" ht="16.5" customHeight="1">
      <c r="A898" s="214"/>
      <c r="B898" s="214"/>
      <c r="C898" s="502"/>
      <c r="D898" s="214"/>
      <c r="E898" s="214"/>
      <c r="F898" s="214"/>
      <c r="G898" s="214"/>
      <c r="H898" s="214"/>
      <c r="I898" s="214"/>
      <c r="J898" s="214"/>
      <c r="K898" s="214"/>
      <c r="L898" s="214"/>
      <c r="M898" s="214"/>
      <c r="N898" s="214"/>
      <c r="O898" s="214"/>
      <c r="P898" s="214"/>
      <c r="Q898" s="214"/>
      <c r="R898" s="214"/>
      <c r="S898" s="214"/>
      <c r="T898" s="214"/>
      <c r="U898" s="214"/>
      <c r="V898" s="214"/>
      <c r="W898" s="214"/>
    </row>
    <row r="899" spans="1:23" ht="16.5" customHeight="1">
      <c r="A899" s="214"/>
      <c r="B899" s="214"/>
      <c r="C899" s="502"/>
      <c r="D899" s="214"/>
      <c r="E899" s="214"/>
      <c r="F899" s="214"/>
      <c r="G899" s="214"/>
      <c r="H899" s="214"/>
      <c r="I899" s="214"/>
      <c r="J899" s="214"/>
      <c r="K899" s="214"/>
      <c r="L899" s="214"/>
      <c r="M899" s="214"/>
      <c r="N899" s="214"/>
      <c r="O899" s="214"/>
      <c r="P899" s="214"/>
      <c r="Q899" s="214"/>
      <c r="R899" s="214"/>
      <c r="S899" s="214"/>
      <c r="T899" s="214"/>
      <c r="U899" s="214"/>
      <c r="V899" s="214"/>
      <c r="W899" s="214"/>
    </row>
    <row r="900" spans="1:23" ht="16.5" customHeight="1">
      <c r="A900" s="214"/>
      <c r="B900" s="214"/>
      <c r="C900" s="502"/>
      <c r="D900" s="214"/>
      <c r="E900" s="214"/>
      <c r="F900" s="214"/>
      <c r="G900" s="214"/>
      <c r="H900" s="214"/>
      <c r="I900" s="214"/>
      <c r="J900" s="214"/>
      <c r="K900" s="214"/>
      <c r="L900" s="214"/>
      <c r="M900" s="214"/>
      <c r="N900" s="214"/>
      <c r="O900" s="214"/>
      <c r="P900" s="214"/>
      <c r="Q900" s="214"/>
      <c r="R900" s="214"/>
      <c r="S900" s="214"/>
      <c r="T900" s="214"/>
      <c r="U900" s="214"/>
      <c r="V900" s="214"/>
      <c r="W900" s="214"/>
    </row>
    <row r="901" spans="1:23" ht="16.5" customHeight="1">
      <c r="A901" s="214"/>
      <c r="B901" s="214"/>
      <c r="C901" s="502"/>
      <c r="D901" s="214"/>
      <c r="E901" s="214"/>
      <c r="F901" s="214"/>
      <c r="G901" s="214"/>
      <c r="H901" s="214"/>
      <c r="I901" s="214"/>
      <c r="J901" s="214"/>
      <c r="K901" s="214"/>
      <c r="L901" s="214"/>
      <c r="M901" s="214"/>
      <c r="N901" s="214"/>
      <c r="O901" s="214"/>
      <c r="P901" s="214"/>
      <c r="Q901" s="214"/>
      <c r="R901" s="214"/>
      <c r="S901" s="214"/>
      <c r="T901" s="214"/>
      <c r="U901" s="214"/>
      <c r="V901" s="214"/>
      <c r="W901" s="214"/>
    </row>
    <row r="902" spans="1:23" ht="16.5" customHeight="1">
      <c r="A902" s="214"/>
      <c r="B902" s="214"/>
      <c r="C902" s="502"/>
      <c r="D902" s="214"/>
      <c r="E902" s="214"/>
      <c r="F902" s="214"/>
      <c r="G902" s="214"/>
      <c r="H902" s="214"/>
      <c r="I902" s="214"/>
      <c r="J902" s="214"/>
      <c r="K902" s="214"/>
      <c r="L902" s="214"/>
      <c r="M902" s="214"/>
      <c r="N902" s="214"/>
      <c r="O902" s="214"/>
      <c r="P902" s="214"/>
      <c r="Q902" s="214"/>
      <c r="R902" s="214"/>
      <c r="S902" s="214"/>
      <c r="T902" s="214"/>
      <c r="U902" s="214"/>
      <c r="V902" s="214"/>
      <c r="W902" s="214"/>
    </row>
    <row r="903" spans="1:23" ht="16.5" customHeight="1">
      <c r="A903" s="214"/>
      <c r="B903" s="214"/>
      <c r="C903" s="502"/>
      <c r="D903" s="214"/>
      <c r="E903" s="214"/>
      <c r="F903" s="214"/>
      <c r="G903" s="214"/>
      <c r="H903" s="214"/>
      <c r="I903" s="214"/>
      <c r="J903" s="214"/>
      <c r="K903" s="214"/>
      <c r="L903" s="214"/>
      <c r="M903" s="214"/>
      <c r="N903" s="214"/>
      <c r="O903" s="214"/>
      <c r="P903" s="214"/>
      <c r="Q903" s="214"/>
      <c r="R903" s="214"/>
      <c r="S903" s="214"/>
      <c r="T903" s="214"/>
      <c r="U903" s="214"/>
      <c r="V903" s="214"/>
      <c r="W903" s="214"/>
    </row>
    <row r="904" spans="1:23" ht="16.5" customHeight="1">
      <c r="A904" s="214"/>
      <c r="B904" s="214"/>
      <c r="C904" s="502"/>
      <c r="D904" s="214"/>
      <c r="E904" s="214"/>
      <c r="F904" s="214"/>
      <c r="G904" s="214"/>
      <c r="H904" s="214"/>
      <c r="I904" s="214"/>
      <c r="J904" s="214"/>
      <c r="K904" s="214"/>
      <c r="L904" s="214"/>
      <c r="M904" s="214"/>
      <c r="N904" s="214"/>
      <c r="O904" s="214"/>
      <c r="P904" s="214"/>
      <c r="Q904" s="214"/>
      <c r="R904" s="214"/>
      <c r="S904" s="214"/>
      <c r="T904" s="214"/>
      <c r="U904" s="214"/>
      <c r="V904" s="214"/>
      <c r="W904" s="214"/>
    </row>
    <row r="905" spans="1:23" ht="16.5" customHeight="1">
      <c r="A905" s="214"/>
      <c r="B905" s="214"/>
      <c r="C905" s="502"/>
      <c r="D905" s="214"/>
      <c r="E905" s="214"/>
      <c r="F905" s="214"/>
      <c r="G905" s="214"/>
      <c r="H905" s="214"/>
      <c r="I905" s="214"/>
      <c r="J905" s="214"/>
      <c r="K905" s="214"/>
      <c r="L905" s="214"/>
      <c r="M905" s="214"/>
      <c r="N905" s="214"/>
      <c r="O905" s="214"/>
      <c r="P905" s="214"/>
      <c r="Q905" s="214"/>
      <c r="R905" s="214"/>
      <c r="S905" s="214"/>
      <c r="T905" s="214"/>
      <c r="U905" s="214"/>
      <c r="V905" s="214"/>
      <c r="W905" s="214"/>
    </row>
    <row r="906" spans="1:23" ht="16.5" customHeight="1">
      <c r="A906" s="214"/>
      <c r="B906" s="214"/>
      <c r="C906" s="502"/>
      <c r="D906" s="214"/>
      <c r="E906" s="214"/>
      <c r="F906" s="214"/>
      <c r="G906" s="214"/>
      <c r="H906" s="214"/>
      <c r="I906" s="214"/>
      <c r="J906" s="214"/>
      <c r="K906" s="214"/>
      <c r="L906" s="214"/>
      <c r="M906" s="214"/>
      <c r="N906" s="214"/>
      <c r="O906" s="214"/>
      <c r="P906" s="214"/>
      <c r="Q906" s="214"/>
      <c r="R906" s="214"/>
      <c r="S906" s="214"/>
      <c r="T906" s="214"/>
      <c r="U906" s="214"/>
      <c r="V906" s="214"/>
      <c r="W906" s="214"/>
    </row>
    <row r="907" spans="1:23" ht="16.5" customHeight="1">
      <c r="A907" s="214"/>
      <c r="B907" s="214"/>
      <c r="C907" s="502"/>
      <c r="D907" s="214"/>
      <c r="E907" s="214"/>
      <c r="F907" s="214"/>
      <c r="G907" s="214"/>
      <c r="H907" s="214"/>
      <c r="I907" s="214"/>
      <c r="J907" s="214"/>
      <c r="K907" s="214"/>
      <c r="L907" s="214"/>
      <c r="M907" s="214"/>
      <c r="N907" s="214"/>
      <c r="O907" s="214"/>
      <c r="P907" s="214"/>
      <c r="Q907" s="214"/>
      <c r="R907" s="214"/>
      <c r="S907" s="214"/>
      <c r="T907" s="214"/>
      <c r="U907" s="214"/>
      <c r="V907" s="214"/>
      <c r="W907" s="214"/>
    </row>
    <row r="908" spans="1:23" ht="16.5" customHeight="1">
      <c r="A908" s="214"/>
      <c r="B908" s="214"/>
      <c r="C908" s="502"/>
      <c r="D908" s="214"/>
      <c r="E908" s="214"/>
      <c r="F908" s="214"/>
      <c r="G908" s="214"/>
      <c r="H908" s="214"/>
      <c r="I908" s="214"/>
      <c r="J908" s="214"/>
      <c r="K908" s="214"/>
      <c r="L908" s="214"/>
      <c r="M908" s="214"/>
      <c r="N908" s="214"/>
      <c r="O908" s="214"/>
      <c r="P908" s="214"/>
      <c r="Q908" s="214"/>
      <c r="R908" s="214"/>
      <c r="S908" s="214"/>
      <c r="T908" s="214"/>
      <c r="U908" s="214"/>
      <c r="V908" s="214"/>
      <c r="W908" s="214"/>
    </row>
    <row r="909" spans="1:23" ht="16.5" customHeight="1">
      <c r="A909" s="214"/>
      <c r="B909" s="214"/>
      <c r="C909" s="502"/>
      <c r="D909" s="214"/>
      <c r="E909" s="214"/>
      <c r="F909" s="214"/>
      <c r="G909" s="214"/>
      <c r="H909" s="214"/>
      <c r="I909" s="214"/>
      <c r="J909" s="214"/>
      <c r="K909" s="214"/>
      <c r="L909" s="214"/>
      <c r="M909" s="214"/>
      <c r="N909" s="214"/>
      <c r="O909" s="214"/>
      <c r="P909" s="214"/>
      <c r="Q909" s="214"/>
      <c r="R909" s="214"/>
      <c r="S909" s="214"/>
      <c r="T909" s="214"/>
      <c r="U909" s="214"/>
      <c r="V909" s="214"/>
      <c r="W909" s="214"/>
    </row>
    <row r="910" spans="1:23" ht="16.5" customHeight="1">
      <c r="A910" s="214"/>
      <c r="B910" s="214"/>
      <c r="C910" s="502"/>
      <c r="D910" s="214"/>
      <c r="E910" s="214"/>
      <c r="F910" s="214"/>
      <c r="G910" s="214"/>
      <c r="H910" s="214"/>
      <c r="I910" s="214"/>
      <c r="J910" s="214"/>
      <c r="K910" s="214"/>
      <c r="L910" s="214"/>
      <c r="M910" s="214"/>
      <c r="N910" s="214"/>
      <c r="O910" s="214"/>
      <c r="P910" s="214"/>
      <c r="Q910" s="214"/>
      <c r="R910" s="214"/>
      <c r="S910" s="214"/>
      <c r="T910" s="214"/>
      <c r="U910" s="214"/>
      <c r="V910" s="214"/>
      <c r="W910" s="214"/>
    </row>
    <row r="911" spans="1:23" ht="16.5" customHeight="1">
      <c r="A911" s="214"/>
      <c r="B911" s="214"/>
      <c r="C911" s="502"/>
      <c r="D911" s="214"/>
      <c r="E911" s="214"/>
      <c r="F911" s="214"/>
      <c r="G911" s="214"/>
      <c r="H911" s="214"/>
      <c r="I911" s="214"/>
      <c r="J911" s="214"/>
      <c r="K911" s="214"/>
      <c r="L911" s="214"/>
      <c r="M911" s="214"/>
      <c r="N911" s="214"/>
      <c r="O911" s="214"/>
      <c r="P911" s="214"/>
      <c r="Q911" s="214"/>
      <c r="R911" s="214"/>
      <c r="S911" s="214"/>
      <c r="T911" s="214"/>
      <c r="U911" s="214"/>
      <c r="V911" s="214"/>
      <c r="W911" s="214"/>
    </row>
    <row r="912" spans="1:23" ht="16.5" customHeight="1">
      <c r="A912" s="214"/>
      <c r="B912" s="214"/>
      <c r="C912" s="502"/>
      <c r="D912" s="214"/>
      <c r="E912" s="214"/>
      <c r="F912" s="214"/>
      <c r="G912" s="214"/>
      <c r="H912" s="214"/>
      <c r="I912" s="214"/>
      <c r="J912" s="214"/>
      <c r="K912" s="214"/>
      <c r="L912" s="214"/>
      <c r="M912" s="214"/>
      <c r="N912" s="214"/>
      <c r="O912" s="214"/>
      <c r="P912" s="214"/>
      <c r="Q912" s="214"/>
      <c r="R912" s="214"/>
      <c r="S912" s="214"/>
      <c r="T912" s="214"/>
      <c r="U912" s="214"/>
      <c r="V912" s="214"/>
      <c r="W912" s="214"/>
    </row>
    <row r="913" spans="1:23" ht="16.5" customHeight="1">
      <c r="A913" s="214"/>
      <c r="B913" s="214"/>
      <c r="C913" s="502"/>
      <c r="D913" s="214"/>
      <c r="E913" s="214"/>
      <c r="F913" s="214"/>
      <c r="G913" s="214"/>
      <c r="H913" s="214"/>
      <c r="I913" s="214"/>
      <c r="J913" s="214"/>
      <c r="K913" s="214"/>
      <c r="L913" s="214"/>
      <c r="M913" s="214"/>
      <c r="N913" s="214"/>
      <c r="O913" s="214"/>
      <c r="P913" s="214"/>
      <c r="Q913" s="214"/>
      <c r="R913" s="214"/>
      <c r="S913" s="214"/>
      <c r="T913" s="214"/>
      <c r="U913" s="214"/>
      <c r="V913" s="214"/>
      <c r="W913" s="214"/>
    </row>
    <row r="914" spans="1:23" ht="16.5" customHeight="1">
      <c r="A914" s="214"/>
      <c r="B914" s="214"/>
      <c r="C914" s="502"/>
      <c r="D914" s="214"/>
      <c r="E914" s="214"/>
      <c r="F914" s="214"/>
      <c r="G914" s="214"/>
      <c r="H914" s="214"/>
      <c r="I914" s="214"/>
      <c r="J914" s="214"/>
      <c r="K914" s="214"/>
      <c r="L914" s="214"/>
      <c r="M914" s="214"/>
      <c r="N914" s="214"/>
      <c r="O914" s="214"/>
      <c r="P914" s="214"/>
      <c r="Q914" s="214"/>
      <c r="R914" s="214"/>
      <c r="S914" s="214"/>
      <c r="T914" s="214"/>
      <c r="U914" s="214"/>
      <c r="V914" s="214"/>
      <c r="W914" s="214"/>
    </row>
    <row r="915" spans="1:23" ht="16.5" customHeight="1">
      <c r="A915" s="214"/>
      <c r="B915" s="214"/>
      <c r="C915" s="502"/>
      <c r="D915" s="214"/>
      <c r="E915" s="214"/>
      <c r="F915" s="214"/>
      <c r="G915" s="214"/>
      <c r="H915" s="214"/>
      <c r="I915" s="214"/>
      <c r="J915" s="214"/>
      <c r="K915" s="214"/>
      <c r="L915" s="214"/>
      <c r="M915" s="214"/>
      <c r="N915" s="214"/>
      <c r="O915" s="214"/>
      <c r="P915" s="214"/>
      <c r="Q915" s="214"/>
      <c r="R915" s="214"/>
      <c r="S915" s="214"/>
      <c r="T915" s="214"/>
      <c r="U915" s="214"/>
      <c r="V915" s="214"/>
      <c r="W915" s="214"/>
    </row>
    <row r="916" spans="1:23" ht="16.5" customHeight="1">
      <c r="A916" s="214"/>
      <c r="B916" s="214"/>
      <c r="C916" s="502"/>
      <c r="D916" s="214"/>
      <c r="E916" s="214"/>
      <c r="F916" s="214"/>
      <c r="G916" s="214"/>
      <c r="H916" s="214"/>
      <c r="I916" s="214"/>
      <c r="J916" s="214"/>
      <c r="K916" s="214"/>
      <c r="L916" s="214"/>
      <c r="M916" s="214"/>
      <c r="N916" s="214"/>
      <c r="O916" s="214"/>
      <c r="P916" s="214"/>
      <c r="Q916" s="214"/>
      <c r="R916" s="214"/>
      <c r="S916" s="214"/>
      <c r="T916" s="214"/>
      <c r="U916" s="214"/>
      <c r="V916" s="214"/>
      <c r="W916" s="214"/>
    </row>
    <row r="917" spans="1:23" ht="16.5" customHeight="1">
      <c r="A917" s="214"/>
      <c r="B917" s="214"/>
      <c r="C917" s="502"/>
      <c r="D917" s="214"/>
      <c r="E917" s="214"/>
      <c r="F917" s="214"/>
      <c r="G917" s="214"/>
      <c r="H917" s="214"/>
      <c r="I917" s="214"/>
      <c r="J917" s="214"/>
      <c r="K917" s="214"/>
      <c r="L917" s="214"/>
      <c r="M917" s="214"/>
      <c r="N917" s="214"/>
      <c r="O917" s="214"/>
      <c r="P917" s="214"/>
      <c r="Q917" s="214"/>
      <c r="R917" s="214"/>
      <c r="S917" s="214"/>
      <c r="T917" s="214"/>
      <c r="U917" s="214"/>
      <c r="V917" s="214"/>
      <c r="W917" s="214"/>
    </row>
    <row r="918" spans="1:23" ht="16.5" customHeight="1">
      <c r="A918" s="214"/>
      <c r="B918" s="214"/>
      <c r="C918" s="502"/>
      <c r="D918" s="214"/>
      <c r="E918" s="214"/>
      <c r="F918" s="214"/>
      <c r="G918" s="214"/>
      <c r="H918" s="214"/>
      <c r="I918" s="214"/>
      <c r="J918" s="214"/>
      <c r="K918" s="214"/>
      <c r="L918" s="214"/>
      <c r="M918" s="214"/>
      <c r="N918" s="214"/>
      <c r="O918" s="214"/>
      <c r="P918" s="214"/>
      <c r="Q918" s="214"/>
      <c r="R918" s="214"/>
      <c r="S918" s="214"/>
      <c r="T918" s="214"/>
      <c r="U918" s="214"/>
      <c r="V918" s="214"/>
      <c r="W918" s="214"/>
    </row>
    <row r="919" spans="1:23" ht="16.5" customHeight="1">
      <c r="A919" s="214"/>
      <c r="B919" s="214"/>
      <c r="C919" s="502"/>
      <c r="D919" s="214"/>
      <c r="E919" s="214"/>
      <c r="F919" s="214"/>
      <c r="G919" s="214"/>
      <c r="H919" s="214"/>
      <c r="I919" s="214"/>
      <c r="J919" s="214"/>
      <c r="K919" s="214"/>
      <c r="L919" s="214"/>
      <c r="M919" s="214"/>
      <c r="N919" s="214"/>
      <c r="O919" s="214"/>
      <c r="P919" s="214"/>
      <c r="Q919" s="214"/>
      <c r="R919" s="214"/>
      <c r="S919" s="214"/>
      <c r="T919" s="214"/>
      <c r="U919" s="214"/>
      <c r="V919" s="214"/>
      <c r="W919" s="214"/>
    </row>
    <row r="920" spans="1:23" ht="16.5" customHeight="1">
      <c r="A920" s="214"/>
      <c r="B920" s="214"/>
      <c r="C920" s="502"/>
      <c r="D920" s="214"/>
      <c r="E920" s="214"/>
      <c r="F920" s="214"/>
      <c r="G920" s="214"/>
      <c r="H920" s="214"/>
      <c r="I920" s="214"/>
      <c r="J920" s="214"/>
      <c r="K920" s="214"/>
      <c r="L920" s="214"/>
      <c r="M920" s="214"/>
      <c r="N920" s="214"/>
      <c r="O920" s="214"/>
      <c r="P920" s="214"/>
      <c r="Q920" s="214"/>
      <c r="R920" s="214"/>
      <c r="S920" s="214"/>
      <c r="T920" s="214"/>
      <c r="U920" s="214"/>
      <c r="V920" s="214"/>
      <c r="W920" s="214"/>
    </row>
    <row r="921" spans="1:23" ht="16.5" customHeight="1">
      <c r="A921" s="214"/>
      <c r="B921" s="214"/>
      <c r="C921" s="502"/>
      <c r="D921" s="214"/>
      <c r="E921" s="214"/>
      <c r="F921" s="214"/>
      <c r="G921" s="214"/>
      <c r="H921" s="214"/>
      <c r="I921" s="214"/>
      <c r="J921" s="214"/>
      <c r="K921" s="214"/>
      <c r="L921" s="214"/>
      <c r="M921" s="214"/>
      <c r="N921" s="214"/>
      <c r="O921" s="214"/>
      <c r="P921" s="214"/>
      <c r="Q921" s="214"/>
      <c r="R921" s="214"/>
      <c r="S921" s="214"/>
      <c r="T921" s="214"/>
      <c r="U921" s="214"/>
      <c r="V921" s="214"/>
      <c r="W921" s="214"/>
    </row>
    <row r="922" spans="1:23" ht="16.5" customHeight="1">
      <c r="A922" s="214"/>
      <c r="B922" s="214"/>
      <c r="C922" s="502"/>
      <c r="D922" s="214"/>
      <c r="E922" s="214"/>
      <c r="F922" s="214"/>
      <c r="G922" s="214"/>
      <c r="H922" s="214"/>
      <c r="I922" s="214"/>
      <c r="J922" s="214"/>
      <c r="K922" s="214"/>
      <c r="L922" s="214"/>
      <c r="M922" s="214"/>
      <c r="N922" s="214"/>
      <c r="O922" s="214"/>
      <c r="P922" s="214"/>
      <c r="Q922" s="214"/>
      <c r="R922" s="214"/>
      <c r="S922" s="214"/>
      <c r="T922" s="214"/>
      <c r="U922" s="214"/>
      <c r="V922" s="214"/>
      <c r="W922" s="214"/>
    </row>
    <row r="923" spans="1:23" ht="16.5" customHeight="1">
      <c r="A923" s="214"/>
      <c r="B923" s="214"/>
      <c r="C923" s="502"/>
      <c r="D923" s="214"/>
      <c r="E923" s="214"/>
      <c r="F923" s="214"/>
      <c r="G923" s="214"/>
      <c r="H923" s="214"/>
      <c r="I923" s="214"/>
      <c r="J923" s="214"/>
      <c r="K923" s="214"/>
      <c r="L923" s="214"/>
      <c r="M923" s="214"/>
      <c r="N923" s="214"/>
      <c r="O923" s="214"/>
      <c r="P923" s="214"/>
      <c r="Q923" s="214"/>
      <c r="R923" s="214"/>
      <c r="S923" s="214"/>
      <c r="T923" s="214"/>
      <c r="U923" s="214"/>
      <c r="V923" s="214"/>
      <c r="W923" s="214"/>
    </row>
    <row r="924" spans="1:23" ht="16.5" customHeight="1">
      <c r="A924" s="214"/>
      <c r="B924" s="214"/>
      <c r="C924" s="502"/>
      <c r="D924" s="214"/>
      <c r="E924" s="214"/>
      <c r="F924" s="214"/>
      <c r="G924" s="214"/>
      <c r="H924" s="214"/>
      <c r="I924" s="214"/>
      <c r="J924" s="214"/>
      <c r="K924" s="214"/>
      <c r="L924" s="214"/>
      <c r="M924" s="214"/>
      <c r="N924" s="214"/>
      <c r="O924" s="214"/>
      <c r="P924" s="214"/>
      <c r="Q924" s="214"/>
      <c r="R924" s="214"/>
      <c r="S924" s="214"/>
      <c r="T924" s="214"/>
      <c r="U924" s="214"/>
      <c r="V924" s="214"/>
      <c r="W924" s="214"/>
    </row>
    <row r="925" spans="1:23" ht="16.5" customHeight="1">
      <c r="A925" s="214"/>
      <c r="B925" s="214"/>
      <c r="C925" s="502"/>
      <c r="D925" s="214"/>
      <c r="E925" s="214"/>
      <c r="F925" s="214"/>
      <c r="G925" s="214"/>
      <c r="H925" s="214"/>
      <c r="I925" s="214"/>
      <c r="J925" s="214"/>
      <c r="K925" s="214"/>
      <c r="L925" s="214"/>
      <c r="M925" s="214"/>
      <c r="N925" s="214"/>
      <c r="O925" s="214"/>
      <c r="P925" s="214"/>
      <c r="Q925" s="214"/>
      <c r="R925" s="214"/>
      <c r="S925" s="214"/>
      <c r="T925" s="214"/>
      <c r="U925" s="214"/>
      <c r="V925" s="214"/>
      <c r="W925" s="214"/>
    </row>
    <row r="926" spans="1:23" ht="16.5" customHeight="1">
      <c r="A926" s="214"/>
      <c r="B926" s="214"/>
      <c r="C926" s="502"/>
      <c r="D926" s="214"/>
      <c r="E926" s="214"/>
      <c r="F926" s="214"/>
      <c r="G926" s="214"/>
      <c r="H926" s="214"/>
      <c r="I926" s="214"/>
      <c r="J926" s="214"/>
      <c r="K926" s="214"/>
      <c r="L926" s="214"/>
      <c r="M926" s="214"/>
      <c r="N926" s="214"/>
      <c r="O926" s="214"/>
      <c r="P926" s="214"/>
      <c r="Q926" s="214"/>
      <c r="R926" s="214"/>
      <c r="S926" s="214"/>
      <c r="T926" s="214"/>
      <c r="U926" s="214"/>
      <c r="V926" s="214"/>
      <c r="W926" s="214"/>
    </row>
    <row r="927" spans="1:23" ht="16.5" customHeight="1">
      <c r="A927" s="214"/>
      <c r="B927" s="214"/>
      <c r="C927" s="502"/>
      <c r="D927" s="214"/>
      <c r="E927" s="214"/>
      <c r="F927" s="214"/>
      <c r="G927" s="214"/>
      <c r="H927" s="214"/>
      <c r="I927" s="214"/>
      <c r="J927" s="214"/>
      <c r="K927" s="214"/>
      <c r="L927" s="214"/>
      <c r="M927" s="214"/>
      <c r="N927" s="214"/>
      <c r="O927" s="214"/>
      <c r="P927" s="214"/>
      <c r="Q927" s="214"/>
      <c r="R927" s="214"/>
      <c r="S927" s="214"/>
      <c r="T927" s="214"/>
      <c r="U927" s="214"/>
      <c r="V927" s="214"/>
      <c r="W927" s="214"/>
    </row>
    <row r="928" spans="1:23" ht="16.5" customHeight="1">
      <c r="A928" s="214"/>
      <c r="B928" s="214"/>
      <c r="C928" s="502"/>
      <c r="D928" s="214"/>
      <c r="E928" s="214"/>
      <c r="F928" s="214"/>
      <c r="G928" s="214"/>
      <c r="H928" s="214"/>
      <c r="I928" s="214"/>
      <c r="J928" s="214"/>
      <c r="K928" s="214"/>
      <c r="L928" s="214"/>
      <c r="M928" s="214"/>
      <c r="N928" s="214"/>
      <c r="O928" s="214"/>
      <c r="P928" s="214"/>
      <c r="Q928" s="214"/>
      <c r="R928" s="214"/>
      <c r="S928" s="214"/>
      <c r="T928" s="214"/>
      <c r="U928" s="214"/>
      <c r="V928" s="214"/>
      <c r="W928" s="214"/>
    </row>
    <row r="929" spans="1:23" ht="16.5" customHeight="1">
      <c r="A929" s="214"/>
      <c r="B929" s="214"/>
      <c r="C929" s="502"/>
      <c r="D929" s="214"/>
      <c r="E929" s="214"/>
      <c r="F929" s="214"/>
      <c r="G929" s="214"/>
      <c r="H929" s="214"/>
      <c r="I929" s="214"/>
      <c r="J929" s="214"/>
      <c r="K929" s="214"/>
      <c r="L929" s="214"/>
      <c r="M929" s="214"/>
      <c r="N929" s="214"/>
      <c r="O929" s="214"/>
      <c r="P929" s="214"/>
      <c r="Q929" s="214"/>
      <c r="R929" s="214"/>
      <c r="S929" s="214"/>
      <c r="T929" s="214"/>
      <c r="U929" s="214"/>
      <c r="V929" s="214"/>
      <c r="W929" s="214"/>
    </row>
    <row r="930" spans="1:23" ht="16.5" customHeight="1">
      <c r="A930" s="214"/>
      <c r="B930" s="214"/>
      <c r="C930" s="502"/>
      <c r="D930" s="214"/>
      <c r="E930" s="214"/>
      <c r="F930" s="214"/>
      <c r="G930" s="214"/>
      <c r="H930" s="214"/>
      <c r="I930" s="214"/>
      <c r="J930" s="214"/>
      <c r="K930" s="214"/>
      <c r="L930" s="214"/>
      <c r="M930" s="214"/>
      <c r="N930" s="214"/>
      <c r="O930" s="214"/>
      <c r="P930" s="214"/>
      <c r="Q930" s="214"/>
      <c r="R930" s="214"/>
      <c r="S930" s="214"/>
      <c r="T930" s="214"/>
      <c r="U930" s="214"/>
      <c r="V930" s="214"/>
      <c r="W930" s="214"/>
    </row>
    <row r="931" spans="1:23" ht="16.5" customHeight="1">
      <c r="A931" s="214"/>
      <c r="B931" s="214"/>
      <c r="C931" s="502"/>
      <c r="D931" s="214"/>
      <c r="E931" s="214"/>
      <c r="F931" s="214"/>
      <c r="G931" s="214"/>
      <c r="H931" s="214"/>
      <c r="I931" s="214"/>
      <c r="J931" s="214"/>
      <c r="K931" s="214"/>
      <c r="L931" s="214"/>
      <c r="M931" s="214"/>
      <c r="N931" s="214"/>
      <c r="O931" s="214"/>
      <c r="P931" s="214"/>
      <c r="Q931" s="214"/>
      <c r="R931" s="214"/>
      <c r="S931" s="214"/>
      <c r="T931" s="214"/>
      <c r="U931" s="214"/>
      <c r="V931" s="214"/>
      <c r="W931" s="214"/>
    </row>
    <row r="932" spans="1:23" ht="16.5" customHeight="1">
      <c r="A932" s="214"/>
      <c r="B932" s="214"/>
      <c r="C932" s="502"/>
      <c r="D932" s="214"/>
      <c r="E932" s="214"/>
      <c r="F932" s="214"/>
      <c r="G932" s="214"/>
      <c r="H932" s="214"/>
      <c r="I932" s="214"/>
      <c r="J932" s="214"/>
      <c r="K932" s="214"/>
      <c r="L932" s="214"/>
      <c r="M932" s="214"/>
      <c r="N932" s="214"/>
      <c r="O932" s="214"/>
      <c r="P932" s="214"/>
      <c r="Q932" s="214"/>
      <c r="R932" s="214"/>
      <c r="S932" s="214"/>
      <c r="T932" s="214"/>
      <c r="U932" s="214"/>
      <c r="V932" s="214"/>
      <c r="W932" s="214"/>
    </row>
    <row r="933" spans="1:23" ht="16.5" customHeight="1">
      <c r="A933" s="214"/>
      <c r="B933" s="214"/>
      <c r="C933" s="502"/>
      <c r="D933" s="214"/>
      <c r="E933" s="214"/>
      <c r="F933" s="214"/>
      <c r="G933" s="214"/>
      <c r="H933" s="214"/>
      <c r="I933" s="214"/>
      <c r="J933" s="214"/>
      <c r="K933" s="214"/>
      <c r="L933" s="214"/>
      <c r="M933" s="214"/>
      <c r="N933" s="214"/>
      <c r="O933" s="214"/>
      <c r="P933" s="214"/>
      <c r="Q933" s="214"/>
      <c r="R933" s="214"/>
      <c r="S933" s="214"/>
      <c r="T933" s="214"/>
      <c r="U933" s="214"/>
      <c r="V933" s="214"/>
      <c r="W933" s="214"/>
    </row>
    <row r="934" spans="1:23" ht="16.5" customHeight="1">
      <c r="A934" s="214"/>
      <c r="B934" s="214"/>
      <c r="C934" s="502"/>
      <c r="D934" s="214"/>
      <c r="E934" s="214"/>
      <c r="F934" s="214"/>
      <c r="G934" s="214"/>
      <c r="H934" s="214"/>
      <c r="I934" s="214"/>
      <c r="J934" s="214"/>
      <c r="K934" s="214"/>
      <c r="L934" s="214"/>
      <c r="M934" s="214"/>
      <c r="N934" s="214"/>
      <c r="O934" s="214"/>
      <c r="P934" s="214"/>
      <c r="Q934" s="214"/>
      <c r="R934" s="214"/>
      <c r="S934" s="214"/>
      <c r="T934" s="214"/>
      <c r="U934" s="214"/>
      <c r="V934" s="214"/>
      <c r="W934" s="214"/>
    </row>
    <row r="935" spans="1:23" ht="16.5" customHeight="1">
      <c r="A935" s="214"/>
      <c r="B935" s="214"/>
      <c r="C935" s="502"/>
      <c r="D935" s="214"/>
      <c r="E935" s="214"/>
      <c r="F935" s="214"/>
      <c r="G935" s="214"/>
      <c r="H935" s="214"/>
      <c r="I935" s="214"/>
      <c r="J935" s="214"/>
      <c r="K935" s="214"/>
      <c r="L935" s="214"/>
      <c r="M935" s="214"/>
      <c r="N935" s="214"/>
      <c r="O935" s="214"/>
      <c r="P935" s="214"/>
      <c r="Q935" s="214"/>
      <c r="R935" s="214"/>
      <c r="S935" s="214"/>
      <c r="T935" s="214"/>
      <c r="U935" s="214"/>
      <c r="V935" s="214"/>
      <c r="W935" s="214"/>
    </row>
    <row r="936" spans="1:23" ht="16.5" customHeight="1">
      <c r="A936" s="214"/>
      <c r="B936" s="214"/>
      <c r="C936" s="502"/>
      <c r="D936" s="214"/>
      <c r="E936" s="214"/>
      <c r="F936" s="214"/>
      <c r="G936" s="214"/>
      <c r="H936" s="214"/>
      <c r="I936" s="214"/>
      <c r="J936" s="214"/>
      <c r="K936" s="214"/>
      <c r="L936" s="214"/>
      <c r="M936" s="214"/>
      <c r="N936" s="214"/>
      <c r="O936" s="214"/>
      <c r="P936" s="214"/>
      <c r="Q936" s="214"/>
      <c r="R936" s="214"/>
      <c r="S936" s="214"/>
      <c r="T936" s="214"/>
      <c r="U936" s="214"/>
      <c r="V936" s="214"/>
      <c r="W936" s="214"/>
    </row>
    <row r="937" spans="1:23" ht="16.5" customHeight="1">
      <c r="A937" s="214"/>
      <c r="B937" s="214"/>
      <c r="C937" s="502"/>
      <c r="D937" s="214"/>
      <c r="E937" s="214"/>
      <c r="F937" s="214"/>
      <c r="G937" s="214"/>
      <c r="H937" s="214"/>
      <c r="I937" s="214"/>
      <c r="J937" s="214"/>
      <c r="K937" s="214"/>
      <c r="L937" s="214"/>
      <c r="M937" s="214"/>
      <c r="N937" s="214"/>
      <c r="O937" s="214"/>
      <c r="P937" s="214"/>
      <c r="Q937" s="214"/>
      <c r="R937" s="214"/>
      <c r="S937" s="214"/>
      <c r="T937" s="214"/>
      <c r="U937" s="214"/>
      <c r="V937" s="214"/>
      <c r="W937" s="214"/>
    </row>
    <row r="938" spans="1:23" ht="16.5" customHeight="1">
      <c r="A938" s="214"/>
      <c r="B938" s="214"/>
      <c r="C938" s="502"/>
      <c r="D938" s="214"/>
      <c r="E938" s="214"/>
      <c r="F938" s="214"/>
      <c r="G938" s="214"/>
      <c r="H938" s="214"/>
      <c r="I938" s="214"/>
      <c r="J938" s="214"/>
      <c r="K938" s="214"/>
      <c r="L938" s="214"/>
      <c r="M938" s="214"/>
      <c r="N938" s="214"/>
      <c r="O938" s="214"/>
      <c r="P938" s="214"/>
      <c r="Q938" s="214"/>
      <c r="R938" s="214"/>
      <c r="S938" s="214"/>
      <c r="T938" s="214"/>
      <c r="U938" s="214"/>
      <c r="V938" s="214"/>
      <c r="W938" s="214"/>
    </row>
    <row r="939" spans="1:23" ht="16.5" customHeight="1">
      <c r="A939" s="214"/>
      <c r="B939" s="214"/>
      <c r="C939" s="502"/>
      <c r="D939" s="214"/>
      <c r="E939" s="214"/>
      <c r="F939" s="214"/>
      <c r="G939" s="214"/>
      <c r="H939" s="214"/>
      <c r="I939" s="214"/>
      <c r="J939" s="214"/>
      <c r="K939" s="214"/>
      <c r="L939" s="214"/>
      <c r="M939" s="214"/>
      <c r="N939" s="214"/>
      <c r="O939" s="214"/>
      <c r="P939" s="214"/>
      <c r="Q939" s="214"/>
      <c r="R939" s="214"/>
      <c r="S939" s="214"/>
      <c r="T939" s="214"/>
      <c r="U939" s="214"/>
      <c r="V939" s="214"/>
      <c r="W939" s="214"/>
    </row>
    <row r="940" spans="1:23" ht="16.5" customHeight="1">
      <c r="A940" s="214"/>
      <c r="B940" s="214"/>
      <c r="C940" s="502"/>
      <c r="D940" s="214"/>
      <c r="E940" s="214"/>
      <c r="F940" s="214"/>
      <c r="G940" s="214"/>
      <c r="H940" s="214"/>
      <c r="I940" s="214"/>
      <c r="J940" s="214"/>
      <c r="K940" s="214"/>
      <c r="L940" s="214"/>
      <c r="M940" s="214"/>
      <c r="N940" s="214"/>
      <c r="O940" s="214"/>
      <c r="P940" s="214"/>
      <c r="Q940" s="214"/>
      <c r="R940" s="214"/>
      <c r="S940" s="214"/>
      <c r="T940" s="214"/>
      <c r="U940" s="214"/>
      <c r="V940" s="214"/>
      <c r="W940" s="214"/>
    </row>
    <row r="941" spans="1:23" ht="16.5" customHeight="1">
      <c r="A941" s="214"/>
      <c r="B941" s="214"/>
      <c r="C941" s="502"/>
      <c r="D941" s="214"/>
      <c r="E941" s="214"/>
      <c r="F941" s="214"/>
      <c r="G941" s="214"/>
      <c r="H941" s="214"/>
      <c r="I941" s="214"/>
      <c r="J941" s="214"/>
      <c r="K941" s="214"/>
      <c r="L941" s="214"/>
      <c r="M941" s="214"/>
      <c r="N941" s="214"/>
      <c r="O941" s="214"/>
      <c r="P941" s="214"/>
      <c r="Q941" s="214"/>
      <c r="R941" s="214"/>
      <c r="S941" s="214"/>
      <c r="T941" s="214"/>
      <c r="U941" s="214"/>
      <c r="V941" s="214"/>
      <c r="W941" s="214"/>
    </row>
    <row r="942" spans="1:23" ht="16.5" customHeight="1">
      <c r="A942" s="214"/>
      <c r="B942" s="214"/>
      <c r="C942" s="502"/>
      <c r="D942" s="214"/>
      <c r="E942" s="214"/>
      <c r="F942" s="214"/>
      <c r="G942" s="214"/>
      <c r="H942" s="214"/>
      <c r="I942" s="214"/>
      <c r="J942" s="214"/>
      <c r="K942" s="214"/>
      <c r="L942" s="214"/>
      <c r="M942" s="214"/>
      <c r="N942" s="214"/>
      <c r="O942" s="214"/>
      <c r="P942" s="214"/>
      <c r="Q942" s="214"/>
      <c r="R942" s="214"/>
      <c r="S942" s="214"/>
      <c r="T942" s="214"/>
      <c r="U942" s="214"/>
      <c r="V942" s="214"/>
      <c r="W942" s="214"/>
    </row>
    <row r="943" spans="1:23" ht="16.5" customHeight="1">
      <c r="A943" s="214"/>
      <c r="B943" s="214"/>
      <c r="C943" s="502"/>
      <c r="D943" s="214"/>
      <c r="E943" s="214"/>
      <c r="F943" s="214"/>
      <c r="G943" s="214"/>
      <c r="H943" s="214"/>
      <c r="I943" s="214"/>
      <c r="J943" s="214"/>
      <c r="K943" s="214"/>
      <c r="L943" s="214"/>
      <c r="M943" s="214"/>
      <c r="N943" s="214"/>
      <c r="O943" s="214"/>
      <c r="P943" s="214"/>
      <c r="Q943" s="214"/>
      <c r="R943" s="214"/>
      <c r="S943" s="214"/>
      <c r="T943" s="214"/>
      <c r="U943" s="214"/>
      <c r="V943" s="214"/>
      <c r="W943" s="214"/>
    </row>
    <row r="944" spans="1:23" ht="16.5" customHeight="1">
      <c r="A944" s="214"/>
      <c r="B944" s="214"/>
      <c r="C944" s="502"/>
      <c r="D944" s="214"/>
      <c r="E944" s="214"/>
      <c r="F944" s="214"/>
      <c r="G944" s="214"/>
      <c r="H944" s="214"/>
      <c r="I944" s="214"/>
      <c r="J944" s="214"/>
      <c r="K944" s="214"/>
      <c r="L944" s="214"/>
      <c r="M944" s="214"/>
      <c r="N944" s="214"/>
      <c r="O944" s="214"/>
      <c r="P944" s="214"/>
      <c r="Q944" s="214"/>
      <c r="R944" s="214"/>
      <c r="S944" s="214"/>
      <c r="T944" s="214"/>
      <c r="U944" s="214"/>
      <c r="V944" s="214"/>
      <c r="W944" s="214"/>
    </row>
    <row r="945" spans="1:23" ht="16.5" customHeight="1">
      <c r="A945" s="214"/>
      <c r="B945" s="214"/>
      <c r="C945" s="502"/>
      <c r="D945" s="214"/>
      <c r="E945" s="214"/>
      <c r="F945" s="214"/>
      <c r="G945" s="214"/>
      <c r="H945" s="214"/>
      <c r="I945" s="214"/>
      <c r="J945" s="214"/>
      <c r="K945" s="214"/>
      <c r="L945" s="214"/>
      <c r="M945" s="214"/>
      <c r="N945" s="214"/>
      <c r="O945" s="214"/>
      <c r="P945" s="214"/>
      <c r="Q945" s="214"/>
      <c r="R945" s="214"/>
      <c r="S945" s="214"/>
      <c r="T945" s="214"/>
      <c r="U945" s="214"/>
      <c r="V945" s="214"/>
      <c r="W945" s="214"/>
    </row>
    <row r="946" spans="1:23" ht="16.5" customHeight="1">
      <c r="A946" s="214"/>
      <c r="B946" s="214"/>
      <c r="C946" s="502"/>
      <c r="D946" s="214"/>
      <c r="E946" s="214"/>
      <c r="F946" s="214"/>
      <c r="G946" s="214"/>
      <c r="H946" s="214"/>
      <c r="I946" s="214"/>
      <c r="J946" s="214"/>
      <c r="K946" s="214"/>
      <c r="L946" s="214"/>
      <c r="M946" s="214"/>
      <c r="N946" s="214"/>
      <c r="O946" s="214"/>
      <c r="P946" s="214"/>
      <c r="Q946" s="214"/>
      <c r="R946" s="214"/>
      <c r="S946" s="214"/>
      <c r="T946" s="214"/>
      <c r="U946" s="214"/>
      <c r="V946" s="214"/>
      <c r="W946" s="214"/>
    </row>
    <row r="947" spans="1:23" ht="16.5" customHeight="1">
      <c r="A947" s="214"/>
      <c r="B947" s="214"/>
      <c r="C947" s="502"/>
      <c r="D947" s="214"/>
      <c r="E947" s="214"/>
      <c r="F947" s="214"/>
      <c r="G947" s="214"/>
      <c r="H947" s="214"/>
      <c r="I947" s="214"/>
      <c r="J947" s="214"/>
      <c r="K947" s="214"/>
      <c r="L947" s="214"/>
      <c r="M947" s="214"/>
      <c r="N947" s="214"/>
      <c r="O947" s="214"/>
      <c r="P947" s="214"/>
      <c r="Q947" s="214"/>
      <c r="R947" s="214"/>
      <c r="S947" s="214"/>
      <c r="T947" s="214"/>
      <c r="U947" s="214"/>
      <c r="V947" s="214"/>
      <c r="W947" s="214"/>
    </row>
    <row r="948" spans="1:23" ht="16.5" customHeight="1">
      <c r="A948" s="214"/>
      <c r="B948" s="214"/>
      <c r="C948" s="502"/>
      <c r="D948" s="214"/>
      <c r="E948" s="214"/>
      <c r="F948" s="214"/>
      <c r="G948" s="214"/>
      <c r="H948" s="214"/>
      <c r="I948" s="214"/>
      <c r="J948" s="214"/>
      <c r="K948" s="214"/>
      <c r="L948" s="214"/>
      <c r="M948" s="214"/>
      <c r="N948" s="214"/>
      <c r="O948" s="214"/>
      <c r="P948" s="214"/>
      <c r="Q948" s="214"/>
      <c r="R948" s="214"/>
      <c r="S948" s="214"/>
      <c r="T948" s="214"/>
      <c r="U948" s="214"/>
      <c r="V948" s="214"/>
      <c r="W948" s="214"/>
    </row>
    <row r="949" spans="1:23" ht="16.5" customHeight="1">
      <c r="A949" s="214"/>
      <c r="B949" s="214"/>
      <c r="C949" s="502"/>
      <c r="D949" s="214"/>
      <c r="E949" s="214"/>
      <c r="F949" s="214"/>
      <c r="G949" s="214"/>
      <c r="H949" s="214"/>
      <c r="I949" s="214"/>
      <c r="J949" s="214"/>
      <c r="K949" s="214"/>
      <c r="L949" s="214"/>
      <c r="M949" s="214"/>
      <c r="N949" s="214"/>
      <c r="O949" s="214"/>
      <c r="P949" s="214"/>
      <c r="Q949" s="214"/>
      <c r="R949" s="214"/>
      <c r="S949" s="214"/>
      <c r="T949" s="214"/>
      <c r="U949" s="214"/>
      <c r="V949" s="214"/>
      <c r="W949" s="214"/>
    </row>
    <row r="950" spans="1:23" ht="16.5" customHeight="1">
      <c r="A950" s="214"/>
      <c r="B950" s="214"/>
      <c r="C950" s="502"/>
      <c r="D950" s="214"/>
      <c r="E950" s="214"/>
      <c r="F950" s="214"/>
      <c r="G950" s="214"/>
      <c r="H950" s="214"/>
      <c r="I950" s="214"/>
      <c r="J950" s="214"/>
      <c r="K950" s="214"/>
      <c r="L950" s="214"/>
      <c r="M950" s="214"/>
      <c r="N950" s="214"/>
      <c r="O950" s="214"/>
      <c r="P950" s="214"/>
      <c r="Q950" s="214"/>
      <c r="R950" s="214"/>
      <c r="S950" s="214"/>
      <c r="T950" s="214"/>
      <c r="U950" s="214"/>
      <c r="V950" s="214"/>
      <c r="W950" s="214"/>
    </row>
    <row r="951" spans="1:23" ht="16.5" customHeight="1">
      <c r="A951" s="214"/>
      <c r="B951" s="214"/>
      <c r="C951" s="502"/>
      <c r="D951" s="214"/>
      <c r="E951" s="214"/>
      <c r="F951" s="214"/>
      <c r="G951" s="214"/>
      <c r="H951" s="214"/>
      <c r="I951" s="214"/>
      <c r="J951" s="214"/>
      <c r="K951" s="214"/>
      <c r="L951" s="214"/>
      <c r="M951" s="214"/>
      <c r="N951" s="214"/>
      <c r="O951" s="214"/>
      <c r="P951" s="214"/>
      <c r="Q951" s="214"/>
      <c r="R951" s="214"/>
      <c r="S951" s="214"/>
      <c r="T951" s="214"/>
      <c r="U951" s="214"/>
      <c r="V951" s="214"/>
      <c r="W951" s="214"/>
    </row>
    <row r="952" spans="1:23" ht="16.5" customHeight="1">
      <c r="A952" s="214"/>
      <c r="B952" s="214"/>
      <c r="C952" s="502"/>
      <c r="D952" s="214"/>
      <c r="E952" s="214"/>
      <c r="F952" s="214"/>
      <c r="G952" s="214"/>
      <c r="H952" s="214"/>
      <c r="I952" s="214"/>
      <c r="J952" s="214"/>
      <c r="K952" s="214"/>
      <c r="L952" s="214"/>
      <c r="M952" s="214"/>
      <c r="N952" s="214"/>
      <c r="O952" s="214"/>
      <c r="P952" s="214"/>
      <c r="Q952" s="214"/>
      <c r="R952" s="214"/>
      <c r="S952" s="214"/>
      <c r="T952" s="214"/>
      <c r="U952" s="214"/>
      <c r="V952" s="214"/>
      <c r="W952" s="214"/>
    </row>
    <row r="953" spans="1:23" ht="16.5" customHeight="1">
      <c r="A953" s="214"/>
      <c r="B953" s="214"/>
      <c r="C953" s="502"/>
      <c r="D953" s="214"/>
      <c r="E953" s="214"/>
      <c r="F953" s="214"/>
      <c r="G953" s="214"/>
      <c r="H953" s="214"/>
      <c r="I953" s="214"/>
      <c r="J953" s="214"/>
      <c r="K953" s="214"/>
      <c r="L953" s="214"/>
      <c r="M953" s="214"/>
      <c r="N953" s="214"/>
      <c r="O953" s="214"/>
      <c r="P953" s="214"/>
      <c r="Q953" s="214"/>
      <c r="R953" s="214"/>
      <c r="S953" s="214"/>
      <c r="T953" s="214"/>
      <c r="U953" s="214"/>
      <c r="V953" s="214"/>
      <c r="W953" s="214"/>
    </row>
    <row r="954" spans="1:23" ht="16.5" customHeight="1">
      <c r="A954" s="214"/>
      <c r="B954" s="214"/>
      <c r="C954" s="502"/>
      <c r="D954" s="214"/>
      <c r="E954" s="214"/>
      <c r="F954" s="214"/>
      <c r="G954" s="214"/>
      <c r="H954" s="214"/>
      <c r="I954" s="214"/>
      <c r="J954" s="214"/>
      <c r="K954" s="214"/>
      <c r="L954" s="214"/>
      <c r="M954" s="214"/>
      <c r="N954" s="214"/>
      <c r="O954" s="214"/>
      <c r="P954" s="214"/>
      <c r="Q954" s="214"/>
      <c r="R954" s="214"/>
      <c r="S954" s="214"/>
      <c r="T954" s="214"/>
      <c r="U954" s="214"/>
      <c r="V954" s="214"/>
      <c r="W954" s="214"/>
    </row>
    <row r="955" spans="1:23" ht="16.5" customHeight="1">
      <c r="A955" s="214"/>
      <c r="B955" s="214"/>
      <c r="C955" s="502"/>
      <c r="D955" s="214"/>
      <c r="E955" s="214"/>
      <c r="F955" s="214"/>
      <c r="G955" s="214"/>
      <c r="H955" s="214"/>
      <c r="I955" s="214"/>
      <c r="J955" s="214"/>
      <c r="K955" s="214"/>
      <c r="L955" s="214"/>
      <c r="M955" s="214"/>
      <c r="N955" s="214"/>
      <c r="O955" s="214"/>
      <c r="P955" s="214"/>
      <c r="Q955" s="214"/>
      <c r="R955" s="214"/>
      <c r="S955" s="214"/>
      <c r="T955" s="214"/>
      <c r="U955" s="214"/>
      <c r="V955" s="214"/>
      <c r="W955" s="214"/>
    </row>
    <row r="956" spans="1:23" ht="16.5" customHeight="1">
      <c r="A956" s="214"/>
      <c r="B956" s="214"/>
      <c r="C956" s="502"/>
      <c r="D956" s="214"/>
      <c r="E956" s="214"/>
      <c r="F956" s="214"/>
      <c r="G956" s="214"/>
      <c r="H956" s="214"/>
      <c r="I956" s="214"/>
      <c r="J956" s="214"/>
      <c r="K956" s="214"/>
      <c r="L956" s="214"/>
      <c r="M956" s="214"/>
      <c r="N956" s="214"/>
      <c r="O956" s="214"/>
      <c r="P956" s="214"/>
      <c r="Q956" s="214"/>
      <c r="R956" s="214"/>
      <c r="S956" s="214"/>
      <c r="T956" s="214"/>
      <c r="U956" s="214"/>
      <c r="V956" s="214"/>
      <c r="W956" s="214"/>
    </row>
    <row r="957" spans="1:23" ht="16.5" customHeight="1">
      <c r="A957" s="214"/>
      <c r="B957" s="214"/>
      <c r="C957" s="502"/>
      <c r="D957" s="214"/>
      <c r="E957" s="214"/>
      <c r="F957" s="214"/>
      <c r="G957" s="214"/>
      <c r="H957" s="214"/>
      <c r="I957" s="214"/>
      <c r="J957" s="214"/>
      <c r="K957" s="214"/>
      <c r="L957" s="214"/>
      <c r="M957" s="214"/>
      <c r="N957" s="214"/>
      <c r="O957" s="214"/>
      <c r="P957" s="214"/>
      <c r="Q957" s="214"/>
      <c r="R957" s="214"/>
      <c r="S957" s="214"/>
      <c r="T957" s="214"/>
      <c r="U957" s="214"/>
      <c r="V957" s="214"/>
      <c r="W957" s="214"/>
    </row>
    <row r="958" spans="1:23" ht="16.5" customHeight="1">
      <c r="A958" s="214"/>
      <c r="B958" s="214"/>
      <c r="C958" s="502"/>
      <c r="D958" s="214"/>
      <c r="E958" s="214"/>
      <c r="F958" s="214"/>
      <c r="G958" s="214"/>
      <c r="H958" s="214"/>
      <c r="I958" s="214"/>
      <c r="J958" s="214"/>
      <c r="K958" s="214"/>
      <c r="L958" s="214"/>
      <c r="M958" s="214"/>
      <c r="N958" s="214"/>
      <c r="O958" s="214"/>
      <c r="P958" s="214"/>
      <c r="Q958" s="214"/>
      <c r="R958" s="214"/>
      <c r="S958" s="214"/>
      <c r="T958" s="214"/>
      <c r="U958" s="214"/>
      <c r="V958" s="214"/>
      <c r="W958" s="214"/>
    </row>
    <row r="959" spans="1:23" ht="16.5" customHeight="1">
      <c r="A959" s="214"/>
      <c r="B959" s="214"/>
      <c r="C959" s="502"/>
      <c r="D959" s="214"/>
      <c r="E959" s="214"/>
      <c r="F959" s="214"/>
      <c r="G959" s="214"/>
      <c r="H959" s="214"/>
      <c r="I959" s="214"/>
      <c r="J959" s="214"/>
      <c r="K959" s="214"/>
      <c r="L959" s="214"/>
      <c r="M959" s="214"/>
      <c r="N959" s="214"/>
      <c r="O959" s="214"/>
      <c r="P959" s="214"/>
      <c r="Q959" s="214"/>
      <c r="R959" s="214"/>
      <c r="S959" s="214"/>
      <c r="T959" s="214"/>
      <c r="U959" s="214"/>
      <c r="V959" s="214"/>
      <c r="W959" s="214"/>
    </row>
    <row r="960" spans="1:23" ht="16.5" customHeight="1">
      <c r="A960" s="214"/>
      <c r="B960" s="214"/>
      <c r="C960" s="502"/>
      <c r="D960" s="214"/>
      <c r="E960" s="214"/>
      <c r="F960" s="214"/>
      <c r="G960" s="214"/>
      <c r="H960" s="214"/>
      <c r="I960" s="214"/>
      <c r="J960" s="214"/>
      <c r="K960" s="214"/>
      <c r="L960" s="214"/>
      <c r="M960" s="214"/>
      <c r="N960" s="214"/>
      <c r="O960" s="214"/>
      <c r="P960" s="214"/>
      <c r="Q960" s="214"/>
      <c r="R960" s="214"/>
      <c r="S960" s="214"/>
      <c r="T960" s="214"/>
      <c r="U960" s="214"/>
      <c r="V960" s="214"/>
      <c r="W960" s="214"/>
    </row>
    <row r="961" spans="1:23" ht="16.5" customHeight="1">
      <c r="A961" s="214"/>
      <c r="B961" s="214"/>
      <c r="C961" s="502"/>
      <c r="D961" s="214"/>
      <c r="E961" s="214"/>
      <c r="F961" s="214"/>
      <c r="G961" s="214"/>
      <c r="H961" s="214"/>
      <c r="I961" s="214"/>
      <c r="J961" s="214"/>
      <c r="K961" s="214"/>
      <c r="L961" s="214"/>
      <c r="M961" s="214"/>
      <c r="N961" s="214"/>
      <c r="O961" s="214"/>
      <c r="P961" s="214"/>
      <c r="Q961" s="214"/>
      <c r="R961" s="214"/>
      <c r="S961" s="214"/>
      <c r="T961" s="214"/>
      <c r="U961" s="214"/>
      <c r="V961" s="214"/>
      <c r="W961" s="214"/>
    </row>
    <row r="962" spans="1:23" ht="16.5" customHeight="1">
      <c r="A962" s="214"/>
      <c r="B962" s="214"/>
      <c r="C962" s="502"/>
      <c r="D962" s="214"/>
      <c r="E962" s="214"/>
      <c r="F962" s="214"/>
      <c r="G962" s="214"/>
      <c r="H962" s="214"/>
      <c r="I962" s="214"/>
      <c r="J962" s="214"/>
      <c r="K962" s="214"/>
      <c r="L962" s="214"/>
      <c r="M962" s="214"/>
      <c r="N962" s="214"/>
      <c r="O962" s="214"/>
      <c r="P962" s="214"/>
      <c r="Q962" s="214"/>
      <c r="R962" s="214"/>
      <c r="S962" s="214"/>
      <c r="T962" s="214"/>
      <c r="U962" s="214"/>
      <c r="V962" s="214"/>
      <c r="W962" s="214"/>
    </row>
    <row r="963" spans="1:23" ht="16.5" customHeight="1">
      <c r="A963" s="214"/>
      <c r="B963" s="214"/>
      <c r="C963" s="502"/>
      <c r="D963" s="214"/>
      <c r="E963" s="214"/>
      <c r="F963" s="214"/>
      <c r="G963" s="214"/>
      <c r="H963" s="214"/>
      <c r="I963" s="214"/>
      <c r="J963" s="214"/>
      <c r="K963" s="214"/>
      <c r="L963" s="214"/>
      <c r="M963" s="214"/>
      <c r="N963" s="214"/>
      <c r="O963" s="214"/>
      <c r="P963" s="214"/>
      <c r="Q963" s="214"/>
      <c r="R963" s="214"/>
      <c r="S963" s="214"/>
      <c r="T963" s="214"/>
      <c r="U963" s="214"/>
      <c r="V963" s="214"/>
      <c r="W963" s="214"/>
    </row>
    <row r="964" spans="1:23" ht="16.5" customHeight="1">
      <c r="A964" s="214"/>
      <c r="B964" s="214"/>
      <c r="C964" s="502"/>
      <c r="D964" s="214"/>
      <c r="E964" s="214"/>
      <c r="F964" s="214"/>
      <c r="G964" s="214"/>
      <c r="H964" s="214"/>
      <c r="I964" s="214"/>
      <c r="J964" s="214"/>
      <c r="K964" s="214"/>
      <c r="L964" s="214"/>
      <c r="M964" s="214"/>
      <c r="N964" s="214"/>
      <c r="O964" s="214"/>
      <c r="P964" s="214"/>
      <c r="Q964" s="214"/>
      <c r="R964" s="214"/>
      <c r="S964" s="214"/>
      <c r="T964" s="214"/>
      <c r="U964" s="214"/>
      <c r="V964" s="214"/>
      <c r="W964" s="214"/>
    </row>
    <row r="965" spans="1:23" ht="16.5" customHeight="1">
      <c r="A965" s="214"/>
      <c r="B965" s="214"/>
      <c r="C965" s="502"/>
      <c r="D965" s="214"/>
      <c r="E965" s="214"/>
      <c r="F965" s="214"/>
      <c r="G965" s="214"/>
      <c r="H965" s="214"/>
      <c r="I965" s="214"/>
      <c r="J965" s="214"/>
      <c r="K965" s="214"/>
      <c r="L965" s="214"/>
      <c r="M965" s="214"/>
      <c r="N965" s="214"/>
      <c r="O965" s="214"/>
      <c r="P965" s="214"/>
      <c r="Q965" s="214"/>
      <c r="R965" s="214"/>
      <c r="S965" s="214"/>
      <c r="T965" s="214"/>
      <c r="U965" s="214"/>
      <c r="V965" s="214"/>
      <c r="W965" s="214"/>
    </row>
    <row r="966" spans="1:23" ht="16.5" customHeight="1">
      <c r="A966" s="214"/>
      <c r="B966" s="214"/>
      <c r="C966" s="502"/>
      <c r="D966" s="214"/>
      <c r="E966" s="214"/>
      <c r="F966" s="214"/>
      <c r="G966" s="214"/>
      <c r="H966" s="214"/>
      <c r="I966" s="214"/>
      <c r="J966" s="214"/>
      <c r="K966" s="214"/>
      <c r="L966" s="214"/>
      <c r="M966" s="214"/>
      <c r="N966" s="214"/>
      <c r="O966" s="214"/>
      <c r="P966" s="214"/>
      <c r="Q966" s="214"/>
      <c r="R966" s="214"/>
      <c r="S966" s="214"/>
      <c r="T966" s="214"/>
      <c r="U966" s="214"/>
      <c r="V966" s="214"/>
      <c r="W966" s="214"/>
    </row>
    <row r="967" spans="1:23" ht="16.5" customHeight="1">
      <c r="A967" s="214"/>
      <c r="B967" s="214"/>
      <c r="C967" s="502"/>
      <c r="D967" s="214"/>
      <c r="E967" s="214"/>
      <c r="F967" s="214"/>
      <c r="G967" s="214"/>
      <c r="H967" s="214"/>
      <c r="I967" s="214"/>
      <c r="J967" s="214"/>
      <c r="K967" s="214"/>
      <c r="L967" s="214"/>
      <c r="M967" s="214"/>
      <c r="N967" s="214"/>
      <c r="O967" s="214"/>
      <c r="P967" s="214"/>
      <c r="Q967" s="214"/>
      <c r="R967" s="214"/>
      <c r="S967" s="214"/>
      <c r="T967" s="214"/>
      <c r="U967" s="214"/>
      <c r="V967" s="214"/>
      <c r="W967" s="214"/>
    </row>
    <row r="968" spans="1:23" ht="16.5" customHeight="1">
      <c r="A968" s="214"/>
      <c r="B968" s="214"/>
      <c r="C968" s="502"/>
      <c r="D968" s="214"/>
      <c r="E968" s="214"/>
      <c r="F968" s="214"/>
      <c r="G968" s="214"/>
      <c r="H968" s="214"/>
      <c r="I968" s="214"/>
      <c r="J968" s="214"/>
      <c r="K968" s="214"/>
      <c r="L968" s="214"/>
      <c r="M968" s="214"/>
      <c r="N968" s="214"/>
      <c r="O968" s="214"/>
      <c r="P968" s="214"/>
      <c r="Q968" s="214"/>
      <c r="R968" s="214"/>
      <c r="S968" s="214"/>
      <c r="T968" s="214"/>
      <c r="U968" s="214"/>
      <c r="V968" s="214"/>
      <c r="W968" s="214"/>
    </row>
    <row r="969" spans="1:23" ht="16.5" customHeight="1">
      <c r="A969" s="214"/>
      <c r="B969" s="214"/>
      <c r="C969" s="502"/>
      <c r="D969" s="214"/>
      <c r="E969" s="214"/>
      <c r="F969" s="214"/>
      <c r="G969" s="214"/>
      <c r="H969" s="214"/>
      <c r="I969" s="214"/>
      <c r="J969" s="214"/>
      <c r="K969" s="214"/>
      <c r="L969" s="214"/>
      <c r="M969" s="214"/>
      <c r="N969" s="214"/>
      <c r="O969" s="214"/>
      <c r="P969" s="214"/>
      <c r="Q969" s="214"/>
      <c r="R969" s="214"/>
      <c r="S969" s="214"/>
      <c r="T969" s="214"/>
      <c r="U969" s="214"/>
      <c r="V969" s="214"/>
      <c r="W969" s="214"/>
    </row>
    <row r="970" spans="1:23" ht="16.5" customHeight="1">
      <c r="A970" s="214"/>
      <c r="B970" s="214"/>
      <c r="C970" s="502"/>
      <c r="D970" s="214"/>
      <c r="E970" s="214"/>
      <c r="F970" s="214"/>
      <c r="G970" s="214"/>
      <c r="H970" s="214"/>
      <c r="I970" s="214"/>
      <c r="J970" s="214"/>
      <c r="K970" s="214"/>
      <c r="L970" s="214"/>
      <c r="M970" s="214"/>
      <c r="N970" s="214"/>
      <c r="O970" s="214"/>
      <c r="P970" s="214"/>
      <c r="Q970" s="214"/>
      <c r="R970" s="214"/>
      <c r="S970" s="214"/>
      <c r="T970" s="214"/>
      <c r="U970" s="214"/>
      <c r="V970" s="214"/>
      <c r="W970" s="214"/>
    </row>
    <row r="971" spans="1:23" ht="16.5" customHeight="1">
      <c r="A971" s="214"/>
      <c r="B971" s="214"/>
      <c r="C971" s="502"/>
      <c r="D971" s="214"/>
      <c r="E971" s="214"/>
      <c r="F971" s="214"/>
      <c r="G971" s="214"/>
      <c r="H971" s="214"/>
      <c r="I971" s="214"/>
      <c r="J971" s="214"/>
      <c r="K971" s="214"/>
      <c r="L971" s="214"/>
      <c r="M971" s="214"/>
      <c r="N971" s="214"/>
      <c r="O971" s="214"/>
      <c r="P971" s="214"/>
      <c r="Q971" s="214"/>
      <c r="R971" s="214"/>
      <c r="S971" s="214"/>
      <c r="T971" s="214"/>
      <c r="U971" s="214"/>
      <c r="V971" s="214"/>
      <c r="W971" s="214"/>
    </row>
    <row r="972" spans="1:23" ht="16.5" customHeight="1">
      <c r="A972" s="214"/>
      <c r="B972" s="214"/>
      <c r="C972" s="502"/>
      <c r="D972" s="214"/>
      <c r="E972" s="214"/>
      <c r="F972" s="214"/>
      <c r="G972" s="214"/>
      <c r="H972" s="214"/>
      <c r="I972" s="214"/>
      <c r="J972" s="214"/>
      <c r="K972" s="214"/>
      <c r="L972" s="214"/>
      <c r="M972" s="214"/>
      <c r="N972" s="214"/>
      <c r="O972" s="214"/>
      <c r="P972" s="214"/>
      <c r="Q972" s="214"/>
      <c r="R972" s="214"/>
      <c r="S972" s="214"/>
      <c r="T972" s="214"/>
      <c r="U972" s="214"/>
      <c r="V972" s="214"/>
      <c r="W972" s="214"/>
    </row>
    <row r="973" spans="1:23" ht="16.5" customHeight="1">
      <c r="A973" s="214"/>
      <c r="B973" s="214"/>
      <c r="C973" s="502"/>
      <c r="D973" s="214"/>
      <c r="E973" s="214"/>
      <c r="F973" s="214"/>
      <c r="G973" s="214"/>
      <c r="H973" s="214"/>
      <c r="I973" s="214"/>
      <c r="J973" s="214"/>
      <c r="K973" s="214"/>
      <c r="L973" s="214"/>
      <c r="M973" s="214"/>
      <c r="N973" s="214"/>
      <c r="O973" s="214"/>
      <c r="P973" s="214"/>
      <c r="Q973" s="214"/>
      <c r="R973" s="214"/>
      <c r="S973" s="214"/>
      <c r="T973" s="214"/>
      <c r="U973" s="214"/>
      <c r="V973" s="214"/>
      <c r="W973" s="214"/>
    </row>
    <row r="974" spans="1:23" ht="16.5" customHeight="1">
      <c r="A974" s="214"/>
      <c r="B974" s="214"/>
      <c r="C974" s="502"/>
      <c r="D974" s="214"/>
      <c r="E974" s="214"/>
      <c r="F974" s="214"/>
      <c r="G974" s="214"/>
      <c r="H974" s="214"/>
      <c r="I974" s="214"/>
      <c r="J974" s="214"/>
      <c r="K974" s="214"/>
      <c r="L974" s="214"/>
      <c r="M974" s="214"/>
      <c r="N974" s="214"/>
      <c r="O974" s="214"/>
      <c r="P974" s="214"/>
      <c r="Q974" s="214"/>
      <c r="R974" s="214"/>
      <c r="S974" s="214"/>
      <c r="T974" s="214"/>
      <c r="U974" s="214"/>
      <c r="V974" s="214"/>
      <c r="W974" s="214"/>
    </row>
    <row r="975" spans="1:23" ht="16.5" customHeight="1">
      <c r="A975" s="214"/>
      <c r="B975" s="214"/>
      <c r="C975" s="502"/>
      <c r="D975" s="214"/>
      <c r="E975" s="214"/>
      <c r="F975" s="214"/>
      <c r="G975" s="214"/>
      <c r="H975" s="214"/>
      <c r="I975" s="214"/>
      <c r="J975" s="214"/>
      <c r="K975" s="214"/>
      <c r="L975" s="214"/>
      <c r="M975" s="214"/>
      <c r="N975" s="214"/>
      <c r="O975" s="214"/>
      <c r="P975" s="214"/>
      <c r="Q975" s="214"/>
      <c r="R975" s="214"/>
      <c r="S975" s="214"/>
      <c r="T975" s="214"/>
      <c r="U975" s="214"/>
      <c r="V975" s="214"/>
      <c r="W975" s="214"/>
    </row>
    <row r="976" spans="1:23" ht="16.5" customHeight="1">
      <c r="A976" s="214"/>
      <c r="B976" s="214"/>
      <c r="C976" s="502"/>
      <c r="D976" s="214"/>
      <c r="E976" s="214"/>
      <c r="F976" s="214"/>
      <c r="G976" s="214"/>
      <c r="H976" s="214"/>
      <c r="I976" s="214"/>
      <c r="J976" s="214"/>
      <c r="K976" s="214"/>
      <c r="L976" s="214"/>
      <c r="M976" s="214"/>
      <c r="N976" s="214"/>
      <c r="O976" s="214"/>
      <c r="P976" s="214"/>
      <c r="Q976" s="214"/>
      <c r="R976" s="214"/>
      <c r="S976" s="214"/>
      <c r="T976" s="214"/>
      <c r="U976" s="214"/>
      <c r="V976" s="214"/>
      <c r="W976" s="214"/>
    </row>
    <row r="977" spans="1:23" ht="16.5" customHeight="1">
      <c r="A977" s="214"/>
      <c r="B977" s="214"/>
      <c r="C977" s="502"/>
      <c r="D977" s="214"/>
      <c r="E977" s="214"/>
      <c r="F977" s="214"/>
      <c r="G977" s="214"/>
      <c r="H977" s="214"/>
      <c r="I977" s="214"/>
      <c r="J977" s="214"/>
      <c r="K977" s="214"/>
      <c r="L977" s="214"/>
      <c r="M977" s="214"/>
      <c r="N977" s="214"/>
      <c r="O977" s="214"/>
      <c r="P977" s="214"/>
      <c r="Q977" s="214"/>
      <c r="R977" s="214"/>
      <c r="S977" s="214"/>
      <c r="T977" s="214"/>
      <c r="U977" s="214"/>
      <c r="V977" s="214"/>
      <c r="W977" s="214"/>
    </row>
    <row r="978" spans="1:23" ht="16.5" customHeight="1">
      <c r="A978" s="214"/>
      <c r="B978" s="214"/>
      <c r="C978" s="502"/>
      <c r="D978" s="214"/>
      <c r="E978" s="214"/>
      <c r="F978" s="214"/>
      <c r="G978" s="214"/>
      <c r="H978" s="214"/>
      <c r="I978" s="214"/>
      <c r="J978" s="214"/>
      <c r="K978" s="214"/>
      <c r="L978" s="214"/>
      <c r="M978" s="214"/>
      <c r="N978" s="214"/>
      <c r="O978" s="214"/>
      <c r="P978" s="214"/>
      <c r="Q978" s="214"/>
      <c r="R978" s="214"/>
      <c r="S978" s="214"/>
      <c r="T978" s="214"/>
      <c r="U978" s="214"/>
      <c r="V978" s="214"/>
      <c r="W978" s="214"/>
    </row>
    <row r="979" spans="1:23" ht="16.5" customHeight="1">
      <c r="A979" s="214"/>
      <c r="B979" s="214"/>
      <c r="C979" s="502"/>
      <c r="D979" s="214"/>
      <c r="E979" s="214"/>
      <c r="F979" s="214"/>
      <c r="G979" s="214"/>
      <c r="H979" s="214"/>
      <c r="I979" s="214"/>
      <c r="J979" s="214"/>
      <c r="K979" s="214"/>
      <c r="L979" s="214"/>
      <c r="M979" s="214"/>
      <c r="N979" s="214"/>
      <c r="O979" s="214"/>
      <c r="P979" s="214"/>
      <c r="Q979" s="214"/>
      <c r="R979" s="214"/>
      <c r="S979" s="214"/>
      <c r="T979" s="214"/>
      <c r="U979" s="214"/>
      <c r="V979" s="214"/>
      <c r="W979" s="214"/>
    </row>
    <row r="980" spans="1:23" ht="16.5" customHeight="1">
      <c r="A980" s="214"/>
      <c r="B980" s="214"/>
      <c r="C980" s="502"/>
      <c r="D980" s="214"/>
      <c r="E980" s="214"/>
      <c r="F980" s="214"/>
      <c r="G980" s="214"/>
      <c r="H980" s="214"/>
      <c r="I980" s="214"/>
      <c r="J980" s="214"/>
      <c r="K980" s="214"/>
      <c r="L980" s="214"/>
      <c r="M980" s="214"/>
      <c r="N980" s="214"/>
      <c r="O980" s="214"/>
      <c r="P980" s="214"/>
      <c r="Q980" s="214"/>
      <c r="R980" s="214"/>
      <c r="S980" s="214"/>
      <c r="T980" s="214"/>
      <c r="U980" s="214"/>
      <c r="V980" s="214"/>
      <c r="W980" s="214"/>
    </row>
    <row r="981" spans="1:23" ht="16.5" customHeight="1">
      <c r="A981" s="214"/>
      <c r="B981" s="214"/>
      <c r="C981" s="502"/>
      <c r="D981" s="214"/>
      <c r="E981" s="214"/>
      <c r="F981" s="214"/>
      <c r="G981" s="214"/>
      <c r="H981" s="214"/>
      <c r="I981" s="214"/>
      <c r="J981" s="214"/>
      <c r="K981" s="214"/>
      <c r="L981" s="214"/>
      <c r="M981" s="214"/>
      <c r="N981" s="214"/>
      <c r="O981" s="214"/>
      <c r="P981" s="214"/>
      <c r="Q981" s="214"/>
      <c r="R981" s="214"/>
      <c r="S981" s="214"/>
      <c r="T981" s="214"/>
      <c r="U981" s="214"/>
      <c r="V981" s="214"/>
      <c r="W981" s="214"/>
    </row>
    <row r="982" spans="1:23" ht="16.5" customHeight="1">
      <c r="A982" s="214"/>
      <c r="B982" s="214"/>
      <c r="C982" s="502"/>
      <c r="D982" s="214"/>
      <c r="E982" s="214"/>
      <c r="F982" s="214"/>
      <c r="G982" s="214"/>
      <c r="H982" s="214"/>
      <c r="I982" s="214"/>
      <c r="J982" s="214"/>
      <c r="K982" s="214"/>
      <c r="L982" s="214"/>
      <c r="M982" s="214"/>
      <c r="N982" s="214"/>
      <c r="O982" s="214"/>
      <c r="P982" s="214"/>
      <c r="Q982" s="214"/>
      <c r="R982" s="214"/>
      <c r="S982" s="214"/>
      <c r="T982" s="214"/>
      <c r="U982" s="214"/>
      <c r="V982" s="214"/>
      <c r="W982" s="214"/>
    </row>
    <row r="983" spans="1:23" ht="16.5" customHeight="1">
      <c r="A983" s="214"/>
      <c r="B983" s="214"/>
      <c r="C983" s="502"/>
      <c r="D983" s="214"/>
      <c r="E983" s="214"/>
      <c r="F983" s="214"/>
      <c r="G983" s="214"/>
      <c r="H983" s="214"/>
      <c r="I983" s="214"/>
      <c r="J983" s="214"/>
      <c r="K983" s="214"/>
      <c r="L983" s="214"/>
      <c r="M983" s="214"/>
      <c r="N983" s="214"/>
      <c r="O983" s="214"/>
      <c r="P983" s="214"/>
      <c r="Q983" s="214"/>
      <c r="R983" s="214"/>
      <c r="S983" s="214"/>
      <c r="T983" s="214"/>
      <c r="U983" s="214"/>
      <c r="V983" s="214"/>
      <c r="W983" s="214"/>
    </row>
    <row r="984" spans="1:23" ht="16.5" customHeight="1">
      <c r="A984" s="214"/>
      <c r="B984" s="214"/>
      <c r="C984" s="502"/>
      <c r="D984" s="214"/>
      <c r="E984" s="214"/>
      <c r="F984" s="214"/>
      <c r="G984" s="214"/>
      <c r="H984" s="214"/>
      <c r="I984" s="214"/>
      <c r="J984" s="214"/>
      <c r="K984" s="214"/>
      <c r="L984" s="214"/>
      <c r="M984" s="214"/>
      <c r="N984" s="214"/>
      <c r="O984" s="214"/>
      <c r="P984" s="214"/>
      <c r="Q984" s="214"/>
      <c r="R984" s="214"/>
      <c r="S984" s="214"/>
      <c r="T984" s="214"/>
      <c r="U984" s="214"/>
      <c r="V984" s="214"/>
      <c r="W984" s="214"/>
    </row>
    <row r="985" spans="1:23" ht="16.5" customHeight="1">
      <c r="A985" s="214"/>
      <c r="B985" s="214"/>
      <c r="C985" s="502"/>
      <c r="D985" s="214"/>
      <c r="E985" s="214"/>
      <c r="F985" s="214"/>
      <c r="G985" s="214"/>
      <c r="H985" s="214"/>
      <c r="I985" s="214"/>
      <c r="J985" s="214"/>
      <c r="K985" s="214"/>
      <c r="L985" s="214"/>
      <c r="M985" s="214"/>
      <c r="N985" s="214"/>
      <c r="O985" s="214"/>
      <c r="P985" s="214"/>
      <c r="Q985" s="214"/>
      <c r="R985" s="214"/>
      <c r="S985" s="214"/>
      <c r="T985" s="214"/>
      <c r="U985" s="214"/>
      <c r="V985" s="214"/>
      <c r="W985" s="214"/>
    </row>
    <row r="986" spans="1:23" ht="16.5" customHeight="1">
      <c r="A986" s="214"/>
      <c r="B986" s="214"/>
      <c r="C986" s="502"/>
      <c r="D986" s="214"/>
      <c r="E986" s="214"/>
      <c r="F986" s="214"/>
      <c r="G986" s="214"/>
      <c r="H986" s="214"/>
      <c r="I986" s="214"/>
      <c r="J986" s="214"/>
      <c r="K986" s="214"/>
      <c r="L986" s="214"/>
      <c r="M986" s="214"/>
      <c r="N986" s="214"/>
      <c r="O986" s="214"/>
      <c r="P986" s="214"/>
      <c r="Q986" s="214"/>
      <c r="R986" s="214"/>
      <c r="S986" s="214"/>
      <c r="T986" s="214"/>
      <c r="U986" s="214"/>
      <c r="V986" s="214"/>
      <c r="W986" s="214"/>
    </row>
    <row r="987" spans="1:23" ht="16.5" customHeight="1">
      <c r="A987" s="214"/>
      <c r="B987" s="214"/>
      <c r="C987" s="502"/>
      <c r="D987" s="214"/>
      <c r="E987" s="214"/>
      <c r="F987" s="214"/>
      <c r="G987" s="214"/>
      <c r="H987" s="214"/>
      <c r="I987" s="214"/>
      <c r="J987" s="214"/>
      <c r="K987" s="214"/>
      <c r="L987" s="214"/>
      <c r="M987" s="214"/>
      <c r="N987" s="214"/>
      <c r="O987" s="214"/>
      <c r="P987" s="214"/>
      <c r="Q987" s="214"/>
      <c r="R987" s="214"/>
      <c r="S987" s="214"/>
      <c r="T987" s="214"/>
      <c r="U987" s="214"/>
      <c r="V987" s="214"/>
      <c r="W987" s="214"/>
    </row>
    <row r="988" spans="1:23" ht="16.5" customHeight="1">
      <c r="A988" s="214"/>
      <c r="B988" s="214"/>
      <c r="C988" s="502"/>
      <c r="D988" s="214"/>
      <c r="E988" s="214"/>
      <c r="F988" s="214"/>
      <c r="G988" s="214"/>
      <c r="H988" s="214"/>
      <c r="I988" s="214"/>
      <c r="J988" s="214"/>
      <c r="K988" s="214"/>
      <c r="L988" s="214"/>
      <c r="M988" s="214"/>
      <c r="N988" s="214"/>
      <c r="O988" s="214"/>
      <c r="P988" s="214"/>
      <c r="Q988" s="214"/>
      <c r="R988" s="214"/>
      <c r="S988" s="214"/>
      <c r="T988" s="214"/>
      <c r="U988" s="214"/>
      <c r="V988" s="214"/>
      <c r="W988" s="214"/>
    </row>
    <row r="989" spans="1:23" ht="16.5" customHeight="1">
      <c r="A989" s="214"/>
      <c r="B989" s="214"/>
      <c r="C989" s="502"/>
      <c r="D989" s="214"/>
      <c r="E989" s="214"/>
      <c r="F989" s="214"/>
      <c r="G989" s="214"/>
      <c r="H989" s="214"/>
      <c r="I989" s="214"/>
      <c r="J989" s="214"/>
      <c r="K989" s="214"/>
      <c r="L989" s="214"/>
      <c r="M989" s="214"/>
      <c r="N989" s="214"/>
      <c r="O989" s="214"/>
      <c r="P989" s="214"/>
      <c r="Q989" s="214"/>
      <c r="R989" s="214"/>
      <c r="S989" s="214"/>
      <c r="T989" s="214"/>
      <c r="U989" s="214"/>
      <c r="V989" s="214"/>
      <c r="W989" s="214"/>
    </row>
    <row r="990" spans="1:23" ht="16.5" customHeight="1">
      <c r="A990" s="214"/>
      <c r="B990" s="214"/>
      <c r="C990" s="502"/>
      <c r="D990" s="214"/>
      <c r="E990" s="214"/>
      <c r="F990" s="214"/>
      <c r="G990" s="214"/>
      <c r="H990" s="214"/>
      <c r="I990" s="214"/>
      <c r="J990" s="214"/>
      <c r="K990" s="214"/>
      <c r="L990" s="214"/>
      <c r="M990" s="214"/>
      <c r="N990" s="214"/>
      <c r="O990" s="214"/>
      <c r="P990" s="214"/>
      <c r="Q990" s="214"/>
      <c r="R990" s="214"/>
      <c r="S990" s="214"/>
      <c r="T990" s="214"/>
      <c r="U990" s="214"/>
      <c r="V990" s="214"/>
      <c r="W990" s="214"/>
    </row>
    <row r="991" spans="1:23" ht="16.5" customHeight="1">
      <c r="A991" s="214"/>
      <c r="B991" s="214"/>
      <c r="C991" s="502"/>
      <c r="D991" s="214"/>
      <c r="E991" s="214"/>
      <c r="F991" s="214"/>
      <c r="G991" s="214"/>
      <c r="H991" s="214"/>
      <c r="I991" s="214"/>
      <c r="J991" s="214"/>
      <c r="K991" s="214"/>
      <c r="L991" s="214"/>
      <c r="M991" s="214"/>
      <c r="N991" s="214"/>
      <c r="O991" s="214"/>
      <c r="P991" s="214"/>
      <c r="Q991" s="214"/>
      <c r="R991" s="214"/>
      <c r="S991" s="214"/>
      <c r="T991" s="214"/>
      <c r="U991" s="214"/>
      <c r="V991" s="214"/>
      <c r="W991" s="214"/>
    </row>
    <row r="992" spans="1:23" ht="16.5" customHeight="1">
      <c r="A992" s="214"/>
      <c r="B992" s="214"/>
      <c r="C992" s="502"/>
      <c r="D992" s="214"/>
      <c r="E992" s="214"/>
      <c r="F992" s="214"/>
      <c r="G992" s="214"/>
      <c r="H992" s="214"/>
      <c r="I992" s="214"/>
      <c r="J992" s="214"/>
      <c r="K992" s="214"/>
      <c r="L992" s="214"/>
      <c r="M992" s="214"/>
      <c r="N992" s="214"/>
      <c r="O992" s="214"/>
      <c r="P992" s="214"/>
      <c r="Q992" s="214"/>
      <c r="R992" s="214"/>
      <c r="S992" s="214"/>
      <c r="T992" s="214"/>
      <c r="U992" s="214"/>
      <c r="V992" s="214"/>
      <c r="W992" s="214"/>
    </row>
    <row r="993" spans="1:23" ht="16.5" customHeight="1">
      <c r="A993" s="214"/>
      <c r="B993" s="214"/>
      <c r="C993" s="502"/>
      <c r="D993" s="214"/>
      <c r="E993" s="214"/>
      <c r="F993" s="214"/>
      <c r="G993" s="214"/>
      <c r="H993" s="214"/>
      <c r="I993" s="214"/>
      <c r="J993" s="214"/>
      <c r="K993" s="214"/>
      <c r="L993" s="214"/>
      <c r="M993" s="214"/>
      <c r="N993" s="214"/>
      <c r="O993" s="214"/>
      <c r="P993" s="214"/>
      <c r="Q993" s="214"/>
      <c r="R993" s="214"/>
      <c r="S993" s="214"/>
      <c r="T993" s="214"/>
      <c r="U993" s="214"/>
      <c r="V993" s="214"/>
      <c r="W993" s="214"/>
    </row>
    <row r="994" spans="1:23" ht="16.5" customHeight="1">
      <c r="A994" s="214"/>
      <c r="B994" s="214"/>
      <c r="C994" s="502"/>
      <c r="D994" s="214"/>
      <c r="E994" s="214"/>
      <c r="F994" s="214"/>
      <c r="G994" s="214"/>
      <c r="H994" s="214"/>
      <c r="I994" s="214"/>
      <c r="J994" s="214"/>
      <c r="K994" s="214"/>
      <c r="L994" s="214"/>
      <c r="M994" s="214"/>
      <c r="N994" s="214"/>
      <c r="O994" s="214"/>
      <c r="P994" s="214"/>
      <c r="Q994" s="214"/>
      <c r="R994" s="214"/>
      <c r="S994" s="214"/>
      <c r="T994" s="214"/>
      <c r="U994" s="214"/>
      <c r="V994" s="214"/>
      <c r="W994" s="214"/>
    </row>
    <row r="995" spans="1:23" ht="16.5" customHeight="1">
      <c r="A995" s="214"/>
      <c r="B995" s="214"/>
      <c r="C995" s="502"/>
      <c r="D995" s="214"/>
      <c r="E995" s="214"/>
      <c r="F995" s="214"/>
      <c r="G995" s="214"/>
      <c r="H995" s="214"/>
      <c r="I995" s="214"/>
      <c r="J995" s="214"/>
      <c r="K995" s="214"/>
      <c r="L995" s="214"/>
      <c r="M995" s="214"/>
      <c r="N995" s="214"/>
      <c r="O995" s="214"/>
      <c r="P995" s="214"/>
      <c r="Q995" s="214"/>
      <c r="R995" s="214"/>
      <c r="S995" s="214"/>
      <c r="T995" s="214"/>
      <c r="U995" s="214"/>
      <c r="V995" s="214"/>
      <c r="W995" s="214"/>
    </row>
    <row r="996" spans="1:23" ht="16.5" customHeight="1">
      <c r="A996" s="214"/>
      <c r="B996" s="214"/>
      <c r="C996" s="502"/>
      <c r="D996" s="214"/>
      <c r="E996" s="214"/>
      <c r="F996" s="214"/>
      <c r="G996" s="214"/>
      <c r="H996" s="214"/>
      <c r="I996" s="214"/>
      <c r="J996" s="214"/>
      <c r="K996" s="214"/>
      <c r="L996" s="214"/>
      <c r="M996" s="214"/>
      <c r="N996" s="214"/>
      <c r="O996" s="214"/>
      <c r="P996" s="214"/>
      <c r="Q996" s="214"/>
      <c r="R996" s="214"/>
      <c r="S996" s="214"/>
      <c r="T996" s="214"/>
      <c r="U996" s="214"/>
      <c r="V996" s="214"/>
      <c r="W996" s="214"/>
    </row>
    <row r="997" spans="1:23" ht="16.5" customHeight="1">
      <c r="A997" s="214"/>
      <c r="B997" s="214"/>
      <c r="C997" s="502"/>
      <c r="D997" s="214"/>
      <c r="E997" s="214"/>
      <c r="F997" s="214"/>
      <c r="G997" s="214"/>
      <c r="H997" s="214"/>
      <c r="I997" s="214"/>
      <c r="J997" s="214"/>
      <c r="K997" s="214"/>
      <c r="L997" s="214"/>
      <c r="M997" s="214"/>
      <c r="N997" s="214"/>
      <c r="O997" s="214"/>
      <c r="P997" s="214"/>
      <c r="Q997" s="214"/>
      <c r="R997" s="214"/>
      <c r="S997" s="214"/>
      <c r="T997" s="214"/>
      <c r="U997" s="214"/>
      <c r="V997" s="214"/>
      <c r="W997" s="214"/>
    </row>
    <row r="998" spans="1:23" ht="16.5" customHeight="1">
      <c r="A998" s="214"/>
      <c r="B998" s="214"/>
      <c r="C998" s="502"/>
      <c r="D998" s="214"/>
      <c r="E998" s="214"/>
      <c r="F998" s="214"/>
      <c r="G998" s="214"/>
      <c r="H998" s="214"/>
      <c r="I998" s="214"/>
      <c r="J998" s="214"/>
      <c r="K998" s="214"/>
      <c r="L998" s="214"/>
      <c r="M998" s="214"/>
      <c r="N998" s="214"/>
      <c r="O998" s="214"/>
      <c r="P998" s="214"/>
      <c r="Q998" s="214"/>
      <c r="R998" s="214"/>
      <c r="S998" s="214"/>
      <c r="T998" s="214"/>
      <c r="U998" s="214"/>
      <c r="V998" s="214"/>
      <c r="W998" s="214"/>
    </row>
    <row r="999" spans="1:23" ht="16.5" customHeight="1">
      <c r="A999" s="214"/>
      <c r="B999" s="214"/>
      <c r="C999" s="502"/>
      <c r="D999" s="214"/>
      <c r="E999" s="214"/>
      <c r="F999" s="214"/>
      <c r="G999" s="214"/>
      <c r="H999" s="214"/>
      <c r="I999" s="214"/>
      <c r="J999" s="214"/>
      <c r="K999" s="214"/>
      <c r="L999" s="214"/>
      <c r="M999" s="214"/>
      <c r="N999" s="214"/>
      <c r="O999" s="214"/>
      <c r="P999" s="214"/>
      <c r="Q999" s="214"/>
      <c r="R999" s="214"/>
      <c r="S999" s="214"/>
      <c r="T999" s="214"/>
      <c r="U999" s="214"/>
      <c r="V999" s="214"/>
      <c r="W999" s="214"/>
    </row>
    <row r="1000" spans="1:23" ht="16.5" customHeight="1">
      <c r="A1000" s="214"/>
      <c r="B1000" s="214"/>
      <c r="C1000" s="502"/>
      <c r="D1000" s="214"/>
      <c r="E1000" s="214"/>
      <c r="F1000" s="214"/>
      <c r="G1000" s="214"/>
      <c r="H1000" s="214"/>
      <c r="I1000" s="214"/>
      <c r="J1000" s="214"/>
      <c r="K1000" s="214"/>
      <c r="L1000" s="214"/>
      <c r="M1000" s="214"/>
      <c r="N1000" s="214"/>
      <c r="O1000" s="214"/>
      <c r="P1000" s="214"/>
      <c r="Q1000" s="214"/>
      <c r="R1000" s="214"/>
      <c r="S1000" s="214"/>
      <c r="T1000" s="214"/>
      <c r="U1000" s="214"/>
      <c r="V1000" s="214"/>
      <c r="W1000" s="214"/>
    </row>
    <row r="1001" spans="1:23" ht="16.5" customHeight="1">
      <c r="A1001" s="214"/>
      <c r="B1001" s="214"/>
      <c r="C1001" s="502"/>
      <c r="D1001" s="214"/>
      <c r="E1001" s="214"/>
      <c r="F1001" s="214"/>
      <c r="G1001" s="214"/>
      <c r="H1001" s="214"/>
      <c r="I1001" s="214"/>
      <c r="J1001" s="214"/>
      <c r="K1001" s="214"/>
      <c r="L1001" s="214"/>
      <c r="M1001" s="214"/>
      <c r="N1001" s="214"/>
      <c r="O1001" s="214"/>
      <c r="P1001" s="214"/>
      <c r="Q1001" s="214"/>
      <c r="R1001" s="214"/>
      <c r="S1001" s="214"/>
      <c r="T1001" s="214"/>
      <c r="U1001" s="214"/>
      <c r="V1001" s="214"/>
      <c r="W1001" s="214"/>
    </row>
    <row r="1002" spans="1:23" ht="16.5" customHeight="1">
      <c r="A1002" s="214"/>
      <c r="B1002" s="214"/>
      <c r="C1002" s="502"/>
      <c r="D1002" s="214"/>
      <c r="E1002" s="214"/>
      <c r="F1002" s="214"/>
      <c r="G1002" s="214"/>
      <c r="H1002" s="214"/>
      <c r="I1002" s="214"/>
      <c r="J1002" s="214"/>
      <c r="K1002" s="214"/>
      <c r="L1002" s="214"/>
      <c r="M1002" s="214"/>
      <c r="N1002" s="214"/>
      <c r="O1002" s="214"/>
      <c r="P1002" s="214"/>
      <c r="Q1002" s="214"/>
      <c r="R1002" s="214"/>
      <c r="S1002" s="214"/>
      <c r="T1002" s="214"/>
      <c r="U1002" s="214"/>
      <c r="V1002" s="214"/>
      <c r="W1002" s="21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W1002"/>
  <sheetViews>
    <sheetView zoomScale="75" zoomScaleNormal="75" workbookViewId="0">
      <selection sqref="A1:C1"/>
    </sheetView>
  </sheetViews>
  <sheetFormatPr defaultColWidth="13.19921875" defaultRowHeight="15" customHeight="1"/>
  <cols>
    <col min="1" max="1" width="3.59765625" style="246" customWidth="1"/>
    <col min="2" max="2" width="47.59765625" style="246" customWidth="1"/>
    <col min="3" max="3" width="47.59765625" style="291" customWidth="1"/>
    <col min="4" max="23" width="6.5" style="246" customWidth="1"/>
    <col min="24" max="16384" width="13.19921875" style="246"/>
  </cols>
  <sheetData>
    <row r="1" spans="1:23" ht="20.399999999999999" thickBot="1">
      <c r="A1" s="2056" t="s">
        <v>417</v>
      </c>
      <c r="B1" s="2057"/>
      <c r="C1" s="2058"/>
      <c r="D1" s="245"/>
      <c r="E1" s="245"/>
      <c r="F1" s="245"/>
      <c r="G1" s="245"/>
      <c r="H1" s="245"/>
      <c r="I1" s="245"/>
      <c r="J1" s="245"/>
      <c r="K1" s="245"/>
      <c r="L1" s="245"/>
      <c r="M1" s="245"/>
      <c r="N1" s="245"/>
      <c r="O1" s="245"/>
      <c r="P1" s="245"/>
      <c r="Q1" s="245"/>
      <c r="R1" s="245"/>
      <c r="S1" s="245"/>
      <c r="T1" s="245"/>
      <c r="U1" s="245"/>
      <c r="V1" s="245"/>
      <c r="W1" s="245"/>
    </row>
    <row r="2" spans="1:23" ht="18.600000000000001" thickBot="1">
      <c r="A2" s="2059" t="s">
        <v>418</v>
      </c>
      <c r="B2" s="2060"/>
      <c r="C2" s="1263">
        <v>45468</v>
      </c>
      <c r="D2" s="245"/>
      <c r="E2" s="245"/>
      <c r="F2" s="245"/>
      <c r="G2" s="245"/>
      <c r="H2" s="245"/>
      <c r="I2" s="245"/>
      <c r="J2" s="245"/>
      <c r="K2" s="245"/>
      <c r="L2" s="245"/>
      <c r="M2" s="245"/>
      <c r="N2" s="245"/>
      <c r="O2" s="245"/>
      <c r="P2" s="245"/>
      <c r="Q2" s="245"/>
      <c r="R2" s="245"/>
      <c r="S2" s="245"/>
      <c r="T2" s="245"/>
      <c r="U2" s="245"/>
      <c r="V2" s="245"/>
      <c r="W2" s="245"/>
    </row>
    <row r="3" spans="1:23" ht="18">
      <c r="A3" s="2061" t="s">
        <v>419</v>
      </c>
      <c r="B3" s="247" t="s">
        <v>420</v>
      </c>
      <c r="C3" s="803" t="s">
        <v>1717</v>
      </c>
      <c r="D3" s="245"/>
      <c r="E3" s="245"/>
      <c r="F3" s="245"/>
      <c r="G3" s="245"/>
      <c r="H3" s="245"/>
      <c r="I3" s="245"/>
      <c r="J3" s="245"/>
      <c r="K3" s="245"/>
      <c r="L3" s="245"/>
      <c r="M3" s="245"/>
      <c r="N3" s="245"/>
      <c r="O3" s="245"/>
      <c r="P3" s="245"/>
      <c r="Q3" s="245"/>
      <c r="R3" s="245"/>
      <c r="S3" s="245"/>
      <c r="T3" s="245"/>
      <c r="U3" s="245"/>
      <c r="V3" s="245"/>
      <c r="W3" s="245"/>
    </row>
    <row r="4" spans="1:23" ht="18">
      <c r="A4" s="2054"/>
      <c r="B4" s="248" t="s">
        <v>422</v>
      </c>
      <c r="C4" s="801" t="s">
        <v>1718</v>
      </c>
      <c r="D4" s="245"/>
      <c r="E4" s="245"/>
      <c r="F4" s="245"/>
      <c r="G4" s="245"/>
      <c r="H4" s="245"/>
      <c r="I4" s="245"/>
      <c r="J4" s="245"/>
      <c r="K4" s="245"/>
      <c r="L4" s="245"/>
      <c r="M4" s="245"/>
      <c r="N4" s="245"/>
      <c r="O4" s="245"/>
      <c r="P4" s="245"/>
      <c r="Q4" s="245"/>
      <c r="R4" s="245"/>
      <c r="S4" s="245"/>
      <c r="T4" s="245"/>
      <c r="U4" s="245"/>
      <c r="V4" s="245"/>
      <c r="W4" s="245"/>
    </row>
    <row r="5" spans="1:23" ht="18">
      <c r="A5" s="2054"/>
      <c r="B5" s="248" t="s">
        <v>424</v>
      </c>
      <c r="C5" s="801" t="s">
        <v>251</v>
      </c>
      <c r="D5" s="245"/>
      <c r="E5" s="245"/>
      <c r="F5" s="245"/>
      <c r="G5" s="245"/>
      <c r="H5" s="245"/>
      <c r="I5" s="245"/>
      <c r="J5" s="245"/>
      <c r="K5" s="245"/>
      <c r="L5" s="245"/>
      <c r="M5" s="245"/>
      <c r="N5" s="245"/>
      <c r="O5" s="245"/>
      <c r="P5" s="245"/>
      <c r="Q5" s="245"/>
      <c r="R5" s="245"/>
      <c r="S5" s="245"/>
      <c r="T5" s="245"/>
      <c r="U5" s="245"/>
      <c r="V5" s="245"/>
      <c r="W5" s="245"/>
    </row>
    <row r="6" spans="1:23" ht="18">
      <c r="A6" s="2054"/>
      <c r="B6" s="248" t="s">
        <v>252</v>
      </c>
      <c r="C6" s="801" t="s">
        <v>1719</v>
      </c>
      <c r="D6" s="245"/>
      <c r="E6" s="245"/>
      <c r="F6" s="245"/>
      <c r="G6" s="245"/>
      <c r="H6" s="245"/>
      <c r="I6" s="245"/>
      <c r="J6" s="245"/>
      <c r="K6" s="245"/>
      <c r="L6" s="245"/>
      <c r="M6" s="245"/>
      <c r="N6" s="245"/>
      <c r="O6" s="245"/>
      <c r="P6" s="245"/>
      <c r="Q6" s="245"/>
      <c r="R6" s="245"/>
      <c r="S6" s="245"/>
      <c r="T6" s="245"/>
      <c r="U6" s="245"/>
      <c r="V6" s="245"/>
      <c r="W6" s="245"/>
    </row>
    <row r="7" spans="1:23" ht="18">
      <c r="A7" s="2054"/>
      <c r="B7" s="248" t="s">
        <v>426</v>
      </c>
      <c r="C7" s="804" t="s">
        <v>1720</v>
      </c>
      <c r="D7" s="245"/>
      <c r="E7" s="245"/>
      <c r="F7" s="245"/>
      <c r="G7" s="245"/>
      <c r="H7" s="245"/>
      <c r="I7" s="245"/>
      <c r="J7" s="245"/>
      <c r="K7" s="245"/>
      <c r="L7" s="245"/>
      <c r="M7" s="245"/>
      <c r="N7" s="245"/>
      <c r="O7" s="245"/>
      <c r="P7" s="245"/>
      <c r="Q7" s="245"/>
      <c r="R7" s="245"/>
      <c r="S7" s="245"/>
      <c r="T7" s="245"/>
      <c r="U7" s="245"/>
      <c r="V7" s="245"/>
      <c r="W7" s="245"/>
    </row>
    <row r="8" spans="1:23" ht="18">
      <c r="A8" s="2054"/>
      <c r="B8" s="248" t="s">
        <v>428</v>
      </c>
      <c r="C8" s="635" t="s">
        <v>1721</v>
      </c>
      <c r="D8" s="245"/>
      <c r="E8" s="245"/>
      <c r="F8" s="245"/>
      <c r="G8" s="245"/>
      <c r="H8" s="245"/>
      <c r="I8" s="245"/>
      <c r="J8" s="245"/>
      <c r="K8" s="245"/>
      <c r="L8" s="245"/>
      <c r="M8" s="245"/>
      <c r="N8" s="245"/>
      <c r="O8" s="245"/>
      <c r="P8" s="245"/>
      <c r="Q8" s="245"/>
      <c r="R8" s="245"/>
      <c r="S8" s="245"/>
      <c r="T8" s="245"/>
      <c r="U8" s="245"/>
      <c r="V8" s="245"/>
      <c r="W8" s="245"/>
    </row>
    <row r="9" spans="1:23" ht="18">
      <c r="A9" s="2054"/>
      <c r="B9" s="248" t="s">
        <v>429</v>
      </c>
      <c r="C9" s="637" t="s">
        <v>1722</v>
      </c>
      <c r="D9" s="245"/>
      <c r="E9" s="245"/>
      <c r="F9" s="245"/>
      <c r="G9" s="245"/>
      <c r="H9" s="245"/>
      <c r="I9" s="245"/>
      <c r="J9" s="245"/>
      <c r="K9" s="245"/>
      <c r="L9" s="245"/>
      <c r="M9" s="245"/>
      <c r="N9" s="245"/>
      <c r="O9" s="245"/>
      <c r="P9" s="245"/>
      <c r="Q9" s="245"/>
      <c r="R9" s="245"/>
      <c r="S9" s="245"/>
      <c r="T9" s="245"/>
      <c r="U9" s="245"/>
      <c r="V9" s="245"/>
      <c r="W9" s="245"/>
    </row>
    <row r="10" spans="1:23" ht="81">
      <c r="A10" s="2054"/>
      <c r="B10" s="248" t="s">
        <v>430</v>
      </c>
      <c r="C10" s="801" t="s">
        <v>1723</v>
      </c>
      <c r="D10" s="245"/>
      <c r="E10" s="245"/>
      <c r="F10" s="245"/>
      <c r="G10" s="245"/>
      <c r="H10" s="245"/>
      <c r="I10" s="245"/>
      <c r="J10" s="245"/>
      <c r="K10" s="245"/>
      <c r="L10" s="245"/>
      <c r="M10" s="245"/>
      <c r="N10" s="245"/>
      <c r="O10" s="245"/>
      <c r="P10" s="245"/>
      <c r="Q10" s="245"/>
      <c r="R10" s="245"/>
      <c r="S10" s="245"/>
      <c r="T10" s="245"/>
      <c r="U10" s="245"/>
      <c r="V10" s="245"/>
      <c r="W10" s="245"/>
    </row>
    <row r="11" spans="1:23" ht="18">
      <c r="A11" s="2054"/>
      <c r="B11" s="248" t="s">
        <v>432</v>
      </c>
      <c r="C11" s="801" t="s">
        <v>261</v>
      </c>
      <c r="D11" s="245"/>
      <c r="E11" s="245"/>
      <c r="F11" s="245"/>
      <c r="G11" s="245"/>
      <c r="H11" s="245"/>
      <c r="I11" s="245"/>
      <c r="J11" s="245"/>
      <c r="K11" s="245"/>
      <c r="L11" s="245"/>
      <c r="M11" s="245"/>
      <c r="N11" s="245"/>
      <c r="O11" s="245"/>
      <c r="P11" s="245"/>
      <c r="Q11" s="245"/>
      <c r="R11" s="245"/>
      <c r="S11" s="245"/>
      <c r="T11" s="245"/>
      <c r="U11" s="245"/>
      <c r="V11" s="245"/>
      <c r="W11" s="245"/>
    </row>
    <row r="12" spans="1:23" ht="18">
      <c r="A12" s="2054"/>
      <c r="B12" s="248" t="s">
        <v>433</v>
      </c>
      <c r="C12" s="801" t="s">
        <v>261</v>
      </c>
      <c r="D12" s="245"/>
      <c r="E12" s="245"/>
      <c r="F12" s="245"/>
      <c r="G12" s="245"/>
      <c r="H12" s="245"/>
      <c r="I12" s="245"/>
      <c r="J12" s="245"/>
      <c r="K12" s="245"/>
      <c r="L12" s="245"/>
      <c r="M12" s="245"/>
      <c r="N12" s="245"/>
      <c r="O12" s="245"/>
      <c r="P12" s="245"/>
      <c r="Q12" s="245"/>
      <c r="R12" s="245"/>
      <c r="S12" s="245"/>
      <c r="T12" s="245"/>
      <c r="U12" s="245"/>
      <c r="V12" s="245"/>
      <c r="W12" s="245"/>
    </row>
    <row r="13" spans="1:23" ht="18">
      <c r="A13" s="2054"/>
      <c r="B13" s="248" t="s">
        <v>434</v>
      </c>
      <c r="C13" s="801" t="s">
        <v>263</v>
      </c>
      <c r="D13" s="245"/>
      <c r="E13" s="245"/>
      <c r="F13" s="245"/>
      <c r="G13" s="245"/>
      <c r="H13" s="245"/>
      <c r="I13" s="245"/>
      <c r="J13" s="245"/>
      <c r="K13" s="245"/>
      <c r="L13" s="245"/>
      <c r="M13" s="245"/>
      <c r="N13" s="245"/>
      <c r="O13" s="245"/>
      <c r="P13" s="245"/>
      <c r="Q13" s="245"/>
      <c r="R13" s="245"/>
      <c r="S13" s="245"/>
      <c r="T13" s="245"/>
      <c r="U13" s="245"/>
      <c r="V13" s="245"/>
      <c r="W13" s="245"/>
    </row>
    <row r="14" spans="1:23" ht="18">
      <c r="A14" s="2054"/>
      <c r="B14" s="248" t="s">
        <v>435</v>
      </c>
      <c r="C14" s="801" t="s">
        <v>261</v>
      </c>
      <c r="D14" s="245"/>
      <c r="E14" s="245"/>
      <c r="F14" s="245"/>
      <c r="G14" s="245"/>
      <c r="H14" s="245"/>
      <c r="I14" s="245"/>
      <c r="J14" s="245"/>
      <c r="K14" s="245"/>
      <c r="L14" s="245"/>
      <c r="M14" s="245"/>
      <c r="N14" s="245"/>
      <c r="O14" s="245"/>
      <c r="P14" s="245"/>
      <c r="Q14" s="245"/>
      <c r="R14" s="245"/>
      <c r="S14" s="245"/>
      <c r="T14" s="245"/>
      <c r="U14" s="245"/>
      <c r="V14" s="245"/>
      <c r="W14" s="245"/>
    </row>
    <row r="15" spans="1:23" ht="18">
      <c r="A15" s="2054"/>
      <c r="B15" s="248" t="s">
        <v>436</v>
      </c>
      <c r="C15" s="801" t="s">
        <v>251</v>
      </c>
      <c r="D15" s="245"/>
      <c r="E15" s="245"/>
      <c r="F15" s="245"/>
      <c r="G15" s="245"/>
      <c r="H15" s="245"/>
      <c r="I15" s="245"/>
      <c r="J15" s="245"/>
      <c r="K15" s="245"/>
      <c r="L15" s="245"/>
      <c r="M15" s="245"/>
      <c r="N15" s="245"/>
      <c r="O15" s="245"/>
      <c r="P15" s="245"/>
      <c r="Q15" s="245"/>
      <c r="R15" s="245"/>
      <c r="S15" s="245"/>
      <c r="T15" s="245"/>
      <c r="U15" s="245"/>
      <c r="V15" s="245"/>
      <c r="W15" s="245"/>
    </row>
    <row r="16" spans="1:23" ht="18">
      <c r="A16" s="2054"/>
      <c r="B16" s="248" t="s">
        <v>437</v>
      </c>
      <c r="C16" s="801" t="s">
        <v>251</v>
      </c>
      <c r="D16" s="245"/>
      <c r="E16" s="245"/>
      <c r="F16" s="245"/>
      <c r="G16" s="245"/>
      <c r="H16" s="245"/>
      <c r="I16" s="245"/>
      <c r="J16" s="245"/>
      <c r="K16" s="245"/>
      <c r="L16" s="245"/>
      <c r="M16" s="245"/>
      <c r="N16" s="245"/>
      <c r="O16" s="245"/>
      <c r="P16" s="245"/>
      <c r="Q16" s="245"/>
      <c r="R16" s="245"/>
      <c r="S16" s="245"/>
      <c r="T16" s="245"/>
      <c r="U16" s="245"/>
      <c r="V16" s="245"/>
      <c r="W16" s="245"/>
    </row>
    <row r="17" spans="1:23" ht="64.8">
      <c r="A17" s="2054"/>
      <c r="B17" s="248" t="s">
        <v>438</v>
      </c>
      <c r="C17" s="632" t="s">
        <v>1724</v>
      </c>
      <c r="D17" s="245"/>
      <c r="E17" s="245"/>
      <c r="F17" s="245"/>
      <c r="G17" s="245"/>
      <c r="H17" s="245"/>
      <c r="I17" s="245"/>
      <c r="J17" s="245"/>
      <c r="K17" s="245"/>
      <c r="L17" s="245"/>
      <c r="M17" s="245"/>
      <c r="N17" s="245"/>
      <c r="O17" s="245"/>
      <c r="P17" s="245"/>
      <c r="Q17" s="245"/>
      <c r="R17" s="245"/>
      <c r="S17" s="245"/>
      <c r="T17" s="245"/>
      <c r="U17" s="245"/>
      <c r="V17" s="245"/>
      <c r="W17" s="245"/>
    </row>
    <row r="18" spans="1:23" ht="32.4">
      <c r="A18" s="2054"/>
      <c r="B18" s="248" t="s">
        <v>270</v>
      </c>
      <c r="C18" s="629" t="s">
        <v>271</v>
      </c>
      <c r="D18" s="245"/>
      <c r="E18" s="245"/>
      <c r="F18" s="245"/>
      <c r="G18" s="245"/>
      <c r="H18" s="245"/>
      <c r="I18" s="245"/>
      <c r="J18" s="245"/>
      <c r="K18" s="245"/>
      <c r="L18" s="245"/>
      <c r="M18" s="245"/>
      <c r="N18" s="245"/>
      <c r="O18" s="245"/>
      <c r="P18" s="245"/>
      <c r="Q18" s="245"/>
      <c r="R18" s="245"/>
      <c r="S18" s="245"/>
      <c r="T18" s="245"/>
      <c r="U18" s="245"/>
      <c r="V18" s="245"/>
      <c r="W18" s="245"/>
    </row>
    <row r="19" spans="1:23" ht="18">
      <c r="A19" s="2054"/>
      <c r="B19" s="248" t="s">
        <v>440</v>
      </c>
      <c r="C19" s="629" t="s">
        <v>251</v>
      </c>
      <c r="D19" s="245"/>
      <c r="E19" s="245"/>
      <c r="F19" s="245"/>
      <c r="G19" s="245"/>
      <c r="H19" s="245"/>
      <c r="I19" s="245"/>
      <c r="J19" s="245"/>
      <c r="K19" s="245"/>
      <c r="L19" s="245"/>
      <c r="M19" s="245"/>
      <c r="N19" s="245"/>
      <c r="O19" s="245"/>
      <c r="P19" s="245"/>
      <c r="Q19" s="245"/>
      <c r="R19" s="245"/>
      <c r="S19" s="245"/>
      <c r="T19" s="245"/>
      <c r="U19" s="245"/>
      <c r="V19" s="245"/>
      <c r="W19" s="245"/>
    </row>
    <row r="20" spans="1:23" ht="32.4">
      <c r="A20" s="2054"/>
      <c r="B20" s="248" t="s">
        <v>441</v>
      </c>
      <c r="C20" s="629" t="s">
        <v>261</v>
      </c>
      <c r="D20" s="245"/>
      <c r="E20" s="245"/>
      <c r="F20" s="245"/>
      <c r="G20" s="245"/>
      <c r="H20" s="245"/>
      <c r="I20" s="245"/>
      <c r="J20" s="245"/>
      <c r="K20" s="245"/>
      <c r="L20" s="245"/>
      <c r="M20" s="245"/>
      <c r="N20" s="245"/>
      <c r="O20" s="245"/>
      <c r="P20" s="245"/>
      <c r="Q20" s="245"/>
      <c r="R20" s="245"/>
      <c r="S20" s="245"/>
      <c r="T20" s="245"/>
      <c r="U20" s="245"/>
      <c r="V20" s="245"/>
      <c r="W20" s="245"/>
    </row>
    <row r="21" spans="1:23" ht="18">
      <c r="A21" s="2054"/>
      <c r="B21" s="248" t="s">
        <v>442</v>
      </c>
      <c r="C21" s="632" t="s">
        <v>261</v>
      </c>
      <c r="D21" s="245"/>
      <c r="E21" s="245"/>
      <c r="F21" s="245"/>
      <c r="G21" s="245"/>
      <c r="H21" s="245"/>
      <c r="I21" s="245"/>
      <c r="J21" s="245"/>
      <c r="K21" s="245"/>
      <c r="L21" s="245"/>
      <c r="M21" s="245"/>
      <c r="N21" s="245"/>
      <c r="O21" s="245"/>
      <c r="P21" s="245"/>
      <c r="Q21" s="245"/>
      <c r="R21" s="245"/>
      <c r="S21" s="245"/>
      <c r="T21" s="245"/>
      <c r="U21" s="245"/>
      <c r="V21" s="245"/>
      <c r="W21" s="245"/>
    </row>
    <row r="22" spans="1:23" ht="18">
      <c r="A22" s="2054"/>
      <c r="B22" s="248" t="s">
        <v>443</v>
      </c>
      <c r="C22" s="629" t="s">
        <v>251</v>
      </c>
      <c r="D22" s="245"/>
      <c r="E22" s="245"/>
      <c r="F22" s="245"/>
      <c r="G22" s="245"/>
      <c r="H22" s="245"/>
      <c r="I22" s="245"/>
      <c r="J22" s="245"/>
      <c r="K22" s="245"/>
      <c r="L22" s="245"/>
      <c r="M22" s="245"/>
      <c r="N22" s="245"/>
      <c r="O22" s="245"/>
      <c r="P22" s="245"/>
      <c r="Q22" s="245"/>
      <c r="R22" s="245"/>
      <c r="S22" s="245"/>
      <c r="T22" s="245"/>
      <c r="U22" s="245"/>
      <c r="V22" s="245"/>
      <c r="W22" s="245"/>
    </row>
    <row r="23" spans="1:23" ht="18">
      <c r="A23" s="2054"/>
      <c r="B23" s="248" t="s">
        <v>444</v>
      </c>
      <c r="C23" s="632" t="s">
        <v>261</v>
      </c>
      <c r="D23" s="245"/>
      <c r="E23" s="245"/>
      <c r="F23" s="245"/>
      <c r="G23" s="245"/>
      <c r="H23" s="245"/>
      <c r="I23" s="245"/>
      <c r="J23" s="245"/>
      <c r="K23" s="245"/>
      <c r="L23" s="245"/>
      <c r="M23" s="245"/>
      <c r="N23" s="245"/>
      <c r="O23" s="245"/>
      <c r="P23" s="245"/>
      <c r="Q23" s="245"/>
      <c r="R23" s="245"/>
      <c r="S23" s="245"/>
      <c r="T23" s="245"/>
      <c r="U23" s="245"/>
      <c r="V23" s="245"/>
      <c r="W23" s="245"/>
    </row>
    <row r="24" spans="1:23" ht="18">
      <c r="A24" s="2054"/>
      <c r="B24" s="248" t="s">
        <v>446</v>
      </c>
      <c r="C24" s="632" t="s">
        <v>261</v>
      </c>
      <c r="D24" s="245"/>
      <c r="E24" s="245"/>
      <c r="F24" s="245"/>
      <c r="G24" s="245"/>
      <c r="H24" s="245"/>
      <c r="I24" s="245"/>
      <c r="J24" s="245"/>
      <c r="K24" s="245"/>
      <c r="L24" s="245"/>
      <c r="M24" s="245"/>
      <c r="N24" s="245"/>
      <c r="O24" s="245"/>
      <c r="P24" s="245"/>
      <c r="Q24" s="245"/>
      <c r="R24" s="245"/>
      <c r="S24" s="245"/>
      <c r="T24" s="245"/>
      <c r="U24" s="245"/>
      <c r="V24" s="245"/>
      <c r="W24" s="245"/>
    </row>
    <row r="25" spans="1:23" ht="18">
      <c r="A25" s="2054"/>
      <c r="B25" s="248" t="s">
        <v>447</v>
      </c>
      <c r="C25" s="801" t="s">
        <v>280</v>
      </c>
      <c r="D25" s="245"/>
      <c r="E25" s="245"/>
      <c r="F25" s="245"/>
      <c r="G25" s="245"/>
      <c r="H25" s="245"/>
      <c r="I25" s="245"/>
      <c r="J25" s="245"/>
      <c r="K25" s="245"/>
      <c r="L25" s="245"/>
      <c r="M25" s="245"/>
      <c r="N25" s="245"/>
      <c r="O25" s="245"/>
      <c r="P25" s="245"/>
      <c r="Q25" s="245"/>
      <c r="R25" s="245"/>
      <c r="S25" s="245"/>
      <c r="T25" s="245"/>
      <c r="U25" s="245"/>
      <c r="V25" s="245"/>
      <c r="W25" s="245"/>
    </row>
    <row r="26" spans="1:23" ht="18">
      <c r="A26" s="2054"/>
      <c r="B26" s="248" t="s">
        <v>448</v>
      </c>
      <c r="C26" s="801" t="s">
        <v>251</v>
      </c>
      <c r="D26" s="245"/>
      <c r="E26" s="245"/>
      <c r="F26" s="245"/>
      <c r="G26" s="245"/>
      <c r="H26" s="245"/>
      <c r="I26" s="245"/>
      <c r="J26" s="245"/>
      <c r="K26" s="245"/>
      <c r="L26" s="245"/>
      <c r="M26" s="245"/>
      <c r="N26" s="245"/>
      <c r="O26" s="245"/>
      <c r="P26" s="245"/>
      <c r="Q26" s="245"/>
      <c r="R26" s="245"/>
      <c r="S26" s="245"/>
      <c r="T26" s="245"/>
      <c r="U26" s="245"/>
      <c r="V26" s="245"/>
      <c r="W26" s="245"/>
    </row>
    <row r="27" spans="1:23" ht="18">
      <c r="A27" s="2054"/>
      <c r="B27" s="248" t="s">
        <v>449</v>
      </c>
      <c r="C27" s="801" t="s">
        <v>283</v>
      </c>
      <c r="D27" s="245"/>
      <c r="E27" s="245"/>
      <c r="F27" s="245"/>
      <c r="G27" s="245"/>
      <c r="H27" s="245"/>
      <c r="I27" s="245"/>
      <c r="J27" s="245"/>
      <c r="K27" s="245"/>
      <c r="L27" s="245"/>
      <c r="M27" s="245"/>
      <c r="N27" s="245"/>
      <c r="O27" s="245"/>
      <c r="P27" s="245"/>
      <c r="Q27" s="245"/>
      <c r="R27" s="245"/>
      <c r="S27" s="245"/>
      <c r="T27" s="245"/>
      <c r="U27" s="245"/>
      <c r="V27" s="245"/>
      <c r="W27" s="245"/>
    </row>
    <row r="28" spans="1:23" ht="18">
      <c r="A28" s="2054"/>
      <c r="B28" s="248" t="s">
        <v>450</v>
      </c>
      <c r="C28" s="801" t="s">
        <v>285</v>
      </c>
      <c r="D28" s="245"/>
      <c r="E28" s="245"/>
      <c r="F28" s="245"/>
      <c r="G28" s="245"/>
      <c r="H28" s="245"/>
      <c r="I28" s="245"/>
      <c r="J28" s="245"/>
      <c r="K28" s="245"/>
      <c r="L28" s="245"/>
      <c r="M28" s="245"/>
      <c r="N28" s="245"/>
      <c r="O28" s="245"/>
      <c r="P28" s="245"/>
      <c r="Q28" s="245"/>
      <c r="R28" s="245"/>
      <c r="S28" s="245"/>
      <c r="T28" s="245"/>
      <c r="U28" s="245"/>
      <c r="V28" s="245"/>
      <c r="W28" s="245"/>
    </row>
    <row r="29" spans="1:23" ht="48.6">
      <c r="A29" s="2054"/>
      <c r="B29" s="248" t="s">
        <v>451</v>
      </c>
      <c r="C29" s="801" t="s">
        <v>452</v>
      </c>
      <c r="D29" s="245"/>
      <c r="E29" s="245"/>
      <c r="F29" s="245"/>
      <c r="G29" s="245"/>
      <c r="H29" s="245"/>
      <c r="I29" s="245"/>
      <c r="J29" s="245"/>
      <c r="K29" s="245"/>
      <c r="L29" s="245"/>
      <c r="M29" s="245"/>
      <c r="N29" s="245"/>
      <c r="O29" s="245"/>
      <c r="P29" s="245"/>
      <c r="Q29" s="245"/>
      <c r="R29" s="245"/>
      <c r="S29" s="245"/>
      <c r="T29" s="245"/>
      <c r="U29" s="245"/>
      <c r="V29" s="245"/>
      <c r="W29" s="245"/>
    </row>
    <row r="30" spans="1:23" ht="113.4">
      <c r="A30" s="2054"/>
      <c r="B30" s="248" t="s">
        <v>453</v>
      </c>
      <c r="C30" s="801" t="s">
        <v>1725</v>
      </c>
      <c r="D30" s="245"/>
      <c r="E30" s="245"/>
      <c r="F30" s="245"/>
      <c r="G30" s="245"/>
      <c r="H30" s="245"/>
      <c r="I30" s="245"/>
      <c r="J30" s="245"/>
      <c r="K30" s="245"/>
      <c r="L30" s="245"/>
      <c r="M30" s="245"/>
      <c r="N30" s="245"/>
      <c r="O30" s="245"/>
      <c r="P30" s="245"/>
      <c r="Q30" s="245"/>
      <c r="R30" s="245"/>
      <c r="S30" s="245"/>
      <c r="T30" s="245"/>
      <c r="U30" s="245"/>
      <c r="V30" s="245"/>
      <c r="W30" s="245"/>
    </row>
    <row r="31" spans="1:23" ht="18">
      <c r="A31" s="2054"/>
      <c r="B31" s="248" t="s">
        <v>455</v>
      </c>
      <c r="C31" s="801" t="s">
        <v>640</v>
      </c>
      <c r="D31" s="245"/>
      <c r="E31" s="245"/>
      <c r="F31" s="245"/>
      <c r="G31" s="245"/>
      <c r="H31" s="245"/>
      <c r="I31" s="245"/>
      <c r="J31" s="245"/>
      <c r="K31" s="245"/>
      <c r="L31" s="245"/>
      <c r="M31" s="245"/>
      <c r="N31" s="245"/>
      <c r="O31" s="245"/>
      <c r="P31" s="245"/>
      <c r="Q31" s="245"/>
      <c r="R31" s="245"/>
      <c r="S31" s="245"/>
      <c r="T31" s="245"/>
      <c r="U31" s="245"/>
      <c r="V31" s="245"/>
      <c r="W31" s="245"/>
    </row>
    <row r="32" spans="1:23" ht="33" thickBot="1">
      <c r="A32" s="2055"/>
      <c r="B32" s="249" t="s">
        <v>292</v>
      </c>
      <c r="C32" s="671" t="s">
        <v>748</v>
      </c>
      <c r="D32" s="245"/>
      <c r="E32" s="245"/>
      <c r="F32" s="245"/>
      <c r="G32" s="245"/>
      <c r="H32" s="245"/>
      <c r="I32" s="245"/>
      <c r="J32" s="245"/>
      <c r="K32" s="245"/>
      <c r="L32" s="245"/>
      <c r="M32" s="245"/>
      <c r="N32" s="245"/>
      <c r="O32" s="245"/>
      <c r="P32" s="245"/>
      <c r="Q32" s="245"/>
      <c r="R32" s="245"/>
      <c r="S32" s="245"/>
      <c r="T32" s="245"/>
      <c r="U32" s="245"/>
      <c r="V32" s="245"/>
      <c r="W32" s="245"/>
    </row>
    <row r="33" spans="1:23" ht="18">
      <c r="A33" s="2053" t="s">
        <v>458</v>
      </c>
      <c r="B33" s="247" t="s">
        <v>459</v>
      </c>
      <c r="C33" s="801" t="s">
        <v>1719</v>
      </c>
      <c r="D33" s="245"/>
      <c r="E33" s="245"/>
      <c r="F33" s="245"/>
      <c r="G33" s="245"/>
      <c r="H33" s="245"/>
      <c r="I33" s="245"/>
      <c r="J33" s="245"/>
      <c r="K33" s="245"/>
      <c r="L33" s="245"/>
      <c r="M33" s="245"/>
      <c r="N33" s="245"/>
      <c r="O33" s="245"/>
      <c r="P33" s="245"/>
      <c r="Q33" s="245"/>
      <c r="R33" s="245"/>
      <c r="S33" s="245"/>
      <c r="T33" s="245"/>
      <c r="U33" s="245"/>
      <c r="V33" s="245"/>
      <c r="W33" s="245"/>
    </row>
    <row r="34" spans="1:23" ht="18">
      <c r="A34" s="2054"/>
      <c r="B34" s="248" t="s">
        <v>460</v>
      </c>
      <c r="C34" s="801" t="s">
        <v>1726</v>
      </c>
      <c r="D34" s="245"/>
      <c r="E34" s="245"/>
      <c r="F34" s="245"/>
      <c r="G34" s="245"/>
      <c r="H34" s="245"/>
      <c r="I34" s="245"/>
      <c r="J34" s="245"/>
      <c r="K34" s="245"/>
      <c r="L34" s="245"/>
      <c r="M34" s="245"/>
      <c r="N34" s="245"/>
      <c r="O34" s="245"/>
      <c r="P34" s="245"/>
      <c r="Q34" s="245"/>
      <c r="R34" s="245"/>
      <c r="S34" s="245"/>
      <c r="T34" s="245"/>
      <c r="U34" s="245"/>
      <c r="V34" s="245"/>
      <c r="W34" s="245"/>
    </row>
    <row r="35" spans="1:23" ht="18">
      <c r="A35" s="2054"/>
      <c r="B35" s="248" t="s">
        <v>462</v>
      </c>
      <c r="C35" s="801" t="s">
        <v>298</v>
      </c>
      <c r="D35" s="245"/>
      <c r="E35" s="245"/>
      <c r="F35" s="245"/>
      <c r="G35" s="245"/>
      <c r="H35" s="245"/>
      <c r="I35" s="245"/>
      <c r="J35" s="245"/>
      <c r="K35" s="245"/>
      <c r="L35" s="245"/>
      <c r="M35" s="245"/>
      <c r="N35" s="245"/>
      <c r="O35" s="245"/>
      <c r="P35" s="245"/>
      <c r="Q35" s="245"/>
      <c r="R35" s="245"/>
      <c r="S35" s="245"/>
      <c r="T35" s="245"/>
      <c r="U35" s="245"/>
      <c r="V35" s="245"/>
      <c r="W35" s="245"/>
    </row>
    <row r="36" spans="1:23" ht="18">
      <c r="A36" s="2054"/>
      <c r="B36" s="248" t="s">
        <v>463</v>
      </c>
      <c r="C36" s="801" t="s">
        <v>251</v>
      </c>
      <c r="D36" s="245"/>
      <c r="E36" s="245"/>
      <c r="F36" s="245"/>
      <c r="G36" s="245"/>
      <c r="H36" s="245"/>
      <c r="I36" s="245"/>
      <c r="J36" s="245"/>
      <c r="K36" s="245"/>
      <c r="L36" s="245"/>
      <c r="M36" s="245"/>
      <c r="N36" s="245"/>
      <c r="O36" s="245"/>
      <c r="P36" s="245"/>
      <c r="Q36" s="245"/>
      <c r="R36" s="245"/>
      <c r="S36" s="245"/>
      <c r="T36" s="245"/>
      <c r="U36" s="245"/>
      <c r="V36" s="245"/>
      <c r="W36" s="245"/>
    </row>
    <row r="37" spans="1:23" ht="18">
      <c r="A37" s="2054"/>
      <c r="B37" s="248" t="s">
        <v>464</v>
      </c>
      <c r="C37" s="801" t="s">
        <v>251</v>
      </c>
      <c r="D37" s="245"/>
      <c r="E37" s="245"/>
      <c r="F37" s="245"/>
      <c r="G37" s="245"/>
      <c r="H37" s="245"/>
      <c r="I37" s="245"/>
      <c r="J37" s="245"/>
      <c r="K37" s="245"/>
      <c r="L37" s="245"/>
      <c r="M37" s="245"/>
      <c r="N37" s="245"/>
      <c r="O37" s="245"/>
      <c r="P37" s="245"/>
      <c r="Q37" s="245"/>
      <c r="R37" s="245"/>
      <c r="S37" s="245"/>
      <c r="T37" s="245"/>
      <c r="U37" s="245"/>
      <c r="V37" s="245"/>
      <c r="W37" s="245"/>
    </row>
    <row r="38" spans="1:23" ht="18.600000000000001" thickBot="1">
      <c r="A38" s="2055"/>
      <c r="B38" s="250" t="s">
        <v>465</v>
      </c>
      <c r="C38" s="805" t="s">
        <v>263</v>
      </c>
      <c r="D38" s="245"/>
      <c r="E38" s="245"/>
      <c r="F38" s="245"/>
      <c r="G38" s="245"/>
      <c r="H38" s="245"/>
      <c r="I38" s="245"/>
      <c r="J38" s="245"/>
      <c r="K38" s="245"/>
      <c r="L38" s="245"/>
      <c r="M38" s="245"/>
      <c r="N38" s="245"/>
      <c r="O38" s="245"/>
      <c r="P38" s="245"/>
      <c r="Q38" s="245"/>
      <c r="R38" s="245"/>
      <c r="S38" s="245"/>
      <c r="T38" s="245"/>
      <c r="U38" s="245"/>
      <c r="V38" s="245"/>
      <c r="W38" s="245"/>
    </row>
    <row r="39" spans="1:23" ht="18">
      <c r="A39" s="2053" t="s">
        <v>466</v>
      </c>
      <c r="B39" s="247" t="s">
        <v>467</v>
      </c>
      <c r="C39" s="801" t="s">
        <v>261</v>
      </c>
      <c r="D39" s="245"/>
      <c r="E39" s="245"/>
      <c r="F39" s="245"/>
      <c r="G39" s="245"/>
      <c r="H39" s="245"/>
      <c r="I39" s="245"/>
      <c r="J39" s="245"/>
      <c r="K39" s="245"/>
      <c r="L39" s="245"/>
      <c r="M39" s="245"/>
      <c r="N39" s="245"/>
      <c r="O39" s="245"/>
      <c r="P39" s="245"/>
      <c r="Q39" s="245"/>
      <c r="R39" s="245"/>
      <c r="S39" s="245"/>
      <c r="T39" s="245"/>
      <c r="U39" s="245"/>
      <c r="V39" s="245"/>
      <c r="W39" s="245"/>
    </row>
    <row r="40" spans="1:23" ht="18">
      <c r="A40" s="2054"/>
      <c r="B40" s="248" t="s">
        <v>468</v>
      </c>
      <c r="C40" s="801" t="s">
        <v>251</v>
      </c>
      <c r="D40" s="245"/>
      <c r="E40" s="245"/>
      <c r="F40" s="245"/>
      <c r="G40" s="245"/>
      <c r="H40" s="245"/>
      <c r="I40" s="245"/>
      <c r="J40" s="245"/>
      <c r="K40" s="245"/>
      <c r="L40" s="245"/>
      <c r="M40" s="245"/>
      <c r="N40" s="245"/>
      <c r="O40" s="245"/>
      <c r="P40" s="245"/>
      <c r="Q40" s="245"/>
      <c r="R40" s="245"/>
      <c r="S40" s="245"/>
      <c r="T40" s="245"/>
      <c r="U40" s="245"/>
      <c r="V40" s="245"/>
      <c r="W40" s="245"/>
    </row>
    <row r="41" spans="1:23" ht="18">
      <c r="A41" s="2054"/>
      <c r="B41" s="248" t="s">
        <v>469</v>
      </c>
      <c r="C41" s="801" t="s">
        <v>251</v>
      </c>
      <c r="D41" s="245"/>
      <c r="E41" s="245"/>
      <c r="F41" s="245"/>
      <c r="G41" s="245"/>
      <c r="H41" s="245"/>
      <c r="I41" s="245"/>
      <c r="J41" s="245"/>
      <c r="K41" s="245"/>
      <c r="L41" s="245"/>
      <c r="M41" s="245"/>
      <c r="N41" s="245"/>
      <c r="O41" s="245"/>
      <c r="P41" s="245"/>
      <c r="Q41" s="245"/>
      <c r="R41" s="245"/>
      <c r="S41" s="245"/>
      <c r="T41" s="245"/>
      <c r="U41" s="245"/>
      <c r="V41" s="245"/>
      <c r="W41" s="245"/>
    </row>
    <row r="42" spans="1:23" ht="18">
      <c r="A42" s="2054"/>
      <c r="B42" s="248" t="s">
        <v>470</v>
      </c>
      <c r="C42" s="801" t="s">
        <v>251</v>
      </c>
      <c r="D42" s="245"/>
      <c r="E42" s="245"/>
      <c r="F42" s="245"/>
      <c r="G42" s="245"/>
      <c r="H42" s="245"/>
      <c r="I42" s="245"/>
      <c r="J42" s="245"/>
      <c r="K42" s="245"/>
      <c r="L42" s="245"/>
      <c r="M42" s="245"/>
      <c r="N42" s="245"/>
      <c r="O42" s="245"/>
      <c r="P42" s="245"/>
      <c r="Q42" s="245"/>
      <c r="R42" s="245"/>
      <c r="S42" s="245"/>
      <c r="T42" s="245"/>
      <c r="U42" s="245"/>
      <c r="V42" s="245"/>
      <c r="W42" s="245"/>
    </row>
    <row r="43" spans="1:23" ht="18">
      <c r="A43" s="2054"/>
      <c r="B43" s="248" t="s">
        <v>471</v>
      </c>
      <c r="C43" s="801" t="s">
        <v>251</v>
      </c>
      <c r="D43" s="245"/>
      <c r="E43" s="245"/>
      <c r="F43" s="245"/>
      <c r="G43" s="245"/>
      <c r="H43" s="245"/>
      <c r="I43" s="245"/>
      <c r="J43" s="245"/>
      <c r="K43" s="245"/>
      <c r="L43" s="245"/>
      <c r="M43" s="245"/>
      <c r="N43" s="245"/>
      <c r="O43" s="245"/>
      <c r="P43" s="245"/>
      <c r="Q43" s="245"/>
      <c r="R43" s="245"/>
      <c r="S43" s="245"/>
      <c r="T43" s="245"/>
      <c r="U43" s="245"/>
      <c r="V43" s="245"/>
      <c r="W43" s="245"/>
    </row>
    <row r="44" spans="1:23" ht="18.600000000000001" thickBot="1">
      <c r="A44" s="2055"/>
      <c r="B44" s="251" t="s">
        <v>472</v>
      </c>
      <c r="C44" s="805" t="s">
        <v>251</v>
      </c>
      <c r="D44" s="245"/>
      <c r="E44" s="245"/>
      <c r="F44" s="245"/>
      <c r="G44" s="245"/>
      <c r="H44" s="245"/>
      <c r="I44" s="245"/>
      <c r="J44" s="245"/>
      <c r="K44" s="245"/>
      <c r="L44" s="245"/>
      <c r="M44" s="245"/>
      <c r="N44" s="245"/>
      <c r="O44" s="245"/>
      <c r="P44" s="245"/>
      <c r="Q44" s="245"/>
      <c r="R44" s="245"/>
      <c r="S44" s="245"/>
      <c r="T44" s="245"/>
      <c r="U44" s="245"/>
      <c r="V44" s="245"/>
      <c r="W44" s="245"/>
    </row>
    <row r="45" spans="1:23" ht="18">
      <c r="A45" s="2053" t="s">
        <v>473</v>
      </c>
      <c r="B45" s="247" t="s">
        <v>474</v>
      </c>
      <c r="C45" s="801" t="s">
        <v>263</v>
      </c>
      <c r="D45" s="245"/>
      <c r="E45" s="245"/>
      <c r="F45" s="245"/>
      <c r="G45" s="245"/>
      <c r="H45" s="245"/>
      <c r="I45" s="245"/>
      <c r="J45" s="245"/>
      <c r="K45" s="245"/>
      <c r="L45" s="245"/>
      <c r="M45" s="245"/>
      <c r="N45" s="245"/>
      <c r="O45" s="245"/>
      <c r="P45" s="245"/>
      <c r="Q45" s="245"/>
      <c r="R45" s="245"/>
      <c r="S45" s="245"/>
      <c r="T45" s="245"/>
      <c r="U45" s="245"/>
      <c r="V45" s="245"/>
      <c r="W45" s="245"/>
    </row>
    <row r="46" spans="1:23" ht="275.39999999999998">
      <c r="A46" s="2054"/>
      <c r="B46" s="248" t="s">
        <v>475</v>
      </c>
      <c r="C46" s="801" t="s">
        <v>1727</v>
      </c>
      <c r="D46" s="245"/>
      <c r="E46" s="245"/>
      <c r="F46" s="245"/>
      <c r="G46" s="245"/>
      <c r="H46" s="245"/>
      <c r="I46" s="245"/>
      <c r="J46" s="245"/>
      <c r="K46" s="245"/>
      <c r="L46" s="245"/>
      <c r="M46" s="245"/>
      <c r="N46" s="245"/>
      <c r="O46" s="245"/>
      <c r="P46" s="245"/>
      <c r="Q46" s="245"/>
      <c r="R46" s="245"/>
      <c r="S46" s="245"/>
      <c r="T46" s="245"/>
      <c r="U46" s="245"/>
      <c r="V46" s="245"/>
      <c r="W46" s="245"/>
    </row>
    <row r="47" spans="1:23" ht="18.600000000000001" thickBot="1">
      <c r="A47" s="2055"/>
      <c r="B47" s="250" t="s">
        <v>477</v>
      </c>
      <c r="C47" s="805" t="s">
        <v>1162</v>
      </c>
      <c r="D47" s="245"/>
      <c r="E47" s="245"/>
      <c r="F47" s="245"/>
      <c r="G47" s="245"/>
      <c r="H47" s="245"/>
      <c r="I47" s="245"/>
      <c r="J47" s="245"/>
      <c r="K47" s="245"/>
      <c r="L47" s="245"/>
      <c r="M47" s="245"/>
      <c r="N47" s="245"/>
      <c r="O47" s="245"/>
      <c r="P47" s="245"/>
      <c r="Q47" s="245"/>
      <c r="R47" s="245"/>
      <c r="S47" s="245"/>
      <c r="T47" s="245"/>
      <c r="U47" s="245"/>
      <c r="V47" s="245"/>
      <c r="W47" s="245"/>
    </row>
    <row r="48" spans="1:23" ht="18">
      <c r="A48" s="2064" t="s">
        <v>479</v>
      </c>
      <c r="B48" s="249" t="s">
        <v>480</v>
      </c>
      <c r="C48" s="801" t="s">
        <v>263</v>
      </c>
      <c r="D48" s="245"/>
      <c r="E48" s="245"/>
      <c r="F48" s="245"/>
      <c r="G48" s="245"/>
      <c r="H48" s="245"/>
      <c r="I48" s="245"/>
      <c r="J48" s="245"/>
      <c r="K48" s="245"/>
      <c r="L48" s="245"/>
      <c r="M48" s="245"/>
      <c r="N48" s="245"/>
      <c r="O48" s="245"/>
      <c r="P48" s="245"/>
      <c r="Q48" s="245"/>
      <c r="R48" s="245"/>
      <c r="S48" s="245"/>
      <c r="T48" s="245"/>
      <c r="U48" s="245"/>
      <c r="V48" s="245"/>
      <c r="W48" s="245"/>
    </row>
    <row r="49" spans="1:23" ht="18">
      <c r="A49" s="2054"/>
      <c r="B49" s="248" t="s">
        <v>481</v>
      </c>
      <c r="C49" s="801" t="s">
        <v>1728</v>
      </c>
      <c r="D49" s="245"/>
      <c r="E49" s="245"/>
      <c r="F49" s="245"/>
      <c r="G49" s="245"/>
      <c r="H49" s="245"/>
      <c r="I49" s="245"/>
      <c r="J49" s="245"/>
      <c r="K49" s="245"/>
      <c r="L49" s="245"/>
      <c r="M49" s="245"/>
      <c r="N49" s="245"/>
      <c r="O49" s="245"/>
      <c r="P49" s="245"/>
      <c r="Q49" s="245"/>
      <c r="R49" s="245"/>
      <c r="S49" s="245"/>
      <c r="T49" s="245"/>
      <c r="U49" s="245"/>
      <c r="V49" s="245"/>
      <c r="W49" s="245"/>
    </row>
    <row r="50" spans="1:23" ht="18">
      <c r="A50" s="2054"/>
      <c r="B50" s="248" t="s">
        <v>483</v>
      </c>
      <c r="C50" s="801" t="s">
        <v>1729</v>
      </c>
      <c r="D50" s="245"/>
      <c r="E50" s="245"/>
      <c r="F50" s="245"/>
      <c r="G50" s="245"/>
      <c r="H50" s="245"/>
      <c r="I50" s="245"/>
      <c r="J50" s="245"/>
      <c r="K50" s="245"/>
      <c r="L50" s="245"/>
      <c r="M50" s="245"/>
      <c r="N50" s="245"/>
      <c r="O50" s="245"/>
      <c r="P50" s="245"/>
      <c r="Q50" s="245"/>
      <c r="R50" s="245"/>
      <c r="S50" s="245"/>
      <c r="T50" s="245"/>
      <c r="U50" s="245"/>
      <c r="V50" s="245"/>
      <c r="W50" s="245"/>
    </row>
    <row r="51" spans="1:23" ht="18">
      <c r="A51" s="2054"/>
      <c r="B51" s="248" t="s">
        <v>485</v>
      </c>
      <c r="C51" s="801" t="s">
        <v>1132</v>
      </c>
      <c r="D51" s="245"/>
      <c r="E51" s="245"/>
      <c r="F51" s="245"/>
      <c r="G51" s="245"/>
      <c r="H51" s="245"/>
      <c r="I51" s="245"/>
      <c r="J51" s="245"/>
      <c r="K51" s="245"/>
      <c r="L51" s="245"/>
      <c r="M51" s="245"/>
      <c r="N51" s="245"/>
      <c r="O51" s="245"/>
      <c r="P51" s="245"/>
      <c r="Q51" s="245"/>
      <c r="R51" s="245"/>
      <c r="S51" s="245"/>
      <c r="T51" s="245"/>
      <c r="U51" s="245"/>
      <c r="V51" s="245"/>
      <c r="W51" s="245"/>
    </row>
    <row r="52" spans="1:23" ht="64.8">
      <c r="A52" s="2054"/>
      <c r="B52" s="248" t="s">
        <v>487</v>
      </c>
      <c r="C52" s="801" t="s">
        <v>1730</v>
      </c>
      <c r="D52" s="245"/>
      <c r="E52" s="245"/>
      <c r="F52" s="245"/>
      <c r="G52" s="245"/>
      <c r="H52" s="245"/>
      <c r="I52" s="245"/>
      <c r="J52" s="245"/>
      <c r="K52" s="245"/>
      <c r="L52" s="245"/>
      <c r="M52" s="245"/>
      <c r="N52" s="245"/>
      <c r="O52" s="245"/>
      <c r="P52" s="245"/>
      <c r="Q52" s="245"/>
      <c r="R52" s="245"/>
      <c r="S52" s="245"/>
      <c r="T52" s="245"/>
      <c r="U52" s="245"/>
      <c r="V52" s="245"/>
      <c r="W52" s="245"/>
    </row>
    <row r="53" spans="1:23" ht="162">
      <c r="A53" s="2054"/>
      <c r="B53" s="248" t="s">
        <v>489</v>
      </c>
      <c r="C53" s="801" t="s">
        <v>1731</v>
      </c>
      <c r="D53" s="245"/>
      <c r="E53" s="245"/>
      <c r="F53" s="245"/>
      <c r="G53" s="245"/>
      <c r="H53" s="245"/>
      <c r="I53" s="245"/>
      <c r="J53" s="245"/>
      <c r="K53" s="245"/>
      <c r="L53" s="245"/>
      <c r="M53" s="245"/>
      <c r="N53" s="245"/>
      <c r="O53" s="245"/>
      <c r="P53" s="245"/>
      <c r="Q53" s="245"/>
      <c r="R53" s="245"/>
      <c r="S53" s="245"/>
      <c r="T53" s="245"/>
      <c r="U53" s="245"/>
      <c r="V53" s="245"/>
      <c r="W53" s="245"/>
    </row>
    <row r="54" spans="1:23" ht="32.4">
      <c r="A54" s="2054"/>
      <c r="B54" s="248" t="s">
        <v>491</v>
      </c>
      <c r="C54" s="801" t="s">
        <v>1732</v>
      </c>
      <c r="D54" s="245"/>
      <c r="E54" s="245"/>
      <c r="F54" s="245"/>
      <c r="G54" s="245"/>
      <c r="H54" s="245"/>
      <c r="I54" s="245"/>
      <c r="J54" s="245"/>
      <c r="K54" s="245"/>
      <c r="L54" s="245"/>
      <c r="M54" s="245"/>
      <c r="N54" s="245"/>
      <c r="O54" s="245"/>
      <c r="P54" s="245"/>
      <c r="Q54" s="245"/>
      <c r="R54" s="245"/>
      <c r="S54" s="245"/>
      <c r="T54" s="245"/>
      <c r="U54" s="245"/>
      <c r="V54" s="245"/>
      <c r="W54" s="245"/>
    </row>
    <row r="55" spans="1:23" ht="18">
      <c r="A55" s="2054"/>
      <c r="B55" s="248" t="s">
        <v>493</v>
      </c>
      <c r="C55" s="801" t="s">
        <v>1733</v>
      </c>
      <c r="D55" s="245"/>
      <c r="E55" s="245"/>
      <c r="F55" s="245"/>
      <c r="G55" s="245"/>
      <c r="H55" s="245"/>
      <c r="I55" s="245"/>
      <c r="J55" s="245"/>
      <c r="K55" s="245"/>
      <c r="L55" s="245"/>
      <c r="M55" s="245"/>
      <c r="N55" s="245"/>
      <c r="O55" s="245"/>
      <c r="P55" s="245"/>
      <c r="Q55" s="245"/>
      <c r="R55" s="245"/>
      <c r="S55" s="245"/>
      <c r="T55" s="245"/>
      <c r="U55" s="245"/>
      <c r="V55" s="245"/>
      <c r="W55" s="245"/>
    </row>
    <row r="56" spans="1:23" ht="18">
      <c r="A56" s="2054"/>
      <c r="B56" s="248" t="s">
        <v>495</v>
      </c>
      <c r="C56" s="801" t="s">
        <v>333</v>
      </c>
      <c r="D56" s="245"/>
      <c r="E56" s="245"/>
      <c r="F56" s="245"/>
      <c r="G56" s="245"/>
      <c r="H56" s="245"/>
      <c r="I56" s="245"/>
      <c r="J56" s="245"/>
      <c r="K56" s="245"/>
      <c r="L56" s="245"/>
      <c r="M56" s="245"/>
      <c r="N56" s="245"/>
      <c r="O56" s="245"/>
      <c r="P56" s="245"/>
      <c r="Q56" s="245"/>
      <c r="R56" s="245"/>
      <c r="S56" s="245"/>
      <c r="T56" s="245"/>
      <c r="U56" s="245"/>
      <c r="V56" s="245"/>
      <c r="W56" s="245"/>
    </row>
    <row r="57" spans="1:23" ht="18">
      <c r="A57" s="2054"/>
      <c r="B57" s="248" t="s">
        <v>496</v>
      </c>
      <c r="C57" s="801" t="s">
        <v>251</v>
      </c>
      <c r="D57" s="245"/>
      <c r="E57" s="245"/>
      <c r="F57" s="245"/>
      <c r="G57" s="245"/>
      <c r="H57" s="245"/>
      <c r="I57" s="245"/>
      <c r="J57" s="245"/>
      <c r="K57" s="245"/>
      <c r="L57" s="245"/>
      <c r="M57" s="245"/>
      <c r="N57" s="245"/>
      <c r="O57" s="245"/>
      <c r="P57" s="245"/>
      <c r="Q57" s="245"/>
      <c r="R57" s="245"/>
      <c r="S57" s="245"/>
      <c r="T57" s="245"/>
      <c r="U57" s="245"/>
      <c r="V57" s="245"/>
      <c r="W57" s="245"/>
    </row>
    <row r="58" spans="1:23" ht="18">
      <c r="A58" s="2054"/>
      <c r="B58" s="248" t="s">
        <v>497</v>
      </c>
      <c r="C58" s="804" t="s">
        <v>251</v>
      </c>
      <c r="D58" s="245"/>
      <c r="E58" s="245"/>
      <c r="F58" s="245"/>
      <c r="G58" s="245"/>
      <c r="H58" s="245"/>
      <c r="I58" s="245"/>
      <c r="J58" s="245"/>
      <c r="K58" s="245"/>
      <c r="L58" s="245"/>
      <c r="M58" s="245"/>
      <c r="N58" s="245"/>
      <c r="O58" s="245"/>
      <c r="P58" s="245"/>
      <c r="Q58" s="245"/>
      <c r="R58" s="245"/>
      <c r="S58" s="245"/>
      <c r="T58" s="245"/>
      <c r="U58" s="245"/>
      <c r="V58" s="245"/>
      <c r="W58" s="245"/>
    </row>
    <row r="59" spans="1:23" ht="18">
      <c r="A59" s="2054"/>
      <c r="B59" s="248" t="s">
        <v>498</v>
      </c>
      <c r="C59" s="1380" t="s">
        <v>1733</v>
      </c>
      <c r="D59" s="245"/>
      <c r="E59" s="245"/>
      <c r="F59" s="245"/>
      <c r="G59" s="245"/>
      <c r="H59" s="245"/>
      <c r="I59" s="245"/>
      <c r="J59" s="245"/>
      <c r="K59" s="245"/>
      <c r="L59" s="245"/>
      <c r="M59" s="245"/>
      <c r="N59" s="245"/>
      <c r="O59" s="245"/>
      <c r="P59" s="245"/>
      <c r="Q59" s="245"/>
      <c r="R59" s="245"/>
      <c r="S59" s="245"/>
      <c r="T59" s="245"/>
      <c r="U59" s="245"/>
      <c r="V59" s="245"/>
      <c r="W59" s="245"/>
    </row>
    <row r="60" spans="1:23" ht="18">
      <c r="A60" s="2054"/>
      <c r="B60" s="248" t="s">
        <v>499</v>
      </c>
      <c r="C60" s="806" t="s">
        <v>1734</v>
      </c>
      <c r="D60" s="245"/>
      <c r="E60" s="245"/>
      <c r="F60" s="245"/>
      <c r="G60" s="245"/>
      <c r="H60" s="245"/>
      <c r="I60" s="245"/>
      <c r="J60" s="245"/>
      <c r="K60" s="245"/>
      <c r="L60" s="245"/>
      <c r="M60" s="245"/>
      <c r="N60" s="245"/>
      <c r="O60" s="245"/>
      <c r="P60" s="245"/>
      <c r="Q60" s="245"/>
      <c r="R60" s="245"/>
      <c r="S60" s="245"/>
      <c r="T60" s="245"/>
      <c r="U60" s="245"/>
      <c r="V60" s="245"/>
      <c r="W60" s="245"/>
    </row>
    <row r="61" spans="1:23" ht="32.4">
      <c r="A61" s="2054"/>
      <c r="B61" s="248" t="s">
        <v>500</v>
      </c>
      <c r="C61" s="629" t="s">
        <v>1732</v>
      </c>
      <c r="D61" s="245"/>
      <c r="E61" s="245"/>
      <c r="F61" s="245"/>
      <c r="G61" s="245"/>
      <c r="H61" s="245"/>
      <c r="I61" s="245"/>
      <c r="J61" s="245"/>
      <c r="K61" s="245"/>
      <c r="L61" s="245"/>
      <c r="M61" s="245"/>
      <c r="N61" s="245"/>
      <c r="O61" s="245"/>
      <c r="P61" s="245"/>
      <c r="Q61" s="245"/>
      <c r="R61" s="245"/>
      <c r="S61" s="245"/>
      <c r="T61" s="245"/>
      <c r="U61" s="245"/>
      <c r="V61" s="245"/>
      <c r="W61" s="245"/>
    </row>
    <row r="62" spans="1:23" ht="18">
      <c r="A62" s="2054"/>
      <c r="B62" s="248" t="s">
        <v>502</v>
      </c>
      <c r="C62" s="629" t="s">
        <v>1735</v>
      </c>
      <c r="D62" s="245"/>
      <c r="E62" s="245"/>
      <c r="F62" s="245"/>
      <c r="G62" s="245"/>
      <c r="H62" s="245"/>
      <c r="I62" s="245"/>
      <c r="J62" s="245"/>
      <c r="K62" s="245"/>
      <c r="L62" s="245"/>
      <c r="M62" s="245"/>
      <c r="N62" s="245"/>
      <c r="O62" s="245"/>
      <c r="P62" s="245"/>
      <c r="Q62" s="245"/>
      <c r="R62" s="245"/>
      <c r="S62" s="245"/>
      <c r="T62" s="245"/>
      <c r="U62" s="245"/>
      <c r="V62" s="245"/>
      <c r="W62" s="245"/>
    </row>
    <row r="63" spans="1:23" ht="18">
      <c r="A63" s="2054"/>
      <c r="B63" s="248" t="s">
        <v>504</v>
      </c>
      <c r="C63" s="632" t="s">
        <v>261</v>
      </c>
      <c r="D63" s="245"/>
      <c r="E63" s="245"/>
      <c r="F63" s="245"/>
      <c r="G63" s="245"/>
      <c r="H63" s="245"/>
      <c r="I63" s="245"/>
      <c r="J63" s="245"/>
      <c r="K63" s="245"/>
      <c r="L63" s="245"/>
      <c r="M63" s="245"/>
      <c r="N63" s="245"/>
      <c r="O63" s="245"/>
      <c r="P63" s="245"/>
      <c r="Q63" s="245"/>
      <c r="R63" s="245"/>
      <c r="S63" s="245"/>
      <c r="T63" s="245"/>
      <c r="U63" s="245"/>
      <c r="V63" s="245"/>
      <c r="W63" s="245"/>
    </row>
    <row r="64" spans="1:23" ht="18">
      <c r="A64" s="2054"/>
      <c r="B64" s="248" t="s">
        <v>506</v>
      </c>
      <c r="C64" s="801" t="s">
        <v>251</v>
      </c>
      <c r="D64" s="245"/>
      <c r="E64" s="245"/>
      <c r="F64" s="245"/>
      <c r="G64" s="245"/>
      <c r="H64" s="245"/>
      <c r="I64" s="245"/>
      <c r="J64" s="245"/>
      <c r="K64" s="245"/>
      <c r="L64" s="245"/>
      <c r="M64" s="245"/>
      <c r="N64" s="245"/>
      <c r="O64" s="245"/>
      <c r="P64" s="245"/>
      <c r="Q64" s="245"/>
      <c r="R64" s="245"/>
      <c r="S64" s="245"/>
      <c r="T64" s="245"/>
      <c r="U64" s="245"/>
      <c r="V64" s="245"/>
      <c r="W64" s="245"/>
    </row>
    <row r="65" spans="1:23" ht="18">
      <c r="A65" s="2054"/>
      <c r="B65" s="248" t="s">
        <v>508</v>
      </c>
      <c r="C65" s="801" t="s">
        <v>263</v>
      </c>
      <c r="D65" s="245"/>
      <c r="E65" s="245"/>
      <c r="F65" s="245"/>
      <c r="G65" s="245"/>
      <c r="H65" s="245"/>
      <c r="I65" s="245"/>
      <c r="J65" s="245"/>
      <c r="K65" s="245"/>
      <c r="L65" s="245"/>
      <c r="M65" s="245"/>
      <c r="N65" s="245"/>
      <c r="O65" s="245"/>
      <c r="P65" s="245"/>
      <c r="Q65" s="245"/>
      <c r="R65" s="245"/>
      <c r="S65" s="245"/>
      <c r="T65" s="245"/>
      <c r="U65" s="245"/>
      <c r="V65" s="245"/>
      <c r="W65" s="245"/>
    </row>
    <row r="66" spans="1:23" ht="18">
      <c r="A66" s="2054"/>
      <c r="B66" s="248" t="s">
        <v>509</v>
      </c>
      <c r="C66" s="801" t="s">
        <v>1736</v>
      </c>
      <c r="D66" s="245"/>
      <c r="E66" s="245"/>
      <c r="F66" s="245"/>
      <c r="G66" s="245"/>
      <c r="H66" s="245"/>
      <c r="I66" s="245"/>
      <c r="J66" s="245"/>
      <c r="K66" s="245"/>
      <c r="L66" s="245"/>
      <c r="M66" s="245"/>
      <c r="N66" s="245"/>
      <c r="O66" s="245"/>
      <c r="P66" s="245"/>
      <c r="Q66" s="245"/>
      <c r="R66" s="245"/>
      <c r="S66" s="245"/>
      <c r="T66" s="245"/>
      <c r="U66" s="245"/>
      <c r="V66" s="245"/>
      <c r="W66" s="245"/>
    </row>
    <row r="67" spans="1:23" ht="18">
      <c r="A67" s="2054"/>
      <c r="B67" s="248" t="s">
        <v>511</v>
      </c>
      <c r="C67" s="807">
        <v>44621</v>
      </c>
      <c r="D67" s="245"/>
      <c r="E67" s="245"/>
      <c r="F67" s="245"/>
      <c r="G67" s="245"/>
      <c r="H67" s="245"/>
      <c r="I67" s="245"/>
      <c r="J67" s="245"/>
      <c r="K67" s="245"/>
      <c r="L67" s="245"/>
      <c r="M67" s="245"/>
      <c r="N67" s="245"/>
      <c r="O67" s="245"/>
      <c r="P67" s="245"/>
      <c r="Q67" s="245"/>
      <c r="R67" s="245"/>
      <c r="S67" s="245"/>
      <c r="T67" s="245"/>
      <c r="U67" s="245"/>
      <c r="V67" s="245"/>
      <c r="W67" s="245"/>
    </row>
    <row r="68" spans="1:23" ht="49.2" thickBot="1">
      <c r="A68" s="2055"/>
      <c r="B68" s="250" t="s">
        <v>513</v>
      </c>
      <c r="C68" s="802" t="s">
        <v>1737</v>
      </c>
      <c r="D68" s="245"/>
      <c r="E68" s="245"/>
      <c r="F68" s="245"/>
      <c r="G68" s="245"/>
      <c r="H68" s="245"/>
      <c r="I68" s="245"/>
      <c r="J68" s="245"/>
      <c r="K68" s="245"/>
      <c r="L68" s="245"/>
      <c r="M68" s="245"/>
      <c r="N68" s="245"/>
      <c r="O68" s="245"/>
      <c r="P68" s="245"/>
      <c r="Q68" s="245"/>
      <c r="R68" s="245"/>
      <c r="S68" s="245"/>
      <c r="T68" s="245"/>
      <c r="U68" s="245"/>
      <c r="V68" s="245"/>
      <c r="W68" s="245"/>
    </row>
    <row r="69" spans="1:23" ht="18">
      <c r="A69" s="2053" t="s">
        <v>515</v>
      </c>
      <c r="B69" s="247" t="s">
        <v>516</v>
      </c>
      <c r="C69" s="163" t="s">
        <v>263</v>
      </c>
      <c r="D69" s="245"/>
      <c r="E69" s="245"/>
      <c r="F69" s="245"/>
      <c r="G69" s="245"/>
      <c r="H69" s="245"/>
      <c r="I69" s="245"/>
      <c r="J69" s="245"/>
      <c r="K69" s="245"/>
      <c r="L69" s="245"/>
      <c r="M69" s="245"/>
      <c r="N69" s="245"/>
      <c r="O69" s="245"/>
      <c r="P69" s="245"/>
      <c r="Q69" s="245"/>
      <c r="R69" s="245"/>
      <c r="S69" s="245"/>
      <c r="T69" s="245"/>
      <c r="U69" s="245"/>
      <c r="V69" s="245"/>
      <c r="W69" s="245"/>
    </row>
    <row r="70" spans="1:23" ht="18">
      <c r="A70" s="2054"/>
      <c r="B70" s="248" t="s">
        <v>517</v>
      </c>
      <c r="C70" s="163" t="s">
        <v>353</v>
      </c>
      <c r="D70" s="245"/>
      <c r="E70" s="245"/>
      <c r="F70" s="245"/>
      <c r="G70" s="245"/>
      <c r="H70" s="245"/>
      <c r="I70" s="245"/>
      <c r="J70" s="245"/>
      <c r="K70" s="245"/>
      <c r="L70" s="245"/>
      <c r="M70" s="245"/>
      <c r="N70" s="245"/>
      <c r="O70" s="245"/>
      <c r="P70" s="245"/>
      <c r="Q70" s="245"/>
      <c r="R70" s="245"/>
      <c r="S70" s="245"/>
      <c r="T70" s="245"/>
      <c r="U70" s="245"/>
      <c r="V70" s="245"/>
      <c r="W70" s="245"/>
    </row>
    <row r="71" spans="1:23" ht="18">
      <c r="A71" s="2054"/>
      <c r="B71" s="248" t="s">
        <v>518</v>
      </c>
      <c r="C71" s="163" t="s">
        <v>251</v>
      </c>
      <c r="D71" s="245"/>
      <c r="E71" s="245"/>
      <c r="F71" s="245"/>
      <c r="G71" s="245"/>
      <c r="H71" s="245"/>
      <c r="I71" s="245"/>
      <c r="J71" s="245"/>
      <c r="K71" s="245"/>
      <c r="L71" s="245"/>
      <c r="M71" s="245"/>
      <c r="N71" s="245"/>
      <c r="O71" s="245"/>
      <c r="P71" s="245"/>
      <c r="Q71" s="245"/>
      <c r="R71" s="245"/>
      <c r="S71" s="245"/>
      <c r="T71" s="245"/>
      <c r="U71" s="245"/>
      <c r="V71" s="245"/>
      <c r="W71" s="245"/>
    </row>
    <row r="72" spans="1:23" ht="18">
      <c r="A72" s="2054"/>
      <c r="B72" s="248" t="s">
        <v>519</v>
      </c>
      <c r="C72" s="163" t="s">
        <v>251</v>
      </c>
      <c r="D72" s="245"/>
      <c r="E72" s="245"/>
      <c r="F72" s="245"/>
      <c r="G72" s="245"/>
      <c r="H72" s="245"/>
      <c r="I72" s="245"/>
      <c r="J72" s="245"/>
      <c r="K72" s="245"/>
      <c r="L72" s="245"/>
      <c r="M72" s="245"/>
      <c r="N72" s="245"/>
      <c r="O72" s="245"/>
      <c r="P72" s="245"/>
      <c r="Q72" s="245"/>
      <c r="R72" s="245"/>
      <c r="S72" s="245"/>
      <c r="T72" s="245"/>
      <c r="U72" s="245"/>
      <c r="V72" s="245"/>
      <c r="W72" s="245"/>
    </row>
    <row r="73" spans="1:23" ht="48.6">
      <c r="A73" s="2054"/>
      <c r="B73" s="248" t="s">
        <v>520</v>
      </c>
      <c r="C73" s="163" t="s">
        <v>521</v>
      </c>
      <c r="D73" s="245"/>
      <c r="E73" s="245"/>
      <c r="F73" s="245"/>
      <c r="G73" s="245"/>
      <c r="H73" s="245"/>
      <c r="I73" s="245"/>
      <c r="J73" s="245"/>
      <c r="K73" s="245"/>
      <c r="L73" s="245"/>
      <c r="M73" s="245"/>
      <c r="N73" s="245"/>
      <c r="O73" s="245"/>
      <c r="P73" s="245"/>
      <c r="Q73" s="245"/>
      <c r="R73" s="245"/>
      <c r="S73" s="245"/>
      <c r="T73" s="245"/>
      <c r="U73" s="245"/>
      <c r="V73" s="245"/>
      <c r="W73" s="245"/>
    </row>
    <row r="74" spans="1:23" ht="18">
      <c r="A74" s="2054"/>
      <c r="B74" s="248" t="s">
        <v>522</v>
      </c>
      <c r="C74" s="163" t="s">
        <v>285</v>
      </c>
      <c r="D74" s="245"/>
      <c r="E74" s="245"/>
      <c r="F74" s="245"/>
      <c r="G74" s="245"/>
      <c r="H74" s="245"/>
      <c r="I74" s="245"/>
      <c r="J74" s="245"/>
      <c r="K74" s="245"/>
      <c r="L74" s="245"/>
      <c r="M74" s="245"/>
      <c r="N74" s="245"/>
      <c r="O74" s="245"/>
      <c r="P74" s="245"/>
      <c r="Q74" s="245"/>
      <c r="R74" s="245"/>
      <c r="S74" s="245"/>
      <c r="T74" s="245"/>
      <c r="U74" s="245"/>
      <c r="V74" s="245"/>
      <c r="W74" s="245"/>
    </row>
    <row r="75" spans="1:23" ht="18">
      <c r="A75" s="2054"/>
      <c r="B75" s="248" t="s">
        <v>523</v>
      </c>
      <c r="C75" s="163" t="s">
        <v>263</v>
      </c>
      <c r="D75" s="245"/>
      <c r="E75" s="245"/>
      <c r="F75" s="245"/>
      <c r="G75" s="245"/>
      <c r="H75" s="245"/>
      <c r="I75" s="245"/>
      <c r="J75" s="245"/>
      <c r="K75" s="245"/>
      <c r="L75" s="245"/>
      <c r="M75" s="245"/>
      <c r="N75" s="245"/>
      <c r="O75" s="245"/>
      <c r="P75" s="245"/>
      <c r="Q75" s="245"/>
      <c r="R75" s="245"/>
      <c r="S75" s="245"/>
      <c r="T75" s="245"/>
      <c r="U75" s="245"/>
      <c r="V75" s="245"/>
      <c r="W75" s="245"/>
    </row>
    <row r="76" spans="1:23" ht="18">
      <c r="A76" s="2054"/>
      <c r="B76" s="248" t="s">
        <v>524</v>
      </c>
      <c r="C76" s="163" t="s">
        <v>361</v>
      </c>
      <c r="D76" s="245"/>
      <c r="E76" s="245"/>
      <c r="F76" s="245"/>
      <c r="G76" s="245"/>
      <c r="H76" s="245"/>
      <c r="I76" s="245"/>
      <c r="J76" s="245"/>
      <c r="K76" s="245"/>
      <c r="L76" s="245"/>
      <c r="M76" s="245"/>
      <c r="N76" s="245"/>
      <c r="O76" s="245"/>
      <c r="P76" s="245"/>
      <c r="Q76" s="245"/>
      <c r="R76" s="245"/>
      <c r="S76" s="245"/>
      <c r="T76" s="245"/>
      <c r="U76" s="245"/>
      <c r="V76" s="245"/>
      <c r="W76" s="245"/>
    </row>
    <row r="77" spans="1:23" ht="146.4" thickBot="1">
      <c r="A77" s="2055"/>
      <c r="B77" s="250" t="s">
        <v>525</v>
      </c>
      <c r="C77" s="453" t="s">
        <v>1738</v>
      </c>
      <c r="D77" s="245"/>
      <c r="E77" s="245"/>
      <c r="F77" s="245"/>
      <c r="G77" s="245"/>
      <c r="H77" s="245"/>
      <c r="I77" s="245"/>
      <c r="J77" s="245"/>
      <c r="K77" s="245"/>
      <c r="L77" s="245"/>
      <c r="M77" s="245"/>
      <c r="N77" s="245"/>
      <c r="O77" s="245"/>
      <c r="P77" s="245"/>
      <c r="Q77" s="245"/>
      <c r="R77" s="245"/>
      <c r="S77" s="245"/>
      <c r="T77" s="245"/>
      <c r="U77" s="245"/>
      <c r="V77" s="245"/>
      <c r="W77" s="245"/>
    </row>
    <row r="78" spans="1:23" ht="64.8">
      <c r="A78" s="2053" t="s">
        <v>527</v>
      </c>
      <c r="B78" s="247" t="s">
        <v>528</v>
      </c>
      <c r="C78" s="772" t="s">
        <v>1739</v>
      </c>
      <c r="D78" s="245"/>
      <c r="E78" s="245"/>
      <c r="F78" s="245"/>
      <c r="G78" s="245"/>
      <c r="H78" s="245"/>
      <c r="I78" s="245"/>
      <c r="J78" s="245"/>
      <c r="K78" s="245"/>
      <c r="L78" s="245"/>
      <c r="M78" s="245"/>
      <c r="N78" s="245"/>
      <c r="O78" s="245"/>
      <c r="P78" s="245"/>
      <c r="Q78" s="245"/>
      <c r="R78" s="245"/>
      <c r="S78" s="245"/>
      <c r="T78" s="245"/>
      <c r="U78" s="245"/>
      <c r="V78" s="245"/>
      <c r="W78" s="245"/>
    </row>
    <row r="79" spans="1:23" ht="18">
      <c r="A79" s="2054"/>
      <c r="B79" s="248" t="s">
        <v>530</v>
      </c>
      <c r="C79" s="801" t="s">
        <v>1740</v>
      </c>
      <c r="D79" s="245"/>
      <c r="E79" s="245"/>
      <c r="F79" s="245"/>
      <c r="G79" s="245"/>
      <c r="H79" s="245"/>
      <c r="I79" s="245"/>
      <c r="J79" s="245"/>
      <c r="K79" s="245"/>
      <c r="L79" s="245"/>
      <c r="M79" s="245"/>
      <c r="N79" s="245"/>
      <c r="O79" s="245"/>
      <c r="P79" s="245"/>
      <c r="Q79" s="245"/>
      <c r="R79" s="245"/>
      <c r="S79" s="245"/>
      <c r="T79" s="245"/>
      <c r="U79" s="245"/>
      <c r="V79" s="245"/>
      <c r="W79" s="245"/>
    </row>
    <row r="80" spans="1:23" ht="48.6">
      <c r="A80" s="2054"/>
      <c r="B80" s="248" t="s">
        <v>531</v>
      </c>
      <c r="C80" s="801" t="s">
        <v>1741</v>
      </c>
      <c r="D80" s="245"/>
      <c r="E80" s="245"/>
      <c r="F80" s="245"/>
      <c r="G80" s="245"/>
      <c r="H80" s="245"/>
      <c r="I80" s="245"/>
      <c r="J80" s="245"/>
      <c r="K80" s="245"/>
      <c r="L80" s="245"/>
      <c r="M80" s="245"/>
      <c r="N80" s="245"/>
      <c r="O80" s="245"/>
      <c r="P80" s="245"/>
      <c r="Q80" s="245"/>
      <c r="R80" s="245"/>
      <c r="S80" s="245"/>
      <c r="T80" s="245"/>
      <c r="U80" s="245"/>
      <c r="V80" s="245"/>
      <c r="W80" s="245"/>
    </row>
    <row r="81" spans="1:23" ht="32.4">
      <c r="A81" s="2054"/>
      <c r="B81" s="248" t="s">
        <v>533</v>
      </c>
      <c r="C81" s="801" t="s">
        <v>1742</v>
      </c>
      <c r="D81" s="245"/>
      <c r="E81" s="245"/>
      <c r="F81" s="245"/>
      <c r="G81" s="245"/>
      <c r="H81" s="245"/>
      <c r="I81" s="245"/>
      <c r="J81" s="245"/>
      <c r="K81" s="245"/>
      <c r="L81" s="245"/>
      <c r="M81" s="245"/>
      <c r="N81" s="245"/>
      <c r="O81" s="245"/>
      <c r="P81" s="245"/>
      <c r="Q81" s="245"/>
      <c r="R81" s="245"/>
      <c r="S81" s="245"/>
      <c r="T81" s="245"/>
      <c r="U81" s="245"/>
      <c r="V81" s="245"/>
      <c r="W81" s="245"/>
    </row>
    <row r="82" spans="1:23" ht="64.8">
      <c r="A82" s="2054"/>
      <c r="B82" s="248" t="s">
        <v>535</v>
      </c>
      <c r="C82" s="801" t="s">
        <v>1743</v>
      </c>
      <c r="D82" s="245"/>
      <c r="E82" s="245"/>
      <c r="F82" s="245"/>
      <c r="G82" s="245"/>
      <c r="H82" s="245"/>
      <c r="I82" s="245"/>
      <c r="J82" s="245"/>
      <c r="K82" s="245"/>
      <c r="L82" s="245"/>
      <c r="M82" s="245"/>
      <c r="N82" s="245"/>
      <c r="O82" s="245"/>
      <c r="P82" s="245"/>
      <c r="Q82" s="245"/>
      <c r="R82" s="245"/>
      <c r="S82" s="245"/>
      <c r="T82" s="245"/>
      <c r="U82" s="245"/>
      <c r="V82" s="245"/>
      <c r="W82" s="245"/>
    </row>
    <row r="83" spans="1:23" ht="18">
      <c r="A83" s="2054"/>
      <c r="B83" s="248" t="s">
        <v>537</v>
      </c>
      <c r="C83" s="801" t="s">
        <v>263</v>
      </c>
      <c r="D83" s="245"/>
      <c r="E83" s="245"/>
      <c r="F83" s="245"/>
      <c r="G83" s="245"/>
      <c r="H83" s="245"/>
      <c r="I83" s="245"/>
      <c r="J83" s="245"/>
      <c r="K83" s="245"/>
      <c r="L83" s="245"/>
      <c r="M83" s="245"/>
      <c r="N83" s="245"/>
      <c r="O83" s="245"/>
      <c r="P83" s="245"/>
      <c r="Q83" s="245"/>
      <c r="R83" s="245"/>
      <c r="S83" s="245"/>
      <c r="T83" s="245"/>
      <c r="U83" s="245"/>
      <c r="V83" s="245"/>
      <c r="W83" s="245"/>
    </row>
    <row r="84" spans="1:23" ht="81">
      <c r="A84" s="2054"/>
      <c r="B84" s="248" t="s">
        <v>509</v>
      </c>
      <c r="C84" s="801" t="s">
        <v>1744</v>
      </c>
      <c r="D84" s="245"/>
      <c r="E84" s="245"/>
      <c r="F84" s="245"/>
      <c r="G84" s="245"/>
      <c r="H84" s="245"/>
      <c r="I84" s="245"/>
      <c r="J84" s="245"/>
      <c r="K84" s="245"/>
      <c r="L84" s="245"/>
      <c r="M84" s="245"/>
      <c r="N84" s="245"/>
      <c r="O84" s="245"/>
      <c r="P84" s="245"/>
      <c r="Q84" s="245"/>
      <c r="R84" s="245"/>
      <c r="S84" s="245"/>
      <c r="T84" s="245"/>
      <c r="U84" s="245"/>
      <c r="V84" s="245"/>
      <c r="W84" s="245"/>
    </row>
    <row r="85" spans="1:23" ht="81">
      <c r="A85" s="2054"/>
      <c r="B85" s="248" t="s">
        <v>511</v>
      </c>
      <c r="C85" s="801" t="s">
        <v>1745</v>
      </c>
      <c r="D85" s="245"/>
      <c r="E85" s="245"/>
      <c r="F85" s="245"/>
      <c r="G85" s="245"/>
      <c r="H85" s="245"/>
      <c r="I85" s="245"/>
      <c r="J85" s="245"/>
      <c r="K85" s="245"/>
      <c r="L85" s="245"/>
      <c r="M85" s="245"/>
      <c r="N85" s="245"/>
      <c r="O85" s="245"/>
      <c r="P85" s="245"/>
      <c r="Q85" s="245"/>
      <c r="R85" s="245"/>
      <c r="S85" s="245"/>
      <c r="T85" s="245"/>
      <c r="U85" s="245"/>
      <c r="V85" s="245"/>
      <c r="W85" s="245"/>
    </row>
    <row r="86" spans="1:23" ht="97.2">
      <c r="A86" s="2054"/>
      <c r="B86" s="248" t="s">
        <v>538</v>
      </c>
      <c r="C86" s="801" t="s">
        <v>1746</v>
      </c>
      <c r="D86" s="245"/>
      <c r="E86" s="245"/>
      <c r="F86" s="245"/>
      <c r="G86" s="245"/>
      <c r="H86" s="245"/>
      <c r="I86" s="245"/>
      <c r="J86" s="245"/>
      <c r="K86" s="245"/>
      <c r="L86" s="245"/>
      <c r="M86" s="245"/>
      <c r="N86" s="245"/>
      <c r="O86" s="245"/>
      <c r="P86" s="245"/>
      <c r="Q86" s="245"/>
      <c r="R86" s="245"/>
      <c r="S86" s="245"/>
      <c r="T86" s="245"/>
      <c r="U86" s="245"/>
      <c r="V86" s="245"/>
      <c r="W86" s="245"/>
    </row>
    <row r="87" spans="1:23" ht="18">
      <c r="A87" s="2054"/>
      <c r="B87" s="248" t="s">
        <v>539</v>
      </c>
      <c r="C87" s="801"/>
      <c r="D87" s="245"/>
      <c r="E87" s="245"/>
      <c r="F87" s="245"/>
      <c r="G87" s="245"/>
      <c r="H87" s="245"/>
      <c r="I87" s="245"/>
      <c r="J87" s="245"/>
      <c r="K87" s="245"/>
      <c r="L87" s="245"/>
      <c r="M87" s="245"/>
      <c r="N87" s="245"/>
      <c r="O87" s="245"/>
      <c r="P87" s="245"/>
      <c r="Q87" s="245"/>
      <c r="R87" s="245"/>
      <c r="S87" s="245"/>
      <c r="T87" s="245"/>
      <c r="U87" s="245"/>
      <c r="V87" s="245"/>
      <c r="W87" s="245"/>
    </row>
    <row r="88" spans="1:23" ht="18">
      <c r="A88" s="2054"/>
      <c r="B88" s="248" t="s">
        <v>540</v>
      </c>
      <c r="C88" s="801" t="s">
        <v>261</v>
      </c>
      <c r="D88" s="245"/>
      <c r="E88" s="245"/>
      <c r="F88" s="245"/>
      <c r="G88" s="245"/>
      <c r="H88" s="245"/>
      <c r="I88" s="245"/>
      <c r="J88" s="245"/>
      <c r="K88" s="245"/>
      <c r="L88" s="245"/>
      <c r="M88" s="245"/>
      <c r="N88" s="245"/>
      <c r="O88" s="245"/>
      <c r="P88" s="245"/>
      <c r="Q88" s="245"/>
      <c r="R88" s="245"/>
      <c r="S88" s="245"/>
      <c r="T88" s="245"/>
      <c r="U88" s="245"/>
      <c r="V88" s="245"/>
      <c r="W88" s="245"/>
    </row>
    <row r="89" spans="1:23" ht="18">
      <c r="A89" s="2054"/>
      <c r="B89" s="248" t="s">
        <v>541</v>
      </c>
      <c r="C89" s="801" t="s">
        <v>251</v>
      </c>
      <c r="D89" s="245"/>
      <c r="E89" s="245"/>
      <c r="F89" s="245"/>
      <c r="G89" s="245"/>
      <c r="H89" s="245"/>
      <c r="I89" s="245"/>
      <c r="J89" s="245"/>
      <c r="K89" s="245"/>
      <c r="L89" s="245"/>
      <c r="M89" s="245"/>
      <c r="N89" s="245"/>
      <c r="O89" s="245"/>
      <c r="P89" s="245"/>
      <c r="Q89" s="245"/>
      <c r="R89" s="245"/>
      <c r="S89" s="245"/>
      <c r="T89" s="245"/>
      <c r="U89" s="245"/>
      <c r="V89" s="245"/>
      <c r="W89" s="245"/>
    </row>
    <row r="90" spans="1:23" ht="18">
      <c r="A90" s="2054"/>
      <c r="B90" s="248" t="s">
        <v>542</v>
      </c>
      <c r="C90" s="801" t="s">
        <v>251</v>
      </c>
      <c r="D90" s="245"/>
      <c r="E90" s="245"/>
      <c r="F90" s="245"/>
      <c r="G90" s="245"/>
      <c r="H90" s="245"/>
      <c r="I90" s="245"/>
      <c r="J90" s="245"/>
      <c r="K90" s="245"/>
      <c r="L90" s="245"/>
      <c r="M90" s="245"/>
      <c r="N90" s="245"/>
      <c r="O90" s="245"/>
      <c r="P90" s="245"/>
      <c r="Q90" s="245"/>
      <c r="R90" s="245"/>
      <c r="S90" s="245"/>
      <c r="T90" s="245"/>
      <c r="U90" s="245"/>
      <c r="V90" s="245"/>
      <c r="W90" s="245"/>
    </row>
    <row r="91" spans="1:23" ht="18">
      <c r="A91" s="2054"/>
      <c r="B91" s="248" t="s">
        <v>543</v>
      </c>
      <c r="C91" s="801" t="s">
        <v>251</v>
      </c>
      <c r="D91" s="245"/>
      <c r="E91" s="245"/>
      <c r="F91" s="245"/>
      <c r="G91" s="245"/>
      <c r="H91" s="245"/>
      <c r="I91" s="245"/>
      <c r="J91" s="245"/>
      <c r="K91" s="245"/>
      <c r="L91" s="245"/>
      <c r="M91" s="245"/>
      <c r="N91" s="245"/>
      <c r="O91" s="245"/>
      <c r="P91" s="245"/>
      <c r="Q91" s="245"/>
      <c r="R91" s="245"/>
      <c r="S91" s="245"/>
      <c r="T91" s="245"/>
      <c r="U91" s="245"/>
      <c r="V91" s="245"/>
      <c r="W91" s="245"/>
    </row>
    <row r="92" spans="1:23" ht="18.600000000000001" thickBot="1">
      <c r="A92" s="2055"/>
      <c r="B92" s="250" t="s">
        <v>544</v>
      </c>
      <c r="C92" s="802" t="s">
        <v>251</v>
      </c>
      <c r="D92" s="245"/>
      <c r="E92" s="245"/>
      <c r="F92" s="245"/>
      <c r="G92" s="245"/>
      <c r="H92" s="245"/>
      <c r="I92" s="245"/>
      <c r="J92" s="245"/>
      <c r="K92" s="245"/>
      <c r="L92" s="245"/>
      <c r="M92" s="245"/>
      <c r="N92" s="245"/>
      <c r="O92" s="245"/>
      <c r="P92" s="245"/>
      <c r="Q92" s="245"/>
      <c r="R92" s="245"/>
      <c r="S92" s="245"/>
      <c r="T92" s="245"/>
      <c r="U92" s="245"/>
      <c r="V92" s="245"/>
      <c r="W92" s="245"/>
    </row>
    <row r="93" spans="1:23" ht="81">
      <c r="A93" s="2053" t="s">
        <v>545</v>
      </c>
      <c r="B93" s="247" t="s">
        <v>546</v>
      </c>
      <c r="C93" s="163" t="s">
        <v>1747</v>
      </c>
      <c r="D93" s="245"/>
      <c r="E93" s="245"/>
      <c r="F93" s="245"/>
      <c r="G93" s="245"/>
      <c r="H93" s="245"/>
      <c r="I93" s="245"/>
      <c r="J93" s="245"/>
      <c r="K93" s="245"/>
      <c r="L93" s="245"/>
      <c r="M93" s="245"/>
      <c r="N93" s="245"/>
      <c r="O93" s="245"/>
      <c r="P93" s="245"/>
      <c r="Q93" s="245"/>
      <c r="R93" s="245"/>
      <c r="S93" s="245"/>
      <c r="T93" s="245"/>
      <c r="U93" s="245"/>
      <c r="V93" s="245"/>
      <c r="W93" s="245"/>
    </row>
    <row r="94" spans="1:23" ht="32.4">
      <c r="A94" s="2054"/>
      <c r="B94" s="248" t="s">
        <v>548</v>
      </c>
      <c r="C94" s="163" t="s">
        <v>549</v>
      </c>
      <c r="D94" s="245"/>
      <c r="E94" s="245"/>
      <c r="F94" s="245"/>
      <c r="G94" s="245"/>
      <c r="H94" s="245"/>
      <c r="I94" s="245"/>
      <c r="J94" s="245"/>
      <c r="K94" s="245"/>
      <c r="L94" s="245"/>
      <c r="M94" s="245"/>
      <c r="N94" s="245"/>
      <c r="O94" s="245"/>
      <c r="P94" s="245"/>
      <c r="Q94" s="245"/>
      <c r="R94" s="245"/>
      <c r="S94" s="245"/>
      <c r="T94" s="245"/>
      <c r="U94" s="245"/>
      <c r="V94" s="245"/>
      <c r="W94" s="245"/>
    </row>
    <row r="95" spans="1:23" ht="129.6">
      <c r="A95" s="2054"/>
      <c r="B95" s="248" t="s">
        <v>550</v>
      </c>
      <c r="C95" s="163" t="s">
        <v>1748</v>
      </c>
      <c r="D95" s="245"/>
      <c r="E95" s="245"/>
      <c r="F95" s="245"/>
      <c r="G95" s="245"/>
      <c r="H95" s="245"/>
      <c r="I95" s="245"/>
      <c r="J95" s="245"/>
      <c r="K95" s="245"/>
      <c r="L95" s="245"/>
      <c r="M95" s="245"/>
      <c r="N95" s="245"/>
      <c r="O95" s="245"/>
      <c r="P95" s="245"/>
      <c r="Q95" s="245"/>
      <c r="R95" s="245"/>
      <c r="S95" s="245"/>
      <c r="T95" s="245"/>
      <c r="U95" s="245"/>
      <c r="V95" s="245"/>
      <c r="W95" s="245"/>
    </row>
    <row r="96" spans="1:23" ht="81">
      <c r="A96" s="2054"/>
      <c r="B96" s="248" t="s">
        <v>551</v>
      </c>
      <c r="C96" s="454" t="s">
        <v>1749</v>
      </c>
      <c r="D96" s="245"/>
      <c r="E96" s="245"/>
      <c r="F96" s="245"/>
      <c r="G96" s="245"/>
      <c r="H96" s="245"/>
      <c r="I96" s="245"/>
      <c r="J96" s="245"/>
      <c r="K96" s="245"/>
      <c r="L96" s="245"/>
      <c r="M96" s="245"/>
      <c r="N96" s="245"/>
      <c r="O96" s="245"/>
      <c r="P96" s="245"/>
      <c r="Q96" s="245"/>
      <c r="R96" s="245"/>
      <c r="S96" s="245"/>
      <c r="T96" s="245"/>
      <c r="U96" s="245"/>
      <c r="V96" s="245"/>
      <c r="W96" s="245"/>
    </row>
    <row r="97" spans="1:23" ht="81">
      <c r="A97" s="2054"/>
      <c r="B97" s="248" t="s">
        <v>553</v>
      </c>
      <c r="C97" s="454" t="s">
        <v>1750</v>
      </c>
      <c r="D97" s="245"/>
      <c r="E97" s="245"/>
      <c r="F97" s="245"/>
      <c r="G97" s="245"/>
      <c r="H97" s="245"/>
      <c r="I97" s="245"/>
      <c r="J97" s="245"/>
      <c r="K97" s="245"/>
      <c r="L97" s="245"/>
      <c r="M97" s="245"/>
      <c r="N97" s="245"/>
      <c r="O97" s="245"/>
      <c r="P97" s="245"/>
      <c r="Q97" s="245"/>
      <c r="R97" s="245"/>
      <c r="S97" s="245"/>
      <c r="T97" s="245"/>
      <c r="U97" s="245"/>
      <c r="V97" s="245"/>
      <c r="W97" s="245"/>
    </row>
    <row r="98" spans="1:23" ht="81">
      <c r="A98" s="2054"/>
      <c r="B98" s="248" t="s">
        <v>555</v>
      </c>
      <c r="C98" s="163" t="s">
        <v>1751</v>
      </c>
      <c r="D98" s="245"/>
      <c r="E98" s="245"/>
      <c r="F98" s="245"/>
      <c r="G98" s="245"/>
      <c r="H98" s="245"/>
      <c r="I98" s="245"/>
      <c r="J98" s="245"/>
      <c r="K98" s="245"/>
      <c r="L98" s="245"/>
      <c r="M98" s="245"/>
      <c r="N98" s="245"/>
      <c r="O98" s="245"/>
      <c r="P98" s="245"/>
      <c r="Q98" s="245"/>
      <c r="R98" s="245"/>
      <c r="S98" s="245"/>
      <c r="T98" s="245"/>
      <c r="U98" s="245"/>
      <c r="V98" s="245"/>
      <c r="W98" s="245"/>
    </row>
    <row r="99" spans="1:23" ht="113.4">
      <c r="A99" s="2054"/>
      <c r="B99" s="248" t="s">
        <v>557</v>
      </c>
      <c r="C99" s="163" t="s">
        <v>1752</v>
      </c>
      <c r="D99" s="245"/>
      <c r="E99" s="245"/>
      <c r="F99" s="245"/>
      <c r="G99" s="245"/>
      <c r="H99" s="245"/>
      <c r="I99" s="245"/>
      <c r="J99" s="245"/>
      <c r="K99" s="245"/>
      <c r="L99" s="245"/>
      <c r="M99" s="245"/>
      <c r="N99" s="245"/>
      <c r="O99" s="245"/>
      <c r="P99" s="245"/>
      <c r="Q99" s="245"/>
      <c r="R99" s="245"/>
      <c r="S99" s="245"/>
      <c r="T99" s="245"/>
      <c r="U99" s="245"/>
      <c r="V99" s="245"/>
      <c r="W99" s="245"/>
    </row>
    <row r="100" spans="1:23" ht="97.2">
      <c r="A100" s="2054"/>
      <c r="B100" s="248" t="s">
        <v>558</v>
      </c>
      <c r="C100" s="163" t="s">
        <v>1753</v>
      </c>
      <c r="D100" s="245"/>
      <c r="E100" s="245"/>
      <c r="F100" s="245"/>
      <c r="G100" s="245"/>
      <c r="H100" s="245"/>
      <c r="I100" s="245"/>
      <c r="J100" s="245"/>
      <c r="K100" s="245"/>
      <c r="L100" s="245"/>
      <c r="M100" s="245"/>
      <c r="N100" s="245"/>
      <c r="O100" s="245"/>
      <c r="P100" s="245"/>
      <c r="Q100" s="245"/>
      <c r="R100" s="245"/>
      <c r="S100" s="245"/>
      <c r="T100" s="245"/>
      <c r="U100" s="245"/>
      <c r="V100" s="245"/>
      <c r="W100" s="245"/>
    </row>
    <row r="101" spans="1:23" ht="32.4">
      <c r="A101" s="2054"/>
      <c r="B101" s="248" t="s">
        <v>559</v>
      </c>
      <c r="C101" s="454" t="s">
        <v>1754</v>
      </c>
      <c r="D101" s="245"/>
      <c r="E101" s="245"/>
      <c r="F101" s="245"/>
      <c r="G101" s="245"/>
      <c r="H101" s="245"/>
      <c r="I101" s="245"/>
      <c r="J101" s="245"/>
      <c r="K101" s="245"/>
      <c r="L101" s="245"/>
      <c r="M101" s="245"/>
      <c r="N101" s="245"/>
      <c r="O101" s="245"/>
      <c r="P101" s="245"/>
      <c r="Q101" s="245"/>
      <c r="R101" s="245"/>
      <c r="S101" s="245"/>
      <c r="T101" s="245"/>
      <c r="U101" s="245"/>
      <c r="V101" s="245"/>
      <c r="W101" s="245"/>
    </row>
    <row r="102" spans="1:23" ht="18.600000000000001" thickBot="1">
      <c r="A102" s="2055"/>
      <c r="B102" s="251" t="s">
        <v>560</v>
      </c>
      <c r="C102" s="453" t="s">
        <v>1755</v>
      </c>
      <c r="D102" s="245"/>
      <c r="E102" s="245"/>
      <c r="F102" s="245"/>
      <c r="G102" s="245"/>
      <c r="H102" s="245"/>
      <c r="I102" s="245"/>
      <c r="J102" s="245"/>
      <c r="K102" s="245"/>
      <c r="L102" s="245"/>
      <c r="M102" s="245"/>
      <c r="N102" s="245"/>
      <c r="O102" s="245"/>
      <c r="P102" s="245"/>
      <c r="Q102" s="245"/>
      <c r="R102" s="245"/>
      <c r="S102" s="245"/>
      <c r="T102" s="245"/>
      <c r="U102" s="245"/>
      <c r="V102" s="245"/>
      <c r="W102" s="245"/>
    </row>
    <row r="103" spans="1:23" ht="32.4">
      <c r="A103" s="2064" t="s">
        <v>561</v>
      </c>
      <c r="B103" s="248" t="s">
        <v>562</v>
      </c>
      <c r="C103" s="772" t="s">
        <v>1756</v>
      </c>
      <c r="D103" s="245"/>
      <c r="E103" s="245"/>
      <c r="F103" s="245"/>
      <c r="G103" s="245"/>
      <c r="H103" s="245"/>
      <c r="I103" s="245"/>
      <c r="J103" s="245"/>
      <c r="K103" s="245"/>
      <c r="L103" s="245"/>
      <c r="M103" s="245"/>
      <c r="N103" s="245"/>
      <c r="O103" s="245"/>
      <c r="P103" s="245"/>
      <c r="Q103" s="245"/>
      <c r="R103" s="245"/>
      <c r="S103" s="245"/>
      <c r="T103" s="245"/>
      <c r="U103" s="245"/>
      <c r="V103" s="245"/>
      <c r="W103" s="245"/>
    </row>
    <row r="104" spans="1:23" ht="18">
      <c r="A104" s="2054"/>
      <c r="B104" s="248" t="s">
        <v>564</v>
      </c>
      <c r="C104" s="760">
        <v>2.434E-3</v>
      </c>
      <c r="D104" s="245"/>
      <c r="E104" s="245"/>
      <c r="F104" s="245"/>
      <c r="G104" s="245"/>
      <c r="H104" s="245"/>
      <c r="I104" s="245"/>
      <c r="J104" s="245"/>
      <c r="K104" s="245"/>
      <c r="L104" s="245"/>
      <c r="M104" s="245"/>
      <c r="N104" s="245"/>
      <c r="O104" s="245"/>
      <c r="P104" s="245"/>
      <c r="Q104" s="245"/>
      <c r="R104" s="245"/>
      <c r="S104" s="245"/>
      <c r="T104" s="245"/>
      <c r="U104" s="245"/>
      <c r="V104" s="245"/>
      <c r="W104" s="245"/>
    </row>
    <row r="105" spans="1:23" ht="18">
      <c r="A105" s="2054"/>
      <c r="B105" s="248" t="s">
        <v>565</v>
      </c>
      <c r="C105" s="633">
        <v>0.38800000000000001</v>
      </c>
      <c r="D105" s="245"/>
      <c r="E105" s="245"/>
      <c r="F105" s="245"/>
      <c r="G105" s="245"/>
      <c r="H105" s="245"/>
      <c r="I105" s="245"/>
      <c r="J105" s="245"/>
      <c r="K105" s="245"/>
      <c r="L105" s="245"/>
      <c r="M105" s="245"/>
      <c r="N105" s="245"/>
      <c r="O105" s="245"/>
      <c r="P105" s="245"/>
      <c r="Q105" s="245"/>
      <c r="R105" s="245"/>
      <c r="S105" s="245"/>
      <c r="T105" s="245"/>
      <c r="U105" s="245"/>
      <c r="V105" s="245"/>
      <c r="W105" s="245"/>
    </row>
    <row r="106" spans="1:23" ht="18">
      <c r="A106" s="2054"/>
      <c r="B106" s="248" t="s">
        <v>566</v>
      </c>
      <c r="C106" s="638" t="s">
        <v>1757</v>
      </c>
      <c r="D106" s="245"/>
      <c r="E106" s="245"/>
      <c r="F106" s="245"/>
      <c r="G106" s="245"/>
      <c r="H106" s="245"/>
      <c r="I106" s="245"/>
      <c r="J106" s="245"/>
      <c r="K106" s="245"/>
      <c r="L106" s="245"/>
      <c r="M106" s="245"/>
      <c r="N106" s="245"/>
      <c r="O106" s="245"/>
      <c r="P106" s="245"/>
      <c r="Q106" s="245"/>
      <c r="R106" s="245"/>
      <c r="S106" s="245"/>
      <c r="T106" s="245"/>
      <c r="U106" s="245"/>
      <c r="V106" s="245"/>
      <c r="W106" s="245"/>
    </row>
    <row r="107" spans="1:23" ht="18.600000000000001" thickBot="1">
      <c r="A107" s="2055"/>
      <c r="B107" s="252" t="s">
        <v>568</v>
      </c>
      <c r="C107" s="877" t="s">
        <v>251</v>
      </c>
      <c r="D107" s="245"/>
      <c r="E107" s="245"/>
      <c r="F107" s="245"/>
      <c r="G107" s="245"/>
      <c r="H107" s="245"/>
      <c r="I107" s="245"/>
      <c r="J107" s="245"/>
      <c r="K107" s="245"/>
      <c r="L107" s="245"/>
      <c r="M107" s="245"/>
      <c r="N107" s="245"/>
      <c r="O107" s="245"/>
      <c r="P107" s="245"/>
      <c r="Q107" s="245"/>
      <c r="R107" s="245"/>
      <c r="S107" s="245"/>
      <c r="T107" s="245"/>
      <c r="U107" s="245"/>
      <c r="V107" s="245"/>
      <c r="W107" s="245"/>
    </row>
    <row r="108" spans="1:23" s="135" customFormat="1" ht="50.1" customHeight="1">
      <c r="A108" s="1825" t="s">
        <v>410</v>
      </c>
      <c r="B108" s="1143" t="s">
        <v>411</v>
      </c>
      <c r="C108" s="1144" t="s">
        <v>1758</v>
      </c>
    </row>
    <row r="109" spans="1:23" s="135" customFormat="1" ht="243.6" thickBot="1">
      <c r="A109" s="1826"/>
      <c r="B109" s="1145" t="s">
        <v>413</v>
      </c>
      <c r="C109" s="1146" t="s">
        <v>1759</v>
      </c>
    </row>
    <row r="110" spans="1:23" ht="18.600000000000001" thickBot="1">
      <c r="A110" s="2065" t="s">
        <v>570</v>
      </c>
      <c r="B110" s="2066"/>
      <c r="C110" s="349" t="s">
        <v>251</v>
      </c>
      <c r="D110" s="245"/>
      <c r="E110" s="245"/>
      <c r="F110" s="245"/>
      <c r="G110" s="245"/>
      <c r="H110" s="245"/>
      <c r="I110" s="245"/>
      <c r="J110" s="245"/>
      <c r="K110" s="245"/>
      <c r="L110" s="245"/>
      <c r="M110" s="245"/>
      <c r="N110" s="245"/>
      <c r="O110" s="245"/>
      <c r="P110" s="245"/>
      <c r="Q110" s="245"/>
      <c r="R110" s="245"/>
      <c r="S110" s="245"/>
      <c r="T110" s="245"/>
      <c r="U110" s="245"/>
      <c r="V110" s="245"/>
      <c r="W110" s="245"/>
    </row>
    <row r="111" spans="1:23" ht="235.5" customHeight="1">
      <c r="A111" s="2062" t="s">
        <v>416</v>
      </c>
      <c r="B111" s="2063"/>
      <c r="C111" s="2063"/>
      <c r="D111" s="245"/>
      <c r="E111" s="245"/>
      <c r="F111" s="245"/>
      <c r="G111" s="245"/>
      <c r="H111" s="245"/>
      <c r="I111" s="245"/>
      <c r="J111" s="245"/>
      <c r="K111" s="245"/>
      <c r="L111" s="245"/>
      <c r="M111" s="245"/>
      <c r="N111" s="245"/>
      <c r="O111" s="245"/>
      <c r="P111" s="245"/>
      <c r="Q111" s="245"/>
      <c r="R111" s="245"/>
      <c r="S111" s="245"/>
      <c r="T111" s="245"/>
      <c r="U111" s="245"/>
      <c r="V111" s="245"/>
      <c r="W111" s="245"/>
    </row>
    <row r="112" spans="1:23" ht="16.5" customHeight="1">
      <c r="A112" s="245"/>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row>
    <row r="113" spans="1:23" ht="16.5" customHeight="1">
      <c r="A113" s="245"/>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row>
    <row r="114" spans="1:23" ht="16.5" customHeight="1">
      <c r="A114" s="245"/>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row>
    <row r="115" spans="1:23" ht="16.5" customHeight="1">
      <c r="A115" s="245"/>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row>
    <row r="116" spans="1:23" ht="16.5" customHeight="1">
      <c r="A116" s="245"/>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row>
    <row r="117" spans="1:23" ht="16.5" customHeight="1">
      <c r="A117" s="245"/>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row>
    <row r="118" spans="1:23" ht="16.5" customHeight="1">
      <c r="A118" s="245"/>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row>
    <row r="119" spans="1:23" ht="16.5" customHeight="1">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row>
    <row r="120" spans="1:23" ht="16.5" customHeight="1">
      <c r="A120" s="245"/>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row>
    <row r="121" spans="1:23" ht="16.5" customHeight="1">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row>
    <row r="122" spans="1:23" ht="16.5" customHeight="1">
      <c r="A122" s="245"/>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row>
    <row r="123" spans="1:23" ht="16.5" customHeight="1">
      <c r="A123" s="245"/>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row>
    <row r="124" spans="1:23" ht="16.5" customHeight="1">
      <c r="A124" s="245"/>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row>
    <row r="125" spans="1:23" ht="16.5" customHeight="1">
      <c r="A125" s="245"/>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row>
    <row r="126" spans="1:23" ht="16.5" customHeight="1">
      <c r="A126" s="245"/>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row>
    <row r="127" spans="1:23" ht="16.5" customHeight="1">
      <c r="A127" s="245"/>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row>
    <row r="128" spans="1:23" ht="16.5" customHeight="1">
      <c r="A128" s="245"/>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row>
    <row r="129" spans="1:23" ht="16.5" customHeight="1">
      <c r="A129" s="245"/>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row>
    <row r="130" spans="1:23" ht="16.5" customHeight="1">
      <c r="A130" s="245"/>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row>
    <row r="131" spans="1:23" ht="16.5" customHeight="1">
      <c r="A131" s="245"/>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row>
    <row r="132" spans="1:23" ht="16.5" customHeight="1">
      <c r="A132" s="245"/>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row>
    <row r="133" spans="1:23" ht="16.5" customHeight="1">
      <c r="A133" s="245"/>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row>
    <row r="134" spans="1:23" ht="16.5" customHeight="1">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row>
    <row r="135" spans="1:23" ht="16.5" customHeight="1">
      <c r="A135" s="245"/>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row>
    <row r="136" spans="1:23" ht="16.5" customHeight="1">
      <c r="A136" s="245"/>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row>
    <row r="137" spans="1:23" ht="16.5" customHeight="1">
      <c r="A137" s="245"/>
      <c r="B137" s="245"/>
      <c r="C137" s="245"/>
      <c r="D137" s="245"/>
      <c r="E137" s="245"/>
      <c r="F137" s="245"/>
      <c r="G137" s="245"/>
      <c r="H137" s="245"/>
      <c r="I137" s="245"/>
      <c r="J137" s="245"/>
      <c r="K137" s="245"/>
      <c r="L137" s="245"/>
      <c r="M137" s="245"/>
      <c r="N137" s="245"/>
      <c r="O137" s="245"/>
      <c r="P137" s="245"/>
      <c r="Q137" s="245"/>
      <c r="R137" s="245"/>
      <c r="S137" s="245"/>
      <c r="T137" s="245"/>
      <c r="U137" s="245"/>
      <c r="V137" s="245"/>
      <c r="W137" s="245"/>
    </row>
    <row r="138" spans="1:23" ht="16.5" customHeight="1">
      <c r="A138" s="245"/>
      <c r="B138" s="245"/>
      <c r="C138" s="245"/>
      <c r="D138" s="245"/>
      <c r="E138" s="245"/>
      <c r="F138" s="245"/>
      <c r="G138" s="245"/>
      <c r="H138" s="245"/>
      <c r="I138" s="245"/>
      <c r="J138" s="245"/>
      <c r="K138" s="245"/>
      <c r="L138" s="245"/>
      <c r="M138" s="245"/>
      <c r="N138" s="245"/>
      <c r="O138" s="245"/>
      <c r="P138" s="245"/>
      <c r="Q138" s="245"/>
      <c r="R138" s="245"/>
      <c r="S138" s="245"/>
      <c r="T138" s="245"/>
      <c r="U138" s="245"/>
      <c r="V138" s="245"/>
      <c r="W138" s="245"/>
    </row>
    <row r="139" spans="1:23" ht="16.5" customHeight="1">
      <c r="A139" s="245"/>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row>
    <row r="140" spans="1:23" ht="16.5" customHeight="1">
      <c r="A140" s="245"/>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row>
    <row r="141" spans="1:23" ht="16.5" customHeight="1">
      <c r="A141" s="245"/>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row>
    <row r="142" spans="1:23" ht="16.5" customHeight="1">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row>
    <row r="143" spans="1:23" ht="16.5" customHeight="1">
      <c r="A143" s="245"/>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row>
    <row r="144" spans="1:23" ht="16.5" customHeight="1">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row>
    <row r="145" spans="1:23" ht="16.5" customHeight="1">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row>
    <row r="146" spans="1:23" ht="16.5" customHeight="1">
      <c r="A146" s="24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row>
    <row r="147" spans="1:23" ht="16.5" customHeight="1">
      <c r="A147" s="24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row>
    <row r="148" spans="1:23" ht="16.5" customHeight="1">
      <c r="A148" s="245"/>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row>
    <row r="149" spans="1:23" ht="16.5" customHeight="1">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row>
    <row r="150" spans="1:23" ht="16.5" customHeight="1">
      <c r="A150" s="245"/>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row>
    <row r="151" spans="1:23" ht="16.5" customHeight="1">
      <c r="A151" s="245"/>
      <c r="B151" s="245"/>
      <c r="C151" s="245"/>
      <c r="D151" s="245"/>
      <c r="E151" s="245"/>
      <c r="F151" s="245"/>
      <c r="G151" s="245"/>
      <c r="H151" s="245"/>
      <c r="I151" s="245"/>
      <c r="J151" s="245"/>
      <c r="K151" s="245"/>
      <c r="L151" s="245"/>
      <c r="M151" s="245"/>
      <c r="N151" s="245"/>
      <c r="O151" s="245"/>
      <c r="P151" s="245"/>
      <c r="Q151" s="245"/>
      <c r="R151" s="245"/>
      <c r="S151" s="245"/>
      <c r="T151" s="245"/>
      <c r="U151" s="245"/>
      <c r="V151" s="245"/>
      <c r="W151" s="245"/>
    </row>
    <row r="152" spans="1:23" ht="16.5" customHeight="1">
      <c r="A152" s="245"/>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row>
    <row r="153" spans="1:23" ht="16.5" customHeight="1">
      <c r="A153" s="245"/>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row>
    <row r="154" spans="1:23" ht="16.5" customHeight="1">
      <c r="A154" s="245"/>
      <c r="B154" s="245"/>
      <c r="C154" s="245"/>
      <c r="D154" s="245"/>
      <c r="E154" s="245"/>
      <c r="F154" s="245"/>
      <c r="G154" s="245"/>
      <c r="H154" s="245"/>
      <c r="I154" s="245"/>
      <c r="J154" s="245"/>
      <c r="K154" s="245"/>
      <c r="L154" s="245"/>
      <c r="M154" s="245"/>
      <c r="N154" s="245"/>
      <c r="O154" s="245"/>
      <c r="P154" s="245"/>
      <c r="Q154" s="245"/>
      <c r="R154" s="245"/>
      <c r="S154" s="245"/>
      <c r="T154" s="245"/>
      <c r="U154" s="245"/>
      <c r="V154" s="245"/>
      <c r="W154" s="245"/>
    </row>
    <row r="155" spans="1:23" ht="16.5" customHeight="1">
      <c r="A155" s="245"/>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row>
    <row r="156" spans="1:23" ht="16.5" customHeight="1">
      <c r="A156" s="245"/>
      <c r="B156" s="245"/>
      <c r="C156" s="245"/>
      <c r="D156" s="245"/>
      <c r="E156" s="245"/>
      <c r="F156" s="245"/>
      <c r="G156" s="245"/>
      <c r="H156" s="245"/>
      <c r="I156" s="245"/>
      <c r="J156" s="245"/>
      <c r="K156" s="245"/>
      <c r="L156" s="245"/>
      <c r="M156" s="245"/>
      <c r="N156" s="245"/>
      <c r="O156" s="245"/>
      <c r="P156" s="245"/>
      <c r="Q156" s="245"/>
      <c r="R156" s="245"/>
      <c r="S156" s="245"/>
      <c r="T156" s="245"/>
      <c r="U156" s="245"/>
      <c r="V156" s="245"/>
      <c r="W156" s="245"/>
    </row>
    <row r="157" spans="1:23" ht="16.5" customHeight="1">
      <c r="A157" s="245"/>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row>
    <row r="158" spans="1:23" ht="16.5" customHeight="1">
      <c r="A158" s="245"/>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row>
    <row r="159" spans="1:23" ht="16.5" customHeight="1">
      <c r="A159" s="245"/>
      <c r="B159" s="245"/>
      <c r="C159" s="245"/>
      <c r="D159" s="245"/>
      <c r="E159" s="245"/>
      <c r="F159" s="245"/>
      <c r="G159" s="245"/>
      <c r="H159" s="245"/>
      <c r="I159" s="245"/>
      <c r="J159" s="245"/>
      <c r="K159" s="245"/>
      <c r="L159" s="245"/>
      <c r="M159" s="245"/>
      <c r="N159" s="245"/>
      <c r="O159" s="245"/>
      <c r="P159" s="245"/>
      <c r="Q159" s="245"/>
      <c r="R159" s="245"/>
      <c r="S159" s="245"/>
      <c r="T159" s="245"/>
      <c r="U159" s="245"/>
      <c r="V159" s="245"/>
      <c r="W159" s="245"/>
    </row>
    <row r="160" spans="1:23" ht="16.5" customHeight="1">
      <c r="A160" s="245"/>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row>
    <row r="161" spans="1:23" ht="16.5" customHeight="1">
      <c r="A161" s="245"/>
      <c r="B161" s="245"/>
      <c r="C161" s="245"/>
      <c r="D161" s="245"/>
      <c r="E161" s="245"/>
      <c r="F161" s="245"/>
      <c r="G161" s="245"/>
      <c r="H161" s="245"/>
      <c r="I161" s="245"/>
      <c r="J161" s="245"/>
      <c r="K161" s="245"/>
      <c r="L161" s="245"/>
      <c r="M161" s="245"/>
      <c r="N161" s="245"/>
      <c r="O161" s="245"/>
      <c r="P161" s="245"/>
      <c r="Q161" s="245"/>
      <c r="R161" s="245"/>
      <c r="S161" s="245"/>
      <c r="T161" s="245"/>
      <c r="U161" s="245"/>
      <c r="V161" s="245"/>
      <c r="W161" s="245"/>
    </row>
    <row r="162" spans="1:23" ht="16.5" customHeight="1">
      <c r="A162" s="245"/>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row>
    <row r="163" spans="1:23" ht="16.5" customHeight="1">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row>
    <row r="164" spans="1:23" ht="16.5" customHeight="1">
      <c r="A164" s="245"/>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row>
    <row r="165" spans="1:23" ht="16.5" customHeight="1">
      <c r="A165" s="245"/>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row>
    <row r="166" spans="1:23" ht="16.5" customHeight="1">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row>
    <row r="167" spans="1:23" ht="16.5" customHeight="1">
      <c r="A167" s="245"/>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row>
    <row r="168" spans="1:23" ht="16.5" customHeight="1">
      <c r="A168" s="245"/>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row>
    <row r="169" spans="1:23" ht="16.5" customHeight="1">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row>
    <row r="170" spans="1:23" ht="16.5" customHeight="1">
      <c r="A170" s="245"/>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row>
    <row r="171" spans="1:23" ht="16.5" customHeight="1">
      <c r="A171" s="245"/>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row>
    <row r="172" spans="1:23" ht="16.5" customHeight="1">
      <c r="A172" s="245"/>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row>
    <row r="173" spans="1:23" ht="16.5" customHeight="1">
      <c r="A173" s="245"/>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row>
    <row r="174" spans="1:23" ht="16.5"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row>
    <row r="175" spans="1:23" ht="16.5" customHeight="1">
      <c r="A175" s="245"/>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row>
    <row r="176" spans="1:23" ht="16.5" customHeight="1">
      <c r="A176" s="245"/>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row>
    <row r="177" spans="1:23" ht="16.5" customHeight="1">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row>
    <row r="178" spans="1:23" ht="16.5" customHeight="1">
      <c r="A178" s="245"/>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row>
    <row r="179" spans="1:23" ht="16.5" customHeight="1">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row>
    <row r="180" spans="1:23" ht="16.5" customHeight="1">
      <c r="A180" s="245"/>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row>
    <row r="181" spans="1:23" ht="16.5" customHeight="1">
      <c r="A181" s="245"/>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row>
    <row r="182" spans="1:23" ht="16.5" customHeight="1">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row>
    <row r="183" spans="1:23" ht="16.5" customHeight="1">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row>
    <row r="184" spans="1:23" ht="16.5" customHeight="1">
      <c r="A184" s="245"/>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row>
    <row r="185" spans="1:23" ht="16.5" customHeight="1">
      <c r="A185" s="245"/>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row>
    <row r="186" spans="1:23" ht="16.5" customHeight="1">
      <c r="A186" s="245"/>
      <c r="B186" s="245"/>
      <c r="C186" s="245"/>
      <c r="D186" s="245"/>
      <c r="E186" s="245"/>
      <c r="F186" s="245"/>
      <c r="G186" s="245"/>
      <c r="H186" s="245"/>
      <c r="I186" s="245"/>
      <c r="J186" s="245"/>
      <c r="K186" s="245"/>
      <c r="L186" s="245"/>
      <c r="M186" s="245"/>
      <c r="N186" s="245"/>
      <c r="O186" s="245"/>
      <c r="P186" s="245"/>
      <c r="Q186" s="245"/>
      <c r="R186" s="245"/>
      <c r="S186" s="245"/>
      <c r="T186" s="245"/>
      <c r="U186" s="245"/>
      <c r="V186" s="245"/>
      <c r="W186" s="245"/>
    </row>
    <row r="187" spans="1:23" ht="16.5" customHeight="1">
      <c r="A187" s="245"/>
      <c r="B187" s="245"/>
      <c r="C187" s="245"/>
      <c r="D187" s="245"/>
      <c r="E187" s="245"/>
      <c r="F187" s="245"/>
      <c r="G187" s="245"/>
      <c r="H187" s="245"/>
      <c r="I187" s="245"/>
      <c r="J187" s="245"/>
      <c r="K187" s="245"/>
      <c r="L187" s="245"/>
      <c r="M187" s="245"/>
      <c r="N187" s="245"/>
      <c r="O187" s="245"/>
      <c r="P187" s="245"/>
      <c r="Q187" s="245"/>
      <c r="R187" s="245"/>
      <c r="S187" s="245"/>
      <c r="T187" s="245"/>
      <c r="U187" s="245"/>
      <c r="V187" s="245"/>
      <c r="W187" s="245"/>
    </row>
    <row r="188" spans="1:23" ht="16.5" customHeight="1">
      <c r="A188" s="245"/>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row>
    <row r="189" spans="1:23" ht="16.5" customHeight="1">
      <c r="A189" s="245"/>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row>
    <row r="190" spans="1:23" ht="16.5" customHeight="1">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row>
    <row r="191" spans="1:23" ht="16.5" customHeight="1">
      <c r="A191" s="245"/>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row>
    <row r="192" spans="1:23" ht="16.5" customHeight="1">
      <c r="A192" s="245"/>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row>
    <row r="193" spans="1:23" ht="16.5" customHeight="1">
      <c r="A193" s="245"/>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row>
    <row r="194" spans="1:23" ht="16.5" customHeight="1">
      <c r="A194" s="245"/>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row>
    <row r="195" spans="1:23" ht="16.5" customHeight="1">
      <c r="A195" s="245"/>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row>
    <row r="196" spans="1:23" ht="16.5" customHeight="1">
      <c r="A196" s="245"/>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row>
    <row r="197" spans="1:23" ht="16.5" customHeight="1">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row>
    <row r="198" spans="1:23" ht="16.5" customHeight="1">
      <c r="A198" s="245"/>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row>
    <row r="199" spans="1:23" ht="16.5" customHeight="1">
      <c r="A199" s="245"/>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row>
    <row r="200" spans="1:23" ht="16.5" customHeight="1">
      <c r="A200" s="245"/>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row>
    <row r="201" spans="1:23" ht="16.5" customHeight="1">
      <c r="A201" s="245"/>
      <c r="B201" s="245"/>
      <c r="C201" s="245"/>
      <c r="D201" s="245"/>
      <c r="E201" s="245"/>
      <c r="F201" s="245"/>
      <c r="G201" s="245"/>
      <c r="H201" s="245"/>
      <c r="I201" s="245"/>
      <c r="J201" s="245"/>
      <c r="K201" s="245"/>
      <c r="L201" s="245"/>
      <c r="M201" s="245"/>
      <c r="N201" s="245"/>
      <c r="O201" s="245"/>
      <c r="P201" s="245"/>
      <c r="Q201" s="245"/>
      <c r="R201" s="245"/>
      <c r="S201" s="245"/>
      <c r="T201" s="245"/>
      <c r="U201" s="245"/>
      <c r="V201" s="245"/>
      <c r="W201" s="245"/>
    </row>
    <row r="202" spans="1:23" ht="16.5" customHeight="1">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row>
    <row r="203" spans="1:23" ht="16.5" customHeight="1">
      <c r="A203" s="245"/>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row>
    <row r="204" spans="1:23" ht="16.5" customHeight="1">
      <c r="A204" s="245"/>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row>
    <row r="205" spans="1:23" ht="16.5" customHeight="1">
      <c r="A205" s="245"/>
      <c r="B205" s="245"/>
      <c r="C205" s="245"/>
      <c r="D205" s="245"/>
      <c r="E205" s="245"/>
      <c r="F205" s="245"/>
      <c r="G205" s="245"/>
      <c r="H205" s="245"/>
      <c r="I205" s="245"/>
      <c r="J205" s="245"/>
      <c r="K205" s="245"/>
      <c r="L205" s="245"/>
      <c r="M205" s="245"/>
      <c r="N205" s="245"/>
      <c r="O205" s="245"/>
      <c r="P205" s="245"/>
      <c r="Q205" s="245"/>
      <c r="R205" s="245"/>
      <c r="S205" s="245"/>
      <c r="T205" s="245"/>
      <c r="U205" s="245"/>
      <c r="V205" s="245"/>
      <c r="W205" s="245"/>
    </row>
    <row r="206" spans="1:23" ht="16.5" customHeight="1">
      <c r="A206" s="245"/>
      <c r="B206" s="245"/>
      <c r="C206" s="245"/>
      <c r="D206" s="245"/>
      <c r="E206" s="245"/>
      <c r="F206" s="245"/>
      <c r="G206" s="245"/>
      <c r="H206" s="245"/>
      <c r="I206" s="245"/>
      <c r="J206" s="245"/>
      <c r="K206" s="245"/>
      <c r="L206" s="245"/>
      <c r="M206" s="245"/>
      <c r="N206" s="245"/>
      <c r="O206" s="245"/>
      <c r="P206" s="245"/>
      <c r="Q206" s="245"/>
      <c r="R206" s="245"/>
      <c r="S206" s="245"/>
      <c r="T206" s="245"/>
      <c r="U206" s="245"/>
      <c r="V206" s="245"/>
      <c r="W206" s="245"/>
    </row>
    <row r="207" spans="1:23" ht="16.5" customHeight="1">
      <c r="A207" s="245"/>
      <c r="B207" s="245"/>
      <c r="C207" s="245"/>
      <c r="D207" s="245"/>
      <c r="E207" s="245"/>
      <c r="F207" s="245"/>
      <c r="G207" s="245"/>
      <c r="H207" s="245"/>
      <c r="I207" s="245"/>
      <c r="J207" s="245"/>
      <c r="K207" s="245"/>
      <c r="L207" s="245"/>
      <c r="M207" s="245"/>
      <c r="N207" s="245"/>
      <c r="O207" s="245"/>
      <c r="P207" s="245"/>
      <c r="Q207" s="245"/>
      <c r="R207" s="245"/>
      <c r="S207" s="245"/>
      <c r="T207" s="245"/>
      <c r="U207" s="245"/>
      <c r="V207" s="245"/>
      <c r="W207" s="245"/>
    </row>
    <row r="208" spans="1:23" ht="16.5" customHeight="1">
      <c r="A208" s="245"/>
      <c r="B208" s="245"/>
      <c r="C208" s="245"/>
      <c r="D208" s="245"/>
      <c r="E208" s="245"/>
      <c r="F208" s="245"/>
      <c r="G208" s="245"/>
      <c r="H208" s="245"/>
      <c r="I208" s="245"/>
      <c r="J208" s="245"/>
      <c r="K208" s="245"/>
      <c r="L208" s="245"/>
      <c r="M208" s="245"/>
      <c r="N208" s="245"/>
      <c r="O208" s="245"/>
      <c r="P208" s="245"/>
      <c r="Q208" s="245"/>
      <c r="R208" s="245"/>
      <c r="S208" s="245"/>
      <c r="T208" s="245"/>
      <c r="U208" s="245"/>
      <c r="V208" s="245"/>
      <c r="W208" s="245"/>
    </row>
    <row r="209" spans="1:23" ht="16.5" customHeight="1">
      <c r="A209" s="245"/>
      <c r="B209" s="245"/>
      <c r="C209" s="245"/>
      <c r="D209" s="245"/>
      <c r="E209" s="245"/>
      <c r="F209" s="245"/>
      <c r="G209" s="245"/>
      <c r="H209" s="245"/>
      <c r="I209" s="245"/>
      <c r="J209" s="245"/>
      <c r="K209" s="245"/>
      <c r="L209" s="245"/>
      <c r="M209" s="245"/>
      <c r="N209" s="245"/>
      <c r="O209" s="245"/>
      <c r="P209" s="245"/>
      <c r="Q209" s="245"/>
      <c r="R209" s="245"/>
      <c r="S209" s="245"/>
      <c r="T209" s="245"/>
      <c r="U209" s="245"/>
      <c r="V209" s="245"/>
      <c r="W209" s="245"/>
    </row>
    <row r="210" spans="1:23" ht="16.5" customHeight="1">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row>
    <row r="211" spans="1:23" ht="16.5" customHeight="1">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row>
    <row r="212" spans="1:23" ht="16.5" customHeight="1">
      <c r="A212" s="245"/>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row>
    <row r="213" spans="1:23" ht="16.5" customHeight="1">
      <c r="A213" s="245"/>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row>
    <row r="214" spans="1:23" ht="16.5" customHeight="1">
      <c r="A214" s="245"/>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row>
    <row r="215" spans="1:23" ht="16.5" customHeight="1">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row>
    <row r="216" spans="1:23" ht="16.5" customHeight="1">
      <c r="A216" s="245"/>
      <c r="B216" s="245"/>
      <c r="C216" s="245"/>
      <c r="D216" s="245"/>
      <c r="E216" s="245"/>
      <c r="F216" s="245"/>
      <c r="G216" s="245"/>
      <c r="H216" s="245"/>
      <c r="I216" s="245"/>
      <c r="J216" s="245"/>
      <c r="K216" s="245"/>
      <c r="L216" s="245"/>
      <c r="M216" s="245"/>
      <c r="N216" s="245"/>
      <c r="O216" s="245"/>
      <c r="P216" s="245"/>
      <c r="Q216" s="245"/>
      <c r="R216" s="245"/>
      <c r="S216" s="245"/>
      <c r="T216" s="245"/>
      <c r="U216" s="245"/>
      <c r="V216" s="245"/>
      <c r="W216" s="245"/>
    </row>
    <row r="217" spans="1:23" ht="16.5" customHeight="1">
      <c r="A217" s="245"/>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row>
    <row r="218" spans="1:23" ht="16.5" customHeight="1">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row>
    <row r="219" spans="1:23" ht="16.5" customHeight="1">
      <c r="A219" s="245"/>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row>
    <row r="220" spans="1:23" ht="16.5" customHeight="1">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row>
    <row r="221" spans="1:23" ht="16.5" customHeight="1">
      <c r="A221" s="245"/>
      <c r="B221" s="245"/>
      <c r="C221" s="245"/>
      <c r="D221" s="245"/>
      <c r="E221" s="245"/>
      <c r="F221" s="245"/>
      <c r="G221" s="245"/>
      <c r="H221" s="245"/>
      <c r="I221" s="245"/>
      <c r="J221" s="245"/>
      <c r="K221" s="245"/>
      <c r="L221" s="245"/>
      <c r="M221" s="245"/>
      <c r="N221" s="245"/>
      <c r="O221" s="245"/>
      <c r="P221" s="245"/>
      <c r="Q221" s="245"/>
      <c r="R221" s="245"/>
      <c r="S221" s="245"/>
      <c r="T221" s="245"/>
      <c r="U221" s="245"/>
      <c r="V221" s="245"/>
      <c r="W221" s="245"/>
    </row>
    <row r="222" spans="1:23" ht="16.5" customHeight="1">
      <c r="A222" s="245"/>
      <c r="B222" s="245"/>
      <c r="C222" s="245"/>
      <c r="D222" s="245"/>
      <c r="E222" s="245"/>
      <c r="F222" s="245"/>
      <c r="G222" s="245"/>
      <c r="H222" s="245"/>
      <c r="I222" s="245"/>
      <c r="J222" s="245"/>
      <c r="K222" s="245"/>
      <c r="L222" s="245"/>
      <c r="M222" s="245"/>
      <c r="N222" s="245"/>
      <c r="O222" s="245"/>
      <c r="P222" s="245"/>
      <c r="Q222" s="245"/>
      <c r="R222" s="245"/>
      <c r="S222" s="245"/>
      <c r="T222" s="245"/>
      <c r="U222" s="245"/>
      <c r="V222" s="245"/>
      <c r="W222" s="245"/>
    </row>
    <row r="223" spans="1:23" ht="16.5" customHeight="1">
      <c r="A223" s="245"/>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row>
    <row r="224" spans="1:23" ht="16.5" customHeight="1">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row>
    <row r="225" spans="1:23" ht="16.5" customHeight="1">
      <c r="A225" s="245"/>
      <c r="B225" s="245"/>
      <c r="C225" s="245"/>
      <c r="D225" s="245"/>
      <c r="E225" s="245"/>
      <c r="F225" s="245"/>
      <c r="G225" s="245"/>
      <c r="H225" s="245"/>
      <c r="I225" s="245"/>
      <c r="J225" s="245"/>
      <c r="K225" s="245"/>
      <c r="L225" s="245"/>
      <c r="M225" s="245"/>
      <c r="N225" s="245"/>
      <c r="O225" s="245"/>
      <c r="P225" s="245"/>
      <c r="Q225" s="245"/>
      <c r="R225" s="245"/>
      <c r="S225" s="245"/>
      <c r="T225" s="245"/>
      <c r="U225" s="245"/>
      <c r="V225" s="245"/>
      <c r="W225" s="245"/>
    </row>
    <row r="226" spans="1:23" ht="16.5" customHeight="1">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row>
    <row r="227" spans="1:23" ht="16.5" customHeight="1">
      <c r="A227" s="245"/>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row>
    <row r="228" spans="1:23" ht="16.5" customHeight="1">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row>
    <row r="229" spans="1:23" ht="16.5" customHeight="1">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row>
    <row r="230" spans="1:23" ht="16.5" customHeight="1">
      <c r="A230" s="245"/>
      <c r="B230" s="245"/>
      <c r="C230" s="245"/>
      <c r="D230" s="245"/>
      <c r="E230" s="245"/>
      <c r="F230" s="245"/>
      <c r="G230" s="245"/>
      <c r="H230" s="245"/>
      <c r="I230" s="245"/>
      <c r="J230" s="245"/>
      <c r="K230" s="245"/>
      <c r="L230" s="245"/>
      <c r="M230" s="245"/>
      <c r="N230" s="245"/>
      <c r="O230" s="245"/>
      <c r="P230" s="245"/>
      <c r="Q230" s="245"/>
      <c r="R230" s="245"/>
      <c r="S230" s="245"/>
      <c r="T230" s="245"/>
      <c r="U230" s="245"/>
      <c r="V230" s="245"/>
      <c r="W230" s="245"/>
    </row>
    <row r="231" spans="1:23" ht="16.5" customHeight="1">
      <c r="A231" s="245"/>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row>
    <row r="232" spans="1:23" ht="16.5" customHeight="1">
      <c r="A232" s="245"/>
      <c r="B232" s="245"/>
      <c r="C232" s="245"/>
      <c r="D232" s="245"/>
      <c r="E232" s="245"/>
      <c r="F232" s="245"/>
      <c r="G232" s="245"/>
      <c r="H232" s="245"/>
      <c r="I232" s="245"/>
      <c r="J232" s="245"/>
      <c r="K232" s="245"/>
      <c r="L232" s="245"/>
      <c r="M232" s="245"/>
      <c r="N232" s="245"/>
      <c r="O232" s="245"/>
      <c r="P232" s="245"/>
      <c r="Q232" s="245"/>
      <c r="R232" s="245"/>
      <c r="S232" s="245"/>
      <c r="T232" s="245"/>
      <c r="U232" s="245"/>
      <c r="V232" s="245"/>
      <c r="W232" s="245"/>
    </row>
    <row r="233" spans="1:23" ht="16.5" customHeight="1">
      <c r="A233" s="245"/>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row>
    <row r="234" spans="1:23" ht="16.5" customHeight="1">
      <c r="A234" s="245"/>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row>
    <row r="235" spans="1:23" ht="16.5" customHeight="1">
      <c r="A235" s="245"/>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row>
    <row r="236" spans="1:23" ht="16.5" customHeight="1">
      <c r="A236" s="245"/>
      <c r="B236" s="245"/>
      <c r="C236" s="245"/>
      <c r="D236" s="245"/>
      <c r="E236" s="245"/>
      <c r="F236" s="245"/>
      <c r="G236" s="245"/>
      <c r="H236" s="245"/>
      <c r="I236" s="245"/>
      <c r="J236" s="245"/>
      <c r="K236" s="245"/>
      <c r="L236" s="245"/>
      <c r="M236" s="245"/>
      <c r="N236" s="245"/>
      <c r="O236" s="245"/>
      <c r="P236" s="245"/>
      <c r="Q236" s="245"/>
      <c r="R236" s="245"/>
      <c r="S236" s="245"/>
      <c r="T236" s="245"/>
      <c r="U236" s="245"/>
      <c r="V236" s="245"/>
      <c r="W236" s="245"/>
    </row>
    <row r="237" spans="1:23" ht="16.5" customHeight="1">
      <c r="A237" s="245"/>
      <c r="B237" s="245"/>
      <c r="C237" s="245"/>
      <c r="D237" s="245"/>
      <c r="E237" s="245"/>
      <c r="F237" s="245"/>
      <c r="G237" s="245"/>
      <c r="H237" s="245"/>
      <c r="I237" s="245"/>
      <c r="J237" s="245"/>
      <c r="K237" s="245"/>
      <c r="L237" s="245"/>
      <c r="M237" s="245"/>
      <c r="N237" s="245"/>
      <c r="O237" s="245"/>
      <c r="P237" s="245"/>
      <c r="Q237" s="245"/>
      <c r="R237" s="245"/>
      <c r="S237" s="245"/>
      <c r="T237" s="245"/>
      <c r="U237" s="245"/>
      <c r="V237" s="245"/>
      <c r="W237" s="245"/>
    </row>
    <row r="238" spans="1:23" ht="16.5" customHeight="1">
      <c r="A238" s="245"/>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row>
    <row r="239" spans="1:23" ht="16.5" customHeight="1">
      <c r="A239" s="245"/>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row>
    <row r="240" spans="1:23" ht="16.5" customHeight="1">
      <c r="A240" s="245"/>
      <c r="B240" s="245"/>
      <c r="C240" s="245"/>
      <c r="D240" s="245"/>
      <c r="E240" s="245"/>
      <c r="F240" s="245"/>
      <c r="G240" s="245"/>
      <c r="H240" s="245"/>
      <c r="I240" s="245"/>
      <c r="J240" s="245"/>
      <c r="K240" s="245"/>
      <c r="L240" s="245"/>
      <c r="M240" s="245"/>
      <c r="N240" s="245"/>
      <c r="O240" s="245"/>
      <c r="P240" s="245"/>
      <c r="Q240" s="245"/>
      <c r="R240" s="245"/>
      <c r="S240" s="245"/>
      <c r="T240" s="245"/>
      <c r="U240" s="245"/>
      <c r="V240" s="245"/>
      <c r="W240" s="245"/>
    </row>
    <row r="241" spans="1:23" ht="16.5" customHeight="1">
      <c r="A241" s="245"/>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5"/>
    </row>
    <row r="242" spans="1:23" ht="16.5" customHeight="1">
      <c r="A242" s="245"/>
      <c r="B242" s="245"/>
      <c r="C242" s="245"/>
      <c r="D242" s="245"/>
      <c r="E242" s="245"/>
      <c r="F242" s="245"/>
      <c r="G242" s="245"/>
      <c r="H242" s="245"/>
      <c r="I242" s="245"/>
      <c r="J242" s="245"/>
      <c r="K242" s="245"/>
      <c r="L242" s="245"/>
      <c r="M242" s="245"/>
      <c r="N242" s="245"/>
      <c r="O242" s="245"/>
      <c r="P242" s="245"/>
      <c r="Q242" s="245"/>
      <c r="R242" s="245"/>
      <c r="S242" s="245"/>
      <c r="T242" s="245"/>
      <c r="U242" s="245"/>
      <c r="V242" s="245"/>
      <c r="W242" s="245"/>
    </row>
    <row r="243" spans="1:23" ht="16.5" customHeight="1">
      <c r="A243" s="245"/>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row>
    <row r="244" spans="1:23" ht="16.5" customHeight="1">
      <c r="A244" s="245"/>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row>
    <row r="245" spans="1:23" ht="16.5" customHeight="1">
      <c r="A245" s="245"/>
      <c r="B245" s="245"/>
      <c r="C245" s="245"/>
      <c r="D245" s="245"/>
      <c r="E245" s="245"/>
      <c r="F245" s="245"/>
      <c r="G245" s="245"/>
      <c r="H245" s="245"/>
      <c r="I245" s="245"/>
      <c r="J245" s="245"/>
      <c r="K245" s="245"/>
      <c r="L245" s="245"/>
      <c r="M245" s="245"/>
      <c r="N245" s="245"/>
      <c r="O245" s="245"/>
      <c r="P245" s="245"/>
      <c r="Q245" s="245"/>
      <c r="R245" s="245"/>
      <c r="S245" s="245"/>
      <c r="T245" s="245"/>
      <c r="U245" s="245"/>
      <c r="V245" s="245"/>
      <c r="W245" s="245"/>
    </row>
    <row r="246" spans="1:23" ht="16.5" customHeight="1">
      <c r="A246" s="245"/>
      <c r="B246" s="245"/>
      <c r="C246" s="245"/>
      <c r="D246" s="245"/>
      <c r="E246" s="245"/>
      <c r="F246" s="245"/>
      <c r="G246" s="245"/>
      <c r="H246" s="245"/>
      <c r="I246" s="245"/>
      <c r="J246" s="245"/>
      <c r="K246" s="245"/>
      <c r="L246" s="245"/>
      <c r="M246" s="245"/>
      <c r="N246" s="245"/>
      <c r="O246" s="245"/>
      <c r="P246" s="245"/>
      <c r="Q246" s="245"/>
      <c r="R246" s="245"/>
      <c r="S246" s="245"/>
      <c r="T246" s="245"/>
      <c r="U246" s="245"/>
      <c r="V246" s="245"/>
      <c r="W246" s="245"/>
    </row>
    <row r="247" spans="1:23" ht="16.5" customHeight="1">
      <c r="A247" s="245"/>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row>
    <row r="248" spans="1:23" ht="16.5" customHeight="1">
      <c r="A248" s="245"/>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row>
    <row r="249" spans="1:23" ht="16.5" customHeight="1">
      <c r="A249" s="245"/>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row>
    <row r="250" spans="1:23" ht="16.5" customHeight="1">
      <c r="A250" s="245"/>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row>
    <row r="251" spans="1:23" ht="16.5" customHeight="1">
      <c r="A251" s="245"/>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row>
    <row r="252" spans="1:23" ht="16.5" customHeight="1">
      <c r="A252" s="245"/>
      <c r="B252" s="245"/>
      <c r="C252" s="245"/>
      <c r="D252" s="245"/>
      <c r="E252" s="245"/>
      <c r="F252" s="245"/>
      <c r="G252" s="245"/>
      <c r="H252" s="245"/>
      <c r="I252" s="245"/>
      <c r="J252" s="245"/>
      <c r="K252" s="245"/>
      <c r="L252" s="245"/>
      <c r="M252" s="245"/>
      <c r="N252" s="245"/>
      <c r="O252" s="245"/>
      <c r="P252" s="245"/>
      <c r="Q252" s="245"/>
      <c r="R252" s="245"/>
      <c r="S252" s="245"/>
      <c r="T252" s="245"/>
      <c r="U252" s="245"/>
      <c r="V252" s="245"/>
      <c r="W252" s="245"/>
    </row>
    <row r="253" spans="1:23" ht="16.5" customHeight="1">
      <c r="A253" s="245"/>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row>
    <row r="254" spans="1:23" ht="16.5" customHeight="1">
      <c r="A254" s="245"/>
      <c r="B254" s="245"/>
      <c r="C254" s="245"/>
      <c r="D254" s="245"/>
      <c r="E254" s="245"/>
      <c r="F254" s="245"/>
      <c r="G254" s="245"/>
      <c r="H254" s="245"/>
      <c r="I254" s="245"/>
      <c r="J254" s="245"/>
      <c r="K254" s="245"/>
      <c r="L254" s="245"/>
      <c r="M254" s="245"/>
      <c r="N254" s="245"/>
      <c r="O254" s="245"/>
      <c r="P254" s="245"/>
      <c r="Q254" s="245"/>
      <c r="R254" s="245"/>
      <c r="S254" s="245"/>
      <c r="T254" s="245"/>
      <c r="U254" s="245"/>
      <c r="V254" s="245"/>
      <c r="W254" s="245"/>
    </row>
    <row r="255" spans="1:23" ht="16.5" customHeight="1">
      <c r="A255" s="245"/>
      <c r="B255" s="245"/>
      <c r="C255" s="245"/>
      <c r="D255" s="245"/>
      <c r="E255" s="245"/>
      <c r="F255" s="245"/>
      <c r="G255" s="245"/>
      <c r="H255" s="245"/>
      <c r="I255" s="245"/>
      <c r="J255" s="245"/>
      <c r="K255" s="245"/>
      <c r="L255" s="245"/>
      <c r="M255" s="245"/>
      <c r="N255" s="245"/>
      <c r="O255" s="245"/>
      <c r="P255" s="245"/>
      <c r="Q255" s="245"/>
      <c r="R255" s="245"/>
      <c r="S255" s="245"/>
      <c r="T255" s="245"/>
      <c r="U255" s="245"/>
      <c r="V255" s="245"/>
      <c r="W255" s="245"/>
    </row>
    <row r="256" spans="1:23" ht="16.5" customHeight="1">
      <c r="A256" s="245"/>
      <c r="B256" s="245"/>
      <c r="C256" s="245"/>
      <c r="D256" s="245"/>
      <c r="E256" s="245"/>
      <c r="F256" s="245"/>
      <c r="G256" s="245"/>
      <c r="H256" s="245"/>
      <c r="I256" s="245"/>
      <c r="J256" s="245"/>
      <c r="K256" s="245"/>
      <c r="L256" s="245"/>
      <c r="M256" s="245"/>
      <c r="N256" s="245"/>
      <c r="O256" s="245"/>
      <c r="P256" s="245"/>
      <c r="Q256" s="245"/>
      <c r="R256" s="245"/>
      <c r="S256" s="245"/>
      <c r="T256" s="245"/>
      <c r="U256" s="245"/>
      <c r="V256" s="245"/>
      <c r="W256" s="245"/>
    </row>
    <row r="257" spans="1:23" ht="16.5" customHeight="1">
      <c r="A257" s="245"/>
      <c r="B257" s="245"/>
      <c r="C257" s="245"/>
      <c r="D257" s="245"/>
      <c r="E257" s="245"/>
      <c r="F257" s="245"/>
      <c r="G257" s="245"/>
      <c r="H257" s="245"/>
      <c r="I257" s="245"/>
      <c r="J257" s="245"/>
      <c r="K257" s="245"/>
      <c r="L257" s="245"/>
      <c r="M257" s="245"/>
      <c r="N257" s="245"/>
      <c r="O257" s="245"/>
      <c r="P257" s="245"/>
      <c r="Q257" s="245"/>
      <c r="R257" s="245"/>
      <c r="S257" s="245"/>
      <c r="T257" s="245"/>
      <c r="U257" s="245"/>
      <c r="V257" s="245"/>
      <c r="W257" s="245"/>
    </row>
    <row r="258" spans="1:23" ht="16.5" customHeight="1">
      <c r="A258" s="245"/>
      <c r="B258" s="245"/>
      <c r="C258" s="245"/>
      <c r="D258" s="245"/>
      <c r="E258" s="245"/>
      <c r="F258" s="245"/>
      <c r="G258" s="245"/>
      <c r="H258" s="245"/>
      <c r="I258" s="245"/>
      <c r="J258" s="245"/>
      <c r="K258" s="245"/>
      <c r="L258" s="245"/>
      <c r="M258" s="245"/>
      <c r="N258" s="245"/>
      <c r="O258" s="245"/>
      <c r="P258" s="245"/>
      <c r="Q258" s="245"/>
      <c r="R258" s="245"/>
      <c r="S258" s="245"/>
      <c r="T258" s="245"/>
      <c r="U258" s="245"/>
      <c r="V258" s="245"/>
      <c r="W258" s="245"/>
    </row>
    <row r="259" spans="1:23" ht="16.5" customHeight="1">
      <c r="A259" s="245"/>
      <c r="B259" s="245"/>
      <c r="C259" s="245"/>
      <c r="D259" s="245"/>
      <c r="E259" s="245"/>
      <c r="F259" s="245"/>
      <c r="G259" s="245"/>
      <c r="H259" s="245"/>
      <c r="I259" s="245"/>
      <c r="J259" s="245"/>
      <c r="K259" s="245"/>
      <c r="L259" s="245"/>
      <c r="M259" s="245"/>
      <c r="N259" s="245"/>
      <c r="O259" s="245"/>
      <c r="P259" s="245"/>
      <c r="Q259" s="245"/>
      <c r="R259" s="245"/>
      <c r="S259" s="245"/>
      <c r="T259" s="245"/>
      <c r="U259" s="245"/>
      <c r="V259" s="245"/>
      <c r="W259" s="245"/>
    </row>
    <row r="260" spans="1:23" ht="16.5" customHeight="1">
      <c r="A260" s="245"/>
      <c r="B260" s="245"/>
      <c r="C260" s="245"/>
      <c r="D260" s="245"/>
      <c r="E260" s="245"/>
      <c r="F260" s="245"/>
      <c r="G260" s="245"/>
      <c r="H260" s="245"/>
      <c r="I260" s="245"/>
      <c r="J260" s="245"/>
      <c r="K260" s="245"/>
      <c r="L260" s="245"/>
      <c r="M260" s="245"/>
      <c r="N260" s="245"/>
      <c r="O260" s="245"/>
      <c r="P260" s="245"/>
      <c r="Q260" s="245"/>
      <c r="R260" s="245"/>
      <c r="S260" s="245"/>
      <c r="T260" s="245"/>
      <c r="U260" s="245"/>
      <c r="V260" s="245"/>
      <c r="W260" s="245"/>
    </row>
    <row r="261" spans="1:23" ht="16.5" customHeight="1">
      <c r="A261" s="245"/>
      <c r="B261" s="245"/>
      <c r="C261" s="245"/>
      <c r="D261" s="245"/>
      <c r="E261" s="245"/>
      <c r="F261" s="245"/>
      <c r="G261" s="245"/>
      <c r="H261" s="245"/>
      <c r="I261" s="245"/>
      <c r="J261" s="245"/>
      <c r="K261" s="245"/>
      <c r="L261" s="245"/>
      <c r="M261" s="245"/>
      <c r="N261" s="245"/>
      <c r="O261" s="245"/>
      <c r="P261" s="245"/>
      <c r="Q261" s="245"/>
      <c r="R261" s="245"/>
      <c r="S261" s="245"/>
      <c r="T261" s="245"/>
      <c r="U261" s="245"/>
      <c r="V261" s="245"/>
      <c r="W261" s="245"/>
    </row>
    <row r="262" spans="1:23" ht="16.5" customHeight="1">
      <c r="A262" s="245"/>
      <c r="B262" s="245"/>
      <c r="C262" s="245"/>
      <c r="D262" s="245"/>
      <c r="E262" s="245"/>
      <c r="F262" s="245"/>
      <c r="G262" s="245"/>
      <c r="H262" s="245"/>
      <c r="I262" s="245"/>
      <c r="J262" s="245"/>
      <c r="K262" s="245"/>
      <c r="L262" s="245"/>
      <c r="M262" s="245"/>
      <c r="N262" s="245"/>
      <c r="O262" s="245"/>
      <c r="P262" s="245"/>
      <c r="Q262" s="245"/>
      <c r="R262" s="245"/>
      <c r="S262" s="245"/>
      <c r="T262" s="245"/>
      <c r="U262" s="245"/>
      <c r="V262" s="245"/>
      <c r="W262" s="245"/>
    </row>
    <row r="263" spans="1:23" ht="16.5" customHeight="1">
      <c r="A263" s="245"/>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row>
    <row r="264" spans="1:23" ht="16.5" customHeight="1">
      <c r="A264" s="245"/>
      <c r="B264" s="245"/>
      <c r="C264" s="245"/>
      <c r="D264" s="245"/>
      <c r="E264" s="245"/>
      <c r="F264" s="245"/>
      <c r="G264" s="245"/>
      <c r="H264" s="245"/>
      <c r="I264" s="245"/>
      <c r="J264" s="245"/>
      <c r="K264" s="245"/>
      <c r="L264" s="245"/>
      <c r="M264" s="245"/>
      <c r="N264" s="245"/>
      <c r="O264" s="245"/>
      <c r="P264" s="245"/>
      <c r="Q264" s="245"/>
      <c r="R264" s="245"/>
      <c r="S264" s="245"/>
      <c r="T264" s="245"/>
      <c r="U264" s="245"/>
      <c r="V264" s="245"/>
      <c r="W264" s="245"/>
    </row>
    <row r="265" spans="1:23" ht="16.5" customHeight="1">
      <c r="A265" s="245"/>
      <c r="B265" s="245"/>
      <c r="C265" s="245"/>
      <c r="D265" s="245"/>
      <c r="E265" s="245"/>
      <c r="F265" s="245"/>
      <c r="G265" s="245"/>
      <c r="H265" s="245"/>
      <c r="I265" s="245"/>
      <c r="J265" s="245"/>
      <c r="K265" s="245"/>
      <c r="L265" s="245"/>
      <c r="M265" s="245"/>
      <c r="N265" s="245"/>
      <c r="O265" s="245"/>
      <c r="P265" s="245"/>
      <c r="Q265" s="245"/>
      <c r="R265" s="245"/>
      <c r="S265" s="245"/>
      <c r="T265" s="245"/>
      <c r="U265" s="245"/>
      <c r="V265" s="245"/>
      <c r="W265" s="245"/>
    </row>
    <row r="266" spans="1:23" ht="16.5" customHeight="1">
      <c r="A266" s="245"/>
      <c r="B266" s="245"/>
      <c r="C266" s="245"/>
      <c r="D266" s="245"/>
      <c r="E266" s="245"/>
      <c r="F266" s="245"/>
      <c r="G266" s="245"/>
      <c r="H266" s="245"/>
      <c r="I266" s="245"/>
      <c r="J266" s="245"/>
      <c r="K266" s="245"/>
      <c r="L266" s="245"/>
      <c r="M266" s="245"/>
      <c r="N266" s="245"/>
      <c r="O266" s="245"/>
      <c r="P266" s="245"/>
      <c r="Q266" s="245"/>
      <c r="R266" s="245"/>
      <c r="S266" s="245"/>
      <c r="T266" s="245"/>
      <c r="U266" s="245"/>
      <c r="V266" s="245"/>
      <c r="W266" s="245"/>
    </row>
    <row r="267" spans="1:23" ht="16.5" customHeight="1">
      <c r="A267" s="245"/>
      <c r="B267" s="245"/>
      <c r="C267" s="245"/>
      <c r="D267" s="245"/>
      <c r="E267" s="245"/>
      <c r="F267" s="245"/>
      <c r="G267" s="245"/>
      <c r="H267" s="245"/>
      <c r="I267" s="245"/>
      <c r="J267" s="245"/>
      <c r="K267" s="245"/>
      <c r="L267" s="245"/>
      <c r="M267" s="245"/>
      <c r="N267" s="245"/>
      <c r="O267" s="245"/>
      <c r="P267" s="245"/>
      <c r="Q267" s="245"/>
      <c r="R267" s="245"/>
      <c r="S267" s="245"/>
      <c r="T267" s="245"/>
      <c r="U267" s="245"/>
      <c r="V267" s="245"/>
      <c r="W267" s="245"/>
    </row>
    <row r="268" spans="1:23" ht="16.5" customHeight="1">
      <c r="A268" s="245"/>
      <c r="B268" s="245"/>
      <c r="C268" s="245"/>
      <c r="D268" s="245"/>
      <c r="E268" s="245"/>
      <c r="F268" s="245"/>
      <c r="G268" s="245"/>
      <c r="H268" s="245"/>
      <c r="I268" s="245"/>
      <c r="J268" s="245"/>
      <c r="K268" s="245"/>
      <c r="L268" s="245"/>
      <c r="M268" s="245"/>
      <c r="N268" s="245"/>
      <c r="O268" s="245"/>
      <c r="P268" s="245"/>
      <c r="Q268" s="245"/>
      <c r="R268" s="245"/>
      <c r="S268" s="245"/>
      <c r="T268" s="245"/>
      <c r="U268" s="245"/>
      <c r="V268" s="245"/>
      <c r="W268" s="245"/>
    </row>
    <row r="269" spans="1:23" ht="16.5" customHeight="1">
      <c r="A269" s="245"/>
      <c r="B269" s="245"/>
      <c r="C269" s="245"/>
      <c r="D269" s="245"/>
      <c r="E269" s="245"/>
      <c r="F269" s="245"/>
      <c r="G269" s="245"/>
      <c r="H269" s="245"/>
      <c r="I269" s="245"/>
      <c r="J269" s="245"/>
      <c r="K269" s="245"/>
      <c r="L269" s="245"/>
      <c r="M269" s="245"/>
      <c r="N269" s="245"/>
      <c r="O269" s="245"/>
      <c r="P269" s="245"/>
      <c r="Q269" s="245"/>
      <c r="R269" s="245"/>
      <c r="S269" s="245"/>
      <c r="T269" s="245"/>
      <c r="U269" s="245"/>
      <c r="V269" s="245"/>
      <c r="W269" s="245"/>
    </row>
    <row r="270" spans="1:23" ht="16.5" customHeight="1">
      <c r="A270" s="245"/>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5"/>
    </row>
    <row r="271" spans="1:23" ht="16.5" customHeight="1">
      <c r="A271" s="245"/>
      <c r="B271" s="245"/>
      <c r="C271" s="245"/>
      <c r="D271" s="245"/>
      <c r="E271" s="245"/>
      <c r="F271" s="245"/>
      <c r="G271" s="245"/>
      <c r="H271" s="245"/>
      <c r="I271" s="245"/>
      <c r="J271" s="245"/>
      <c r="K271" s="245"/>
      <c r="L271" s="245"/>
      <c r="M271" s="245"/>
      <c r="N271" s="245"/>
      <c r="O271" s="245"/>
      <c r="P271" s="245"/>
      <c r="Q271" s="245"/>
      <c r="R271" s="245"/>
      <c r="S271" s="245"/>
      <c r="T271" s="245"/>
      <c r="U271" s="245"/>
      <c r="V271" s="245"/>
      <c r="W271" s="245"/>
    </row>
    <row r="272" spans="1:23" ht="16.5" customHeight="1">
      <c r="A272" s="245"/>
      <c r="B272" s="245"/>
      <c r="C272" s="245"/>
      <c r="D272" s="245"/>
      <c r="E272" s="245"/>
      <c r="F272" s="245"/>
      <c r="G272" s="245"/>
      <c r="H272" s="245"/>
      <c r="I272" s="245"/>
      <c r="J272" s="245"/>
      <c r="K272" s="245"/>
      <c r="L272" s="245"/>
      <c r="M272" s="245"/>
      <c r="N272" s="245"/>
      <c r="O272" s="245"/>
      <c r="P272" s="245"/>
      <c r="Q272" s="245"/>
      <c r="R272" s="245"/>
      <c r="S272" s="245"/>
      <c r="T272" s="245"/>
      <c r="U272" s="245"/>
      <c r="V272" s="245"/>
      <c r="W272" s="245"/>
    </row>
    <row r="273" spans="1:23" ht="16.5" customHeight="1">
      <c r="A273" s="245"/>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row>
    <row r="274" spans="1:23" ht="16.5" customHeight="1">
      <c r="A274" s="245"/>
      <c r="B274" s="245"/>
      <c r="C274" s="245"/>
      <c r="D274" s="245"/>
      <c r="E274" s="245"/>
      <c r="F274" s="245"/>
      <c r="G274" s="245"/>
      <c r="H274" s="245"/>
      <c r="I274" s="245"/>
      <c r="J274" s="245"/>
      <c r="K274" s="245"/>
      <c r="L274" s="245"/>
      <c r="M274" s="245"/>
      <c r="N274" s="245"/>
      <c r="O274" s="245"/>
      <c r="P274" s="245"/>
      <c r="Q274" s="245"/>
      <c r="R274" s="245"/>
      <c r="S274" s="245"/>
      <c r="T274" s="245"/>
      <c r="U274" s="245"/>
      <c r="V274" s="245"/>
      <c r="W274" s="245"/>
    </row>
    <row r="275" spans="1:23" ht="16.5" customHeight="1">
      <c r="A275" s="245"/>
      <c r="B275" s="245"/>
      <c r="C275" s="245"/>
      <c r="D275" s="245"/>
      <c r="E275" s="245"/>
      <c r="F275" s="245"/>
      <c r="G275" s="245"/>
      <c r="H275" s="245"/>
      <c r="I275" s="245"/>
      <c r="J275" s="245"/>
      <c r="K275" s="245"/>
      <c r="L275" s="245"/>
      <c r="M275" s="245"/>
      <c r="N275" s="245"/>
      <c r="O275" s="245"/>
      <c r="P275" s="245"/>
      <c r="Q275" s="245"/>
      <c r="R275" s="245"/>
      <c r="S275" s="245"/>
      <c r="T275" s="245"/>
      <c r="U275" s="245"/>
      <c r="V275" s="245"/>
      <c r="W275" s="245"/>
    </row>
    <row r="276" spans="1:23" ht="16.5" customHeight="1">
      <c r="A276" s="245"/>
      <c r="B276" s="245"/>
      <c r="C276" s="245"/>
      <c r="D276" s="245"/>
      <c r="E276" s="245"/>
      <c r="F276" s="245"/>
      <c r="G276" s="245"/>
      <c r="H276" s="245"/>
      <c r="I276" s="245"/>
      <c r="J276" s="245"/>
      <c r="K276" s="245"/>
      <c r="L276" s="245"/>
      <c r="M276" s="245"/>
      <c r="N276" s="245"/>
      <c r="O276" s="245"/>
      <c r="P276" s="245"/>
      <c r="Q276" s="245"/>
      <c r="R276" s="245"/>
      <c r="S276" s="245"/>
      <c r="T276" s="245"/>
      <c r="U276" s="245"/>
      <c r="V276" s="245"/>
      <c r="W276" s="245"/>
    </row>
    <row r="277" spans="1:23" ht="16.5" customHeight="1">
      <c r="A277" s="245"/>
      <c r="B277" s="245"/>
      <c r="C277" s="245"/>
      <c r="D277" s="245"/>
      <c r="E277" s="245"/>
      <c r="F277" s="245"/>
      <c r="G277" s="245"/>
      <c r="H277" s="245"/>
      <c r="I277" s="245"/>
      <c r="J277" s="245"/>
      <c r="K277" s="245"/>
      <c r="L277" s="245"/>
      <c r="M277" s="245"/>
      <c r="N277" s="245"/>
      <c r="O277" s="245"/>
      <c r="P277" s="245"/>
      <c r="Q277" s="245"/>
      <c r="R277" s="245"/>
      <c r="S277" s="245"/>
      <c r="T277" s="245"/>
      <c r="U277" s="245"/>
      <c r="V277" s="245"/>
      <c r="W277" s="245"/>
    </row>
    <row r="278" spans="1:23" ht="16.5" customHeight="1">
      <c r="A278" s="245"/>
      <c r="B278" s="245"/>
      <c r="C278" s="245"/>
      <c r="D278" s="245"/>
      <c r="E278" s="245"/>
      <c r="F278" s="245"/>
      <c r="G278" s="245"/>
      <c r="H278" s="245"/>
      <c r="I278" s="245"/>
      <c r="J278" s="245"/>
      <c r="K278" s="245"/>
      <c r="L278" s="245"/>
      <c r="M278" s="245"/>
      <c r="N278" s="245"/>
      <c r="O278" s="245"/>
      <c r="P278" s="245"/>
      <c r="Q278" s="245"/>
      <c r="R278" s="245"/>
      <c r="S278" s="245"/>
      <c r="T278" s="245"/>
      <c r="U278" s="245"/>
      <c r="V278" s="245"/>
      <c r="W278" s="245"/>
    </row>
    <row r="279" spans="1:23" ht="16.5" customHeight="1">
      <c r="A279" s="245"/>
      <c r="B279" s="245"/>
      <c r="C279" s="245"/>
      <c r="D279" s="245"/>
      <c r="E279" s="245"/>
      <c r="F279" s="245"/>
      <c r="G279" s="245"/>
      <c r="H279" s="245"/>
      <c r="I279" s="245"/>
      <c r="J279" s="245"/>
      <c r="K279" s="245"/>
      <c r="L279" s="245"/>
      <c r="M279" s="245"/>
      <c r="N279" s="245"/>
      <c r="O279" s="245"/>
      <c r="P279" s="245"/>
      <c r="Q279" s="245"/>
      <c r="R279" s="245"/>
      <c r="S279" s="245"/>
      <c r="T279" s="245"/>
      <c r="U279" s="245"/>
      <c r="V279" s="245"/>
      <c r="W279" s="245"/>
    </row>
    <row r="280" spans="1:23" ht="16.5" customHeight="1">
      <c r="A280" s="245"/>
      <c r="B280" s="245"/>
      <c r="C280" s="245"/>
      <c r="D280" s="245"/>
      <c r="E280" s="245"/>
      <c r="F280" s="245"/>
      <c r="G280" s="245"/>
      <c r="H280" s="245"/>
      <c r="I280" s="245"/>
      <c r="J280" s="245"/>
      <c r="K280" s="245"/>
      <c r="L280" s="245"/>
      <c r="M280" s="245"/>
      <c r="N280" s="245"/>
      <c r="O280" s="245"/>
      <c r="P280" s="245"/>
      <c r="Q280" s="245"/>
      <c r="R280" s="245"/>
      <c r="S280" s="245"/>
      <c r="T280" s="245"/>
      <c r="U280" s="245"/>
      <c r="V280" s="245"/>
      <c r="W280" s="245"/>
    </row>
    <row r="281" spans="1:23" ht="16.5" customHeight="1">
      <c r="A281" s="245"/>
      <c r="B281" s="245"/>
      <c r="C281" s="245"/>
      <c r="D281" s="245"/>
      <c r="E281" s="245"/>
      <c r="F281" s="245"/>
      <c r="G281" s="245"/>
      <c r="H281" s="245"/>
      <c r="I281" s="245"/>
      <c r="J281" s="245"/>
      <c r="K281" s="245"/>
      <c r="L281" s="245"/>
      <c r="M281" s="245"/>
      <c r="N281" s="245"/>
      <c r="O281" s="245"/>
      <c r="P281" s="245"/>
      <c r="Q281" s="245"/>
      <c r="R281" s="245"/>
      <c r="S281" s="245"/>
      <c r="T281" s="245"/>
      <c r="U281" s="245"/>
      <c r="V281" s="245"/>
      <c r="W281" s="245"/>
    </row>
    <row r="282" spans="1:23" ht="16.5" customHeight="1">
      <c r="A282" s="245"/>
      <c r="B282" s="245"/>
      <c r="C282" s="245"/>
      <c r="D282" s="245"/>
      <c r="E282" s="245"/>
      <c r="F282" s="245"/>
      <c r="G282" s="245"/>
      <c r="H282" s="245"/>
      <c r="I282" s="245"/>
      <c r="J282" s="245"/>
      <c r="K282" s="245"/>
      <c r="L282" s="245"/>
      <c r="M282" s="245"/>
      <c r="N282" s="245"/>
      <c r="O282" s="245"/>
      <c r="P282" s="245"/>
      <c r="Q282" s="245"/>
      <c r="R282" s="245"/>
      <c r="S282" s="245"/>
      <c r="T282" s="245"/>
      <c r="U282" s="245"/>
      <c r="V282" s="245"/>
      <c r="W282" s="245"/>
    </row>
    <row r="283" spans="1:23" ht="16.5" customHeight="1">
      <c r="A283" s="245"/>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row>
    <row r="284" spans="1:23" ht="16.5" customHeight="1">
      <c r="A284" s="245"/>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row>
    <row r="285" spans="1:23" ht="16.5" customHeight="1">
      <c r="A285" s="245"/>
      <c r="B285" s="245"/>
      <c r="C285" s="245"/>
      <c r="D285" s="245"/>
      <c r="E285" s="245"/>
      <c r="F285" s="245"/>
      <c r="G285" s="245"/>
      <c r="H285" s="245"/>
      <c r="I285" s="245"/>
      <c r="J285" s="245"/>
      <c r="K285" s="245"/>
      <c r="L285" s="245"/>
      <c r="M285" s="245"/>
      <c r="N285" s="245"/>
      <c r="O285" s="245"/>
      <c r="P285" s="245"/>
      <c r="Q285" s="245"/>
      <c r="R285" s="245"/>
      <c r="S285" s="245"/>
      <c r="T285" s="245"/>
      <c r="U285" s="245"/>
      <c r="V285" s="245"/>
      <c r="W285" s="245"/>
    </row>
    <row r="286" spans="1:23" ht="16.5" customHeight="1">
      <c r="A286" s="245"/>
      <c r="B286" s="245"/>
      <c r="C286" s="245"/>
      <c r="D286" s="245"/>
      <c r="E286" s="245"/>
      <c r="F286" s="245"/>
      <c r="G286" s="245"/>
      <c r="H286" s="245"/>
      <c r="I286" s="245"/>
      <c r="J286" s="245"/>
      <c r="K286" s="245"/>
      <c r="L286" s="245"/>
      <c r="M286" s="245"/>
      <c r="N286" s="245"/>
      <c r="O286" s="245"/>
      <c r="P286" s="245"/>
      <c r="Q286" s="245"/>
      <c r="R286" s="245"/>
      <c r="S286" s="245"/>
      <c r="T286" s="245"/>
      <c r="U286" s="245"/>
      <c r="V286" s="245"/>
      <c r="W286" s="245"/>
    </row>
    <row r="287" spans="1:23" ht="16.5" customHeight="1">
      <c r="A287" s="245"/>
      <c r="B287" s="245"/>
      <c r="C287" s="245"/>
      <c r="D287" s="245"/>
      <c r="E287" s="245"/>
      <c r="F287" s="245"/>
      <c r="G287" s="245"/>
      <c r="H287" s="245"/>
      <c r="I287" s="245"/>
      <c r="J287" s="245"/>
      <c r="K287" s="245"/>
      <c r="L287" s="245"/>
      <c r="M287" s="245"/>
      <c r="N287" s="245"/>
      <c r="O287" s="245"/>
      <c r="P287" s="245"/>
      <c r="Q287" s="245"/>
      <c r="R287" s="245"/>
      <c r="S287" s="245"/>
      <c r="T287" s="245"/>
      <c r="U287" s="245"/>
      <c r="V287" s="245"/>
      <c r="W287" s="245"/>
    </row>
    <row r="288" spans="1:23" ht="16.5" customHeight="1">
      <c r="A288" s="245"/>
      <c r="B288" s="245"/>
      <c r="C288" s="245"/>
      <c r="D288" s="245"/>
      <c r="E288" s="245"/>
      <c r="F288" s="245"/>
      <c r="G288" s="245"/>
      <c r="H288" s="245"/>
      <c r="I288" s="245"/>
      <c r="J288" s="245"/>
      <c r="K288" s="245"/>
      <c r="L288" s="245"/>
      <c r="M288" s="245"/>
      <c r="N288" s="245"/>
      <c r="O288" s="245"/>
      <c r="P288" s="245"/>
      <c r="Q288" s="245"/>
      <c r="R288" s="245"/>
      <c r="S288" s="245"/>
      <c r="T288" s="245"/>
      <c r="U288" s="245"/>
      <c r="V288" s="245"/>
      <c r="W288" s="245"/>
    </row>
    <row r="289" spans="1:23" ht="16.5" customHeight="1">
      <c r="A289" s="245"/>
      <c r="B289" s="245"/>
      <c r="C289" s="245"/>
      <c r="D289" s="245"/>
      <c r="E289" s="245"/>
      <c r="F289" s="245"/>
      <c r="G289" s="245"/>
      <c r="H289" s="245"/>
      <c r="I289" s="245"/>
      <c r="J289" s="245"/>
      <c r="K289" s="245"/>
      <c r="L289" s="245"/>
      <c r="M289" s="245"/>
      <c r="N289" s="245"/>
      <c r="O289" s="245"/>
      <c r="P289" s="245"/>
      <c r="Q289" s="245"/>
      <c r="R289" s="245"/>
      <c r="S289" s="245"/>
      <c r="T289" s="245"/>
      <c r="U289" s="245"/>
      <c r="V289" s="245"/>
      <c r="W289" s="245"/>
    </row>
    <row r="290" spans="1:23" ht="16.5" customHeight="1">
      <c r="A290" s="245"/>
      <c r="B290" s="245"/>
      <c r="C290" s="245"/>
      <c r="D290" s="245"/>
      <c r="E290" s="245"/>
      <c r="F290" s="245"/>
      <c r="G290" s="245"/>
      <c r="H290" s="245"/>
      <c r="I290" s="245"/>
      <c r="J290" s="245"/>
      <c r="K290" s="245"/>
      <c r="L290" s="245"/>
      <c r="M290" s="245"/>
      <c r="N290" s="245"/>
      <c r="O290" s="245"/>
      <c r="P290" s="245"/>
      <c r="Q290" s="245"/>
      <c r="R290" s="245"/>
      <c r="S290" s="245"/>
      <c r="T290" s="245"/>
      <c r="U290" s="245"/>
      <c r="V290" s="245"/>
      <c r="W290" s="245"/>
    </row>
    <row r="291" spans="1:23" ht="16.5" customHeight="1">
      <c r="A291" s="245"/>
      <c r="B291" s="245"/>
      <c r="C291" s="245"/>
      <c r="D291" s="245"/>
      <c r="E291" s="245"/>
      <c r="F291" s="245"/>
      <c r="G291" s="245"/>
      <c r="H291" s="245"/>
      <c r="I291" s="245"/>
      <c r="J291" s="245"/>
      <c r="K291" s="245"/>
      <c r="L291" s="245"/>
      <c r="M291" s="245"/>
      <c r="N291" s="245"/>
      <c r="O291" s="245"/>
      <c r="P291" s="245"/>
      <c r="Q291" s="245"/>
      <c r="R291" s="245"/>
      <c r="S291" s="245"/>
      <c r="T291" s="245"/>
      <c r="U291" s="245"/>
      <c r="V291" s="245"/>
      <c r="W291" s="245"/>
    </row>
    <row r="292" spans="1:23" ht="16.5" customHeight="1">
      <c r="A292" s="245"/>
      <c r="B292" s="245"/>
      <c r="C292" s="245"/>
      <c r="D292" s="245"/>
      <c r="E292" s="245"/>
      <c r="F292" s="245"/>
      <c r="G292" s="245"/>
      <c r="H292" s="245"/>
      <c r="I292" s="245"/>
      <c r="J292" s="245"/>
      <c r="K292" s="245"/>
      <c r="L292" s="245"/>
      <c r="M292" s="245"/>
      <c r="N292" s="245"/>
      <c r="O292" s="245"/>
      <c r="P292" s="245"/>
      <c r="Q292" s="245"/>
      <c r="R292" s="245"/>
      <c r="S292" s="245"/>
      <c r="T292" s="245"/>
      <c r="U292" s="245"/>
      <c r="V292" s="245"/>
      <c r="W292" s="245"/>
    </row>
    <row r="293" spans="1:23" ht="16.5" customHeight="1">
      <c r="A293" s="245"/>
      <c r="B293" s="245"/>
      <c r="C293" s="245"/>
      <c r="D293" s="245"/>
      <c r="E293" s="245"/>
      <c r="F293" s="245"/>
      <c r="G293" s="245"/>
      <c r="H293" s="245"/>
      <c r="I293" s="245"/>
      <c r="J293" s="245"/>
      <c r="K293" s="245"/>
      <c r="L293" s="245"/>
      <c r="M293" s="245"/>
      <c r="N293" s="245"/>
      <c r="O293" s="245"/>
      <c r="P293" s="245"/>
      <c r="Q293" s="245"/>
      <c r="R293" s="245"/>
      <c r="S293" s="245"/>
      <c r="T293" s="245"/>
      <c r="U293" s="245"/>
      <c r="V293" s="245"/>
      <c r="W293" s="245"/>
    </row>
    <row r="294" spans="1:23" ht="16.5" customHeight="1">
      <c r="A294" s="245"/>
      <c r="B294" s="245"/>
      <c r="C294" s="245"/>
      <c r="D294" s="245"/>
      <c r="E294" s="245"/>
      <c r="F294" s="245"/>
      <c r="G294" s="245"/>
      <c r="H294" s="245"/>
      <c r="I294" s="245"/>
      <c r="J294" s="245"/>
      <c r="K294" s="245"/>
      <c r="L294" s="245"/>
      <c r="M294" s="245"/>
      <c r="N294" s="245"/>
      <c r="O294" s="245"/>
      <c r="P294" s="245"/>
      <c r="Q294" s="245"/>
      <c r="R294" s="245"/>
      <c r="S294" s="245"/>
      <c r="T294" s="245"/>
      <c r="U294" s="245"/>
      <c r="V294" s="245"/>
      <c r="W294" s="245"/>
    </row>
    <row r="295" spans="1:23" ht="16.5" customHeight="1">
      <c r="A295" s="245"/>
      <c r="B295" s="245"/>
      <c r="C295" s="245"/>
      <c r="D295" s="245"/>
      <c r="E295" s="245"/>
      <c r="F295" s="245"/>
      <c r="G295" s="245"/>
      <c r="H295" s="245"/>
      <c r="I295" s="245"/>
      <c r="J295" s="245"/>
      <c r="K295" s="245"/>
      <c r="L295" s="245"/>
      <c r="M295" s="245"/>
      <c r="N295" s="245"/>
      <c r="O295" s="245"/>
      <c r="P295" s="245"/>
      <c r="Q295" s="245"/>
      <c r="R295" s="245"/>
      <c r="S295" s="245"/>
      <c r="T295" s="245"/>
      <c r="U295" s="245"/>
      <c r="V295" s="245"/>
      <c r="W295" s="245"/>
    </row>
    <row r="296" spans="1:23" ht="16.5" customHeight="1">
      <c r="A296" s="245"/>
      <c r="B296" s="245"/>
      <c r="C296" s="245"/>
      <c r="D296" s="245"/>
      <c r="E296" s="245"/>
      <c r="F296" s="245"/>
      <c r="G296" s="245"/>
      <c r="H296" s="245"/>
      <c r="I296" s="245"/>
      <c r="J296" s="245"/>
      <c r="K296" s="245"/>
      <c r="L296" s="245"/>
      <c r="M296" s="245"/>
      <c r="N296" s="245"/>
      <c r="O296" s="245"/>
      <c r="P296" s="245"/>
      <c r="Q296" s="245"/>
      <c r="R296" s="245"/>
      <c r="S296" s="245"/>
      <c r="T296" s="245"/>
      <c r="U296" s="245"/>
      <c r="V296" s="245"/>
      <c r="W296" s="245"/>
    </row>
    <row r="297" spans="1:23" ht="16.5" customHeight="1">
      <c r="A297" s="245"/>
      <c r="B297" s="245"/>
      <c r="C297" s="245"/>
      <c r="D297" s="245"/>
      <c r="E297" s="245"/>
      <c r="F297" s="245"/>
      <c r="G297" s="245"/>
      <c r="H297" s="245"/>
      <c r="I297" s="245"/>
      <c r="J297" s="245"/>
      <c r="K297" s="245"/>
      <c r="L297" s="245"/>
      <c r="M297" s="245"/>
      <c r="N297" s="245"/>
      <c r="O297" s="245"/>
      <c r="P297" s="245"/>
      <c r="Q297" s="245"/>
      <c r="R297" s="245"/>
      <c r="S297" s="245"/>
      <c r="T297" s="245"/>
      <c r="U297" s="245"/>
      <c r="V297" s="245"/>
      <c r="W297" s="245"/>
    </row>
    <row r="298" spans="1:23" ht="16.5" customHeight="1">
      <c r="A298" s="245"/>
      <c r="B298" s="245"/>
      <c r="C298" s="245"/>
      <c r="D298" s="245"/>
      <c r="E298" s="245"/>
      <c r="F298" s="245"/>
      <c r="G298" s="245"/>
      <c r="H298" s="245"/>
      <c r="I298" s="245"/>
      <c r="J298" s="245"/>
      <c r="K298" s="245"/>
      <c r="L298" s="245"/>
      <c r="M298" s="245"/>
      <c r="N298" s="245"/>
      <c r="O298" s="245"/>
      <c r="P298" s="245"/>
      <c r="Q298" s="245"/>
      <c r="R298" s="245"/>
      <c r="S298" s="245"/>
      <c r="T298" s="245"/>
      <c r="U298" s="245"/>
      <c r="V298" s="245"/>
      <c r="W298" s="245"/>
    </row>
    <row r="299" spans="1:23" ht="16.5" customHeight="1">
      <c r="A299" s="245"/>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5"/>
    </row>
    <row r="300" spans="1:23" ht="16.5" customHeight="1">
      <c r="A300" s="245"/>
      <c r="B300" s="245"/>
      <c r="C300" s="245"/>
      <c r="D300" s="245"/>
      <c r="E300" s="245"/>
      <c r="F300" s="245"/>
      <c r="G300" s="245"/>
      <c r="H300" s="245"/>
      <c r="I300" s="245"/>
      <c r="J300" s="245"/>
      <c r="K300" s="245"/>
      <c r="L300" s="245"/>
      <c r="M300" s="245"/>
      <c r="N300" s="245"/>
      <c r="O300" s="245"/>
      <c r="P300" s="245"/>
      <c r="Q300" s="245"/>
      <c r="R300" s="245"/>
      <c r="S300" s="245"/>
      <c r="T300" s="245"/>
      <c r="U300" s="245"/>
      <c r="V300" s="245"/>
      <c r="W300" s="245"/>
    </row>
    <row r="301" spans="1:23" ht="16.5" customHeight="1">
      <c r="A301" s="245"/>
      <c r="B301" s="245"/>
      <c r="C301" s="245"/>
      <c r="D301" s="245"/>
      <c r="E301" s="245"/>
      <c r="F301" s="245"/>
      <c r="G301" s="245"/>
      <c r="H301" s="245"/>
      <c r="I301" s="245"/>
      <c r="J301" s="245"/>
      <c r="K301" s="245"/>
      <c r="L301" s="245"/>
      <c r="M301" s="245"/>
      <c r="N301" s="245"/>
      <c r="O301" s="245"/>
      <c r="P301" s="245"/>
      <c r="Q301" s="245"/>
      <c r="R301" s="245"/>
      <c r="S301" s="245"/>
      <c r="T301" s="245"/>
      <c r="U301" s="245"/>
      <c r="V301" s="245"/>
      <c r="W301" s="245"/>
    </row>
    <row r="302" spans="1:23" ht="16.5" customHeight="1">
      <c r="A302" s="245"/>
      <c r="B302" s="245"/>
      <c r="C302" s="245"/>
      <c r="D302" s="245"/>
      <c r="E302" s="245"/>
      <c r="F302" s="245"/>
      <c r="G302" s="245"/>
      <c r="H302" s="245"/>
      <c r="I302" s="245"/>
      <c r="J302" s="245"/>
      <c r="K302" s="245"/>
      <c r="L302" s="245"/>
      <c r="M302" s="245"/>
      <c r="N302" s="245"/>
      <c r="O302" s="245"/>
      <c r="P302" s="245"/>
      <c r="Q302" s="245"/>
      <c r="R302" s="245"/>
      <c r="S302" s="245"/>
      <c r="T302" s="245"/>
      <c r="U302" s="245"/>
      <c r="V302" s="245"/>
      <c r="W302" s="245"/>
    </row>
    <row r="303" spans="1:23" ht="16.5" customHeight="1">
      <c r="A303" s="245"/>
      <c r="B303" s="245"/>
      <c r="C303" s="245"/>
      <c r="D303" s="245"/>
      <c r="E303" s="245"/>
      <c r="F303" s="245"/>
      <c r="G303" s="245"/>
      <c r="H303" s="245"/>
      <c r="I303" s="245"/>
      <c r="J303" s="245"/>
      <c r="K303" s="245"/>
      <c r="L303" s="245"/>
      <c r="M303" s="245"/>
      <c r="N303" s="245"/>
      <c r="O303" s="245"/>
      <c r="P303" s="245"/>
      <c r="Q303" s="245"/>
      <c r="R303" s="245"/>
      <c r="S303" s="245"/>
      <c r="T303" s="245"/>
      <c r="U303" s="245"/>
      <c r="V303" s="245"/>
      <c r="W303" s="245"/>
    </row>
    <row r="304" spans="1:23" ht="16.5" customHeight="1">
      <c r="A304" s="245"/>
      <c r="B304" s="245"/>
      <c r="C304" s="245"/>
      <c r="D304" s="245"/>
      <c r="E304" s="245"/>
      <c r="F304" s="245"/>
      <c r="G304" s="245"/>
      <c r="H304" s="245"/>
      <c r="I304" s="245"/>
      <c r="J304" s="245"/>
      <c r="K304" s="245"/>
      <c r="L304" s="245"/>
      <c r="M304" s="245"/>
      <c r="N304" s="245"/>
      <c r="O304" s="245"/>
      <c r="P304" s="245"/>
      <c r="Q304" s="245"/>
      <c r="R304" s="245"/>
      <c r="S304" s="245"/>
      <c r="T304" s="245"/>
      <c r="U304" s="245"/>
      <c r="V304" s="245"/>
      <c r="W304" s="245"/>
    </row>
    <row r="305" spans="1:23" ht="16.5" customHeight="1">
      <c r="A305" s="245"/>
      <c r="B305" s="245"/>
      <c r="C305" s="245"/>
      <c r="D305" s="245"/>
      <c r="E305" s="245"/>
      <c r="F305" s="245"/>
      <c r="G305" s="245"/>
      <c r="H305" s="245"/>
      <c r="I305" s="245"/>
      <c r="J305" s="245"/>
      <c r="K305" s="245"/>
      <c r="L305" s="245"/>
      <c r="M305" s="245"/>
      <c r="N305" s="245"/>
      <c r="O305" s="245"/>
      <c r="P305" s="245"/>
      <c r="Q305" s="245"/>
      <c r="R305" s="245"/>
      <c r="S305" s="245"/>
      <c r="T305" s="245"/>
      <c r="U305" s="245"/>
      <c r="V305" s="245"/>
      <c r="W305" s="245"/>
    </row>
    <row r="306" spans="1:23" ht="16.5" customHeight="1">
      <c r="A306" s="245"/>
      <c r="B306" s="245"/>
      <c r="C306" s="245"/>
      <c r="D306" s="245"/>
      <c r="E306" s="245"/>
      <c r="F306" s="245"/>
      <c r="G306" s="245"/>
      <c r="H306" s="245"/>
      <c r="I306" s="245"/>
      <c r="J306" s="245"/>
      <c r="K306" s="245"/>
      <c r="L306" s="245"/>
      <c r="M306" s="245"/>
      <c r="N306" s="245"/>
      <c r="O306" s="245"/>
      <c r="P306" s="245"/>
      <c r="Q306" s="245"/>
      <c r="R306" s="245"/>
      <c r="S306" s="245"/>
      <c r="T306" s="245"/>
      <c r="U306" s="245"/>
      <c r="V306" s="245"/>
      <c r="W306" s="245"/>
    </row>
    <row r="307" spans="1:23" ht="16.5" customHeight="1">
      <c r="A307" s="245"/>
      <c r="B307" s="245"/>
      <c r="C307" s="245"/>
      <c r="D307" s="245"/>
      <c r="E307" s="245"/>
      <c r="F307" s="245"/>
      <c r="G307" s="245"/>
      <c r="H307" s="245"/>
      <c r="I307" s="245"/>
      <c r="J307" s="245"/>
      <c r="K307" s="245"/>
      <c r="L307" s="245"/>
      <c r="M307" s="245"/>
      <c r="N307" s="245"/>
      <c r="O307" s="245"/>
      <c r="P307" s="245"/>
      <c r="Q307" s="245"/>
      <c r="R307" s="245"/>
      <c r="S307" s="245"/>
      <c r="T307" s="245"/>
      <c r="U307" s="245"/>
      <c r="V307" s="245"/>
      <c r="W307" s="245"/>
    </row>
    <row r="308" spans="1:23" ht="16.5" customHeight="1">
      <c r="A308" s="245"/>
      <c r="B308" s="245"/>
      <c r="C308" s="245"/>
      <c r="D308" s="245"/>
      <c r="E308" s="245"/>
      <c r="F308" s="245"/>
      <c r="G308" s="245"/>
      <c r="H308" s="245"/>
      <c r="I308" s="245"/>
      <c r="J308" s="245"/>
      <c r="K308" s="245"/>
      <c r="L308" s="245"/>
      <c r="M308" s="245"/>
      <c r="N308" s="245"/>
      <c r="O308" s="245"/>
      <c r="P308" s="245"/>
      <c r="Q308" s="245"/>
      <c r="R308" s="245"/>
      <c r="S308" s="245"/>
      <c r="T308" s="245"/>
      <c r="U308" s="245"/>
      <c r="V308" s="245"/>
      <c r="W308" s="245"/>
    </row>
    <row r="309" spans="1:23" ht="16.5" customHeight="1">
      <c r="A309" s="245"/>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row>
    <row r="310" spans="1:23" ht="16.5" customHeight="1">
      <c r="A310" s="245"/>
      <c r="B310" s="245"/>
      <c r="C310" s="245"/>
      <c r="D310" s="245"/>
      <c r="E310" s="245"/>
      <c r="F310" s="245"/>
      <c r="G310" s="245"/>
      <c r="H310" s="245"/>
      <c r="I310" s="245"/>
      <c r="J310" s="245"/>
      <c r="K310" s="245"/>
      <c r="L310" s="245"/>
      <c r="M310" s="245"/>
      <c r="N310" s="245"/>
      <c r="O310" s="245"/>
      <c r="P310" s="245"/>
      <c r="Q310" s="245"/>
      <c r="R310" s="245"/>
      <c r="S310" s="245"/>
      <c r="T310" s="245"/>
      <c r="U310" s="245"/>
      <c r="V310" s="245"/>
      <c r="W310" s="245"/>
    </row>
    <row r="311" spans="1:23" ht="16.5" customHeight="1">
      <c r="A311" s="245"/>
      <c r="B311" s="245"/>
      <c r="C311" s="245"/>
      <c r="D311" s="245"/>
      <c r="E311" s="245"/>
      <c r="F311" s="245"/>
      <c r="G311" s="245"/>
      <c r="H311" s="245"/>
      <c r="I311" s="245"/>
      <c r="J311" s="245"/>
      <c r="K311" s="245"/>
      <c r="L311" s="245"/>
      <c r="M311" s="245"/>
      <c r="N311" s="245"/>
      <c r="O311" s="245"/>
      <c r="P311" s="245"/>
      <c r="Q311" s="245"/>
      <c r="R311" s="245"/>
      <c r="S311" s="245"/>
      <c r="T311" s="245"/>
      <c r="U311" s="245"/>
      <c r="V311" s="245"/>
      <c r="W311" s="245"/>
    </row>
    <row r="312" spans="1:23" ht="16.5" customHeight="1">
      <c r="A312" s="245"/>
      <c r="B312" s="245"/>
      <c r="C312" s="245"/>
      <c r="D312" s="245"/>
      <c r="E312" s="245"/>
      <c r="F312" s="245"/>
      <c r="G312" s="245"/>
      <c r="H312" s="245"/>
      <c r="I312" s="245"/>
      <c r="J312" s="245"/>
      <c r="K312" s="245"/>
      <c r="L312" s="245"/>
      <c r="M312" s="245"/>
      <c r="N312" s="245"/>
      <c r="O312" s="245"/>
      <c r="P312" s="245"/>
      <c r="Q312" s="245"/>
      <c r="R312" s="245"/>
      <c r="S312" s="245"/>
      <c r="T312" s="245"/>
      <c r="U312" s="245"/>
      <c r="V312" s="245"/>
      <c r="W312" s="245"/>
    </row>
    <row r="313" spans="1:23" ht="16.5" customHeight="1">
      <c r="A313" s="245"/>
      <c r="B313" s="245"/>
      <c r="C313" s="245"/>
      <c r="D313" s="245"/>
      <c r="E313" s="245"/>
      <c r="F313" s="245"/>
      <c r="G313" s="245"/>
      <c r="H313" s="245"/>
      <c r="I313" s="245"/>
      <c r="J313" s="245"/>
      <c r="K313" s="245"/>
      <c r="L313" s="245"/>
      <c r="M313" s="245"/>
      <c r="N313" s="245"/>
      <c r="O313" s="245"/>
      <c r="P313" s="245"/>
      <c r="Q313" s="245"/>
      <c r="R313" s="245"/>
      <c r="S313" s="245"/>
      <c r="T313" s="245"/>
      <c r="U313" s="245"/>
      <c r="V313" s="245"/>
      <c r="W313" s="245"/>
    </row>
    <row r="314" spans="1:23" ht="16.5" customHeight="1">
      <c r="A314" s="245"/>
      <c r="B314" s="245"/>
      <c r="C314" s="245"/>
      <c r="D314" s="245"/>
      <c r="E314" s="245"/>
      <c r="F314" s="245"/>
      <c r="G314" s="245"/>
      <c r="H314" s="245"/>
      <c r="I314" s="245"/>
      <c r="J314" s="245"/>
      <c r="K314" s="245"/>
      <c r="L314" s="245"/>
      <c r="M314" s="245"/>
      <c r="N314" s="245"/>
      <c r="O314" s="245"/>
      <c r="P314" s="245"/>
      <c r="Q314" s="245"/>
      <c r="R314" s="245"/>
      <c r="S314" s="245"/>
      <c r="T314" s="245"/>
      <c r="U314" s="245"/>
      <c r="V314" s="245"/>
      <c r="W314" s="245"/>
    </row>
    <row r="315" spans="1:23" ht="16.5" customHeight="1">
      <c r="A315" s="245"/>
      <c r="B315" s="245"/>
      <c r="C315" s="245"/>
      <c r="D315" s="245"/>
      <c r="E315" s="245"/>
      <c r="F315" s="245"/>
      <c r="G315" s="245"/>
      <c r="H315" s="245"/>
      <c r="I315" s="245"/>
      <c r="J315" s="245"/>
      <c r="K315" s="245"/>
      <c r="L315" s="245"/>
      <c r="M315" s="245"/>
      <c r="N315" s="245"/>
      <c r="O315" s="245"/>
      <c r="P315" s="245"/>
      <c r="Q315" s="245"/>
      <c r="R315" s="245"/>
      <c r="S315" s="245"/>
      <c r="T315" s="245"/>
      <c r="U315" s="245"/>
      <c r="V315" s="245"/>
      <c r="W315" s="245"/>
    </row>
    <row r="316" spans="1:23" ht="16.5" customHeight="1">
      <c r="A316" s="245"/>
      <c r="B316" s="245"/>
      <c r="C316" s="245"/>
      <c r="D316" s="245"/>
      <c r="E316" s="245"/>
      <c r="F316" s="245"/>
      <c r="G316" s="245"/>
      <c r="H316" s="245"/>
      <c r="I316" s="245"/>
      <c r="J316" s="245"/>
      <c r="K316" s="245"/>
      <c r="L316" s="245"/>
      <c r="M316" s="245"/>
      <c r="N316" s="245"/>
      <c r="O316" s="245"/>
      <c r="P316" s="245"/>
      <c r="Q316" s="245"/>
      <c r="R316" s="245"/>
      <c r="S316" s="245"/>
      <c r="T316" s="245"/>
      <c r="U316" s="245"/>
      <c r="V316" s="245"/>
      <c r="W316" s="245"/>
    </row>
    <row r="317" spans="1:23" ht="16.5" customHeight="1">
      <c r="A317" s="245"/>
      <c r="B317" s="245"/>
      <c r="C317" s="245"/>
      <c r="D317" s="245"/>
      <c r="E317" s="245"/>
      <c r="F317" s="245"/>
      <c r="G317" s="245"/>
      <c r="H317" s="245"/>
      <c r="I317" s="245"/>
      <c r="J317" s="245"/>
      <c r="K317" s="245"/>
      <c r="L317" s="245"/>
      <c r="M317" s="245"/>
      <c r="N317" s="245"/>
      <c r="O317" s="245"/>
      <c r="P317" s="245"/>
      <c r="Q317" s="245"/>
      <c r="R317" s="245"/>
      <c r="S317" s="245"/>
      <c r="T317" s="245"/>
      <c r="U317" s="245"/>
      <c r="V317" s="245"/>
      <c r="W317" s="245"/>
    </row>
    <row r="318" spans="1:23" ht="16.5" customHeight="1">
      <c r="A318" s="245"/>
      <c r="B318" s="245"/>
      <c r="C318" s="245"/>
      <c r="D318" s="245"/>
      <c r="E318" s="245"/>
      <c r="F318" s="245"/>
      <c r="G318" s="245"/>
      <c r="H318" s="245"/>
      <c r="I318" s="245"/>
      <c r="J318" s="245"/>
      <c r="K318" s="245"/>
      <c r="L318" s="245"/>
      <c r="M318" s="245"/>
      <c r="N318" s="245"/>
      <c r="O318" s="245"/>
      <c r="P318" s="245"/>
      <c r="Q318" s="245"/>
      <c r="R318" s="245"/>
      <c r="S318" s="245"/>
      <c r="T318" s="245"/>
      <c r="U318" s="245"/>
      <c r="V318" s="245"/>
      <c r="W318" s="245"/>
    </row>
    <row r="319" spans="1:23" ht="16.5" customHeight="1">
      <c r="A319" s="245"/>
      <c r="B319" s="245"/>
      <c r="C319" s="245"/>
      <c r="D319" s="245"/>
      <c r="E319" s="245"/>
      <c r="F319" s="245"/>
      <c r="G319" s="245"/>
      <c r="H319" s="245"/>
      <c r="I319" s="245"/>
      <c r="J319" s="245"/>
      <c r="K319" s="245"/>
      <c r="L319" s="245"/>
      <c r="M319" s="245"/>
      <c r="N319" s="245"/>
      <c r="O319" s="245"/>
      <c r="P319" s="245"/>
      <c r="Q319" s="245"/>
      <c r="R319" s="245"/>
      <c r="S319" s="245"/>
      <c r="T319" s="245"/>
      <c r="U319" s="245"/>
      <c r="V319" s="245"/>
      <c r="W319" s="245"/>
    </row>
    <row r="320" spans="1:23" ht="16.5" customHeight="1">
      <c r="A320" s="245"/>
      <c r="B320" s="245"/>
      <c r="C320" s="245"/>
      <c r="D320" s="245"/>
      <c r="E320" s="245"/>
      <c r="F320" s="245"/>
      <c r="G320" s="245"/>
      <c r="H320" s="245"/>
      <c r="I320" s="245"/>
      <c r="J320" s="245"/>
      <c r="K320" s="245"/>
      <c r="L320" s="245"/>
      <c r="M320" s="245"/>
      <c r="N320" s="245"/>
      <c r="O320" s="245"/>
      <c r="P320" s="245"/>
      <c r="Q320" s="245"/>
      <c r="R320" s="245"/>
      <c r="S320" s="245"/>
      <c r="T320" s="245"/>
      <c r="U320" s="245"/>
      <c r="V320" s="245"/>
      <c r="W320" s="245"/>
    </row>
    <row r="321" spans="1:23" ht="16.5" customHeight="1">
      <c r="A321" s="245"/>
      <c r="B321" s="245"/>
      <c r="C321" s="245"/>
      <c r="D321" s="245"/>
      <c r="E321" s="245"/>
      <c r="F321" s="245"/>
      <c r="G321" s="245"/>
      <c r="H321" s="245"/>
      <c r="I321" s="245"/>
      <c r="J321" s="245"/>
      <c r="K321" s="245"/>
      <c r="L321" s="245"/>
      <c r="M321" s="245"/>
      <c r="N321" s="245"/>
      <c r="O321" s="245"/>
      <c r="P321" s="245"/>
      <c r="Q321" s="245"/>
      <c r="R321" s="245"/>
      <c r="S321" s="245"/>
      <c r="T321" s="245"/>
      <c r="U321" s="245"/>
      <c r="V321" s="245"/>
      <c r="W321" s="245"/>
    </row>
    <row r="322" spans="1:23" ht="16.5" customHeight="1">
      <c r="A322" s="245"/>
      <c r="B322" s="245"/>
      <c r="C322" s="245"/>
      <c r="D322" s="245"/>
      <c r="E322" s="245"/>
      <c r="F322" s="245"/>
      <c r="G322" s="245"/>
      <c r="H322" s="245"/>
      <c r="I322" s="245"/>
      <c r="J322" s="245"/>
      <c r="K322" s="245"/>
      <c r="L322" s="245"/>
      <c r="M322" s="245"/>
      <c r="N322" s="245"/>
      <c r="O322" s="245"/>
      <c r="P322" s="245"/>
      <c r="Q322" s="245"/>
      <c r="R322" s="245"/>
      <c r="S322" s="245"/>
      <c r="T322" s="245"/>
      <c r="U322" s="245"/>
      <c r="V322" s="245"/>
      <c r="W322" s="245"/>
    </row>
    <row r="323" spans="1:23" ht="16.5" customHeight="1">
      <c r="A323" s="245"/>
      <c r="B323" s="245"/>
      <c r="C323" s="245"/>
      <c r="D323" s="245"/>
      <c r="E323" s="245"/>
      <c r="F323" s="245"/>
      <c r="G323" s="245"/>
      <c r="H323" s="245"/>
      <c r="I323" s="245"/>
      <c r="J323" s="245"/>
      <c r="K323" s="245"/>
      <c r="L323" s="245"/>
      <c r="M323" s="245"/>
      <c r="N323" s="245"/>
      <c r="O323" s="245"/>
      <c r="P323" s="245"/>
      <c r="Q323" s="245"/>
      <c r="R323" s="245"/>
      <c r="S323" s="245"/>
      <c r="T323" s="245"/>
      <c r="U323" s="245"/>
      <c r="V323" s="245"/>
      <c r="W323" s="245"/>
    </row>
    <row r="324" spans="1:23" ht="16.5" customHeight="1">
      <c r="A324" s="245"/>
      <c r="B324" s="245"/>
      <c r="C324" s="245"/>
      <c r="D324" s="245"/>
      <c r="E324" s="245"/>
      <c r="F324" s="245"/>
      <c r="G324" s="245"/>
      <c r="H324" s="245"/>
      <c r="I324" s="245"/>
      <c r="J324" s="245"/>
      <c r="K324" s="245"/>
      <c r="L324" s="245"/>
      <c r="M324" s="245"/>
      <c r="N324" s="245"/>
      <c r="O324" s="245"/>
      <c r="P324" s="245"/>
      <c r="Q324" s="245"/>
      <c r="R324" s="245"/>
      <c r="S324" s="245"/>
      <c r="T324" s="245"/>
      <c r="U324" s="245"/>
      <c r="V324" s="245"/>
      <c r="W324" s="245"/>
    </row>
    <row r="325" spans="1:23" ht="16.5" customHeight="1">
      <c r="A325" s="245"/>
      <c r="B325" s="245"/>
      <c r="C325" s="245"/>
      <c r="D325" s="245"/>
      <c r="E325" s="245"/>
      <c r="F325" s="245"/>
      <c r="G325" s="245"/>
      <c r="H325" s="245"/>
      <c r="I325" s="245"/>
      <c r="J325" s="245"/>
      <c r="K325" s="245"/>
      <c r="L325" s="245"/>
      <c r="M325" s="245"/>
      <c r="N325" s="245"/>
      <c r="O325" s="245"/>
      <c r="P325" s="245"/>
      <c r="Q325" s="245"/>
      <c r="R325" s="245"/>
      <c r="S325" s="245"/>
      <c r="T325" s="245"/>
      <c r="U325" s="245"/>
      <c r="V325" s="245"/>
      <c r="W325" s="245"/>
    </row>
    <row r="326" spans="1:23" ht="16.5" customHeight="1">
      <c r="A326" s="245"/>
      <c r="B326" s="245"/>
      <c r="C326" s="245"/>
      <c r="D326" s="245"/>
      <c r="E326" s="245"/>
      <c r="F326" s="245"/>
      <c r="G326" s="245"/>
      <c r="H326" s="245"/>
      <c r="I326" s="245"/>
      <c r="J326" s="245"/>
      <c r="K326" s="245"/>
      <c r="L326" s="245"/>
      <c r="M326" s="245"/>
      <c r="N326" s="245"/>
      <c r="O326" s="245"/>
      <c r="P326" s="245"/>
      <c r="Q326" s="245"/>
      <c r="R326" s="245"/>
      <c r="S326" s="245"/>
      <c r="T326" s="245"/>
      <c r="U326" s="245"/>
      <c r="V326" s="245"/>
      <c r="W326" s="245"/>
    </row>
    <row r="327" spans="1:23" ht="16.5" customHeight="1">
      <c r="A327" s="245"/>
      <c r="B327" s="245"/>
      <c r="C327" s="245"/>
      <c r="D327" s="245"/>
      <c r="E327" s="245"/>
      <c r="F327" s="245"/>
      <c r="G327" s="245"/>
      <c r="H327" s="245"/>
      <c r="I327" s="245"/>
      <c r="J327" s="245"/>
      <c r="K327" s="245"/>
      <c r="L327" s="245"/>
      <c r="M327" s="245"/>
      <c r="N327" s="245"/>
      <c r="O327" s="245"/>
      <c r="P327" s="245"/>
      <c r="Q327" s="245"/>
      <c r="R327" s="245"/>
      <c r="S327" s="245"/>
      <c r="T327" s="245"/>
      <c r="U327" s="245"/>
      <c r="V327" s="245"/>
      <c r="W327" s="245"/>
    </row>
    <row r="328" spans="1:23" ht="16.5" customHeight="1">
      <c r="A328" s="245"/>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5"/>
    </row>
    <row r="329" spans="1:23" ht="16.5" customHeight="1">
      <c r="A329" s="245"/>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row>
    <row r="330" spans="1:23" ht="16.5" customHeight="1">
      <c r="A330" s="245"/>
      <c r="B330" s="245"/>
      <c r="C330" s="245"/>
      <c r="D330" s="245"/>
      <c r="E330" s="245"/>
      <c r="F330" s="245"/>
      <c r="G330" s="245"/>
      <c r="H330" s="245"/>
      <c r="I330" s="245"/>
      <c r="J330" s="245"/>
      <c r="K330" s="245"/>
      <c r="L330" s="245"/>
      <c r="M330" s="245"/>
      <c r="N330" s="245"/>
      <c r="O330" s="245"/>
      <c r="P330" s="245"/>
      <c r="Q330" s="245"/>
      <c r="R330" s="245"/>
      <c r="S330" s="245"/>
      <c r="T330" s="245"/>
      <c r="U330" s="245"/>
      <c r="V330" s="245"/>
      <c r="W330" s="245"/>
    </row>
    <row r="331" spans="1:23" ht="16.5" customHeight="1">
      <c r="A331" s="245"/>
      <c r="B331" s="245"/>
      <c r="C331" s="245"/>
      <c r="D331" s="245"/>
      <c r="E331" s="245"/>
      <c r="F331" s="245"/>
      <c r="G331" s="245"/>
      <c r="H331" s="245"/>
      <c r="I331" s="245"/>
      <c r="J331" s="245"/>
      <c r="K331" s="245"/>
      <c r="L331" s="245"/>
      <c r="M331" s="245"/>
      <c r="N331" s="245"/>
      <c r="O331" s="245"/>
      <c r="P331" s="245"/>
      <c r="Q331" s="245"/>
      <c r="R331" s="245"/>
      <c r="S331" s="245"/>
      <c r="T331" s="245"/>
      <c r="U331" s="245"/>
      <c r="V331" s="245"/>
      <c r="W331" s="245"/>
    </row>
    <row r="332" spans="1:23" ht="16.5" customHeight="1">
      <c r="A332" s="245"/>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row>
    <row r="333" spans="1:23" ht="16.5" customHeight="1">
      <c r="A333" s="245"/>
      <c r="B333" s="245"/>
      <c r="C333" s="245"/>
      <c r="D333" s="245"/>
      <c r="E333" s="245"/>
      <c r="F333" s="245"/>
      <c r="G333" s="245"/>
      <c r="H333" s="245"/>
      <c r="I333" s="245"/>
      <c r="J333" s="245"/>
      <c r="K333" s="245"/>
      <c r="L333" s="245"/>
      <c r="M333" s="245"/>
      <c r="N333" s="245"/>
      <c r="O333" s="245"/>
      <c r="P333" s="245"/>
      <c r="Q333" s="245"/>
      <c r="R333" s="245"/>
      <c r="S333" s="245"/>
      <c r="T333" s="245"/>
      <c r="U333" s="245"/>
      <c r="V333" s="245"/>
      <c r="W333" s="245"/>
    </row>
    <row r="334" spans="1:23" ht="16.5" customHeight="1">
      <c r="A334" s="245"/>
      <c r="B334" s="245"/>
      <c r="C334" s="245"/>
      <c r="D334" s="245"/>
      <c r="E334" s="245"/>
      <c r="F334" s="245"/>
      <c r="G334" s="245"/>
      <c r="H334" s="245"/>
      <c r="I334" s="245"/>
      <c r="J334" s="245"/>
      <c r="K334" s="245"/>
      <c r="L334" s="245"/>
      <c r="M334" s="245"/>
      <c r="N334" s="245"/>
      <c r="O334" s="245"/>
      <c r="P334" s="245"/>
      <c r="Q334" s="245"/>
      <c r="R334" s="245"/>
      <c r="S334" s="245"/>
      <c r="T334" s="245"/>
      <c r="U334" s="245"/>
      <c r="V334" s="245"/>
      <c r="W334" s="245"/>
    </row>
    <row r="335" spans="1:23" ht="16.5" customHeight="1">
      <c r="A335" s="245"/>
      <c r="B335" s="245"/>
      <c r="C335" s="245"/>
      <c r="D335" s="245"/>
      <c r="E335" s="245"/>
      <c r="F335" s="245"/>
      <c r="G335" s="245"/>
      <c r="H335" s="245"/>
      <c r="I335" s="245"/>
      <c r="J335" s="245"/>
      <c r="K335" s="245"/>
      <c r="L335" s="245"/>
      <c r="M335" s="245"/>
      <c r="N335" s="245"/>
      <c r="O335" s="245"/>
      <c r="P335" s="245"/>
      <c r="Q335" s="245"/>
      <c r="R335" s="245"/>
      <c r="S335" s="245"/>
      <c r="T335" s="245"/>
      <c r="U335" s="245"/>
      <c r="V335" s="245"/>
      <c r="W335" s="245"/>
    </row>
    <row r="336" spans="1:23" ht="16.5" customHeight="1">
      <c r="A336" s="245"/>
      <c r="B336" s="245"/>
      <c r="C336" s="245"/>
      <c r="D336" s="245"/>
      <c r="E336" s="245"/>
      <c r="F336" s="245"/>
      <c r="G336" s="245"/>
      <c r="H336" s="245"/>
      <c r="I336" s="245"/>
      <c r="J336" s="245"/>
      <c r="K336" s="245"/>
      <c r="L336" s="245"/>
      <c r="M336" s="245"/>
      <c r="N336" s="245"/>
      <c r="O336" s="245"/>
      <c r="P336" s="245"/>
      <c r="Q336" s="245"/>
      <c r="R336" s="245"/>
      <c r="S336" s="245"/>
      <c r="T336" s="245"/>
      <c r="U336" s="245"/>
      <c r="V336" s="245"/>
      <c r="W336" s="245"/>
    </row>
    <row r="337" spans="1:23" ht="16.5" customHeight="1">
      <c r="A337" s="245"/>
      <c r="B337" s="245"/>
      <c r="C337" s="245"/>
      <c r="D337" s="245"/>
      <c r="E337" s="245"/>
      <c r="F337" s="245"/>
      <c r="G337" s="245"/>
      <c r="H337" s="245"/>
      <c r="I337" s="245"/>
      <c r="J337" s="245"/>
      <c r="K337" s="245"/>
      <c r="L337" s="245"/>
      <c r="M337" s="245"/>
      <c r="N337" s="245"/>
      <c r="O337" s="245"/>
      <c r="P337" s="245"/>
      <c r="Q337" s="245"/>
      <c r="R337" s="245"/>
      <c r="S337" s="245"/>
      <c r="T337" s="245"/>
      <c r="U337" s="245"/>
      <c r="V337" s="245"/>
      <c r="W337" s="245"/>
    </row>
    <row r="338" spans="1:23" ht="16.5" customHeight="1">
      <c r="A338" s="245"/>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row>
    <row r="339" spans="1:23" ht="16.5" customHeight="1">
      <c r="A339" s="245"/>
      <c r="B339" s="245"/>
      <c r="C339" s="245"/>
      <c r="D339" s="245"/>
      <c r="E339" s="245"/>
      <c r="F339" s="245"/>
      <c r="G339" s="245"/>
      <c r="H339" s="245"/>
      <c r="I339" s="245"/>
      <c r="J339" s="245"/>
      <c r="K339" s="245"/>
      <c r="L339" s="245"/>
      <c r="M339" s="245"/>
      <c r="N339" s="245"/>
      <c r="O339" s="245"/>
      <c r="P339" s="245"/>
      <c r="Q339" s="245"/>
      <c r="R339" s="245"/>
      <c r="S339" s="245"/>
      <c r="T339" s="245"/>
      <c r="U339" s="245"/>
      <c r="V339" s="245"/>
      <c r="W339" s="245"/>
    </row>
    <row r="340" spans="1:23" ht="16.5" customHeight="1">
      <c r="A340" s="245"/>
      <c r="B340" s="245"/>
      <c r="C340" s="245"/>
      <c r="D340" s="245"/>
      <c r="E340" s="245"/>
      <c r="F340" s="245"/>
      <c r="G340" s="245"/>
      <c r="H340" s="245"/>
      <c r="I340" s="245"/>
      <c r="J340" s="245"/>
      <c r="K340" s="245"/>
      <c r="L340" s="245"/>
      <c r="M340" s="245"/>
      <c r="N340" s="245"/>
      <c r="O340" s="245"/>
      <c r="P340" s="245"/>
      <c r="Q340" s="245"/>
      <c r="R340" s="245"/>
      <c r="S340" s="245"/>
      <c r="T340" s="245"/>
      <c r="U340" s="245"/>
      <c r="V340" s="245"/>
      <c r="W340" s="245"/>
    </row>
    <row r="341" spans="1:23" ht="16.5" customHeight="1">
      <c r="A341" s="245"/>
      <c r="B341" s="245"/>
      <c r="C341" s="245"/>
      <c r="D341" s="245"/>
      <c r="E341" s="245"/>
      <c r="F341" s="245"/>
      <c r="G341" s="245"/>
      <c r="H341" s="245"/>
      <c r="I341" s="245"/>
      <c r="J341" s="245"/>
      <c r="K341" s="245"/>
      <c r="L341" s="245"/>
      <c r="M341" s="245"/>
      <c r="N341" s="245"/>
      <c r="O341" s="245"/>
      <c r="P341" s="245"/>
      <c r="Q341" s="245"/>
      <c r="R341" s="245"/>
      <c r="S341" s="245"/>
      <c r="T341" s="245"/>
      <c r="U341" s="245"/>
      <c r="V341" s="245"/>
      <c r="W341" s="245"/>
    </row>
    <row r="342" spans="1:23" ht="16.5" customHeight="1">
      <c r="A342" s="245"/>
      <c r="B342" s="245"/>
      <c r="C342" s="245"/>
      <c r="D342" s="245"/>
      <c r="E342" s="245"/>
      <c r="F342" s="245"/>
      <c r="G342" s="245"/>
      <c r="H342" s="245"/>
      <c r="I342" s="245"/>
      <c r="J342" s="245"/>
      <c r="K342" s="245"/>
      <c r="L342" s="245"/>
      <c r="M342" s="245"/>
      <c r="N342" s="245"/>
      <c r="O342" s="245"/>
      <c r="P342" s="245"/>
      <c r="Q342" s="245"/>
      <c r="R342" s="245"/>
      <c r="S342" s="245"/>
      <c r="T342" s="245"/>
      <c r="U342" s="245"/>
      <c r="V342" s="245"/>
      <c r="W342" s="245"/>
    </row>
    <row r="343" spans="1:23" ht="16.5" customHeight="1">
      <c r="A343" s="245"/>
      <c r="B343" s="245"/>
      <c r="C343" s="245"/>
      <c r="D343" s="245"/>
      <c r="E343" s="245"/>
      <c r="F343" s="245"/>
      <c r="G343" s="245"/>
      <c r="H343" s="245"/>
      <c r="I343" s="245"/>
      <c r="J343" s="245"/>
      <c r="K343" s="245"/>
      <c r="L343" s="245"/>
      <c r="M343" s="245"/>
      <c r="N343" s="245"/>
      <c r="O343" s="245"/>
      <c r="P343" s="245"/>
      <c r="Q343" s="245"/>
      <c r="R343" s="245"/>
      <c r="S343" s="245"/>
      <c r="T343" s="245"/>
      <c r="U343" s="245"/>
      <c r="V343" s="245"/>
      <c r="W343" s="245"/>
    </row>
    <row r="344" spans="1:23" ht="16.5" customHeight="1">
      <c r="A344" s="245"/>
      <c r="B344" s="245"/>
      <c r="C344" s="245"/>
      <c r="D344" s="245"/>
      <c r="E344" s="245"/>
      <c r="F344" s="245"/>
      <c r="G344" s="245"/>
      <c r="H344" s="245"/>
      <c r="I344" s="245"/>
      <c r="J344" s="245"/>
      <c r="K344" s="245"/>
      <c r="L344" s="245"/>
      <c r="M344" s="245"/>
      <c r="N344" s="245"/>
      <c r="O344" s="245"/>
      <c r="P344" s="245"/>
      <c r="Q344" s="245"/>
      <c r="R344" s="245"/>
      <c r="S344" s="245"/>
      <c r="T344" s="245"/>
      <c r="U344" s="245"/>
      <c r="V344" s="245"/>
      <c r="W344" s="245"/>
    </row>
    <row r="345" spans="1:23" ht="16.5" customHeight="1">
      <c r="A345" s="245"/>
      <c r="B345" s="245"/>
      <c r="C345" s="245"/>
      <c r="D345" s="245"/>
      <c r="E345" s="245"/>
      <c r="F345" s="245"/>
      <c r="G345" s="245"/>
      <c r="H345" s="245"/>
      <c r="I345" s="245"/>
      <c r="J345" s="245"/>
      <c r="K345" s="245"/>
      <c r="L345" s="245"/>
      <c r="M345" s="245"/>
      <c r="N345" s="245"/>
      <c r="O345" s="245"/>
      <c r="P345" s="245"/>
      <c r="Q345" s="245"/>
      <c r="R345" s="245"/>
      <c r="S345" s="245"/>
      <c r="T345" s="245"/>
      <c r="U345" s="245"/>
      <c r="V345" s="245"/>
      <c r="W345" s="245"/>
    </row>
    <row r="346" spans="1:23" ht="16.5" customHeight="1">
      <c r="A346" s="245"/>
      <c r="B346" s="245"/>
      <c r="C346" s="245"/>
      <c r="D346" s="245"/>
      <c r="E346" s="245"/>
      <c r="F346" s="245"/>
      <c r="G346" s="245"/>
      <c r="H346" s="245"/>
      <c r="I346" s="245"/>
      <c r="J346" s="245"/>
      <c r="K346" s="245"/>
      <c r="L346" s="245"/>
      <c r="M346" s="245"/>
      <c r="N346" s="245"/>
      <c r="O346" s="245"/>
      <c r="P346" s="245"/>
      <c r="Q346" s="245"/>
      <c r="R346" s="245"/>
      <c r="S346" s="245"/>
      <c r="T346" s="245"/>
      <c r="U346" s="245"/>
      <c r="V346" s="245"/>
      <c r="W346" s="245"/>
    </row>
    <row r="347" spans="1:23" ht="16.5" customHeight="1">
      <c r="A347" s="245"/>
      <c r="B347" s="245"/>
      <c r="C347" s="245"/>
      <c r="D347" s="245"/>
      <c r="E347" s="245"/>
      <c r="F347" s="245"/>
      <c r="G347" s="245"/>
      <c r="H347" s="245"/>
      <c r="I347" s="245"/>
      <c r="J347" s="245"/>
      <c r="K347" s="245"/>
      <c r="L347" s="245"/>
      <c r="M347" s="245"/>
      <c r="N347" s="245"/>
      <c r="O347" s="245"/>
      <c r="P347" s="245"/>
      <c r="Q347" s="245"/>
      <c r="R347" s="245"/>
      <c r="S347" s="245"/>
      <c r="T347" s="245"/>
      <c r="U347" s="245"/>
      <c r="V347" s="245"/>
      <c r="W347" s="245"/>
    </row>
    <row r="348" spans="1:23" ht="16.5" customHeight="1">
      <c r="A348" s="245"/>
      <c r="B348" s="245"/>
      <c r="C348" s="245"/>
      <c r="D348" s="245"/>
      <c r="E348" s="245"/>
      <c r="F348" s="245"/>
      <c r="G348" s="245"/>
      <c r="H348" s="245"/>
      <c r="I348" s="245"/>
      <c r="J348" s="245"/>
      <c r="K348" s="245"/>
      <c r="L348" s="245"/>
      <c r="M348" s="245"/>
      <c r="N348" s="245"/>
      <c r="O348" s="245"/>
      <c r="P348" s="245"/>
      <c r="Q348" s="245"/>
      <c r="R348" s="245"/>
      <c r="S348" s="245"/>
      <c r="T348" s="245"/>
      <c r="U348" s="245"/>
      <c r="V348" s="245"/>
      <c r="W348" s="245"/>
    </row>
    <row r="349" spans="1:23" ht="16.5" customHeight="1">
      <c r="A349" s="245"/>
      <c r="B349" s="245"/>
      <c r="C349" s="245"/>
      <c r="D349" s="245"/>
      <c r="E349" s="245"/>
      <c r="F349" s="245"/>
      <c r="G349" s="245"/>
      <c r="H349" s="245"/>
      <c r="I349" s="245"/>
      <c r="J349" s="245"/>
      <c r="K349" s="245"/>
      <c r="L349" s="245"/>
      <c r="M349" s="245"/>
      <c r="N349" s="245"/>
      <c r="O349" s="245"/>
      <c r="P349" s="245"/>
      <c r="Q349" s="245"/>
      <c r="R349" s="245"/>
      <c r="S349" s="245"/>
      <c r="T349" s="245"/>
      <c r="U349" s="245"/>
      <c r="V349" s="245"/>
      <c r="W349" s="245"/>
    </row>
    <row r="350" spans="1:23" ht="16.5" customHeight="1">
      <c r="A350" s="245"/>
      <c r="B350" s="245"/>
      <c r="C350" s="245"/>
      <c r="D350" s="245"/>
      <c r="E350" s="245"/>
      <c r="F350" s="245"/>
      <c r="G350" s="245"/>
      <c r="H350" s="245"/>
      <c r="I350" s="245"/>
      <c r="J350" s="245"/>
      <c r="K350" s="245"/>
      <c r="L350" s="245"/>
      <c r="M350" s="245"/>
      <c r="N350" s="245"/>
      <c r="O350" s="245"/>
      <c r="P350" s="245"/>
      <c r="Q350" s="245"/>
      <c r="R350" s="245"/>
      <c r="S350" s="245"/>
      <c r="T350" s="245"/>
      <c r="U350" s="245"/>
      <c r="V350" s="245"/>
      <c r="W350" s="245"/>
    </row>
    <row r="351" spans="1:23" ht="16.5" customHeight="1">
      <c r="A351" s="245"/>
      <c r="B351" s="245"/>
      <c r="C351" s="245"/>
      <c r="D351" s="245"/>
      <c r="E351" s="245"/>
      <c r="F351" s="245"/>
      <c r="G351" s="245"/>
      <c r="H351" s="245"/>
      <c r="I351" s="245"/>
      <c r="J351" s="245"/>
      <c r="K351" s="245"/>
      <c r="L351" s="245"/>
      <c r="M351" s="245"/>
      <c r="N351" s="245"/>
      <c r="O351" s="245"/>
      <c r="P351" s="245"/>
      <c r="Q351" s="245"/>
      <c r="R351" s="245"/>
      <c r="S351" s="245"/>
      <c r="T351" s="245"/>
      <c r="U351" s="245"/>
      <c r="V351" s="245"/>
      <c r="W351" s="245"/>
    </row>
    <row r="352" spans="1:23" ht="16.5" customHeight="1">
      <c r="A352" s="245"/>
      <c r="B352" s="245"/>
      <c r="C352" s="245"/>
      <c r="D352" s="245"/>
      <c r="E352" s="245"/>
      <c r="F352" s="245"/>
      <c r="G352" s="245"/>
      <c r="H352" s="245"/>
      <c r="I352" s="245"/>
      <c r="J352" s="245"/>
      <c r="K352" s="245"/>
      <c r="L352" s="245"/>
      <c r="M352" s="245"/>
      <c r="N352" s="245"/>
      <c r="O352" s="245"/>
      <c r="P352" s="245"/>
      <c r="Q352" s="245"/>
      <c r="R352" s="245"/>
      <c r="S352" s="245"/>
      <c r="T352" s="245"/>
      <c r="U352" s="245"/>
      <c r="V352" s="245"/>
      <c r="W352" s="245"/>
    </row>
    <row r="353" spans="1:23" ht="16.5" customHeight="1">
      <c r="A353" s="245"/>
      <c r="B353" s="245"/>
      <c r="C353" s="245"/>
      <c r="D353" s="245"/>
      <c r="E353" s="245"/>
      <c r="F353" s="245"/>
      <c r="G353" s="245"/>
      <c r="H353" s="245"/>
      <c r="I353" s="245"/>
      <c r="J353" s="245"/>
      <c r="K353" s="245"/>
      <c r="L353" s="245"/>
      <c r="M353" s="245"/>
      <c r="N353" s="245"/>
      <c r="O353" s="245"/>
      <c r="P353" s="245"/>
      <c r="Q353" s="245"/>
      <c r="R353" s="245"/>
      <c r="S353" s="245"/>
      <c r="T353" s="245"/>
      <c r="U353" s="245"/>
      <c r="V353" s="245"/>
      <c r="W353" s="245"/>
    </row>
    <row r="354" spans="1:23" ht="16.5" customHeight="1">
      <c r="A354" s="245"/>
      <c r="B354" s="245"/>
      <c r="C354" s="245"/>
      <c r="D354" s="245"/>
      <c r="E354" s="245"/>
      <c r="F354" s="245"/>
      <c r="G354" s="245"/>
      <c r="H354" s="245"/>
      <c r="I354" s="245"/>
      <c r="J354" s="245"/>
      <c r="K354" s="245"/>
      <c r="L354" s="245"/>
      <c r="M354" s="245"/>
      <c r="N354" s="245"/>
      <c r="O354" s="245"/>
      <c r="P354" s="245"/>
      <c r="Q354" s="245"/>
      <c r="R354" s="245"/>
      <c r="S354" s="245"/>
      <c r="T354" s="245"/>
      <c r="U354" s="245"/>
      <c r="V354" s="245"/>
      <c r="W354" s="245"/>
    </row>
    <row r="355" spans="1:23" ht="16.5" customHeight="1">
      <c r="A355" s="245"/>
      <c r="B355" s="245"/>
      <c r="C355" s="245"/>
      <c r="D355" s="245"/>
      <c r="E355" s="245"/>
      <c r="F355" s="245"/>
      <c r="G355" s="245"/>
      <c r="H355" s="245"/>
      <c r="I355" s="245"/>
      <c r="J355" s="245"/>
      <c r="K355" s="245"/>
      <c r="L355" s="245"/>
      <c r="M355" s="245"/>
      <c r="N355" s="245"/>
      <c r="O355" s="245"/>
      <c r="P355" s="245"/>
      <c r="Q355" s="245"/>
      <c r="R355" s="245"/>
      <c r="S355" s="245"/>
      <c r="T355" s="245"/>
      <c r="U355" s="245"/>
      <c r="V355" s="245"/>
      <c r="W355" s="245"/>
    </row>
    <row r="356" spans="1:23" ht="16.5" customHeight="1">
      <c r="A356" s="245"/>
      <c r="B356" s="245"/>
      <c r="C356" s="245"/>
      <c r="D356" s="245"/>
      <c r="E356" s="245"/>
      <c r="F356" s="245"/>
      <c r="G356" s="245"/>
      <c r="H356" s="245"/>
      <c r="I356" s="245"/>
      <c r="J356" s="245"/>
      <c r="K356" s="245"/>
      <c r="L356" s="245"/>
      <c r="M356" s="245"/>
      <c r="N356" s="245"/>
      <c r="O356" s="245"/>
      <c r="P356" s="245"/>
      <c r="Q356" s="245"/>
      <c r="R356" s="245"/>
      <c r="S356" s="245"/>
      <c r="T356" s="245"/>
      <c r="U356" s="245"/>
      <c r="V356" s="245"/>
      <c r="W356" s="245"/>
    </row>
    <row r="357" spans="1:23" ht="16.5" customHeight="1">
      <c r="A357" s="245"/>
      <c r="B357" s="245"/>
      <c r="C357" s="245"/>
      <c r="D357" s="245"/>
      <c r="E357" s="245"/>
      <c r="F357" s="245"/>
      <c r="G357" s="245"/>
      <c r="H357" s="245"/>
      <c r="I357" s="245"/>
      <c r="J357" s="245"/>
      <c r="K357" s="245"/>
      <c r="L357" s="245"/>
      <c r="M357" s="245"/>
      <c r="N357" s="245"/>
      <c r="O357" s="245"/>
      <c r="P357" s="245"/>
      <c r="Q357" s="245"/>
      <c r="R357" s="245"/>
      <c r="S357" s="245"/>
      <c r="T357" s="245"/>
      <c r="U357" s="245"/>
      <c r="V357" s="245"/>
      <c r="W357" s="245"/>
    </row>
    <row r="358" spans="1:23" ht="16.5" customHeight="1">
      <c r="A358" s="245"/>
      <c r="B358" s="245"/>
      <c r="C358" s="245"/>
      <c r="D358" s="245"/>
      <c r="E358" s="245"/>
      <c r="F358" s="245"/>
      <c r="G358" s="245"/>
      <c r="H358" s="245"/>
      <c r="I358" s="245"/>
      <c r="J358" s="245"/>
      <c r="K358" s="245"/>
      <c r="L358" s="245"/>
      <c r="M358" s="245"/>
      <c r="N358" s="245"/>
      <c r="O358" s="245"/>
      <c r="P358" s="245"/>
      <c r="Q358" s="245"/>
      <c r="R358" s="245"/>
      <c r="S358" s="245"/>
      <c r="T358" s="245"/>
      <c r="U358" s="245"/>
      <c r="V358" s="245"/>
      <c r="W358" s="245"/>
    </row>
    <row r="359" spans="1:23" ht="16.5" customHeight="1">
      <c r="A359" s="245"/>
      <c r="B359" s="245"/>
      <c r="C359" s="245"/>
      <c r="D359" s="245"/>
      <c r="E359" s="245"/>
      <c r="F359" s="245"/>
      <c r="G359" s="245"/>
      <c r="H359" s="245"/>
      <c r="I359" s="245"/>
      <c r="J359" s="245"/>
      <c r="K359" s="245"/>
      <c r="L359" s="245"/>
      <c r="M359" s="245"/>
      <c r="N359" s="245"/>
      <c r="O359" s="245"/>
      <c r="P359" s="245"/>
      <c r="Q359" s="245"/>
      <c r="R359" s="245"/>
      <c r="S359" s="245"/>
      <c r="T359" s="245"/>
      <c r="U359" s="245"/>
      <c r="V359" s="245"/>
      <c r="W359" s="245"/>
    </row>
    <row r="360" spans="1:23" ht="16.5" customHeight="1">
      <c r="A360" s="245"/>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row>
    <row r="361" spans="1:23" ht="16.5" customHeight="1">
      <c r="A361" s="245"/>
      <c r="B361" s="245"/>
      <c r="C361" s="245"/>
      <c r="D361" s="245"/>
      <c r="E361" s="245"/>
      <c r="F361" s="245"/>
      <c r="G361" s="245"/>
      <c r="H361" s="245"/>
      <c r="I361" s="245"/>
      <c r="J361" s="245"/>
      <c r="K361" s="245"/>
      <c r="L361" s="245"/>
      <c r="M361" s="245"/>
      <c r="N361" s="245"/>
      <c r="O361" s="245"/>
      <c r="P361" s="245"/>
      <c r="Q361" s="245"/>
      <c r="R361" s="245"/>
      <c r="S361" s="245"/>
      <c r="T361" s="245"/>
      <c r="U361" s="245"/>
      <c r="V361" s="245"/>
      <c r="W361" s="245"/>
    </row>
    <row r="362" spans="1:23" ht="16.5" customHeight="1">
      <c r="A362" s="245"/>
      <c r="B362" s="245"/>
      <c r="C362" s="245"/>
      <c r="D362" s="245"/>
      <c r="E362" s="245"/>
      <c r="F362" s="245"/>
      <c r="G362" s="245"/>
      <c r="H362" s="245"/>
      <c r="I362" s="245"/>
      <c r="J362" s="245"/>
      <c r="K362" s="245"/>
      <c r="L362" s="245"/>
      <c r="M362" s="245"/>
      <c r="N362" s="245"/>
      <c r="O362" s="245"/>
      <c r="P362" s="245"/>
      <c r="Q362" s="245"/>
      <c r="R362" s="245"/>
      <c r="S362" s="245"/>
      <c r="T362" s="245"/>
      <c r="U362" s="245"/>
      <c r="V362" s="245"/>
      <c r="W362" s="245"/>
    </row>
    <row r="363" spans="1:23" ht="16.5" customHeight="1">
      <c r="A363" s="245"/>
      <c r="B363" s="245"/>
      <c r="C363" s="245"/>
      <c r="D363" s="245"/>
      <c r="E363" s="245"/>
      <c r="F363" s="245"/>
      <c r="G363" s="245"/>
      <c r="H363" s="245"/>
      <c r="I363" s="245"/>
      <c r="J363" s="245"/>
      <c r="K363" s="245"/>
      <c r="L363" s="245"/>
      <c r="M363" s="245"/>
      <c r="N363" s="245"/>
      <c r="O363" s="245"/>
      <c r="P363" s="245"/>
      <c r="Q363" s="245"/>
      <c r="R363" s="245"/>
      <c r="S363" s="245"/>
      <c r="T363" s="245"/>
      <c r="U363" s="245"/>
      <c r="V363" s="245"/>
      <c r="W363" s="245"/>
    </row>
    <row r="364" spans="1:23" ht="16.5" customHeight="1">
      <c r="A364" s="245"/>
      <c r="B364" s="245"/>
      <c r="C364" s="245"/>
      <c r="D364" s="245"/>
      <c r="E364" s="245"/>
      <c r="F364" s="245"/>
      <c r="G364" s="245"/>
      <c r="H364" s="245"/>
      <c r="I364" s="245"/>
      <c r="J364" s="245"/>
      <c r="K364" s="245"/>
      <c r="L364" s="245"/>
      <c r="M364" s="245"/>
      <c r="N364" s="245"/>
      <c r="O364" s="245"/>
      <c r="P364" s="245"/>
      <c r="Q364" s="245"/>
      <c r="R364" s="245"/>
      <c r="S364" s="245"/>
      <c r="T364" s="245"/>
      <c r="U364" s="245"/>
      <c r="V364" s="245"/>
      <c r="W364" s="245"/>
    </row>
    <row r="365" spans="1:23" ht="16.5" customHeight="1">
      <c r="A365" s="245"/>
      <c r="B365" s="245"/>
      <c r="C365" s="245"/>
      <c r="D365" s="245"/>
      <c r="E365" s="245"/>
      <c r="F365" s="245"/>
      <c r="G365" s="245"/>
      <c r="H365" s="245"/>
      <c r="I365" s="245"/>
      <c r="J365" s="245"/>
      <c r="K365" s="245"/>
      <c r="L365" s="245"/>
      <c r="M365" s="245"/>
      <c r="N365" s="245"/>
      <c r="O365" s="245"/>
      <c r="P365" s="245"/>
      <c r="Q365" s="245"/>
      <c r="R365" s="245"/>
      <c r="S365" s="245"/>
      <c r="T365" s="245"/>
      <c r="U365" s="245"/>
      <c r="V365" s="245"/>
      <c r="W365" s="245"/>
    </row>
    <row r="366" spans="1:23" ht="16.5" customHeight="1">
      <c r="A366" s="245"/>
      <c r="B366" s="245"/>
      <c r="C366" s="245"/>
      <c r="D366" s="245"/>
      <c r="E366" s="245"/>
      <c r="F366" s="245"/>
      <c r="G366" s="245"/>
      <c r="H366" s="245"/>
      <c r="I366" s="245"/>
      <c r="J366" s="245"/>
      <c r="K366" s="245"/>
      <c r="L366" s="245"/>
      <c r="M366" s="245"/>
      <c r="N366" s="245"/>
      <c r="O366" s="245"/>
      <c r="P366" s="245"/>
      <c r="Q366" s="245"/>
      <c r="R366" s="245"/>
      <c r="S366" s="245"/>
      <c r="T366" s="245"/>
      <c r="U366" s="245"/>
      <c r="V366" s="245"/>
      <c r="W366" s="245"/>
    </row>
    <row r="367" spans="1:23" ht="16.5" customHeight="1">
      <c r="A367" s="245"/>
      <c r="B367" s="245"/>
      <c r="C367" s="245"/>
      <c r="D367" s="245"/>
      <c r="E367" s="245"/>
      <c r="F367" s="245"/>
      <c r="G367" s="245"/>
      <c r="H367" s="245"/>
      <c r="I367" s="245"/>
      <c r="J367" s="245"/>
      <c r="K367" s="245"/>
      <c r="L367" s="245"/>
      <c r="M367" s="245"/>
      <c r="N367" s="245"/>
      <c r="O367" s="245"/>
      <c r="P367" s="245"/>
      <c r="Q367" s="245"/>
      <c r="R367" s="245"/>
      <c r="S367" s="245"/>
      <c r="T367" s="245"/>
      <c r="U367" s="245"/>
      <c r="V367" s="245"/>
      <c r="W367" s="245"/>
    </row>
    <row r="368" spans="1:23" ht="16.5" customHeight="1">
      <c r="A368" s="245"/>
      <c r="B368" s="245"/>
      <c r="C368" s="245"/>
      <c r="D368" s="245"/>
      <c r="E368" s="245"/>
      <c r="F368" s="245"/>
      <c r="G368" s="245"/>
      <c r="H368" s="245"/>
      <c r="I368" s="245"/>
      <c r="J368" s="245"/>
      <c r="K368" s="245"/>
      <c r="L368" s="245"/>
      <c r="M368" s="245"/>
      <c r="N368" s="245"/>
      <c r="O368" s="245"/>
      <c r="P368" s="245"/>
      <c r="Q368" s="245"/>
      <c r="R368" s="245"/>
      <c r="S368" s="245"/>
      <c r="T368" s="245"/>
      <c r="U368" s="245"/>
      <c r="V368" s="245"/>
      <c r="W368" s="245"/>
    </row>
    <row r="369" spans="1:23" ht="16.5" customHeight="1">
      <c r="A369" s="245"/>
      <c r="B369" s="245"/>
      <c r="C369" s="245"/>
      <c r="D369" s="245"/>
      <c r="E369" s="245"/>
      <c r="F369" s="245"/>
      <c r="G369" s="245"/>
      <c r="H369" s="245"/>
      <c r="I369" s="245"/>
      <c r="J369" s="245"/>
      <c r="K369" s="245"/>
      <c r="L369" s="245"/>
      <c r="M369" s="245"/>
      <c r="N369" s="245"/>
      <c r="O369" s="245"/>
      <c r="P369" s="245"/>
      <c r="Q369" s="245"/>
      <c r="R369" s="245"/>
      <c r="S369" s="245"/>
      <c r="T369" s="245"/>
      <c r="U369" s="245"/>
      <c r="V369" s="245"/>
      <c r="W369" s="245"/>
    </row>
    <row r="370" spans="1:23" ht="16.5" customHeight="1">
      <c r="A370" s="245"/>
      <c r="B370" s="245"/>
      <c r="C370" s="245"/>
      <c r="D370" s="245"/>
      <c r="E370" s="245"/>
      <c r="F370" s="245"/>
      <c r="G370" s="245"/>
      <c r="H370" s="245"/>
      <c r="I370" s="245"/>
      <c r="J370" s="245"/>
      <c r="K370" s="245"/>
      <c r="L370" s="245"/>
      <c r="M370" s="245"/>
      <c r="N370" s="245"/>
      <c r="O370" s="245"/>
      <c r="P370" s="245"/>
      <c r="Q370" s="245"/>
      <c r="R370" s="245"/>
      <c r="S370" s="245"/>
      <c r="T370" s="245"/>
      <c r="U370" s="245"/>
      <c r="V370" s="245"/>
      <c r="W370" s="245"/>
    </row>
    <row r="371" spans="1:23" ht="16.5" customHeight="1">
      <c r="A371" s="245"/>
      <c r="B371" s="245"/>
      <c r="C371" s="245"/>
      <c r="D371" s="245"/>
      <c r="E371" s="245"/>
      <c r="F371" s="245"/>
      <c r="G371" s="245"/>
      <c r="H371" s="245"/>
      <c r="I371" s="245"/>
      <c r="J371" s="245"/>
      <c r="K371" s="245"/>
      <c r="L371" s="245"/>
      <c r="M371" s="245"/>
      <c r="N371" s="245"/>
      <c r="O371" s="245"/>
      <c r="P371" s="245"/>
      <c r="Q371" s="245"/>
      <c r="R371" s="245"/>
      <c r="S371" s="245"/>
      <c r="T371" s="245"/>
      <c r="U371" s="245"/>
      <c r="V371" s="245"/>
      <c r="W371" s="245"/>
    </row>
    <row r="372" spans="1:23" ht="16.5" customHeight="1">
      <c r="A372" s="245"/>
      <c r="B372" s="245"/>
      <c r="C372" s="245"/>
      <c r="D372" s="245"/>
      <c r="E372" s="245"/>
      <c r="F372" s="245"/>
      <c r="G372" s="245"/>
      <c r="H372" s="245"/>
      <c r="I372" s="245"/>
      <c r="J372" s="245"/>
      <c r="K372" s="245"/>
      <c r="L372" s="245"/>
      <c r="M372" s="245"/>
      <c r="N372" s="245"/>
      <c r="O372" s="245"/>
      <c r="P372" s="245"/>
      <c r="Q372" s="245"/>
      <c r="R372" s="245"/>
      <c r="S372" s="245"/>
      <c r="T372" s="245"/>
      <c r="U372" s="245"/>
      <c r="V372" s="245"/>
      <c r="W372" s="245"/>
    </row>
    <row r="373" spans="1:23" ht="16.5" customHeight="1">
      <c r="A373" s="245"/>
      <c r="B373" s="245"/>
      <c r="C373" s="245"/>
      <c r="D373" s="245"/>
      <c r="E373" s="245"/>
      <c r="F373" s="245"/>
      <c r="G373" s="245"/>
      <c r="H373" s="245"/>
      <c r="I373" s="245"/>
      <c r="J373" s="245"/>
      <c r="K373" s="245"/>
      <c r="L373" s="245"/>
      <c r="M373" s="245"/>
      <c r="N373" s="245"/>
      <c r="O373" s="245"/>
      <c r="P373" s="245"/>
      <c r="Q373" s="245"/>
      <c r="R373" s="245"/>
      <c r="S373" s="245"/>
      <c r="T373" s="245"/>
      <c r="U373" s="245"/>
      <c r="V373" s="245"/>
      <c r="W373" s="245"/>
    </row>
    <row r="374" spans="1:23" ht="16.5" customHeight="1">
      <c r="A374" s="245"/>
      <c r="B374" s="245"/>
      <c r="C374" s="245"/>
      <c r="D374" s="245"/>
      <c r="E374" s="245"/>
      <c r="F374" s="245"/>
      <c r="G374" s="245"/>
      <c r="H374" s="245"/>
      <c r="I374" s="245"/>
      <c r="J374" s="245"/>
      <c r="K374" s="245"/>
      <c r="L374" s="245"/>
      <c r="M374" s="245"/>
      <c r="N374" s="245"/>
      <c r="O374" s="245"/>
      <c r="P374" s="245"/>
      <c r="Q374" s="245"/>
      <c r="R374" s="245"/>
      <c r="S374" s="245"/>
      <c r="T374" s="245"/>
      <c r="U374" s="245"/>
      <c r="V374" s="245"/>
      <c r="W374" s="245"/>
    </row>
    <row r="375" spans="1:23" ht="16.5" customHeight="1">
      <c r="A375" s="245"/>
      <c r="B375" s="245"/>
      <c r="C375" s="245"/>
      <c r="D375" s="245"/>
      <c r="E375" s="245"/>
      <c r="F375" s="245"/>
      <c r="G375" s="245"/>
      <c r="H375" s="245"/>
      <c r="I375" s="245"/>
      <c r="J375" s="245"/>
      <c r="K375" s="245"/>
      <c r="L375" s="245"/>
      <c r="M375" s="245"/>
      <c r="N375" s="245"/>
      <c r="O375" s="245"/>
      <c r="P375" s="245"/>
      <c r="Q375" s="245"/>
      <c r="R375" s="245"/>
      <c r="S375" s="245"/>
      <c r="T375" s="245"/>
      <c r="U375" s="245"/>
      <c r="V375" s="245"/>
      <c r="W375" s="245"/>
    </row>
    <row r="376" spans="1:23" ht="16.5" customHeight="1">
      <c r="A376" s="245"/>
      <c r="B376" s="245"/>
      <c r="C376" s="245"/>
      <c r="D376" s="245"/>
      <c r="E376" s="245"/>
      <c r="F376" s="245"/>
      <c r="G376" s="245"/>
      <c r="H376" s="245"/>
      <c r="I376" s="245"/>
      <c r="J376" s="245"/>
      <c r="K376" s="245"/>
      <c r="L376" s="245"/>
      <c r="M376" s="245"/>
      <c r="N376" s="245"/>
      <c r="O376" s="245"/>
      <c r="P376" s="245"/>
      <c r="Q376" s="245"/>
      <c r="R376" s="245"/>
      <c r="S376" s="245"/>
      <c r="T376" s="245"/>
      <c r="U376" s="245"/>
      <c r="V376" s="245"/>
      <c r="W376" s="245"/>
    </row>
    <row r="377" spans="1:23" ht="16.5" customHeight="1">
      <c r="A377" s="245"/>
      <c r="B377" s="245"/>
      <c r="C377" s="245"/>
      <c r="D377" s="245"/>
      <c r="E377" s="245"/>
      <c r="F377" s="245"/>
      <c r="G377" s="245"/>
      <c r="H377" s="245"/>
      <c r="I377" s="245"/>
      <c r="J377" s="245"/>
      <c r="K377" s="245"/>
      <c r="L377" s="245"/>
      <c r="M377" s="245"/>
      <c r="N377" s="245"/>
      <c r="O377" s="245"/>
      <c r="P377" s="245"/>
      <c r="Q377" s="245"/>
      <c r="R377" s="245"/>
      <c r="S377" s="245"/>
      <c r="T377" s="245"/>
      <c r="U377" s="245"/>
      <c r="V377" s="245"/>
      <c r="W377" s="245"/>
    </row>
    <row r="378" spans="1:23" ht="16.5" customHeight="1">
      <c r="A378" s="245"/>
      <c r="B378" s="245"/>
      <c r="C378" s="245"/>
      <c r="D378" s="245"/>
      <c r="E378" s="245"/>
      <c r="F378" s="245"/>
      <c r="G378" s="245"/>
      <c r="H378" s="245"/>
      <c r="I378" s="245"/>
      <c r="J378" s="245"/>
      <c r="K378" s="245"/>
      <c r="L378" s="245"/>
      <c r="M378" s="245"/>
      <c r="N378" s="245"/>
      <c r="O378" s="245"/>
      <c r="P378" s="245"/>
      <c r="Q378" s="245"/>
      <c r="R378" s="245"/>
      <c r="S378" s="245"/>
      <c r="T378" s="245"/>
      <c r="U378" s="245"/>
      <c r="V378" s="245"/>
      <c r="W378" s="245"/>
    </row>
    <row r="379" spans="1:23" ht="16.5" customHeight="1">
      <c r="A379" s="245"/>
      <c r="B379" s="245"/>
      <c r="C379" s="245"/>
      <c r="D379" s="245"/>
      <c r="E379" s="245"/>
      <c r="F379" s="245"/>
      <c r="G379" s="245"/>
      <c r="H379" s="245"/>
      <c r="I379" s="245"/>
      <c r="J379" s="245"/>
      <c r="K379" s="245"/>
      <c r="L379" s="245"/>
      <c r="M379" s="245"/>
      <c r="N379" s="245"/>
      <c r="O379" s="245"/>
      <c r="P379" s="245"/>
      <c r="Q379" s="245"/>
      <c r="R379" s="245"/>
      <c r="S379" s="245"/>
      <c r="T379" s="245"/>
      <c r="U379" s="245"/>
      <c r="V379" s="245"/>
      <c r="W379" s="245"/>
    </row>
    <row r="380" spans="1:23" ht="16.5" customHeight="1">
      <c r="A380" s="245"/>
      <c r="B380" s="245"/>
      <c r="C380" s="245"/>
      <c r="D380" s="245"/>
      <c r="E380" s="245"/>
      <c r="F380" s="245"/>
      <c r="G380" s="245"/>
      <c r="H380" s="245"/>
      <c r="I380" s="245"/>
      <c r="J380" s="245"/>
      <c r="K380" s="245"/>
      <c r="L380" s="245"/>
      <c r="M380" s="245"/>
      <c r="N380" s="245"/>
      <c r="O380" s="245"/>
      <c r="P380" s="245"/>
      <c r="Q380" s="245"/>
      <c r="R380" s="245"/>
      <c r="S380" s="245"/>
      <c r="T380" s="245"/>
      <c r="U380" s="245"/>
      <c r="V380" s="245"/>
      <c r="W380" s="245"/>
    </row>
    <row r="381" spans="1:23" ht="16.5" customHeight="1">
      <c r="A381" s="245"/>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row>
    <row r="382" spans="1:23" ht="16.5" customHeight="1">
      <c r="A382" s="245"/>
      <c r="B382" s="245"/>
      <c r="C382" s="245"/>
      <c r="D382" s="245"/>
      <c r="E382" s="245"/>
      <c r="F382" s="245"/>
      <c r="G382" s="245"/>
      <c r="H382" s="245"/>
      <c r="I382" s="245"/>
      <c r="J382" s="245"/>
      <c r="K382" s="245"/>
      <c r="L382" s="245"/>
      <c r="M382" s="245"/>
      <c r="N382" s="245"/>
      <c r="O382" s="245"/>
      <c r="P382" s="245"/>
      <c r="Q382" s="245"/>
      <c r="R382" s="245"/>
      <c r="S382" s="245"/>
      <c r="T382" s="245"/>
      <c r="U382" s="245"/>
      <c r="V382" s="245"/>
      <c r="W382" s="245"/>
    </row>
    <row r="383" spans="1:23" ht="16.5" customHeight="1">
      <c r="A383" s="245"/>
      <c r="B383" s="245"/>
      <c r="C383" s="245"/>
      <c r="D383" s="245"/>
      <c r="E383" s="245"/>
      <c r="F383" s="245"/>
      <c r="G383" s="245"/>
      <c r="H383" s="245"/>
      <c r="I383" s="245"/>
      <c r="J383" s="245"/>
      <c r="K383" s="245"/>
      <c r="L383" s="245"/>
      <c r="M383" s="245"/>
      <c r="N383" s="245"/>
      <c r="O383" s="245"/>
      <c r="P383" s="245"/>
      <c r="Q383" s="245"/>
      <c r="R383" s="245"/>
      <c r="S383" s="245"/>
      <c r="T383" s="245"/>
      <c r="U383" s="245"/>
      <c r="V383" s="245"/>
      <c r="W383" s="245"/>
    </row>
    <row r="384" spans="1:23" ht="16.5" customHeight="1">
      <c r="A384" s="245"/>
      <c r="B384" s="245"/>
      <c r="C384" s="245"/>
      <c r="D384" s="245"/>
      <c r="E384" s="245"/>
      <c r="F384" s="245"/>
      <c r="G384" s="245"/>
      <c r="H384" s="245"/>
      <c r="I384" s="245"/>
      <c r="J384" s="245"/>
      <c r="K384" s="245"/>
      <c r="L384" s="245"/>
      <c r="M384" s="245"/>
      <c r="N384" s="245"/>
      <c r="O384" s="245"/>
      <c r="P384" s="245"/>
      <c r="Q384" s="245"/>
      <c r="R384" s="245"/>
      <c r="S384" s="245"/>
      <c r="T384" s="245"/>
      <c r="U384" s="245"/>
      <c r="V384" s="245"/>
      <c r="W384" s="245"/>
    </row>
    <row r="385" spans="1:23" ht="16.5" customHeight="1">
      <c r="A385" s="245"/>
      <c r="B385" s="245"/>
      <c r="C385" s="245"/>
      <c r="D385" s="245"/>
      <c r="E385" s="245"/>
      <c r="F385" s="245"/>
      <c r="G385" s="245"/>
      <c r="H385" s="245"/>
      <c r="I385" s="245"/>
      <c r="J385" s="245"/>
      <c r="K385" s="245"/>
      <c r="L385" s="245"/>
      <c r="M385" s="245"/>
      <c r="N385" s="245"/>
      <c r="O385" s="245"/>
      <c r="P385" s="245"/>
      <c r="Q385" s="245"/>
      <c r="R385" s="245"/>
      <c r="S385" s="245"/>
      <c r="T385" s="245"/>
      <c r="U385" s="245"/>
      <c r="V385" s="245"/>
      <c r="W385" s="245"/>
    </row>
    <row r="386" spans="1:23" ht="16.5" customHeight="1">
      <c r="A386" s="245"/>
      <c r="B386" s="245"/>
      <c r="C386" s="245"/>
      <c r="D386" s="245"/>
      <c r="E386" s="245"/>
      <c r="F386" s="245"/>
      <c r="G386" s="245"/>
      <c r="H386" s="245"/>
      <c r="I386" s="245"/>
      <c r="J386" s="245"/>
      <c r="K386" s="245"/>
      <c r="L386" s="245"/>
      <c r="M386" s="245"/>
      <c r="N386" s="245"/>
      <c r="O386" s="245"/>
      <c r="P386" s="245"/>
      <c r="Q386" s="245"/>
      <c r="R386" s="245"/>
      <c r="S386" s="245"/>
      <c r="T386" s="245"/>
      <c r="U386" s="245"/>
      <c r="V386" s="245"/>
      <c r="W386" s="245"/>
    </row>
    <row r="387" spans="1:23" ht="16.5" customHeight="1">
      <c r="A387" s="245"/>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row>
    <row r="388" spans="1:23" ht="16.5" customHeight="1">
      <c r="A388" s="245"/>
      <c r="B388" s="245"/>
      <c r="C388" s="245"/>
      <c r="D388" s="245"/>
      <c r="E388" s="245"/>
      <c r="F388" s="245"/>
      <c r="G388" s="245"/>
      <c r="H388" s="245"/>
      <c r="I388" s="245"/>
      <c r="J388" s="245"/>
      <c r="K388" s="245"/>
      <c r="L388" s="245"/>
      <c r="M388" s="245"/>
      <c r="N388" s="245"/>
      <c r="O388" s="245"/>
      <c r="P388" s="245"/>
      <c r="Q388" s="245"/>
      <c r="R388" s="245"/>
      <c r="S388" s="245"/>
      <c r="T388" s="245"/>
      <c r="U388" s="245"/>
      <c r="V388" s="245"/>
      <c r="W388" s="245"/>
    </row>
    <row r="389" spans="1:23" ht="16.5" customHeight="1">
      <c r="A389" s="245"/>
      <c r="B389" s="245"/>
      <c r="C389" s="245"/>
      <c r="D389" s="245"/>
      <c r="E389" s="245"/>
      <c r="F389" s="245"/>
      <c r="G389" s="245"/>
      <c r="H389" s="245"/>
      <c r="I389" s="245"/>
      <c r="J389" s="245"/>
      <c r="K389" s="245"/>
      <c r="L389" s="245"/>
      <c r="M389" s="245"/>
      <c r="N389" s="245"/>
      <c r="O389" s="245"/>
      <c r="P389" s="245"/>
      <c r="Q389" s="245"/>
      <c r="R389" s="245"/>
      <c r="S389" s="245"/>
      <c r="T389" s="245"/>
      <c r="U389" s="245"/>
      <c r="V389" s="245"/>
      <c r="W389" s="245"/>
    </row>
    <row r="390" spans="1:23" ht="16.5" customHeight="1">
      <c r="A390" s="245"/>
      <c r="B390" s="245"/>
      <c r="C390" s="245"/>
      <c r="D390" s="245"/>
      <c r="E390" s="245"/>
      <c r="F390" s="245"/>
      <c r="G390" s="245"/>
      <c r="H390" s="245"/>
      <c r="I390" s="245"/>
      <c r="J390" s="245"/>
      <c r="K390" s="245"/>
      <c r="L390" s="245"/>
      <c r="M390" s="245"/>
      <c r="N390" s="245"/>
      <c r="O390" s="245"/>
      <c r="P390" s="245"/>
      <c r="Q390" s="245"/>
      <c r="R390" s="245"/>
      <c r="S390" s="245"/>
      <c r="T390" s="245"/>
      <c r="U390" s="245"/>
      <c r="V390" s="245"/>
      <c r="W390" s="245"/>
    </row>
    <row r="391" spans="1:23" ht="16.5" customHeight="1">
      <c r="A391" s="245"/>
      <c r="B391" s="245"/>
      <c r="C391" s="245"/>
      <c r="D391" s="245"/>
      <c r="E391" s="245"/>
      <c r="F391" s="245"/>
      <c r="G391" s="245"/>
      <c r="H391" s="245"/>
      <c r="I391" s="245"/>
      <c r="J391" s="245"/>
      <c r="K391" s="245"/>
      <c r="L391" s="245"/>
      <c r="M391" s="245"/>
      <c r="N391" s="245"/>
      <c r="O391" s="245"/>
      <c r="P391" s="245"/>
      <c r="Q391" s="245"/>
      <c r="R391" s="245"/>
      <c r="S391" s="245"/>
      <c r="T391" s="245"/>
      <c r="U391" s="245"/>
      <c r="V391" s="245"/>
      <c r="W391" s="245"/>
    </row>
    <row r="392" spans="1:23" ht="16.5" customHeight="1">
      <c r="A392" s="245"/>
      <c r="B392" s="245"/>
      <c r="C392" s="245"/>
      <c r="D392" s="245"/>
      <c r="E392" s="245"/>
      <c r="F392" s="245"/>
      <c r="G392" s="245"/>
      <c r="H392" s="245"/>
      <c r="I392" s="245"/>
      <c r="J392" s="245"/>
      <c r="K392" s="245"/>
      <c r="L392" s="245"/>
      <c r="M392" s="245"/>
      <c r="N392" s="245"/>
      <c r="O392" s="245"/>
      <c r="P392" s="245"/>
      <c r="Q392" s="245"/>
      <c r="R392" s="245"/>
      <c r="S392" s="245"/>
      <c r="T392" s="245"/>
      <c r="U392" s="245"/>
      <c r="V392" s="245"/>
      <c r="W392" s="245"/>
    </row>
    <row r="393" spans="1:23" ht="16.5" customHeight="1">
      <c r="A393" s="245"/>
      <c r="B393" s="245"/>
      <c r="C393" s="245"/>
      <c r="D393" s="245"/>
      <c r="E393" s="245"/>
      <c r="F393" s="245"/>
      <c r="G393" s="245"/>
      <c r="H393" s="245"/>
      <c r="I393" s="245"/>
      <c r="J393" s="245"/>
      <c r="K393" s="245"/>
      <c r="L393" s="245"/>
      <c r="M393" s="245"/>
      <c r="N393" s="245"/>
      <c r="O393" s="245"/>
      <c r="P393" s="245"/>
      <c r="Q393" s="245"/>
      <c r="R393" s="245"/>
      <c r="S393" s="245"/>
      <c r="T393" s="245"/>
      <c r="U393" s="245"/>
      <c r="V393" s="245"/>
      <c r="W393" s="245"/>
    </row>
    <row r="394" spans="1:23" ht="16.5" customHeight="1">
      <c r="A394" s="245"/>
      <c r="B394" s="245"/>
      <c r="C394" s="245"/>
      <c r="D394" s="245"/>
      <c r="E394" s="245"/>
      <c r="F394" s="245"/>
      <c r="G394" s="245"/>
      <c r="H394" s="245"/>
      <c r="I394" s="245"/>
      <c r="J394" s="245"/>
      <c r="K394" s="245"/>
      <c r="L394" s="245"/>
      <c r="M394" s="245"/>
      <c r="N394" s="245"/>
      <c r="O394" s="245"/>
      <c r="P394" s="245"/>
      <c r="Q394" s="245"/>
      <c r="R394" s="245"/>
      <c r="S394" s="245"/>
      <c r="T394" s="245"/>
      <c r="U394" s="245"/>
      <c r="V394" s="245"/>
      <c r="W394" s="245"/>
    </row>
    <row r="395" spans="1:23" ht="16.5" customHeight="1">
      <c r="A395" s="245"/>
      <c r="B395" s="245"/>
      <c r="C395" s="245"/>
      <c r="D395" s="245"/>
      <c r="E395" s="245"/>
      <c r="F395" s="245"/>
      <c r="G395" s="245"/>
      <c r="H395" s="245"/>
      <c r="I395" s="245"/>
      <c r="J395" s="245"/>
      <c r="K395" s="245"/>
      <c r="L395" s="245"/>
      <c r="M395" s="245"/>
      <c r="N395" s="245"/>
      <c r="O395" s="245"/>
      <c r="P395" s="245"/>
      <c r="Q395" s="245"/>
      <c r="R395" s="245"/>
      <c r="S395" s="245"/>
      <c r="T395" s="245"/>
      <c r="U395" s="245"/>
      <c r="V395" s="245"/>
      <c r="W395" s="245"/>
    </row>
    <row r="396" spans="1:23" ht="16.5" customHeight="1">
      <c r="A396" s="245"/>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row>
    <row r="397" spans="1:23" ht="16.5" customHeight="1">
      <c r="A397" s="245"/>
      <c r="B397" s="245"/>
      <c r="C397" s="245"/>
      <c r="D397" s="245"/>
      <c r="E397" s="245"/>
      <c r="F397" s="245"/>
      <c r="G397" s="245"/>
      <c r="H397" s="245"/>
      <c r="I397" s="245"/>
      <c r="J397" s="245"/>
      <c r="K397" s="245"/>
      <c r="L397" s="245"/>
      <c r="M397" s="245"/>
      <c r="N397" s="245"/>
      <c r="O397" s="245"/>
      <c r="P397" s="245"/>
      <c r="Q397" s="245"/>
      <c r="R397" s="245"/>
      <c r="S397" s="245"/>
      <c r="T397" s="245"/>
      <c r="U397" s="245"/>
      <c r="V397" s="245"/>
      <c r="W397" s="245"/>
    </row>
    <row r="398" spans="1:23" ht="16.5" customHeight="1">
      <c r="A398" s="245"/>
      <c r="B398" s="245"/>
      <c r="C398" s="245"/>
      <c r="D398" s="245"/>
      <c r="E398" s="245"/>
      <c r="F398" s="245"/>
      <c r="G398" s="245"/>
      <c r="H398" s="245"/>
      <c r="I398" s="245"/>
      <c r="J398" s="245"/>
      <c r="K398" s="245"/>
      <c r="L398" s="245"/>
      <c r="M398" s="245"/>
      <c r="N398" s="245"/>
      <c r="O398" s="245"/>
      <c r="P398" s="245"/>
      <c r="Q398" s="245"/>
      <c r="R398" s="245"/>
      <c r="S398" s="245"/>
      <c r="T398" s="245"/>
      <c r="U398" s="245"/>
      <c r="V398" s="245"/>
      <c r="W398" s="245"/>
    </row>
    <row r="399" spans="1:23" ht="16.5" customHeight="1">
      <c r="A399" s="245"/>
      <c r="B399" s="245"/>
      <c r="C399" s="245"/>
      <c r="D399" s="245"/>
      <c r="E399" s="245"/>
      <c r="F399" s="245"/>
      <c r="G399" s="245"/>
      <c r="H399" s="245"/>
      <c r="I399" s="245"/>
      <c r="J399" s="245"/>
      <c r="K399" s="245"/>
      <c r="L399" s="245"/>
      <c r="M399" s="245"/>
      <c r="N399" s="245"/>
      <c r="O399" s="245"/>
      <c r="P399" s="245"/>
      <c r="Q399" s="245"/>
      <c r="R399" s="245"/>
      <c r="S399" s="245"/>
      <c r="T399" s="245"/>
      <c r="U399" s="245"/>
      <c r="V399" s="245"/>
      <c r="W399" s="245"/>
    </row>
    <row r="400" spans="1:23" ht="16.5" customHeight="1">
      <c r="A400" s="245"/>
      <c r="B400" s="245"/>
      <c r="C400" s="245"/>
      <c r="D400" s="245"/>
      <c r="E400" s="245"/>
      <c r="F400" s="245"/>
      <c r="G400" s="245"/>
      <c r="H400" s="245"/>
      <c r="I400" s="245"/>
      <c r="J400" s="245"/>
      <c r="K400" s="245"/>
      <c r="L400" s="245"/>
      <c r="M400" s="245"/>
      <c r="N400" s="245"/>
      <c r="O400" s="245"/>
      <c r="P400" s="245"/>
      <c r="Q400" s="245"/>
      <c r="R400" s="245"/>
      <c r="S400" s="245"/>
      <c r="T400" s="245"/>
      <c r="U400" s="245"/>
      <c r="V400" s="245"/>
      <c r="W400" s="245"/>
    </row>
    <row r="401" spans="1:23" ht="16.5" customHeight="1">
      <c r="A401" s="245"/>
      <c r="B401" s="245"/>
      <c r="C401" s="245"/>
      <c r="D401" s="245"/>
      <c r="E401" s="245"/>
      <c r="F401" s="245"/>
      <c r="G401" s="245"/>
      <c r="H401" s="245"/>
      <c r="I401" s="245"/>
      <c r="J401" s="245"/>
      <c r="K401" s="245"/>
      <c r="L401" s="245"/>
      <c r="M401" s="245"/>
      <c r="N401" s="245"/>
      <c r="O401" s="245"/>
      <c r="P401" s="245"/>
      <c r="Q401" s="245"/>
      <c r="R401" s="245"/>
      <c r="S401" s="245"/>
      <c r="T401" s="245"/>
      <c r="U401" s="245"/>
      <c r="V401" s="245"/>
      <c r="W401" s="245"/>
    </row>
    <row r="402" spans="1:23" ht="16.5" customHeight="1">
      <c r="A402" s="245"/>
      <c r="B402" s="245"/>
      <c r="C402" s="245"/>
      <c r="D402" s="245"/>
      <c r="E402" s="245"/>
      <c r="F402" s="245"/>
      <c r="G402" s="245"/>
      <c r="H402" s="245"/>
      <c r="I402" s="245"/>
      <c r="J402" s="245"/>
      <c r="K402" s="245"/>
      <c r="L402" s="245"/>
      <c r="M402" s="245"/>
      <c r="N402" s="245"/>
      <c r="O402" s="245"/>
      <c r="P402" s="245"/>
      <c r="Q402" s="245"/>
      <c r="R402" s="245"/>
      <c r="S402" s="245"/>
      <c r="T402" s="245"/>
      <c r="U402" s="245"/>
      <c r="V402" s="245"/>
      <c r="W402" s="245"/>
    </row>
    <row r="403" spans="1:23" ht="16.5" customHeight="1">
      <c r="A403" s="245"/>
      <c r="B403" s="245"/>
      <c r="C403" s="245"/>
      <c r="D403" s="245"/>
      <c r="E403" s="245"/>
      <c r="F403" s="245"/>
      <c r="G403" s="245"/>
      <c r="H403" s="245"/>
      <c r="I403" s="245"/>
      <c r="J403" s="245"/>
      <c r="K403" s="245"/>
      <c r="L403" s="245"/>
      <c r="M403" s="245"/>
      <c r="N403" s="245"/>
      <c r="O403" s="245"/>
      <c r="P403" s="245"/>
      <c r="Q403" s="245"/>
      <c r="R403" s="245"/>
      <c r="S403" s="245"/>
      <c r="T403" s="245"/>
      <c r="U403" s="245"/>
      <c r="V403" s="245"/>
      <c r="W403" s="245"/>
    </row>
    <row r="404" spans="1:23" ht="16.5" customHeight="1">
      <c r="A404" s="245"/>
      <c r="B404" s="245"/>
      <c r="C404" s="245"/>
      <c r="D404" s="245"/>
      <c r="E404" s="245"/>
      <c r="F404" s="245"/>
      <c r="G404" s="245"/>
      <c r="H404" s="245"/>
      <c r="I404" s="245"/>
      <c r="J404" s="245"/>
      <c r="K404" s="245"/>
      <c r="L404" s="245"/>
      <c r="M404" s="245"/>
      <c r="N404" s="245"/>
      <c r="O404" s="245"/>
      <c r="P404" s="245"/>
      <c r="Q404" s="245"/>
      <c r="R404" s="245"/>
      <c r="S404" s="245"/>
      <c r="T404" s="245"/>
      <c r="U404" s="245"/>
      <c r="V404" s="245"/>
      <c r="W404" s="245"/>
    </row>
    <row r="405" spans="1:23" ht="16.5" customHeight="1">
      <c r="A405" s="245"/>
      <c r="B405" s="245"/>
      <c r="C405" s="245"/>
      <c r="D405" s="245"/>
      <c r="E405" s="245"/>
      <c r="F405" s="245"/>
      <c r="G405" s="245"/>
      <c r="H405" s="245"/>
      <c r="I405" s="245"/>
      <c r="J405" s="245"/>
      <c r="K405" s="245"/>
      <c r="L405" s="245"/>
      <c r="M405" s="245"/>
      <c r="N405" s="245"/>
      <c r="O405" s="245"/>
      <c r="P405" s="245"/>
      <c r="Q405" s="245"/>
      <c r="R405" s="245"/>
      <c r="S405" s="245"/>
      <c r="T405" s="245"/>
      <c r="U405" s="245"/>
      <c r="V405" s="245"/>
      <c r="W405" s="245"/>
    </row>
    <row r="406" spans="1:23" ht="16.5" customHeight="1">
      <c r="A406" s="245"/>
      <c r="B406" s="245"/>
      <c r="C406" s="245"/>
      <c r="D406" s="245"/>
      <c r="E406" s="245"/>
      <c r="F406" s="245"/>
      <c r="G406" s="245"/>
      <c r="H406" s="245"/>
      <c r="I406" s="245"/>
      <c r="J406" s="245"/>
      <c r="K406" s="245"/>
      <c r="L406" s="245"/>
      <c r="M406" s="245"/>
      <c r="N406" s="245"/>
      <c r="O406" s="245"/>
      <c r="P406" s="245"/>
      <c r="Q406" s="245"/>
      <c r="R406" s="245"/>
      <c r="S406" s="245"/>
      <c r="T406" s="245"/>
      <c r="U406" s="245"/>
      <c r="V406" s="245"/>
      <c r="W406" s="245"/>
    </row>
    <row r="407" spans="1:23" ht="16.5" customHeight="1">
      <c r="A407" s="245"/>
      <c r="B407" s="245"/>
      <c r="C407" s="245"/>
      <c r="D407" s="245"/>
      <c r="E407" s="245"/>
      <c r="F407" s="245"/>
      <c r="G407" s="245"/>
      <c r="H407" s="245"/>
      <c r="I407" s="245"/>
      <c r="J407" s="245"/>
      <c r="K407" s="245"/>
      <c r="L407" s="245"/>
      <c r="M407" s="245"/>
      <c r="N407" s="245"/>
      <c r="O407" s="245"/>
      <c r="P407" s="245"/>
      <c r="Q407" s="245"/>
      <c r="R407" s="245"/>
      <c r="S407" s="245"/>
      <c r="T407" s="245"/>
      <c r="U407" s="245"/>
      <c r="V407" s="245"/>
      <c r="W407" s="245"/>
    </row>
    <row r="408" spans="1:23" ht="16.5" customHeight="1">
      <c r="A408" s="245"/>
      <c r="B408" s="245"/>
      <c r="C408" s="245"/>
      <c r="D408" s="245"/>
      <c r="E408" s="245"/>
      <c r="F408" s="245"/>
      <c r="G408" s="245"/>
      <c r="H408" s="245"/>
      <c r="I408" s="245"/>
      <c r="J408" s="245"/>
      <c r="K408" s="245"/>
      <c r="L408" s="245"/>
      <c r="M408" s="245"/>
      <c r="N408" s="245"/>
      <c r="O408" s="245"/>
      <c r="P408" s="245"/>
      <c r="Q408" s="245"/>
      <c r="R408" s="245"/>
      <c r="S408" s="245"/>
      <c r="T408" s="245"/>
      <c r="U408" s="245"/>
      <c r="V408" s="245"/>
      <c r="W408" s="245"/>
    </row>
    <row r="409" spans="1:23" ht="16.5" customHeight="1">
      <c r="A409" s="245"/>
      <c r="B409" s="245"/>
      <c r="C409" s="245"/>
      <c r="D409" s="245"/>
      <c r="E409" s="245"/>
      <c r="F409" s="245"/>
      <c r="G409" s="245"/>
      <c r="H409" s="245"/>
      <c r="I409" s="245"/>
      <c r="J409" s="245"/>
      <c r="K409" s="245"/>
      <c r="L409" s="245"/>
      <c r="M409" s="245"/>
      <c r="N409" s="245"/>
      <c r="O409" s="245"/>
      <c r="P409" s="245"/>
      <c r="Q409" s="245"/>
      <c r="R409" s="245"/>
      <c r="S409" s="245"/>
      <c r="T409" s="245"/>
      <c r="U409" s="245"/>
      <c r="V409" s="245"/>
      <c r="W409" s="245"/>
    </row>
    <row r="410" spans="1:23" ht="16.5" customHeight="1">
      <c r="A410" s="245"/>
      <c r="B410" s="245"/>
      <c r="C410" s="245"/>
      <c r="D410" s="245"/>
      <c r="E410" s="245"/>
      <c r="F410" s="245"/>
      <c r="G410" s="245"/>
      <c r="H410" s="245"/>
      <c r="I410" s="245"/>
      <c r="J410" s="245"/>
      <c r="K410" s="245"/>
      <c r="L410" s="245"/>
      <c r="M410" s="245"/>
      <c r="N410" s="245"/>
      <c r="O410" s="245"/>
      <c r="P410" s="245"/>
      <c r="Q410" s="245"/>
      <c r="R410" s="245"/>
      <c r="S410" s="245"/>
      <c r="T410" s="245"/>
      <c r="U410" s="245"/>
      <c r="V410" s="245"/>
      <c r="W410" s="245"/>
    </row>
    <row r="411" spans="1:23" ht="16.5" customHeight="1">
      <c r="A411" s="245"/>
      <c r="B411" s="245"/>
      <c r="C411" s="245"/>
      <c r="D411" s="245"/>
      <c r="E411" s="245"/>
      <c r="F411" s="245"/>
      <c r="G411" s="245"/>
      <c r="H411" s="245"/>
      <c r="I411" s="245"/>
      <c r="J411" s="245"/>
      <c r="K411" s="245"/>
      <c r="L411" s="245"/>
      <c r="M411" s="245"/>
      <c r="N411" s="245"/>
      <c r="O411" s="245"/>
      <c r="P411" s="245"/>
      <c r="Q411" s="245"/>
      <c r="R411" s="245"/>
      <c r="S411" s="245"/>
      <c r="T411" s="245"/>
      <c r="U411" s="245"/>
      <c r="V411" s="245"/>
      <c r="W411" s="245"/>
    </row>
    <row r="412" spans="1:23" ht="16.5" customHeight="1">
      <c r="A412" s="245"/>
      <c r="B412" s="245"/>
      <c r="C412" s="245"/>
      <c r="D412" s="245"/>
      <c r="E412" s="245"/>
      <c r="F412" s="245"/>
      <c r="G412" s="245"/>
      <c r="H412" s="245"/>
      <c r="I412" s="245"/>
      <c r="J412" s="245"/>
      <c r="K412" s="245"/>
      <c r="L412" s="245"/>
      <c r="M412" s="245"/>
      <c r="N412" s="245"/>
      <c r="O412" s="245"/>
      <c r="P412" s="245"/>
      <c r="Q412" s="245"/>
      <c r="R412" s="245"/>
      <c r="S412" s="245"/>
      <c r="T412" s="245"/>
      <c r="U412" s="245"/>
      <c r="V412" s="245"/>
      <c r="W412" s="245"/>
    </row>
    <row r="413" spans="1:23" ht="16.5" customHeight="1">
      <c r="A413" s="245"/>
      <c r="B413" s="245"/>
      <c r="C413" s="245"/>
      <c r="D413" s="245"/>
      <c r="E413" s="245"/>
      <c r="F413" s="245"/>
      <c r="G413" s="245"/>
      <c r="H413" s="245"/>
      <c r="I413" s="245"/>
      <c r="J413" s="245"/>
      <c r="K413" s="245"/>
      <c r="L413" s="245"/>
      <c r="M413" s="245"/>
      <c r="N413" s="245"/>
      <c r="O413" s="245"/>
      <c r="P413" s="245"/>
      <c r="Q413" s="245"/>
      <c r="R413" s="245"/>
      <c r="S413" s="245"/>
      <c r="T413" s="245"/>
      <c r="U413" s="245"/>
      <c r="V413" s="245"/>
      <c r="W413" s="245"/>
    </row>
    <row r="414" spans="1:23" ht="16.5" customHeight="1">
      <c r="A414" s="245"/>
      <c r="B414" s="245"/>
      <c r="C414" s="245"/>
      <c r="D414" s="245"/>
      <c r="E414" s="245"/>
      <c r="F414" s="245"/>
      <c r="G414" s="245"/>
      <c r="H414" s="245"/>
      <c r="I414" s="245"/>
      <c r="J414" s="245"/>
      <c r="K414" s="245"/>
      <c r="L414" s="245"/>
      <c r="M414" s="245"/>
      <c r="N414" s="245"/>
      <c r="O414" s="245"/>
      <c r="P414" s="245"/>
      <c r="Q414" s="245"/>
      <c r="R414" s="245"/>
      <c r="S414" s="245"/>
      <c r="T414" s="245"/>
      <c r="U414" s="245"/>
      <c r="V414" s="245"/>
      <c r="W414" s="245"/>
    </row>
    <row r="415" spans="1:23" ht="16.5" customHeight="1">
      <c r="A415" s="245"/>
      <c r="B415" s="245"/>
      <c r="C415" s="245"/>
      <c r="D415" s="245"/>
      <c r="E415" s="245"/>
      <c r="F415" s="245"/>
      <c r="G415" s="245"/>
      <c r="H415" s="245"/>
      <c r="I415" s="245"/>
      <c r="J415" s="245"/>
      <c r="K415" s="245"/>
      <c r="L415" s="245"/>
      <c r="M415" s="245"/>
      <c r="N415" s="245"/>
      <c r="O415" s="245"/>
      <c r="P415" s="245"/>
      <c r="Q415" s="245"/>
      <c r="R415" s="245"/>
      <c r="S415" s="245"/>
      <c r="T415" s="245"/>
      <c r="U415" s="245"/>
      <c r="V415" s="245"/>
      <c r="W415" s="245"/>
    </row>
    <row r="416" spans="1:23" ht="16.5" customHeight="1">
      <c r="A416" s="245"/>
      <c r="B416" s="245"/>
      <c r="C416" s="245"/>
      <c r="D416" s="245"/>
      <c r="E416" s="245"/>
      <c r="F416" s="245"/>
      <c r="G416" s="245"/>
      <c r="H416" s="245"/>
      <c r="I416" s="245"/>
      <c r="J416" s="245"/>
      <c r="K416" s="245"/>
      <c r="L416" s="245"/>
      <c r="M416" s="245"/>
      <c r="N416" s="245"/>
      <c r="O416" s="245"/>
      <c r="P416" s="245"/>
      <c r="Q416" s="245"/>
      <c r="R416" s="245"/>
      <c r="S416" s="245"/>
      <c r="T416" s="245"/>
      <c r="U416" s="245"/>
      <c r="V416" s="245"/>
      <c r="W416" s="245"/>
    </row>
    <row r="417" spans="1:23" ht="16.5" customHeight="1">
      <c r="A417" s="245"/>
      <c r="B417" s="245"/>
      <c r="C417" s="245"/>
      <c r="D417" s="245"/>
      <c r="E417" s="245"/>
      <c r="F417" s="245"/>
      <c r="G417" s="245"/>
      <c r="H417" s="245"/>
      <c r="I417" s="245"/>
      <c r="J417" s="245"/>
      <c r="K417" s="245"/>
      <c r="L417" s="245"/>
      <c r="M417" s="245"/>
      <c r="N417" s="245"/>
      <c r="O417" s="245"/>
      <c r="P417" s="245"/>
      <c r="Q417" s="245"/>
      <c r="R417" s="245"/>
      <c r="S417" s="245"/>
      <c r="T417" s="245"/>
      <c r="U417" s="245"/>
      <c r="V417" s="245"/>
      <c r="W417" s="245"/>
    </row>
    <row r="418" spans="1:23" ht="16.5" customHeight="1">
      <c r="A418" s="245"/>
      <c r="B418" s="245"/>
      <c r="C418" s="245"/>
      <c r="D418" s="245"/>
      <c r="E418" s="245"/>
      <c r="F418" s="245"/>
      <c r="G418" s="245"/>
      <c r="H418" s="245"/>
      <c r="I418" s="245"/>
      <c r="J418" s="245"/>
      <c r="K418" s="245"/>
      <c r="L418" s="245"/>
      <c r="M418" s="245"/>
      <c r="N418" s="245"/>
      <c r="O418" s="245"/>
      <c r="P418" s="245"/>
      <c r="Q418" s="245"/>
      <c r="R418" s="245"/>
      <c r="S418" s="245"/>
      <c r="T418" s="245"/>
      <c r="U418" s="245"/>
      <c r="V418" s="245"/>
      <c r="W418" s="245"/>
    </row>
    <row r="419" spans="1:23" ht="16.5" customHeight="1">
      <c r="A419" s="245"/>
      <c r="B419" s="245"/>
      <c r="C419" s="245"/>
      <c r="D419" s="245"/>
      <c r="E419" s="245"/>
      <c r="F419" s="245"/>
      <c r="G419" s="245"/>
      <c r="H419" s="245"/>
      <c r="I419" s="245"/>
      <c r="J419" s="245"/>
      <c r="K419" s="245"/>
      <c r="L419" s="245"/>
      <c r="M419" s="245"/>
      <c r="N419" s="245"/>
      <c r="O419" s="245"/>
      <c r="P419" s="245"/>
      <c r="Q419" s="245"/>
      <c r="R419" s="245"/>
      <c r="S419" s="245"/>
      <c r="T419" s="245"/>
      <c r="U419" s="245"/>
      <c r="V419" s="245"/>
      <c r="W419" s="245"/>
    </row>
    <row r="420" spans="1:23" ht="16.5" customHeight="1">
      <c r="A420" s="245"/>
      <c r="B420" s="245"/>
      <c r="C420" s="245"/>
      <c r="D420" s="245"/>
      <c r="E420" s="245"/>
      <c r="F420" s="245"/>
      <c r="G420" s="245"/>
      <c r="H420" s="245"/>
      <c r="I420" s="245"/>
      <c r="J420" s="245"/>
      <c r="K420" s="245"/>
      <c r="L420" s="245"/>
      <c r="M420" s="245"/>
      <c r="N420" s="245"/>
      <c r="O420" s="245"/>
      <c r="P420" s="245"/>
      <c r="Q420" s="245"/>
      <c r="R420" s="245"/>
      <c r="S420" s="245"/>
      <c r="T420" s="245"/>
      <c r="U420" s="245"/>
      <c r="V420" s="245"/>
      <c r="W420" s="245"/>
    </row>
    <row r="421" spans="1:23" ht="16.5" customHeight="1">
      <c r="A421" s="245"/>
      <c r="B421" s="245"/>
      <c r="C421" s="245"/>
      <c r="D421" s="245"/>
      <c r="E421" s="245"/>
      <c r="F421" s="245"/>
      <c r="G421" s="245"/>
      <c r="H421" s="245"/>
      <c r="I421" s="245"/>
      <c r="J421" s="245"/>
      <c r="K421" s="245"/>
      <c r="L421" s="245"/>
      <c r="M421" s="245"/>
      <c r="N421" s="245"/>
      <c r="O421" s="245"/>
      <c r="P421" s="245"/>
      <c r="Q421" s="245"/>
      <c r="R421" s="245"/>
      <c r="S421" s="245"/>
      <c r="T421" s="245"/>
      <c r="U421" s="245"/>
      <c r="V421" s="245"/>
      <c r="W421" s="245"/>
    </row>
    <row r="422" spans="1:23" ht="16.5" customHeight="1">
      <c r="A422" s="245"/>
      <c r="B422" s="245"/>
      <c r="C422" s="245"/>
      <c r="D422" s="245"/>
      <c r="E422" s="245"/>
      <c r="F422" s="245"/>
      <c r="G422" s="245"/>
      <c r="H422" s="245"/>
      <c r="I422" s="245"/>
      <c r="J422" s="245"/>
      <c r="K422" s="245"/>
      <c r="L422" s="245"/>
      <c r="M422" s="245"/>
      <c r="N422" s="245"/>
      <c r="O422" s="245"/>
      <c r="P422" s="245"/>
      <c r="Q422" s="245"/>
      <c r="R422" s="245"/>
      <c r="S422" s="245"/>
      <c r="T422" s="245"/>
      <c r="U422" s="245"/>
      <c r="V422" s="245"/>
      <c r="W422" s="245"/>
    </row>
    <row r="423" spans="1:23" ht="16.5" customHeight="1">
      <c r="A423" s="245"/>
      <c r="B423" s="245"/>
      <c r="C423" s="245"/>
      <c r="D423" s="245"/>
      <c r="E423" s="245"/>
      <c r="F423" s="245"/>
      <c r="G423" s="245"/>
      <c r="H423" s="245"/>
      <c r="I423" s="245"/>
      <c r="J423" s="245"/>
      <c r="K423" s="245"/>
      <c r="L423" s="245"/>
      <c r="M423" s="245"/>
      <c r="N423" s="245"/>
      <c r="O423" s="245"/>
      <c r="P423" s="245"/>
      <c r="Q423" s="245"/>
      <c r="R423" s="245"/>
      <c r="S423" s="245"/>
      <c r="T423" s="245"/>
      <c r="U423" s="245"/>
      <c r="V423" s="245"/>
      <c r="W423" s="245"/>
    </row>
    <row r="424" spans="1:23" ht="16.5" customHeight="1">
      <c r="A424" s="245"/>
      <c r="B424" s="245"/>
      <c r="C424" s="245"/>
      <c r="D424" s="245"/>
      <c r="E424" s="245"/>
      <c r="F424" s="245"/>
      <c r="G424" s="245"/>
      <c r="H424" s="245"/>
      <c r="I424" s="245"/>
      <c r="J424" s="245"/>
      <c r="K424" s="245"/>
      <c r="L424" s="245"/>
      <c r="M424" s="245"/>
      <c r="N424" s="245"/>
      <c r="O424" s="245"/>
      <c r="P424" s="245"/>
      <c r="Q424" s="245"/>
      <c r="R424" s="245"/>
      <c r="S424" s="245"/>
      <c r="T424" s="245"/>
      <c r="U424" s="245"/>
      <c r="V424" s="245"/>
      <c r="W424" s="245"/>
    </row>
    <row r="425" spans="1:23" ht="16.5" customHeight="1">
      <c r="A425" s="245"/>
      <c r="B425" s="245"/>
      <c r="C425" s="245"/>
      <c r="D425" s="245"/>
      <c r="E425" s="245"/>
      <c r="F425" s="245"/>
      <c r="G425" s="245"/>
      <c r="H425" s="245"/>
      <c r="I425" s="245"/>
      <c r="J425" s="245"/>
      <c r="K425" s="245"/>
      <c r="L425" s="245"/>
      <c r="M425" s="245"/>
      <c r="N425" s="245"/>
      <c r="O425" s="245"/>
      <c r="P425" s="245"/>
      <c r="Q425" s="245"/>
      <c r="R425" s="245"/>
      <c r="S425" s="245"/>
      <c r="T425" s="245"/>
      <c r="U425" s="245"/>
      <c r="V425" s="245"/>
      <c r="W425" s="245"/>
    </row>
    <row r="426" spans="1:23" ht="16.5" customHeight="1">
      <c r="A426" s="245"/>
      <c r="B426" s="245"/>
      <c r="C426" s="245"/>
      <c r="D426" s="245"/>
      <c r="E426" s="245"/>
      <c r="F426" s="245"/>
      <c r="G426" s="245"/>
      <c r="H426" s="245"/>
      <c r="I426" s="245"/>
      <c r="J426" s="245"/>
      <c r="K426" s="245"/>
      <c r="L426" s="245"/>
      <c r="M426" s="245"/>
      <c r="N426" s="245"/>
      <c r="O426" s="245"/>
      <c r="P426" s="245"/>
      <c r="Q426" s="245"/>
      <c r="R426" s="245"/>
      <c r="S426" s="245"/>
      <c r="T426" s="245"/>
      <c r="U426" s="245"/>
      <c r="V426" s="245"/>
      <c r="W426" s="245"/>
    </row>
    <row r="427" spans="1:23" ht="16.5" customHeight="1">
      <c r="A427" s="245"/>
      <c r="B427" s="245"/>
      <c r="C427" s="245"/>
      <c r="D427" s="245"/>
      <c r="E427" s="245"/>
      <c r="F427" s="245"/>
      <c r="G427" s="245"/>
      <c r="H427" s="245"/>
      <c r="I427" s="245"/>
      <c r="J427" s="245"/>
      <c r="K427" s="245"/>
      <c r="L427" s="245"/>
      <c r="M427" s="245"/>
      <c r="N427" s="245"/>
      <c r="O427" s="245"/>
      <c r="P427" s="245"/>
      <c r="Q427" s="245"/>
      <c r="R427" s="245"/>
      <c r="S427" s="245"/>
      <c r="T427" s="245"/>
      <c r="U427" s="245"/>
      <c r="V427" s="245"/>
      <c r="W427" s="245"/>
    </row>
    <row r="428" spans="1:23" ht="16.5" customHeight="1">
      <c r="A428" s="245"/>
      <c r="B428" s="245"/>
      <c r="C428" s="245"/>
      <c r="D428" s="245"/>
      <c r="E428" s="245"/>
      <c r="F428" s="245"/>
      <c r="G428" s="245"/>
      <c r="H428" s="245"/>
      <c r="I428" s="245"/>
      <c r="J428" s="245"/>
      <c r="K428" s="245"/>
      <c r="L428" s="245"/>
      <c r="M428" s="245"/>
      <c r="N428" s="245"/>
      <c r="O428" s="245"/>
      <c r="P428" s="245"/>
      <c r="Q428" s="245"/>
      <c r="R428" s="245"/>
      <c r="S428" s="245"/>
      <c r="T428" s="245"/>
      <c r="U428" s="245"/>
      <c r="V428" s="245"/>
      <c r="W428" s="245"/>
    </row>
    <row r="429" spans="1:23" ht="16.5" customHeight="1">
      <c r="A429" s="245"/>
      <c r="B429" s="245"/>
      <c r="C429" s="245"/>
      <c r="D429" s="245"/>
      <c r="E429" s="245"/>
      <c r="F429" s="245"/>
      <c r="G429" s="245"/>
      <c r="H429" s="245"/>
      <c r="I429" s="245"/>
      <c r="J429" s="245"/>
      <c r="K429" s="245"/>
      <c r="L429" s="245"/>
      <c r="M429" s="245"/>
      <c r="N429" s="245"/>
      <c r="O429" s="245"/>
      <c r="P429" s="245"/>
      <c r="Q429" s="245"/>
      <c r="R429" s="245"/>
      <c r="S429" s="245"/>
      <c r="T429" s="245"/>
      <c r="U429" s="245"/>
      <c r="V429" s="245"/>
      <c r="W429" s="245"/>
    </row>
    <row r="430" spans="1:23" ht="16.5" customHeight="1">
      <c r="A430" s="245"/>
      <c r="B430" s="245"/>
      <c r="C430" s="245"/>
      <c r="D430" s="245"/>
      <c r="E430" s="245"/>
      <c r="F430" s="245"/>
      <c r="G430" s="245"/>
      <c r="H430" s="245"/>
      <c r="I430" s="245"/>
      <c r="J430" s="245"/>
      <c r="K430" s="245"/>
      <c r="L430" s="245"/>
      <c r="M430" s="245"/>
      <c r="N430" s="245"/>
      <c r="O430" s="245"/>
      <c r="P430" s="245"/>
      <c r="Q430" s="245"/>
      <c r="R430" s="245"/>
      <c r="S430" s="245"/>
      <c r="T430" s="245"/>
      <c r="U430" s="245"/>
      <c r="V430" s="245"/>
      <c r="W430" s="245"/>
    </row>
    <row r="431" spans="1:23" ht="16.5" customHeight="1">
      <c r="A431" s="245"/>
      <c r="B431" s="245"/>
      <c r="C431" s="245"/>
      <c r="D431" s="245"/>
      <c r="E431" s="245"/>
      <c r="F431" s="245"/>
      <c r="G431" s="245"/>
      <c r="H431" s="245"/>
      <c r="I431" s="245"/>
      <c r="J431" s="245"/>
      <c r="K431" s="245"/>
      <c r="L431" s="245"/>
      <c r="M431" s="245"/>
      <c r="N431" s="245"/>
      <c r="O431" s="245"/>
      <c r="P431" s="245"/>
      <c r="Q431" s="245"/>
      <c r="R431" s="245"/>
      <c r="S431" s="245"/>
      <c r="T431" s="245"/>
      <c r="U431" s="245"/>
      <c r="V431" s="245"/>
      <c r="W431" s="245"/>
    </row>
    <row r="432" spans="1:23" ht="16.5" customHeight="1">
      <c r="A432" s="245"/>
      <c r="B432" s="245"/>
      <c r="C432" s="245"/>
      <c r="D432" s="245"/>
      <c r="E432" s="245"/>
      <c r="F432" s="245"/>
      <c r="G432" s="245"/>
      <c r="H432" s="245"/>
      <c r="I432" s="245"/>
      <c r="J432" s="245"/>
      <c r="K432" s="245"/>
      <c r="L432" s="245"/>
      <c r="M432" s="245"/>
      <c r="N432" s="245"/>
      <c r="O432" s="245"/>
      <c r="P432" s="245"/>
      <c r="Q432" s="245"/>
      <c r="R432" s="245"/>
      <c r="S432" s="245"/>
      <c r="T432" s="245"/>
      <c r="U432" s="245"/>
      <c r="V432" s="245"/>
      <c r="W432" s="245"/>
    </row>
    <row r="433" spans="1:23" ht="16.5" customHeight="1">
      <c r="A433" s="245"/>
      <c r="B433" s="245"/>
      <c r="C433" s="245"/>
      <c r="D433" s="245"/>
      <c r="E433" s="245"/>
      <c r="F433" s="245"/>
      <c r="G433" s="245"/>
      <c r="H433" s="245"/>
      <c r="I433" s="245"/>
      <c r="J433" s="245"/>
      <c r="K433" s="245"/>
      <c r="L433" s="245"/>
      <c r="M433" s="245"/>
      <c r="N433" s="245"/>
      <c r="O433" s="245"/>
      <c r="P433" s="245"/>
      <c r="Q433" s="245"/>
      <c r="R433" s="245"/>
      <c r="S433" s="245"/>
      <c r="T433" s="245"/>
      <c r="U433" s="245"/>
      <c r="V433" s="245"/>
      <c r="W433" s="245"/>
    </row>
    <row r="434" spans="1:23" ht="16.5" customHeight="1">
      <c r="A434" s="245"/>
      <c r="B434" s="245"/>
      <c r="C434" s="245"/>
      <c r="D434" s="245"/>
      <c r="E434" s="245"/>
      <c r="F434" s="245"/>
      <c r="G434" s="245"/>
      <c r="H434" s="245"/>
      <c r="I434" s="245"/>
      <c r="J434" s="245"/>
      <c r="K434" s="245"/>
      <c r="L434" s="245"/>
      <c r="M434" s="245"/>
      <c r="N434" s="245"/>
      <c r="O434" s="245"/>
      <c r="P434" s="245"/>
      <c r="Q434" s="245"/>
      <c r="R434" s="245"/>
      <c r="S434" s="245"/>
      <c r="T434" s="245"/>
      <c r="U434" s="245"/>
      <c r="V434" s="245"/>
      <c r="W434" s="245"/>
    </row>
    <row r="435" spans="1:23" ht="16.5" customHeight="1">
      <c r="A435" s="245"/>
      <c r="B435" s="245"/>
      <c r="C435" s="245"/>
      <c r="D435" s="245"/>
      <c r="E435" s="245"/>
      <c r="F435" s="245"/>
      <c r="G435" s="245"/>
      <c r="H435" s="245"/>
      <c r="I435" s="245"/>
      <c r="J435" s="245"/>
      <c r="K435" s="245"/>
      <c r="L435" s="245"/>
      <c r="M435" s="245"/>
      <c r="N435" s="245"/>
      <c r="O435" s="245"/>
      <c r="P435" s="245"/>
      <c r="Q435" s="245"/>
      <c r="R435" s="245"/>
      <c r="S435" s="245"/>
      <c r="T435" s="245"/>
      <c r="U435" s="245"/>
      <c r="V435" s="245"/>
      <c r="W435" s="245"/>
    </row>
    <row r="436" spans="1:23" ht="16.5" customHeight="1">
      <c r="A436" s="245"/>
      <c r="B436" s="245"/>
      <c r="C436" s="245"/>
      <c r="D436" s="245"/>
      <c r="E436" s="245"/>
      <c r="F436" s="245"/>
      <c r="G436" s="245"/>
      <c r="H436" s="245"/>
      <c r="I436" s="245"/>
      <c r="J436" s="245"/>
      <c r="K436" s="245"/>
      <c r="L436" s="245"/>
      <c r="M436" s="245"/>
      <c r="N436" s="245"/>
      <c r="O436" s="245"/>
      <c r="P436" s="245"/>
      <c r="Q436" s="245"/>
      <c r="R436" s="245"/>
      <c r="S436" s="245"/>
      <c r="T436" s="245"/>
      <c r="U436" s="245"/>
      <c r="V436" s="245"/>
      <c r="W436" s="245"/>
    </row>
    <row r="437" spans="1:23" ht="16.5" customHeight="1">
      <c r="A437" s="245"/>
      <c r="B437" s="245"/>
      <c r="C437" s="245"/>
      <c r="D437" s="245"/>
      <c r="E437" s="245"/>
      <c r="F437" s="245"/>
      <c r="G437" s="245"/>
      <c r="H437" s="245"/>
      <c r="I437" s="245"/>
      <c r="J437" s="245"/>
      <c r="K437" s="245"/>
      <c r="L437" s="245"/>
      <c r="M437" s="245"/>
      <c r="N437" s="245"/>
      <c r="O437" s="245"/>
      <c r="P437" s="245"/>
      <c r="Q437" s="245"/>
      <c r="R437" s="245"/>
      <c r="S437" s="245"/>
      <c r="T437" s="245"/>
      <c r="U437" s="245"/>
      <c r="V437" s="245"/>
      <c r="W437" s="245"/>
    </row>
    <row r="438" spans="1:23" ht="16.5" customHeight="1">
      <c r="A438" s="245"/>
      <c r="B438" s="245"/>
      <c r="C438" s="245"/>
      <c r="D438" s="245"/>
      <c r="E438" s="245"/>
      <c r="F438" s="245"/>
      <c r="G438" s="245"/>
      <c r="H438" s="245"/>
      <c r="I438" s="245"/>
      <c r="J438" s="245"/>
      <c r="K438" s="245"/>
      <c r="L438" s="245"/>
      <c r="M438" s="245"/>
      <c r="N438" s="245"/>
      <c r="O438" s="245"/>
      <c r="P438" s="245"/>
      <c r="Q438" s="245"/>
      <c r="R438" s="245"/>
      <c r="S438" s="245"/>
      <c r="T438" s="245"/>
      <c r="U438" s="245"/>
      <c r="V438" s="245"/>
      <c r="W438" s="245"/>
    </row>
    <row r="439" spans="1:23" ht="16.5" customHeight="1">
      <c r="A439" s="245"/>
      <c r="B439" s="245"/>
      <c r="C439" s="245"/>
      <c r="D439" s="245"/>
      <c r="E439" s="245"/>
      <c r="F439" s="245"/>
      <c r="G439" s="245"/>
      <c r="H439" s="245"/>
      <c r="I439" s="245"/>
      <c r="J439" s="245"/>
      <c r="K439" s="245"/>
      <c r="L439" s="245"/>
      <c r="M439" s="245"/>
      <c r="N439" s="245"/>
      <c r="O439" s="245"/>
      <c r="P439" s="245"/>
      <c r="Q439" s="245"/>
      <c r="R439" s="245"/>
      <c r="S439" s="245"/>
      <c r="T439" s="245"/>
      <c r="U439" s="245"/>
      <c r="V439" s="245"/>
      <c r="W439" s="245"/>
    </row>
    <row r="440" spans="1:23" ht="16.5" customHeight="1">
      <c r="A440" s="245"/>
      <c r="B440" s="245"/>
      <c r="C440" s="245"/>
      <c r="D440" s="245"/>
      <c r="E440" s="245"/>
      <c r="F440" s="245"/>
      <c r="G440" s="245"/>
      <c r="H440" s="245"/>
      <c r="I440" s="245"/>
      <c r="J440" s="245"/>
      <c r="K440" s="245"/>
      <c r="L440" s="245"/>
      <c r="M440" s="245"/>
      <c r="N440" s="245"/>
      <c r="O440" s="245"/>
      <c r="P440" s="245"/>
      <c r="Q440" s="245"/>
      <c r="R440" s="245"/>
      <c r="S440" s="245"/>
      <c r="T440" s="245"/>
      <c r="U440" s="245"/>
      <c r="V440" s="245"/>
      <c r="W440" s="245"/>
    </row>
    <row r="441" spans="1:23" ht="16.5" customHeight="1">
      <c r="A441" s="245"/>
      <c r="B441" s="245"/>
      <c r="C441" s="245"/>
      <c r="D441" s="245"/>
      <c r="E441" s="245"/>
      <c r="F441" s="245"/>
      <c r="G441" s="245"/>
      <c r="H441" s="245"/>
      <c r="I441" s="245"/>
      <c r="J441" s="245"/>
      <c r="K441" s="245"/>
      <c r="L441" s="245"/>
      <c r="M441" s="245"/>
      <c r="N441" s="245"/>
      <c r="O441" s="245"/>
      <c r="P441" s="245"/>
      <c r="Q441" s="245"/>
      <c r="R441" s="245"/>
      <c r="S441" s="245"/>
      <c r="T441" s="245"/>
      <c r="U441" s="245"/>
      <c r="V441" s="245"/>
      <c r="W441" s="245"/>
    </row>
    <row r="442" spans="1:23" ht="16.5" customHeight="1">
      <c r="A442" s="245"/>
      <c r="B442" s="245"/>
      <c r="C442" s="245"/>
      <c r="D442" s="245"/>
      <c r="E442" s="245"/>
      <c r="F442" s="245"/>
      <c r="G442" s="245"/>
      <c r="H442" s="245"/>
      <c r="I442" s="245"/>
      <c r="J442" s="245"/>
      <c r="K442" s="245"/>
      <c r="L442" s="245"/>
      <c r="M442" s="245"/>
      <c r="N442" s="245"/>
      <c r="O442" s="245"/>
      <c r="P442" s="245"/>
      <c r="Q442" s="245"/>
      <c r="R442" s="245"/>
      <c r="S442" s="245"/>
      <c r="T442" s="245"/>
      <c r="U442" s="245"/>
      <c r="V442" s="245"/>
      <c r="W442" s="245"/>
    </row>
    <row r="443" spans="1:23" ht="16.5" customHeight="1">
      <c r="A443" s="245"/>
      <c r="B443" s="245"/>
      <c r="C443" s="245"/>
      <c r="D443" s="245"/>
      <c r="E443" s="245"/>
      <c r="F443" s="245"/>
      <c r="G443" s="245"/>
      <c r="H443" s="245"/>
      <c r="I443" s="245"/>
      <c r="J443" s="245"/>
      <c r="K443" s="245"/>
      <c r="L443" s="245"/>
      <c r="M443" s="245"/>
      <c r="N443" s="245"/>
      <c r="O443" s="245"/>
      <c r="P443" s="245"/>
      <c r="Q443" s="245"/>
      <c r="R443" s="245"/>
      <c r="S443" s="245"/>
      <c r="T443" s="245"/>
      <c r="U443" s="245"/>
      <c r="V443" s="245"/>
      <c r="W443" s="245"/>
    </row>
    <row r="444" spans="1:23" ht="16.5" customHeight="1">
      <c r="A444" s="245"/>
      <c r="B444" s="245"/>
      <c r="C444" s="245"/>
      <c r="D444" s="245"/>
      <c r="E444" s="245"/>
      <c r="F444" s="245"/>
      <c r="G444" s="245"/>
      <c r="H444" s="245"/>
      <c r="I444" s="245"/>
      <c r="J444" s="245"/>
      <c r="K444" s="245"/>
      <c r="L444" s="245"/>
      <c r="M444" s="245"/>
      <c r="N444" s="245"/>
      <c r="O444" s="245"/>
      <c r="P444" s="245"/>
      <c r="Q444" s="245"/>
      <c r="R444" s="245"/>
      <c r="S444" s="245"/>
      <c r="T444" s="245"/>
      <c r="U444" s="245"/>
      <c r="V444" s="245"/>
      <c r="W444" s="245"/>
    </row>
    <row r="445" spans="1:23" ht="16.5" customHeight="1">
      <c r="A445" s="245"/>
      <c r="B445" s="245"/>
      <c r="C445" s="245"/>
      <c r="D445" s="245"/>
      <c r="E445" s="245"/>
      <c r="F445" s="245"/>
      <c r="G445" s="245"/>
      <c r="H445" s="245"/>
      <c r="I445" s="245"/>
      <c r="J445" s="245"/>
      <c r="K445" s="245"/>
      <c r="L445" s="245"/>
      <c r="M445" s="245"/>
      <c r="N445" s="245"/>
      <c r="O445" s="245"/>
      <c r="P445" s="245"/>
      <c r="Q445" s="245"/>
      <c r="R445" s="245"/>
      <c r="S445" s="245"/>
      <c r="T445" s="245"/>
      <c r="U445" s="245"/>
      <c r="V445" s="245"/>
      <c r="W445" s="245"/>
    </row>
    <row r="446" spans="1:23" ht="16.5" customHeight="1">
      <c r="A446" s="245"/>
      <c r="B446" s="245"/>
      <c r="C446" s="245"/>
      <c r="D446" s="245"/>
      <c r="E446" s="245"/>
      <c r="F446" s="245"/>
      <c r="G446" s="245"/>
      <c r="H446" s="245"/>
      <c r="I446" s="245"/>
      <c r="J446" s="245"/>
      <c r="K446" s="245"/>
      <c r="L446" s="245"/>
      <c r="M446" s="245"/>
      <c r="N446" s="245"/>
      <c r="O446" s="245"/>
      <c r="P446" s="245"/>
      <c r="Q446" s="245"/>
      <c r="R446" s="245"/>
      <c r="S446" s="245"/>
      <c r="T446" s="245"/>
      <c r="U446" s="245"/>
      <c r="V446" s="245"/>
      <c r="W446" s="245"/>
    </row>
    <row r="447" spans="1:23" ht="16.5" customHeight="1">
      <c r="A447" s="245"/>
      <c r="B447" s="245"/>
      <c r="C447" s="245"/>
      <c r="D447" s="245"/>
      <c r="E447" s="245"/>
      <c r="F447" s="245"/>
      <c r="G447" s="245"/>
      <c r="H447" s="245"/>
      <c r="I447" s="245"/>
      <c r="J447" s="245"/>
      <c r="K447" s="245"/>
      <c r="L447" s="245"/>
      <c r="M447" s="245"/>
      <c r="N447" s="245"/>
      <c r="O447" s="245"/>
      <c r="P447" s="245"/>
      <c r="Q447" s="245"/>
      <c r="R447" s="245"/>
      <c r="S447" s="245"/>
      <c r="T447" s="245"/>
      <c r="U447" s="245"/>
      <c r="V447" s="245"/>
      <c r="W447" s="245"/>
    </row>
    <row r="448" spans="1:23" ht="16.5" customHeight="1">
      <c r="A448" s="245"/>
      <c r="B448" s="245"/>
      <c r="C448" s="245"/>
      <c r="D448" s="245"/>
      <c r="E448" s="245"/>
      <c r="F448" s="245"/>
      <c r="G448" s="245"/>
      <c r="H448" s="245"/>
      <c r="I448" s="245"/>
      <c r="J448" s="245"/>
      <c r="K448" s="245"/>
      <c r="L448" s="245"/>
      <c r="M448" s="245"/>
      <c r="N448" s="245"/>
      <c r="O448" s="245"/>
      <c r="P448" s="245"/>
      <c r="Q448" s="245"/>
      <c r="R448" s="245"/>
      <c r="S448" s="245"/>
      <c r="T448" s="245"/>
      <c r="U448" s="245"/>
      <c r="V448" s="245"/>
      <c r="W448" s="245"/>
    </row>
    <row r="449" spans="1:23" ht="16.5" customHeight="1">
      <c r="A449" s="245"/>
      <c r="B449" s="245"/>
      <c r="C449" s="245"/>
      <c r="D449" s="245"/>
      <c r="E449" s="245"/>
      <c r="F449" s="245"/>
      <c r="G449" s="245"/>
      <c r="H449" s="245"/>
      <c r="I449" s="245"/>
      <c r="J449" s="245"/>
      <c r="K449" s="245"/>
      <c r="L449" s="245"/>
      <c r="M449" s="245"/>
      <c r="N449" s="245"/>
      <c r="O449" s="245"/>
      <c r="P449" s="245"/>
      <c r="Q449" s="245"/>
      <c r="R449" s="245"/>
      <c r="S449" s="245"/>
      <c r="T449" s="245"/>
      <c r="U449" s="245"/>
      <c r="V449" s="245"/>
      <c r="W449" s="245"/>
    </row>
    <row r="450" spans="1:23" ht="16.5" customHeight="1">
      <c r="A450" s="245"/>
      <c r="B450" s="245"/>
      <c r="C450" s="245"/>
      <c r="D450" s="245"/>
      <c r="E450" s="245"/>
      <c r="F450" s="245"/>
      <c r="G450" s="245"/>
      <c r="H450" s="245"/>
      <c r="I450" s="245"/>
      <c r="J450" s="245"/>
      <c r="K450" s="245"/>
      <c r="L450" s="245"/>
      <c r="M450" s="245"/>
      <c r="N450" s="245"/>
      <c r="O450" s="245"/>
      <c r="P450" s="245"/>
      <c r="Q450" s="245"/>
      <c r="R450" s="245"/>
      <c r="S450" s="245"/>
      <c r="T450" s="245"/>
      <c r="U450" s="245"/>
      <c r="V450" s="245"/>
      <c r="W450" s="245"/>
    </row>
    <row r="451" spans="1:23" ht="16.5" customHeight="1">
      <c r="A451" s="245"/>
      <c r="B451" s="245"/>
      <c r="C451" s="245"/>
      <c r="D451" s="245"/>
      <c r="E451" s="245"/>
      <c r="F451" s="245"/>
      <c r="G451" s="245"/>
      <c r="H451" s="245"/>
      <c r="I451" s="245"/>
      <c r="J451" s="245"/>
      <c r="K451" s="245"/>
      <c r="L451" s="245"/>
      <c r="M451" s="245"/>
      <c r="N451" s="245"/>
      <c r="O451" s="245"/>
      <c r="P451" s="245"/>
      <c r="Q451" s="245"/>
      <c r="R451" s="245"/>
      <c r="S451" s="245"/>
      <c r="T451" s="245"/>
      <c r="U451" s="245"/>
      <c r="V451" s="245"/>
      <c r="W451" s="245"/>
    </row>
    <row r="452" spans="1:23" ht="16.5" customHeight="1">
      <c r="A452" s="245"/>
      <c r="B452" s="245"/>
      <c r="C452" s="245"/>
      <c r="D452" s="245"/>
      <c r="E452" s="245"/>
      <c r="F452" s="245"/>
      <c r="G452" s="245"/>
      <c r="H452" s="245"/>
      <c r="I452" s="245"/>
      <c r="J452" s="245"/>
      <c r="K452" s="245"/>
      <c r="L452" s="245"/>
      <c r="M452" s="245"/>
      <c r="N452" s="245"/>
      <c r="O452" s="245"/>
      <c r="P452" s="245"/>
      <c r="Q452" s="245"/>
      <c r="R452" s="245"/>
      <c r="S452" s="245"/>
      <c r="T452" s="245"/>
      <c r="U452" s="245"/>
      <c r="V452" s="245"/>
      <c r="W452" s="245"/>
    </row>
    <row r="453" spans="1:23" ht="16.5" customHeight="1">
      <c r="A453" s="245"/>
      <c r="B453" s="245"/>
      <c r="C453" s="245"/>
      <c r="D453" s="245"/>
      <c r="E453" s="245"/>
      <c r="F453" s="245"/>
      <c r="G453" s="245"/>
      <c r="H453" s="245"/>
      <c r="I453" s="245"/>
      <c r="J453" s="245"/>
      <c r="K453" s="245"/>
      <c r="L453" s="245"/>
      <c r="M453" s="245"/>
      <c r="N453" s="245"/>
      <c r="O453" s="245"/>
      <c r="P453" s="245"/>
      <c r="Q453" s="245"/>
      <c r="R453" s="245"/>
      <c r="S453" s="245"/>
      <c r="T453" s="245"/>
      <c r="U453" s="245"/>
      <c r="V453" s="245"/>
      <c r="W453" s="245"/>
    </row>
    <row r="454" spans="1:23" ht="16.5" customHeight="1">
      <c r="A454" s="245"/>
      <c r="B454" s="245"/>
      <c r="C454" s="245"/>
      <c r="D454" s="245"/>
      <c r="E454" s="245"/>
      <c r="F454" s="245"/>
      <c r="G454" s="245"/>
      <c r="H454" s="245"/>
      <c r="I454" s="245"/>
      <c r="J454" s="245"/>
      <c r="K454" s="245"/>
      <c r="L454" s="245"/>
      <c r="M454" s="245"/>
      <c r="N454" s="245"/>
      <c r="O454" s="245"/>
      <c r="P454" s="245"/>
      <c r="Q454" s="245"/>
      <c r="R454" s="245"/>
      <c r="S454" s="245"/>
      <c r="T454" s="245"/>
      <c r="U454" s="245"/>
      <c r="V454" s="245"/>
      <c r="W454" s="245"/>
    </row>
    <row r="455" spans="1:23" ht="16.5" customHeight="1">
      <c r="A455" s="245"/>
      <c r="B455" s="245"/>
      <c r="C455" s="245"/>
      <c r="D455" s="245"/>
      <c r="E455" s="245"/>
      <c r="F455" s="245"/>
      <c r="G455" s="245"/>
      <c r="H455" s="245"/>
      <c r="I455" s="245"/>
      <c r="J455" s="245"/>
      <c r="K455" s="245"/>
      <c r="L455" s="245"/>
      <c r="M455" s="245"/>
      <c r="N455" s="245"/>
      <c r="O455" s="245"/>
      <c r="P455" s="245"/>
      <c r="Q455" s="245"/>
      <c r="R455" s="245"/>
      <c r="S455" s="245"/>
      <c r="T455" s="245"/>
      <c r="U455" s="245"/>
      <c r="V455" s="245"/>
      <c r="W455" s="245"/>
    </row>
    <row r="456" spans="1:23" ht="16.5" customHeight="1">
      <c r="A456" s="245"/>
      <c r="B456" s="245"/>
      <c r="C456" s="245"/>
      <c r="D456" s="245"/>
      <c r="E456" s="245"/>
      <c r="F456" s="245"/>
      <c r="G456" s="245"/>
      <c r="H456" s="245"/>
      <c r="I456" s="245"/>
      <c r="J456" s="245"/>
      <c r="K456" s="245"/>
      <c r="L456" s="245"/>
      <c r="M456" s="245"/>
      <c r="N456" s="245"/>
      <c r="O456" s="245"/>
      <c r="P456" s="245"/>
      <c r="Q456" s="245"/>
      <c r="R456" s="245"/>
      <c r="S456" s="245"/>
      <c r="T456" s="245"/>
      <c r="U456" s="245"/>
      <c r="V456" s="245"/>
      <c r="W456" s="245"/>
    </row>
    <row r="457" spans="1:23" ht="16.5" customHeight="1">
      <c r="A457" s="245"/>
      <c r="B457" s="245"/>
      <c r="C457" s="245"/>
      <c r="D457" s="245"/>
      <c r="E457" s="245"/>
      <c r="F457" s="245"/>
      <c r="G457" s="245"/>
      <c r="H457" s="245"/>
      <c r="I457" s="245"/>
      <c r="J457" s="245"/>
      <c r="K457" s="245"/>
      <c r="L457" s="245"/>
      <c r="M457" s="245"/>
      <c r="N457" s="245"/>
      <c r="O457" s="245"/>
      <c r="P457" s="245"/>
      <c r="Q457" s="245"/>
      <c r="R457" s="245"/>
      <c r="S457" s="245"/>
      <c r="T457" s="245"/>
      <c r="U457" s="245"/>
      <c r="V457" s="245"/>
      <c r="W457" s="245"/>
    </row>
    <row r="458" spans="1:23" ht="16.5" customHeight="1">
      <c r="A458" s="245"/>
      <c r="B458" s="245"/>
      <c r="C458" s="245"/>
      <c r="D458" s="245"/>
      <c r="E458" s="245"/>
      <c r="F458" s="245"/>
      <c r="G458" s="245"/>
      <c r="H458" s="245"/>
      <c r="I458" s="245"/>
      <c r="J458" s="245"/>
      <c r="K458" s="245"/>
      <c r="L458" s="245"/>
      <c r="M458" s="245"/>
      <c r="N458" s="245"/>
      <c r="O458" s="245"/>
      <c r="P458" s="245"/>
      <c r="Q458" s="245"/>
      <c r="R458" s="245"/>
      <c r="S458" s="245"/>
      <c r="T458" s="245"/>
      <c r="U458" s="245"/>
      <c r="V458" s="245"/>
      <c r="W458" s="245"/>
    </row>
    <row r="459" spans="1:23" ht="16.5" customHeight="1">
      <c r="A459" s="245"/>
      <c r="B459" s="245"/>
      <c r="C459" s="245"/>
      <c r="D459" s="245"/>
      <c r="E459" s="245"/>
      <c r="F459" s="245"/>
      <c r="G459" s="245"/>
      <c r="H459" s="245"/>
      <c r="I459" s="245"/>
      <c r="J459" s="245"/>
      <c r="K459" s="245"/>
      <c r="L459" s="245"/>
      <c r="M459" s="245"/>
      <c r="N459" s="245"/>
      <c r="O459" s="245"/>
      <c r="P459" s="245"/>
      <c r="Q459" s="245"/>
      <c r="R459" s="245"/>
      <c r="S459" s="245"/>
      <c r="T459" s="245"/>
      <c r="U459" s="245"/>
      <c r="V459" s="245"/>
      <c r="W459" s="245"/>
    </row>
    <row r="460" spans="1:23" ht="16.5" customHeight="1">
      <c r="A460" s="245"/>
      <c r="B460" s="245"/>
      <c r="C460" s="245"/>
      <c r="D460" s="245"/>
      <c r="E460" s="245"/>
      <c r="F460" s="245"/>
      <c r="G460" s="245"/>
      <c r="H460" s="245"/>
      <c r="I460" s="245"/>
      <c r="J460" s="245"/>
      <c r="K460" s="245"/>
      <c r="L460" s="245"/>
      <c r="M460" s="245"/>
      <c r="N460" s="245"/>
      <c r="O460" s="245"/>
      <c r="P460" s="245"/>
      <c r="Q460" s="245"/>
      <c r="R460" s="245"/>
      <c r="S460" s="245"/>
      <c r="T460" s="245"/>
      <c r="U460" s="245"/>
      <c r="V460" s="245"/>
      <c r="W460" s="245"/>
    </row>
    <row r="461" spans="1:23" ht="16.5" customHeight="1">
      <c r="A461" s="245"/>
      <c r="B461" s="245"/>
      <c r="C461" s="245"/>
      <c r="D461" s="245"/>
      <c r="E461" s="245"/>
      <c r="F461" s="245"/>
      <c r="G461" s="245"/>
      <c r="H461" s="245"/>
      <c r="I461" s="245"/>
      <c r="J461" s="245"/>
      <c r="K461" s="245"/>
      <c r="L461" s="245"/>
      <c r="M461" s="245"/>
      <c r="N461" s="245"/>
      <c r="O461" s="245"/>
      <c r="P461" s="245"/>
      <c r="Q461" s="245"/>
      <c r="R461" s="245"/>
      <c r="S461" s="245"/>
      <c r="T461" s="245"/>
      <c r="U461" s="245"/>
      <c r="V461" s="245"/>
      <c r="W461" s="245"/>
    </row>
    <row r="462" spans="1:23" ht="16.5" customHeight="1">
      <c r="A462" s="245"/>
      <c r="B462" s="245"/>
      <c r="C462" s="245"/>
      <c r="D462" s="245"/>
      <c r="E462" s="245"/>
      <c r="F462" s="245"/>
      <c r="G462" s="245"/>
      <c r="H462" s="245"/>
      <c r="I462" s="245"/>
      <c r="J462" s="245"/>
      <c r="K462" s="245"/>
      <c r="L462" s="245"/>
      <c r="M462" s="245"/>
      <c r="N462" s="245"/>
      <c r="O462" s="245"/>
      <c r="P462" s="245"/>
      <c r="Q462" s="245"/>
      <c r="R462" s="245"/>
      <c r="S462" s="245"/>
      <c r="T462" s="245"/>
      <c r="U462" s="245"/>
      <c r="V462" s="245"/>
      <c r="W462" s="245"/>
    </row>
    <row r="463" spans="1:23" ht="16.5" customHeight="1">
      <c r="A463" s="245"/>
      <c r="B463" s="245"/>
      <c r="C463" s="245"/>
      <c r="D463" s="245"/>
      <c r="E463" s="245"/>
      <c r="F463" s="245"/>
      <c r="G463" s="245"/>
      <c r="H463" s="245"/>
      <c r="I463" s="245"/>
      <c r="J463" s="245"/>
      <c r="K463" s="245"/>
      <c r="L463" s="245"/>
      <c r="M463" s="245"/>
      <c r="N463" s="245"/>
      <c r="O463" s="245"/>
      <c r="P463" s="245"/>
      <c r="Q463" s="245"/>
      <c r="R463" s="245"/>
      <c r="S463" s="245"/>
      <c r="T463" s="245"/>
      <c r="U463" s="245"/>
      <c r="V463" s="245"/>
      <c r="W463" s="245"/>
    </row>
    <row r="464" spans="1:23" ht="16.5" customHeight="1">
      <c r="A464" s="245"/>
      <c r="B464" s="245"/>
      <c r="C464" s="245"/>
      <c r="D464" s="245"/>
      <c r="E464" s="245"/>
      <c r="F464" s="245"/>
      <c r="G464" s="245"/>
      <c r="H464" s="245"/>
      <c r="I464" s="245"/>
      <c r="J464" s="245"/>
      <c r="K464" s="245"/>
      <c r="L464" s="245"/>
      <c r="M464" s="245"/>
      <c r="N464" s="245"/>
      <c r="O464" s="245"/>
      <c r="P464" s="245"/>
      <c r="Q464" s="245"/>
      <c r="R464" s="245"/>
      <c r="S464" s="245"/>
      <c r="T464" s="245"/>
      <c r="U464" s="245"/>
      <c r="V464" s="245"/>
      <c r="W464" s="245"/>
    </row>
    <row r="465" spans="1:23" ht="16.5" customHeight="1">
      <c r="A465" s="245"/>
      <c r="B465" s="245"/>
      <c r="C465" s="245"/>
      <c r="D465" s="245"/>
      <c r="E465" s="245"/>
      <c r="F465" s="245"/>
      <c r="G465" s="245"/>
      <c r="H465" s="245"/>
      <c r="I465" s="245"/>
      <c r="J465" s="245"/>
      <c r="K465" s="245"/>
      <c r="L465" s="245"/>
      <c r="M465" s="245"/>
      <c r="N465" s="245"/>
      <c r="O465" s="245"/>
      <c r="P465" s="245"/>
      <c r="Q465" s="245"/>
      <c r="R465" s="245"/>
      <c r="S465" s="245"/>
      <c r="T465" s="245"/>
      <c r="U465" s="245"/>
      <c r="V465" s="245"/>
      <c r="W465" s="245"/>
    </row>
    <row r="466" spans="1:23" ht="16.5" customHeight="1">
      <c r="A466" s="245"/>
      <c r="B466" s="245"/>
      <c r="C466" s="245"/>
      <c r="D466" s="245"/>
      <c r="E466" s="245"/>
      <c r="F466" s="245"/>
      <c r="G466" s="245"/>
      <c r="H466" s="245"/>
      <c r="I466" s="245"/>
      <c r="J466" s="245"/>
      <c r="K466" s="245"/>
      <c r="L466" s="245"/>
      <c r="M466" s="245"/>
      <c r="N466" s="245"/>
      <c r="O466" s="245"/>
      <c r="P466" s="245"/>
      <c r="Q466" s="245"/>
      <c r="R466" s="245"/>
      <c r="S466" s="245"/>
      <c r="T466" s="245"/>
      <c r="U466" s="245"/>
      <c r="V466" s="245"/>
      <c r="W466" s="245"/>
    </row>
    <row r="467" spans="1:23" ht="16.5" customHeight="1">
      <c r="A467" s="245"/>
      <c r="B467" s="245"/>
      <c r="C467" s="245"/>
      <c r="D467" s="245"/>
      <c r="E467" s="245"/>
      <c r="F467" s="245"/>
      <c r="G467" s="245"/>
      <c r="H467" s="245"/>
      <c r="I467" s="245"/>
      <c r="J467" s="245"/>
      <c r="K467" s="245"/>
      <c r="L467" s="245"/>
      <c r="M467" s="245"/>
      <c r="N467" s="245"/>
      <c r="O467" s="245"/>
      <c r="P467" s="245"/>
      <c r="Q467" s="245"/>
      <c r="R467" s="245"/>
      <c r="S467" s="245"/>
      <c r="T467" s="245"/>
      <c r="U467" s="245"/>
      <c r="V467" s="245"/>
      <c r="W467" s="245"/>
    </row>
    <row r="468" spans="1:23" ht="16.5" customHeight="1">
      <c r="A468" s="245"/>
      <c r="B468" s="245"/>
      <c r="C468" s="245"/>
      <c r="D468" s="245"/>
      <c r="E468" s="245"/>
      <c r="F468" s="245"/>
      <c r="G468" s="245"/>
      <c r="H468" s="245"/>
      <c r="I468" s="245"/>
      <c r="J468" s="245"/>
      <c r="K468" s="245"/>
      <c r="L468" s="245"/>
      <c r="M468" s="245"/>
      <c r="N468" s="245"/>
      <c r="O468" s="245"/>
      <c r="P468" s="245"/>
      <c r="Q468" s="245"/>
      <c r="R468" s="245"/>
      <c r="S468" s="245"/>
      <c r="T468" s="245"/>
      <c r="U468" s="245"/>
      <c r="V468" s="245"/>
      <c r="W468" s="245"/>
    </row>
    <row r="469" spans="1:23" ht="16.5" customHeight="1">
      <c r="A469" s="245"/>
      <c r="B469" s="245"/>
      <c r="C469" s="245"/>
      <c r="D469" s="245"/>
      <c r="E469" s="245"/>
      <c r="F469" s="245"/>
      <c r="G469" s="245"/>
      <c r="H469" s="245"/>
      <c r="I469" s="245"/>
      <c r="J469" s="245"/>
      <c r="K469" s="245"/>
      <c r="L469" s="245"/>
      <c r="M469" s="245"/>
      <c r="N469" s="245"/>
      <c r="O469" s="245"/>
      <c r="P469" s="245"/>
      <c r="Q469" s="245"/>
      <c r="R469" s="245"/>
      <c r="S469" s="245"/>
      <c r="T469" s="245"/>
      <c r="U469" s="245"/>
      <c r="V469" s="245"/>
      <c r="W469" s="245"/>
    </row>
    <row r="470" spans="1:23" ht="16.5" customHeight="1">
      <c r="A470" s="245"/>
      <c r="B470" s="245"/>
      <c r="C470" s="245"/>
      <c r="D470" s="245"/>
      <c r="E470" s="245"/>
      <c r="F470" s="245"/>
      <c r="G470" s="245"/>
      <c r="H470" s="245"/>
      <c r="I470" s="245"/>
      <c r="J470" s="245"/>
      <c r="K470" s="245"/>
      <c r="L470" s="245"/>
      <c r="M470" s="245"/>
      <c r="N470" s="245"/>
      <c r="O470" s="245"/>
      <c r="P470" s="245"/>
      <c r="Q470" s="245"/>
      <c r="R470" s="245"/>
      <c r="S470" s="245"/>
      <c r="T470" s="245"/>
      <c r="U470" s="245"/>
      <c r="V470" s="245"/>
      <c r="W470" s="245"/>
    </row>
    <row r="471" spans="1:23" ht="16.5" customHeight="1">
      <c r="A471" s="245"/>
      <c r="B471" s="245"/>
      <c r="C471" s="245"/>
      <c r="D471" s="245"/>
      <c r="E471" s="245"/>
      <c r="F471" s="245"/>
      <c r="G471" s="245"/>
      <c r="H471" s="245"/>
      <c r="I471" s="245"/>
      <c r="J471" s="245"/>
      <c r="K471" s="245"/>
      <c r="L471" s="245"/>
      <c r="M471" s="245"/>
      <c r="N471" s="245"/>
      <c r="O471" s="245"/>
      <c r="P471" s="245"/>
      <c r="Q471" s="245"/>
      <c r="R471" s="245"/>
      <c r="S471" s="245"/>
      <c r="T471" s="245"/>
      <c r="U471" s="245"/>
      <c r="V471" s="245"/>
      <c r="W471" s="245"/>
    </row>
    <row r="472" spans="1:23" ht="16.5" customHeight="1">
      <c r="A472" s="245"/>
      <c r="B472" s="245"/>
      <c r="C472" s="245"/>
      <c r="D472" s="245"/>
      <c r="E472" s="245"/>
      <c r="F472" s="245"/>
      <c r="G472" s="245"/>
      <c r="H472" s="245"/>
      <c r="I472" s="245"/>
      <c r="J472" s="245"/>
      <c r="K472" s="245"/>
      <c r="L472" s="245"/>
      <c r="M472" s="245"/>
      <c r="N472" s="245"/>
      <c r="O472" s="245"/>
      <c r="P472" s="245"/>
      <c r="Q472" s="245"/>
      <c r="R472" s="245"/>
      <c r="S472" s="245"/>
      <c r="T472" s="245"/>
      <c r="U472" s="245"/>
      <c r="V472" s="245"/>
      <c r="W472" s="245"/>
    </row>
    <row r="473" spans="1:23" ht="16.5" customHeight="1">
      <c r="A473" s="245"/>
      <c r="B473" s="245"/>
      <c r="C473" s="245"/>
      <c r="D473" s="245"/>
      <c r="E473" s="245"/>
      <c r="F473" s="245"/>
      <c r="G473" s="245"/>
      <c r="H473" s="245"/>
      <c r="I473" s="245"/>
      <c r="J473" s="245"/>
      <c r="K473" s="245"/>
      <c r="L473" s="245"/>
      <c r="M473" s="245"/>
      <c r="N473" s="245"/>
      <c r="O473" s="245"/>
      <c r="P473" s="245"/>
      <c r="Q473" s="245"/>
      <c r="R473" s="245"/>
      <c r="S473" s="245"/>
      <c r="T473" s="245"/>
      <c r="U473" s="245"/>
      <c r="V473" s="245"/>
      <c r="W473" s="245"/>
    </row>
    <row r="474" spans="1:23" ht="16.5" customHeight="1">
      <c r="A474" s="245"/>
      <c r="B474" s="245"/>
      <c r="C474" s="245"/>
      <c r="D474" s="245"/>
      <c r="E474" s="245"/>
      <c r="F474" s="245"/>
      <c r="G474" s="245"/>
      <c r="H474" s="245"/>
      <c r="I474" s="245"/>
      <c r="J474" s="245"/>
      <c r="K474" s="245"/>
      <c r="L474" s="245"/>
      <c r="M474" s="245"/>
      <c r="N474" s="245"/>
      <c r="O474" s="245"/>
      <c r="P474" s="245"/>
      <c r="Q474" s="245"/>
      <c r="R474" s="245"/>
      <c r="S474" s="245"/>
      <c r="T474" s="245"/>
      <c r="U474" s="245"/>
      <c r="V474" s="245"/>
      <c r="W474" s="245"/>
    </row>
    <row r="475" spans="1:23" ht="16.5" customHeight="1">
      <c r="A475" s="245"/>
      <c r="B475" s="245"/>
      <c r="C475" s="245"/>
      <c r="D475" s="245"/>
      <c r="E475" s="245"/>
      <c r="F475" s="245"/>
      <c r="G475" s="245"/>
      <c r="H475" s="245"/>
      <c r="I475" s="245"/>
      <c r="J475" s="245"/>
      <c r="K475" s="245"/>
      <c r="L475" s="245"/>
      <c r="M475" s="245"/>
      <c r="N475" s="245"/>
      <c r="O475" s="245"/>
      <c r="P475" s="245"/>
      <c r="Q475" s="245"/>
      <c r="R475" s="245"/>
      <c r="S475" s="245"/>
      <c r="T475" s="245"/>
      <c r="U475" s="245"/>
      <c r="V475" s="245"/>
      <c r="W475" s="245"/>
    </row>
    <row r="476" spans="1:23" ht="16.5" customHeight="1">
      <c r="A476" s="245"/>
      <c r="B476" s="245"/>
      <c r="C476" s="245"/>
      <c r="D476" s="245"/>
      <c r="E476" s="245"/>
      <c r="F476" s="245"/>
      <c r="G476" s="245"/>
      <c r="H476" s="245"/>
      <c r="I476" s="245"/>
      <c r="J476" s="245"/>
      <c r="K476" s="245"/>
      <c r="L476" s="245"/>
      <c r="M476" s="245"/>
      <c r="N476" s="245"/>
      <c r="O476" s="245"/>
      <c r="P476" s="245"/>
      <c r="Q476" s="245"/>
      <c r="R476" s="245"/>
      <c r="S476" s="245"/>
      <c r="T476" s="245"/>
      <c r="U476" s="245"/>
      <c r="V476" s="245"/>
      <c r="W476" s="245"/>
    </row>
    <row r="477" spans="1:23" ht="16.5" customHeight="1">
      <c r="A477" s="245"/>
      <c r="B477" s="245"/>
      <c r="C477" s="245"/>
      <c r="D477" s="245"/>
      <c r="E477" s="245"/>
      <c r="F477" s="245"/>
      <c r="G477" s="245"/>
      <c r="H477" s="245"/>
      <c r="I477" s="245"/>
      <c r="J477" s="245"/>
      <c r="K477" s="245"/>
      <c r="L477" s="245"/>
      <c r="M477" s="245"/>
      <c r="N477" s="245"/>
      <c r="O477" s="245"/>
      <c r="P477" s="245"/>
      <c r="Q477" s="245"/>
      <c r="R477" s="245"/>
      <c r="S477" s="245"/>
      <c r="T477" s="245"/>
      <c r="U477" s="245"/>
      <c r="V477" s="245"/>
      <c r="W477" s="245"/>
    </row>
    <row r="478" spans="1:23" ht="16.5" customHeight="1">
      <c r="A478" s="245"/>
      <c r="B478" s="245"/>
      <c r="C478" s="245"/>
      <c r="D478" s="245"/>
      <c r="E478" s="245"/>
      <c r="F478" s="245"/>
      <c r="G478" s="245"/>
      <c r="H478" s="245"/>
      <c r="I478" s="245"/>
      <c r="J478" s="245"/>
      <c r="K478" s="245"/>
      <c r="L478" s="245"/>
      <c r="M478" s="245"/>
      <c r="N478" s="245"/>
      <c r="O478" s="245"/>
      <c r="P478" s="245"/>
      <c r="Q478" s="245"/>
      <c r="R478" s="245"/>
      <c r="S478" s="245"/>
      <c r="T478" s="245"/>
      <c r="U478" s="245"/>
      <c r="V478" s="245"/>
      <c r="W478" s="245"/>
    </row>
    <row r="479" spans="1:23" ht="16.5" customHeight="1">
      <c r="A479" s="245"/>
      <c r="B479" s="245"/>
      <c r="C479" s="245"/>
      <c r="D479" s="245"/>
      <c r="E479" s="245"/>
      <c r="F479" s="245"/>
      <c r="G479" s="245"/>
      <c r="H479" s="245"/>
      <c r="I479" s="245"/>
      <c r="J479" s="245"/>
      <c r="K479" s="245"/>
      <c r="L479" s="245"/>
      <c r="M479" s="245"/>
      <c r="N479" s="245"/>
      <c r="O479" s="245"/>
      <c r="P479" s="245"/>
      <c r="Q479" s="245"/>
      <c r="R479" s="245"/>
      <c r="S479" s="245"/>
      <c r="T479" s="245"/>
      <c r="U479" s="245"/>
      <c r="V479" s="245"/>
      <c r="W479" s="245"/>
    </row>
    <row r="480" spans="1:23" ht="16.5" customHeight="1">
      <c r="A480" s="245"/>
      <c r="B480" s="245"/>
      <c r="C480" s="245"/>
      <c r="D480" s="245"/>
      <c r="E480" s="245"/>
      <c r="F480" s="245"/>
      <c r="G480" s="245"/>
      <c r="H480" s="245"/>
      <c r="I480" s="245"/>
      <c r="J480" s="245"/>
      <c r="K480" s="245"/>
      <c r="L480" s="245"/>
      <c r="M480" s="245"/>
      <c r="N480" s="245"/>
      <c r="O480" s="245"/>
      <c r="P480" s="245"/>
      <c r="Q480" s="245"/>
      <c r="R480" s="245"/>
      <c r="S480" s="245"/>
      <c r="T480" s="245"/>
      <c r="U480" s="245"/>
      <c r="V480" s="245"/>
      <c r="W480" s="245"/>
    </row>
    <row r="481" spans="1:23" ht="16.5" customHeight="1">
      <c r="A481" s="245"/>
      <c r="B481" s="245"/>
      <c r="C481" s="245"/>
      <c r="D481" s="245"/>
      <c r="E481" s="245"/>
      <c r="F481" s="245"/>
      <c r="G481" s="245"/>
      <c r="H481" s="245"/>
      <c r="I481" s="245"/>
      <c r="J481" s="245"/>
      <c r="K481" s="245"/>
      <c r="L481" s="245"/>
      <c r="M481" s="245"/>
      <c r="N481" s="245"/>
      <c r="O481" s="245"/>
      <c r="P481" s="245"/>
      <c r="Q481" s="245"/>
      <c r="R481" s="245"/>
      <c r="S481" s="245"/>
      <c r="T481" s="245"/>
      <c r="U481" s="245"/>
      <c r="V481" s="245"/>
      <c r="W481" s="245"/>
    </row>
    <row r="482" spans="1:23" ht="16.5" customHeight="1">
      <c r="A482" s="245"/>
      <c r="B482" s="245"/>
      <c r="C482" s="245"/>
      <c r="D482" s="245"/>
      <c r="E482" s="245"/>
      <c r="F482" s="245"/>
      <c r="G482" s="245"/>
      <c r="H482" s="245"/>
      <c r="I482" s="245"/>
      <c r="J482" s="245"/>
      <c r="K482" s="245"/>
      <c r="L482" s="245"/>
      <c r="M482" s="245"/>
      <c r="N482" s="245"/>
      <c r="O482" s="245"/>
      <c r="P482" s="245"/>
      <c r="Q482" s="245"/>
      <c r="R482" s="245"/>
      <c r="S482" s="245"/>
      <c r="T482" s="245"/>
      <c r="U482" s="245"/>
      <c r="V482" s="245"/>
      <c r="W482" s="245"/>
    </row>
    <row r="483" spans="1:23" ht="16.5" customHeight="1">
      <c r="A483" s="245"/>
      <c r="B483" s="245"/>
      <c r="C483" s="245"/>
      <c r="D483" s="245"/>
      <c r="E483" s="245"/>
      <c r="F483" s="245"/>
      <c r="G483" s="245"/>
      <c r="H483" s="245"/>
      <c r="I483" s="245"/>
      <c r="J483" s="245"/>
      <c r="K483" s="245"/>
      <c r="L483" s="245"/>
      <c r="M483" s="245"/>
      <c r="N483" s="245"/>
      <c r="O483" s="245"/>
      <c r="P483" s="245"/>
      <c r="Q483" s="245"/>
      <c r="R483" s="245"/>
      <c r="S483" s="245"/>
      <c r="T483" s="245"/>
      <c r="U483" s="245"/>
      <c r="V483" s="245"/>
      <c r="W483" s="245"/>
    </row>
    <row r="484" spans="1:23" ht="16.5" customHeight="1">
      <c r="A484" s="245"/>
      <c r="B484" s="245"/>
      <c r="C484" s="245"/>
      <c r="D484" s="245"/>
      <c r="E484" s="245"/>
      <c r="F484" s="245"/>
      <c r="G484" s="245"/>
      <c r="H484" s="245"/>
      <c r="I484" s="245"/>
      <c r="J484" s="245"/>
      <c r="K484" s="245"/>
      <c r="L484" s="245"/>
      <c r="M484" s="245"/>
      <c r="N484" s="245"/>
      <c r="O484" s="245"/>
      <c r="P484" s="245"/>
      <c r="Q484" s="245"/>
      <c r="R484" s="245"/>
      <c r="S484" s="245"/>
      <c r="T484" s="245"/>
      <c r="U484" s="245"/>
      <c r="V484" s="245"/>
      <c r="W484" s="245"/>
    </row>
    <row r="485" spans="1:23" ht="16.5" customHeight="1">
      <c r="A485" s="245"/>
      <c r="B485" s="245"/>
      <c r="C485" s="245"/>
      <c r="D485" s="245"/>
      <c r="E485" s="245"/>
      <c r="F485" s="245"/>
      <c r="G485" s="245"/>
      <c r="H485" s="245"/>
      <c r="I485" s="245"/>
      <c r="J485" s="245"/>
      <c r="K485" s="245"/>
      <c r="L485" s="245"/>
      <c r="M485" s="245"/>
      <c r="N485" s="245"/>
      <c r="O485" s="245"/>
      <c r="P485" s="245"/>
      <c r="Q485" s="245"/>
      <c r="R485" s="245"/>
      <c r="S485" s="245"/>
      <c r="T485" s="245"/>
      <c r="U485" s="245"/>
      <c r="V485" s="245"/>
      <c r="W485" s="245"/>
    </row>
    <row r="486" spans="1:23" ht="16.5" customHeight="1">
      <c r="A486" s="245"/>
      <c r="B486" s="245"/>
      <c r="C486" s="245"/>
      <c r="D486" s="245"/>
      <c r="E486" s="245"/>
      <c r="F486" s="245"/>
      <c r="G486" s="245"/>
      <c r="H486" s="245"/>
      <c r="I486" s="245"/>
      <c r="J486" s="245"/>
      <c r="K486" s="245"/>
      <c r="L486" s="245"/>
      <c r="M486" s="245"/>
      <c r="N486" s="245"/>
      <c r="O486" s="245"/>
      <c r="P486" s="245"/>
      <c r="Q486" s="245"/>
      <c r="R486" s="245"/>
      <c r="S486" s="245"/>
      <c r="T486" s="245"/>
      <c r="U486" s="245"/>
      <c r="V486" s="245"/>
      <c r="W486" s="245"/>
    </row>
    <row r="487" spans="1:23" ht="16.5" customHeight="1">
      <c r="A487" s="245"/>
      <c r="B487" s="245"/>
      <c r="C487" s="245"/>
      <c r="D487" s="245"/>
      <c r="E487" s="245"/>
      <c r="F487" s="245"/>
      <c r="G487" s="245"/>
      <c r="H487" s="245"/>
      <c r="I487" s="245"/>
      <c r="J487" s="245"/>
      <c r="K487" s="245"/>
      <c r="L487" s="245"/>
      <c r="M487" s="245"/>
      <c r="N487" s="245"/>
      <c r="O487" s="245"/>
      <c r="P487" s="245"/>
      <c r="Q487" s="245"/>
      <c r="R487" s="245"/>
      <c r="S487" s="245"/>
      <c r="T487" s="245"/>
      <c r="U487" s="245"/>
      <c r="V487" s="245"/>
      <c r="W487" s="245"/>
    </row>
    <row r="488" spans="1:23" ht="16.5" customHeight="1">
      <c r="A488" s="245"/>
      <c r="B488" s="245"/>
      <c r="C488" s="245"/>
      <c r="D488" s="245"/>
      <c r="E488" s="245"/>
      <c r="F488" s="245"/>
      <c r="G488" s="245"/>
      <c r="H488" s="245"/>
      <c r="I488" s="245"/>
      <c r="J488" s="245"/>
      <c r="K488" s="245"/>
      <c r="L488" s="245"/>
      <c r="M488" s="245"/>
      <c r="N488" s="245"/>
      <c r="O488" s="245"/>
      <c r="P488" s="245"/>
      <c r="Q488" s="245"/>
      <c r="R488" s="245"/>
      <c r="S488" s="245"/>
      <c r="T488" s="245"/>
      <c r="U488" s="245"/>
      <c r="V488" s="245"/>
      <c r="W488" s="245"/>
    </row>
    <row r="489" spans="1:23" ht="16.5" customHeight="1">
      <c r="A489" s="245"/>
      <c r="B489" s="245"/>
      <c r="C489" s="245"/>
      <c r="D489" s="245"/>
      <c r="E489" s="245"/>
      <c r="F489" s="245"/>
      <c r="G489" s="245"/>
      <c r="H489" s="245"/>
      <c r="I489" s="245"/>
      <c r="J489" s="245"/>
      <c r="K489" s="245"/>
      <c r="L489" s="245"/>
      <c r="M489" s="245"/>
      <c r="N489" s="245"/>
      <c r="O489" s="245"/>
      <c r="P489" s="245"/>
      <c r="Q489" s="245"/>
      <c r="R489" s="245"/>
      <c r="S489" s="245"/>
      <c r="T489" s="245"/>
      <c r="U489" s="245"/>
      <c r="V489" s="245"/>
      <c r="W489" s="245"/>
    </row>
    <row r="490" spans="1:23" ht="16.5" customHeight="1">
      <c r="A490" s="245"/>
      <c r="B490" s="245"/>
      <c r="C490" s="245"/>
      <c r="D490" s="245"/>
      <c r="E490" s="245"/>
      <c r="F490" s="245"/>
      <c r="G490" s="245"/>
      <c r="H490" s="245"/>
      <c r="I490" s="245"/>
      <c r="J490" s="245"/>
      <c r="K490" s="245"/>
      <c r="L490" s="245"/>
      <c r="M490" s="245"/>
      <c r="N490" s="245"/>
      <c r="O490" s="245"/>
      <c r="P490" s="245"/>
      <c r="Q490" s="245"/>
      <c r="R490" s="245"/>
      <c r="S490" s="245"/>
      <c r="T490" s="245"/>
      <c r="U490" s="245"/>
      <c r="V490" s="245"/>
      <c r="W490" s="245"/>
    </row>
    <row r="491" spans="1:23" ht="16.5" customHeight="1">
      <c r="A491" s="245"/>
      <c r="B491" s="245"/>
      <c r="C491" s="245"/>
      <c r="D491" s="245"/>
      <c r="E491" s="245"/>
      <c r="F491" s="245"/>
      <c r="G491" s="245"/>
      <c r="H491" s="245"/>
      <c r="I491" s="245"/>
      <c r="J491" s="245"/>
      <c r="K491" s="245"/>
      <c r="L491" s="245"/>
      <c r="M491" s="245"/>
      <c r="N491" s="245"/>
      <c r="O491" s="245"/>
      <c r="P491" s="245"/>
      <c r="Q491" s="245"/>
      <c r="R491" s="245"/>
      <c r="S491" s="245"/>
      <c r="T491" s="245"/>
      <c r="U491" s="245"/>
      <c r="V491" s="245"/>
      <c r="W491" s="245"/>
    </row>
    <row r="492" spans="1:23" ht="16.5" customHeight="1">
      <c r="A492" s="245"/>
      <c r="B492" s="245"/>
      <c r="C492" s="245"/>
      <c r="D492" s="245"/>
      <c r="E492" s="245"/>
      <c r="F492" s="245"/>
      <c r="G492" s="245"/>
      <c r="H492" s="245"/>
      <c r="I492" s="245"/>
      <c r="J492" s="245"/>
      <c r="K492" s="245"/>
      <c r="L492" s="245"/>
      <c r="M492" s="245"/>
      <c r="N492" s="245"/>
      <c r="O492" s="245"/>
      <c r="P492" s="245"/>
      <c r="Q492" s="245"/>
      <c r="R492" s="245"/>
      <c r="S492" s="245"/>
      <c r="T492" s="245"/>
      <c r="U492" s="245"/>
      <c r="V492" s="245"/>
      <c r="W492" s="245"/>
    </row>
    <row r="493" spans="1:23" ht="16.5" customHeight="1">
      <c r="A493" s="245"/>
      <c r="B493" s="245"/>
      <c r="C493" s="245"/>
      <c r="D493" s="245"/>
      <c r="E493" s="245"/>
      <c r="F493" s="245"/>
      <c r="G493" s="245"/>
      <c r="H493" s="245"/>
      <c r="I493" s="245"/>
      <c r="J493" s="245"/>
      <c r="K493" s="245"/>
      <c r="L493" s="245"/>
      <c r="M493" s="245"/>
      <c r="N493" s="245"/>
      <c r="O493" s="245"/>
      <c r="P493" s="245"/>
      <c r="Q493" s="245"/>
      <c r="R493" s="245"/>
      <c r="S493" s="245"/>
      <c r="T493" s="245"/>
      <c r="U493" s="245"/>
      <c r="V493" s="245"/>
      <c r="W493" s="245"/>
    </row>
    <row r="494" spans="1:23" ht="16.5" customHeight="1">
      <c r="A494" s="245"/>
      <c r="B494" s="245"/>
      <c r="C494" s="245"/>
      <c r="D494" s="245"/>
      <c r="E494" s="245"/>
      <c r="F494" s="245"/>
      <c r="G494" s="245"/>
      <c r="H494" s="245"/>
      <c r="I494" s="245"/>
      <c r="J494" s="245"/>
      <c r="K494" s="245"/>
      <c r="L494" s="245"/>
      <c r="M494" s="245"/>
      <c r="N494" s="245"/>
      <c r="O494" s="245"/>
      <c r="P494" s="245"/>
      <c r="Q494" s="245"/>
      <c r="R494" s="245"/>
      <c r="S494" s="245"/>
      <c r="T494" s="245"/>
      <c r="U494" s="245"/>
      <c r="V494" s="245"/>
      <c r="W494" s="245"/>
    </row>
    <row r="495" spans="1:23" ht="16.5" customHeight="1">
      <c r="A495" s="245"/>
      <c r="B495" s="245"/>
      <c r="C495" s="245"/>
      <c r="D495" s="245"/>
      <c r="E495" s="245"/>
      <c r="F495" s="245"/>
      <c r="G495" s="245"/>
      <c r="H495" s="245"/>
      <c r="I495" s="245"/>
      <c r="J495" s="245"/>
      <c r="K495" s="245"/>
      <c r="L495" s="245"/>
      <c r="M495" s="245"/>
      <c r="N495" s="245"/>
      <c r="O495" s="245"/>
      <c r="P495" s="245"/>
      <c r="Q495" s="245"/>
      <c r="R495" s="245"/>
      <c r="S495" s="245"/>
      <c r="T495" s="245"/>
      <c r="U495" s="245"/>
      <c r="V495" s="245"/>
      <c r="W495" s="245"/>
    </row>
    <row r="496" spans="1:23" ht="16.5" customHeight="1">
      <c r="A496" s="245"/>
      <c r="B496" s="245"/>
      <c r="C496" s="245"/>
      <c r="D496" s="245"/>
      <c r="E496" s="245"/>
      <c r="F496" s="245"/>
      <c r="G496" s="245"/>
      <c r="H496" s="245"/>
      <c r="I496" s="245"/>
      <c r="J496" s="245"/>
      <c r="K496" s="245"/>
      <c r="L496" s="245"/>
      <c r="M496" s="245"/>
      <c r="N496" s="245"/>
      <c r="O496" s="245"/>
      <c r="P496" s="245"/>
      <c r="Q496" s="245"/>
      <c r="R496" s="245"/>
      <c r="S496" s="245"/>
      <c r="T496" s="245"/>
      <c r="U496" s="245"/>
      <c r="V496" s="245"/>
      <c r="W496" s="245"/>
    </row>
    <row r="497" spans="1:23" ht="16.5" customHeight="1">
      <c r="A497" s="245"/>
      <c r="B497" s="245"/>
      <c r="C497" s="245"/>
      <c r="D497" s="245"/>
      <c r="E497" s="245"/>
      <c r="F497" s="245"/>
      <c r="G497" s="245"/>
      <c r="H497" s="245"/>
      <c r="I497" s="245"/>
      <c r="J497" s="245"/>
      <c r="K497" s="245"/>
      <c r="L497" s="245"/>
      <c r="M497" s="245"/>
      <c r="N497" s="245"/>
      <c r="O497" s="245"/>
      <c r="P497" s="245"/>
      <c r="Q497" s="245"/>
      <c r="R497" s="245"/>
      <c r="S497" s="245"/>
      <c r="T497" s="245"/>
      <c r="U497" s="245"/>
      <c r="V497" s="245"/>
      <c r="W497" s="245"/>
    </row>
    <row r="498" spans="1:23" ht="16.5" customHeight="1">
      <c r="A498" s="245"/>
      <c r="B498" s="245"/>
      <c r="C498" s="245"/>
      <c r="D498" s="245"/>
      <c r="E498" s="245"/>
      <c r="F498" s="245"/>
      <c r="G498" s="245"/>
      <c r="H498" s="245"/>
      <c r="I498" s="245"/>
      <c r="J498" s="245"/>
      <c r="K498" s="245"/>
      <c r="L498" s="245"/>
      <c r="M498" s="245"/>
      <c r="N498" s="245"/>
      <c r="O498" s="245"/>
      <c r="P498" s="245"/>
      <c r="Q498" s="245"/>
      <c r="R498" s="245"/>
      <c r="S498" s="245"/>
      <c r="T498" s="245"/>
      <c r="U498" s="245"/>
      <c r="V498" s="245"/>
      <c r="W498" s="245"/>
    </row>
    <row r="499" spans="1:23" ht="16.5" customHeight="1">
      <c r="A499" s="245"/>
      <c r="B499" s="245"/>
      <c r="C499" s="245"/>
      <c r="D499" s="245"/>
      <c r="E499" s="245"/>
      <c r="F499" s="245"/>
      <c r="G499" s="245"/>
      <c r="H499" s="245"/>
      <c r="I499" s="245"/>
      <c r="J499" s="245"/>
      <c r="K499" s="245"/>
      <c r="L499" s="245"/>
      <c r="M499" s="245"/>
      <c r="N499" s="245"/>
      <c r="O499" s="245"/>
      <c r="P499" s="245"/>
      <c r="Q499" s="245"/>
      <c r="R499" s="245"/>
      <c r="S499" s="245"/>
      <c r="T499" s="245"/>
      <c r="U499" s="245"/>
      <c r="V499" s="245"/>
      <c r="W499" s="245"/>
    </row>
    <row r="500" spans="1:23" ht="16.5" customHeight="1">
      <c r="A500" s="245"/>
      <c r="B500" s="245"/>
      <c r="C500" s="245"/>
      <c r="D500" s="245"/>
      <c r="E500" s="245"/>
      <c r="F500" s="245"/>
      <c r="G500" s="245"/>
      <c r="H500" s="245"/>
      <c r="I500" s="245"/>
      <c r="J500" s="245"/>
      <c r="K500" s="245"/>
      <c r="L500" s="245"/>
      <c r="M500" s="245"/>
      <c r="N500" s="245"/>
      <c r="O500" s="245"/>
      <c r="P500" s="245"/>
      <c r="Q500" s="245"/>
      <c r="R500" s="245"/>
      <c r="S500" s="245"/>
      <c r="T500" s="245"/>
      <c r="U500" s="245"/>
      <c r="V500" s="245"/>
      <c r="W500" s="245"/>
    </row>
    <row r="501" spans="1:23" ht="16.5" customHeight="1">
      <c r="A501" s="245"/>
      <c r="B501" s="245"/>
      <c r="C501" s="245"/>
      <c r="D501" s="245"/>
      <c r="E501" s="245"/>
      <c r="F501" s="245"/>
      <c r="G501" s="245"/>
      <c r="H501" s="245"/>
      <c r="I501" s="245"/>
      <c r="J501" s="245"/>
      <c r="K501" s="245"/>
      <c r="L501" s="245"/>
      <c r="M501" s="245"/>
      <c r="N501" s="245"/>
      <c r="O501" s="245"/>
      <c r="P501" s="245"/>
      <c r="Q501" s="245"/>
      <c r="R501" s="245"/>
      <c r="S501" s="245"/>
      <c r="T501" s="245"/>
      <c r="U501" s="245"/>
      <c r="V501" s="245"/>
      <c r="W501" s="245"/>
    </row>
    <row r="502" spans="1:23" ht="16.5" customHeight="1">
      <c r="A502" s="245"/>
      <c r="B502" s="245"/>
      <c r="C502" s="245"/>
      <c r="D502" s="245"/>
      <c r="E502" s="245"/>
      <c r="F502" s="245"/>
      <c r="G502" s="245"/>
      <c r="H502" s="245"/>
      <c r="I502" s="245"/>
      <c r="J502" s="245"/>
      <c r="K502" s="245"/>
      <c r="L502" s="245"/>
      <c r="M502" s="245"/>
      <c r="N502" s="245"/>
      <c r="O502" s="245"/>
      <c r="P502" s="245"/>
      <c r="Q502" s="245"/>
      <c r="R502" s="245"/>
      <c r="S502" s="245"/>
      <c r="T502" s="245"/>
      <c r="U502" s="245"/>
      <c r="V502" s="245"/>
      <c r="W502" s="245"/>
    </row>
    <row r="503" spans="1:23" ht="16.5" customHeight="1">
      <c r="A503" s="245"/>
      <c r="B503" s="245"/>
      <c r="C503" s="245"/>
      <c r="D503" s="245"/>
      <c r="E503" s="245"/>
      <c r="F503" s="245"/>
      <c r="G503" s="245"/>
      <c r="H503" s="245"/>
      <c r="I503" s="245"/>
      <c r="J503" s="245"/>
      <c r="K503" s="245"/>
      <c r="L503" s="245"/>
      <c r="M503" s="245"/>
      <c r="N503" s="245"/>
      <c r="O503" s="245"/>
      <c r="P503" s="245"/>
      <c r="Q503" s="245"/>
      <c r="R503" s="245"/>
      <c r="S503" s="245"/>
      <c r="T503" s="245"/>
      <c r="U503" s="245"/>
      <c r="V503" s="245"/>
      <c r="W503" s="245"/>
    </row>
    <row r="504" spans="1:23" ht="16.5" customHeight="1">
      <c r="A504" s="245"/>
      <c r="B504" s="245"/>
      <c r="C504" s="245"/>
      <c r="D504" s="245"/>
      <c r="E504" s="245"/>
      <c r="F504" s="245"/>
      <c r="G504" s="245"/>
      <c r="H504" s="245"/>
      <c r="I504" s="245"/>
      <c r="J504" s="245"/>
      <c r="K504" s="245"/>
      <c r="L504" s="245"/>
      <c r="M504" s="245"/>
      <c r="N504" s="245"/>
      <c r="O504" s="245"/>
      <c r="P504" s="245"/>
      <c r="Q504" s="245"/>
      <c r="R504" s="245"/>
      <c r="S504" s="245"/>
      <c r="T504" s="245"/>
      <c r="U504" s="245"/>
      <c r="V504" s="245"/>
      <c r="W504" s="245"/>
    </row>
    <row r="505" spans="1:23" ht="16.5" customHeight="1">
      <c r="A505" s="245"/>
      <c r="B505" s="245"/>
      <c r="C505" s="245"/>
      <c r="D505" s="245"/>
      <c r="E505" s="245"/>
      <c r="F505" s="245"/>
      <c r="G505" s="245"/>
      <c r="H505" s="245"/>
      <c r="I505" s="245"/>
      <c r="J505" s="245"/>
      <c r="K505" s="245"/>
      <c r="L505" s="245"/>
      <c r="M505" s="245"/>
      <c r="N505" s="245"/>
      <c r="O505" s="245"/>
      <c r="P505" s="245"/>
      <c r="Q505" s="245"/>
      <c r="R505" s="245"/>
      <c r="S505" s="245"/>
      <c r="T505" s="245"/>
      <c r="U505" s="245"/>
      <c r="V505" s="245"/>
      <c r="W505" s="245"/>
    </row>
    <row r="506" spans="1:23" ht="16.5" customHeight="1">
      <c r="A506" s="245"/>
      <c r="B506" s="245"/>
      <c r="C506" s="245"/>
      <c r="D506" s="245"/>
      <c r="E506" s="245"/>
      <c r="F506" s="245"/>
      <c r="G506" s="245"/>
      <c r="H506" s="245"/>
      <c r="I506" s="245"/>
      <c r="J506" s="245"/>
      <c r="K506" s="245"/>
      <c r="L506" s="245"/>
      <c r="M506" s="245"/>
      <c r="N506" s="245"/>
      <c r="O506" s="245"/>
      <c r="P506" s="245"/>
      <c r="Q506" s="245"/>
      <c r="R506" s="245"/>
      <c r="S506" s="245"/>
      <c r="T506" s="245"/>
      <c r="U506" s="245"/>
      <c r="V506" s="245"/>
      <c r="W506" s="245"/>
    </row>
    <row r="507" spans="1:23" ht="16.5" customHeight="1">
      <c r="A507" s="245"/>
      <c r="B507" s="245"/>
      <c r="C507" s="245"/>
      <c r="D507" s="245"/>
      <c r="E507" s="245"/>
      <c r="F507" s="245"/>
      <c r="G507" s="245"/>
      <c r="H507" s="245"/>
      <c r="I507" s="245"/>
      <c r="J507" s="245"/>
      <c r="K507" s="245"/>
      <c r="L507" s="245"/>
      <c r="M507" s="245"/>
      <c r="N507" s="245"/>
      <c r="O507" s="245"/>
      <c r="P507" s="245"/>
      <c r="Q507" s="245"/>
      <c r="R507" s="245"/>
      <c r="S507" s="245"/>
      <c r="T507" s="245"/>
      <c r="U507" s="245"/>
      <c r="V507" s="245"/>
      <c r="W507" s="245"/>
    </row>
    <row r="508" spans="1:23" ht="16.5" customHeight="1">
      <c r="A508" s="245"/>
      <c r="B508" s="245"/>
      <c r="C508" s="245"/>
      <c r="D508" s="245"/>
      <c r="E508" s="245"/>
      <c r="F508" s="245"/>
      <c r="G508" s="245"/>
      <c r="H508" s="245"/>
      <c r="I508" s="245"/>
      <c r="J508" s="245"/>
      <c r="K508" s="245"/>
      <c r="L508" s="245"/>
      <c r="M508" s="245"/>
      <c r="N508" s="245"/>
      <c r="O508" s="245"/>
      <c r="P508" s="245"/>
      <c r="Q508" s="245"/>
      <c r="R508" s="245"/>
      <c r="S508" s="245"/>
      <c r="T508" s="245"/>
      <c r="U508" s="245"/>
      <c r="V508" s="245"/>
      <c r="W508" s="245"/>
    </row>
    <row r="509" spans="1:23" ht="16.5" customHeight="1">
      <c r="A509" s="245"/>
      <c r="B509" s="245"/>
      <c r="C509" s="245"/>
      <c r="D509" s="245"/>
      <c r="E509" s="245"/>
      <c r="F509" s="245"/>
      <c r="G509" s="245"/>
      <c r="H509" s="245"/>
      <c r="I509" s="245"/>
      <c r="J509" s="245"/>
      <c r="K509" s="245"/>
      <c r="L509" s="245"/>
      <c r="M509" s="245"/>
      <c r="N509" s="245"/>
      <c r="O509" s="245"/>
      <c r="P509" s="245"/>
      <c r="Q509" s="245"/>
      <c r="R509" s="245"/>
      <c r="S509" s="245"/>
      <c r="T509" s="245"/>
      <c r="U509" s="245"/>
      <c r="V509" s="245"/>
      <c r="W509" s="245"/>
    </row>
    <row r="510" spans="1:23" ht="16.5" customHeight="1">
      <c r="A510" s="245"/>
      <c r="B510" s="245"/>
      <c r="C510" s="245"/>
      <c r="D510" s="245"/>
      <c r="E510" s="245"/>
      <c r="F510" s="245"/>
      <c r="G510" s="245"/>
      <c r="H510" s="245"/>
      <c r="I510" s="245"/>
      <c r="J510" s="245"/>
      <c r="K510" s="245"/>
      <c r="L510" s="245"/>
      <c r="M510" s="245"/>
      <c r="N510" s="245"/>
      <c r="O510" s="245"/>
      <c r="P510" s="245"/>
      <c r="Q510" s="245"/>
      <c r="R510" s="245"/>
      <c r="S510" s="245"/>
      <c r="T510" s="245"/>
      <c r="U510" s="245"/>
      <c r="V510" s="245"/>
      <c r="W510" s="245"/>
    </row>
    <row r="511" spans="1:23" ht="16.5" customHeight="1">
      <c r="A511" s="245"/>
      <c r="B511" s="245"/>
      <c r="C511" s="245"/>
      <c r="D511" s="245"/>
      <c r="E511" s="245"/>
      <c r="F511" s="245"/>
      <c r="G511" s="245"/>
      <c r="H511" s="245"/>
      <c r="I511" s="245"/>
      <c r="J511" s="245"/>
      <c r="K511" s="245"/>
      <c r="L511" s="245"/>
      <c r="M511" s="245"/>
      <c r="N511" s="245"/>
      <c r="O511" s="245"/>
      <c r="P511" s="245"/>
      <c r="Q511" s="245"/>
      <c r="R511" s="245"/>
      <c r="S511" s="245"/>
      <c r="T511" s="245"/>
      <c r="U511" s="245"/>
      <c r="V511" s="245"/>
      <c r="W511" s="245"/>
    </row>
    <row r="512" spans="1:23" ht="16.5" customHeight="1">
      <c r="A512" s="245"/>
      <c r="B512" s="245"/>
      <c r="C512" s="245"/>
      <c r="D512" s="245"/>
      <c r="E512" s="245"/>
      <c r="F512" s="245"/>
      <c r="G512" s="245"/>
      <c r="H512" s="245"/>
      <c r="I512" s="245"/>
      <c r="J512" s="245"/>
      <c r="K512" s="245"/>
      <c r="L512" s="245"/>
      <c r="M512" s="245"/>
      <c r="N512" s="245"/>
      <c r="O512" s="245"/>
      <c r="P512" s="245"/>
      <c r="Q512" s="245"/>
      <c r="R512" s="245"/>
      <c r="S512" s="245"/>
      <c r="T512" s="245"/>
      <c r="U512" s="245"/>
      <c r="V512" s="245"/>
      <c r="W512" s="245"/>
    </row>
    <row r="513" spans="1:23" ht="16.5" customHeight="1">
      <c r="A513" s="245"/>
      <c r="B513" s="245"/>
      <c r="C513" s="245"/>
      <c r="D513" s="245"/>
      <c r="E513" s="245"/>
      <c r="F513" s="245"/>
      <c r="G513" s="245"/>
      <c r="H513" s="245"/>
      <c r="I513" s="245"/>
      <c r="J513" s="245"/>
      <c r="K513" s="245"/>
      <c r="L513" s="245"/>
      <c r="M513" s="245"/>
      <c r="N513" s="245"/>
      <c r="O513" s="245"/>
      <c r="P513" s="245"/>
      <c r="Q513" s="245"/>
      <c r="R513" s="245"/>
      <c r="S513" s="245"/>
      <c r="T513" s="245"/>
      <c r="U513" s="245"/>
      <c r="V513" s="245"/>
      <c r="W513" s="245"/>
    </row>
    <row r="514" spans="1:23" ht="16.5" customHeight="1">
      <c r="A514" s="245"/>
      <c r="B514" s="245"/>
      <c r="C514" s="245"/>
      <c r="D514" s="245"/>
      <c r="E514" s="245"/>
      <c r="F514" s="245"/>
      <c r="G514" s="245"/>
      <c r="H514" s="245"/>
      <c r="I514" s="245"/>
      <c r="J514" s="245"/>
      <c r="K514" s="245"/>
      <c r="L514" s="245"/>
      <c r="M514" s="245"/>
      <c r="N514" s="245"/>
      <c r="O514" s="245"/>
      <c r="P514" s="245"/>
      <c r="Q514" s="245"/>
      <c r="R514" s="245"/>
      <c r="S514" s="245"/>
      <c r="T514" s="245"/>
      <c r="U514" s="245"/>
      <c r="V514" s="245"/>
      <c r="W514" s="245"/>
    </row>
    <row r="515" spans="1:23" ht="16.5" customHeight="1">
      <c r="A515" s="245"/>
      <c r="B515" s="245"/>
      <c r="C515" s="245"/>
      <c r="D515" s="245"/>
      <c r="E515" s="245"/>
      <c r="F515" s="245"/>
      <c r="G515" s="245"/>
      <c r="H515" s="245"/>
      <c r="I515" s="245"/>
      <c r="J515" s="245"/>
      <c r="K515" s="245"/>
      <c r="L515" s="245"/>
      <c r="M515" s="245"/>
      <c r="N515" s="245"/>
      <c r="O515" s="245"/>
      <c r="P515" s="245"/>
      <c r="Q515" s="245"/>
      <c r="R515" s="245"/>
      <c r="S515" s="245"/>
      <c r="T515" s="245"/>
      <c r="U515" s="245"/>
      <c r="V515" s="245"/>
      <c r="W515" s="245"/>
    </row>
    <row r="516" spans="1:23" ht="16.5" customHeight="1">
      <c r="A516" s="245"/>
      <c r="B516" s="245"/>
      <c r="C516" s="245"/>
      <c r="D516" s="245"/>
      <c r="E516" s="245"/>
      <c r="F516" s="245"/>
      <c r="G516" s="245"/>
      <c r="H516" s="245"/>
      <c r="I516" s="245"/>
      <c r="J516" s="245"/>
      <c r="K516" s="245"/>
      <c r="L516" s="245"/>
      <c r="M516" s="245"/>
      <c r="N516" s="245"/>
      <c r="O516" s="245"/>
      <c r="P516" s="245"/>
      <c r="Q516" s="245"/>
      <c r="R516" s="245"/>
      <c r="S516" s="245"/>
      <c r="T516" s="245"/>
      <c r="U516" s="245"/>
      <c r="V516" s="245"/>
      <c r="W516" s="245"/>
    </row>
    <row r="517" spans="1:23" ht="16.5" customHeight="1">
      <c r="A517" s="245"/>
      <c r="B517" s="245"/>
      <c r="C517" s="245"/>
      <c r="D517" s="245"/>
      <c r="E517" s="245"/>
      <c r="F517" s="245"/>
      <c r="G517" s="245"/>
      <c r="H517" s="245"/>
      <c r="I517" s="245"/>
      <c r="J517" s="245"/>
      <c r="K517" s="245"/>
      <c r="L517" s="245"/>
      <c r="M517" s="245"/>
      <c r="N517" s="245"/>
      <c r="O517" s="245"/>
      <c r="P517" s="245"/>
      <c r="Q517" s="245"/>
      <c r="R517" s="245"/>
      <c r="S517" s="245"/>
      <c r="T517" s="245"/>
      <c r="U517" s="245"/>
      <c r="V517" s="245"/>
      <c r="W517" s="245"/>
    </row>
    <row r="518" spans="1:23" ht="16.5" customHeight="1">
      <c r="A518" s="245"/>
      <c r="B518" s="245"/>
      <c r="C518" s="245"/>
      <c r="D518" s="245"/>
      <c r="E518" s="245"/>
      <c r="F518" s="245"/>
      <c r="G518" s="245"/>
      <c r="H518" s="245"/>
      <c r="I518" s="245"/>
      <c r="J518" s="245"/>
      <c r="K518" s="245"/>
      <c r="L518" s="245"/>
      <c r="M518" s="245"/>
      <c r="N518" s="245"/>
      <c r="O518" s="245"/>
      <c r="P518" s="245"/>
      <c r="Q518" s="245"/>
      <c r="R518" s="245"/>
      <c r="S518" s="245"/>
      <c r="T518" s="245"/>
      <c r="U518" s="245"/>
      <c r="V518" s="245"/>
      <c r="W518" s="245"/>
    </row>
    <row r="519" spans="1:23" ht="16.5" customHeight="1">
      <c r="A519" s="245"/>
      <c r="B519" s="245"/>
      <c r="C519" s="245"/>
      <c r="D519" s="245"/>
      <c r="E519" s="245"/>
      <c r="F519" s="245"/>
      <c r="G519" s="245"/>
      <c r="H519" s="245"/>
      <c r="I519" s="245"/>
      <c r="J519" s="245"/>
      <c r="K519" s="245"/>
      <c r="L519" s="245"/>
      <c r="M519" s="245"/>
      <c r="N519" s="245"/>
      <c r="O519" s="245"/>
      <c r="P519" s="245"/>
      <c r="Q519" s="245"/>
      <c r="R519" s="245"/>
      <c r="S519" s="245"/>
      <c r="T519" s="245"/>
      <c r="U519" s="245"/>
      <c r="V519" s="245"/>
      <c r="W519" s="245"/>
    </row>
    <row r="520" spans="1:23" ht="16.5" customHeight="1">
      <c r="A520" s="245"/>
      <c r="B520" s="245"/>
      <c r="C520" s="245"/>
      <c r="D520" s="245"/>
      <c r="E520" s="245"/>
      <c r="F520" s="245"/>
      <c r="G520" s="245"/>
      <c r="H520" s="245"/>
      <c r="I520" s="245"/>
      <c r="J520" s="245"/>
      <c r="K520" s="245"/>
      <c r="L520" s="245"/>
      <c r="M520" s="245"/>
      <c r="N520" s="245"/>
      <c r="O520" s="245"/>
      <c r="P520" s="245"/>
      <c r="Q520" s="245"/>
      <c r="R520" s="245"/>
      <c r="S520" s="245"/>
      <c r="T520" s="245"/>
      <c r="U520" s="245"/>
      <c r="V520" s="245"/>
      <c r="W520" s="245"/>
    </row>
    <row r="521" spans="1:23" ht="16.5" customHeight="1">
      <c r="A521" s="245"/>
      <c r="B521" s="245"/>
      <c r="C521" s="245"/>
      <c r="D521" s="245"/>
      <c r="E521" s="245"/>
      <c r="F521" s="245"/>
      <c r="G521" s="245"/>
      <c r="H521" s="245"/>
      <c r="I521" s="245"/>
      <c r="J521" s="245"/>
      <c r="K521" s="245"/>
      <c r="L521" s="245"/>
      <c r="M521" s="245"/>
      <c r="N521" s="245"/>
      <c r="O521" s="245"/>
      <c r="P521" s="245"/>
      <c r="Q521" s="245"/>
      <c r="R521" s="245"/>
      <c r="S521" s="245"/>
      <c r="T521" s="245"/>
      <c r="U521" s="245"/>
      <c r="V521" s="245"/>
      <c r="W521" s="245"/>
    </row>
    <row r="522" spans="1:23" ht="16.5" customHeight="1">
      <c r="A522" s="245"/>
      <c r="B522" s="245"/>
      <c r="C522" s="245"/>
      <c r="D522" s="245"/>
      <c r="E522" s="245"/>
      <c r="F522" s="245"/>
      <c r="G522" s="245"/>
      <c r="H522" s="245"/>
      <c r="I522" s="245"/>
      <c r="J522" s="245"/>
      <c r="K522" s="245"/>
      <c r="L522" s="245"/>
      <c r="M522" s="245"/>
      <c r="N522" s="245"/>
      <c r="O522" s="245"/>
      <c r="P522" s="245"/>
      <c r="Q522" s="245"/>
      <c r="R522" s="245"/>
      <c r="S522" s="245"/>
      <c r="T522" s="245"/>
      <c r="U522" s="245"/>
      <c r="V522" s="245"/>
      <c r="W522" s="245"/>
    </row>
    <row r="523" spans="1:23" ht="16.5" customHeight="1">
      <c r="A523" s="245"/>
      <c r="B523" s="245"/>
      <c r="C523" s="245"/>
      <c r="D523" s="245"/>
      <c r="E523" s="245"/>
      <c r="F523" s="245"/>
      <c r="G523" s="245"/>
      <c r="H523" s="245"/>
      <c r="I523" s="245"/>
      <c r="J523" s="245"/>
      <c r="K523" s="245"/>
      <c r="L523" s="245"/>
      <c r="M523" s="245"/>
      <c r="N523" s="245"/>
      <c r="O523" s="245"/>
      <c r="P523" s="245"/>
      <c r="Q523" s="245"/>
      <c r="R523" s="245"/>
      <c r="S523" s="245"/>
      <c r="T523" s="245"/>
      <c r="U523" s="245"/>
      <c r="V523" s="245"/>
      <c r="W523" s="245"/>
    </row>
    <row r="524" spans="1:23" ht="16.5" customHeight="1">
      <c r="A524" s="245"/>
      <c r="B524" s="245"/>
      <c r="C524" s="245"/>
      <c r="D524" s="245"/>
      <c r="E524" s="245"/>
      <c r="F524" s="245"/>
      <c r="G524" s="245"/>
      <c r="H524" s="245"/>
      <c r="I524" s="245"/>
      <c r="J524" s="245"/>
      <c r="K524" s="245"/>
      <c r="L524" s="245"/>
      <c r="M524" s="245"/>
      <c r="N524" s="245"/>
      <c r="O524" s="245"/>
      <c r="P524" s="245"/>
      <c r="Q524" s="245"/>
      <c r="R524" s="245"/>
      <c r="S524" s="245"/>
      <c r="T524" s="245"/>
      <c r="U524" s="245"/>
      <c r="V524" s="245"/>
      <c r="W524" s="245"/>
    </row>
    <row r="525" spans="1:23" ht="16.5" customHeight="1">
      <c r="A525" s="245"/>
      <c r="B525" s="245"/>
      <c r="C525" s="245"/>
      <c r="D525" s="245"/>
      <c r="E525" s="245"/>
      <c r="F525" s="245"/>
      <c r="G525" s="245"/>
      <c r="H525" s="245"/>
      <c r="I525" s="245"/>
      <c r="J525" s="245"/>
      <c r="K525" s="245"/>
      <c r="L525" s="245"/>
      <c r="M525" s="245"/>
      <c r="N525" s="245"/>
      <c r="O525" s="245"/>
      <c r="P525" s="245"/>
      <c r="Q525" s="245"/>
      <c r="R525" s="245"/>
      <c r="S525" s="245"/>
      <c r="T525" s="245"/>
      <c r="U525" s="245"/>
      <c r="V525" s="245"/>
      <c r="W525" s="245"/>
    </row>
    <row r="526" spans="1:23" ht="16.5" customHeight="1">
      <c r="A526" s="245"/>
      <c r="B526" s="245"/>
      <c r="C526" s="245"/>
      <c r="D526" s="245"/>
      <c r="E526" s="245"/>
      <c r="F526" s="245"/>
      <c r="G526" s="245"/>
      <c r="H526" s="245"/>
      <c r="I526" s="245"/>
      <c r="J526" s="245"/>
      <c r="K526" s="245"/>
      <c r="L526" s="245"/>
      <c r="M526" s="245"/>
      <c r="N526" s="245"/>
      <c r="O526" s="245"/>
      <c r="P526" s="245"/>
      <c r="Q526" s="245"/>
      <c r="R526" s="245"/>
      <c r="S526" s="245"/>
      <c r="T526" s="245"/>
      <c r="U526" s="245"/>
      <c r="V526" s="245"/>
      <c r="W526" s="245"/>
    </row>
    <row r="527" spans="1:23" ht="16.5" customHeight="1">
      <c r="A527" s="245"/>
      <c r="B527" s="245"/>
      <c r="C527" s="245"/>
      <c r="D527" s="245"/>
      <c r="E527" s="245"/>
      <c r="F527" s="245"/>
      <c r="G527" s="245"/>
      <c r="H527" s="245"/>
      <c r="I527" s="245"/>
      <c r="J527" s="245"/>
      <c r="K527" s="245"/>
      <c r="L527" s="245"/>
      <c r="M527" s="245"/>
      <c r="N527" s="245"/>
      <c r="O527" s="245"/>
      <c r="P527" s="245"/>
      <c r="Q527" s="245"/>
      <c r="R527" s="245"/>
      <c r="S527" s="245"/>
      <c r="T527" s="245"/>
      <c r="U527" s="245"/>
      <c r="V527" s="245"/>
      <c r="W527" s="245"/>
    </row>
    <row r="528" spans="1:23" ht="16.5" customHeight="1">
      <c r="A528" s="245"/>
      <c r="B528" s="245"/>
      <c r="C528" s="245"/>
      <c r="D528" s="245"/>
      <c r="E528" s="245"/>
      <c r="F528" s="245"/>
      <c r="G528" s="245"/>
      <c r="H528" s="245"/>
      <c r="I528" s="245"/>
      <c r="J528" s="245"/>
      <c r="K528" s="245"/>
      <c r="L528" s="245"/>
      <c r="M528" s="245"/>
      <c r="N528" s="245"/>
      <c r="O528" s="245"/>
      <c r="P528" s="245"/>
      <c r="Q528" s="245"/>
      <c r="R528" s="245"/>
      <c r="S528" s="245"/>
      <c r="T528" s="245"/>
      <c r="U528" s="245"/>
      <c r="V528" s="245"/>
      <c r="W528" s="245"/>
    </row>
    <row r="529" spans="1:23" ht="16.5" customHeight="1">
      <c r="A529" s="245"/>
      <c r="B529" s="245"/>
      <c r="C529" s="245"/>
      <c r="D529" s="245"/>
      <c r="E529" s="245"/>
      <c r="F529" s="245"/>
      <c r="G529" s="245"/>
      <c r="H529" s="245"/>
      <c r="I529" s="245"/>
      <c r="J529" s="245"/>
      <c r="K529" s="245"/>
      <c r="L529" s="245"/>
      <c r="M529" s="245"/>
      <c r="N529" s="245"/>
      <c r="O529" s="245"/>
      <c r="P529" s="245"/>
      <c r="Q529" s="245"/>
      <c r="R529" s="245"/>
      <c r="S529" s="245"/>
      <c r="T529" s="245"/>
      <c r="U529" s="245"/>
      <c r="V529" s="245"/>
      <c r="W529" s="245"/>
    </row>
    <row r="530" spans="1:23" ht="16.5" customHeight="1">
      <c r="A530" s="245"/>
      <c r="B530" s="245"/>
      <c r="C530" s="245"/>
      <c r="D530" s="245"/>
      <c r="E530" s="245"/>
      <c r="F530" s="245"/>
      <c r="G530" s="245"/>
      <c r="H530" s="245"/>
      <c r="I530" s="245"/>
      <c r="J530" s="245"/>
      <c r="K530" s="245"/>
      <c r="L530" s="245"/>
      <c r="M530" s="245"/>
      <c r="N530" s="245"/>
      <c r="O530" s="245"/>
      <c r="P530" s="245"/>
      <c r="Q530" s="245"/>
      <c r="R530" s="245"/>
      <c r="S530" s="245"/>
      <c r="T530" s="245"/>
      <c r="U530" s="245"/>
      <c r="V530" s="245"/>
      <c r="W530" s="245"/>
    </row>
    <row r="531" spans="1:23" ht="16.5" customHeight="1">
      <c r="A531" s="245"/>
      <c r="B531" s="245"/>
      <c r="C531" s="245"/>
      <c r="D531" s="245"/>
      <c r="E531" s="245"/>
      <c r="F531" s="245"/>
      <c r="G531" s="245"/>
      <c r="H531" s="245"/>
      <c r="I531" s="245"/>
      <c r="J531" s="245"/>
      <c r="K531" s="245"/>
      <c r="L531" s="245"/>
      <c r="M531" s="245"/>
      <c r="N531" s="245"/>
      <c r="O531" s="245"/>
      <c r="P531" s="245"/>
      <c r="Q531" s="245"/>
      <c r="R531" s="245"/>
      <c r="S531" s="245"/>
      <c r="T531" s="245"/>
      <c r="U531" s="245"/>
      <c r="V531" s="245"/>
      <c r="W531" s="245"/>
    </row>
    <row r="532" spans="1:23" ht="16.5" customHeight="1">
      <c r="A532" s="245"/>
      <c r="B532" s="245"/>
      <c r="C532" s="245"/>
      <c r="D532" s="245"/>
      <c r="E532" s="245"/>
      <c r="F532" s="245"/>
      <c r="G532" s="245"/>
      <c r="H532" s="245"/>
      <c r="I532" s="245"/>
      <c r="J532" s="245"/>
      <c r="K532" s="245"/>
      <c r="L532" s="245"/>
      <c r="M532" s="245"/>
      <c r="N532" s="245"/>
      <c r="O532" s="245"/>
      <c r="P532" s="245"/>
      <c r="Q532" s="245"/>
      <c r="R532" s="245"/>
      <c r="S532" s="245"/>
      <c r="T532" s="245"/>
      <c r="U532" s="245"/>
      <c r="V532" s="245"/>
      <c r="W532" s="245"/>
    </row>
    <row r="533" spans="1:23" ht="16.5" customHeight="1">
      <c r="A533" s="245"/>
      <c r="B533" s="245"/>
      <c r="C533" s="245"/>
      <c r="D533" s="245"/>
      <c r="E533" s="245"/>
      <c r="F533" s="245"/>
      <c r="G533" s="245"/>
      <c r="H533" s="245"/>
      <c r="I533" s="245"/>
      <c r="J533" s="245"/>
      <c r="K533" s="245"/>
      <c r="L533" s="245"/>
      <c r="M533" s="245"/>
      <c r="N533" s="245"/>
      <c r="O533" s="245"/>
      <c r="P533" s="245"/>
      <c r="Q533" s="245"/>
      <c r="R533" s="245"/>
      <c r="S533" s="245"/>
      <c r="T533" s="245"/>
      <c r="U533" s="245"/>
      <c r="V533" s="245"/>
      <c r="W533" s="245"/>
    </row>
    <row r="534" spans="1:23" ht="16.5" customHeight="1">
      <c r="A534" s="245"/>
      <c r="B534" s="245"/>
      <c r="C534" s="245"/>
      <c r="D534" s="245"/>
      <c r="E534" s="245"/>
      <c r="F534" s="245"/>
      <c r="G534" s="245"/>
      <c r="H534" s="245"/>
      <c r="I534" s="245"/>
      <c r="J534" s="245"/>
      <c r="K534" s="245"/>
      <c r="L534" s="245"/>
      <c r="M534" s="245"/>
      <c r="N534" s="245"/>
      <c r="O534" s="245"/>
      <c r="P534" s="245"/>
      <c r="Q534" s="245"/>
      <c r="R534" s="245"/>
      <c r="S534" s="245"/>
      <c r="T534" s="245"/>
      <c r="U534" s="245"/>
      <c r="V534" s="245"/>
      <c r="W534" s="245"/>
    </row>
    <row r="535" spans="1:23" ht="16.5" customHeight="1">
      <c r="A535" s="245"/>
      <c r="B535" s="245"/>
      <c r="C535" s="245"/>
      <c r="D535" s="245"/>
      <c r="E535" s="245"/>
      <c r="F535" s="245"/>
      <c r="G535" s="245"/>
      <c r="H535" s="245"/>
      <c r="I535" s="245"/>
      <c r="J535" s="245"/>
      <c r="K535" s="245"/>
      <c r="L535" s="245"/>
      <c r="M535" s="245"/>
      <c r="N535" s="245"/>
      <c r="O535" s="245"/>
      <c r="P535" s="245"/>
      <c r="Q535" s="245"/>
      <c r="R535" s="245"/>
      <c r="S535" s="245"/>
      <c r="T535" s="245"/>
      <c r="U535" s="245"/>
      <c r="V535" s="245"/>
      <c r="W535" s="245"/>
    </row>
    <row r="536" spans="1:23" ht="16.5" customHeight="1">
      <c r="A536" s="245"/>
      <c r="B536" s="245"/>
      <c r="C536" s="245"/>
      <c r="D536" s="245"/>
      <c r="E536" s="245"/>
      <c r="F536" s="245"/>
      <c r="G536" s="245"/>
      <c r="H536" s="245"/>
      <c r="I536" s="245"/>
      <c r="J536" s="245"/>
      <c r="K536" s="245"/>
      <c r="L536" s="245"/>
      <c r="M536" s="245"/>
      <c r="N536" s="245"/>
      <c r="O536" s="245"/>
      <c r="P536" s="245"/>
      <c r="Q536" s="245"/>
      <c r="R536" s="245"/>
      <c r="S536" s="245"/>
      <c r="T536" s="245"/>
      <c r="U536" s="245"/>
      <c r="V536" s="245"/>
      <c r="W536" s="245"/>
    </row>
    <row r="537" spans="1:23" ht="16.5" customHeight="1">
      <c r="A537" s="245"/>
      <c r="B537" s="245"/>
      <c r="C537" s="245"/>
      <c r="D537" s="245"/>
      <c r="E537" s="245"/>
      <c r="F537" s="245"/>
      <c r="G537" s="245"/>
      <c r="H537" s="245"/>
      <c r="I537" s="245"/>
      <c r="J537" s="245"/>
      <c r="K537" s="245"/>
      <c r="L537" s="245"/>
      <c r="M537" s="245"/>
      <c r="N537" s="245"/>
      <c r="O537" s="245"/>
      <c r="P537" s="245"/>
      <c r="Q537" s="245"/>
      <c r="R537" s="245"/>
      <c r="S537" s="245"/>
      <c r="T537" s="245"/>
      <c r="U537" s="245"/>
      <c r="V537" s="245"/>
      <c r="W537" s="245"/>
    </row>
    <row r="538" spans="1:23" ht="16.5" customHeight="1">
      <c r="A538" s="245"/>
      <c r="B538" s="245"/>
      <c r="C538" s="245"/>
      <c r="D538" s="245"/>
      <c r="E538" s="245"/>
      <c r="F538" s="245"/>
      <c r="G538" s="245"/>
      <c r="H538" s="245"/>
      <c r="I538" s="245"/>
      <c r="J538" s="245"/>
      <c r="K538" s="245"/>
      <c r="L538" s="245"/>
      <c r="M538" s="245"/>
      <c r="N538" s="245"/>
      <c r="O538" s="245"/>
      <c r="P538" s="245"/>
      <c r="Q538" s="245"/>
      <c r="R538" s="245"/>
      <c r="S538" s="245"/>
      <c r="T538" s="245"/>
      <c r="U538" s="245"/>
      <c r="V538" s="245"/>
      <c r="W538" s="245"/>
    </row>
    <row r="539" spans="1:23" ht="16.5" customHeight="1">
      <c r="A539" s="245"/>
      <c r="B539" s="245"/>
      <c r="C539" s="245"/>
      <c r="D539" s="245"/>
      <c r="E539" s="245"/>
      <c r="F539" s="245"/>
      <c r="G539" s="245"/>
      <c r="H539" s="245"/>
      <c r="I539" s="245"/>
      <c r="J539" s="245"/>
      <c r="K539" s="245"/>
      <c r="L539" s="245"/>
      <c r="M539" s="245"/>
      <c r="N539" s="245"/>
      <c r="O539" s="245"/>
      <c r="P539" s="245"/>
      <c r="Q539" s="245"/>
      <c r="R539" s="245"/>
      <c r="S539" s="245"/>
      <c r="T539" s="245"/>
      <c r="U539" s="245"/>
      <c r="V539" s="245"/>
      <c r="W539" s="245"/>
    </row>
    <row r="540" spans="1:23" ht="16.5" customHeight="1">
      <c r="A540" s="245"/>
      <c r="B540" s="245"/>
      <c r="C540" s="245"/>
      <c r="D540" s="245"/>
      <c r="E540" s="245"/>
      <c r="F540" s="245"/>
      <c r="G540" s="245"/>
      <c r="H540" s="245"/>
      <c r="I540" s="245"/>
      <c r="J540" s="245"/>
      <c r="K540" s="245"/>
      <c r="L540" s="245"/>
      <c r="M540" s="245"/>
      <c r="N540" s="245"/>
      <c r="O540" s="245"/>
      <c r="P540" s="245"/>
      <c r="Q540" s="245"/>
      <c r="R540" s="245"/>
      <c r="S540" s="245"/>
      <c r="T540" s="245"/>
      <c r="U540" s="245"/>
      <c r="V540" s="245"/>
      <c r="W540" s="245"/>
    </row>
    <row r="541" spans="1:23" ht="16.5" customHeight="1">
      <c r="A541" s="245"/>
      <c r="B541" s="245"/>
      <c r="C541" s="245"/>
      <c r="D541" s="245"/>
      <c r="E541" s="245"/>
      <c r="F541" s="245"/>
      <c r="G541" s="245"/>
      <c r="H541" s="245"/>
      <c r="I541" s="245"/>
      <c r="J541" s="245"/>
      <c r="K541" s="245"/>
      <c r="L541" s="245"/>
      <c r="M541" s="245"/>
      <c r="N541" s="245"/>
      <c r="O541" s="245"/>
      <c r="P541" s="245"/>
      <c r="Q541" s="245"/>
      <c r="R541" s="245"/>
      <c r="S541" s="245"/>
      <c r="T541" s="245"/>
      <c r="U541" s="245"/>
      <c r="V541" s="245"/>
      <c r="W541" s="245"/>
    </row>
    <row r="542" spans="1:23" ht="16.5" customHeight="1">
      <c r="A542" s="245"/>
      <c r="B542" s="245"/>
      <c r="C542" s="245"/>
      <c r="D542" s="245"/>
      <c r="E542" s="245"/>
      <c r="F542" s="245"/>
      <c r="G542" s="245"/>
      <c r="H542" s="245"/>
      <c r="I542" s="245"/>
      <c r="J542" s="245"/>
      <c r="K542" s="245"/>
      <c r="L542" s="245"/>
      <c r="M542" s="245"/>
      <c r="N542" s="245"/>
      <c r="O542" s="245"/>
      <c r="P542" s="245"/>
      <c r="Q542" s="245"/>
      <c r="R542" s="245"/>
      <c r="S542" s="245"/>
      <c r="T542" s="245"/>
      <c r="U542" s="245"/>
      <c r="V542" s="245"/>
      <c r="W542" s="245"/>
    </row>
    <row r="543" spans="1:23" ht="16.5" customHeight="1">
      <c r="A543" s="245"/>
      <c r="B543" s="245"/>
      <c r="C543" s="245"/>
      <c r="D543" s="245"/>
      <c r="E543" s="245"/>
      <c r="F543" s="245"/>
      <c r="G543" s="245"/>
      <c r="H543" s="245"/>
      <c r="I543" s="245"/>
      <c r="J543" s="245"/>
      <c r="K543" s="245"/>
      <c r="L543" s="245"/>
      <c r="M543" s="245"/>
      <c r="N543" s="245"/>
      <c r="O543" s="245"/>
      <c r="P543" s="245"/>
      <c r="Q543" s="245"/>
      <c r="R543" s="245"/>
      <c r="S543" s="245"/>
      <c r="T543" s="245"/>
      <c r="U543" s="245"/>
      <c r="V543" s="245"/>
      <c r="W543" s="245"/>
    </row>
    <row r="544" spans="1:23" ht="16.5" customHeight="1">
      <c r="A544" s="245"/>
      <c r="B544" s="245"/>
      <c r="C544" s="245"/>
      <c r="D544" s="245"/>
      <c r="E544" s="245"/>
      <c r="F544" s="245"/>
      <c r="G544" s="245"/>
      <c r="H544" s="245"/>
      <c r="I544" s="245"/>
      <c r="J544" s="245"/>
      <c r="K544" s="245"/>
      <c r="L544" s="245"/>
      <c r="M544" s="245"/>
      <c r="N544" s="245"/>
      <c r="O544" s="245"/>
      <c r="P544" s="245"/>
      <c r="Q544" s="245"/>
      <c r="R544" s="245"/>
      <c r="S544" s="245"/>
      <c r="T544" s="245"/>
      <c r="U544" s="245"/>
      <c r="V544" s="245"/>
      <c r="W544" s="245"/>
    </row>
    <row r="545" spans="1:23" ht="16.5" customHeight="1">
      <c r="A545" s="245"/>
      <c r="B545" s="245"/>
      <c r="C545" s="245"/>
      <c r="D545" s="245"/>
      <c r="E545" s="245"/>
      <c r="F545" s="245"/>
      <c r="G545" s="245"/>
      <c r="H545" s="245"/>
      <c r="I545" s="245"/>
      <c r="J545" s="245"/>
      <c r="K545" s="245"/>
      <c r="L545" s="245"/>
      <c r="M545" s="245"/>
      <c r="N545" s="245"/>
      <c r="O545" s="245"/>
      <c r="P545" s="245"/>
      <c r="Q545" s="245"/>
      <c r="R545" s="245"/>
      <c r="S545" s="245"/>
      <c r="T545" s="245"/>
      <c r="U545" s="245"/>
      <c r="V545" s="245"/>
      <c r="W545" s="245"/>
    </row>
    <row r="546" spans="1:23" ht="16.5" customHeight="1">
      <c r="A546" s="245"/>
      <c r="B546" s="245"/>
      <c r="C546" s="245"/>
      <c r="D546" s="245"/>
      <c r="E546" s="245"/>
      <c r="F546" s="245"/>
      <c r="G546" s="245"/>
      <c r="H546" s="245"/>
      <c r="I546" s="245"/>
      <c r="J546" s="245"/>
      <c r="K546" s="245"/>
      <c r="L546" s="245"/>
      <c r="M546" s="245"/>
      <c r="N546" s="245"/>
      <c r="O546" s="245"/>
      <c r="P546" s="245"/>
      <c r="Q546" s="245"/>
      <c r="R546" s="245"/>
      <c r="S546" s="245"/>
      <c r="T546" s="245"/>
      <c r="U546" s="245"/>
      <c r="V546" s="245"/>
      <c r="W546" s="245"/>
    </row>
    <row r="547" spans="1:23" ht="16.5" customHeight="1">
      <c r="A547" s="245"/>
      <c r="B547" s="245"/>
      <c r="C547" s="245"/>
      <c r="D547" s="245"/>
      <c r="E547" s="245"/>
      <c r="F547" s="245"/>
      <c r="G547" s="245"/>
      <c r="H547" s="245"/>
      <c r="I547" s="245"/>
      <c r="J547" s="245"/>
      <c r="K547" s="245"/>
      <c r="L547" s="245"/>
      <c r="M547" s="245"/>
      <c r="N547" s="245"/>
      <c r="O547" s="245"/>
      <c r="P547" s="245"/>
      <c r="Q547" s="245"/>
      <c r="R547" s="245"/>
      <c r="S547" s="245"/>
      <c r="T547" s="245"/>
      <c r="U547" s="245"/>
      <c r="V547" s="245"/>
      <c r="W547" s="245"/>
    </row>
    <row r="548" spans="1:23" ht="16.5" customHeight="1">
      <c r="A548" s="245"/>
      <c r="B548" s="245"/>
      <c r="C548" s="245"/>
      <c r="D548" s="245"/>
      <c r="E548" s="245"/>
      <c r="F548" s="245"/>
      <c r="G548" s="245"/>
      <c r="H548" s="245"/>
      <c r="I548" s="245"/>
      <c r="J548" s="245"/>
      <c r="K548" s="245"/>
      <c r="L548" s="245"/>
      <c r="M548" s="245"/>
      <c r="N548" s="245"/>
      <c r="O548" s="245"/>
      <c r="P548" s="245"/>
      <c r="Q548" s="245"/>
      <c r="R548" s="245"/>
      <c r="S548" s="245"/>
      <c r="T548" s="245"/>
      <c r="U548" s="245"/>
      <c r="V548" s="245"/>
      <c r="W548" s="245"/>
    </row>
    <row r="549" spans="1:23" ht="16.5" customHeight="1">
      <c r="A549" s="245"/>
      <c r="B549" s="245"/>
      <c r="C549" s="245"/>
      <c r="D549" s="245"/>
      <c r="E549" s="245"/>
      <c r="F549" s="245"/>
      <c r="G549" s="245"/>
      <c r="H549" s="245"/>
      <c r="I549" s="245"/>
      <c r="J549" s="245"/>
      <c r="K549" s="245"/>
      <c r="L549" s="245"/>
      <c r="M549" s="245"/>
      <c r="N549" s="245"/>
      <c r="O549" s="245"/>
      <c r="P549" s="245"/>
      <c r="Q549" s="245"/>
      <c r="R549" s="245"/>
      <c r="S549" s="245"/>
      <c r="T549" s="245"/>
      <c r="U549" s="245"/>
      <c r="V549" s="245"/>
      <c r="W549" s="245"/>
    </row>
    <row r="550" spans="1:23" ht="16.5" customHeight="1">
      <c r="A550" s="245"/>
      <c r="B550" s="245"/>
      <c r="C550" s="245"/>
      <c r="D550" s="245"/>
      <c r="E550" s="245"/>
      <c r="F550" s="245"/>
      <c r="G550" s="245"/>
      <c r="H550" s="245"/>
      <c r="I550" s="245"/>
      <c r="J550" s="245"/>
      <c r="K550" s="245"/>
      <c r="L550" s="245"/>
      <c r="M550" s="245"/>
      <c r="N550" s="245"/>
      <c r="O550" s="245"/>
      <c r="P550" s="245"/>
      <c r="Q550" s="245"/>
      <c r="R550" s="245"/>
      <c r="S550" s="245"/>
      <c r="T550" s="245"/>
      <c r="U550" s="245"/>
      <c r="V550" s="245"/>
      <c r="W550" s="245"/>
    </row>
    <row r="551" spans="1:23" ht="16.5" customHeight="1">
      <c r="A551" s="245"/>
      <c r="B551" s="245"/>
      <c r="C551" s="245"/>
      <c r="D551" s="245"/>
      <c r="E551" s="245"/>
      <c r="F551" s="245"/>
      <c r="G551" s="245"/>
      <c r="H551" s="245"/>
      <c r="I551" s="245"/>
      <c r="J551" s="245"/>
      <c r="K551" s="245"/>
      <c r="L551" s="245"/>
      <c r="M551" s="245"/>
      <c r="N551" s="245"/>
      <c r="O551" s="245"/>
      <c r="P551" s="245"/>
      <c r="Q551" s="245"/>
      <c r="R551" s="245"/>
      <c r="S551" s="245"/>
      <c r="T551" s="245"/>
      <c r="U551" s="245"/>
      <c r="V551" s="245"/>
      <c r="W551" s="245"/>
    </row>
    <row r="552" spans="1:23" ht="16.5" customHeight="1">
      <c r="A552" s="245"/>
      <c r="B552" s="245"/>
      <c r="C552" s="245"/>
      <c r="D552" s="245"/>
      <c r="E552" s="245"/>
      <c r="F552" s="245"/>
      <c r="G552" s="245"/>
      <c r="H552" s="245"/>
      <c r="I552" s="245"/>
      <c r="J552" s="245"/>
      <c r="K552" s="245"/>
      <c r="L552" s="245"/>
      <c r="M552" s="245"/>
      <c r="N552" s="245"/>
      <c r="O552" s="245"/>
      <c r="P552" s="245"/>
      <c r="Q552" s="245"/>
      <c r="R552" s="245"/>
      <c r="S552" s="245"/>
      <c r="T552" s="245"/>
      <c r="U552" s="245"/>
      <c r="V552" s="245"/>
      <c r="W552" s="245"/>
    </row>
    <row r="553" spans="1:23" ht="16.5" customHeight="1">
      <c r="A553" s="245"/>
      <c r="B553" s="245"/>
      <c r="C553" s="245"/>
      <c r="D553" s="245"/>
      <c r="E553" s="245"/>
      <c r="F553" s="245"/>
      <c r="G553" s="245"/>
      <c r="H553" s="245"/>
      <c r="I553" s="245"/>
      <c r="J553" s="245"/>
      <c r="K553" s="245"/>
      <c r="L553" s="245"/>
      <c r="M553" s="245"/>
      <c r="N553" s="245"/>
      <c r="O553" s="245"/>
      <c r="P553" s="245"/>
      <c r="Q553" s="245"/>
      <c r="R553" s="245"/>
      <c r="S553" s="245"/>
      <c r="T553" s="245"/>
      <c r="U553" s="245"/>
      <c r="V553" s="245"/>
      <c r="W553" s="245"/>
    </row>
    <row r="554" spans="1:23" ht="16.5" customHeight="1">
      <c r="A554" s="245"/>
      <c r="B554" s="245"/>
      <c r="C554" s="245"/>
      <c r="D554" s="245"/>
      <c r="E554" s="245"/>
      <c r="F554" s="245"/>
      <c r="G554" s="245"/>
      <c r="H554" s="245"/>
      <c r="I554" s="245"/>
      <c r="J554" s="245"/>
      <c r="K554" s="245"/>
      <c r="L554" s="245"/>
      <c r="M554" s="245"/>
      <c r="N554" s="245"/>
      <c r="O554" s="245"/>
      <c r="P554" s="245"/>
      <c r="Q554" s="245"/>
      <c r="R554" s="245"/>
      <c r="S554" s="245"/>
      <c r="T554" s="245"/>
      <c r="U554" s="245"/>
      <c r="V554" s="245"/>
      <c r="W554" s="245"/>
    </row>
    <row r="555" spans="1:23" ht="16.5" customHeight="1">
      <c r="A555" s="245"/>
      <c r="B555" s="245"/>
      <c r="C555" s="245"/>
      <c r="D555" s="245"/>
      <c r="E555" s="245"/>
      <c r="F555" s="245"/>
      <c r="G555" s="245"/>
      <c r="H555" s="245"/>
      <c r="I555" s="245"/>
      <c r="J555" s="245"/>
      <c r="K555" s="245"/>
      <c r="L555" s="245"/>
      <c r="M555" s="245"/>
      <c r="N555" s="245"/>
      <c r="O555" s="245"/>
      <c r="P555" s="245"/>
      <c r="Q555" s="245"/>
      <c r="R555" s="245"/>
      <c r="S555" s="245"/>
      <c r="T555" s="245"/>
      <c r="U555" s="245"/>
      <c r="V555" s="245"/>
      <c r="W555" s="245"/>
    </row>
    <row r="556" spans="1:23" ht="16.5" customHeight="1">
      <c r="A556" s="245"/>
      <c r="B556" s="245"/>
      <c r="C556" s="245"/>
      <c r="D556" s="245"/>
      <c r="E556" s="245"/>
      <c r="F556" s="245"/>
      <c r="G556" s="245"/>
      <c r="H556" s="245"/>
      <c r="I556" s="245"/>
      <c r="J556" s="245"/>
      <c r="K556" s="245"/>
      <c r="L556" s="245"/>
      <c r="M556" s="245"/>
      <c r="N556" s="245"/>
      <c r="O556" s="245"/>
      <c r="P556" s="245"/>
      <c r="Q556" s="245"/>
      <c r="R556" s="245"/>
      <c r="S556" s="245"/>
      <c r="T556" s="245"/>
      <c r="U556" s="245"/>
      <c r="V556" s="245"/>
      <c r="W556" s="245"/>
    </row>
    <row r="557" spans="1:23" ht="16.5" customHeight="1">
      <c r="A557" s="245"/>
      <c r="B557" s="245"/>
      <c r="C557" s="245"/>
      <c r="D557" s="245"/>
      <c r="E557" s="245"/>
      <c r="F557" s="245"/>
      <c r="G557" s="245"/>
      <c r="H557" s="245"/>
      <c r="I557" s="245"/>
      <c r="J557" s="245"/>
      <c r="K557" s="245"/>
      <c r="L557" s="245"/>
      <c r="M557" s="245"/>
      <c r="N557" s="245"/>
      <c r="O557" s="245"/>
      <c r="P557" s="245"/>
      <c r="Q557" s="245"/>
      <c r="R557" s="245"/>
      <c r="S557" s="245"/>
      <c r="T557" s="245"/>
      <c r="U557" s="245"/>
      <c r="V557" s="245"/>
      <c r="W557" s="245"/>
    </row>
    <row r="558" spans="1:23" ht="16.5" customHeight="1">
      <c r="A558" s="245"/>
      <c r="B558" s="245"/>
      <c r="C558" s="245"/>
      <c r="D558" s="245"/>
      <c r="E558" s="245"/>
      <c r="F558" s="245"/>
      <c r="G558" s="245"/>
      <c r="H558" s="245"/>
      <c r="I558" s="245"/>
      <c r="J558" s="245"/>
      <c r="K558" s="245"/>
      <c r="L558" s="245"/>
      <c r="M558" s="245"/>
      <c r="N558" s="245"/>
      <c r="O558" s="245"/>
      <c r="P558" s="245"/>
      <c r="Q558" s="245"/>
      <c r="R558" s="245"/>
      <c r="S558" s="245"/>
      <c r="T558" s="245"/>
      <c r="U558" s="245"/>
      <c r="V558" s="245"/>
      <c r="W558" s="245"/>
    </row>
    <row r="559" spans="1:23" ht="16.5" customHeight="1">
      <c r="A559" s="245"/>
      <c r="B559" s="245"/>
      <c r="C559" s="245"/>
      <c r="D559" s="245"/>
      <c r="E559" s="245"/>
      <c r="F559" s="245"/>
      <c r="G559" s="245"/>
      <c r="H559" s="245"/>
      <c r="I559" s="245"/>
      <c r="J559" s="245"/>
      <c r="K559" s="245"/>
      <c r="L559" s="245"/>
      <c r="M559" s="245"/>
      <c r="N559" s="245"/>
      <c r="O559" s="245"/>
      <c r="P559" s="245"/>
      <c r="Q559" s="245"/>
      <c r="R559" s="245"/>
      <c r="S559" s="245"/>
      <c r="T559" s="245"/>
      <c r="U559" s="245"/>
      <c r="V559" s="245"/>
      <c r="W559" s="245"/>
    </row>
    <row r="560" spans="1:23" ht="16.5" customHeight="1">
      <c r="A560" s="245"/>
      <c r="B560" s="245"/>
      <c r="C560" s="245"/>
      <c r="D560" s="245"/>
      <c r="E560" s="245"/>
      <c r="F560" s="245"/>
      <c r="G560" s="245"/>
      <c r="H560" s="245"/>
      <c r="I560" s="245"/>
      <c r="J560" s="245"/>
      <c r="K560" s="245"/>
      <c r="L560" s="245"/>
      <c r="M560" s="245"/>
      <c r="N560" s="245"/>
      <c r="O560" s="245"/>
      <c r="P560" s="245"/>
      <c r="Q560" s="245"/>
      <c r="R560" s="245"/>
      <c r="S560" s="245"/>
      <c r="T560" s="245"/>
      <c r="U560" s="245"/>
      <c r="V560" s="245"/>
      <c r="W560" s="245"/>
    </row>
    <row r="561" spans="1:23" ht="16.5" customHeight="1">
      <c r="A561" s="245"/>
      <c r="B561" s="245"/>
      <c r="C561" s="245"/>
      <c r="D561" s="245"/>
      <c r="E561" s="245"/>
      <c r="F561" s="245"/>
      <c r="G561" s="245"/>
      <c r="H561" s="245"/>
      <c r="I561" s="245"/>
      <c r="J561" s="245"/>
      <c r="K561" s="245"/>
      <c r="L561" s="245"/>
      <c r="M561" s="245"/>
      <c r="N561" s="245"/>
      <c r="O561" s="245"/>
      <c r="P561" s="245"/>
      <c r="Q561" s="245"/>
      <c r="R561" s="245"/>
      <c r="S561" s="245"/>
      <c r="T561" s="245"/>
      <c r="U561" s="245"/>
      <c r="V561" s="245"/>
      <c r="W561" s="245"/>
    </row>
    <row r="562" spans="1:23" ht="16.5" customHeight="1">
      <c r="A562" s="245"/>
      <c r="B562" s="245"/>
      <c r="C562" s="245"/>
      <c r="D562" s="245"/>
      <c r="E562" s="245"/>
      <c r="F562" s="245"/>
      <c r="G562" s="245"/>
      <c r="H562" s="245"/>
      <c r="I562" s="245"/>
      <c r="J562" s="245"/>
      <c r="K562" s="245"/>
      <c r="L562" s="245"/>
      <c r="M562" s="245"/>
      <c r="N562" s="245"/>
      <c r="O562" s="245"/>
      <c r="P562" s="245"/>
      <c r="Q562" s="245"/>
      <c r="R562" s="245"/>
      <c r="S562" s="245"/>
      <c r="T562" s="245"/>
      <c r="U562" s="245"/>
      <c r="V562" s="245"/>
      <c r="W562" s="245"/>
    </row>
    <row r="563" spans="1:23" ht="16.5" customHeight="1">
      <c r="A563" s="245"/>
      <c r="B563" s="245"/>
      <c r="C563" s="245"/>
      <c r="D563" s="245"/>
      <c r="E563" s="245"/>
      <c r="F563" s="245"/>
      <c r="G563" s="245"/>
      <c r="H563" s="245"/>
      <c r="I563" s="245"/>
      <c r="J563" s="245"/>
      <c r="K563" s="245"/>
      <c r="L563" s="245"/>
      <c r="M563" s="245"/>
      <c r="N563" s="245"/>
      <c r="O563" s="245"/>
      <c r="P563" s="245"/>
      <c r="Q563" s="245"/>
      <c r="R563" s="245"/>
      <c r="S563" s="245"/>
      <c r="T563" s="245"/>
      <c r="U563" s="245"/>
      <c r="V563" s="245"/>
      <c r="W563" s="245"/>
    </row>
    <row r="564" spans="1:23" ht="16.5" customHeight="1">
      <c r="A564" s="245"/>
      <c r="B564" s="245"/>
      <c r="C564" s="245"/>
      <c r="D564" s="245"/>
      <c r="E564" s="245"/>
      <c r="F564" s="245"/>
      <c r="G564" s="245"/>
      <c r="H564" s="245"/>
      <c r="I564" s="245"/>
      <c r="J564" s="245"/>
      <c r="K564" s="245"/>
      <c r="L564" s="245"/>
      <c r="M564" s="245"/>
      <c r="N564" s="245"/>
      <c r="O564" s="245"/>
      <c r="P564" s="245"/>
      <c r="Q564" s="245"/>
      <c r="R564" s="245"/>
      <c r="S564" s="245"/>
      <c r="T564" s="245"/>
      <c r="U564" s="245"/>
      <c r="V564" s="245"/>
      <c r="W564" s="245"/>
    </row>
    <row r="565" spans="1:23" ht="16.5" customHeight="1">
      <c r="A565" s="245"/>
      <c r="B565" s="245"/>
      <c r="C565" s="245"/>
      <c r="D565" s="245"/>
      <c r="E565" s="245"/>
      <c r="F565" s="245"/>
      <c r="G565" s="245"/>
      <c r="H565" s="245"/>
      <c r="I565" s="245"/>
      <c r="J565" s="245"/>
      <c r="K565" s="245"/>
      <c r="L565" s="245"/>
      <c r="M565" s="245"/>
      <c r="N565" s="245"/>
      <c r="O565" s="245"/>
      <c r="P565" s="245"/>
      <c r="Q565" s="245"/>
      <c r="R565" s="245"/>
      <c r="S565" s="245"/>
      <c r="T565" s="245"/>
      <c r="U565" s="245"/>
      <c r="V565" s="245"/>
      <c r="W565" s="245"/>
    </row>
    <row r="566" spans="1:23" ht="16.5" customHeight="1">
      <c r="A566" s="245"/>
      <c r="B566" s="245"/>
      <c r="C566" s="245"/>
      <c r="D566" s="245"/>
      <c r="E566" s="245"/>
      <c r="F566" s="245"/>
      <c r="G566" s="245"/>
      <c r="H566" s="245"/>
      <c r="I566" s="245"/>
      <c r="J566" s="245"/>
      <c r="K566" s="245"/>
      <c r="L566" s="245"/>
      <c r="M566" s="245"/>
      <c r="N566" s="245"/>
      <c r="O566" s="245"/>
      <c r="P566" s="245"/>
      <c r="Q566" s="245"/>
      <c r="R566" s="245"/>
      <c r="S566" s="245"/>
      <c r="T566" s="245"/>
      <c r="U566" s="245"/>
      <c r="V566" s="245"/>
      <c r="W566" s="245"/>
    </row>
    <row r="567" spans="1:23" ht="16.5" customHeight="1">
      <c r="A567" s="245"/>
      <c r="B567" s="245"/>
      <c r="C567" s="245"/>
      <c r="D567" s="245"/>
      <c r="E567" s="245"/>
      <c r="F567" s="245"/>
      <c r="G567" s="245"/>
      <c r="H567" s="245"/>
      <c r="I567" s="245"/>
      <c r="J567" s="245"/>
      <c r="K567" s="245"/>
      <c r="L567" s="245"/>
      <c r="M567" s="245"/>
      <c r="N567" s="245"/>
      <c r="O567" s="245"/>
      <c r="P567" s="245"/>
      <c r="Q567" s="245"/>
      <c r="R567" s="245"/>
      <c r="S567" s="245"/>
      <c r="T567" s="245"/>
      <c r="U567" s="245"/>
      <c r="V567" s="245"/>
      <c r="W567" s="245"/>
    </row>
    <row r="568" spans="1:23" ht="16.5" customHeight="1">
      <c r="A568" s="245"/>
      <c r="B568" s="245"/>
      <c r="C568" s="245"/>
      <c r="D568" s="245"/>
      <c r="E568" s="245"/>
      <c r="F568" s="245"/>
      <c r="G568" s="245"/>
      <c r="H568" s="245"/>
      <c r="I568" s="245"/>
      <c r="J568" s="245"/>
      <c r="K568" s="245"/>
      <c r="L568" s="245"/>
      <c r="M568" s="245"/>
      <c r="N568" s="245"/>
      <c r="O568" s="245"/>
      <c r="P568" s="245"/>
      <c r="Q568" s="245"/>
      <c r="R568" s="245"/>
      <c r="S568" s="245"/>
      <c r="T568" s="245"/>
      <c r="U568" s="245"/>
      <c r="V568" s="245"/>
      <c r="W568" s="245"/>
    </row>
    <row r="569" spans="1:23" ht="16.5" customHeight="1">
      <c r="A569" s="245"/>
      <c r="B569" s="245"/>
      <c r="C569" s="245"/>
      <c r="D569" s="245"/>
      <c r="E569" s="245"/>
      <c r="F569" s="245"/>
      <c r="G569" s="245"/>
      <c r="H569" s="245"/>
      <c r="I569" s="245"/>
      <c r="J569" s="245"/>
      <c r="K569" s="245"/>
      <c r="L569" s="245"/>
      <c r="M569" s="245"/>
      <c r="N569" s="245"/>
      <c r="O569" s="245"/>
      <c r="P569" s="245"/>
      <c r="Q569" s="245"/>
      <c r="R569" s="245"/>
      <c r="S569" s="245"/>
      <c r="T569" s="245"/>
      <c r="U569" s="245"/>
      <c r="V569" s="245"/>
      <c r="W569" s="245"/>
    </row>
    <row r="570" spans="1:23" ht="16.5" customHeight="1">
      <c r="A570" s="245"/>
      <c r="B570" s="245"/>
      <c r="C570" s="245"/>
      <c r="D570" s="245"/>
      <c r="E570" s="245"/>
      <c r="F570" s="245"/>
      <c r="G570" s="245"/>
      <c r="H570" s="245"/>
      <c r="I570" s="245"/>
      <c r="J570" s="245"/>
      <c r="K570" s="245"/>
      <c r="L570" s="245"/>
      <c r="M570" s="245"/>
      <c r="N570" s="245"/>
      <c r="O570" s="245"/>
      <c r="P570" s="245"/>
      <c r="Q570" s="245"/>
      <c r="R570" s="245"/>
      <c r="S570" s="245"/>
      <c r="T570" s="245"/>
      <c r="U570" s="245"/>
      <c r="V570" s="245"/>
      <c r="W570" s="245"/>
    </row>
    <row r="571" spans="1:23" ht="16.5" customHeight="1">
      <c r="A571" s="245"/>
      <c r="B571" s="245"/>
      <c r="C571" s="245"/>
      <c r="D571" s="245"/>
      <c r="E571" s="245"/>
      <c r="F571" s="245"/>
      <c r="G571" s="245"/>
      <c r="H571" s="245"/>
      <c r="I571" s="245"/>
      <c r="J571" s="245"/>
      <c r="K571" s="245"/>
      <c r="L571" s="245"/>
      <c r="M571" s="245"/>
      <c r="N571" s="245"/>
      <c r="O571" s="245"/>
      <c r="P571" s="245"/>
      <c r="Q571" s="245"/>
      <c r="R571" s="245"/>
      <c r="S571" s="245"/>
      <c r="T571" s="245"/>
      <c r="U571" s="245"/>
      <c r="V571" s="245"/>
      <c r="W571" s="245"/>
    </row>
    <row r="572" spans="1:23" ht="16.5" customHeight="1">
      <c r="A572" s="245"/>
      <c r="B572" s="245"/>
      <c r="C572" s="245"/>
      <c r="D572" s="245"/>
      <c r="E572" s="245"/>
      <c r="F572" s="245"/>
      <c r="G572" s="245"/>
      <c r="H572" s="245"/>
      <c r="I572" s="245"/>
      <c r="J572" s="245"/>
      <c r="K572" s="245"/>
      <c r="L572" s="245"/>
      <c r="M572" s="245"/>
      <c r="N572" s="245"/>
      <c r="O572" s="245"/>
      <c r="P572" s="245"/>
      <c r="Q572" s="245"/>
      <c r="R572" s="245"/>
      <c r="S572" s="245"/>
      <c r="T572" s="245"/>
      <c r="U572" s="245"/>
      <c r="V572" s="245"/>
      <c r="W572" s="245"/>
    </row>
    <row r="573" spans="1:23" ht="16.5" customHeight="1">
      <c r="A573" s="245"/>
      <c r="B573" s="245"/>
      <c r="C573" s="245"/>
      <c r="D573" s="245"/>
      <c r="E573" s="245"/>
      <c r="F573" s="245"/>
      <c r="G573" s="245"/>
      <c r="H573" s="245"/>
      <c r="I573" s="245"/>
      <c r="J573" s="245"/>
      <c r="K573" s="245"/>
      <c r="L573" s="245"/>
      <c r="M573" s="245"/>
      <c r="N573" s="245"/>
      <c r="O573" s="245"/>
      <c r="P573" s="245"/>
      <c r="Q573" s="245"/>
      <c r="R573" s="245"/>
      <c r="S573" s="245"/>
      <c r="T573" s="245"/>
      <c r="U573" s="245"/>
      <c r="V573" s="245"/>
      <c r="W573" s="245"/>
    </row>
    <row r="574" spans="1:23" ht="16.5" customHeight="1">
      <c r="A574" s="245"/>
      <c r="B574" s="245"/>
      <c r="C574" s="245"/>
      <c r="D574" s="245"/>
      <c r="E574" s="245"/>
      <c r="F574" s="245"/>
      <c r="G574" s="245"/>
      <c r="H574" s="245"/>
      <c r="I574" s="245"/>
      <c r="J574" s="245"/>
      <c r="K574" s="245"/>
      <c r="L574" s="245"/>
      <c r="M574" s="245"/>
      <c r="N574" s="245"/>
      <c r="O574" s="245"/>
      <c r="P574" s="245"/>
      <c r="Q574" s="245"/>
      <c r="R574" s="245"/>
      <c r="S574" s="245"/>
      <c r="T574" s="245"/>
      <c r="U574" s="245"/>
      <c r="V574" s="245"/>
      <c r="W574" s="245"/>
    </row>
    <row r="575" spans="1:23" ht="16.5" customHeight="1">
      <c r="A575" s="245"/>
      <c r="B575" s="245"/>
      <c r="C575" s="245"/>
      <c r="D575" s="245"/>
      <c r="E575" s="245"/>
      <c r="F575" s="245"/>
      <c r="G575" s="245"/>
      <c r="H575" s="245"/>
      <c r="I575" s="245"/>
      <c r="J575" s="245"/>
      <c r="K575" s="245"/>
      <c r="L575" s="245"/>
      <c r="M575" s="245"/>
      <c r="N575" s="245"/>
      <c r="O575" s="245"/>
      <c r="P575" s="245"/>
      <c r="Q575" s="245"/>
      <c r="R575" s="245"/>
      <c r="S575" s="245"/>
      <c r="T575" s="245"/>
      <c r="U575" s="245"/>
      <c r="V575" s="245"/>
      <c r="W575" s="245"/>
    </row>
    <row r="576" spans="1:23" ht="16.5" customHeight="1">
      <c r="A576" s="245"/>
      <c r="B576" s="245"/>
      <c r="C576" s="245"/>
      <c r="D576" s="245"/>
      <c r="E576" s="245"/>
      <c r="F576" s="245"/>
      <c r="G576" s="245"/>
      <c r="H576" s="245"/>
      <c r="I576" s="245"/>
      <c r="J576" s="245"/>
      <c r="K576" s="245"/>
      <c r="L576" s="245"/>
      <c r="M576" s="245"/>
      <c r="N576" s="245"/>
      <c r="O576" s="245"/>
      <c r="P576" s="245"/>
      <c r="Q576" s="245"/>
      <c r="R576" s="245"/>
      <c r="S576" s="245"/>
      <c r="T576" s="245"/>
      <c r="U576" s="245"/>
      <c r="V576" s="245"/>
      <c r="W576" s="245"/>
    </row>
    <row r="577" spans="1:23" ht="16.5" customHeight="1">
      <c r="A577" s="245"/>
      <c r="B577" s="245"/>
      <c r="C577" s="245"/>
      <c r="D577" s="245"/>
      <c r="E577" s="245"/>
      <c r="F577" s="245"/>
      <c r="G577" s="245"/>
      <c r="H577" s="245"/>
      <c r="I577" s="245"/>
      <c r="J577" s="245"/>
      <c r="K577" s="245"/>
      <c r="L577" s="245"/>
      <c r="M577" s="245"/>
      <c r="N577" s="245"/>
      <c r="O577" s="245"/>
      <c r="P577" s="245"/>
      <c r="Q577" s="245"/>
      <c r="R577" s="245"/>
      <c r="S577" s="245"/>
      <c r="T577" s="245"/>
      <c r="U577" s="245"/>
      <c r="V577" s="245"/>
      <c r="W577" s="245"/>
    </row>
    <row r="578" spans="1:23" ht="16.5" customHeight="1">
      <c r="A578" s="245"/>
      <c r="B578" s="245"/>
      <c r="C578" s="245"/>
      <c r="D578" s="245"/>
      <c r="E578" s="245"/>
      <c r="F578" s="245"/>
      <c r="G578" s="245"/>
      <c r="H578" s="245"/>
      <c r="I578" s="245"/>
      <c r="J578" s="245"/>
      <c r="K578" s="245"/>
      <c r="L578" s="245"/>
      <c r="M578" s="245"/>
      <c r="N578" s="245"/>
      <c r="O578" s="245"/>
      <c r="P578" s="245"/>
      <c r="Q578" s="245"/>
      <c r="R578" s="245"/>
      <c r="S578" s="245"/>
      <c r="T578" s="245"/>
      <c r="U578" s="245"/>
      <c r="V578" s="245"/>
      <c r="W578" s="245"/>
    </row>
    <row r="579" spans="1:23" ht="16.5" customHeight="1">
      <c r="A579" s="245"/>
      <c r="B579" s="245"/>
      <c r="C579" s="245"/>
      <c r="D579" s="245"/>
      <c r="E579" s="245"/>
      <c r="F579" s="245"/>
      <c r="G579" s="245"/>
      <c r="H579" s="245"/>
      <c r="I579" s="245"/>
      <c r="J579" s="245"/>
      <c r="K579" s="245"/>
      <c r="L579" s="245"/>
      <c r="M579" s="245"/>
      <c r="N579" s="245"/>
      <c r="O579" s="245"/>
      <c r="P579" s="245"/>
      <c r="Q579" s="245"/>
      <c r="R579" s="245"/>
      <c r="S579" s="245"/>
      <c r="T579" s="245"/>
      <c r="U579" s="245"/>
      <c r="V579" s="245"/>
      <c r="W579" s="245"/>
    </row>
    <row r="580" spans="1:23" ht="16.5" customHeight="1">
      <c r="A580" s="245"/>
      <c r="B580" s="245"/>
      <c r="C580" s="245"/>
      <c r="D580" s="245"/>
      <c r="E580" s="245"/>
      <c r="F580" s="245"/>
      <c r="G580" s="245"/>
      <c r="H580" s="245"/>
      <c r="I580" s="245"/>
      <c r="J580" s="245"/>
      <c r="K580" s="245"/>
      <c r="L580" s="245"/>
      <c r="M580" s="245"/>
      <c r="N580" s="245"/>
      <c r="O580" s="245"/>
      <c r="P580" s="245"/>
      <c r="Q580" s="245"/>
      <c r="R580" s="245"/>
      <c r="S580" s="245"/>
      <c r="T580" s="245"/>
      <c r="U580" s="245"/>
      <c r="V580" s="245"/>
      <c r="W580" s="245"/>
    </row>
    <row r="581" spans="1:23" ht="16.5" customHeight="1">
      <c r="A581" s="245"/>
      <c r="B581" s="245"/>
      <c r="C581" s="245"/>
      <c r="D581" s="245"/>
      <c r="E581" s="245"/>
      <c r="F581" s="245"/>
      <c r="G581" s="245"/>
      <c r="H581" s="245"/>
      <c r="I581" s="245"/>
      <c r="J581" s="245"/>
      <c r="K581" s="245"/>
      <c r="L581" s="245"/>
      <c r="M581" s="245"/>
      <c r="N581" s="245"/>
      <c r="O581" s="245"/>
      <c r="P581" s="245"/>
      <c r="Q581" s="245"/>
      <c r="R581" s="245"/>
      <c r="S581" s="245"/>
      <c r="T581" s="245"/>
      <c r="U581" s="245"/>
      <c r="V581" s="245"/>
      <c r="W581" s="245"/>
    </row>
    <row r="582" spans="1:23" ht="16.5" customHeight="1">
      <c r="A582" s="245"/>
      <c r="B582" s="245"/>
      <c r="C582" s="245"/>
      <c r="D582" s="245"/>
      <c r="E582" s="245"/>
      <c r="F582" s="245"/>
      <c r="G582" s="245"/>
      <c r="H582" s="245"/>
      <c r="I582" s="245"/>
      <c r="J582" s="245"/>
      <c r="K582" s="245"/>
      <c r="L582" s="245"/>
      <c r="M582" s="245"/>
      <c r="N582" s="245"/>
      <c r="O582" s="245"/>
      <c r="P582" s="245"/>
      <c r="Q582" s="245"/>
      <c r="R582" s="245"/>
      <c r="S582" s="245"/>
      <c r="T582" s="245"/>
      <c r="U582" s="245"/>
      <c r="V582" s="245"/>
      <c r="W582" s="245"/>
    </row>
    <row r="583" spans="1:23" ht="16.5" customHeight="1">
      <c r="A583" s="245"/>
      <c r="B583" s="245"/>
      <c r="C583" s="245"/>
      <c r="D583" s="245"/>
      <c r="E583" s="245"/>
      <c r="F583" s="245"/>
      <c r="G583" s="245"/>
      <c r="H583" s="245"/>
      <c r="I583" s="245"/>
      <c r="J583" s="245"/>
      <c r="K583" s="245"/>
      <c r="L583" s="245"/>
      <c r="M583" s="245"/>
      <c r="N583" s="245"/>
      <c r="O583" s="245"/>
      <c r="P583" s="245"/>
      <c r="Q583" s="245"/>
      <c r="R583" s="245"/>
      <c r="S583" s="245"/>
      <c r="T583" s="245"/>
      <c r="U583" s="245"/>
      <c r="V583" s="245"/>
      <c r="W583" s="245"/>
    </row>
    <row r="584" spans="1:23" ht="16.5" customHeight="1">
      <c r="A584" s="245"/>
      <c r="B584" s="245"/>
      <c r="C584" s="245"/>
      <c r="D584" s="245"/>
      <c r="E584" s="245"/>
      <c r="F584" s="245"/>
      <c r="G584" s="245"/>
      <c r="H584" s="245"/>
      <c r="I584" s="245"/>
      <c r="J584" s="245"/>
      <c r="K584" s="245"/>
      <c r="L584" s="245"/>
      <c r="M584" s="245"/>
      <c r="N584" s="245"/>
      <c r="O584" s="245"/>
      <c r="P584" s="245"/>
      <c r="Q584" s="245"/>
      <c r="R584" s="245"/>
      <c r="S584" s="245"/>
      <c r="T584" s="245"/>
      <c r="U584" s="245"/>
      <c r="V584" s="245"/>
      <c r="W584" s="245"/>
    </row>
    <row r="585" spans="1:23" ht="16.5" customHeight="1">
      <c r="A585" s="245"/>
      <c r="B585" s="245"/>
      <c r="C585" s="245"/>
      <c r="D585" s="245"/>
      <c r="E585" s="245"/>
      <c r="F585" s="245"/>
      <c r="G585" s="245"/>
      <c r="H585" s="245"/>
      <c r="I585" s="245"/>
      <c r="J585" s="245"/>
      <c r="K585" s="245"/>
      <c r="L585" s="245"/>
      <c r="M585" s="245"/>
      <c r="N585" s="245"/>
      <c r="O585" s="245"/>
      <c r="P585" s="245"/>
      <c r="Q585" s="245"/>
      <c r="R585" s="245"/>
      <c r="S585" s="245"/>
      <c r="T585" s="245"/>
      <c r="U585" s="245"/>
      <c r="V585" s="245"/>
      <c r="W585" s="245"/>
    </row>
    <row r="586" spans="1:23" ht="16.5" customHeight="1">
      <c r="A586" s="245"/>
      <c r="B586" s="245"/>
      <c r="C586" s="245"/>
      <c r="D586" s="245"/>
      <c r="E586" s="245"/>
      <c r="F586" s="245"/>
      <c r="G586" s="245"/>
      <c r="H586" s="245"/>
      <c r="I586" s="245"/>
      <c r="J586" s="245"/>
      <c r="K586" s="245"/>
      <c r="L586" s="245"/>
      <c r="M586" s="245"/>
      <c r="N586" s="245"/>
      <c r="O586" s="245"/>
      <c r="P586" s="245"/>
      <c r="Q586" s="245"/>
      <c r="R586" s="245"/>
      <c r="S586" s="245"/>
      <c r="T586" s="245"/>
      <c r="U586" s="245"/>
      <c r="V586" s="245"/>
      <c r="W586" s="245"/>
    </row>
    <row r="587" spans="1:23" ht="16.5" customHeight="1">
      <c r="A587" s="245"/>
      <c r="B587" s="245"/>
      <c r="C587" s="245"/>
      <c r="D587" s="245"/>
      <c r="E587" s="245"/>
      <c r="F587" s="245"/>
      <c r="G587" s="245"/>
      <c r="H587" s="245"/>
      <c r="I587" s="245"/>
      <c r="J587" s="245"/>
      <c r="K587" s="245"/>
      <c r="L587" s="245"/>
      <c r="M587" s="245"/>
      <c r="N587" s="245"/>
      <c r="O587" s="245"/>
      <c r="P587" s="245"/>
      <c r="Q587" s="245"/>
      <c r="R587" s="245"/>
      <c r="S587" s="245"/>
      <c r="T587" s="245"/>
      <c r="U587" s="245"/>
      <c r="V587" s="245"/>
      <c r="W587" s="245"/>
    </row>
    <row r="588" spans="1:23" ht="16.5" customHeight="1">
      <c r="A588" s="245"/>
      <c r="B588" s="245"/>
      <c r="C588" s="245"/>
      <c r="D588" s="245"/>
      <c r="E588" s="245"/>
      <c r="F588" s="245"/>
      <c r="G588" s="245"/>
      <c r="H588" s="245"/>
      <c r="I588" s="245"/>
      <c r="J588" s="245"/>
      <c r="K588" s="245"/>
      <c r="L588" s="245"/>
      <c r="M588" s="245"/>
      <c r="N588" s="245"/>
      <c r="O588" s="245"/>
      <c r="P588" s="245"/>
      <c r="Q588" s="245"/>
      <c r="R588" s="245"/>
      <c r="S588" s="245"/>
      <c r="T588" s="245"/>
      <c r="U588" s="245"/>
      <c r="V588" s="245"/>
      <c r="W588" s="245"/>
    </row>
    <row r="589" spans="1:23" ht="16.5" customHeight="1">
      <c r="A589" s="245"/>
      <c r="B589" s="245"/>
      <c r="C589" s="245"/>
      <c r="D589" s="245"/>
      <c r="E589" s="245"/>
      <c r="F589" s="245"/>
      <c r="G589" s="245"/>
      <c r="H589" s="245"/>
      <c r="I589" s="245"/>
      <c r="J589" s="245"/>
      <c r="K589" s="245"/>
      <c r="L589" s="245"/>
      <c r="M589" s="245"/>
      <c r="N589" s="245"/>
      <c r="O589" s="245"/>
      <c r="P589" s="245"/>
      <c r="Q589" s="245"/>
      <c r="R589" s="245"/>
      <c r="S589" s="245"/>
      <c r="T589" s="245"/>
      <c r="U589" s="245"/>
      <c r="V589" s="245"/>
      <c r="W589" s="245"/>
    </row>
    <row r="590" spans="1:23" ht="16.5" customHeight="1">
      <c r="A590" s="245"/>
      <c r="B590" s="245"/>
      <c r="C590" s="245"/>
      <c r="D590" s="245"/>
      <c r="E590" s="245"/>
      <c r="F590" s="245"/>
      <c r="G590" s="245"/>
      <c r="H590" s="245"/>
      <c r="I590" s="245"/>
      <c r="J590" s="245"/>
      <c r="K590" s="245"/>
      <c r="L590" s="245"/>
      <c r="M590" s="245"/>
      <c r="N590" s="245"/>
      <c r="O590" s="245"/>
      <c r="P590" s="245"/>
      <c r="Q590" s="245"/>
      <c r="R590" s="245"/>
      <c r="S590" s="245"/>
      <c r="T590" s="245"/>
      <c r="U590" s="245"/>
      <c r="V590" s="245"/>
      <c r="W590" s="245"/>
    </row>
    <row r="591" spans="1:23" ht="16.5" customHeight="1">
      <c r="A591" s="245"/>
      <c r="B591" s="245"/>
      <c r="C591" s="245"/>
      <c r="D591" s="245"/>
      <c r="E591" s="245"/>
      <c r="F591" s="245"/>
      <c r="G591" s="245"/>
      <c r="H591" s="245"/>
      <c r="I591" s="245"/>
      <c r="J591" s="245"/>
      <c r="K591" s="245"/>
      <c r="L591" s="245"/>
      <c r="M591" s="245"/>
      <c r="N591" s="245"/>
      <c r="O591" s="245"/>
      <c r="P591" s="245"/>
      <c r="Q591" s="245"/>
      <c r="R591" s="245"/>
      <c r="S591" s="245"/>
      <c r="T591" s="245"/>
      <c r="U591" s="245"/>
      <c r="V591" s="245"/>
      <c r="W591" s="245"/>
    </row>
    <row r="592" spans="1:23" ht="16.5" customHeight="1">
      <c r="A592" s="245"/>
      <c r="B592" s="245"/>
      <c r="C592" s="245"/>
      <c r="D592" s="245"/>
      <c r="E592" s="245"/>
      <c r="F592" s="245"/>
      <c r="G592" s="245"/>
      <c r="H592" s="245"/>
      <c r="I592" s="245"/>
      <c r="J592" s="245"/>
      <c r="K592" s="245"/>
      <c r="L592" s="245"/>
      <c r="M592" s="245"/>
      <c r="N592" s="245"/>
      <c r="O592" s="245"/>
      <c r="P592" s="245"/>
      <c r="Q592" s="245"/>
      <c r="R592" s="245"/>
      <c r="S592" s="245"/>
      <c r="T592" s="245"/>
      <c r="U592" s="245"/>
      <c r="V592" s="245"/>
      <c r="W592" s="245"/>
    </row>
    <row r="593" spans="1:23" ht="16.5" customHeight="1">
      <c r="A593" s="245"/>
      <c r="B593" s="245"/>
      <c r="C593" s="245"/>
      <c r="D593" s="245"/>
      <c r="E593" s="245"/>
      <c r="F593" s="245"/>
      <c r="G593" s="245"/>
      <c r="H593" s="245"/>
      <c r="I593" s="245"/>
      <c r="J593" s="245"/>
      <c r="K593" s="245"/>
      <c r="L593" s="245"/>
      <c r="M593" s="245"/>
      <c r="N593" s="245"/>
      <c r="O593" s="245"/>
      <c r="P593" s="245"/>
      <c r="Q593" s="245"/>
      <c r="R593" s="245"/>
      <c r="S593" s="245"/>
      <c r="T593" s="245"/>
      <c r="U593" s="245"/>
      <c r="V593" s="245"/>
      <c r="W593" s="245"/>
    </row>
    <row r="594" spans="1:23" ht="16.5" customHeight="1">
      <c r="A594" s="245"/>
      <c r="B594" s="245"/>
      <c r="C594" s="245"/>
      <c r="D594" s="245"/>
      <c r="E594" s="245"/>
      <c r="F594" s="245"/>
      <c r="G594" s="245"/>
      <c r="H594" s="245"/>
      <c r="I594" s="245"/>
      <c r="J594" s="245"/>
      <c r="K594" s="245"/>
      <c r="L594" s="245"/>
      <c r="M594" s="245"/>
      <c r="N594" s="245"/>
      <c r="O594" s="245"/>
      <c r="P594" s="245"/>
      <c r="Q594" s="245"/>
      <c r="R594" s="245"/>
      <c r="S594" s="245"/>
      <c r="T594" s="245"/>
      <c r="U594" s="245"/>
      <c r="V594" s="245"/>
      <c r="W594" s="245"/>
    </row>
    <row r="595" spans="1:23" ht="16.5" customHeight="1">
      <c r="A595" s="245"/>
      <c r="B595" s="245"/>
      <c r="C595" s="245"/>
      <c r="D595" s="245"/>
      <c r="E595" s="245"/>
      <c r="F595" s="245"/>
      <c r="G595" s="245"/>
      <c r="H595" s="245"/>
      <c r="I595" s="245"/>
      <c r="J595" s="245"/>
      <c r="K595" s="245"/>
      <c r="L595" s="245"/>
      <c r="M595" s="245"/>
      <c r="N595" s="245"/>
      <c r="O595" s="245"/>
      <c r="P595" s="245"/>
      <c r="Q595" s="245"/>
      <c r="R595" s="245"/>
      <c r="S595" s="245"/>
      <c r="T595" s="245"/>
      <c r="U595" s="245"/>
      <c r="V595" s="245"/>
      <c r="W595" s="245"/>
    </row>
    <row r="596" spans="1:23" ht="16.5" customHeight="1">
      <c r="A596" s="245"/>
      <c r="B596" s="245"/>
      <c r="C596" s="245"/>
      <c r="D596" s="245"/>
      <c r="E596" s="245"/>
      <c r="F596" s="245"/>
      <c r="G596" s="245"/>
      <c r="H596" s="245"/>
      <c r="I596" s="245"/>
      <c r="J596" s="245"/>
      <c r="K596" s="245"/>
      <c r="L596" s="245"/>
      <c r="M596" s="245"/>
      <c r="N596" s="245"/>
      <c r="O596" s="245"/>
      <c r="P596" s="245"/>
      <c r="Q596" s="245"/>
      <c r="R596" s="245"/>
      <c r="S596" s="245"/>
      <c r="T596" s="245"/>
      <c r="U596" s="245"/>
      <c r="V596" s="245"/>
      <c r="W596" s="245"/>
    </row>
    <row r="597" spans="1:23" ht="16.5" customHeight="1">
      <c r="A597" s="245"/>
      <c r="B597" s="245"/>
      <c r="C597" s="245"/>
      <c r="D597" s="245"/>
      <c r="E597" s="245"/>
      <c r="F597" s="245"/>
      <c r="G597" s="245"/>
      <c r="H597" s="245"/>
      <c r="I597" s="245"/>
      <c r="J597" s="245"/>
      <c r="K597" s="245"/>
      <c r="L597" s="245"/>
      <c r="M597" s="245"/>
      <c r="N597" s="245"/>
      <c r="O597" s="245"/>
      <c r="P597" s="245"/>
      <c r="Q597" s="245"/>
      <c r="R597" s="245"/>
      <c r="S597" s="245"/>
      <c r="T597" s="245"/>
      <c r="U597" s="245"/>
      <c r="V597" s="245"/>
      <c r="W597" s="245"/>
    </row>
    <row r="598" spans="1:23" ht="16.5" customHeight="1">
      <c r="A598" s="245"/>
      <c r="B598" s="245"/>
      <c r="C598" s="245"/>
      <c r="D598" s="245"/>
      <c r="E598" s="245"/>
      <c r="F598" s="245"/>
      <c r="G598" s="245"/>
      <c r="H598" s="245"/>
      <c r="I598" s="245"/>
      <c r="J598" s="245"/>
      <c r="K598" s="245"/>
      <c r="L598" s="245"/>
      <c r="M598" s="245"/>
      <c r="N598" s="245"/>
      <c r="O598" s="245"/>
      <c r="P598" s="245"/>
      <c r="Q598" s="245"/>
      <c r="R598" s="245"/>
      <c r="S598" s="245"/>
      <c r="T598" s="245"/>
      <c r="U598" s="245"/>
      <c r="V598" s="245"/>
      <c r="W598" s="245"/>
    </row>
    <row r="599" spans="1:23" ht="16.5" customHeight="1">
      <c r="A599" s="245"/>
      <c r="B599" s="245"/>
      <c r="C599" s="245"/>
      <c r="D599" s="245"/>
      <c r="E599" s="245"/>
      <c r="F599" s="245"/>
      <c r="G599" s="245"/>
      <c r="H599" s="245"/>
      <c r="I599" s="245"/>
      <c r="J599" s="245"/>
      <c r="K599" s="245"/>
      <c r="L599" s="245"/>
      <c r="M599" s="245"/>
      <c r="N599" s="245"/>
      <c r="O599" s="245"/>
      <c r="P599" s="245"/>
      <c r="Q599" s="245"/>
      <c r="R599" s="245"/>
      <c r="S599" s="245"/>
      <c r="T599" s="245"/>
      <c r="U599" s="245"/>
      <c r="V599" s="245"/>
      <c r="W599" s="245"/>
    </row>
    <row r="600" spans="1:23" ht="16.5" customHeight="1">
      <c r="A600" s="245"/>
      <c r="B600" s="245"/>
      <c r="C600" s="245"/>
      <c r="D600" s="245"/>
      <c r="E600" s="245"/>
      <c r="F600" s="245"/>
      <c r="G600" s="245"/>
      <c r="H600" s="245"/>
      <c r="I600" s="245"/>
      <c r="J600" s="245"/>
      <c r="K600" s="245"/>
      <c r="L600" s="245"/>
      <c r="M600" s="245"/>
      <c r="N600" s="245"/>
      <c r="O600" s="245"/>
      <c r="P600" s="245"/>
      <c r="Q600" s="245"/>
      <c r="R600" s="245"/>
      <c r="S600" s="245"/>
      <c r="T600" s="245"/>
      <c r="U600" s="245"/>
      <c r="V600" s="245"/>
      <c r="W600" s="245"/>
    </row>
    <row r="601" spans="1:23" ht="16.5" customHeight="1">
      <c r="A601" s="245"/>
      <c r="B601" s="245"/>
      <c r="C601" s="245"/>
      <c r="D601" s="245"/>
      <c r="E601" s="245"/>
      <c r="F601" s="245"/>
      <c r="G601" s="245"/>
      <c r="H601" s="245"/>
      <c r="I601" s="245"/>
      <c r="J601" s="245"/>
      <c r="K601" s="245"/>
      <c r="L601" s="245"/>
      <c r="M601" s="245"/>
      <c r="N601" s="245"/>
      <c r="O601" s="245"/>
      <c r="P601" s="245"/>
      <c r="Q601" s="245"/>
      <c r="R601" s="245"/>
      <c r="S601" s="245"/>
      <c r="T601" s="245"/>
      <c r="U601" s="245"/>
      <c r="V601" s="245"/>
      <c r="W601" s="245"/>
    </row>
    <row r="602" spans="1:23" ht="16.5" customHeight="1">
      <c r="A602" s="245"/>
      <c r="B602" s="245"/>
      <c r="C602" s="245"/>
      <c r="D602" s="245"/>
      <c r="E602" s="245"/>
      <c r="F602" s="245"/>
      <c r="G602" s="245"/>
      <c r="H602" s="245"/>
      <c r="I602" s="245"/>
      <c r="J602" s="245"/>
      <c r="K602" s="245"/>
      <c r="L602" s="245"/>
      <c r="M602" s="245"/>
      <c r="N602" s="245"/>
      <c r="O602" s="245"/>
      <c r="P602" s="245"/>
      <c r="Q602" s="245"/>
      <c r="R602" s="245"/>
      <c r="S602" s="245"/>
      <c r="T602" s="245"/>
      <c r="U602" s="245"/>
      <c r="V602" s="245"/>
      <c r="W602" s="245"/>
    </row>
    <row r="603" spans="1:23" ht="16.5" customHeight="1">
      <c r="A603" s="245"/>
      <c r="B603" s="245"/>
      <c r="C603" s="245"/>
      <c r="D603" s="245"/>
      <c r="E603" s="245"/>
      <c r="F603" s="245"/>
      <c r="G603" s="245"/>
      <c r="H603" s="245"/>
      <c r="I603" s="245"/>
      <c r="J603" s="245"/>
      <c r="K603" s="245"/>
      <c r="L603" s="245"/>
      <c r="M603" s="245"/>
      <c r="N603" s="245"/>
      <c r="O603" s="245"/>
      <c r="P603" s="245"/>
      <c r="Q603" s="245"/>
      <c r="R603" s="245"/>
      <c r="S603" s="245"/>
      <c r="T603" s="245"/>
      <c r="U603" s="245"/>
      <c r="V603" s="245"/>
      <c r="W603" s="245"/>
    </row>
    <row r="604" spans="1:23" ht="16.5" customHeight="1">
      <c r="A604" s="245"/>
      <c r="B604" s="245"/>
      <c r="C604" s="245"/>
      <c r="D604" s="245"/>
      <c r="E604" s="245"/>
      <c r="F604" s="245"/>
      <c r="G604" s="245"/>
      <c r="H604" s="245"/>
      <c r="I604" s="245"/>
      <c r="J604" s="245"/>
      <c r="K604" s="245"/>
      <c r="L604" s="245"/>
      <c r="M604" s="245"/>
      <c r="N604" s="245"/>
      <c r="O604" s="245"/>
      <c r="P604" s="245"/>
      <c r="Q604" s="245"/>
      <c r="R604" s="245"/>
      <c r="S604" s="245"/>
      <c r="T604" s="245"/>
      <c r="U604" s="245"/>
      <c r="V604" s="245"/>
      <c r="W604" s="245"/>
    </row>
    <row r="605" spans="1:23" ht="16.5" customHeight="1">
      <c r="A605" s="245"/>
      <c r="B605" s="245"/>
      <c r="C605" s="245"/>
      <c r="D605" s="245"/>
      <c r="E605" s="245"/>
      <c r="F605" s="245"/>
      <c r="G605" s="245"/>
      <c r="H605" s="245"/>
      <c r="I605" s="245"/>
      <c r="J605" s="245"/>
      <c r="K605" s="245"/>
      <c r="L605" s="245"/>
      <c r="M605" s="245"/>
      <c r="N605" s="245"/>
      <c r="O605" s="245"/>
      <c r="P605" s="245"/>
      <c r="Q605" s="245"/>
      <c r="R605" s="245"/>
      <c r="S605" s="245"/>
      <c r="T605" s="245"/>
      <c r="U605" s="245"/>
      <c r="V605" s="245"/>
      <c r="W605" s="245"/>
    </row>
    <row r="606" spans="1:23" ht="16.5" customHeight="1">
      <c r="A606" s="245"/>
      <c r="B606" s="245"/>
      <c r="C606" s="245"/>
      <c r="D606" s="245"/>
      <c r="E606" s="245"/>
      <c r="F606" s="245"/>
      <c r="G606" s="245"/>
      <c r="H606" s="245"/>
      <c r="I606" s="245"/>
      <c r="J606" s="245"/>
      <c r="K606" s="245"/>
      <c r="L606" s="245"/>
      <c r="M606" s="245"/>
      <c r="N606" s="245"/>
      <c r="O606" s="245"/>
      <c r="P606" s="245"/>
      <c r="Q606" s="245"/>
      <c r="R606" s="245"/>
      <c r="S606" s="245"/>
      <c r="T606" s="245"/>
      <c r="U606" s="245"/>
      <c r="V606" s="245"/>
      <c r="W606" s="245"/>
    </row>
    <row r="607" spans="1:23" ht="16.5" customHeight="1">
      <c r="A607" s="245"/>
      <c r="B607" s="245"/>
      <c r="C607" s="245"/>
      <c r="D607" s="245"/>
      <c r="E607" s="245"/>
      <c r="F607" s="245"/>
      <c r="G607" s="245"/>
      <c r="H607" s="245"/>
      <c r="I607" s="245"/>
      <c r="J607" s="245"/>
      <c r="K607" s="245"/>
      <c r="L607" s="245"/>
      <c r="M607" s="245"/>
      <c r="N607" s="245"/>
      <c r="O607" s="245"/>
      <c r="P607" s="245"/>
      <c r="Q607" s="245"/>
      <c r="R607" s="245"/>
      <c r="S607" s="245"/>
      <c r="T607" s="245"/>
      <c r="U607" s="245"/>
      <c r="V607" s="245"/>
      <c r="W607" s="245"/>
    </row>
    <row r="608" spans="1:23" ht="16.5" customHeight="1">
      <c r="A608" s="245"/>
      <c r="B608" s="245"/>
      <c r="C608" s="245"/>
      <c r="D608" s="245"/>
      <c r="E608" s="245"/>
      <c r="F608" s="245"/>
      <c r="G608" s="245"/>
      <c r="H608" s="245"/>
      <c r="I608" s="245"/>
      <c r="J608" s="245"/>
      <c r="K608" s="245"/>
      <c r="L608" s="245"/>
      <c r="M608" s="245"/>
      <c r="N608" s="245"/>
      <c r="O608" s="245"/>
      <c r="P608" s="245"/>
      <c r="Q608" s="245"/>
      <c r="R608" s="245"/>
      <c r="S608" s="245"/>
      <c r="T608" s="245"/>
      <c r="U608" s="245"/>
      <c r="V608" s="245"/>
      <c r="W608" s="245"/>
    </row>
    <row r="609" spans="1:23" ht="16.5" customHeight="1">
      <c r="A609" s="245"/>
      <c r="B609" s="245"/>
      <c r="C609" s="245"/>
      <c r="D609" s="245"/>
      <c r="E609" s="245"/>
      <c r="F609" s="245"/>
      <c r="G609" s="245"/>
      <c r="H609" s="245"/>
      <c r="I609" s="245"/>
      <c r="J609" s="245"/>
      <c r="K609" s="245"/>
      <c r="L609" s="245"/>
      <c r="M609" s="245"/>
      <c r="N609" s="245"/>
      <c r="O609" s="245"/>
      <c r="P609" s="245"/>
      <c r="Q609" s="245"/>
      <c r="R609" s="245"/>
      <c r="S609" s="245"/>
      <c r="T609" s="245"/>
      <c r="U609" s="245"/>
      <c r="V609" s="245"/>
      <c r="W609" s="245"/>
    </row>
    <row r="610" spans="1:23" ht="16.5" customHeight="1">
      <c r="A610" s="245"/>
      <c r="B610" s="245"/>
      <c r="C610" s="245"/>
      <c r="D610" s="245"/>
      <c r="E610" s="245"/>
      <c r="F610" s="245"/>
      <c r="G610" s="245"/>
      <c r="H610" s="245"/>
      <c r="I610" s="245"/>
      <c r="J610" s="245"/>
      <c r="K610" s="245"/>
      <c r="L610" s="245"/>
      <c r="M610" s="245"/>
      <c r="N610" s="245"/>
      <c r="O610" s="245"/>
      <c r="P610" s="245"/>
      <c r="Q610" s="245"/>
      <c r="R610" s="245"/>
      <c r="S610" s="245"/>
      <c r="T610" s="245"/>
      <c r="U610" s="245"/>
      <c r="V610" s="245"/>
      <c r="W610" s="245"/>
    </row>
    <row r="611" spans="1:23" ht="16.5" customHeight="1">
      <c r="A611" s="245"/>
      <c r="B611" s="245"/>
      <c r="C611" s="245"/>
      <c r="D611" s="245"/>
      <c r="E611" s="245"/>
      <c r="F611" s="245"/>
      <c r="G611" s="245"/>
      <c r="H611" s="245"/>
      <c r="I611" s="245"/>
      <c r="J611" s="245"/>
      <c r="K611" s="245"/>
      <c r="L611" s="245"/>
      <c r="M611" s="245"/>
      <c r="N611" s="245"/>
      <c r="O611" s="245"/>
      <c r="P611" s="245"/>
      <c r="Q611" s="245"/>
      <c r="R611" s="245"/>
      <c r="S611" s="245"/>
      <c r="T611" s="245"/>
      <c r="U611" s="245"/>
      <c r="V611" s="245"/>
      <c r="W611" s="245"/>
    </row>
    <row r="612" spans="1:23" ht="16.5" customHeight="1">
      <c r="A612" s="245"/>
      <c r="B612" s="245"/>
      <c r="C612" s="245"/>
      <c r="D612" s="245"/>
      <c r="E612" s="245"/>
      <c r="F612" s="245"/>
      <c r="G612" s="245"/>
      <c r="H612" s="245"/>
      <c r="I612" s="245"/>
      <c r="J612" s="245"/>
      <c r="K612" s="245"/>
      <c r="L612" s="245"/>
      <c r="M612" s="245"/>
      <c r="N612" s="245"/>
      <c r="O612" s="245"/>
      <c r="P612" s="245"/>
      <c r="Q612" s="245"/>
      <c r="R612" s="245"/>
      <c r="S612" s="245"/>
      <c r="T612" s="245"/>
      <c r="U612" s="245"/>
      <c r="V612" s="245"/>
      <c r="W612" s="245"/>
    </row>
    <row r="613" spans="1:23" ht="16.5" customHeight="1">
      <c r="A613" s="245"/>
      <c r="B613" s="245"/>
      <c r="C613" s="245"/>
      <c r="D613" s="245"/>
      <c r="E613" s="245"/>
      <c r="F613" s="245"/>
      <c r="G613" s="245"/>
      <c r="H613" s="245"/>
      <c r="I613" s="245"/>
      <c r="J613" s="245"/>
      <c r="K613" s="245"/>
      <c r="L613" s="245"/>
      <c r="M613" s="245"/>
      <c r="N613" s="245"/>
      <c r="O613" s="245"/>
      <c r="P613" s="245"/>
      <c r="Q613" s="245"/>
      <c r="R613" s="245"/>
      <c r="S613" s="245"/>
      <c r="T613" s="245"/>
      <c r="U613" s="245"/>
      <c r="V613" s="245"/>
      <c r="W613" s="245"/>
    </row>
    <row r="614" spans="1:23" ht="16.5" customHeight="1">
      <c r="A614" s="245"/>
      <c r="B614" s="245"/>
      <c r="C614" s="245"/>
      <c r="D614" s="245"/>
      <c r="E614" s="245"/>
      <c r="F614" s="245"/>
      <c r="G614" s="245"/>
      <c r="H614" s="245"/>
      <c r="I614" s="245"/>
      <c r="J614" s="245"/>
      <c r="K614" s="245"/>
      <c r="L614" s="245"/>
      <c r="M614" s="245"/>
      <c r="N614" s="245"/>
      <c r="O614" s="245"/>
      <c r="P614" s="245"/>
      <c r="Q614" s="245"/>
      <c r="R614" s="245"/>
      <c r="S614" s="245"/>
      <c r="T614" s="245"/>
      <c r="U614" s="245"/>
      <c r="V614" s="245"/>
      <c r="W614" s="245"/>
    </row>
    <row r="615" spans="1:23" ht="16.5" customHeight="1">
      <c r="A615" s="245"/>
      <c r="B615" s="245"/>
      <c r="C615" s="245"/>
      <c r="D615" s="245"/>
      <c r="E615" s="245"/>
      <c r="F615" s="245"/>
      <c r="G615" s="245"/>
      <c r="H615" s="245"/>
      <c r="I615" s="245"/>
      <c r="J615" s="245"/>
      <c r="K615" s="245"/>
      <c r="L615" s="245"/>
      <c r="M615" s="245"/>
      <c r="N615" s="245"/>
      <c r="O615" s="245"/>
      <c r="P615" s="245"/>
      <c r="Q615" s="245"/>
      <c r="R615" s="245"/>
      <c r="S615" s="245"/>
      <c r="T615" s="245"/>
      <c r="U615" s="245"/>
      <c r="V615" s="245"/>
      <c r="W615" s="245"/>
    </row>
    <row r="616" spans="1:23" ht="16.5" customHeight="1">
      <c r="A616" s="245"/>
      <c r="B616" s="245"/>
      <c r="C616" s="245"/>
      <c r="D616" s="245"/>
      <c r="E616" s="245"/>
      <c r="F616" s="245"/>
      <c r="G616" s="245"/>
      <c r="H616" s="245"/>
      <c r="I616" s="245"/>
      <c r="J616" s="245"/>
      <c r="K616" s="245"/>
      <c r="L616" s="245"/>
      <c r="M616" s="245"/>
      <c r="N616" s="245"/>
      <c r="O616" s="245"/>
      <c r="P616" s="245"/>
      <c r="Q616" s="245"/>
      <c r="R616" s="245"/>
      <c r="S616" s="245"/>
      <c r="T616" s="245"/>
      <c r="U616" s="245"/>
      <c r="V616" s="245"/>
      <c r="W616" s="245"/>
    </row>
    <row r="617" spans="1:23" ht="16.5" customHeight="1">
      <c r="A617" s="245"/>
      <c r="B617" s="245"/>
      <c r="C617" s="245"/>
      <c r="D617" s="245"/>
      <c r="E617" s="245"/>
      <c r="F617" s="245"/>
      <c r="G617" s="245"/>
      <c r="H617" s="245"/>
      <c r="I617" s="245"/>
      <c r="J617" s="245"/>
      <c r="K617" s="245"/>
      <c r="L617" s="245"/>
      <c r="M617" s="245"/>
      <c r="N617" s="245"/>
      <c r="O617" s="245"/>
      <c r="P617" s="245"/>
      <c r="Q617" s="245"/>
      <c r="R617" s="245"/>
      <c r="S617" s="245"/>
      <c r="T617" s="245"/>
      <c r="U617" s="245"/>
      <c r="V617" s="245"/>
      <c r="W617" s="245"/>
    </row>
    <row r="618" spans="1:23" ht="16.5" customHeight="1">
      <c r="A618" s="245"/>
      <c r="B618" s="245"/>
      <c r="C618" s="245"/>
      <c r="D618" s="245"/>
      <c r="E618" s="245"/>
      <c r="F618" s="245"/>
      <c r="G618" s="245"/>
      <c r="H618" s="245"/>
      <c r="I618" s="245"/>
      <c r="J618" s="245"/>
      <c r="K618" s="245"/>
      <c r="L618" s="245"/>
      <c r="M618" s="245"/>
      <c r="N618" s="245"/>
      <c r="O618" s="245"/>
      <c r="P618" s="245"/>
      <c r="Q618" s="245"/>
      <c r="R618" s="245"/>
      <c r="S618" s="245"/>
      <c r="T618" s="245"/>
      <c r="U618" s="245"/>
      <c r="V618" s="245"/>
      <c r="W618" s="245"/>
    </row>
    <row r="619" spans="1:23" ht="16.5" customHeight="1">
      <c r="A619" s="245"/>
      <c r="B619" s="245"/>
      <c r="C619" s="245"/>
      <c r="D619" s="245"/>
      <c r="E619" s="245"/>
      <c r="F619" s="245"/>
      <c r="G619" s="245"/>
      <c r="H619" s="245"/>
      <c r="I619" s="245"/>
      <c r="J619" s="245"/>
      <c r="K619" s="245"/>
      <c r="L619" s="245"/>
      <c r="M619" s="245"/>
      <c r="N619" s="245"/>
      <c r="O619" s="245"/>
      <c r="P619" s="245"/>
      <c r="Q619" s="245"/>
      <c r="R619" s="245"/>
      <c r="S619" s="245"/>
      <c r="T619" s="245"/>
      <c r="U619" s="245"/>
      <c r="V619" s="245"/>
      <c r="W619" s="245"/>
    </row>
    <row r="620" spans="1:23" ht="16.5" customHeight="1">
      <c r="A620" s="245"/>
      <c r="B620" s="245"/>
      <c r="C620" s="245"/>
      <c r="D620" s="245"/>
      <c r="E620" s="245"/>
      <c r="F620" s="245"/>
      <c r="G620" s="245"/>
      <c r="H620" s="245"/>
      <c r="I620" s="245"/>
      <c r="J620" s="245"/>
      <c r="K620" s="245"/>
      <c r="L620" s="245"/>
      <c r="M620" s="245"/>
      <c r="N620" s="245"/>
      <c r="O620" s="245"/>
      <c r="P620" s="245"/>
      <c r="Q620" s="245"/>
      <c r="R620" s="245"/>
      <c r="S620" s="245"/>
      <c r="T620" s="245"/>
      <c r="U620" s="245"/>
      <c r="V620" s="245"/>
      <c r="W620" s="245"/>
    </row>
    <row r="621" spans="1:23" ht="16.5" customHeight="1">
      <c r="A621" s="245"/>
      <c r="B621" s="245"/>
      <c r="C621" s="245"/>
      <c r="D621" s="245"/>
      <c r="E621" s="245"/>
      <c r="F621" s="245"/>
      <c r="G621" s="245"/>
      <c r="H621" s="245"/>
      <c r="I621" s="245"/>
      <c r="J621" s="245"/>
      <c r="K621" s="245"/>
      <c r="L621" s="245"/>
      <c r="M621" s="245"/>
      <c r="N621" s="245"/>
      <c r="O621" s="245"/>
      <c r="P621" s="245"/>
      <c r="Q621" s="245"/>
      <c r="R621" s="245"/>
      <c r="S621" s="245"/>
      <c r="T621" s="245"/>
      <c r="U621" s="245"/>
      <c r="V621" s="245"/>
      <c r="W621" s="245"/>
    </row>
    <row r="622" spans="1:23" ht="16.5" customHeight="1">
      <c r="A622" s="245"/>
      <c r="B622" s="245"/>
      <c r="C622" s="245"/>
      <c r="D622" s="245"/>
      <c r="E622" s="245"/>
      <c r="F622" s="245"/>
      <c r="G622" s="245"/>
      <c r="H622" s="245"/>
      <c r="I622" s="245"/>
      <c r="J622" s="245"/>
      <c r="K622" s="245"/>
      <c r="L622" s="245"/>
      <c r="M622" s="245"/>
      <c r="N622" s="245"/>
      <c r="O622" s="245"/>
      <c r="P622" s="245"/>
      <c r="Q622" s="245"/>
      <c r="R622" s="245"/>
      <c r="S622" s="245"/>
      <c r="T622" s="245"/>
      <c r="U622" s="245"/>
      <c r="V622" s="245"/>
      <c r="W622" s="245"/>
    </row>
    <row r="623" spans="1:23" ht="16.5" customHeight="1">
      <c r="A623" s="245"/>
      <c r="B623" s="245"/>
      <c r="C623" s="245"/>
      <c r="D623" s="245"/>
      <c r="E623" s="245"/>
      <c r="F623" s="245"/>
      <c r="G623" s="245"/>
      <c r="H623" s="245"/>
      <c r="I623" s="245"/>
      <c r="J623" s="245"/>
      <c r="K623" s="245"/>
      <c r="L623" s="245"/>
      <c r="M623" s="245"/>
      <c r="N623" s="245"/>
      <c r="O623" s="245"/>
      <c r="P623" s="245"/>
      <c r="Q623" s="245"/>
      <c r="R623" s="245"/>
      <c r="S623" s="245"/>
      <c r="T623" s="245"/>
      <c r="U623" s="245"/>
      <c r="V623" s="245"/>
      <c r="W623" s="245"/>
    </row>
    <row r="624" spans="1:23" ht="16.5" customHeight="1">
      <c r="A624" s="245"/>
      <c r="B624" s="245"/>
      <c r="C624" s="245"/>
      <c r="D624" s="245"/>
      <c r="E624" s="245"/>
      <c r="F624" s="245"/>
      <c r="G624" s="245"/>
      <c r="H624" s="245"/>
      <c r="I624" s="245"/>
      <c r="J624" s="245"/>
      <c r="K624" s="245"/>
      <c r="L624" s="245"/>
      <c r="M624" s="245"/>
      <c r="N624" s="245"/>
      <c r="O624" s="245"/>
      <c r="P624" s="245"/>
      <c r="Q624" s="245"/>
      <c r="R624" s="245"/>
      <c r="S624" s="245"/>
      <c r="T624" s="245"/>
      <c r="U624" s="245"/>
      <c r="V624" s="245"/>
      <c r="W624" s="245"/>
    </row>
    <row r="625" spans="1:23" ht="16.5" customHeight="1">
      <c r="A625" s="245"/>
      <c r="B625" s="245"/>
      <c r="C625" s="245"/>
      <c r="D625" s="245"/>
      <c r="E625" s="245"/>
      <c r="F625" s="245"/>
      <c r="G625" s="245"/>
      <c r="H625" s="245"/>
      <c r="I625" s="245"/>
      <c r="J625" s="245"/>
      <c r="K625" s="245"/>
      <c r="L625" s="245"/>
      <c r="M625" s="245"/>
      <c r="N625" s="245"/>
      <c r="O625" s="245"/>
      <c r="P625" s="245"/>
      <c r="Q625" s="245"/>
      <c r="R625" s="245"/>
      <c r="S625" s="245"/>
      <c r="T625" s="245"/>
      <c r="U625" s="245"/>
      <c r="V625" s="245"/>
      <c r="W625" s="245"/>
    </row>
    <row r="626" spans="1:23" ht="16.5" customHeight="1">
      <c r="A626" s="245"/>
      <c r="B626" s="245"/>
      <c r="C626" s="245"/>
      <c r="D626" s="245"/>
      <c r="E626" s="245"/>
      <c r="F626" s="245"/>
      <c r="G626" s="245"/>
      <c r="H626" s="245"/>
      <c r="I626" s="245"/>
      <c r="J626" s="245"/>
      <c r="K626" s="245"/>
      <c r="L626" s="245"/>
      <c r="M626" s="245"/>
      <c r="N626" s="245"/>
      <c r="O626" s="245"/>
      <c r="P626" s="245"/>
      <c r="Q626" s="245"/>
      <c r="R626" s="245"/>
      <c r="S626" s="245"/>
      <c r="T626" s="245"/>
      <c r="U626" s="245"/>
      <c r="V626" s="245"/>
      <c r="W626" s="245"/>
    </row>
    <row r="627" spans="1:23" ht="16.5" customHeight="1">
      <c r="A627" s="245"/>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row>
    <row r="628" spans="1:23" ht="16.5" customHeight="1">
      <c r="A628" s="245"/>
      <c r="B628" s="245"/>
      <c r="C628" s="245"/>
      <c r="D628" s="245"/>
      <c r="E628" s="245"/>
      <c r="F628" s="245"/>
      <c r="G628" s="245"/>
      <c r="H628" s="245"/>
      <c r="I628" s="245"/>
      <c r="J628" s="245"/>
      <c r="K628" s="245"/>
      <c r="L628" s="245"/>
      <c r="M628" s="245"/>
      <c r="N628" s="245"/>
      <c r="O628" s="245"/>
      <c r="P628" s="245"/>
      <c r="Q628" s="245"/>
      <c r="R628" s="245"/>
      <c r="S628" s="245"/>
      <c r="T628" s="245"/>
      <c r="U628" s="245"/>
      <c r="V628" s="245"/>
      <c r="W628" s="245"/>
    </row>
    <row r="629" spans="1:23" ht="16.5" customHeight="1">
      <c r="A629" s="245"/>
      <c r="B629" s="245"/>
      <c r="C629" s="245"/>
      <c r="D629" s="245"/>
      <c r="E629" s="245"/>
      <c r="F629" s="245"/>
      <c r="G629" s="245"/>
      <c r="H629" s="245"/>
      <c r="I629" s="245"/>
      <c r="J629" s="245"/>
      <c r="K629" s="245"/>
      <c r="L629" s="245"/>
      <c r="M629" s="245"/>
      <c r="N629" s="245"/>
      <c r="O629" s="245"/>
      <c r="P629" s="245"/>
      <c r="Q629" s="245"/>
      <c r="R629" s="245"/>
      <c r="S629" s="245"/>
      <c r="T629" s="245"/>
      <c r="U629" s="245"/>
      <c r="V629" s="245"/>
      <c r="W629" s="245"/>
    </row>
    <row r="630" spans="1:23" ht="16.5" customHeight="1">
      <c r="A630" s="245"/>
      <c r="B630" s="245"/>
      <c r="C630" s="245"/>
      <c r="D630" s="245"/>
      <c r="E630" s="245"/>
      <c r="F630" s="245"/>
      <c r="G630" s="245"/>
      <c r="H630" s="245"/>
      <c r="I630" s="245"/>
      <c r="J630" s="245"/>
      <c r="K630" s="245"/>
      <c r="L630" s="245"/>
      <c r="M630" s="245"/>
      <c r="N630" s="245"/>
      <c r="O630" s="245"/>
      <c r="P630" s="245"/>
      <c r="Q630" s="245"/>
      <c r="R630" s="245"/>
      <c r="S630" s="245"/>
      <c r="T630" s="245"/>
      <c r="U630" s="245"/>
      <c r="V630" s="245"/>
      <c r="W630" s="245"/>
    </row>
    <row r="631" spans="1:23" ht="16.5" customHeight="1">
      <c r="A631" s="245"/>
      <c r="B631" s="245"/>
      <c r="C631" s="245"/>
      <c r="D631" s="245"/>
      <c r="E631" s="245"/>
      <c r="F631" s="245"/>
      <c r="G631" s="245"/>
      <c r="H631" s="245"/>
      <c r="I631" s="245"/>
      <c r="J631" s="245"/>
      <c r="K631" s="245"/>
      <c r="L631" s="245"/>
      <c r="M631" s="245"/>
      <c r="N631" s="245"/>
      <c r="O631" s="245"/>
      <c r="P631" s="245"/>
      <c r="Q631" s="245"/>
      <c r="R631" s="245"/>
      <c r="S631" s="245"/>
      <c r="T631" s="245"/>
      <c r="U631" s="245"/>
      <c r="V631" s="245"/>
      <c r="W631" s="245"/>
    </row>
    <row r="632" spans="1:23" ht="16.5" customHeight="1">
      <c r="A632" s="245"/>
      <c r="B632" s="245"/>
      <c r="C632" s="245"/>
      <c r="D632" s="245"/>
      <c r="E632" s="245"/>
      <c r="F632" s="245"/>
      <c r="G632" s="245"/>
      <c r="H632" s="245"/>
      <c r="I632" s="245"/>
      <c r="J632" s="245"/>
      <c r="K632" s="245"/>
      <c r="L632" s="245"/>
      <c r="M632" s="245"/>
      <c r="N632" s="245"/>
      <c r="O632" s="245"/>
      <c r="P632" s="245"/>
      <c r="Q632" s="245"/>
      <c r="R632" s="245"/>
      <c r="S632" s="245"/>
      <c r="T632" s="245"/>
      <c r="U632" s="245"/>
      <c r="V632" s="245"/>
      <c r="W632" s="245"/>
    </row>
    <row r="633" spans="1:23" ht="16.5" customHeight="1">
      <c r="A633" s="245"/>
      <c r="B633" s="245"/>
      <c r="C633" s="245"/>
      <c r="D633" s="245"/>
      <c r="E633" s="245"/>
      <c r="F633" s="245"/>
      <c r="G633" s="245"/>
      <c r="H633" s="245"/>
      <c r="I633" s="245"/>
      <c r="J633" s="245"/>
      <c r="K633" s="245"/>
      <c r="L633" s="245"/>
      <c r="M633" s="245"/>
      <c r="N633" s="245"/>
      <c r="O633" s="245"/>
      <c r="P633" s="245"/>
      <c r="Q633" s="245"/>
      <c r="R633" s="245"/>
      <c r="S633" s="245"/>
      <c r="T633" s="245"/>
      <c r="U633" s="245"/>
      <c r="V633" s="245"/>
      <c r="W633" s="245"/>
    </row>
    <row r="634" spans="1:23" ht="16.5" customHeight="1">
      <c r="A634" s="245"/>
      <c r="B634" s="245"/>
      <c r="C634" s="245"/>
      <c r="D634" s="245"/>
      <c r="E634" s="245"/>
      <c r="F634" s="245"/>
      <c r="G634" s="245"/>
      <c r="H634" s="245"/>
      <c r="I634" s="245"/>
      <c r="J634" s="245"/>
      <c r="K634" s="245"/>
      <c r="L634" s="245"/>
      <c r="M634" s="245"/>
      <c r="N634" s="245"/>
      <c r="O634" s="245"/>
      <c r="P634" s="245"/>
      <c r="Q634" s="245"/>
      <c r="R634" s="245"/>
      <c r="S634" s="245"/>
      <c r="T634" s="245"/>
      <c r="U634" s="245"/>
      <c r="V634" s="245"/>
      <c r="W634" s="245"/>
    </row>
    <row r="635" spans="1:23" ht="16.5" customHeight="1">
      <c r="A635" s="245"/>
      <c r="B635" s="245"/>
      <c r="C635" s="245"/>
      <c r="D635" s="245"/>
      <c r="E635" s="245"/>
      <c r="F635" s="245"/>
      <c r="G635" s="245"/>
      <c r="H635" s="245"/>
      <c r="I635" s="245"/>
      <c r="J635" s="245"/>
      <c r="K635" s="245"/>
      <c r="L635" s="245"/>
      <c r="M635" s="245"/>
      <c r="N635" s="245"/>
      <c r="O635" s="245"/>
      <c r="P635" s="245"/>
      <c r="Q635" s="245"/>
      <c r="R635" s="245"/>
      <c r="S635" s="245"/>
      <c r="T635" s="245"/>
      <c r="U635" s="245"/>
      <c r="V635" s="245"/>
      <c r="W635" s="245"/>
    </row>
    <row r="636" spans="1:23" ht="16.5" customHeight="1">
      <c r="A636" s="245"/>
      <c r="B636" s="245"/>
      <c r="C636" s="245"/>
      <c r="D636" s="245"/>
      <c r="E636" s="245"/>
      <c r="F636" s="245"/>
      <c r="G636" s="245"/>
      <c r="H636" s="245"/>
      <c r="I636" s="245"/>
      <c r="J636" s="245"/>
      <c r="K636" s="245"/>
      <c r="L636" s="245"/>
      <c r="M636" s="245"/>
      <c r="N636" s="245"/>
      <c r="O636" s="245"/>
      <c r="P636" s="245"/>
      <c r="Q636" s="245"/>
      <c r="R636" s="245"/>
      <c r="S636" s="245"/>
      <c r="T636" s="245"/>
      <c r="U636" s="245"/>
      <c r="V636" s="245"/>
      <c r="W636" s="245"/>
    </row>
    <row r="637" spans="1:23" ht="16.5" customHeight="1">
      <c r="A637" s="245"/>
      <c r="B637" s="245"/>
      <c r="C637" s="245"/>
      <c r="D637" s="245"/>
      <c r="E637" s="245"/>
      <c r="F637" s="245"/>
      <c r="G637" s="245"/>
      <c r="H637" s="245"/>
      <c r="I637" s="245"/>
      <c r="J637" s="245"/>
      <c r="K637" s="245"/>
      <c r="L637" s="245"/>
      <c r="M637" s="245"/>
      <c r="N637" s="245"/>
      <c r="O637" s="245"/>
      <c r="P637" s="245"/>
      <c r="Q637" s="245"/>
      <c r="R637" s="245"/>
      <c r="S637" s="245"/>
      <c r="T637" s="245"/>
      <c r="U637" s="245"/>
      <c r="V637" s="245"/>
      <c r="W637" s="245"/>
    </row>
    <row r="638" spans="1:23" ht="16.5" customHeight="1">
      <c r="A638" s="245"/>
      <c r="B638" s="245"/>
      <c r="C638" s="245"/>
      <c r="D638" s="245"/>
      <c r="E638" s="245"/>
      <c r="F638" s="245"/>
      <c r="G638" s="245"/>
      <c r="H638" s="245"/>
      <c r="I638" s="245"/>
      <c r="J638" s="245"/>
      <c r="K638" s="245"/>
      <c r="L638" s="245"/>
      <c r="M638" s="245"/>
      <c r="N638" s="245"/>
      <c r="O638" s="245"/>
      <c r="P638" s="245"/>
      <c r="Q638" s="245"/>
      <c r="R638" s="245"/>
      <c r="S638" s="245"/>
      <c r="T638" s="245"/>
      <c r="U638" s="245"/>
      <c r="V638" s="245"/>
      <c r="W638" s="245"/>
    </row>
    <row r="639" spans="1:23" ht="16.5" customHeight="1">
      <c r="A639" s="245"/>
      <c r="B639" s="245"/>
      <c r="C639" s="245"/>
      <c r="D639" s="245"/>
      <c r="E639" s="245"/>
      <c r="F639" s="245"/>
      <c r="G639" s="245"/>
      <c r="H639" s="245"/>
      <c r="I639" s="245"/>
      <c r="J639" s="245"/>
      <c r="K639" s="245"/>
      <c r="L639" s="245"/>
      <c r="M639" s="245"/>
      <c r="N639" s="245"/>
      <c r="O639" s="245"/>
      <c r="P639" s="245"/>
      <c r="Q639" s="245"/>
      <c r="R639" s="245"/>
      <c r="S639" s="245"/>
      <c r="T639" s="245"/>
      <c r="U639" s="245"/>
      <c r="V639" s="245"/>
      <c r="W639" s="245"/>
    </row>
    <row r="640" spans="1:23" ht="16.5" customHeight="1">
      <c r="A640" s="245"/>
      <c r="B640" s="245"/>
      <c r="C640" s="245"/>
      <c r="D640" s="245"/>
      <c r="E640" s="245"/>
      <c r="F640" s="245"/>
      <c r="G640" s="245"/>
      <c r="H640" s="245"/>
      <c r="I640" s="245"/>
      <c r="J640" s="245"/>
      <c r="K640" s="245"/>
      <c r="L640" s="245"/>
      <c r="M640" s="245"/>
      <c r="N640" s="245"/>
      <c r="O640" s="245"/>
      <c r="P640" s="245"/>
      <c r="Q640" s="245"/>
      <c r="R640" s="245"/>
      <c r="S640" s="245"/>
      <c r="T640" s="245"/>
      <c r="U640" s="245"/>
      <c r="V640" s="245"/>
      <c r="W640" s="245"/>
    </row>
    <row r="641" spans="1:23" ht="16.5" customHeight="1">
      <c r="A641" s="245"/>
      <c r="B641" s="245"/>
      <c r="C641" s="245"/>
      <c r="D641" s="245"/>
      <c r="E641" s="245"/>
      <c r="F641" s="245"/>
      <c r="G641" s="245"/>
      <c r="H641" s="245"/>
      <c r="I641" s="245"/>
      <c r="J641" s="245"/>
      <c r="K641" s="245"/>
      <c r="L641" s="245"/>
      <c r="M641" s="245"/>
      <c r="N641" s="245"/>
      <c r="O641" s="245"/>
      <c r="P641" s="245"/>
      <c r="Q641" s="245"/>
      <c r="R641" s="245"/>
      <c r="S641" s="245"/>
      <c r="T641" s="245"/>
      <c r="U641" s="245"/>
      <c r="V641" s="245"/>
      <c r="W641" s="245"/>
    </row>
    <row r="642" spans="1:23" ht="16.5" customHeight="1">
      <c r="A642" s="245"/>
      <c r="B642" s="245"/>
      <c r="C642" s="245"/>
      <c r="D642" s="245"/>
      <c r="E642" s="245"/>
      <c r="F642" s="245"/>
      <c r="G642" s="245"/>
      <c r="H642" s="245"/>
      <c r="I642" s="245"/>
      <c r="J642" s="245"/>
      <c r="K642" s="245"/>
      <c r="L642" s="245"/>
      <c r="M642" s="245"/>
      <c r="N642" s="245"/>
      <c r="O642" s="245"/>
      <c r="P642" s="245"/>
      <c r="Q642" s="245"/>
      <c r="R642" s="245"/>
      <c r="S642" s="245"/>
      <c r="T642" s="245"/>
      <c r="U642" s="245"/>
      <c r="V642" s="245"/>
      <c r="W642" s="245"/>
    </row>
    <row r="643" spans="1:23" ht="16.5" customHeight="1">
      <c r="A643" s="245"/>
      <c r="B643" s="245"/>
      <c r="C643" s="245"/>
      <c r="D643" s="245"/>
      <c r="E643" s="245"/>
      <c r="F643" s="245"/>
      <c r="G643" s="245"/>
      <c r="H643" s="245"/>
      <c r="I643" s="245"/>
      <c r="J643" s="245"/>
      <c r="K643" s="245"/>
      <c r="L643" s="245"/>
      <c r="M643" s="245"/>
      <c r="N643" s="245"/>
      <c r="O643" s="245"/>
      <c r="P643" s="245"/>
      <c r="Q643" s="245"/>
      <c r="R643" s="245"/>
      <c r="S643" s="245"/>
      <c r="T643" s="245"/>
      <c r="U643" s="245"/>
      <c r="V643" s="245"/>
      <c r="W643" s="245"/>
    </row>
    <row r="644" spans="1:23" ht="16.5" customHeight="1">
      <c r="A644" s="245"/>
      <c r="B644" s="245"/>
      <c r="C644" s="245"/>
      <c r="D644" s="245"/>
      <c r="E644" s="245"/>
      <c r="F644" s="245"/>
      <c r="G644" s="245"/>
      <c r="H644" s="245"/>
      <c r="I644" s="245"/>
      <c r="J644" s="245"/>
      <c r="K644" s="245"/>
      <c r="L644" s="245"/>
      <c r="M644" s="245"/>
      <c r="N644" s="245"/>
      <c r="O644" s="245"/>
      <c r="P644" s="245"/>
      <c r="Q644" s="245"/>
      <c r="R644" s="245"/>
      <c r="S644" s="245"/>
      <c r="T644" s="245"/>
      <c r="U644" s="245"/>
      <c r="V644" s="245"/>
      <c r="W644" s="245"/>
    </row>
    <row r="645" spans="1:23" ht="16.5" customHeight="1">
      <c r="A645" s="245"/>
      <c r="B645" s="245"/>
      <c r="C645" s="245"/>
      <c r="D645" s="245"/>
      <c r="E645" s="245"/>
      <c r="F645" s="245"/>
      <c r="G645" s="245"/>
      <c r="H645" s="245"/>
      <c r="I645" s="245"/>
      <c r="J645" s="245"/>
      <c r="K645" s="245"/>
      <c r="L645" s="245"/>
      <c r="M645" s="245"/>
      <c r="N645" s="245"/>
      <c r="O645" s="245"/>
      <c r="P645" s="245"/>
      <c r="Q645" s="245"/>
      <c r="R645" s="245"/>
      <c r="S645" s="245"/>
      <c r="T645" s="245"/>
      <c r="U645" s="245"/>
      <c r="V645" s="245"/>
      <c r="W645" s="245"/>
    </row>
    <row r="646" spans="1:23" ht="16.5" customHeight="1">
      <c r="A646" s="245"/>
      <c r="B646" s="245"/>
      <c r="C646" s="245"/>
      <c r="D646" s="245"/>
      <c r="E646" s="245"/>
      <c r="F646" s="245"/>
      <c r="G646" s="245"/>
      <c r="H646" s="245"/>
      <c r="I646" s="245"/>
      <c r="J646" s="245"/>
      <c r="K646" s="245"/>
      <c r="L646" s="245"/>
      <c r="M646" s="245"/>
      <c r="N646" s="245"/>
      <c r="O646" s="245"/>
      <c r="P646" s="245"/>
      <c r="Q646" s="245"/>
      <c r="R646" s="245"/>
      <c r="S646" s="245"/>
      <c r="T646" s="245"/>
      <c r="U646" s="245"/>
      <c r="V646" s="245"/>
      <c r="W646" s="245"/>
    </row>
    <row r="647" spans="1:23" ht="16.5" customHeight="1">
      <c r="A647" s="245"/>
      <c r="B647" s="245"/>
      <c r="C647" s="245"/>
      <c r="D647" s="245"/>
      <c r="E647" s="245"/>
      <c r="F647" s="245"/>
      <c r="G647" s="245"/>
      <c r="H647" s="245"/>
      <c r="I647" s="245"/>
      <c r="J647" s="245"/>
      <c r="K647" s="245"/>
      <c r="L647" s="245"/>
      <c r="M647" s="245"/>
      <c r="N647" s="245"/>
      <c r="O647" s="245"/>
      <c r="P647" s="245"/>
      <c r="Q647" s="245"/>
      <c r="R647" s="245"/>
      <c r="S647" s="245"/>
      <c r="T647" s="245"/>
      <c r="U647" s="245"/>
      <c r="V647" s="245"/>
      <c r="W647" s="245"/>
    </row>
    <row r="648" spans="1:23" ht="16.5" customHeight="1">
      <c r="A648" s="245"/>
      <c r="B648" s="245"/>
      <c r="C648" s="245"/>
      <c r="D648" s="245"/>
      <c r="E648" s="245"/>
      <c r="F648" s="245"/>
      <c r="G648" s="245"/>
      <c r="H648" s="245"/>
      <c r="I648" s="245"/>
      <c r="J648" s="245"/>
      <c r="K648" s="245"/>
      <c r="L648" s="245"/>
      <c r="M648" s="245"/>
      <c r="N648" s="245"/>
      <c r="O648" s="245"/>
      <c r="P648" s="245"/>
      <c r="Q648" s="245"/>
      <c r="R648" s="245"/>
      <c r="S648" s="245"/>
      <c r="T648" s="245"/>
      <c r="U648" s="245"/>
      <c r="V648" s="245"/>
      <c r="W648" s="245"/>
    </row>
    <row r="649" spans="1:23" ht="16.5" customHeight="1">
      <c r="A649" s="245"/>
      <c r="B649" s="245"/>
      <c r="C649" s="245"/>
      <c r="D649" s="245"/>
      <c r="E649" s="245"/>
      <c r="F649" s="245"/>
      <c r="G649" s="245"/>
      <c r="H649" s="245"/>
      <c r="I649" s="245"/>
      <c r="J649" s="245"/>
      <c r="K649" s="245"/>
      <c r="L649" s="245"/>
      <c r="M649" s="245"/>
      <c r="N649" s="245"/>
      <c r="O649" s="245"/>
      <c r="P649" s="245"/>
      <c r="Q649" s="245"/>
      <c r="R649" s="245"/>
      <c r="S649" s="245"/>
      <c r="T649" s="245"/>
      <c r="U649" s="245"/>
      <c r="V649" s="245"/>
      <c r="W649" s="245"/>
    </row>
    <row r="650" spans="1:23" ht="16.5" customHeight="1">
      <c r="A650" s="245"/>
      <c r="B650" s="245"/>
      <c r="C650" s="245"/>
      <c r="D650" s="245"/>
      <c r="E650" s="245"/>
      <c r="F650" s="245"/>
      <c r="G650" s="245"/>
      <c r="H650" s="245"/>
      <c r="I650" s="245"/>
      <c r="J650" s="245"/>
      <c r="K650" s="245"/>
      <c r="L650" s="245"/>
      <c r="M650" s="245"/>
      <c r="N650" s="245"/>
      <c r="O650" s="245"/>
      <c r="P650" s="245"/>
      <c r="Q650" s="245"/>
      <c r="R650" s="245"/>
      <c r="S650" s="245"/>
      <c r="T650" s="245"/>
      <c r="U650" s="245"/>
      <c r="V650" s="245"/>
      <c r="W650" s="245"/>
    </row>
    <row r="651" spans="1:23" ht="16.5" customHeight="1">
      <c r="A651" s="245"/>
      <c r="B651" s="245"/>
      <c r="C651" s="245"/>
      <c r="D651" s="245"/>
      <c r="E651" s="245"/>
      <c r="F651" s="245"/>
      <c r="G651" s="245"/>
      <c r="H651" s="245"/>
      <c r="I651" s="245"/>
      <c r="J651" s="245"/>
      <c r="K651" s="245"/>
      <c r="L651" s="245"/>
      <c r="M651" s="245"/>
      <c r="N651" s="245"/>
      <c r="O651" s="245"/>
      <c r="P651" s="245"/>
      <c r="Q651" s="245"/>
      <c r="R651" s="245"/>
      <c r="S651" s="245"/>
      <c r="T651" s="245"/>
      <c r="U651" s="245"/>
      <c r="V651" s="245"/>
      <c r="W651" s="245"/>
    </row>
    <row r="652" spans="1:23" ht="16.5" customHeight="1">
      <c r="A652" s="245"/>
      <c r="B652" s="245"/>
      <c r="C652" s="245"/>
      <c r="D652" s="245"/>
      <c r="E652" s="245"/>
      <c r="F652" s="245"/>
      <c r="G652" s="245"/>
      <c r="H652" s="245"/>
      <c r="I652" s="245"/>
      <c r="J652" s="245"/>
      <c r="K652" s="245"/>
      <c r="L652" s="245"/>
      <c r="M652" s="245"/>
      <c r="N652" s="245"/>
      <c r="O652" s="245"/>
      <c r="P652" s="245"/>
      <c r="Q652" s="245"/>
      <c r="R652" s="245"/>
      <c r="S652" s="245"/>
      <c r="T652" s="245"/>
      <c r="U652" s="245"/>
      <c r="V652" s="245"/>
      <c r="W652" s="245"/>
    </row>
    <row r="653" spans="1:23" ht="16.5" customHeight="1">
      <c r="A653" s="245"/>
      <c r="B653" s="245"/>
      <c r="C653" s="245"/>
      <c r="D653" s="245"/>
      <c r="E653" s="245"/>
      <c r="F653" s="245"/>
      <c r="G653" s="245"/>
      <c r="H653" s="245"/>
      <c r="I653" s="245"/>
      <c r="J653" s="245"/>
      <c r="K653" s="245"/>
      <c r="L653" s="245"/>
      <c r="M653" s="245"/>
      <c r="N653" s="245"/>
      <c r="O653" s="245"/>
      <c r="P653" s="245"/>
      <c r="Q653" s="245"/>
      <c r="R653" s="245"/>
      <c r="S653" s="245"/>
      <c r="T653" s="245"/>
      <c r="U653" s="245"/>
      <c r="V653" s="245"/>
      <c r="W653" s="245"/>
    </row>
    <row r="654" spans="1:23" ht="16.5" customHeight="1">
      <c r="A654" s="245"/>
      <c r="B654" s="245"/>
      <c r="C654" s="245"/>
      <c r="D654" s="245"/>
      <c r="E654" s="245"/>
      <c r="F654" s="245"/>
      <c r="G654" s="245"/>
      <c r="H654" s="245"/>
      <c r="I654" s="245"/>
      <c r="J654" s="245"/>
      <c r="K654" s="245"/>
      <c r="L654" s="245"/>
      <c r="M654" s="245"/>
      <c r="N654" s="245"/>
      <c r="O654" s="245"/>
      <c r="P654" s="245"/>
      <c r="Q654" s="245"/>
      <c r="R654" s="245"/>
      <c r="S654" s="245"/>
      <c r="T654" s="245"/>
      <c r="U654" s="245"/>
      <c r="V654" s="245"/>
      <c r="W654" s="245"/>
    </row>
    <row r="655" spans="1:23" ht="16.5" customHeight="1">
      <c r="A655" s="245"/>
      <c r="B655" s="245"/>
      <c r="C655" s="245"/>
      <c r="D655" s="245"/>
      <c r="E655" s="245"/>
      <c r="F655" s="245"/>
      <c r="G655" s="245"/>
      <c r="H655" s="245"/>
      <c r="I655" s="245"/>
      <c r="J655" s="245"/>
      <c r="K655" s="245"/>
      <c r="L655" s="245"/>
      <c r="M655" s="245"/>
      <c r="N655" s="245"/>
      <c r="O655" s="245"/>
      <c r="P655" s="245"/>
      <c r="Q655" s="245"/>
      <c r="R655" s="245"/>
      <c r="S655" s="245"/>
      <c r="T655" s="245"/>
      <c r="U655" s="245"/>
      <c r="V655" s="245"/>
      <c r="W655" s="245"/>
    </row>
    <row r="656" spans="1:23" ht="16.5" customHeight="1">
      <c r="A656" s="245"/>
      <c r="B656" s="245"/>
      <c r="C656" s="245"/>
      <c r="D656" s="245"/>
      <c r="E656" s="245"/>
      <c r="F656" s="245"/>
      <c r="G656" s="245"/>
      <c r="H656" s="245"/>
      <c r="I656" s="245"/>
      <c r="J656" s="245"/>
      <c r="K656" s="245"/>
      <c r="L656" s="245"/>
      <c r="M656" s="245"/>
      <c r="N656" s="245"/>
      <c r="O656" s="245"/>
      <c r="P656" s="245"/>
      <c r="Q656" s="245"/>
      <c r="R656" s="245"/>
      <c r="S656" s="245"/>
      <c r="T656" s="245"/>
      <c r="U656" s="245"/>
      <c r="V656" s="245"/>
      <c r="W656" s="245"/>
    </row>
    <row r="657" spans="1:23" ht="16.5" customHeight="1">
      <c r="A657" s="245"/>
      <c r="B657" s="245"/>
      <c r="C657" s="245"/>
      <c r="D657" s="245"/>
      <c r="E657" s="245"/>
      <c r="F657" s="245"/>
      <c r="G657" s="245"/>
      <c r="H657" s="245"/>
      <c r="I657" s="245"/>
      <c r="J657" s="245"/>
      <c r="K657" s="245"/>
      <c r="L657" s="245"/>
      <c r="M657" s="245"/>
      <c r="N657" s="245"/>
      <c r="O657" s="245"/>
      <c r="P657" s="245"/>
      <c r="Q657" s="245"/>
      <c r="R657" s="245"/>
      <c r="S657" s="245"/>
      <c r="T657" s="245"/>
      <c r="U657" s="245"/>
      <c r="V657" s="245"/>
      <c r="W657" s="245"/>
    </row>
    <row r="658" spans="1:23" ht="16.5" customHeight="1">
      <c r="A658" s="245"/>
      <c r="B658" s="245"/>
      <c r="C658" s="245"/>
      <c r="D658" s="245"/>
      <c r="E658" s="245"/>
      <c r="F658" s="245"/>
      <c r="G658" s="245"/>
      <c r="H658" s="245"/>
      <c r="I658" s="245"/>
      <c r="J658" s="245"/>
      <c r="K658" s="245"/>
      <c r="L658" s="245"/>
      <c r="M658" s="245"/>
      <c r="N658" s="245"/>
      <c r="O658" s="245"/>
      <c r="P658" s="245"/>
      <c r="Q658" s="245"/>
      <c r="R658" s="245"/>
      <c r="S658" s="245"/>
      <c r="T658" s="245"/>
      <c r="U658" s="245"/>
      <c r="V658" s="245"/>
      <c r="W658" s="245"/>
    </row>
    <row r="659" spans="1:23" ht="16.5" customHeight="1">
      <c r="A659" s="245"/>
      <c r="B659" s="245"/>
      <c r="C659" s="245"/>
      <c r="D659" s="245"/>
      <c r="E659" s="245"/>
      <c r="F659" s="245"/>
      <c r="G659" s="245"/>
      <c r="H659" s="245"/>
      <c r="I659" s="245"/>
      <c r="J659" s="245"/>
      <c r="K659" s="245"/>
      <c r="L659" s="245"/>
      <c r="M659" s="245"/>
      <c r="N659" s="245"/>
      <c r="O659" s="245"/>
      <c r="P659" s="245"/>
      <c r="Q659" s="245"/>
      <c r="R659" s="245"/>
      <c r="S659" s="245"/>
      <c r="T659" s="245"/>
      <c r="U659" s="245"/>
      <c r="V659" s="245"/>
      <c r="W659" s="245"/>
    </row>
    <row r="660" spans="1:23" ht="16.5" customHeight="1">
      <c r="A660" s="245"/>
      <c r="B660" s="245"/>
      <c r="C660" s="245"/>
      <c r="D660" s="245"/>
      <c r="E660" s="245"/>
      <c r="F660" s="245"/>
      <c r="G660" s="245"/>
      <c r="H660" s="245"/>
      <c r="I660" s="245"/>
      <c r="J660" s="245"/>
      <c r="K660" s="245"/>
      <c r="L660" s="245"/>
      <c r="M660" s="245"/>
      <c r="N660" s="245"/>
      <c r="O660" s="245"/>
      <c r="P660" s="245"/>
      <c r="Q660" s="245"/>
      <c r="R660" s="245"/>
      <c r="S660" s="245"/>
      <c r="T660" s="245"/>
      <c r="U660" s="245"/>
      <c r="V660" s="245"/>
      <c r="W660" s="245"/>
    </row>
    <row r="661" spans="1:23" ht="16.5" customHeight="1">
      <c r="A661" s="245"/>
      <c r="B661" s="245"/>
      <c r="C661" s="245"/>
      <c r="D661" s="245"/>
      <c r="E661" s="245"/>
      <c r="F661" s="245"/>
      <c r="G661" s="245"/>
      <c r="H661" s="245"/>
      <c r="I661" s="245"/>
      <c r="J661" s="245"/>
      <c r="K661" s="245"/>
      <c r="L661" s="245"/>
      <c r="M661" s="245"/>
      <c r="N661" s="245"/>
      <c r="O661" s="245"/>
      <c r="P661" s="245"/>
      <c r="Q661" s="245"/>
      <c r="R661" s="245"/>
      <c r="S661" s="245"/>
      <c r="T661" s="245"/>
      <c r="U661" s="245"/>
      <c r="V661" s="245"/>
      <c r="W661" s="245"/>
    </row>
    <row r="662" spans="1:23" ht="16.5" customHeight="1">
      <c r="A662" s="245"/>
      <c r="B662" s="245"/>
      <c r="C662" s="245"/>
      <c r="D662" s="245"/>
      <c r="E662" s="245"/>
      <c r="F662" s="245"/>
      <c r="G662" s="245"/>
      <c r="H662" s="245"/>
      <c r="I662" s="245"/>
      <c r="J662" s="245"/>
      <c r="K662" s="245"/>
      <c r="L662" s="245"/>
      <c r="M662" s="245"/>
      <c r="N662" s="245"/>
      <c r="O662" s="245"/>
      <c r="P662" s="245"/>
      <c r="Q662" s="245"/>
      <c r="R662" s="245"/>
      <c r="S662" s="245"/>
      <c r="T662" s="245"/>
      <c r="U662" s="245"/>
      <c r="V662" s="245"/>
      <c r="W662" s="245"/>
    </row>
    <row r="663" spans="1:23" ht="16.5" customHeight="1">
      <c r="A663" s="245"/>
      <c r="B663" s="245"/>
      <c r="C663" s="245"/>
      <c r="D663" s="245"/>
      <c r="E663" s="245"/>
      <c r="F663" s="245"/>
      <c r="G663" s="245"/>
      <c r="H663" s="245"/>
      <c r="I663" s="245"/>
      <c r="J663" s="245"/>
      <c r="K663" s="245"/>
      <c r="L663" s="245"/>
      <c r="M663" s="245"/>
      <c r="N663" s="245"/>
      <c r="O663" s="245"/>
      <c r="P663" s="245"/>
      <c r="Q663" s="245"/>
      <c r="R663" s="245"/>
      <c r="S663" s="245"/>
      <c r="T663" s="245"/>
      <c r="U663" s="245"/>
      <c r="V663" s="245"/>
      <c r="W663" s="245"/>
    </row>
    <row r="664" spans="1:23" ht="16.5" customHeight="1">
      <c r="A664" s="245"/>
      <c r="B664" s="245"/>
      <c r="C664" s="245"/>
      <c r="D664" s="245"/>
      <c r="E664" s="245"/>
      <c r="F664" s="245"/>
      <c r="G664" s="245"/>
      <c r="H664" s="245"/>
      <c r="I664" s="245"/>
      <c r="J664" s="245"/>
      <c r="K664" s="245"/>
      <c r="L664" s="245"/>
      <c r="M664" s="245"/>
      <c r="N664" s="245"/>
      <c r="O664" s="245"/>
      <c r="P664" s="245"/>
      <c r="Q664" s="245"/>
      <c r="R664" s="245"/>
      <c r="S664" s="245"/>
      <c r="T664" s="245"/>
      <c r="U664" s="245"/>
      <c r="V664" s="245"/>
      <c r="W664" s="245"/>
    </row>
    <row r="665" spans="1:23" ht="16.5" customHeight="1">
      <c r="A665" s="245"/>
      <c r="B665" s="245"/>
      <c r="C665" s="245"/>
      <c r="D665" s="245"/>
      <c r="E665" s="245"/>
      <c r="F665" s="245"/>
      <c r="G665" s="245"/>
      <c r="H665" s="245"/>
      <c r="I665" s="245"/>
      <c r="J665" s="245"/>
      <c r="K665" s="245"/>
      <c r="L665" s="245"/>
      <c r="M665" s="245"/>
      <c r="N665" s="245"/>
      <c r="O665" s="245"/>
      <c r="P665" s="245"/>
      <c r="Q665" s="245"/>
      <c r="R665" s="245"/>
      <c r="S665" s="245"/>
      <c r="T665" s="245"/>
      <c r="U665" s="245"/>
      <c r="V665" s="245"/>
      <c r="W665" s="245"/>
    </row>
    <row r="666" spans="1:23" ht="16.5" customHeight="1">
      <c r="A666" s="245"/>
      <c r="B666" s="245"/>
      <c r="C666" s="245"/>
      <c r="D666" s="245"/>
      <c r="E666" s="245"/>
      <c r="F666" s="245"/>
      <c r="G666" s="245"/>
      <c r="H666" s="245"/>
      <c r="I666" s="245"/>
      <c r="J666" s="245"/>
      <c r="K666" s="245"/>
      <c r="L666" s="245"/>
      <c r="M666" s="245"/>
      <c r="N666" s="245"/>
      <c r="O666" s="245"/>
      <c r="P666" s="245"/>
      <c r="Q666" s="245"/>
      <c r="R666" s="245"/>
      <c r="S666" s="245"/>
      <c r="T666" s="245"/>
      <c r="U666" s="245"/>
      <c r="V666" s="245"/>
      <c r="W666" s="245"/>
    </row>
    <row r="667" spans="1:23" ht="16.5" customHeight="1">
      <c r="A667" s="245"/>
      <c r="B667" s="245"/>
      <c r="C667" s="245"/>
      <c r="D667" s="245"/>
      <c r="E667" s="245"/>
      <c r="F667" s="245"/>
      <c r="G667" s="245"/>
      <c r="H667" s="245"/>
      <c r="I667" s="245"/>
      <c r="J667" s="245"/>
      <c r="K667" s="245"/>
      <c r="L667" s="245"/>
      <c r="M667" s="245"/>
      <c r="N667" s="245"/>
      <c r="O667" s="245"/>
      <c r="P667" s="245"/>
      <c r="Q667" s="245"/>
      <c r="R667" s="245"/>
      <c r="S667" s="245"/>
      <c r="T667" s="245"/>
      <c r="U667" s="245"/>
      <c r="V667" s="245"/>
      <c r="W667" s="245"/>
    </row>
    <row r="668" spans="1:23" ht="16.5" customHeight="1">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row>
    <row r="669" spans="1:23" ht="16.5" customHeight="1">
      <c r="A669" s="245"/>
      <c r="B669" s="245"/>
      <c r="C669" s="245"/>
      <c r="D669" s="245"/>
      <c r="E669" s="245"/>
      <c r="F669" s="245"/>
      <c r="G669" s="245"/>
      <c r="H669" s="245"/>
      <c r="I669" s="245"/>
      <c r="J669" s="245"/>
      <c r="K669" s="245"/>
      <c r="L669" s="245"/>
      <c r="M669" s="245"/>
      <c r="N669" s="245"/>
      <c r="O669" s="245"/>
      <c r="P669" s="245"/>
      <c r="Q669" s="245"/>
      <c r="R669" s="245"/>
      <c r="S669" s="245"/>
      <c r="T669" s="245"/>
      <c r="U669" s="245"/>
      <c r="V669" s="245"/>
      <c r="W669" s="245"/>
    </row>
    <row r="670" spans="1:23" ht="16.5" customHeight="1">
      <c r="A670" s="245"/>
      <c r="B670" s="245"/>
      <c r="C670" s="245"/>
      <c r="D670" s="245"/>
      <c r="E670" s="245"/>
      <c r="F670" s="245"/>
      <c r="G670" s="245"/>
      <c r="H670" s="245"/>
      <c r="I670" s="245"/>
      <c r="J670" s="245"/>
      <c r="K670" s="245"/>
      <c r="L670" s="245"/>
      <c r="M670" s="245"/>
      <c r="N670" s="245"/>
      <c r="O670" s="245"/>
      <c r="P670" s="245"/>
      <c r="Q670" s="245"/>
      <c r="R670" s="245"/>
      <c r="S670" s="245"/>
      <c r="T670" s="245"/>
      <c r="U670" s="245"/>
      <c r="V670" s="245"/>
      <c r="W670" s="245"/>
    </row>
    <row r="671" spans="1:23" ht="16.5" customHeight="1">
      <c r="A671" s="245"/>
      <c r="B671" s="245"/>
      <c r="C671" s="245"/>
      <c r="D671" s="245"/>
      <c r="E671" s="245"/>
      <c r="F671" s="245"/>
      <c r="G671" s="245"/>
      <c r="H671" s="245"/>
      <c r="I671" s="245"/>
      <c r="J671" s="245"/>
      <c r="K671" s="245"/>
      <c r="L671" s="245"/>
      <c r="M671" s="245"/>
      <c r="N671" s="245"/>
      <c r="O671" s="245"/>
      <c r="P671" s="245"/>
      <c r="Q671" s="245"/>
      <c r="R671" s="245"/>
      <c r="S671" s="245"/>
      <c r="T671" s="245"/>
      <c r="U671" s="245"/>
      <c r="V671" s="245"/>
      <c r="W671" s="245"/>
    </row>
    <row r="672" spans="1:23" ht="16.5" customHeight="1">
      <c r="A672" s="245"/>
      <c r="B672" s="245"/>
      <c r="C672" s="245"/>
      <c r="D672" s="245"/>
      <c r="E672" s="245"/>
      <c r="F672" s="245"/>
      <c r="G672" s="245"/>
      <c r="H672" s="245"/>
      <c r="I672" s="245"/>
      <c r="J672" s="245"/>
      <c r="K672" s="245"/>
      <c r="L672" s="245"/>
      <c r="M672" s="245"/>
      <c r="N672" s="245"/>
      <c r="O672" s="245"/>
      <c r="P672" s="245"/>
      <c r="Q672" s="245"/>
      <c r="R672" s="245"/>
      <c r="S672" s="245"/>
      <c r="T672" s="245"/>
      <c r="U672" s="245"/>
      <c r="V672" s="245"/>
      <c r="W672" s="245"/>
    </row>
    <row r="673" spans="1:23" ht="16.5" customHeight="1">
      <c r="A673" s="245"/>
      <c r="B673" s="245"/>
      <c r="C673" s="245"/>
      <c r="D673" s="245"/>
      <c r="E673" s="245"/>
      <c r="F673" s="245"/>
      <c r="G673" s="245"/>
      <c r="H673" s="245"/>
      <c r="I673" s="245"/>
      <c r="J673" s="245"/>
      <c r="K673" s="245"/>
      <c r="L673" s="245"/>
      <c r="M673" s="245"/>
      <c r="N673" s="245"/>
      <c r="O673" s="245"/>
      <c r="P673" s="245"/>
      <c r="Q673" s="245"/>
      <c r="R673" s="245"/>
      <c r="S673" s="245"/>
      <c r="T673" s="245"/>
      <c r="U673" s="245"/>
      <c r="V673" s="245"/>
      <c r="W673" s="245"/>
    </row>
    <row r="674" spans="1:23" ht="16.5" customHeight="1">
      <c r="A674" s="245"/>
      <c r="B674" s="245"/>
      <c r="C674" s="245"/>
      <c r="D674" s="245"/>
      <c r="E674" s="245"/>
      <c r="F674" s="245"/>
      <c r="G674" s="245"/>
      <c r="H674" s="245"/>
      <c r="I674" s="245"/>
      <c r="J674" s="245"/>
      <c r="K674" s="245"/>
      <c r="L674" s="245"/>
      <c r="M674" s="245"/>
      <c r="N674" s="245"/>
      <c r="O674" s="245"/>
      <c r="P674" s="245"/>
      <c r="Q674" s="245"/>
      <c r="R674" s="245"/>
      <c r="S674" s="245"/>
      <c r="T674" s="245"/>
      <c r="U674" s="245"/>
      <c r="V674" s="245"/>
      <c r="W674" s="245"/>
    </row>
    <row r="675" spans="1:23" ht="16.5" customHeight="1">
      <c r="A675" s="245"/>
      <c r="B675" s="245"/>
      <c r="C675" s="245"/>
      <c r="D675" s="245"/>
      <c r="E675" s="245"/>
      <c r="F675" s="245"/>
      <c r="G675" s="245"/>
      <c r="H675" s="245"/>
      <c r="I675" s="245"/>
      <c r="J675" s="245"/>
      <c r="K675" s="245"/>
      <c r="L675" s="245"/>
      <c r="M675" s="245"/>
      <c r="N675" s="245"/>
      <c r="O675" s="245"/>
      <c r="P675" s="245"/>
      <c r="Q675" s="245"/>
      <c r="R675" s="245"/>
      <c r="S675" s="245"/>
      <c r="T675" s="245"/>
      <c r="U675" s="245"/>
      <c r="V675" s="245"/>
      <c r="W675" s="245"/>
    </row>
    <row r="676" spans="1:23" ht="16.5" customHeight="1">
      <c r="A676" s="245"/>
      <c r="B676" s="245"/>
      <c r="C676" s="245"/>
      <c r="D676" s="245"/>
      <c r="E676" s="245"/>
      <c r="F676" s="245"/>
      <c r="G676" s="245"/>
      <c r="H676" s="245"/>
      <c r="I676" s="245"/>
      <c r="J676" s="245"/>
      <c r="K676" s="245"/>
      <c r="L676" s="245"/>
      <c r="M676" s="245"/>
      <c r="N676" s="245"/>
      <c r="O676" s="245"/>
      <c r="P676" s="245"/>
      <c r="Q676" s="245"/>
      <c r="R676" s="245"/>
      <c r="S676" s="245"/>
      <c r="T676" s="245"/>
      <c r="U676" s="245"/>
      <c r="V676" s="245"/>
      <c r="W676" s="245"/>
    </row>
    <row r="677" spans="1:23" ht="16.5" customHeight="1">
      <c r="A677" s="245"/>
      <c r="B677" s="245"/>
      <c r="C677" s="245"/>
      <c r="D677" s="245"/>
      <c r="E677" s="245"/>
      <c r="F677" s="245"/>
      <c r="G677" s="245"/>
      <c r="H677" s="245"/>
      <c r="I677" s="245"/>
      <c r="J677" s="245"/>
      <c r="K677" s="245"/>
      <c r="L677" s="245"/>
      <c r="M677" s="245"/>
      <c r="N677" s="245"/>
      <c r="O677" s="245"/>
      <c r="P677" s="245"/>
      <c r="Q677" s="245"/>
      <c r="R677" s="245"/>
      <c r="S677" s="245"/>
      <c r="T677" s="245"/>
      <c r="U677" s="245"/>
      <c r="V677" s="245"/>
      <c r="W677" s="245"/>
    </row>
    <row r="678" spans="1:23" ht="16.5" customHeight="1">
      <c r="A678" s="245"/>
      <c r="B678" s="245"/>
      <c r="C678" s="245"/>
      <c r="D678" s="245"/>
      <c r="E678" s="245"/>
      <c r="F678" s="245"/>
      <c r="G678" s="245"/>
      <c r="H678" s="245"/>
      <c r="I678" s="245"/>
      <c r="J678" s="245"/>
      <c r="K678" s="245"/>
      <c r="L678" s="245"/>
      <c r="M678" s="245"/>
      <c r="N678" s="245"/>
      <c r="O678" s="245"/>
      <c r="P678" s="245"/>
      <c r="Q678" s="245"/>
      <c r="R678" s="245"/>
      <c r="S678" s="245"/>
      <c r="T678" s="245"/>
      <c r="U678" s="245"/>
      <c r="V678" s="245"/>
      <c r="W678" s="245"/>
    </row>
    <row r="679" spans="1:23" ht="16.5" customHeight="1">
      <c r="A679" s="245"/>
      <c r="B679" s="245"/>
      <c r="C679" s="245"/>
      <c r="D679" s="245"/>
      <c r="E679" s="245"/>
      <c r="F679" s="245"/>
      <c r="G679" s="245"/>
      <c r="H679" s="245"/>
      <c r="I679" s="245"/>
      <c r="J679" s="245"/>
      <c r="K679" s="245"/>
      <c r="L679" s="245"/>
      <c r="M679" s="245"/>
      <c r="N679" s="245"/>
      <c r="O679" s="245"/>
      <c r="P679" s="245"/>
      <c r="Q679" s="245"/>
      <c r="R679" s="245"/>
      <c r="S679" s="245"/>
      <c r="T679" s="245"/>
      <c r="U679" s="245"/>
      <c r="V679" s="245"/>
      <c r="W679" s="245"/>
    </row>
    <row r="680" spans="1:23" ht="16.5" customHeight="1">
      <c r="A680" s="245"/>
      <c r="B680" s="245"/>
      <c r="C680" s="245"/>
      <c r="D680" s="245"/>
      <c r="E680" s="245"/>
      <c r="F680" s="245"/>
      <c r="G680" s="245"/>
      <c r="H680" s="245"/>
      <c r="I680" s="245"/>
      <c r="J680" s="245"/>
      <c r="K680" s="245"/>
      <c r="L680" s="245"/>
      <c r="M680" s="245"/>
      <c r="N680" s="245"/>
      <c r="O680" s="245"/>
      <c r="P680" s="245"/>
      <c r="Q680" s="245"/>
      <c r="R680" s="245"/>
      <c r="S680" s="245"/>
      <c r="T680" s="245"/>
      <c r="U680" s="245"/>
      <c r="V680" s="245"/>
      <c r="W680" s="245"/>
    </row>
    <row r="681" spans="1:23" ht="16.5" customHeight="1">
      <c r="A681" s="245"/>
      <c r="B681" s="245"/>
      <c r="C681" s="245"/>
      <c r="D681" s="245"/>
      <c r="E681" s="245"/>
      <c r="F681" s="245"/>
      <c r="G681" s="245"/>
      <c r="H681" s="245"/>
      <c r="I681" s="245"/>
      <c r="J681" s="245"/>
      <c r="K681" s="245"/>
      <c r="L681" s="245"/>
      <c r="M681" s="245"/>
      <c r="N681" s="245"/>
      <c r="O681" s="245"/>
      <c r="P681" s="245"/>
      <c r="Q681" s="245"/>
      <c r="R681" s="245"/>
      <c r="S681" s="245"/>
      <c r="T681" s="245"/>
      <c r="U681" s="245"/>
      <c r="V681" s="245"/>
      <c r="W681" s="245"/>
    </row>
    <row r="682" spans="1:23" ht="16.5" customHeight="1">
      <c r="A682" s="245"/>
      <c r="B682" s="245"/>
      <c r="C682" s="245"/>
      <c r="D682" s="245"/>
      <c r="E682" s="245"/>
      <c r="F682" s="245"/>
      <c r="G682" s="245"/>
      <c r="H682" s="245"/>
      <c r="I682" s="245"/>
      <c r="J682" s="245"/>
      <c r="K682" s="245"/>
      <c r="L682" s="245"/>
      <c r="M682" s="245"/>
      <c r="N682" s="245"/>
      <c r="O682" s="245"/>
      <c r="P682" s="245"/>
      <c r="Q682" s="245"/>
      <c r="R682" s="245"/>
      <c r="S682" s="245"/>
      <c r="T682" s="245"/>
      <c r="U682" s="245"/>
      <c r="V682" s="245"/>
      <c r="W682" s="245"/>
    </row>
    <row r="683" spans="1:23" ht="16.5" customHeight="1">
      <c r="A683" s="245"/>
      <c r="B683" s="245"/>
      <c r="C683" s="245"/>
      <c r="D683" s="245"/>
      <c r="E683" s="245"/>
      <c r="F683" s="245"/>
      <c r="G683" s="245"/>
      <c r="H683" s="245"/>
      <c r="I683" s="245"/>
      <c r="J683" s="245"/>
      <c r="K683" s="245"/>
      <c r="L683" s="245"/>
      <c r="M683" s="245"/>
      <c r="N683" s="245"/>
      <c r="O683" s="245"/>
      <c r="P683" s="245"/>
      <c r="Q683" s="245"/>
      <c r="R683" s="245"/>
      <c r="S683" s="245"/>
      <c r="T683" s="245"/>
      <c r="U683" s="245"/>
      <c r="V683" s="245"/>
      <c r="W683" s="245"/>
    </row>
    <row r="684" spans="1:23" ht="16.5" customHeight="1">
      <c r="A684" s="245"/>
      <c r="B684" s="245"/>
      <c r="C684" s="245"/>
      <c r="D684" s="245"/>
      <c r="E684" s="245"/>
      <c r="F684" s="245"/>
      <c r="G684" s="245"/>
      <c r="H684" s="245"/>
      <c r="I684" s="245"/>
      <c r="J684" s="245"/>
      <c r="K684" s="245"/>
      <c r="L684" s="245"/>
      <c r="M684" s="245"/>
      <c r="N684" s="245"/>
      <c r="O684" s="245"/>
      <c r="P684" s="245"/>
      <c r="Q684" s="245"/>
      <c r="R684" s="245"/>
      <c r="S684" s="245"/>
      <c r="T684" s="245"/>
      <c r="U684" s="245"/>
      <c r="V684" s="245"/>
      <c r="W684" s="245"/>
    </row>
    <row r="685" spans="1:23" ht="16.5" customHeight="1">
      <c r="A685" s="245"/>
      <c r="B685" s="245"/>
      <c r="C685" s="245"/>
      <c r="D685" s="245"/>
      <c r="E685" s="245"/>
      <c r="F685" s="245"/>
      <c r="G685" s="245"/>
      <c r="H685" s="245"/>
      <c r="I685" s="245"/>
      <c r="J685" s="245"/>
      <c r="K685" s="245"/>
      <c r="L685" s="245"/>
      <c r="M685" s="245"/>
      <c r="N685" s="245"/>
      <c r="O685" s="245"/>
      <c r="P685" s="245"/>
      <c r="Q685" s="245"/>
      <c r="R685" s="245"/>
      <c r="S685" s="245"/>
      <c r="T685" s="245"/>
      <c r="U685" s="245"/>
      <c r="V685" s="245"/>
      <c r="W685" s="245"/>
    </row>
    <row r="686" spans="1:23" ht="16.5" customHeight="1">
      <c r="A686" s="245"/>
      <c r="B686" s="245"/>
      <c r="C686" s="245"/>
      <c r="D686" s="245"/>
      <c r="E686" s="245"/>
      <c r="F686" s="245"/>
      <c r="G686" s="245"/>
      <c r="H686" s="245"/>
      <c r="I686" s="245"/>
      <c r="J686" s="245"/>
      <c r="K686" s="245"/>
      <c r="L686" s="245"/>
      <c r="M686" s="245"/>
      <c r="N686" s="245"/>
      <c r="O686" s="245"/>
      <c r="P686" s="245"/>
      <c r="Q686" s="245"/>
      <c r="R686" s="245"/>
      <c r="S686" s="245"/>
      <c r="T686" s="245"/>
      <c r="U686" s="245"/>
      <c r="V686" s="245"/>
      <c r="W686" s="245"/>
    </row>
    <row r="687" spans="1:23" ht="16.5" customHeight="1">
      <c r="A687" s="245"/>
      <c r="B687" s="245"/>
      <c r="C687" s="245"/>
      <c r="D687" s="245"/>
      <c r="E687" s="245"/>
      <c r="F687" s="245"/>
      <c r="G687" s="245"/>
      <c r="H687" s="245"/>
      <c r="I687" s="245"/>
      <c r="J687" s="245"/>
      <c r="K687" s="245"/>
      <c r="L687" s="245"/>
      <c r="M687" s="245"/>
      <c r="N687" s="245"/>
      <c r="O687" s="245"/>
      <c r="P687" s="245"/>
      <c r="Q687" s="245"/>
      <c r="R687" s="245"/>
      <c r="S687" s="245"/>
      <c r="T687" s="245"/>
      <c r="U687" s="245"/>
      <c r="V687" s="245"/>
      <c r="W687" s="245"/>
    </row>
    <row r="688" spans="1:23" ht="16.5" customHeight="1">
      <c r="A688" s="245"/>
      <c r="B688" s="245"/>
      <c r="C688" s="245"/>
      <c r="D688" s="245"/>
      <c r="E688" s="245"/>
      <c r="F688" s="245"/>
      <c r="G688" s="245"/>
      <c r="H688" s="245"/>
      <c r="I688" s="245"/>
      <c r="J688" s="245"/>
      <c r="K688" s="245"/>
      <c r="L688" s="245"/>
      <c r="M688" s="245"/>
      <c r="N688" s="245"/>
      <c r="O688" s="245"/>
      <c r="P688" s="245"/>
      <c r="Q688" s="245"/>
      <c r="R688" s="245"/>
      <c r="S688" s="245"/>
      <c r="T688" s="245"/>
      <c r="U688" s="245"/>
      <c r="V688" s="245"/>
      <c r="W688" s="245"/>
    </row>
    <row r="689" spans="1:23" ht="16.5" customHeight="1">
      <c r="A689" s="245"/>
      <c r="B689" s="245"/>
      <c r="C689" s="245"/>
      <c r="D689" s="245"/>
      <c r="E689" s="245"/>
      <c r="F689" s="245"/>
      <c r="G689" s="245"/>
      <c r="H689" s="245"/>
      <c r="I689" s="245"/>
      <c r="J689" s="245"/>
      <c r="K689" s="245"/>
      <c r="L689" s="245"/>
      <c r="M689" s="245"/>
      <c r="N689" s="245"/>
      <c r="O689" s="245"/>
      <c r="P689" s="245"/>
      <c r="Q689" s="245"/>
      <c r="R689" s="245"/>
      <c r="S689" s="245"/>
      <c r="T689" s="245"/>
      <c r="U689" s="245"/>
      <c r="V689" s="245"/>
      <c r="W689" s="245"/>
    </row>
    <row r="690" spans="1:23" ht="16.5" customHeight="1">
      <c r="A690" s="245"/>
      <c r="B690" s="245"/>
      <c r="C690" s="245"/>
      <c r="D690" s="245"/>
      <c r="E690" s="245"/>
      <c r="F690" s="245"/>
      <c r="G690" s="245"/>
      <c r="H690" s="245"/>
      <c r="I690" s="245"/>
      <c r="J690" s="245"/>
      <c r="K690" s="245"/>
      <c r="L690" s="245"/>
      <c r="M690" s="245"/>
      <c r="N690" s="245"/>
      <c r="O690" s="245"/>
      <c r="P690" s="245"/>
      <c r="Q690" s="245"/>
      <c r="R690" s="245"/>
      <c r="S690" s="245"/>
      <c r="T690" s="245"/>
      <c r="U690" s="245"/>
      <c r="V690" s="245"/>
      <c r="W690" s="245"/>
    </row>
    <row r="691" spans="1:23" ht="16.5" customHeight="1">
      <c r="A691" s="245"/>
      <c r="B691" s="245"/>
      <c r="C691" s="245"/>
      <c r="D691" s="245"/>
      <c r="E691" s="245"/>
      <c r="F691" s="245"/>
      <c r="G691" s="245"/>
      <c r="H691" s="245"/>
      <c r="I691" s="245"/>
      <c r="J691" s="245"/>
      <c r="K691" s="245"/>
      <c r="L691" s="245"/>
      <c r="M691" s="245"/>
      <c r="N691" s="245"/>
      <c r="O691" s="245"/>
      <c r="P691" s="245"/>
      <c r="Q691" s="245"/>
      <c r="R691" s="245"/>
      <c r="S691" s="245"/>
      <c r="T691" s="245"/>
      <c r="U691" s="245"/>
      <c r="V691" s="245"/>
      <c r="W691" s="245"/>
    </row>
    <row r="692" spans="1:23" ht="16.5" customHeight="1">
      <c r="A692" s="245"/>
      <c r="B692" s="245"/>
      <c r="C692" s="245"/>
      <c r="D692" s="245"/>
      <c r="E692" s="245"/>
      <c r="F692" s="245"/>
      <c r="G692" s="245"/>
      <c r="H692" s="245"/>
      <c r="I692" s="245"/>
      <c r="J692" s="245"/>
      <c r="K692" s="245"/>
      <c r="L692" s="245"/>
      <c r="M692" s="245"/>
      <c r="N692" s="245"/>
      <c r="O692" s="245"/>
      <c r="P692" s="245"/>
      <c r="Q692" s="245"/>
      <c r="R692" s="245"/>
      <c r="S692" s="245"/>
      <c r="T692" s="245"/>
      <c r="U692" s="245"/>
      <c r="V692" s="245"/>
      <c r="W692" s="245"/>
    </row>
    <row r="693" spans="1:23" ht="16.5" customHeight="1">
      <c r="A693" s="245"/>
      <c r="B693" s="245"/>
      <c r="C693" s="245"/>
      <c r="D693" s="245"/>
      <c r="E693" s="245"/>
      <c r="F693" s="245"/>
      <c r="G693" s="245"/>
      <c r="H693" s="245"/>
      <c r="I693" s="245"/>
      <c r="J693" s="245"/>
      <c r="K693" s="245"/>
      <c r="L693" s="245"/>
      <c r="M693" s="245"/>
      <c r="N693" s="245"/>
      <c r="O693" s="245"/>
      <c r="P693" s="245"/>
      <c r="Q693" s="245"/>
      <c r="R693" s="245"/>
      <c r="S693" s="245"/>
      <c r="T693" s="245"/>
      <c r="U693" s="245"/>
      <c r="V693" s="245"/>
      <c r="W693" s="245"/>
    </row>
    <row r="694" spans="1:23" ht="16.5" customHeight="1">
      <c r="A694" s="245"/>
      <c r="B694" s="245"/>
      <c r="C694" s="245"/>
      <c r="D694" s="245"/>
      <c r="E694" s="245"/>
      <c r="F694" s="245"/>
      <c r="G694" s="245"/>
      <c r="H694" s="245"/>
      <c r="I694" s="245"/>
      <c r="J694" s="245"/>
      <c r="K694" s="245"/>
      <c r="L694" s="245"/>
      <c r="M694" s="245"/>
      <c r="N694" s="245"/>
      <c r="O694" s="245"/>
      <c r="P694" s="245"/>
      <c r="Q694" s="245"/>
      <c r="R694" s="245"/>
      <c r="S694" s="245"/>
      <c r="T694" s="245"/>
      <c r="U694" s="245"/>
      <c r="V694" s="245"/>
      <c r="W694" s="245"/>
    </row>
    <row r="695" spans="1:23" ht="16.5" customHeight="1">
      <c r="A695" s="245"/>
      <c r="B695" s="245"/>
      <c r="C695" s="245"/>
      <c r="D695" s="245"/>
      <c r="E695" s="245"/>
      <c r="F695" s="245"/>
      <c r="G695" s="245"/>
      <c r="H695" s="245"/>
      <c r="I695" s="245"/>
      <c r="J695" s="245"/>
      <c r="K695" s="245"/>
      <c r="L695" s="245"/>
      <c r="M695" s="245"/>
      <c r="N695" s="245"/>
      <c r="O695" s="245"/>
      <c r="P695" s="245"/>
      <c r="Q695" s="245"/>
      <c r="R695" s="245"/>
      <c r="S695" s="245"/>
      <c r="T695" s="245"/>
      <c r="U695" s="245"/>
      <c r="V695" s="245"/>
      <c r="W695" s="245"/>
    </row>
    <row r="696" spans="1:23" ht="16.5" customHeight="1">
      <c r="A696" s="245"/>
      <c r="B696" s="245"/>
      <c r="C696" s="245"/>
      <c r="D696" s="245"/>
      <c r="E696" s="245"/>
      <c r="F696" s="245"/>
      <c r="G696" s="245"/>
      <c r="H696" s="245"/>
      <c r="I696" s="245"/>
      <c r="J696" s="245"/>
      <c r="K696" s="245"/>
      <c r="L696" s="245"/>
      <c r="M696" s="245"/>
      <c r="N696" s="245"/>
      <c r="O696" s="245"/>
      <c r="P696" s="245"/>
      <c r="Q696" s="245"/>
      <c r="R696" s="245"/>
      <c r="S696" s="245"/>
      <c r="T696" s="245"/>
      <c r="U696" s="245"/>
      <c r="V696" s="245"/>
      <c r="W696" s="245"/>
    </row>
    <row r="697" spans="1:23" ht="16.5" customHeight="1">
      <c r="A697" s="245"/>
      <c r="B697" s="245"/>
      <c r="C697" s="245"/>
      <c r="D697" s="245"/>
      <c r="E697" s="245"/>
      <c r="F697" s="245"/>
      <c r="G697" s="245"/>
      <c r="H697" s="245"/>
      <c r="I697" s="245"/>
      <c r="J697" s="245"/>
      <c r="K697" s="245"/>
      <c r="L697" s="245"/>
      <c r="M697" s="245"/>
      <c r="N697" s="245"/>
      <c r="O697" s="245"/>
      <c r="P697" s="245"/>
      <c r="Q697" s="245"/>
      <c r="R697" s="245"/>
      <c r="S697" s="245"/>
      <c r="T697" s="245"/>
      <c r="U697" s="245"/>
      <c r="V697" s="245"/>
      <c r="W697" s="245"/>
    </row>
    <row r="698" spans="1:23" ht="16.5" customHeight="1">
      <c r="A698" s="245"/>
      <c r="B698" s="245"/>
      <c r="C698" s="245"/>
      <c r="D698" s="245"/>
      <c r="E698" s="245"/>
      <c r="F698" s="245"/>
      <c r="G698" s="245"/>
      <c r="H698" s="245"/>
      <c r="I698" s="245"/>
      <c r="J698" s="245"/>
      <c r="K698" s="245"/>
      <c r="L698" s="245"/>
      <c r="M698" s="245"/>
      <c r="N698" s="245"/>
      <c r="O698" s="245"/>
      <c r="P698" s="245"/>
      <c r="Q698" s="245"/>
      <c r="R698" s="245"/>
      <c r="S698" s="245"/>
      <c r="T698" s="245"/>
      <c r="U698" s="245"/>
      <c r="V698" s="245"/>
      <c r="W698" s="245"/>
    </row>
    <row r="699" spans="1:23" ht="16.5" customHeight="1">
      <c r="A699" s="245"/>
      <c r="B699" s="245"/>
      <c r="C699" s="245"/>
      <c r="D699" s="245"/>
      <c r="E699" s="245"/>
      <c r="F699" s="245"/>
      <c r="G699" s="245"/>
      <c r="H699" s="245"/>
      <c r="I699" s="245"/>
      <c r="J699" s="245"/>
      <c r="K699" s="245"/>
      <c r="L699" s="245"/>
      <c r="M699" s="245"/>
      <c r="N699" s="245"/>
      <c r="O699" s="245"/>
      <c r="P699" s="245"/>
      <c r="Q699" s="245"/>
      <c r="R699" s="245"/>
      <c r="S699" s="245"/>
      <c r="T699" s="245"/>
      <c r="U699" s="245"/>
      <c r="V699" s="245"/>
      <c r="W699" s="245"/>
    </row>
    <row r="700" spans="1:23" ht="16.5" customHeight="1">
      <c r="A700" s="245"/>
      <c r="B700" s="245"/>
      <c r="C700" s="245"/>
      <c r="D700" s="245"/>
      <c r="E700" s="245"/>
      <c r="F700" s="245"/>
      <c r="G700" s="245"/>
      <c r="H700" s="245"/>
      <c r="I700" s="245"/>
      <c r="J700" s="245"/>
      <c r="K700" s="245"/>
      <c r="L700" s="245"/>
      <c r="M700" s="245"/>
      <c r="N700" s="245"/>
      <c r="O700" s="245"/>
      <c r="P700" s="245"/>
      <c r="Q700" s="245"/>
      <c r="R700" s="245"/>
      <c r="S700" s="245"/>
      <c r="T700" s="245"/>
      <c r="U700" s="245"/>
      <c r="V700" s="245"/>
      <c r="W700" s="245"/>
    </row>
    <row r="701" spans="1:23" ht="16.5" customHeight="1">
      <c r="A701" s="245"/>
      <c r="B701" s="245"/>
      <c r="C701" s="245"/>
      <c r="D701" s="245"/>
      <c r="E701" s="245"/>
      <c r="F701" s="245"/>
      <c r="G701" s="245"/>
      <c r="H701" s="245"/>
      <c r="I701" s="245"/>
      <c r="J701" s="245"/>
      <c r="K701" s="245"/>
      <c r="L701" s="245"/>
      <c r="M701" s="245"/>
      <c r="N701" s="245"/>
      <c r="O701" s="245"/>
      <c r="P701" s="245"/>
      <c r="Q701" s="245"/>
      <c r="R701" s="245"/>
      <c r="S701" s="245"/>
      <c r="T701" s="245"/>
      <c r="U701" s="245"/>
      <c r="V701" s="245"/>
      <c r="W701" s="245"/>
    </row>
    <row r="702" spans="1:23" ht="16.5" customHeight="1">
      <c r="A702" s="245"/>
      <c r="B702" s="245"/>
      <c r="C702" s="245"/>
      <c r="D702" s="245"/>
      <c r="E702" s="245"/>
      <c r="F702" s="245"/>
      <c r="G702" s="245"/>
      <c r="H702" s="245"/>
      <c r="I702" s="245"/>
      <c r="J702" s="245"/>
      <c r="K702" s="245"/>
      <c r="L702" s="245"/>
      <c r="M702" s="245"/>
      <c r="N702" s="245"/>
      <c r="O702" s="245"/>
      <c r="P702" s="245"/>
      <c r="Q702" s="245"/>
      <c r="R702" s="245"/>
      <c r="S702" s="245"/>
      <c r="T702" s="245"/>
      <c r="U702" s="245"/>
      <c r="V702" s="245"/>
      <c r="W702" s="245"/>
    </row>
    <row r="703" spans="1:23" ht="16.5" customHeight="1">
      <c r="A703" s="245"/>
      <c r="B703" s="245"/>
      <c r="C703" s="245"/>
      <c r="D703" s="245"/>
      <c r="E703" s="245"/>
      <c r="F703" s="245"/>
      <c r="G703" s="245"/>
      <c r="H703" s="245"/>
      <c r="I703" s="245"/>
      <c r="J703" s="245"/>
      <c r="K703" s="245"/>
      <c r="L703" s="245"/>
      <c r="M703" s="245"/>
      <c r="N703" s="245"/>
      <c r="O703" s="245"/>
      <c r="P703" s="245"/>
      <c r="Q703" s="245"/>
      <c r="R703" s="245"/>
      <c r="S703" s="245"/>
      <c r="T703" s="245"/>
      <c r="U703" s="245"/>
      <c r="V703" s="245"/>
      <c r="W703" s="245"/>
    </row>
    <row r="704" spans="1:23" ht="16.5" customHeight="1">
      <c r="A704" s="245"/>
      <c r="B704" s="245"/>
      <c r="C704" s="245"/>
      <c r="D704" s="245"/>
      <c r="E704" s="245"/>
      <c r="F704" s="245"/>
      <c r="G704" s="245"/>
      <c r="H704" s="245"/>
      <c r="I704" s="245"/>
      <c r="J704" s="245"/>
      <c r="K704" s="245"/>
      <c r="L704" s="245"/>
      <c r="M704" s="245"/>
      <c r="N704" s="245"/>
      <c r="O704" s="245"/>
      <c r="P704" s="245"/>
      <c r="Q704" s="245"/>
      <c r="R704" s="245"/>
      <c r="S704" s="245"/>
      <c r="T704" s="245"/>
      <c r="U704" s="245"/>
      <c r="V704" s="245"/>
      <c r="W704" s="245"/>
    </row>
    <row r="705" spans="1:23" ht="16.5" customHeight="1">
      <c r="A705" s="245"/>
      <c r="B705" s="245"/>
      <c r="C705" s="245"/>
      <c r="D705" s="245"/>
      <c r="E705" s="245"/>
      <c r="F705" s="245"/>
      <c r="G705" s="245"/>
      <c r="H705" s="245"/>
      <c r="I705" s="245"/>
      <c r="J705" s="245"/>
      <c r="K705" s="245"/>
      <c r="L705" s="245"/>
      <c r="M705" s="245"/>
      <c r="N705" s="245"/>
      <c r="O705" s="245"/>
      <c r="P705" s="245"/>
      <c r="Q705" s="245"/>
      <c r="R705" s="245"/>
      <c r="S705" s="245"/>
      <c r="T705" s="245"/>
      <c r="U705" s="245"/>
      <c r="V705" s="245"/>
      <c r="W705" s="245"/>
    </row>
    <row r="706" spans="1:23" ht="16.5" customHeight="1">
      <c r="A706" s="245"/>
      <c r="B706" s="245"/>
      <c r="C706" s="245"/>
      <c r="D706" s="245"/>
      <c r="E706" s="245"/>
      <c r="F706" s="245"/>
      <c r="G706" s="245"/>
      <c r="H706" s="245"/>
      <c r="I706" s="245"/>
      <c r="J706" s="245"/>
      <c r="K706" s="245"/>
      <c r="L706" s="245"/>
      <c r="M706" s="245"/>
      <c r="N706" s="245"/>
      <c r="O706" s="245"/>
      <c r="P706" s="245"/>
      <c r="Q706" s="245"/>
      <c r="R706" s="245"/>
      <c r="S706" s="245"/>
      <c r="T706" s="245"/>
      <c r="U706" s="245"/>
      <c r="V706" s="245"/>
      <c r="W706" s="245"/>
    </row>
    <row r="707" spans="1:23" ht="16.5" customHeight="1">
      <c r="A707" s="245"/>
      <c r="B707" s="245"/>
      <c r="C707" s="245"/>
      <c r="D707" s="245"/>
      <c r="E707" s="245"/>
      <c r="F707" s="245"/>
      <c r="G707" s="245"/>
      <c r="H707" s="245"/>
      <c r="I707" s="245"/>
      <c r="J707" s="245"/>
      <c r="K707" s="245"/>
      <c r="L707" s="245"/>
      <c r="M707" s="245"/>
      <c r="N707" s="245"/>
      <c r="O707" s="245"/>
      <c r="P707" s="245"/>
      <c r="Q707" s="245"/>
      <c r="R707" s="245"/>
      <c r="S707" s="245"/>
      <c r="T707" s="245"/>
      <c r="U707" s="245"/>
      <c r="V707" s="245"/>
      <c r="W707" s="245"/>
    </row>
    <row r="708" spans="1:23" ht="16.5" customHeight="1">
      <c r="A708" s="245"/>
      <c r="B708" s="245"/>
      <c r="C708" s="245"/>
      <c r="D708" s="245"/>
      <c r="E708" s="245"/>
      <c r="F708" s="245"/>
      <c r="G708" s="245"/>
      <c r="H708" s="245"/>
      <c r="I708" s="245"/>
      <c r="J708" s="245"/>
      <c r="K708" s="245"/>
      <c r="L708" s="245"/>
      <c r="M708" s="245"/>
      <c r="N708" s="245"/>
      <c r="O708" s="245"/>
      <c r="P708" s="245"/>
      <c r="Q708" s="245"/>
      <c r="R708" s="245"/>
      <c r="S708" s="245"/>
      <c r="T708" s="245"/>
      <c r="U708" s="245"/>
      <c r="V708" s="245"/>
      <c r="W708" s="245"/>
    </row>
    <row r="709" spans="1:23" ht="16.5" customHeight="1">
      <c r="A709" s="245"/>
      <c r="B709" s="245"/>
      <c r="C709" s="245"/>
      <c r="D709" s="245"/>
      <c r="E709" s="245"/>
      <c r="F709" s="245"/>
      <c r="G709" s="245"/>
      <c r="H709" s="245"/>
      <c r="I709" s="245"/>
      <c r="J709" s="245"/>
      <c r="K709" s="245"/>
      <c r="L709" s="245"/>
      <c r="M709" s="245"/>
      <c r="N709" s="245"/>
      <c r="O709" s="245"/>
      <c r="P709" s="245"/>
      <c r="Q709" s="245"/>
      <c r="R709" s="245"/>
      <c r="S709" s="245"/>
      <c r="T709" s="245"/>
      <c r="U709" s="245"/>
      <c r="V709" s="245"/>
      <c r="W709" s="245"/>
    </row>
    <row r="710" spans="1:23" ht="16.5" customHeight="1">
      <c r="A710" s="245"/>
      <c r="B710" s="245"/>
      <c r="C710" s="245"/>
      <c r="D710" s="245"/>
      <c r="E710" s="245"/>
      <c r="F710" s="245"/>
      <c r="G710" s="245"/>
      <c r="H710" s="245"/>
      <c r="I710" s="245"/>
      <c r="J710" s="245"/>
      <c r="K710" s="245"/>
      <c r="L710" s="245"/>
      <c r="M710" s="245"/>
      <c r="N710" s="245"/>
      <c r="O710" s="245"/>
      <c r="P710" s="245"/>
      <c r="Q710" s="245"/>
      <c r="R710" s="245"/>
      <c r="S710" s="245"/>
      <c r="T710" s="245"/>
      <c r="U710" s="245"/>
      <c r="V710" s="245"/>
      <c r="W710" s="245"/>
    </row>
    <row r="711" spans="1:23" ht="16.5" customHeight="1">
      <c r="A711" s="245"/>
      <c r="B711" s="245"/>
      <c r="C711" s="245"/>
      <c r="D711" s="245"/>
      <c r="E711" s="245"/>
      <c r="F711" s="245"/>
      <c r="G711" s="245"/>
      <c r="H711" s="245"/>
      <c r="I711" s="245"/>
      <c r="J711" s="245"/>
      <c r="K711" s="245"/>
      <c r="L711" s="245"/>
      <c r="M711" s="245"/>
      <c r="N711" s="245"/>
      <c r="O711" s="245"/>
      <c r="P711" s="245"/>
      <c r="Q711" s="245"/>
      <c r="R711" s="245"/>
      <c r="S711" s="245"/>
      <c r="T711" s="245"/>
      <c r="U711" s="245"/>
      <c r="V711" s="245"/>
      <c r="W711" s="245"/>
    </row>
    <row r="712" spans="1:23" ht="16.5" customHeight="1">
      <c r="A712" s="245"/>
      <c r="B712" s="245"/>
      <c r="C712" s="245"/>
      <c r="D712" s="245"/>
      <c r="E712" s="245"/>
      <c r="F712" s="245"/>
      <c r="G712" s="245"/>
      <c r="H712" s="245"/>
      <c r="I712" s="245"/>
      <c r="J712" s="245"/>
      <c r="K712" s="245"/>
      <c r="L712" s="245"/>
      <c r="M712" s="245"/>
      <c r="N712" s="245"/>
      <c r="O712" s="245"/>
      <c r="P712" s="245"/>
      <c r="Q712" s="245"/>
      <c r="R712" s="245"/>
      <c r="S712" s="245"/>
      <c r="T712" s="245"/>
      <c r="U712" s="245"/>
      <c r="V712" s="245"/>
      <c r="W712" s="245"/>
    </row>
    <row r="713" spans="1:23" ht="16.5" customHeight="1">
      <c r="A713" s="245"/>
      <c r="B713" s="245"/>
      <c r="C713" s="245"/>
      <c r="D713" s="245"/>
      <c r="E713" s="245"/>
      <c r="F713" s="245"/>
      <c r="G713" s="245"/>
      <c r="H713" s="245"/>
      <c r="I713" s="245"/>
      <c r="J713" s="245"/>
      <c r="K713" s="245"/>
      <c r="L713" s="245"/>
      <c r="M713" s="245"/>
      <c r="N713" s="245"/>
      <c r="O713" s="245"/>
      <c r="P713" s="245"/>
      <c r="Q713" s="245"/>
      <c r="R713" s="245"/>
      <c r="S713" s="245"/>
      <c r="T713" s="245"/>
      <c r="U713" s="245"/>
      <c r="V713" s="245"/>
      <c r="W713" s="245"/>
    </row>
    <row r="714" spans="1:23" ht="16.5" customHeight="1">
      <c r="A714" s="245"/>
      <c r="B714" s="245"/>
      <c r="C714" s="245"/>
      <c r="D714" s="245"/>
      <c r="E714" s="245"/>
      <c r="F714" s="245"/>
      <c r="G714" s="245"/>
      <c r="H714" s="245"/>
      <c r="I714" s="245"/>
      <c r="J714" s="245"/>
      <c r="K714" s="245"/>
      <c r="L714" s="245"/>
      <c r="M714" s="245"/>
      <c r="N714" s="245"/>
      <c r="O714" s="245"/>
      <c r="P714" s="245"/>
      <c r="Q714" s="245"/>
      <c r="R714" s="245"/>
      <c r="S714" s="245"/>
      <c r="T714" s="245"/>
      <c r="U714" s="245"/>
      <c r="V714" s="245"/>
      <c r="W714" s="245"/>
    </row>
    <row r="715" spans="1:23" ht="16.5" customHeight="1">
      <c r="A715" s="245"/>
      <c r="B715" s="245"/>
      <c r="C715" s="245"/>
      <c r="D715" s="245"/>
      <c r="E715" s="245"/>
      <c r="F715" s="245"/>
      <c r="G715" s="245"/>
      <c r="H715" s="245"/>
      <c r="I715" s="245"/>
      <c r="J715" s="245"/>
      <c r="K715" s="245"/>
      <c r="L715" s="245"/>
      <c r="M715" s="245"/>
      <c r="N715" s="245"/>
      <c r="O715" s="245"/>
      <c r="P715" s="245"/>
      <c r="Q715" s="245"/>
      <c r="R715" s="245"/>
      <c r="S715" s="245"/>
      <c r="T715" s="245"/>
      <c r="U715" s="245"/>
      <c r="V715" s="245"/>
      <c r="W715" s="245"/>
    </row>
    <row r="716" spans="1:23" ht="16.5" customHeight="1">
      <c r="A716" s="245"/>
      <c r="B716" s="245"/>
      <c r="C716" s="245"/>
      <c r="D716" s="245"/>
      <c r="E716" s="245"/>
      <c r="F716" s="245"/>
      <c r="G716" s="245"/>
      <c r="H716" s="245"/>
      <c r="I716" s="245"/>
      <c r="J716" s="245"/>
      <c r="K716" s="245"/>
      <c r="L716" s="245"/>
      <c r="M716" s="245"/>
      <c r="N716" s="245"/>
      <c r="O716" s="245"/>
      <c r="P716" s="245"/>
      <c r="Q716" s="245"/>
      <c r="R716" s="245"/>
      <c r="S716" s="245"/>
      <c r="T716" s="245"/>
      <c r="U716" s="245"/>
      <c r="V716" s="245"/>
      <c r="W716" s="245"/>
    </row>
    <row r="717" spans="1:23" ht="16.5" customHeight="1">
      <c r="A717" s="245"/>
      <c r="B717" s="245"/>
      <c r="C717" s="245"/>
      <c r="D717" s="245"/>
      <c r="E717" s="245"/>
      <c r="F717" s="245"/>
      <c r="G717" s="245"/>
      <c r="H717" s="245"/>
      <c r="I717" s="245"/>
      <c r="J717" s="245"/>
      <c r="K717" s="245"/>
      <c r="L717" s="245"/>
      <c r="M717" s="245"/>
      <c r="N717" s="245"/>
      <c r="O717" s="245"/>
      <c r="P717" s="245"/>
      <c r="Q717" s="245"/>
      <c r="R717" s="245"/>
      <c r="S717" s="245"/>
      <c r="T717" s="245"/>
      <c r="U717" s="245"/>
      <c r="V717" s="245"/>
      <c r="W717" s="245"/>
    </row>
    <row r="718" spans="1:23" ht="16.5" customHeight="1">
      <c r="A718" s="245"/>
      <c r="B718" s="245"/>
      <c r="C718" s="245"/>
      <c r="D718" s="245"/>
      <c r="E718" s="245"/>
      <c r="F718" s="245"/>
      <c r="G718" s="245"/>
      <c r="H718" s="245"/>
      <c r="I718" s="245"/>
      <c r="J718" s="245"/>
      <c r="K718" s="245"/>
      <c r="L718" s="245"/>
      <c r="M718" s="245"/>
      <c r="N718" s="245"/>
      <c r="O718" s="245"/>
      <c r="P718" s="245"/>
      <c r="Q718" s="245"/>
      <c r="R718" s="245"/>
      <c r="S718" s="245"/>
      <c r="T718" s="245"/>
      <c r="U718" s="245"/>
      <c r="V718" s="245"/>
      <c r="W718" s="245"/>
    </row>
    <row r="719" spans="1:23" ht="16.5" customHeight="1">
      <c r="A719" s="245"/>
      <c r="B719" s="245"/>
      <c r="C719" s="245"/>
      <c r="D719" s="245"/>
      <c r="E719" s="245"/>
      <c r="F719" s="245"/>
      <c r="G719" s="245"/>
      <c r="H719" s="245"/>
      <c r="I719" s="245"/>
      <c r="J719" s="245"/>
      <c r="K719" s="245"/>
      <c r="L719" s="245"/>
      <c r="M719" s="245"/>
      <c r="N719" s="245"/>
      <c r="O719" s="245"/>
      <c r="P719" s="245"/>
      <c r="Q719" s="245"/>
      <c r="R719" s="245"/>
      <c r="S719" s="245"/>
      <c r="T719" s="245"/>
      <c r="U719" s="245"/>
      <c r="V719" s="245"/>
      <c r="W719" s="245"/>
    </row>
    <row r="720" spans="1:23" ht="16.5" customHeight="1">
      <c r="A720" s="245"/>
      <c r="B720" s="245"/>
      <c r="C720" s="245"/>
      <c r="D720" s="245"/>
      <c r="E720" s="245"/>
      <c r="F720" s="245"/>
      <c r="G720" s="245"/>
      <c r="H720" s="245"/>
      <c r="I720" s="245"/>
      <c r="J720" s="245"/>
      <c r="K720" s="245"/>
      <c r="L720" s="245"/>
      <c r="M720" s="245"/>
      <c r="N720" s="245"/>
      <c r="O720" s="245"/>
      <c r="P720" s="245"/>
      <c r="Q720" s="245"/>
      <c r="R720" s="245"/>
      <c r="S720" s="245"/>
      <c r="T720" s="245"/>
      <c r="U720" s="245"/>
      <c r="V720" s="245"/>
      <c r="W720" s="245"/>
    </row>
    <row r="721" spans="1:23" ht="16.5" customHeight="1">
      <c r="A721" s="245"/>
      <c r="B721" s="245"/>
      <c r="C721" s="245"/>
      <c r="D721" s="245"/>
      <c r="E721" s="245"/>
      <c r="F721" s="245"/>
      <c r="G721" s="245"/>
      <c r="H721" s="245"/>
      <c r="I721" s="245"/>
      <c r="J721" s="245"/>
      <c r="K721" s="245"/>
      <c r="L721" s="245"/>
      <c r="M721" s="245"/>
      <c r="N721" s="245"/>
      <c r="O721" s="245"/>
      <c r="P721" s="245"/>
      <c r="Q721" s="245"/>
      <c r="R721" s="245"/>
      <c r="S721" s="245"/>
      <c r="T721" s="245"/>
      <c r="U721" s="245"/>
      <c r="V721" s="245"/>
      <c r="W721" s="245"/>
    </row>
    <row r="722" spans="1:23" ht="16.5" customHeight="1">
      <c r="A722" s="245"/>
      <c r="B722" s="245"/>
      <c r="C722" s="245"/>
      <c r="D722" s="245"/>
      <c r="E722" s="245"/>
      <c r="F722" s="245"/>
      <c r="G722" s="245"/>
      <c r="H722" s="245"/>
      <c r="I722" s="245"/>
      <c r="J722" s="245"/>
      <c r="K722" s="245"/>
      <c r="L722" s="245"/>
      <c r="M722" s="245"/>
      <c r="N722" s="245"/>
      <c r="O722" s="245"/>
      <c r="P722" s="245"/>
      <c r="Q722" s="245"/>
      <c r="R722" s="245"/>
      <c r="S722" s="245"/>
      <c r="T722" s="245"/>
      <c r="U722" s="245"/>
      <c r="V722" s="245"/>
      <c r="W722" s="245"/>
    </row>
    <row r="723" spans="1:23" ht="16.5" customHeight="1">
      <c r="A723" s="245"/>
      <c r="B723" s="245"/>
      <c r="C723" s="245"/>
      <c r="D723" s="245"/>
      <c r="E723" s="245"/>
      <c r="F723" s="245"/>
      <c r="G723" s="245"/>
      <c r="H723" s="245"/>
      <c r="I723" s="245"/>
      <c r="J723" s="245"/>
      <c r="K723" s="245"/>
      <c r="L723" s="245"/>
      <c r="M723" s="245"/>
      <c r="N723" s="245"/>
      <c r="O723" s="245"/>
      <c r="P723" s="245"/>
      <c r="Q723" s="245"/>
      <c r="R723" s="245"/>
      <c r="S723" s="245"/>
      <c r="T723" s="245"/>
      <c r="U723" s="245"/>
      <c r="V723" s="245"/>
      <c r="W723" s="245"/>
    </row>
    <row r="724" spans="1:23" ht="16.5" customHeight="1">
      <c r="A724" s="245"/>
      <c r="B724" s="245"/>
      <c r="C724" s="245"/>
      <c r="D724" s="245"/>
      <c r="E724" s="245"/>
      <c r="F724" s="245"/>
      <c r="G724" s="245"/>
      <c r="H724" s="245"/>
      <c r="I724" s="245"/>
      <c r="J724" s="245"/>
      <c r="K724" s="245"/>
      <c r="L724" s="245"/>
      <c r="M724" s="245"/>
      <c r="N724" s="245"/>
      <c r="O724" s="245"/>
      <c r="P724" s="245"/>
      <c r="Q724" s="245"/>
      <c r="R724" s="245"/>
      <c r="S724" s="245"/>
      <c r="T724" s="245"/>
      <c r="U724" s="245"/>
      <c r="V724" s="245"/>
      <c r="W724" s="245"/>
    </row>
    <row r="725" spans="1:23" ht="16.5" customHeight="1">
      <c r="A725" s="245"/>
      <c r="B725" s="245"/>
      <c r="C725" s="245"/>
      <c r="D725" s="245"/>
      <c r="E725" s="245"/>
      <c r="F725" s="245"/>
      <c r="G725" s="245"/>
      <c r="H725" s="245"/>
      <c r="I725" s="245"/>
      <c r="J725" s="245"/>
      <c r="K725" s="245"/>
      <c r="L725" s="245"/>
      <c r="M725" s="245"/>
      <c r="N725" s="245"/>
      <c r="O725" s="245"/>
      <c r="P725" s="245"/>
      <c r="Q725" s="245"/>
      <c r="R725" s="245"/>
      <c r="S725" s="245"/>
      <c r="T725" s="245"/>
      <c r="U725" s="245"/>
      <c r="V725" s="245"/>
      <c r="W725" s="245"/>
    </row>
    <row r="726" spans="1:23" ht="16.5" customHeight="1">
      <c r="A726" s="245"/>
      <c r="B726" s="245"/>
      <c r="C726" s="245"/>
      <c r="D726" s="245"/>
      <c r="E726" s="245"/>
      <c r="F726" s="245"/>
      <c r="G726" s="245"/>
      <c r="H726" s="245"/>
      <c r="I726" s="245"/>
      <c r="J726" s="245"/>
      <c r="K726" s="245"/>
      <c r="L726" s="245"/>
      <c r="M726" s="245"/>
      <c r="N726" s="245"/>
      <c r="O726" s="245"/>
      <c r="P726" s="245"/>
      <c r="Q726" s="245"/>
      <c r="R726" s="245"/>
      <c r="S726" s="245"/>
      <c r="T726" s="245"/>
      <c r="U726" s="245"/>
      <c r="V726" s="245"/>
      <c r="W726" s="245"/>
    </row>
    <row r="727" spans="1:23" ht="16.5" customHeight="1">
      <c r="A727" s="245"/>
      <c r="B727" s="245"/>
      <c r="C727" s="245"/>
      <c r="D727" s="245"/>
      <c r="E727" s="245"/>
      <c r="F727" s="245"/>
      <c r="G727" s="245"/>
      <c r="H727" s="245"/>
      <c r="I727" s="245"/>
      <c r="J727" s="245"/>
      <c r="K727" s="245"/>
      <c r="L727" s="245"/>
      <c r="M727" s="245"/>
      <c r="N727" s="245"/>
      <c r="O727" s="245"/>
      <c r="P727" s="245"/>
      <c r="Q727" s="245"/>
      <c r="R727" s="245"/>
      <c r="S727" s="245"/>
      <c r="T727" s="245"/>
      <c r="U727" s="245"/>
      <c r="V727" s="245"/>
      <c r="W727" s="245"/>
    </row>
    <row r="728" spans="1:23" ht="16.5" customHeight="1">
      <c r="A728" s="245"/>
      <c r="B728" s="245"/>
      <c r="C728" s="245"/>
      <c r="D728" s="245"/>
      <c r="E728" s="245"/>
      <c r="F728" s="245"/>
      <c r="G728" s="245"/>
      <c r="H728" s="245"/>
      <c r="I728" s="245"/>
      <c r="J728" s="245"/>
      <c r="K728" s="245"/>
      <c r="L728" s="245"/>
      <c r="M728" s="245"/>
      <c r="N728" s="245"/>
      <c r="O728" s="245"/>
      <c r="P728" s="245"/>
      <c r="Q728" s="245"/>
      <c r="R728" s="245"/>
      <c r="S728" s="245"/>
      <c r="T728" s="245"/>
      <c r="U728" s="245"/>
      <c r="V728" s="245"/>
      <c r="W728" s="245"/>
    </row>
    <row r="729" spans="1:23" ht="16.5" customHeight="1">
      <c r="A729" s="245"/>
      <c r="B729" s="245"/>
      <c r="C729" s="245"/>
      <c r="D729" s="245"/>
      <c r="E729" s="245"/>
      <c r="F729" s="245"/>
      <c r="G729" s="245"/>
      <c r="H729" s="245"/>
      <c r="I729" s="245"/>
      <c r="J729" s="245"/>
      <c r="K729" s="245"/>
      <c r="L729" s="245"/>
      <c r="M729" s="245"/>
      <c r="N729" s="245"/>
      <c r="O729" s="245"/>
      <c r="P729" s="245"/>
      <c r="Q729" s="245"/>
      <c r="R729" s="245"/>
      <c r="S729" s="245"/>
      <c r="T729" s="245"/>
      <c r="U729" s="245"/>
      <c r="V729" s="245"/>
      <c r="W729" s="245"/>
    </row>
    <row r="730" spans="1:23" ht="16.5" customHeight="1">
      <c r="A730" s="245"/>
      <c r="B730" s="245"/>
      <c r="C730" s="245"/>
      <c r="D730" s="245"/>
      <c r="E730" s="245"/>
      <c r="F730" s="245"/>
      <c r="G730" s="245"/>
      <c r="H730" s="245"/>
      <c r="I730" s="245"/>
      <c r="J730" s="245"/>
      <c r="K730" s="245"/>
      <c r="L730" s="245"/>
      <c r="M730" s="245"/>
      <c r="N730" s="245"/>
      <c r="O730" s="245"/>
      <c r="P730" s="245"/>
      <c r="Q730" s="245"/>
      <c r="R730" s="245"/>
      <c r="S730" s="245"/>
      <c r="T730" s="245"/>
      <c r="U730" s="245"/>
      <c r="V730" s="245"/>
      <c r="W730" s="245"/>
    </row>
    <row r="731" spans="1:23" ht="16.5" customHeight="1">
      <c r="A731" s="245"/>
      <c r="B731" s="245"/>
      <c r="C731" s="245"/>
      <c r="D731" s="245"/>
      <c r="E731" s="245"/>
      <c r="F731" s="245"/>
      <c r="G731" s="245"/>
      <c r="H731" s="245"/>
      <c r="I731" s="245"/>
      <c r="J731" s="245"/>
      <c r="K731" s="245"/>
      <c r="L731" s="245"/>
      <c r="M731" s="245"/>
      <c r="N731" s="245"/>
      <c r="O731" s="245"/>
      <c r="P731" s="245"/>
      <c r="Q731" s="245"/>
      <c r="R731" s="245"/>
      <c r="S731" s="245"/>
      <c r="T731" s="245"/>
      <c r="U731" s="245"/>
      <c r="V731" s="245"/>
      <c r="W731" s="245"/>
    </row>
    <row r="732" spans="1:23" ht="16.5" customHeight="1">
      <c r="A732" s="245"/>
      <c r="B732" s="245"/>
      <c r="C732" s="245"/>
      <c r="D732" s="245"/>
      <c r="E732" s="245"/>
      <c r="F732" s="245"/>
      <c r="G732" s="245"/>
      <c r="H732" s="245"/>
      <c r="I732" s="245"/>
      <c r="J732" s="245"/>
      <c r="K732" s="245"/>
      <c r="L732" s="245"/>
      <c r="M732" s="245"/>
      <c r="N732" s="245"/>
      <c r="O732" s="245"/>
      <c r="P732" s="245"/>
      <c r="Q732" s="245"/>
      <c r="R732" s="245"/>
      <c r="S732" s="245"/>
      <c r="T732" s="245"/>
      <c r="U732" s="245"/>
      <c r="V732" s="245"/>
      <c r="W732" s="245"/>
    </row>
    <row r="733" spans="1:23" ht="16.5" customHeight="1">
      <c r="A733" s="245"/>
      <c r="B733" s="245"/>
      <c r="C733" s="245"/>
      <c r="D733" s="245"/>
      <c r="E733" s="245"/>
      <c r="F733" s="245"/>
      <c r="G733" s="245"/>
      <c r="H733" s="245"/>
      <c r="I733" s="245"/>
      <c r="J733" s="245"/>
      <c r="K733" s="245"/>
      <c r="L733" s="245"/>
      <c r="M733" s="245"/>
      <c r="N733" s="245"/>
      <c r="O733" s="245"/>
      <c r="P733" s="245"/>
      <c r="Q733" s="245"/>
      <c r="R733" s="245"/>
      <c r="S733" s="245"/>
      <c r="T733" s="245"/>
      <c r="U733" s="245"/>
      <c r="V733" s="245"/>
      <c r="W733" s="245"/>
    </row>
    <row r="734" spans="1:23" ht="16.5" customHeight="1">
      <c r="A734" s="245"/>
      <c r="B734" s="245"/>
      <c r="C734" s="245"/>
      <c r="D734" s="245"/>
      <c r="E734" s="245"/>
      <c r="F734" s="245"/>
      <c r="G734" s="245"/>
      <c r="H734" s="245"/>
      <c r="I734" s="245"/>
      <c r="J734" s="245"/>
      <c r="K734" s="245"/>
      <c r="L734" s="245"/>
      <c r="M734" s="245"/>
      <c r="N734" s="245"/>
      <c r="O734" s="245"/>
      <c r="P734" s="245"/>
      <c r="Q734" s="245"/>
      <c r="R734" s="245"/>
      <c r="S734" s="245"/>
      <c r="T734" s="245"/>
      <c r="U734" s="245"/>
      <c r="V734" s="245"/>
      <c r="W734" s="245"/>
    </row>
    <row r="735" spans="1:23" ht="16.5" customHeight="1">
      <c r="A735" s="245"/>
      <c r="B735" s="245"/>
      <c r="C735" s="245"/>
      <c r="D735" s="245"/>
      <c r="E735" s="245"/>
      <c r="F735" s="245"/>
      <c r="G735" s="245"/>
      <c r="H735" s="245"/>
      <c r="I735" s="245"/>
      <c r="J735" s="245"/>
      <c r="K735" s="245"/>
      <c r="L735" s="245"/>
      <c r="M735" s="245"/>
      <c r="N735" s="245"/>
      <c r="O735" s="245"/>
      <c r="P735" s="245"/>
      <c r="Q735" s="245"/>
      <c r="R735" s="245"/>
      <c r="S735" s="245"/>
      <c r="T735" s="245"/>
      <c r="U735" s="245"/>
      <c r="V735" s="245"/>
      <c r="W735" s="245"/>
    </row>
    <row r="736" spans="1:23" ht="16.5" customHeight="1">
      <c r="A736" s="245"/>
      <c r="B736" s="245"/>
      <c r="C736" s="245"/>
      <c r="D736" s="245"/>
      <c r="E736" s="245"/>
      <c r="F736" s="245"/>
      <c r="G736" s="245"/>
      <c r="H736" s="245"/>
      <c r="I736" s="245"/>
      <c r="J736" s="245"/>
      <c r="K736" s="245"/>
      <c r="L736" s="245"/>
      <c r="M736" s="245"/>
      <c r="N736" s="245"/>
      <c r="O736" s="245"/>
      <c r="P736" s="245"/>
      <c r="Q736" s="245"/>
      <c r="R736" s="245"/>
      <c r="S736" s="245"/>
      <c r="T736" s="245"/>
      <c r="U736" s="245"/>
      <c r="V736" s="245"/>
      <c r="W736" s="245"/>
    </row>
    <row r="737" spans="1:23" ht="16.5" customHeight="1">
      <c r="A737" s="245"/>
      <c r="B737" s="245"/>
      <c r="C737" s="245"/>
      <c r="D737" s="245"/>
      <c r="E737" s="245"/>
      <c r="F737" s="245"/>
      <c r="G737" s="245"/>
      <c r="H737" s="245"/>
      <c r="I737" s="245"/>
      <c r="J737" s="245"/>
      <c r="K737" s="245"/>
      <c r="L737" s="245"/>
      <c r="M737" s="245"/>
      <c r="N737" s="245"/>
      <c r="O737" s="245"/>
      <c r="P737" s="245"/>
      <c r="Q737" s="245"/>
      <c r="R737" s="245"/>
      <c r="S737" s="245"/>
      <c r="T737" s="245"/>
      <c r="U737" s="245"/>
      <c r="V737" s="245"/>
      <c r="W737" s="245"/>
    </row>
    <row r="738" spans="1:23" ht="16.5" customHeight="1">
      <c r="A738" s="245"/>
      <c r="B738" s="245"/>
      <c r="C738" s="245"/>
      <c r="D738" s="245"/>
      <c r="E738" s="245"/>
      <c r="F738" s="245"/>
      <c r="G738" s="245"/>
      <c r="H738" s="245"/>
      <c r="I738" s="245"/>
      <c r="J738" s="245"/>
      <c r="K738" s="245"/>
      <c r="L738" s="245"/>
      <c r="M738" s="245"/>
      <c r="N738" s="245"/>
      <c r="O738" s="245"/>
      <c r="P738" s="245"/>
      <c r="Q738" s="245"/>
      <c r="R738" s="245"/>
      <c r="S738" s="245"/>
      <c r="T738" s="245"/>
      <c r="U738" s="245"/>
      <c r="V738" s="245"/>
      <c r="W738" s="245"/>
    </row>
    <row r="739" spans="1:23" ht="16.5" customHeight="1">
      <c r="A739" s="245"/>
      <c r="B739" s="245"/>
      <c r="C739" s="245"/>
      <c r="D739" s="245"/>
      <c r="E739" s="245"/>
      <c r="F739" s="245"/>
      <c r="G739" s="245"/>
      <c r="H739" s="245"/>
      <c r="I739" s="245"/>
      <c r="J739" s="245"/>
      <c r="K739" s="245"/>
      <c r="L739" s="245"/>
      <c r="M739" s="245"/>
      <c r="N739" s="245"/>
      <c r="O739" s="245"/>
      <c r="P739" s="245"/>
      <c r="Q739" s="245"/>
      <c r="R739" s="245"/>
      <c r="S739" s="245"/>
      <c r="T739" s="245"/>
      <c r="U739" s="245"/>
      <c r="V739" s="245"/>
      <c r="W739" s="245"/>
    </row>
    <row r="740" spans="1:23" ht="16.5" customHeight="1">
      <c r="A740" s="245"/>
      <c r="B740" s="245"/>
      <c r="C740" s="245"/>
      <c r="D740" s="245"/>
      <c r="E740" s="245"/>
      <c r="F740" s="245"/>
      <c r="G740" s="245"/>
      <c r="H740" s="245"/>
      <c r="I740" s="245"/>
      <c r="J740" s="245"/>
      <c r="K740" s="245"/>
      <c r="L740" s="245"/>
      <c r="M740" s="245"/>
      <c r="N740" s="245"/>
      <c r="O740" s="245"/>
      <c r="P740" s="245"/>
      <c r="Q740" s="245"/>
      <c r="R740" s="245"/>
      <c r="S740" s="245"/>
      <c r="T740" s="245"/>
      <c r="U740" s="245"/>
      <c r="V740" s="245"/>
      <c r="W740" s="245"/>
    </row>
    <row r="741" spans="1:23" ht="16.5" customHeight="1">
      <c r="A741" s="245"/>
      <c r="B741" s="245"/>
      <c r="C741" s="245"/>
      <c r="D741" s="245"/>
      <c r="E741" s="245"/>
      <c r="F741" s="245"/>
      <c r="G741" s="245"/>
      <c r="H741" s="245"/>
      <c r="I741" s="245"/>
      <c r="J741" s="245"/>
      <c r="K741" s="245"/>
      <c r="L741" s="245"/>
      <c r="M741" s="245"/>
      <c r="N741" s="245"/>
      <c r="O741" s="245"/>
      <c r="P741" s="245"/>
      <c r="Q741" s="245"/>
      <c r="R741" s="245"/>
      <c r="S741" s="245"/>
      <c r="T741" s="245"/>
      <c r="U741" s="245"/>
      <c r="V741" s="245"/>
      <c r="W741" s="245"/>
    </row>
    <row r="742" spans="1:23" ht="16.5" customHeight="1">
      <c r="A742" s="245"/>
      <c r="B742" s="245"/>
      <c r="C742" s="245"/>
      <c r="D742" s="245"/>
      <c r="E742" s="245"/>
      <c r="F742" s="245"/>
      <c r="G742" s="245"/>
      <c r="H742" s="245"/>
      <c r="I742" s="245"/>
      <c r="J742" s="245"/>
      <c r="K742" s="245"/>
      <c r="L742" s="245"/>
      <c r="M742" s="245"/>
      <c r="N742" s="245"/>
      <c r="O742" s="245"/>
      <c r="P742" s="245"/>
      <c r="Q742" s="245"/>
      <c r="R742" s="245"/>
      <c r="S742" s="245"/>
      <c r="T742" s="245"/>
      <c r="U742" s="245"/>
      <c r="V742" s="245"/>
      <c r="W742" s="245"/>
    </row>
    <row r="743" spans="1:23" ht="16.5" customHeight="1">
      <c r="A743" s="245"/>
      <c r="B743" s="245"/>
      <c r="C743" s="245"/>
      <c r="D743" s="245"/>
      <c r="E743" s="245"/>
      <c r="F743" s="245"/>
      <c r="G743" s="245"/>
      <c r="H743" s="245"/>
      <c r="I743" s="245"/>
      <c r="J743" s="245"/>
      <c r="K743" s="245"/>
      <c r="L743" s="245"/>
      <c r="M743" s="245"/>
      <c r="N743" s="245"/>
      <c r="O743" s="245"/>
      <c r="P743" s="245"/>
      <c r="Q743" s="245"/>
      <c r="R743" s="245"/>
      <c r="S743" s="245"/>
      <c r="T743" s="245"/>
      <c r="U743" s="245"/>
      <c r="V743" s="245"/>
      <c r="W743" s="245"/>
    </row>
    <row r="744" spans="1:23" ht="16.5" customHeight="1">
      <c r="A744" s="245"/>
      <c r="B744" s="245"/>
      <c r="C744" s="245"/>
      <c r="D744" s="245"/>
      <c r="E744" s="245"/>
      <c r="F744" s="245"/>
      <c r="G744" s="245"/>
      <c r="H744" s="245"/>
      <c r="I744" s="245"/>
      <c r="J744" s="245"/>
      <c r="K744" s="245"/>
      <c r="L744" s="245"/>
      <c r="M744" s="245"/>
      <c r="N744" s="245"/>
      <c r="O744" s="245"/>
      <c r="P744" s="245"/>
      <c r="Q744" s="245"/>
      <c r="R744" s="245"/>
      <c r="S744" s="245"/>
      <c r="T744" s="245"/>
      <c r="U744" s="245"/>
      <c r="V744" s="245"/>
      <c r="W744" s="245"/>
    </row>
    <row r="745" spans="1:23" ht="16.5" customHeight="1">
      <c r="A745" s="245"/>
      <c r="B745" s="245"/>
      <c r="C745" s="245"/>
      <c r="D745" s="245"/>
      <c r="E745" s="245"/>
      <c r="F745" s="245"/>
      <c r="G745" s="245"/>
      <c r="H745" s="245"/>
      <c r="I745" s="245"/>
      <c r="J745" s="245"/>
      <c r="K745" s="245"/>
      <c r="L745" s="245"/>
      <c r="M745" s="245"/>
      <c r="N745" s="245"/>
      <c r="O745" s="245"/>
      <c r="P745" s="245"/>
      <c r="Q745" s="245"/>
      <c r="R745" s="245"/>
      <c r="S745" s="245"/>
      <c r="T745" s="245"/>
      <c r="U745" s="245"/>
      <c r="V745" s="245"/>
      <c r="W745" s="245"/>
    </row>
    <row r="746" spans="1:23" ht="16.5" customHeight="1">
      <c r="A746" s="245"/>
      <c r="B746" s="245"/>
      <c r="C746" s="245"/>
      <c r="D746" s="245"/>
      <c r="E746" s="245"/>
      <c r="F746" s="245"/>
      <c r="G746" s="245"/>
      <c r="H746" s="245"/>
      <c r="I746" s="245"/>
      <c r="J746" s="245"/>
      <c r="K746" s="245"/>
      <c r="L746" s="245"/>
      <c r="M746" s="245"/>
      <c r="N746" s="245"/>
      <c r="O746" s="245"/>
      <c r="P746" s="245"/>
      <c r="Q746" s="245"/>
      <c r="R746" s="245"/>
      <c r="S746" s="245"/>
      <c r="T746" s="245"/>
      <c r="U746" s="245"/>
      <c r="V746" s="245"/>
      <c r="W746" s="245"/>
    </row>
    <row r="747" spans="1:23" ht="16.5" customHeight="1">
      <c r="A747" s="245"/>
      <c r="B747" s="245"/>
      <c r="C747" s="245"/>
      <c r="D747" s="245"/>
      <c r="E747" s="245"/>
      <c r="F747" s="245"/>
      <c r="G747" s="245"/>
      <c r="H747" s="245"/>
      <c r="I747" s="245"/>
      <c r="J747" s="245"/>
      <c r="K747" s="245"/>
      <c r="L747" s="245"/>
      <c r="M747" s="245"/>
      <c r="N747" s="245"/>
      <c r="O747" s="245"/>
      <c r="P747" s="245"/>
      <c r="Q747" s="245"/>
      <c r="R747" s="245"/>
      <c r="S747" s="245"/>
      <c r="T747" s="245"/>
      <c r="U747" s="245"/>
      <c r="V747" s="245"/>
      <c r="W747" s="245"/>
    </row>
    <row r="748" spans="1:23" ht="16.5" customHeight="1">
      <c r="A748" s="245"/>
      <c r="B748" s="245"/>
      <c r="C748" s="245"/>
      <c r="D748" s="245"/>
      <c r="E748" s="245"/>
      <c r="F748" s="245"/>
      <c r="G748" s="245"/>
      <c r="H748" s="245"/>
      <c r="I748" s="245"/>
      <c r="J748" s="245"/>
      <c r="K748" s="245"/>
      <c r="L748" s="245"/>
      <c r="M748" s="245"/>
      <c r="N748" s="245"/>
      <c r="O748" s="245"/>
      <c r="P748" s="245"/>
      <c r="Q748" s="245"/>
      <c r="R748" s="245"/>
      <c r="S748" s="245"/>
      <c r="T748" s="245"/>
      <c r="U748" s="245"/>
      <c r="V748" s="245"/>
      <c r="W748" s="245"/>
    </row>
    <row r="749" spans="1:23" ht="16.5" customHeight="1">
      <c r="A749" s="245"/>
      <c r="B749" s="245"/>
      <c r="C749" s="245"/>
      <c r="D749" s="245"/>
      <c r="E749" s="245"/>
      <c r="F749" s="245"/>
      <c r="G749" s="245"/>
      <c r="H749" s="245"/>
      <c r="I749" s="245"/>
      <c r="J749" s="245"/>
      <c r="K749" s="245"/>
      <c r="L749" s="245"/>
      <c r="M749" s="245"/>
      <c r="N749" s="245"/>
      <c r="O749" s="245"/>
      <c r="P749" s="245"/>
      <c r="Q749" s="245"/>
      <c r="R749" s="245"/>
      <c r="S749" s="245"/>
      <c r="T749" s="245"/>
      <c r="U749" s="245"/>
      <c r="V749" s="245"/>
      <c r="W749" s="245"/>
    </row>
    <row r="750" spans="1:23" ht="16.5" customHeight="1">
      <c r="A750" s="245"/>
      <c r="B750" s="245"/>
      <c r="C750" s="245"/>
      <c r="D750" s="245"/>
      <c r="E750" s="245"/>
      <c r="F750" s="245"/>
      <c r="G750" s="245"/>
      <c r="H750" s="245"/>
      <c r="I750" s="245"/>
      <c r="J750" s="245"/>
      <c r="K750" s="245"/>
      <c r="L750" s="245"/>
      <c r="M750" s="245"/>
      <c r="N750" s="245"/>
      <c r="O750" s="245"/>
      <c r="P750" s="245"/>
      <c r="Q750" s="245"/>
      <c r="R750" s="245"/>
      <c r="S750" s="245"/>
      <c r="T750" s="245"/>
      <c r="U750" s="245"/>
      <c r="V750" s="245"/>
      <c r="W750" s="245"/>
    </row>
    <row r="751" spans="1:23" ht="16.5" customHeight="1">
      <c r="A751" s="245"/>
      <c r="B751" s="245"/>
      <c r="C751" s="245"/>
      <c r="D751" s="245"/>
      <c r="E751" s="245"/>
      <c r="F751" s="245"/>
      <c r="G751" s="245"/>
      <c r="H751" s="245"/>
      <c r="I751" s="245"/>
      <c r="J751" s="245"/>
      <c r="K751" s="245"/>
      <c r="L751" s="245"/>
      <c r="M751" s="245"/>
      <c r="N751" s="245"/>
      <c r="O751" s="245"/>
      <c r="P751" s="245"/>
      <c r="Q751" s="245"/>
      <c r="R751" s="245"/>
      <c r="S751" s="245"/>
      <c r="T751" s="245"/>
      <c r="U751" s="245"/>
      <c r="V751" s="245"/>
      <c r="W751" s="245"/>
    </row>
    <row r="752" spans="1:23" ht="16.5" customHeight="1">
      <c r="A752" s="245"/>
      <c r="B752" s="245"/>
      <c r="C752" s="245"/>
      <c r="D752" s="245"/>
      <c r="E752" s="245"/>
      <c r="F752" s="245"/>
      <c r="G752" s="245"/>
      <c r="H752" s="245"/>
      <c r="I752" s="245"/>
      <c r="J752" s="245"/>
      <c r="K752" s="245"/>
      <c r="L752" s="245"/>
      <c r="M752" s="245"/>
      <c r="N752" s="245"/>
      <c r="O752" s="245"/>
      <c r="P752" s="245"/>
      <c r="Q752" s="245"/>
      <c r="R752" s="245"/>
      <c r="S752" s="245"/>
      <c r="T752" s="245"/>
      <c r="U752" s="245"/>
      <c r="V752" s="245"/>
      <c r="W752" s="245"/>
    </row>
    <row r="753" spans="1:23" ht="16.5" customHeight="1">
      <c r="A753" s="245"/>
      <c r="B753" s="245"/>
      <c r="C753" s="245"/>
      <c r="D753" s="245"/>
      <c r="E753" s="245"/>
      <c r="F753" s="245"/>
      <c r="G753" s="245"/>
      <c r="H753" s="245"/>
      <c r="I753" s="245"/>
      <c r="J753" s="245"/>
      <c r="K753" s="245"/>
      <c r="L753" s="245"/>
      <c r="M753" s="245"/>
      <c r="N753" s="245"/>
      <c r="O753" s="245"/>
      <c r="P753" s="245"/>
      <c r="Q753" s="245"/>
      <c r="R753" s="245"/>
      <c r="S753" s="245"/>
      <c r="T753" s="245"/>
      <c r="U753" s="245"/>
      <c r="V753" s="245"/>
      <c r="W753" s="245"/>
    </row>
    <row r="754" spans="1:23" ht="16.5" customHeight="1">
      <c r="A754" s="245"/>
      <c r="B754" s="245"/>
      <c r="C754" s="245"/>
      <c r="D754" s="245"/>
      <c r="E754" s="245"/>
      <c r="F754" s="245"/>
      <c r="G754" s="245"/>
      <c r="H754" s="245"/>
      <c r="I754" s="245"/>
      <c r="J754" s="245"/>
      <c r="K754" s="245"/>
      <c r="L754" s="245"/>
      <c r="M754" s="245"/>
      <c r="N754" s="245"/>
      <c r="O754" s="245"/>
      <c r="P754" s="245"/>
      <c r="Q754" s="245"/>
      <c r="R754" s="245"/>
      <c r="S754" s="245"/>
      <c r="T754" s="245"/>
      <c r="U754" s="245"/>
      <c r="V754" s="245"/>
      <c r="W754" s="245"/>
    </row>
    <row r="755" spans="1:23" ht="16.5" customHeight="1">
      <c r="A755" s="245"/>
      <c r="B755" s="245"/>
      <c r="C755" s="245"/>
      <c r="D755" s="245"/>
      <c r="E755" s="245"/>
      <c r="F755" s="245"/>
      <c r="G755" s="245"/>
      <c r="H755" s="245"/>
      <c r="I755" s="245"/>
      <c r="J755" s="245"/>
      <c r="K755" s="245"/>
      <c r="L755" s="245"/>
      <c r="M755" s="245"/>
      <c r="N755" s="245"/>
      <c r="O755" s="245"/>
      <c r="P755" s="245"/>
      <c r="Q755" s="245"/>
      <c r="R755" s="245"/>
      <c r="S755" s="245"/>
      <c r="T755" s="245"/>
      <c r="U755" s="245"/>
      <c r="V755" s="245"/>
      <c r="W755" s="245"/>
    </row>
    <row r="756" spans="1:23" ht="16.5" customHeight="1">
      <c r="A756" s="245"/>
      <c r="B756" s="245"/>
      <c r="C756" s="245"/>
      <c r="D756" s="245"/>
      <c r="E756" s="245"/>
      <c r="F756" s="245"/>
      <c r="G756" s="245"/>
      <c r="H756" s="245"/>
      <c r="I756" s="245"/>
      <c r="J756" s="245"/>
      <c r="K756" s="245"/>
      <c r="L756" s="245"/>
      <c r="M756" s="245"/>
      <c r="N756" s="245"/>
      <c r="O756" s="245"/>
      <c r="P756" s="245"/>
      <c r="Q756" s="245"/>
      <c r="R756" s="245"/>
      <c r="S756" s="245"/>
      <c r="T756" s="245"/>
      <c r="U756" s="245"/>
      <c r="V756" s="245"/>
      <c r="W756" s="245"/>
    </row>
    <row r="757" spans="1:23" ht="16.5" customHeight="1">
      <c r="A757" s="245"/>
      <c r="B757" s="245"/>
      <c r="C757" s="245"/>
      <c r="D757" s="245"/>
      <c r="E757" s="245"/>
      <c r="F757" s="245"/>
      <c r="G757" s="245"/>
      <c r="H757" s="245"/>
      <c r="I757" s="245"/>
      <c r="J757" s="245"/>
      <c r="K757" s="245"/>
      <c r="L757" s="245"/>
      <c r="M757" s="245"/>
      <c r="N757" s="245"/>
      <c r="O757" s="245"/>
      <c r="P757" s="245"/>
      <c r="Q757" s="245"/>
      <c r="R757" s="245"/>
      <c r="S757" s="245"/>
      <c r="T757" s="245"/>
      <c r="U757" s="245"/>
      <c r="V757" s="245"/>
      <c r="W757" s="245"/>
    </row>
    <row r="758" spans="1:23" ht="16.5" customHeight="1">
      <c r="A758" s="245"/>
      <c r="B758" s="245"/>
      <c r="C758" s="245"/>
      <c r="D758" s="245"/>
      <c r="E758" s="245"/>
      <c r="F758" s="245"/>
      <c r="G758" s="245"/>
      <c r="H758" s="245"/>
      <c r="I758" s="245"/>
      <c r="J758" s="245"/>
      <c r="K758" s="245"/>
      <c r="L758" s="245"/>
      <c r="M758" s="245"/>
      <c r="N758" s="245"/>
      <c r="O758" s="245"/>
      <c r="P758" s="245"/>
      <c r="Q758" s="245"/>
      <c r="R758" s="245"/>
      <c r="S758" s="245"/>
      <c r="T758" s="245"/>
      <c r="U758" s="245"/>
      <c r="V758" s="245"/>
      <c r="W758" s="245"/>
    </row>
    <row r="759" spans="1:23" ht="16.5" customHeight="1">
      <c r="A759" s="245"/>
      <c r="B759" s="245"/>
      <c r="C759" s="245"/>
      <c r="D759" s="245"/>
      <c r="E759" s="245"/>
      <c r="F759" s="245"/>
      <c r="G759" s="245"/>
      <c r="H759" s="245"/>
      <c r="I759" s="245"/>
      <c r="J759" s="245"/>
      <c r="K759" s="245"/>
      <c r="L759" s="245"/>
      <c r="M759" s="245"/>
      <c r="N759" s="245"/>
      <c r="O759" s="245"/>
      <c r="P759" s="245"/>
      <c r="Q759" s="245"/>
      <c r="R759" s="245"/>
      <c r="S759" s="245"/>
      <c r="T759" s="245"/>
      <c r="U759" s="245"/>
      <c r="V759" s="245"/>
      <c r="W759" s="245"/>
    </row>
    <row r="760" spans="1:23" ht="16.5" customHeight="1">
      <c r="A760" s="245"/>
      <c r="B760" s="245"/>
      <c r="C760" s="245"/>
      <c r="D760" s="245"/>
      <c r="E760" s="245"/>
      <c r="F760" s="245"/>
      <c r="G760" s="245"/>
      <c r="H760" s="245"/>
      <c r="I760" s="245"/>
      <c r="J760" s="245"/>
      <c r="K760" s="245"/>
      <c r="L760" s="245"/>
      <c r="M760" s="245"/>
      <c r="N760" s="245"/>
      <c r="O760" s="245"/>
      <c r="P760" s="245"/>
      <c r="Q760" s="245"/>
      <c r="R760" s="245"/>
      <c r="S760" s="245"/>
      <c r="T760" s="245"/>
      <c r="U760" s="245"/>
      <c r="V760" s="245"/>
      <c r="W760" s="245"/>
    </row>
    <row r="761" spans="1:23" ht="16.5" customHeight="1">
      <c r="A761" s="245"/>
      <c r="B761" s="245"/>
      <c r="C761" s="245"/>
      <c r="D761" s="245"/>
      <c r="E761" s="245"/>
      <c r="F761" s="245"/>
      <c r="G761" s="245"/>
      <c r="H761" s="245"/>
      <c r="I761" s="245"/>
      <c r="J761" s="245"/>
      <c r="K761" s="245"/>
      <c r="L761" s="245"/>
      <c r="M761" s="245"/>
      <c r="N761" s="245"/>
      <c r="O761" s="245"/>
      <c r="P761" s="245"/>
      <c r="Q761" s="245"/>
      <c r="R761" s="245"/>
      <c r="S761" s="245"/>
      <c r="T761" s="245"/>
      <c r="U761" s="245"/>
      <c r="V761" s="245"/>
      <c r="W761" s="245"/>
    </row>
    <row r="762" spans="1:23" ht="16.5" customHeight="1">
      <c r="A762" s="245"/>
      <c r="B762" s="245"/>
      <c r="C762" s="245"/>
      <c r="D762" s="245"/>
      <c r="E762" s="245"/>
      <c r="F762" s="245"/>
      <c r="G762" s="245"/>
      <c r="H762" s="245"/>
      <c r="I762" s="245"/>
      <c r="J762" s="245"/>
      <c r="K762" s="245"/>
      <c r="L762" s="245"/>
      <c r="M762" s="245"/>
      <c r="N762" s="245"/>
      <c r="O762" s="245"/>
      <c r="P762" s="245"/>
      <c r="Q762" s="245"/>
      <c r="R762" s="245"/>
      <c r="S762" s="245"/>
      <c r="T762" s="245"/>
      <c r="U762" s="245"/>
      <c r="V762" s="245"/>
      <c r="W762" s="245"/>
    </row>
    <row r="763" spans="1:23" ht="16.5" customHeight="1">
      <c r="A763" s="245"/>
      <c r="B763" s="245"/>
      <c r="C763" s="245"/>
      <c r="D763" s="245"/>
      <c r="E763" s="245"/>
      <c r="F763" s="245"/>
      <c r="G763" s="245"/>
      <c r="H763" s="245"/>
      <c r="I763" s="245"/>
      <c r="J763" s="245"/>
      <c r="K763" s="245"/>
      <c r="L763" s="245"/>
      <c r="M763" s="245"/>
      <c r="N763" s="245"/>
      <c r="O763" s="245"/>
      <c r="P763" s="245"/>
      <c r="Q763" s="245"/>
      <c r="R763" s="245"/>
      <c r="S763" s="245"/>
      <c r="T763" s="245"/>
      <c r="U763" s="245"/>
      <c r="V763" s="245"/>
      <c r="W763" s="245"/>
    </row>
    <row r="764" spans="1:23" ht="16.5" customHeight="1">
      <c r="A764" s="245"/>
      <c r="B764" s="245"/>
      <c r="C764" s="245"/>
      <c r="D764" s="245"/>
      <c r="E764" s="245"/>
      <c r="F764" s="245"/>
      <c r="G764" s="245"/>
      <c r="H764" s="245"/>
      <c r="I764" s="245"/>
      <c r="J764" s="245"/>
      <c r="K764" s="245"/>
      <c r="L764" s="245"/>
      <c r="M764" s="245"/>
      <c r="N764" s="245"/>
      <c r="O764" s="245"/>
      <c r="P764" s="245"/>
      <c r="Q764" s="245"/>
      <c r="R764" s="245"/>
      <c r="S764" s="245"/>
      <c r="T764" s="245"/>
      <c r="U764" s="245"/>
      <c r="V764" s="245"/>
      <c r="W764" s="245"/>
    </row>
    <row r="765" spans="1:23" ht="16.5" customHeight="1">
      <c r="A765" s="245"/>
      <c r="B765" s="245"/>
      <c r="C765" s="245"/>
      <c r="D765" s="245"/>
      <c r="E765" s="245"/>
      <c r="F765" s="245"/>
      <c r="G765" s="245"/>
      <c r="H765" s="245"/>
      <c r="I765" s="245"/>
      <c r="J765" s="245"/>
      <c r="K765" s="245"/>
      <c r="L765" s="245"/>
      <c r="M765" s="245"/>
      <c r="N765" s="245"/>
      <c r="O765" s="245"/>
      <c r="P765" s="245"/>
      <c r="Q765" s="245"/>
      <c r="R765" s="245"/>
      <c r="S765" s="245"/>
      <c r="T765" s="245"/>
      <c r="U765" s="245"/>
      <c r="V765" s="245"/>
      <c r="W765" s="245"/>
    </row>
    <row r="766" spans="1:23" ht="16.5" customHeight="1">
      <c r="A766" s="245"/>
      <c r="B766" s="245"/>
      <c r="C766" s="245"/>
      <c r="D766" s="245"/>
      <c r="E766" s="245"/>
      <c r="F766" s="245"/>
      <c r="G766" s="245"/>
      <c r="H766" s="245"/>
      <c r="I766" s="245"/>
      <c r="J766" s="245"/>
      <c r="K766" s="245"/>
      <c r="L766" s="245"/>
      <c r="M766" s="245"/>
      <c r="N766" s="245"/>
      <c r="O766" s="245"/>
      <c r="P766" s="245"/>
      <c r="Q766" s="245"/>
      <c r="R766" s="245"/>
      <c r="S766" s="245"/>
      <c r="T766" s="245"/>
      <c r="U766" s="245"/>
      <c r="V766" s="245"/>
      <c r="W766" s="245"/>
    </row>
    <row r="767" spans="1:23" ht="16.5" customHeight="1">
      <c r="A767" s="245"/>
      <c r="B767" s="245"/>
      <c r="C767" s="245"/>
      <c r="D767" s="245"/>
      <c r="E767" s="245"/>
      <c r="F767" s="245"/>
      <c r="G767" s="245"/>
      <c r="H767" s="245"/>
      <c r="I767" s="245"/>
      <c r="J767" s="245"/>
      <c r="K767" s="245"/>
      <c r="L767" s="245"/>
      <c r="M767" s="245"/>
      <c r="N767" s="245"/>
      <c r="O767" s="245"/>
      <c r="P767" s="245"/>
      <c r="Q767" s="245"/>
      <c r="R767" s="245"/>
      <c r="S767" s="245"/>
      <c r="T767" s="245"/>
      <c r="U767" s="245"/>
      <c r="V767" s="245"/>
      <c r="W767" s="245"/>
    </row>
    <row r="768" spans="1:23" ht="16.5" customHeight="1">
      <c r="A768" s="245"/>
      <c r="B768" s="245"/>
      <c r="C768" s="245"/>
      <c r="D768" s="245"/>
      <c r="E768" s="245"/>
      <c r="F768" s="245"/>
      <c r="G768" s="245"/>
      <c r="H768" s="245"/>
      <c r="I768" s="245"/>
      <c r="J768" s="245"/>
      <c r="K768" s="245"/>
      <c r="L768" s="245"/>
      <c r="M768" s="245"/>
      <c r="N768" s="245"/>
      <c r="O768" s="245"/>
      <c r="P768" s="245"/>
      <c r="Q768" s="245"/>
      <c r="R768" s="245"/>
      <c r="S768" s="245"/>
      <c r="T768" s="245"/>
      <c r="U768" s="245"/>
      <c r="V768" s="245"/>
      <c r="W768" s="245"/>
    </row>
    <row r="769" spans="1:23" ht="16.5" customHeight="1">
      <c r="A769" s="245"/>
      <c r="B769" s="245"/>
      <c r="C769" s="245"/>
      <c r="D769" s="245"/>
      <c r="E769" s="245"/>
      <c r="F769" s="245"/>
      <c r="G769" s="245"/>
      <c r="H769" s="245"/>
      <c r="I769" s="245"/>
      <c r="J769" s="245"/>
      <c r="K769" s="245"/>
      <c r="L769" s="245"/>
      <c r="M769" s="245"/>
      <c r="N769" s="245"/>
      <c r="O769" s="245"/>
      <c r="P769" s="245"/>
      <c r="Q769" s="245"/>
      <c r="R769" s="245"/>
      <c r="S769" s="245"/>
      <c r="T769" s="245"/>
      <c r="U769" s="245"/>
      <c r="V769" s="245"/>
      <c r="W769" s="245"/>
    </row>
    <row r="770" spans="1:23" ht="16.5" customHeight="1">
      <c r="A770" s="245"/>
      <c r="B770" s="245"/>
      <c r="C770" s="245"/>
      <c r="D770" s="245"/>
      <c r="E770" s="245"/>
      <c r="F770" s="245"/>
      <c r="G770" s="245"/>
      <c r="H770" s="245"/>
      <c r="I770" s="245"/>
      <c r="J770" s="245"/>
      <c r="K770" s="245"/>
      <c r="L770" s="245"/>
      <c r="M770" s="245"/>
      <c r="N770" s="245"/>
      <c r="O770" s="245"/>
      <c r="P770" s="245"/>
      <c r="Q770" s="245"/>
      <c r="R770" s="245"/>
      <c r="S770" s="245"/>
      <c r="T770" s="245"/>
      <c r="U770" s="245"/>
      <c r="V770" s="245"/>
      <c r="W770" s="245"/>
    </row>
    <row r="771" spans="1:23" ht="16.5" customHeight="1">
      <c r="A771" s="245"/>
      <c r="B771" s="245"/>
      <c r="C771" s="245"/>
      <c r="D771" s="245"/>
      <c r="E771" s="245"/>
      <c r="F771" s="245"/>
      <c r="G771" s="245"/>
      <c r="H771" s="245"/>
      <c r="I771" s="245"/>
      <c r="J771" s="245"/>
      <c r="K771" s="245"/>
      <c r="L771" s="245"/>
      <c r="M771" s="245"/>
      <c r="N771" s="245"/>
      <c r="O771" s="245"/>
      <c r="P771" s="245"/>
      <c r="Q771" s="245"/>
      <c r="R771" s="245"/>
      <c r="S771" s="245"/>
      <c r="T771" s="245"/>
      <c r="U771" s="245"/>
      <c r="V771" s="245"/>
      <c r="W771" s="245"/>
    </row>
    <row r="772" spans="1:23" ht="16.5" customHeight="1">
      <c r="A772" s="245"/>
      <c r="B772" s="245"/>
      <c r="C772" s="245"/>
      <c r="D772" s="245"/>
      <c r="E772" s="245"/>
      <c r="F772" s="245"/>
      <c r="G772" s="245"/>
      <c r="H772" s="245"/>
      <c r="I772" s="245"/>
      <c r="J772" s="245"/>
      <c r="K772" s="245"/>
      <c r="L772" s="245"/>
      <c r="M772" s="245"/>
      <c r="N772" s="245"/>
      <c r="O772" s="245"/>
      <c r="P772" s="245"/>
      <c r="Q772" s="245"/>
      <c r="R772" s="245"/>
      <c r="S772" s="245"/>
      <c r="T772" s="245"/>
      <c r="U772" s="245"/>
      <c r="V772" s="245"/>
      <c r="W772" s="245"/>
    </row>
    <row r="773" spans="1:23" ht="16.5" customHeight="1">
      <c r="A773" s="245"/>
      <c r="B773" s="245"/>
      <c r="C773" s="245"/>
      <c r="D773" s="245"/>
      <c r="E773" s="245"/>
      <c r="F773" s="245"/>
      <c r="G773" s="245"/>
      <c r="H773" s="245"/>
      <c r="I773" s="245"/>
      <c r="J773" s="245"/>
      <c r="K773" s="245"/>
      <c r="L773" s="245"/>
      <c r="M773" s="245"/>
      <c r="N773" s="245"/>
      <c r="O773" s="245"/>
      <c r="P773" s="245"/>
      <c r="Q773" s="245"/>
      <c r="R773" s="245"/>
      <c r="S773" s="245"/>
      <c r="T773" s="245"/>
      <c r="U773" s="245"/>
      <c r="V773" s="245"/>
      <c r="W773" s="245"/>
    </row>
    <row r="774" spans="1:23" ht="16.5" customHeight="1">
      <c r="A774" s="245"/>
      <c r="B774" s="245"/>
      <c r="C774" s="245"/>
      <c r="D774" s="245"/>
      <c r="E774" s="245"/>
      <c r="F774" s="245"/>
      <c r="G774" s="245"/>
      <c r="H774" s="245"/>
      <c r="I774" s="245"/>
      <c r="J774" s="245"/>
      <c r="K774" s="245"/>
      <c r="L774" s="245"/>
      <c r="M774" s="245"/>
      <c r="N774" s="245"/>
      <c r="O774" s="245"/>
      <c r="P774" s="245"/>
      <c r="Q774" s="245"/>
      <c r="R774" s="245"/>
      <c r="S774" s="245"/>
      <c r="T774" s="245"/>
      <c r="U774" s="245"/>
      <c r="V774" s="245"/>
      <c r="W774" s="245"/>
    </row>
    <row r="775" spans="1:23" ht="16.5" customHeight="1">
      <c r="A775" s="245"/>
      <c r="B775" s="245"/>
      <c r="C775" s="245"/>
      <c r="D775" s="245"/>
      <c r="E775" s="245"/>
      <c r="F775" s="245"/>
      <c r="G775" s="245"/>
      <c r="H775" s="245"/>
      <c r="I775" s="245"/>
      <c r="J775" s="245"/>
      <c r="K775" s="245"/>
      <c r="L775" s="245"/>
      <c r="M775" s="245"/>
      <c r="N775" s="245"/>
      <c r="O775" s="245"/>
      <c r="P775" s="245"/>
      <c r="Q775" s="245"/>
      <c r="R775" s="245"/>
      <c r="S775" s="245"/>
      <c r="T775" s="245"/>
      <c r="U775" s="245"/>
      <c r="V775" s="245"/>
      <c r="W775" s="245"/>
    </row>
    <row r="776" spans="1:23" ht="16.5" customHeight="1">
      <c r="A776" s="245"/>
      <c r="B776" s="245"/>
      <c r="C776" s="245"/>
      <c r="D776" s="245"/>
      <c r="E776" s="245"/>
      <c r="F776" s="245"/>
      <c r="G776" s="245"/>
      <c r="H776" s="245"/>
      <c r="I776" s="245"/>
      <c r="J776" s="245"/>
      <c r="K776" s="245"/>
      <c r="L776" s="245"/>
      <c r="M776" s="245"/>
      <c r="N776" s="245"/>
      <c r="O776" s="245"/>
      <c r="P776" s="245"/>
      <c r="Q776" s="245"/>
      <c r="R776" s="245"/>
      <c r="S776" s="245"/>
      <c r="T776" s="245"/>
      <c r="U776" s="245"/>
      <c r="V776" s="245"/>
      <c r="W776" s="245"/>
    </row>
    <row r="777" spans="1:23" ht="16.5" customHeight="1">
      <c r="A777" s="245"/>
      <c r="B777" s="245"/>
      <c r="C777" s="245"/>
      <c r="D777" s="245"/>
      <c r="E777" s="245"/>
      <c r="F777" s="245"/>
      <c r="G777" s="245"/>
      <c r="H777" s="245"/>
      <c r="I777" s="245"/>
      <c r="J777" s="245"/>
      <c r="K777" s="245"/>
      <c r="L777" s="245"/>
      <c r="M777" s="245"/>
      <c r="N777" s="245"/>
      <c r="O777" s="245"/>
      <c r="P777" s="245"/>
      <c r="Q777" s="245"/>
      <c r="R777" s="245"/>
      <c r="S777" s="245"/>
      <c r="T777" s="245"/>
      <c r="U777" s="245"/>
      <c r="V777" s="245"/>
      <c r="W777" s="245"/>
    </row>
    <row r="778" spans="1:23" ht="16.5" customHeight="1">
      <c r="A778" s="245"/>
      <c r="B778" s="245"/>
      <c r="C778" s="245"/>
      <c r="D778" s="245"/>
      <c r="E778" s="245"/>
      <c r="F778" s="245"/>
      <c r="G778" s="245"/>
      <c r="H778" s="245"/>
      <c r="I778" s="245"/>
      <c r="J778" s="245"/>
      <c r="K778" s="245"/>
      <c r="L778" s="245"/>
      <c r="M778" s="245"/>
      <c r="N778" s="245"/>
      <c r="O778" s="245"/>
      <c r="P778" s="245"/>
      <c r="Q778" s="245"/>
      <c r="R778" s="245"/>
      <c r="S778" s="245"/>
      <c r="T778" s="245"/>
      <c r="U778" s="245"/>
      <c r="V778" s="245"/>
      <c r="W778" s="245"/>
    </row>
    <row r="779" spans="1:23" ht="16.5" customHeight="1">
      <c r="A779" s="245"/>
      <c r="B779" s="245"/>
      <c r="C779" s="245"/>
      <c r="D779" s="245"/>
      <c r="E779" s="245"/>
      <c r="F779" s="245"/>
      <c r="G779" s="245"/>
      <c r="H779" s="245"/>
      <c r="I779" s="245"/>
      <c r="J779" s="245"/>
      <c r="K779" s="245"/>
      <c r="L779" s="245"/>
      <c r="M779" s="245"/>
      <c r="N779" s="245"/>
      <c r="O779" s="245"/>
      <c r="P779" s="245"/>
      <c r="Q779" s="245"/>
      <c r="R779" s="245"/>
      <c r="S779" s="245"/>
      <c r="T779" s="245"/>
      <c r="U779" s="245"/>
      <c r="V779" s="245"/>
      <c r="W779" s="245"/>
    </row>
    <row r="780" spans="1:23" ht="16.5" customHeight="1">
      <c r="A780" s="245"/>
      <c r="B780" s="245"/>
      <c r="C780" s="245"/>
      <c r="D780" s="245"/>
      <c r="E780" s="245"/>
      <c r="F780" s="245"/>
      <c r="G780" s="245"/>
      <c r="H780" s="245"/>
      <c r="I780" s="245"/>
      <c r="J780" s="245"/>
      <c r="K780" s="245"/>
      <c r="L780" s="245"/>
      <c r="M780" s="245"/>
      <c r="N780" s="245"/>
      <c r="O780" s="245"/>
      <c r="P780" s="245"/>
      <c r="Q780" s="245"/>
      <c r="R780" s="245"/>
      <c r="S780" s="245"/>
      <c r="T780" s="245"/>
      <c r="U780" s="245"/>
      <c r="V780" s="245"/>
      <c r="W780" s="245"/>
    </row>
    <row r="781" spans="1:23" ht="16.5" customHeight="1">
      <c r="A781" s="245"/>
      <c r="B781" s="245"/>
      <c r="C781" s="245"/>
      <c r="D781" s="245"/>
      <c r="E781" s="245"/>
      <c r="F781" s="245"/>
      <c r="G781" s="245"/>
      <c r="H781" s="245"/>
      <c r="I781" s="245"/>
      <c r="J781" s="245"/>
      <c r="K781" s="245"/>
      <c r="L781" s="245"/>
      <c r="M781" s="245"/>
      <c r="N781" s="245"/>
      <c r="O781" s="245"/>
      <c r="P781" s="245"/>
      <c r="Q781" s="245"/>
      <c r="R781" s="245"/>
      <c r="S781" s="245"/>
      <c r="T781" s="245"/>
      <c r="U781" s="245"/>
      <c r="V781" s="245"/>
      <c r="W781" s="245"/>
    </row>
    <row r="782" spans="1:23" ht="16.5" customHeight="1">
      <c r="A782" s="245"/>
      <c r="B782" s="245"/>
      <c r="C782" s="245"/>
      <c r="D782" s="245"/>
      <c r="E782" s="245"/>
      <c r="F782" s="245"/>
      <c r="G782" s="245"/>
      <c r="H782" s="245"/>
      <c r="I782" s="245"/>
      <c r="J782" s="245"/>
      <c r="K782" s="245"/>
      <c r="L782" s="245"/>
      <c r="M782" s="245"/>
      <c r="N782" s="245"/>
      <c r="O782" s="245"/>
      <c r="P782" s="245"/>
      <c r="Q782" s="245"/>
      <c r="R782" s="245"/>
      <c r="S782" s="245"/>
      <c r="T782" s="245"/>
      <c r="U782" s="245"/>
      <c r="V782" s="245"/>
      <c r="W782" s="245"/>
    </row>
    <row r="783" spans="1:23" ht="16.5" customHeight="1">
      <c r="A783" s="245"/>
      <c r="B783" s="245"/>
      <c r="C783" s="245"/>
      <c r="D783" s="245"/>
      <c r="E783" s="245"/>
      <c r="F783" s="245"/>
      <c r="G783" s="245"/>
      <c r="H783" s="245"/>
      <c r="I783" s="245"/>
      <c r="J783" s="245"/>
      <c r="K783" s="245"/>
      <c r="L783" s="245"/>
      <c r="M783" s="245"/>
      <c r="N783" s="245"/>
      <c r="O783" s="245"/>
      <c r="P783" s="245"/>
      <c r="Q783" s="245"/>
      <c r="R783" s="245"/>
      <c r="S783" s="245"/>
      <c r="T783" s="245"/>
      <c r="U783" s="245"/>
      <c r="V783" s="245"/>
      <c r="W783" s="245"/>
    </row>
    <row r="784" spans="1:23" ht="16.5" customHeight="1">
      <c r="A784" s="245"/>
      <c r="B784" s="245"/>
      <c r="C784" s="245"/>
      <c r="D784" s="245"/>
      <c r="E784" s="245"/>
      <c r="F784" s="245"/>
      <c r="G784" s="245"/>
      <c r="H784" s="245"/>
      <c r="I784" s="245"/>
      <c r="J784" s="245"/>
      <c r="K784" s="245"/>
      <c r="L784" s="245"/>
      <c r="M784" s="245"/>
      <c r="N784" s="245"/>
      <c r="O784" s="245"/>
      <c r="P784" s="245"/>
      <c r="Q784" s="245"/>
      <c r="R784" s="245"/>
      <c r="S784" s="245"/>
      <c r="T784" s="245"/>
      <c r="U784" s="245"/>
      <c r="V784" s="245"/>
      <c r="W784" s="245"/>
    </row>
    <row r="785" spans="1:23" ht="16.5" customHeight="1">
      <c r="A785" s="245"/>
      <c r="B785" s="245"/>
      <c r="C785" s="245"/>
      <c r="D785" s="245"/>
      <c r="E785" s="245"/>
      <c r="F785" s="245"/>
      <c r="G785" s="245"/>
      <c r="H785" s="245"/>
      <c r="I785" s="245"/>
      <c r="J785" s="245"/>
      <c r="K785" s="245"/>
      <c r="L785" s="245"/>
      <c r="M785" s="245"/>
      <c r="N785" s="245"/>
      <c r="O785" s="245"/>
      <c r="P785" s="245"/>
      <c r="Q785" s="245"/>
      <c r="R785" s="245"/>
      <c r="S785" s="245"/>
      <c r="T785" s="245"/>
      <c r="U785" s="245"/>
      <c r="V785" s="245"/>
      <c r="W785" s="245"/>
    </row>
    <row r="786" spans="1:23" ht="16.5" customHeight="1">
      <c r="A786" s="245"/>
      <c r="B786" s="245"/>
      <c r="C786" s="245"/>
      <c r="D786" s="245"/>
      <c r="E786" s="245"/>
      <c r="F786" s="245"/>
      <c r="G786" s="245"/>
      <c r="H786" s="245"/>
      <c r="I786" s="245"/>
      <c r="J786" s="245"/>
      <c r="K786" s="245"/>
      <c r="L786" s="245"/>
      <c r="M786" s="245"/>
      <c r="N786" s="245"/>
      <c r="O786" s="245"/>
      <c r="P786" s="245"/>
      <c r="Q786" s="245"/>
      <c r="R786" s="245"/>
      <c r="S786" s="245"/>
      <c r="T786" s="245"/>
      <c r="U786" s="245"/>
      <c r="V786" s="245"/>
      <c r="W786" s="245"/>
    </row>
    <row r="787" spans="1:23" ht="16.5" customHeight="1">
      <c r="A787" s="245"/>
      <c r="B787" s="245"/>
      <c r="C787" s="245"/>
      <c r="D787" s="245"/>
      <c r="E787" s="245"/>
      <c r="F787" s="245"/>
      <c r="G787" s="245"/>
      <c r="H787" s="245"/>
      <c r="I787" s="245"/>
      <c r="J787" s="245"/>
      <c r="K787" s="245"/>
      <c r="L787" s="245"/>
      <c r="M787" s="245"/>
      <c r="N787" s="245"/>
      <c r="O787" s="245"/>
      <c r="P787" s="245"/>
      <c r="Q787" s="245"/>
      <c r="R787" s="245"/>
      <c r="S787" s="245"/>
      <c r="T787" s="245"/>
      <c r="U787" s="245"/>
      <c r="V787" s="245"/>
      <c r="W787" s="245"/>
    </row>
    <row r="788" spans="1:23" ht="16.5" customHeight="1">
      <c r="A788" s="245"/>
      <c r="B788" s="245"/>
      <c r="C788" s="245"/>
      <c r="D788" s="245"/>
      <c r="E788" s="245"/>
      <c r="F788" s="245"/>
      <c r="G788" s="245"/>
      <c r="H788" s="245"/>
      <c r="I788" s="245"/>
      <c r="J788" s="245"/>
      <c r="K788" s="245"/>
      <c r="L788" s="245"/>
      <c r="M788" s="245"/>
      <c r="N788" s="245"/>
      <c r="O788" s="245"/>
      <c r="P788" s="245"/>
      <c r="Q788" s="245"/>
      <c r="R788" s="245"/>
      <c r="S788" s="245"/>
      <c r="T788" s="245"/>
      <c r="U788" s="245"/>
      <c r="V788" s="245"/>
      <c r="W788" s="245"/>
    </row>
    <row r="789" spans="1:23" ht="16.5" customHeight="1">
      <c r="A789" s="245"/>
      <c r="B789" s="245"/>
      <c r="C789" s="245"/>
      <c r="D789" s="245"/>
      <c r="E789" s="245"/>
      <c r="F789" s="245"/>
      <c r="G789" s="245"/>
      <c r="H789" s="245"/>
      <c r="I789" s="245"/>
      <c r="J789" s="245"/>
      <c r="K789" s="245"/>
      <c r="L789" s="245"/>
      <c r="M789" s="245"/>
      <c r="N789" s="245"/>
      <c r="O789" s="245"/>
      <c r="P789" s="245"/>
      <c r="Q789" s="245"/>
      <c r="R789" s="245"/>
      <c r="S789" s="245"/>
      <c r="T789" s="245"/>
      <c r="U789" s="245"/>
      <c r="V789" s="245"/>
      <c r="W789" s="245"/>
    </row>
    <row r="790" spans="1:23" ht="16.5" customHeight="1">
      <c r="A790" s="245"/>
      <c r="B790" s="245"/>
      <c r="C790" s="245"/>
      <c r="D790" s="245"/>
      <c r="E790" s="245"/>
      <c r="F790" s="245"/>
      <c r="G790" s="245"/>
      <c r="H790" s="245"/>
      <c r="I790" s="245"/>
      <c r="J790" s="245"/>
      <c r="K790" s="245"/>
      <c r="L790" s="245"/>
      <c r="M790" s="245"/>
      <c r="N790" s="245"/>
      <c r="O790" s="245"/>
      <c r="P790" s="245"/>
      <c r="Q790" s="245"/>
      <c r="R790" s="245"/>
      <c r="S790" s="245"/>
      <c r="T790" s="245"/>
      <c r="U790" s="245"/>
      <c r="V790" s="245"/>
      <c r="W790" s="245"/>
    </row>
    <row r="791" spans="1:23" ht="16.5" customHeight="1">
      <c r="A791" s="245"/>
      <c r="B791" s="245"/>
      <c r="C791" s="245"/>
      <c r="D791" s="245"/>
      <c r="E791" s="245"/>
      <c r="F791" s="245"/>
      <c r="G791" s="245"/>
      <c r="H791" s="245"/>
      <c r="I791" s="245"/>
      <c r="J791" s="245"/>
      <c r="K791" s="245"/>
      <c r="L791" s="245"/>
      <c r="M791" s="245"/>
      <c r="N791" s="245"/>
      <c r="O791" s="245"/>
      <c r="P791" s="245"/>
      <c r="Q791" s="245"/>
      <c r="R791" s="245"/>
      <c r="S791" s="245"/>
      <c r="T791" s="245"/>
      <c r="U791" s="245"/>
      <c r="V791" s="245"/>
      <c r="W791" s="245"/>
    </row>
    <row r="792" spans="1:23" ht="16.5" customHeight="1">
      <c r="A792" s="245"/>
      <c r="B792" s="245"/>
      <c r="C792" s="245"/>
      <c r="D792" s="245"/>
      <c r="E792" s="245"/>
      <c r="F792" s="245"/>
      <c r="G792" s="245"/>
      <c r="H792" s="245"/>
      <c r="I792" s="245"/>
      <c r="J792" s="245"/>
      <c r="K792" s="245"/>
      <c r="L792" s="245"/>
      <c r="M792" s="245"/>
      <c r="N792" s="245"/>
      <c r="O792" s="245"/>
      <c r="P792" s="245"/>
      <c r="Q792" s="245"/>
      <c r="R792" s="245"/>
      <c r="S792" s="245"/>
      <c r="T792" s="245"/>
      <c r="U792" s="245"/>
      <c r="V792" s="245"/>
      <c r="W792" s="245"/>
    </row>
    <row r="793" spans="1:23" ht="16.5" customHeight="1">
      <c r="A793" s="245"/>
      <c r="B793" s="245"/>
      <c r="C793" s="245"/>
      <c r="D793" s="245"/>
      <c r="E793" s="245"/>
      <c r="F793" s="245"/>
      <c r="G793" s="245"/>
      <c r="H793" s="245"/>
      <c r="I793" s="245"/>
      <c r="J793" s="245"/>
      <c r="K793" s="245"/>
      <c r="L793" s="245"/>
      <c r="M793" s="245"/>
      <c r="N793" s="245"/>
      <c r="O793" s="245"/>
      <c r="P793" s="245"/>
      <c r="Q793" s="245"/>
      <c r="R793" s="245"/>
      <c r="S793" s="245"/>
      <c r="T793" s="245"/>
      <c r="U793" s="245"/>
      <c r="V793" s="245"/>
      <c r="W793" s="245"/>
    </row>
    <row r="794" spans="1:23" ht="16.5" customHeight="1">
      <c r="A794" s="245"/>
      <c r="B794" s="245"/>
      <c r="C794" s="245"/>
      <c r="D794" s="245"/>
      <c r="E794" s="245"/>
      <c r="F794" s="245"/>
      <c r="G794" s="245"/>
      <c r="H794" s="245"/>
      <c r="I794" s="245"/>
      <c r="J794" s="245"/>
      <c r="K794" s="245"/>
      <c r="L794" s="245"/>
      <c r="M794" s="245"/>
      <c r="N794" s="245"/>
      <c r="O794" s="245"/>
      <c r="P794" s="245"/>
      <c r="Q794" s="245"/>
      <c r="R794" s="245"/>
      <c r="S794" s="245"/>
      <c r="T794" s="245"/>
      <c r="U794" s="245"/>
      <c r="V794" s="245"/>
      <c r="W794" s="245"/>
    </row>
    <row r="795" spans="1:23" ht="16.5" customHeight="1">
      <c r="A795" s="245"/>
      <c r="B795" s="245"/>
      <c r="C795" s="245"/>
      <c r="D795" s="245"/>
      <c r="E795" s="245"/>
      <c r="F795" s="245"/>
      <c r="G795" s="245"/>
      <c r="H795" s="245"/>
      <c r="I795" s="245"/>
      <c r="J795" s="245"/>
      <c r="K795" s="245"/>
      <c r="L795" s="245"/>
      <c r="M795" s="245"/>
      <c r="N795" s="245"/>
      <c r="O795" s="245"/>
      <c r="P795" s="245"/>
      <c r="Q795" s="245"/>
      <c r="R795" s="245"/>
      <c r="S795" s="245"/>
      <c r="T795" s="245"/>
      <c r="U795" s="245"/>
      <c r="V795" s="245"/>
      <c r="W795" s="245"/>
    </row>
    <row r="796" spans="1:23" ht="16.5" customHeight="1">
      <c r="A796" s="245"/>
      <c r="B796" s="245"/>
      <c r="C796" s="245"/>
      <c r="D796" s="245"/>
      <c r="E796" s="245"/>
      <c r="F796" s="245"/>
      <c r="G796" s="245"/>
      <c r="H796" s="245"/>
      <c r="I796" s="245"/>
      <c r="J796" s="245"/>
      <c r="K796" s="245"/>
      <c r="L796" s="245"/>
      <c r="M796" s="245"/>
      <c r="N796" s="245"/>
      <c r="O796" s="245"/>
      <c r="P796" s="245"/>
      <c r="Q796" s="245"/>
      <c r="R796" s="245"/>
      <c r="S796" s="245"/>
      <c r="T796" s="245"/>
      <c r="U796" s="245"/>
      <c r="V796" s="245"/>
      <c r="W796" s="245"/>
    </row>
    <row r="797" spans="1:23" ht="16.5" customHeight="1">
      <c r="A797" s="245"/>
      <c r="B797" s="245"/>
      <c r="C797" s="245"/>
      <c r="D797" s="245"/>
      <c r="E797" s="245"/>
      <c r="F797" s="245"/>
      <c r="G797" s="245"/>
      <c r="H797" s="245"/>
      <c r="I797" s="245"/>
      <c r="J797" s="245"/>
      <c r="K797" s="245"/>
      <c r="L797" s="245"/>
      <c r="M797" s="245"/>
      <c r="N797" s="245"/>
      <c r="O797" s="245"/>
      <c r="P797" s="245"/>
      <c r="Q797" s="245"/>
      <c r="R797" s="245"/>
      <c r="S797" s="245"/>
      <c r="T797" s="245"/>
      <c r="U797" s="245"/>
      <c r="V797" s="245"/>
      <c r="W797" s="245"/>
    </row>
    <row r="798" spans="1:23" ht="16.5" customHeight="1">
      <c r="A798" s="245"/>
      <c r="B798" s="245"/>
      <c r="C798" s="245"/>
      <c r="D798" s="245"/>
      <c r="E798" s="245"/>
      <c r="F798" s="245"/>
      <c r="G798" s="245"/>
      <c r="H798" s="245"/>
      <c r="I798" s="245"/>
      <c r="J798" s="245"/>
      <c r="K798" s="245"/>
      <c r="L798" s="245"/>
      <c r="M798" s="245"/>
      <c r="N798" s="245"/>
      <c r="O798" s="245"/>
      <c r="P798" s="245"/>
      <c r="Q798" s="245"/>
      <c r="R798" s="245"/>
      <c r="S798" s="245"/>
      <c r="T798" s="245"/>
      <c r="U798" s="245"/>
      <c r="V798" s="245"/>
      <c r="W798" s="245"/>
    </row>
    <row r="799" spans="1:23" ht="16.5" customHeight="1">
      <c r="A799" s="245"/>
      <c r="B799" s="245"/>
      <c r="C799" s="245"/>
      <c r="D799" s="245"/>
      <c r="E799" s="245"/>
      <c r="F799" s="245"/>
      <c r="G799" s="245"/>
      <c r="H799" s="245"/>
      <c r="I799" s="245"/>
      <c r="J799" s="245"/>
      <c r="K799" s="245"/>
      <c r="L799" s="245"/>
      <c r="M799" s="245"/>
      <c r="N799" s="245"/>
      <c r="O799" s="245"/>
      <c r="P799" s="245"/>
      <c r="Q799" s="245"/>
      <c r="R799" s="245"/>
      <c r="S799" s="245"/>
      <c r="T799" s="245"/>
      <c r="U799" s="245"/>
      <c r="V799" s="245"/>
      <c r="W799" s="245"/>
    </row>
    <row r="800" spans="1:23" ht="16.5" customHeight="1">
      <c r="A800" s="245"/>
      <c r="B800" s="245"/>
      <c r="C800" s="245"/>
      <c r="D800" s="245"/>
      <c r="E800" s="245"/>
      <c r="F800" s="245"/>
      <c r="G800" s="245"/>
      <c r="H800" s="245"/>
      <c r="I800" s="245"/>
      <c r="J800" s="245"/>
      <c r="K800" s="245"/>
      <c r="L800" s="245"/>
      <c r="M800" s="245"/>
      <c r="N800" s="245"/>
      <c r="O800" s="245"/>
      <c r="P800" s="245"/>
      <c r="Q800" s="245"/>
      <c r="R800" s="245"/>
      <c r="S800" s="245"/>
      <c r="T800" s="245"/>
      <c r="U800" s="245"/>
      <c r="V800" s="245"/>
      <c r="W800" s="245"/>
    </row>
    <row r="801" spans="1:23" ht="16.5" customHeight="1">
      <c r="A801" s="245"/>
      <c r="B801" s="245"/>
      <c r="C801" s="245"/>
      <c r="D801" s="245"/>
      <c r="E801" s="245"/>
      <c r="F801" s="245"/>
      <c r="G801" s="245"/>
      <c r="H801" s="245"/>
      <c r="I801" s="245"/>
      <c r="J801" s="245"/>
      <c r="K801" s="245"/>
      <c r="L801" s="245"/>
      <c r="M801" s="245"/>
      <c r="N801" s="245"/>
      <c r="O801" s="245"/>
      <c r="P801" s="245"/>
      <c r="Q801" s="245"/>
      <c r="R801" s="245"/>
      <c r="S801" s="245"/>
      <c r="T801" s="245"/>
      <c r="U801" s="245"/>
      <c r="V801" s="245"/>
      <c r="W801" s="245"/>
    </row>
    <row r="802" spans="1:23" ht="16.5" customHeight="1">
      <c r="A802" s="245"/>
      <c r="B802" s="245"/>
      <c r="C802" s="245"/>
      <c r="D802" s="245"/>
      <c r="E802" s="245"/>
      <c r="F802" s="245"/>
      <c r="G802" s="245"/>
      <c r="H802" s="245"/>
      <c r="I802" s="245"/>
      <c r="J802" s="245"/>
      <c r="K802" s="245"/>
      <c r="L802" s="245"/>
      <c r="M802" s="245"/>
      <c r="N802" s="245"/>
      <c r="O802" s="245"/>
      <c r="P802" s="245"/>
      <c r="Q802" s="245"/>
      <c r="R802" s="245"/>
      <c r="S802" s="245"/>
      <c r="T802" s="245"/>
      <c r="U802" s="245"/>
      <c r="V802" s="245"/>
      <c r="W802" s="245"/>
    </row>
    <row r="803" spans="1:23" ht="16.5" customHeight="1">
      <c r="A803" s="245"/>
      <c r="B803" s="245"/>
      <c r="C803" s="245"/>
      <c r="D803" s="245"/>
      <c r="E803" s="245"/>
      <c r="F803" s="245"/>
      <c r="G803" s="245"/>
      <c r="H803" s="245"/>
      <c r="I803" s="245"/>
      <c r="J803" s="245"/>
      <c r="K803" s="245"/>
      <c r="L803" s="245"/>
      <c r="M803" s="245"/>
      <c r="N803" s="245"/>
      <c r="O803" s="245"/>
      <c r="P803" s="245"/>
      <c r="Q803" s="245"/>
      <c r="R803" s="245"/>
      <c r="S803" s="245"/>
      <c r="T803" s="245"/>
      <c r="U803" s="245"/>
      <c r="V803" s="245"/>
      <c r="W803" s="245"/>
    </row>
    <row r="804" spans="1:23" ht="16.5" customHeight="1">
      <c r="A804" s="245"/>
      <c r="B804" s="245"/>
      <c r="C804" s="245"/>
      <c r="D804" s="245"/>
      <c r="E804" s="245"/>
      <c r="F804" s="245"/>
      <c r="G804" s="245"/>
      <c r="H804" s="245"/>
      <c r="I804" s="245"/>
      <c r="J804" s="245"/>
      <c r="K804" s="245"/>
      <c r="L804" s="245"/>
      <c r="M804" s="245"/>
      <c r="N804" s="245"/>
      <c r="O804" s="245"/>
      <c r="P804" s="245"/>
      <c r="Q804" s="245"/>
      <c r="R804" s="245"/>
      <c r="S804" s="245"/>
      <c r="T804" s="245"/>
      <c r="U804" s="245"/>
      <c r="V804" s="245"/>
      <c r="W804" s="245"/>
    </row>
    <row r="805" spans="1:23" ht="16.5" customHeight="1">
      <c r="A805" s="245"/>
      <c r="B805" s="245"/>
      <c r="C805" s="245"/>
      <c r="D805" s="245"/>
      <c r="E805" s="245"/>
      <c r="F805" s="245"/>
      <c r="G805" s="245"/>
      <c r="H805" s="245"/>
      <c r="I805" s="245"/>
      <c r="J805" s="245"/>
      <c r="K805" s="245"/>
      <c r="L805" s="245"/>
      <c r="M805" s="245"/>
      <c r="N805" s="245"/>
      <c r="O805" s="245"/>
      <c r="P805" s="245"/>
      <c r="Q805" s="245"/>
      <c r="R805" s="245"/>
      <c r="S805" s="245"/>
      <c r="T805" s="245"/>
      <c r="U805" s="245"/>
      <c r="V805" s="245"/>
      <c r="W805" s="245"/>
    </row>
    <row r="806" spans="1:23" ht="16.5" customHeight="1">
      <c r="A806" s="245"/>
      <c r="B806" s="245"/>
      <c r="C806" s="245"/>
      <c r="D806" s="245"/>
      <c r="E806" s="245"/>
      <c r="F806" s="245"/>
      <c r="G806" s="245"/>
      <c r="H806" s="245"/>
      <c r="I806" s="245"/>
      <c r="J806" s="245"/>
      <c r="K806" s="245"/>
      <c r="L806" s="245"/>
      <c r="M806" s="245"/>
      <c r="N806" s="245"/>
      <c r="O806" s="245"/>
      <c r="P806" s="245"/>
      <c r="Q806" s="245"/>
      <c r="R806" s="245"/>
      <c r="S806" s="245"/>
      <c r="T806" s="245"/>
      <c r="U806" s="245"/>
      <c r="V806" s="245"/>
      <c r="W806" s="245"/>
    </row>
    <row r="807" spans="1:23" ht="16.5" customHeight="1">
      <c r="A807" s="245"/>
      <c r="B807" s="245"/>
      <c r="C807" s="245"/>
      <c r="D807" s="245"/>
      <c r="E807" s="245"/>
      <c r="F807" s="245"/>
      <c r="G807" s="245"/>
      <c r="H807" s="245"/>
      <c r="I807" s="245"/>
      <c r="J807" s="245"/>
      <c r="K807" s="245"/>
      <c r="L807" s="245"/>
      <c r="M807" s="245"/>
      <c r="N807" s="245"/>
      <c r="O807" s="245"/>
      <c r="P807" s="245"/>
      <c r="Q807" s="245"/>
      <c r="R807" s="245"/>
      <c r="S807" s="245"/>
      <c r="T807" s="245"/>
      <c r="U807" s="245"/>
      <c r="V807" s="245"/>
      <c r="W807" s="245"/>
    </row>
    <row r="808" spans="1:23" ht="16.5" customHeight="1">
      <c r="A808" s="245"/>
      <c r="B808" s="245"/>
      <c r="C808" s="245"/>
      <c r="D808" s="245"/>
      <c r="E808" s="245"/>
      <c r="F808" s="245"/>
      <c r="G808" s="245"/>
      <c r="H808" s="245"/>
      <c r="I808" s="245"/>
      <c r="J808" s="245"/>
      <c r="K808" s="245"/>
      <c r="L808" s="245"/>
      <c r="M808" s="245"/>
      <c r="N808" s="245"/>
      <c r="O808" s="245"/>
      <c r="P808" s="245"/>
      <c r="Q808" s="245"/>
      <c r="R808" s="245"/>
      <c r="S808" s="245"/>
      <c r="T808" s="245"/>
      <c r="U808" s="245"/>
      <c r="V808" s="245"/>
      <c r="W808" s="245"/>
    </row>
    <row r="809" spans="1:23" ht="16.5" customHeight="1">
      <c r="A809" s="245"/>
      <c r="B809" s="245"/>
      <c r="C809" s="245"/>
      <c r="D809" s="245"/>
      <c r="E809" s="245"/>
      <c r="F809" s="245"/>
      <c r="G809" s="245"/>
      <c r="H809" s="245"/>
      <c r="I809" s="245"/>
      <c r="J809" s="245"/>
      <c r="K809" s="245"/>
      <c r="L809" s="245"/>
      <c r="M809" s="245"/>
      <c r="N809" s="245"/>
      <c r="O809" s="245"/>
      <c r="P809" s="245"/>
      <c r="Q809" s="245"/>
      <c r="R809" s="245"/>
      <c r="S809" s="245"/>
      <c r="T809" s="245"/>
      <c r="U809" s="245"/>
      <c r="V809" s="245"/>
      <c r="W809" s="245"/>
    </row>
    <row r="810" spans="1:23" ht="16.5" customHeight="1">
      <c r="A810" s="245"/>
      <c r="B810" s="245"/>
      <c r="C810" s="245"/>
      <c r="D810" s="245"/>
      <c r="E810" s="245"/>
      <c r="F810" s="245"/>
      <c r="G810" s="245"/>
      <c r="H810" s="245"/>
      <c r="I810" s="245"/>
      <c r="J810" s="245"/>
      <c r="K810" s="245"/>
      <c r="L810" s="245"/>
      <c r="M810" s="245"/>
      <c r="N810" s="245"/>
      <c r="O810" s="245"/>
      <c r="P810" s="245"/>
      <c r="Q810" s="245"/>
      <c r="R810" s="245"/>
      <c r="S810" s="245"/>
      <c r="T810" s="245"/>
      <c r="U810" s="245"/>
      <c r="V810" s="245"/>
      <c r="W810" s="245"/>
    </row>
    <row r="811" spans="1:23" ht="16.5" customHeight="1">
      <c r="A811" s="245"/>
      <c r="B811" s="245"/>
      <c r="C811" s="245"/>
      <c r="D811" s="245"/>
      <c r="E811" s="245"/>
      <c r="F811" s="245"/>
      <c r="G811" s="245"/>
      <c r="H811" s="245"/>
      <c r="I811" s="245"/>
      <c r="J811" s="245"/>
      <c r="K811" s="245"/>
      <c r="L811" s="245"/>
      <c r="M811" s="245"/>
      <c r="N811" s="245"/>
      <c r="O811" s="245"/>
      <c r="P811" s="245"/>
      <c r="Q811" s="245"/>
      <c r="R811" s="245"/>
      <c r="S811" s="245"/>
      <c r="T811" s="245"/>
      <c r="U811" s="245"/>
      <c r="V811" s="245"/>
      <c r="W811" s="245"/>
    </row>
    <row r="812" spans="1:23" ht="16.5" customHeight="1">
      <c r="A812" s="245"/>
      <c r="B812" s="245"/>
      <c r="C812" s="245"/>
      <c r="D812" s="245"/>
      <c r="E812" s="245"/>
      <c r="F812" s="245"/>
      <c r="G812" s="245"/>
      <c r="H812" s="245"/>
      <c r="I812" s="245"/>
      <c r="J812" s="245"/>
      <c r="K812" s="245"/>
      <c r="L812" s="245"/>
      <c r="M812" s="245"/>
      <c r="N812" s="245"/>
      <c r="O812" s="245"/>
      <c r="P812" s="245"/>
      <c r="Q812" s="245"/>
      <c r="R812" s="245"/>
      <c r="S812" s="245"/>
      <c r="T812" s="245"/>
      <c r="U812" s="245"/>
      <c r="V812" s="245"/>
      <c r="W812" s="245"/>
    </row>
    <row r="813" spans="1:23" ht="16.5" customHeight="1">
      <c r="A813" s="245"/>
      <c r="B813" s="245"/>
      <c r="C813" s="245"/>
      <c r="D813" s="245"/>
      <c r="E813" s="245"/>
      <c r="F813" s="245"/>
      <c r="G813" s="245"/>
      <c r="H813" s="245"/>
      <c r="I813" s="245"/>
      <c r="J813" s="245"/>
      <c r="K813" s="245"/>
      <c r="L813" s="245"/>
      <c r="M813" s="245"/>
      <c r="N813" s="245"/>
      <c r="O813" s="245"/>
      <c r="P813" s="245"/>
      <c r="Q813" s="245"/>
      <c r="R813" s="245"/>
      <c r="S813" s="245"/>
      <c r="T813" s="245"/>
      <c r="U813" s="245"/>
      <c r="V813" s="245"/>
      <c r="W813" s="245"/>
    </row>
    <row r="814" spans="1:23" ht="16.5" customHeight="1">
      <c r="A814" s="245"/>
      <c r="B814" s="245"/>
      <c r="C814" s="245"/>
      <c r="D814" s="245"/>
      <c r="E814" s="245"/>
      <c r="F814" s="245"/>
      <c r="G814" s="245"/>
      <c r="H814" s="245"/>
      <c r="I814" s="245"/>
      <c r="J814" s="245"/>
      <c r="K814" s="245"/>
      <c r="L814" s="245"/>
      <c r="M814" s="245"/>
      <c r="N814" s="245"/>
      <c r="O814" s="245"/>
      <c r="P814" s="245"/>
      <c r="Q814" s="245"/>
      <c r="R814" s="245"/>
      <c r="S814" s="245"/>
      <c r="T814" s="245"/>
      <c r="U814" s="245"/>
      <c r="V814" s="245"/>
      <c r="W814" s="245"/>
    </row>
    <row r="815" spans="1:23" ht="16.5" customHeight="1">
      <c r="A815" s="245"/>
      <c r="B815" s="245"/>
      <c r="C815" s="245"/>
      <c r="D815" s="245"/>
      <c r="E815" s="245"/>
      <c r="F815" s="245"/>
      <c r="G815" s="245"/>
      <c r="H815" s="245"/>
      <c r="I815" s="245"/>
      <c r="J815" s="245"/>
      <c r="K815" s="245"/>
      <c r="L815" s="245"/>
      <c r="M815" s="245"/>
      <c r="N815" s="245"/>
      <c r="O815" s="245"/>
      <c r="P815" s="245"/>
      <c r="Q815" s="245"/>
      <c r="R815" s="245"/>
      <c r="S815" s="245"/>
      <c r="T815" s="245"/>
      <c r="U815" s="245"/>
      <c r="V815" s="245"/>
      <c r="W815" s="245"/>
    </row>
    <row r="816" spans="1:23" ht="16.5" customHeight="1">
      <c r="A816" s="245"/>
      <c r="B816" s="245"/>
      <c r="C816" s="245"/>
      <c r="D816" s="245"/>
      <c r="E816" s="245"/>
      <c r="F816" s="245"/>
      <c r="G816" s="245"/>
      <c r="H816" s="245"/>
      <c r="I816" s="245"/>
      <c r="J816" s="245"/>
      <c r="K816" s="245"/>
      <c r="L816" s="245"/>
      <c r="M816" s="245"/>
      <c r="N816" s="245"/>
      <c r="O816" s="245"/>
      <c r="P816" s="245"/>
      <c r="Q816" s="245"/>
      <c r="R816" s="245"/>
      <c r="S816" s="245"/>
      <c r="T816" s="245"/>
      <c r="U816" s="245"/>
      <c r="V816" s="245"/>
      <c r="W816" s="245"/>
    </row>
    <row r="817" spans="1:23" ht="16.5" customHeight="1">
      <c r="A817" s="245"/>
      <c r="B817" s="245"/>
      <c r="C817" s="245"/>
      <c r="D817" s="245"/>
      <c r="E817" s="245"/>
      <c r="F817" s="245"/>
      <c r="G817" s="245"/>
      <c r="H817" s="245"/>
      <c r="I817" s="245"/>
      <c r="J817" s="245"/>
      <c r="K817" s="245"/>
      <c r="L817" s="245"/>
      <c r="M817" s="245"/>
      <c r="N817" s="245"/>
      <c r="O817" s="245"/>
      <c r="P817" s="245"/>
      <c r="Q817" s="245"/>
      <c r="R817" s="245"/>
      <c r="S817" s="245"/>
      <c r="T817" s="245"/>
      <c r="U817" s="245"/>
      <c r="V817" s="245"/>
      <c r="W817" s="245"/>
    </row>
    <row r="818" spans="1:23" ht="16.5" customHeight="1">
      <c r="A818" s="245"/>
      <c r="B818" s="245"/>
      <c r="C818" s="245"/>
      <c r="D818" s="245"/>
      <c r="E818" s="245"/>
      <c r="F818" s="245"/>
      <c r="G818" s="245"/>
      <c r="H818" s="245"/>
      <c r="I818" s="245"/>
      <c r="J818" s="245"/>
      <c r="K818" s="245"/>
      <c r="L818" s="245"/>
      <c r="M818" s="245"/>
      <c r="N818" s="245"/>
      <c r="O818" s="245"/>
      <c r="P818" s="245"/>
      <c r="Q818" s="245"/>
      <c r="R818" s="245"/>
      <c r="S818" s="245"/>
      <c r="T818" s="245"/>
      <c r="U818" s="245"/>
      <c r="V818" s="245"/>
      <c r="W818" s="245"/>
    </row>
    <row r="819" spans="1:23" ht="16.5" customHeight="1">
      <c r="A819" s="245"/>
      <c r="B819" s="245"/>
      <c r="C819" s="245"/>
      <c r="D819" s="245"/>
      <c r="E819" s="245"/>
      <c r="F819" s="245"/>
      <c r="G819" s="245"/>
      <c r="H819" s="245"/>
      <c r="I819" s="245"/>
      <c r="J819" s="245"/>
      <c r="K819" s="245"/>
      <c r="L819" s="245"/>
      <c r="M819" s="245"/>
      <c r="N819" s="245"/>
      <c r="O819" s="245"/>
      <c r="P819" s="245"/>
      <c r="Q819" s="245"/>
      <c r="R819" s="245"/>
      <c r="S819" s="245"/>
      <c r="T819" s="245"/>
      <c r="U819" s="245"/>
      <c r="V819" s="245"/>
      <c r="W819" s="245"/>
    </row>
    <row r="820" spans="1:23" ht="16.5" customHeight="1">
      <c r="A820" s="245"/>
      <c r="B820" s="245"/>
      <c r="C820" s="245"/>
      <c r="D820" s="245"/>
      <c r="E820" s="245"/>
      <c r="F820" s="245"/>
      <c r="G820" s="245"/>
      <c r="H820" s="245"/>
      <c r="I820" s="245"/>
      <c r="J820" s="245"/>
      <c r="K820" s="245"/>
      <c r="L820" s="245"/>
      <c r="M820" s="245"/>
      <c r="N820" s="245"/>
      <c r="O820" s="245"/>
      <c r="P820" s="245"/>
      <c r="Q820" s="245"/>
      <c r="R820" s="245"/>
      <c r="S820" s="245"/>
      <c r="T820" s="245"/>
      <c r="U820" s="245"/>
      <c r="V820" s="245"/>
      <c r="W820" s="245"/>
    </row>
    <row r="821" spans="1:23" ht="16.5" customHeight="1">
      <c r="A821" s="245"/>
      <c r="B821" s="245"/>
      <c r="C821" s="245"/>
      <c r="D821" s="245"/>
      <c r="E821" s="245"/>
      <c r="F821" s="245"/>
      <c r="G821" s="245"/>
      <c r="H821" s="245"/>
      <c r="I821" s="245"/>
      <c r="J821" s="245"/>
      <c r="K821" s="245"/>
      <c r="L821" s="245"/>
      <c r="M821" s="245"/>
      <c r="N821" s="245"/>
      <c r="O821" s="245"/>
      <c r="P821" s="245"/>
      <c r="Q821" s="245"/>
      <c r="R821" s="245"/>
      <c r="S821" s="245"/>
      <c r="T821" s="245"/>
      <c r="U821" s="245"/>
      <c r="V821" s="245"/>
      <c r="W821" s="245"/>
    </row>
    <row r="822" spans="1:23" ht="16.5" customHeight="1">
      <c r="A822" s="245"/>
      <c r="B822" s="245"/>
      <c r="C822" s="245"/>
      <c r="D822" s="245"/>
      <c r="E822" s="245"/>
      <c r="F822" s="245"/>
      <c r="G822" s="245"/>
      <c r="H822" s="245"/>
      <c r="I822" s="245"/>
      <c r="J822" s="245"/>
      <c r="K822" s="245"/>
      <c r="L822" s="245"/>
      <c r="M822" s="245"/>
      <c r="N822" s="245"/>
      <c r="O822" s="245"/>
      <c r="P822" s="245"/>
      <c r="Q822" s="245"/>
      <c r="R822" s="245"/>
      <c r="S822" s="245"/>
      <c r="T822" s="245"/>
      <c r="U822" s="245"/>
      <c r="V822" s="245"/>
      <c r="W822" s="245"/>
    </row>
    <row r="823" spans="1:23" ht="16.5" customHeight="1">
      <c r="A823" s="245"/>
      <c r="B823" s="245"/>
      <c r="C823" s="245"/>
      <c r="D823" s="245"/>
      <c r="E823" s="245"/>
      <c r="F823" s="245"/>
      <c r="G823" s="245"/>
      <c r="H823" s="245"/>
      <c r="I823" s="245"/>
      <c r="J823" s="245"/>
      <c r="K823" s="245"/>
      <c r="L823" s="245"/>
      <c r="M823" s="245"/>
      <c r="N823" s="245"/>
      <c r="O823" s="245"/>
      <c r="P823" s="245"/>
      <c r="Q823" s="245"/>
      <c r="R823" s="245"/>
      <c r="S823" s="245"/>
      <c r="T823" s="245"/>
      <c r="U823" s="245"/>
      <c r="V823" s="245"/>
      <c r="W823" s="245"/>
    </row>
    <row r="824" spans="1:23" ht="16.5" customHeight="1">
      <c r="A824" s="245"/>
      <c r="B824" s="245"/>
      <c r="C824" s="245"/>
      <c r="D824" s="245"/>
      <c r="E824" s="245"/>
      <c r="F824" s="245"/>
      <c r="G824" s="245"/>
      <c r="H824" s="245"/>
      <c r="I824" s="245"/>
      <c r="J824" s="245"/>
      <c r="K824" s="245"/>
      <c r="L824" s="245"/>
      <c r="M824" s="245"/>
      <c r="N824" s="245"/>
      <c r="O824" s="245"/>
      <c r="P824" s="245"/>
      <c r="Q824" s="245"/>
      <c r="R824" s="245"/>
      <c r="S824" s="245"/>
      <c r="T824" s="245"/>
      <c r="U824" s="245"/>
      <c r="V824" s="245"/>
      <c r="W824" s="245"/>
    </row>
    <row r="825" spans="1:23" ht="16.5" customHeight="1">
      <c r="A825" s="245"/>
      <c r="B825" s="245"/>
      <c r="C825" s="245"/>
      <c r="D825" s="245"/>
      <c r="E825" s="245"/>
      <c r="F825" s="245"/>
      <c r="G825" s="245"/>
      <c r="H825" s="245"/>
      <c r="I825" s="245"/>
      <c r="J825" s="245"/>
      <c r="K825" s="245"/>
      <c r="L825" s="245"/>
      <c r="M825" s="245"/>
      <c r="N825" s="245"/>
      <c r="O825" s="245"/>
      <c r="P825" s="245"/>
      <c r="Q825" s="245"/>
      <c r="R825" s="245"/>
      <c r="S825" s="245"/>
      <c r="T825" s="245"/>
      <c r="U825" s="245"/>
      <c r="V825" s="245"/>
      <c r="W825" s="245"/>
    </row>
    <row r="826" spans="1:23" ht="16.5" customHeight="1">
      <c r="A826" s="245"/>
      <c r="B826" s="245"/>
      <c r="C826" s="245"/>
      <c r="D826" s="245"/>
      <c r="E826" s="245"/>
      <c r="F826" s="245"/>
      <c r="G826" s="245"/>
      <c r="H826" s="245"/>
      <c r="I826" s="245"/>
      <c r="J826" s="245"/>
      <c r="K826" s="245"/>
      <c r="L826" s="245"/>
      <c r="M826" s="245"/>
      <c r="N826" s="245"/>
      <c r="O826" s="245"/>
      <c r="P826" s="245"/>
      <c r="Q826" s="245"/>
      <c r="R826" s="245"/>
      <c r="S826" s="245"/>
      <c r="T826" s="245"/>
      <c r="U826" s="245"/>
      <c r="V826" s="245"/>
      <c r="W826" s="245"/>
    </row>
    <row r="827" spans="1:23" ht="16.5" customHeight="1">
      <c r="A827" s="245"/>
      <c r="B827" s="245"/>
      <c r="C827" s="245"/>
      <c r="D827" s="245"/>
      <c r="E827" s="245"/>
      <c r="F827" s="245"/>
      <c r="G827" s="245"/>
      <c r="H827" s="245"/>
      <c r="I827" s="245"/>
      <c r="J827" s="245"/>
      <c r="K827" s="245"/>
      <c r="L827" s="245"/>
      <c r="M827" s="245"/>
      <c r="N827" s="245"/>
      <c r="O827" s="245"/>
      <c r="P827" s="245"/>
      <c r="Q827" s="245"/>
      <c r="R827" s="245"/>
      <c r="S827" s="245"/>
      <c r="T827" s="245"/>
      <c r="U827" s="245"/>
      <c r="V827" s="245"/>
      <c r="W827" s="245"/>
    </row>
    <row r="828" spans="1:23" ht="16.5" customHeight="1">
      <c r="A828" s="245"/>
      <c r="B828" s="245"/>
      <c r="C828" s="245"/>
      <c r="D828" s="245"/>
      <c r="E828" s="245"/>
      <c r="F828" s="245"/>
      <c r="G828" s="245"/>
      <c r="H828" s="245"/>
      <c r="I828" s="245"/>
      <c r="J828" s="245"/>
      <c r="K828" s="245"/>
      <c r="L828" s="245"/>
      <c r="M828" s="245"/>
      <c r="N828" s="245"/>
      <c r="O828" s="245"/>
      <c r="P828" s="245"/>
      <c r="Q828" s="245"/>
      <c r="R828" s="245"/>
      <c r="S828" s="245"/>
      <c r="T828" s="245"/>
      <c r="U828" s="245"/>
      <c r="V828" s="245"/>
      <c r="W828" s="245"/>
    </row>
    <row r="829" spans="1:23" ht="16.5" customHeight="1">
      <c r="A829" s="245"/>
      <c r="B829" s="245"/>
      <c r="C829" s="245"/>
      <c r="D829" s="245"/>
      <c r="E829" s="245"/>
      <c r="F829" s="245"/>
      <c r="G829" s="245"/>
      <c r="H829" s="245"/>
      <c r="I829" s="245"/>
      <c r="J829" s="245"/>
      <c r="K829" s="245"/>
      <c r="L829" s="245"/>
      <c r="M829" s="245"/>
      <c r="N829" s="245"/>
      <c r="O829" s="245"/>
      <c r="P829" s="245"/>
      <c r="Q829" s="245"/>
      <c r="R829" s="245"/>
      <c r="S829" s="245"/>
      <c r="T829" s="245"/>
      <c r="U829" s="245"/>
      <c r="V829" s="245"/>
      <c r="W829" s="245"/>
    </row>
    <row r="830" spans="1:23" ht="16.5" customHeight="1">
      <c r="A830" s="245"/>
      <c r="B830" s="245"/>
      <c r="C830" s="245"/>
      <c r="D830" s="245"/>
      <c r="E830" s="245"/>
      <c r="F830" s="245"/>
      <c r="G830" s="245"/>
      <c r="H830" s="245"/>
      <c r="I830" s="245"/>
      <c r="J830" s="245"/>
      <c r="K830" s="245"/>
      <c r="L830" s="245"/>
      <c r="M830" s="245"/>
      <c r="N830" s="245"/>
      <c r="O830" s="245"/>
      <c r="P830" s="245"/>
      <c r="Q830" s="245"/>
      <c r="R830" s="245"/>
      <c r="S830" s="245"/>
      <c r="T830" s="245"/>
      <c r="U830" s="245"/>
      <c r="V830" s="245"/>
      <c r="W830" s="245"/>
    </row>
    <row r="831" spans="1:23" ht="16.5" customHeight="1">
      <c r="A831" s="245"/>
      <c r="B831" s="245"/>
      <c r="C831" s="245"/>
      <c r="D831" s="245"/>
      <c r="E831" s="245"/>
      <c r="F831" s="245"/>
      <c r="G831" s="245"/>
      <c r="H831" s="245"/>
      <c r="I831" s="245"/>
      <c r="J831" s="245"/>
      <c r="K831" s="245"/>
      <c r="L831" s="245"/>
      <c r="M831" s="245"/>
      <c r="N831" s="245"/>
      <c r="O831" s="245"/>
      <c r="P831" s="245"/>
      <c r="Q831" s="245"/>
      <c r="R831" s="245"/>
      <c r="S831" s="245"/>
      <c r="T831" s="245"/>
      <c r="U831" s="245"/>
      <c r="V831" s="245"/>
      <c r="W831" s="245"/>
    </row>
    <row r="832" spans="1:23" ht="16.5" customHeight="1">
      <c r="A832" s="245"/>
      <c r="B832" s="245"/>
      <c r="C832" s="245"/>
      <c r="D832" s="245"/>
      <c r="E832" s="245"/>
      <c r="F832" s="245"/>
      <c r="G832" s="245"/>
      <c r="H832" s="245"/>
      <c r="I832" s="245"/>
      <c r="J832" s="245"/>
      <c r="K832" s="245"/>
      <c r="L832" s="245"/>
      <c r="M832" s="245"/>
      <c r="N832" s="245"/>
      <c r="O832" s="245"/>
      <c r="P832" s="245"/>
      <c r="Q832" s="245"/>
      <c r="R832" s="245"/>
      <c r="S832" s="245"/>
      <c r="T832" s="245"/>
      <c r="U832" s="245"/>
      <c r="V832" s="245"/>
      <c r="W832" s="245"/>
    </row>
    <row r="833" spans="1:23" ht="16.5" customHeight="1">
      <c r="A833" s="245"/>
      <c r="B833" s="245"/>
      <c r="C833" s="245"/>
      <c r="D833" s="245"/>
      <c r="E833" s="245"/>
      <c r="F833" s="245"/>
      <c r="G833" s="245"/>
      <c r="H833" s="245"/>
      <c r="I833" s="245"/>
      <c r="J833" s="245"/>
      <c r="K833" s="245"/>
      <c r="L833" s="245"/>
      <c r="M833" s="245"/>
      <c r="N833" s="245"/>
      <c r="O833" s="245"/>
      <c r="P833" s="245"/>
      <c r="Q833" s="245"/>
      <c r="R833" s="245"/>
      <c r="S833" s="245"/>
      <c r="T833" s="245"/>
      <c r="U833" s="245"/>
      <c r="V833" s="245"/>
      <c r="W833" s="245"/>
    </row>
    <row r="834" spans="1:23" ht="16.5" customHeight="1">
      <c r="A834" s="245"/>
      <c r="B834" s="245"/>
      <c r="C834" s="245"/>
      <c r="D834" s="245"/>
      <c r="E834" s="245"/>
      <c r="F834" s="245"/>
      <c r="G834" s="245"/>
      <c r="H834" s="245"/>
      <c r="I834" s="245"/>
      <c r="J834" s="245"/>
      <c r="K834" s="245"/>
      <c r="L834" s="245"/>
      <c r="M834" s="245"/>
      <c r="N834" s="245"/>
      <c r="O834" s="245"/>
      <c r="P834" s="245"/>
      <c r="Q834" s="245"/>
      <c r="R834" s="245"/>
      <c r="S834" s="245"/>
      <c r="T834" s="245"/>
      <c r="U834" s="245"/>
      <c r="V834" s="245"/>
      <c r="W834" s="245"/>
    </row>
    <row r="835" spans="1:23" ht="16.5" customHeight="1">
      <c r="A835" s="245"/>
      <c r="B835" s="245"/>
      <c r="C835" s="245"/>
      <c r="D835" s="245"/>
      <c r="E835" s="245"/>
      <c r="F835" s="245"/>
      <c r="G835" s="245"/>
      <c r="H835" s="245"/>
      <c r="I835" s="245"/>
      <c r="J835" s="245"/>
      <c r="K835" s="245"/>
      <c r="L835" s="245"/>
      <c r="M835" s="245"/>
      <c r="N835" s="245"/>
      <c r="O835" s="245"/>
      <c r="P835" s="245"/>
      <c r="Q835" s="245"/>
      <c r="R835" s="245"/>
      <c r="S835" s="245"/>
      <c r="T835" s="245"/>
      <c r="U835" s="245"/>
      <c r="V835" s="245"/>
      <c r="W835" s="245"/>
    </row>
    <row r="836" spans="1:23" ht="16.5" customHeight="1">
      <c r="A836" s="245"/>
      <c r="B836" s="245"/>
      <c r="C836" s="245"/>
      <c r="D836" s="245"/>
      <c r="E836" s="245"/>
      <c r="F836" s="245"/>
      <c r="G836" s="245"/>
      <c r="H836" s="245"/>
      <c r="I836" s="245"/>
      <c r="J836" s="245"/>
      <c r="K836" s="245"/>
      <c r="L836" s="245"/>
      <c r="M836" s="245"/>
      <c r="N836" s="245"/>
      <c r="O836" s="245"/>
      <c r="P836" s="245"/>
      <c r="Q836" s="245"/>
      <c r="R836" s="245"/>
      <c r="S836" s="245"/>
      <c r="T836" s="245"/>
      <c r="U836" s="245"/>
      <c r="V836" s="245"/>
      <c r="W836" s="245"/>
    </row>
    <row r="837" spans="1:23" ht="16.5" customHeight="1">
      <c r="A837" s="245"/>
      <c r="B837" s="245"/>
      <c r="C837" s="245"/>
      <c r="D837" s="245"/>
      <c r="E837" s="245"/>
      <c r="F837" s="245"/>
      <c r="G837" s="245"/>
      <c r="H837" s="245"/>
      <c r="I837" s="245"/>
      <c r="J837" s="245"/>
      <c r="K837" s="245"/>
      <c r="L837" s="245"/>
      <c r="M837" s="245"/>
      <c r="N837" s="245"/>
      <c r="O837" s="245"/>
      <c r="P837" s="245"/>
      <c r="Q837" s="245"/>
      <c r="R837" s="245"/>
      <c r="S837" s="245"/>
      <c r="T837" s="245"/>
      <c r="U837" s="245"/>
      <c r="V837" s="245"/>
      <c r="W837" s="245"/>
    </row>
    <row r="838" spans="1:23" ht="16.5" customHeight="1">
      <c r="A838" s="245"/>
      <c r="B838" s="245"/>
      <c r="C838" s="245"/>
      <c r="D838" s="245"/>
      <c r="E838" s="245"/>
      <c r="F838" s="245"/>
      <c r="G838" s="245"/>
      <c r="H838" s="245"/>
      <c r="I838" s="245"/>
      <c r="J838" s="245"/>
      <c r="K838" s="245"/>
      <c r="L838" s="245"/>
      <c r="M838" s="245"/>
      <c r="N838" s="245"/>
      <c r="O838" s="245"/>
      <c r="P838" s="245"/>
      <c r="Q838" s="245"/>
      <c r="R838" s="245"/>
      <c r="S838" s="245"/>
      <c r="T838" s="245"/>
      <c r="U838" s="245"/>
      <c r="V838" s="245"/>
      <c r="W838" s="245"/>
    </row>
    <row r="839" spans="1:23" ht="16.5" customHeight="1">
      <c r="A839" s="245"/>
      <c r="B839" s="245"/>
      <c r="C839" s="245"/>
      <c r="D839" s="245"/>
      <c r="E839" s="245"/>
      <c r="F839" s="245"/>
      <c r="G839" s="245"/>
      <c r="H839" s="245"/>
      <c r="I839" s="245"/>
      <c r="J839" s="245"/>
      <c r="K839" s="245"/>
      <c r="L839" s="245"/>
      <c r="M839" s="245"/>
      <c r="N839" s="245"/>
      <c r="O839" s="245"/>
      <c r="P839" s="245"/>
      <c r="Q839" s="245"/>
      <c r="R839" s="245"/>
      <c r="S839" s="245"/>
      <c r="T839" s="245"/>
      <c r="U839" s="245"/>
      <c r="V839" s="245"/>
      <c r="W839" s="245"/>
    </row>
    <row r="840" spans="1:23" ht="16.5" customHeight="1">
      <c r="A840" s="245"/>
      <c r="B840" s="245"/>
      <c r="C840" s="245"/>
      <c r="D840" s="245"/>
      <c r="E840" s="245"/>
      <c r="F840" s="245"/>
      <c r="G840" s="245"/>
      <c r="H840" s="245"/>
      <c r="I840" s="245"/>
      <c r="J840" s="245"/>
      <c r="K840" s="245"/>
      <c r="L840" s="245"/>
      <c r="M840" s="245"/>
      <c r="N840" s="245"/>
      <c r="O840" s="245"/>
      <c r="P840" s="245"/>
      <c r="Q840" s="245"/>
      <c r="R840" s="245"/>
      <c r="S840" s="245"/>
      <c r="T840" s="245"/>
      <c r="U840" s="245"/>
      <c r="V840" s="245"/>
      <c r="W840" s="245"/>
    </row>
    <row r="841" spans="1:23" ht="16.5" customHeight="1">
      <c r="A841" s="245"/>
      <c r="B841" s="245"/>
      <c r="C841" s="245"/>
      <c r="D841" s="245"/>
      <c r="E841" s="245"/>
      <c r="F841" s="245"/>
      <c r="G841" s="245"/>
      <c r="H841" s="245"/>
      <c r="I841" s="245"/>
      <c r="J841" s="245"/>
      <c r="K841" s="245"/>
      <c r="L841" s="245"/>
      <c r="M841" s="245"/>
      <c r="N841" s="245"/>
      <c r="O841" s="245"/>
      <c r="P841" s="245"/>
      <c r="Q841" s="245"/>
      <c r="R841" s="245"/>
      <c r="S841" s="245"/>
      <c r="T841" s="245"/>
      <c r="U841" s="245"/>
      <c r="V841" s="245"/>
      <c r="W841" s="245"/>
    </row>
    <row r="842" spans="1:23" ht="16.5" customHeight="1">
      <c r="A842" s="245"/>
      <c r="B842" s="245"/>
      <c r="C842" s="245"/>
      <c r="D842" s="245"/>
      <c r="E842" s="245"/>
      <c r="F842" s="245"/>
      <c r="G842" s="245"/>
      <c r="H842" s="245"/>
      <c r="I842" s="245"/>
      <c r="J842" s="245"/>
      <c r="K842" s="245"/>
      <c r="L842" s="245"/>
      <c r="M842" s="245"/>
      <c r="N842" s="245"/>
      <c r="O842" s="245"/>
      <c r="P842" s="245"/>
      <c r="Q842" s="245"/>
      <c r="R842" s="245"/>
      <c r="S842" s="245"/>
      <c r="T842" s="245"/>
      <c r="U842" s="245"/>
      <c r="V842" s="245"/>
      <c r="W842" s="245"/>
    </row>
    <row r="843" spans="1:23" ht="16.5" customHeight="1">
      <c r="A843" s="245"/>
      <c r="B843" s="245"/>
      <c r="C843" s="245"/>
      <c r="D843" s="245"/>
      <c r="E843" s="245"/>
      <c r="F843" s="245"/>
      <c r="G843" s="245"/>
      <c r="H843" s="245"/>
      <c r="I843" s="245"/>
      <c r="J843" s="245"/>
      <c r="K843" s="245"/>
      <c r="L843" s="245"/>
      <c r="M843" s="245"/>
      <c r="N843" s="245"/>
      <c r="O843" s="245"/>
      <c r="P843" s="245"/>
      <c r="Q843" s="245"/>
      <c r="R843" s="245"/>
      <c r="S843" s="245"/>
      <c r="T843" s="245"/>
      <c r="U843" s="245"/>
      <c r="V843" s="245"/>
      <c r="W843" s="245"/>
    </row>
    <row r="844" spans="1:23" ht="16.5" customHeight="1">
      <c r="A844" s="245"/>
      <c r="B844" s="245"/>
      <c r="C844" s="245"/>
      <c r="D844" s="245"/>
      <c r="E844" s="245"/>
      <c r="F844" s="245"/>
      <c r="G844" s="245"/>
      <c r="H844" s="245"/>
      <c r="I844" s="245"/>
      <c r="J844" s="245"/>
      <c r="K844" s="245"/>
      <c r="L844" s="245"/>
      <c r="M844" s="245"/>
      <c r="N844" s="245"/>
      <c r="O844" s="245"/>
      <c r="P844" s="245"/>
      <c r="Q844" s="245"/>
      <c r="R844" s="245"/>
      <c r="S844" s="245"/>
      <c r="T844" s="245"/>
      <c r="U844" s="245"/>
      <c r="V844" s="245"/>
      <c r="W844" s="245"/>
    </row>
    <row r="845" spans="1:23" ht="16.5" customHeight="1">
      <c r="A845" s="245"/>
      <c r="B845" s="245"/>
      <c r="C845" s="245"/>
      <c r="D845" s="245"/>
      <c r="E845" s="245"/>
      <c r="F845" s="245"/>
      <c r="G845" s="245"/>
      <c r="H845" s="245"/>
      <c r="I845" s="245"/>
      <c r="J845" s="245"/>
      <c r="K845" s="245"/>
      <c r="L845" s="245"/>
      <c r="M845" s="245"/>
      <c r="N845" s="245"/>
      <c r="O845" s="245"/>
      <c r="P845" s="245"/>
      <c r="Q845" s="245"/>
      <c r="R845" s="245"/>
      <c r="S845" s="245"/>
      <c r="T845" s="245"/>
      <c r="U845" s="245"/>
      <c r="V845" s="245"/>
      <c r="W845" s="245"/>
    </row>
    <row r="846" spans="1:23" ht="16.5" customHeight="1">
      <c r="A846" s="245"/>
      <c r="B846" s="245"/>
      <c r="C846" s="245"/>
      <c r="D846" s="245"/>
      <c r="E846" s="245"/>
      <c r="F846" s="245"/>
      <c r="G846" s="245"/>
      <c r="H846" s="245"/>
      <c r="I846" s="245"/>
      <c r="J846" s="245"/>
      <c r="K846" s="245"/>
      <c r="L846" s="245"/>
      <c r="M846" s="245"/>
      <c r="N846" s="245"/>
      <c r="O846" s="245"/>
      <c r="P846" s="245"/>
      <c r="Q846" s="245"/>
      <c r="R846" s="245"/>
      <c r="S846" s="245"/>
      <c r="T846" s="245"/>
      <c r="U846" s="245"/>
      <c r="V846" s="245"/>
      <c r="W846" s="245"/>
    </row>
    <row r="847" spans="1:23" ht="16.5" customHeight="1">
      <c r="A847" s="245"/>
      <c r="B847" s="245"/>
      <c r="C847" s="245"/>
      <c r="D847" s="245"/>
      <c r="E847" s="245"/>
      <c r="F847" s="245"/>
      <c r="G847" s="245"/>
      <c r="H847" s="245"/>
      <c r="I847" s="245"/>
      <c r="J847" s="245"/>
      <c r="K847" s="245"/>
      <c r="L847" s="245"/>
      <c r="M847" s="245"/>
      <c r="N847" s="245"/>
      <c r="O847" s="245"/>
      <c r="P847" s="245"/>
      <c r="Q847" s="245"/>
      <c r="R847" s="245"/>
      <c r="S847" s="245"/>
      <c r="T847" s="245"/>
      <c r="U847" s="245"/>
      <c r="V847" s="245"/>
      <c r="W847" s="245"/>
    </row>
    <row r="848" spans="1:23" ht="16.5" customHeight="1">
      <c r="A848" s="245"/>
      <c r="B848" s="245"/>
      <c r="C848" s="245"/>
      <c r="D848" s="245"/>
      <c r="E848" s="245"/>
      <c r="F848" s="245"/>
      <c r="G848" s="245"/>
      <c r="H848" s="245"/>
      <c r="I848" s="245"/>
      <c r="J848" s="245"/>
      <c r="K848" s="245"/>
      <c r="L848" s="245"/>
      <c r="M848" s="245"/>
      <c r="N848" s="245"/>
      <c r="O848" s="245"/>
      <c r="P848" s="245"/>
      <c r="Q848" s="245"/>
      <c r="R848" s="245"/>
      <c r="S848" s="245"/>
      <c r="T848" s="245"/>
      <c r="U848" s="245"/>
      <c r="V848" s="245"/>
      <c r="W848" s="245"/>
    </row>
    <row r="849" spans="1:23" ht="16.5" customHeight="1">
      <c r="A849" s="245"/>
      <c r="B849" s="245"/>
      <c r="C849" s="245"/>
      <c r="D849" s="245"/>
      <c r="E849" s="245"/>
      <c r="F849" s="245"/>
      <c r="G849" s="245"/>
      <c r="H849" s="245"/>
      <c r="I849" s="245"/>
      <c r="J849" s="245"/>
      <c r="K849" s="245"/>
      <c r="L849" s="245"/>
      <c r="M849" s="245"/>
      <c r="N849" s="245"/>
      <c r="O849" s="245"/>
      <c r="P849" s="245"/>
      <c r="Q849" s="245"/>
      <c r="R849" s="245"/>
      <c r="S849" s="245"/>
      <c r="T849" s="245"/>
      <c r="U849" s="245"/>
      <c r="V849" s="245"/>
      <c r="W849" s="245"/>
    </row>
    <row r="850" spans="1:23" ht="16.5" customHeight="1">
      <c r="A850" s="245"/>
      <c r="B850" s="245"/>
      <c r="C850" s="245"/>
      <c r="D850" s="245"/>
      <c r="E850" s="245"/>
      <c r="F850" s="245"/>
      <c r="G850" s="245"/>
      <c r="H850" s="245"/>
      <c r="I850" s="245"/>
      <c r="J850" s="245"/>
      <c r="K850" s="245"/>
      <c r="L850" s="245"/>
      <c r="M850" s="245"/>
      <c r="N850" s="245"/>
      <c r="O850" s="245"/>
      <c r="P850" s="245"/>
      <c r="Q850" s="245"/>
      <c r="R850" s="245"/>
      <c r="S850" s="245"/>
      <c r="T850" s="245"/>
      <c r="U850" s="245"/>
      <c r="V850" s="245"/>
      <c r="W850" s="245"/>
    </row>
    <row r="851" spans="1:23" ht="16.5" customHeight="1">
      <c r="A851" s="245"/>
      <c r="B851" s="245"/>
      <c r="C851" s="245"/>
      <c r="D851" s="245"/>
      <c r="E851" s="245"/>
      <c r="F851" s="245"/>
      <c r="G851" s="245"/>
      <c r="H851" s="245"/>
      <c r="I851" s="245"/>
      <c r="J851" s="245"/>
      <c r="K851" s="245"/>
      <c r="L851" s="245"/>
      <c r="M851" s="245"/>
      <c r="N851" s="245"/>
      <c r="O851" s="245"/>
      <c r="P851" s="245"/>
      <c r="Q851" s="245"/>
      <c r="R851" s="245"/>
      <c r="S851" s="245"/>
      <c r="T851" s="245"/>
      <c r="U851" s="245"/>
      <c r="V851" s="245"/>
      <c r="W851" s="245"/>
    </row>
    <row r="852" spans="1:23" ht="16.5" customHeight="1">
      <c r="A852" s="245"/>
      <c r="B852" s="245"/>
      <c r="C852" s="245"/>
      <c r="D852" s="245"/>
      <c r="E852" s="245"/>
      <c r="F852" s="245"/>
      <c r="G852" s="245"/>
      <c r="H852" s="245"/>
      <c r="I852" s="245"/>
      <c r="J852" s="245"/>
      <c r="K852" s="245"/>
      <c r="L852" s="245"/>
      <c r="M852" s="245"/>
      <c r="N852" s="245"/>
      <c r="O852" s="245"/>
      <c r="P852" s="245"/>
      <c r="Q852" s="245"/>
      <c r="R852" s="245"/>
      <c r="S852" s="245"/>
      <c r="T852" s="245"/>
      <c r="U852" s="245"/>
      <c r="V852" s="245"/>
      <c r="W852" s="245"/>
    </row>
    <row r="853" spans="1:23" ht="16.5" customHeight="1">
      <c r="A853" s="245"/>
      <c r="B853" s="245"/>
      <c r="C853" s="245"/>
      <c r="D853" s="245"/>
      <c r="E853" s="245"/>
      <c r="F853" s="245"/>
      <c r="G853" s="245"/>
      <c r="H853" s="245"/>
      <c r="I853" s="245"/>
      <c r="J853" s="245"/>
      <c r="K853" s="245"/>
      <c r="L853" s="245"/>
      <c r="M853" s="245"/>
      <c r="N853" s="245"/>
      <c r="O853" s="245"/>
      <c r="P853" s="245"/>
      <c r="Q853" s="245"/>
      <c r="R853" s="245"/>
      <c r="S853" s="245"/>
      <c r="T853" s="245"/>
      <c r="U853" s="245"/>
      <c r="V853" s="245"/>
      <c r="W853" s="245"/>
    </row>
    <row r="854" spans="1:23" ht="16.5" customHeight="1">
      <c r="A854" s="245"/>
      <c r="B854" s="245"/>
      <c r="C854" s="245"/>
      <c r="D854" s="245"/>
      <c r="E854" s="245"/>
      <c r="F854" s="245"/>
      <c r="G854" s="245"/>
      <c r="H854" s="245"/>
      <c r="I854" s="245"/>
      <c r="J854" s="245"/>
      <c r="K854" s="245"/>
      <c r="L854" s="245"/>
      <c r="M854" s="245"/>
      <c r="N854" s="245"/>
      <c r="O854" s="245"/>
      <c r="P854" s="245"/>
      <c r="Q854" s="245"/>
      <c r="R854" s="245"/>
      <c r="S854" s="245"/>
      <c r="T854" s="245"/>
      <c r="U854" s="245"/>
      <c r="V854" s="245"/>
      <c r="W854" s="245"/>
    </row>
    <row r="855" spans="1:23" ht="16.5" customHeight="1">
      <c r="A855" s="245"/>
      <c r="B855" s="245"/>
      <c r="C855" s="245"/>
      <c r="D855" s="245"/>
      <c r="E855" s="245"/>
      <c r="F855" s="245"/>
      <c r="G855" s="245"/>
      <c r="H855" s="245"/>
      <c r="I855" s="245"/>
      <c r="J855" s="245"/>
      <c r="K855" s="245"/>
      <c r="L855" s="245"/>
      <c r="M855" s="245"/>
      <c r="N855" s="245"/>
      <c r="O855" s="245"/>
      <c r="P855" s="245"/>
      <c r="Q855" s="245"/>
      <c r="R855" s="245"/>
      <c r="S855" s="245"/>
      <c r="T855" s="245"/>
      <c r="U855" s="245"/>
      <c r="V855" s="245"/>
      <c r="W855" s="245"/>
    </row>
    <row r="856" spans="1:23" ht="16.5" customHeight="1">
      <c r="A856" s="245"/>
      <c r="B856" s="245"/>
      <c r="C856" s="245"/>
      <c r="D856" s="245"/>
      <c r="E856" s="245"/>
      <c r="F856" s="245"/>
      <c r="G856" s="245"/>
      <c r="H856" s="245"/>
      <c r="I856" s="245"/>
      <c r="J856" s="245"/>
      <c r="K856" s="245"/>
      <c r="L856" s="245"/>
      <c r="M856" s="245"/>
      <c r="N856" s="245"/>
      <c r="O856" s="245"/>
      <c r="P856" s="245"/>
      <c r="Q856" s="245"/>
      <c r="R856" s="245"/>
      <c r="S856" s="245"/>
      <c r="T856" s="245"/>
      <c r="U856" s="245"/>
      <c r="V856" s="245"/>
      <c r="W856" s="245"/>
    </row>
    <row r="857" spans="1:23" ht="16.5" customHeight="1">
      <c r="A857" s="245"/>
      <c r="B857" s="245"/>
      <c r="C857" s="245"/>
      <c r="D857" s="245"/>
      <c r="E857" s="245"/>
      <c r="F857" s="245"/>
      <c r="G857" s="245"/>
      <c r="H857" s="245"/>
      <c r="I857" s="245"/>
      <c r="J857" s="245"/>
      <c r="K857" s="245"/>
      <c r="L857" s="245"/>
      <c r="M857" s="245"/>
      <c r="N857" s="245"/>
      <c r="O857" s="245"/>
      <c r="P857" s="245"/>
      <c r="Q857" s="245"/>
      <c r="R857" s="245"/>
      <c r="S857" s="245"/>
      <c r="T857" s="245"/>
      <c r="U857" s="245"/>
      <c r="V857" s="245"/>
      <c r="W857" s="245"/>
    </row>
    <row r="858" spans="1:23" ht="16.5" customHeight="1">
      <c r="A858" s="245"/>
      <c r="B858" s="245"/>
      <c r="C858" s="245"/>
      <c r="D858" s="245"/>
      <c r="E858" s="245"/>
      <c r="F858" s="245"/>
      <c r="G858" s="245"/>
      <c r="H858" s="245"/>
      <c r="I858" s="245"/>
      <c r="J858" s="245"/>
      <c r="K858" s="245"/>
      <c r="L858" s="245"/>
      <c r="M858" s="245"/>
      <c r="N858" s="245"/>
      <c r="O858" s="245"/>
      <c r="P858" s="245"/>
      <c r="Q858" s="245"/>
      <c r="R858" s="245"/>
      <c r="S858" s="245"/>
      <c r="T858" s="245"/>
      <c r="U858" s="245"/>
      <c r="V858" s="245"/>
      <c r="W858" s="245"/>
    </row>
    <row r="859" spans="1:23" ht="16.5" customHeight="1">
      <c r="A859" s="245"/>
      <c r="B859" s="245"/>
      <c r="C859" s="245"/>
      <c r="D859" s="245"/>
      <c r="E859" s="245"/>
      <c r="F859" s="245"/>
      <c r="G859" s="245"/>
      <c r="H859" s="245"/>
      <c r="I859" s="245"/>
      <c r="J859" s="245"/>
      <c r="K859" s="245"/>
      <c r="L859" s="245"/>
      <c r="M859" s="245"/>
      <c r="N859" s="245"/>
      <c r="O859" s="245"/>
      <c r="P859" s="245"/>
      <c r="Q859" s="245"/>
      <c r="R859" s="245"/>
      <c r="S859" s="245"/>
      <c r="T859" s="245"/>
      <c r="U859" s="245"/>
      <c r="V859" s="245"/>
      <c r="W859" s="245"/>
    </row>
    <row r="860" spans="1:23" ht="16.5" customHeight="1">
      <c r="A860" s="245"/>
      <c r="B860" s="245"/>
      <c r="C860" s="245"/>
      <c r="D860" s="245"/>
      <c r="E860" s="245"/>
      <c r="F860" s="245"/>
      <c r="G860" s="245"/>
      <c r="H860" s="245"/>
      <c r="I860" s="245"/>
      <c r="J860" s="245"/>
      <c r="K860" s="245"/>
      <c r="L860" s="245"/>
      <c r="M860" s="245"/>
      <c r="N860" s="245"/>
      <c r="O860" s="245"/>
      <c r="P860" s="245"/>
      <c r="Q860" s="245"/>
      <c r="R860" s="245"/>
      <c r="S860" s="245"/>
      <c r="T860" s="245"/>
      <c r="U860" s="245"/>
      <c r="V860" s="245"/>
      <c r="W860" s="245"/>
    </row>
    <row r="861" spans="1:23" ht="16.5" customHeight="1">
      <c r="A861" s="245"/>
      <c r="B861" s="245"/>
      <c r="C861" s="245"/>
      <c r="D861" s="245"/>
      <c r="E861" s="245"/>
      <c r="F861" s="245"/>
      <c r="G861" s="245"/>
      <c r="H861" s="245"/>
      <c r="I861" s="245"/>
      <c r="J861" s="245"/>
      <c r="K861" s="245"/>
      <c r="L861" s="245"/>
      <c r="M861" s="245"/>
      <c r="N861" s="245"/>
      <c r="O861" s="245"/>
      <c r="P861" s="245"/>
      <c r="Q861" s="245"/>
      <c r="R861" s="245"/>
      <c r="S861" s="245"/>
      <c r="T861" s="245"/>
      <c r="U861" s="245"/>
      <c r="V861" s="245"/>
      <c r="W861" s="245"/>
    </row>
    <row r="862" spans="1:23" ht="16.5" customHeight="1">
      <c r="A862" s="245"/>
      <c r="B862" s="245"/>
      <c r="C862" s="245"/>
      <c r="D862" s="245"/>
      <c r="E862" s="245"/>
      <c r="F862" s="245"/>
      <c r="G862" s="245"/>
      <c r="H862" s="245"/>
      <c r="I862" s="245"/>
      <c r="J862" s="245"/>
      <c r="K862" s="245"/>
      <c r="L862" s="245"/>
      <c r="M862" s="245"/>
      <c r="N862" s="245"/>
      <c r="O862" s="245"/>
      <c r="P862" s="245"/>
      <c r="Q862" s="245"/>
      <c r="R862" s="245"/>
      <c r="S862" s="245"/>
      <c r="T862" s="245"/>
      <c r="U862" s="245"/>
      <c r="V862" s="245"/>
      <c r="W862" s="245"/>
    </row>
    <row r="863" spans="1:23" ht="16.5" customHeight="1">
      <c r="A863" s="245"/>
      <c r="B863" s="245"/>
      <c r="C863" s="245"/>
      <c r="D863" s="245"/>
      <c r="E863" s="245"/>
      <c r="F863" s="245"/>
      <c r="G863" s="245"/>
      <c r="H863" s="245"/>
      <c r="I863" s="245"/>
      <c r="J863" s="245"/>
      <c r="K863" s="245"/>
      <c r="L863" s="245"/>
      <c r="M863" s="245"/>
      <c r="N863" s="245"/>
      <c r="O863" s="245"/>
      <c r="P863" s="245"/>
      <c r="Q863" s="245"/>
      <c r="R863" s="245"/>
      <c r="S863" s="245"/>
      <c r="T863" s="245"/>
      <c r="U863" s="245"/>
      <c r="V863" s="245"/>
      <c r="W863" s="245"/>
    </row>
    <row r="864" spans="1:23" ht="16.5" customHeight="1">
      <c r="A864" s="245"/>
      <c r="B864" s="245"/>
      <c r="C864" s="245"/>
      <c r="D864" s="245"/>
      <c r="E864" s="245"/>
      <c r="F864" s="245"/>
      <c r="G864" s="245"/>
      <c r="H864" s="245"/>
      <c r="I864" s="245"/>
      <c r="J864" s="245"/>
      <c r="K864" s="245"/>
      <c r="L864" s="245"/>
      <c r="M864" s="245"/>
      <c r="N864" s="245"/>
      <c r="O864" s="245"/>
      <c r="P864" s="245"/>
      <c r="Q864" s="245"/>
      <c r="R864" s="245"/>
      <c r="S864" s="245"/>
      <c r="T864" s="245"/>
      <c r="U864" s="245"/>
      <c r="V864" s="245"/>
      <c r="W864" s="245"/>
    </row>
    <row r="865" spans="1:23" ht="16.5" customHeight="1">
      <c r="A865" s="245"/>
      <c r="B865" s="245"/>
      <c r="C865" s="245"/>
      <c r="D865" s="245"/>
      <c r="E865" s="245"/>
      <c r="F865" s="245"/>
      <c r="G865" s="245"/>
      <c r="H865" s="245"/>
      <c r="I865" s="245"/>
      <c r="J865" s="245"/>
      <c r="K865" s="245"/>
      <c r="L865" s="245"/>
      <c r="M865" s="245"/>
      <c r="N865" s="245"/>
      <c r="O865" s="245"/>
      <c r="P865" s="245"/>
      <c r="Q865" s="245"/>
      <c r="R865" s="245"/>
      <c r="S865" s="245"/>
      <c r="T865" s="245"/>
      <c r="U865" s="245"/>
      <c r="V865" s="245"/>
      <c r="W865" s="245"/>
    </row>
    <row r="866" spans="1:23" ht="16.5" customHeight="1">
      <c r="A866" s="245"/>
      <c r="B866" s="245"/>
      <c r="C866" s="245"/>
      <c r="D866" s="245"/>
      <c r="E866" s="245"/>
      <c r="F866" s="245"/>
      <c r="G866" s="245"/>
      <c r="H866" s="245"/>
      <c r="I866" s="245"/>
      <c r="J866" s="245"/>
      <c r="K866" s="245"/>
      <c r="L866" s="245"/>
      <c r="M866" s="245"/>
      <c r="N866" s="245"/>
      <c r="O866" s="245"/>
      <c r="P866" s="245"/>
      <c r="Q866" s="245"/>
      <c r="R866" s="245"/>
      <c r="S866" s="245"/>
      <c r="T866" s="245"/>
      <c r="U866" s="245"/>
      <c r="V866" s="245"/>
      <c r="W866" s="245"/>
    </row>
    <row r="867" spans="1:23" ht="16.5" customHeight="1">
      <c r="A867" s="245"/>
      <c r="B867" s="245"/>
      <c r="C867" s="245"/>
      <c r="D867" s="245"/>
      <c r="E867" s="245"/>
      <c r="F867" s="245"/>
      <c r="G867" s="245"/>
      <c r="H867" s="245"/>
      <c r="I867" s="245"/>
      <c r="J867" s="245"/>
      <c r="K867" s="245"/>
      <c r="L867" s="245"/>
      <c r="M867" s="245"/>
      <c r="N867" s="245"/>
      <c r="O867" s="245"/>
      <c r="P867" s="245"/>
      <c r="Q867" s="245"/>
      <c r="R867" s="245"/>
      <c r="S867" s="245"/>
      <c r="T867" s="245"/>
      <c r="U867" s="245"/>
      <c r="V867" s="245"/>
      <c r="W867" s="245"/>
    </row>
    <row r="868" spans="1:23" ht="16.5" customHeight="1">
      <c r="A868" s="245"/>
      <c r="B868" s="245"/>
      <c r="C868" s="245"/>
      <c r="D868" s="245"/>
      <c r="E868" s="245"/>
      <c r="F868" s="245"/>
      <c r="G868" s="245"/>
      <c r="H868" s="245"/>
      <c r="I868" s="245"/>
      <c r="J868" s="245"/>
      <c r="K868" s="245"/>
      <c r="L868" s="245"/>
      <c r="M868" s="245"/>
      <c r="N868" s="245"/>
      <c r="O868" s="245"/>
      <c r="P868" s="245"/>
      <c r="Q868" s="245"/>
      <c r="R868" s="245"/>
      <c r="S868" s="245"/>
      <c r="T868" s="245"/>
      <c r="U868" s="245"/>
      <c r="V868" s="245"/>
      <c r="W868" s="245"/>
    </row>
    <row r="869" spans="1:23" ht="16.5" customHeight="1">
      <c r="A869" s="245"/>
      <c r="B869" s="245"/>
      <c r="C869" s="245"/>
      <c r="D869" s="245"/>
      <c r="E869" s="245"/>
      <c r="F869" s="245"/>
      <c r="G869" s="245"/>
      <c r="H869" s="245"/>
      <c r="I869" s="245"/>
      <c r="J869" s="245"/>
      <c r="K869" s="245"/>
      <c r="L869" s="245"/>
      <c r="M869" s="245"/>
      <c r="N869" s="245"/>
      <c r="O869" s="245"/>
      <c r="P869" s="245"/>
      <c r="Q869" s="245"/>
      <c r="R869" s="245"/>
      <c r="S869" s="245"/>
      <c r="T869" s="245"/>
      <c r="U869" s="245"/>
      <c r="V869" s="245"/>
      <c r="W869" s="245"/>
    </row>
    <row r="870" spans="1:23" ht="16.5" customHeight="1">
      <c r="A870" s="245"/>
      <c r="B870" s="245"/>
      <c r="C870" s="245"/>
      <c r="D870" s="245"/>
      <c r="E870" s="245"/>
      <c r="F870" s="245"/>
      <c r="G870" s="245"/>
      <c r="H870" s="245"/>
      <c r="I870" s="245"/>
      <c r="J870" s="245"/>
      <c r="K870" s="245"/>
      <c r="L870" s="245"/>
      <c r="M870" s="245"/>
      <c r="N870" s="245"/>
      <c r="O870" s="245"/>
      <c r="P870" s="245"/>
      <c r="Q870" s="245"/>
      <c r="R870" s="245"/>
      <c r="S870" s="245"/>
      <c r="T870" s="245"/>
      <c r="U870" s="245"/>
      <c r="V870" s="245"/>
      <c r="W870" s="245"/>
    </row>
    <row r="871" spans="1:23" ht="16.5" customHeight="1">
      <c r="A871" s="245"/>
      <c r="B871" s="245"/>
      <c r="C871" s="245"/>
      <c r="D871" s="245"/>
      <c r="E871" s="245"/>
      <c r="F871" s="245"/>
      <c r="G871" s="245"/>
      <c r="H871" s="245"/>
      <c r="I871" s="245"/>
      <c r="J871" s="245"/>
      <c r="K871" s="245"/>
      <c r="L871" s="245"/>
      <c r="M871" s="245"/>
      <c r="N871" s="245"/>
      <c r="O871" s="245"/>
      <c r="P871" s="245"/>
      <c r="Q871" s="245"/>
      <c r="R871" s="245"/>
      <c r="S871" s="245"/>
      <c r="T871" s="245"/>
      <c r="U871" s="245"/>
      <c r="V871" s="245"/>
      <c r="W871" s="245"/>
    </row>
    <row r="872" spans="1:23" ht="16.5" customHeight="1">
      <c r="A872" s="245"/>
      <c r="B872" s="245"/>
      <c r="C872" s="245"/>
      <c r="D872" s="245"/>
      <c r="E872" s="245"/>
      <c r="F872" s="245"/>
      <c r="G872" s="245"/>
      <c r="H872" s="245"/>
      <c r="I872" s="245"/>
      <c r="J872" s="245"/>
      <c r="K872" s="245"/>
      <c r="L872" s="245"/>
      <c r="M872" s="245"/>
      <c r="N872" s="245"/>
      <c r="O872" s="245"/>
      <c r="P872" s="245"/>
      <c r="Q872" s="245"/>
      <c r="R872" s="245"/>
      <c r="S872" s="245"/>
      <c r="T872" s="245"/>
      <c r="U872" s="245"/>
      <c r="V872" s="245"/>
      <c r="W872" s="245"/>
    </row>
    <row r="873" spans="1:23" ht="16.5" customHeight="1">
      <c r="A873" s="245"/>
      <c r="B873" s="245"/>
      <c r="C873" s="245"/>
      <c r="D873" s="245"/>
      <c r="E873" s="245"/>
      <c r="F873" s="245"/>
      <c r="G873" s="245"/>
      <c r="H873" s="245"/>
      <c r="I873" s="245"/>
      <c r="J873" s="245"/>
      <c r="K873" s="245"/>
      <c r="L873" s="245"/>
      <c r="M873" s="245"/>
      <c r="N873" s="245"/>
      <c r="O873" s="245"/>
      <c r="P873" s="245"/>
      <c r="Q873" s="245"/>
      <c r="R873" s="245"/>
      <c r="S873" s="245"/>
      <c r="T873" s="245"/>
      <c r="U873" s="245"/>
      <c r="V873" s="245"/>
      <c r="W873" s="245"/>
    </row>
    <row r="874" spans="1:23" ht="16.5" customHeight="1">
      <c r="A874" s="245"/>
      <c r="B874" s="245"/>
      <c r="C874" s="245"/>
      <c r="D874" s="245"/>
      <c r="E874" s="245"/>
      <c r="F874" s="245"/>
      <c r="G874" s="245"/>
      <c r="H874" s="245"/>
      <c r="I874" s="245"/>
      <c r="J874" s="245"/>
      <c r="K874" s="245"/>
      <c r="L874" s="245"/>
      <c r="M874" s="245"/>
      <c r="N874" s="245"/>
      <c r="O874" s="245"/>
      <c r="P874" s="245"/>
      <c r="Q874" s="245"/>
      <c r="R874" s="245"/>
      <c r="S874" s="245"/>
      <c r="T874" s="245"/>
      <c r="U874" s="245"/>
      <c r="V874" s="245"/>
      <c r="W874" s="245"/>
    </row>
    <row r="875" spans="1:23" ht="16.5" customHeight="1">
      <c r="A875" s="245"/>
      <c r="B875" s="245"/>
      <c r="C875" s="245"/>
      <c r="D875" s="245"/>
      <c r="E875" s="245"/>
      <c r="F875" s="245"/>
      <c r="G875" s="245"/>
      <c r="H875" s="245"/>
      <c r="I875" s="245"/>
      <c r="J875" s="245"/>
      <c r="K875" s="245"/>
      <c r="L875" s="245"/>
      <c r="M875" s="245"/>
      <c r="N875" s="245"/>
      <c r="O875" s="245"/>
      <c r="P875" s="245"/>
      <c r="Q875" s="245"/>
      <c r="R875" s="245"/>
      <c r="S875" s="245"/>
      <c r="T875" s="245"/>
      <c r="U875" s="245"/>
      <c r="V875" s="245"/>
      <c r="W875" s="245"/>
    </row>
    <row r="876" spans="1:23" ht="16.5" customHeight="1">
      <c r="A876" s="245"/>
      <c r="B876" s="245"/>
      <c r="C876" s="245"/>
      <c r="D876" s="245"/>
      <c r="E876" s="245"/>
      <c r="F876" s="245"/>
      <c r="G876" s="245"/>
      <c r="H876" s="245"/>
      <c r="I876" s="245"/>
      <c r="J876" s="245"/>
      <c r="K876" s="245"/>
      <c r="L876" s="245"/>
      <c r="M876" s="245"/>
      <c r="N876" s="245"/>
      <c r="O876" s="245"/>
      <c r="P876" s="245"/>
      <c r="Q876" s="245"/>
      <c r="R876" s="245"/>
      <c r="S876" s="245"/>
      <c r="T876" s="245"/>
      <c r="U876" s="245"/>
      <c r="V876" s="245"/>
      <c r="W876" s="245"/>
    </row>
    <row r="877" spans="1:23" ht="16.5" customHeight="1">
      <c r="A877" s="245"/>
      <c r="B877" s="245"/>
      <c r="C877" s="245"/>
      <c r="D877" s="245"/>
      <c r="E877" s="245"/>
      <c r="F877" s="245"/>
      <c r="G877" s="245"/>
      <c r="H877" s="245"/>
      <c r="I877" s="245"/>
      <c r="J877" s="245"/>
      <c r="K877" s="245"/>
      <c r="L877" s="245"/>
      <c r="M877" s="245"/>
      <c r="N877" s="245"/>
      <c r="O877" s="245"/>
      <c r="P877" s="245"/>
      <c r="Q877" s="245"/>
      <c r="R877" s="245"/>
      <c r="S877" s="245"/>
      <c r="T877" s="245"/>
      <c r="U877" s="245"/>
      <c r="V877" s="245"/>
      <c r="W877" s="245"/>
    </row>
    <row r="878" spans="1:23" ht="16.5" customHeight="1">
      <c r="A878" s="245"/>
      <c r="B878" s="245"/>
      <c r="C878" s="245"/>
      <c r="D878" s="245"/>
      <c r="E878" s="245"/>
      <c r="F878" s="245"/>
      <c r="G878" s="245"/>
      <c r="H878" s="245"/>
      <c r="I878" s="245"/>
      <c r="J878" s="245"/>
      <c r="K878" s="245"/>
      <c r="L878" s="245"/>
      <c r="M878" s="245"/>
      <c r="N878" s="245"/>
      <c r="O878" s="245"/>
      <c r="P878" s="245"/>
      <c r="Q878" s="245"/>
      <c r="R878" s="245"/>
      <c r="S878" s="245"/>
      <c r="T878" s="245"/>
      <c r="U878" s="245"/>
      <c r="V878" s="245"/>
      <c r="W878" s="245"/>
    </row>
    <row r="879" spans="1:23" ht="16.5" customHeight="1">
      <c r="A879" s="245"/>
      <c r="B879" s="245"/>
      <c r="C879" s="245"/>
      <c r="D879" s="245"/>
      <c r="E879" s="245"/>
      <c r="F879" s="245"/>
      <c r="G879" s="245"/>
      <c r="H879" s="245"/>
      <c r="I879" s="245"/>
      <c r="J879" s="245"/>
      <c r="K879" s="245"/>
      <c r="L879" s="245"/>
      <c r="M879" s="245"/>
      <c r="N879" s="245"/>
      <c r="O879" s="245"/>
      <c r="P879" s="245"/>
      <c r="Q879" s="245"/>
      <c r="R879" s="245"/>
      <c r="S879" s="245"/>
      <c r="T879" s="245"/>
      <c r="U879" s="245"/>
      <c r="V879" s="245"/>
      <c r="W879" s="245"/>
    </row>
    <row r="880" spans="1:23" ht="16.5" customHeight="1">
      <c r="A880" s="245"/>
      <c r="B880" s="245"/>
      <c r="C880" s="245"/>
      <c r="D880" s="245"/>
      <c r="E880" s="245"/>
      <c r="F880" s="245"/>
      <c r="G880" s="245"/>
      <c r="H880" s="245"/>
      <c r="I880" s="245"/>
      <c r="J880" s="245"/>
      <c r="K880" s="245"/>
      <c r="L880" s="245"/>
      <c r="M880" s="245"/>
      <c r="N880" s="245"/>
      <c r="O880" s="245"/>
      <c r="P880" s="245"/>
      <c r="Q880" s="245"/>
      <c r="R880" s="245"/>
      <c r="S880" s="245"/>
      <c r="T880" s="245"/>
      <c r="U880" s="245"/>
      <c r="V880" s="245"/>
      <c r="W880" s="245"/>
    </row>
    <row r="881" spans="1:23" ht="16.5" customHeight="1">
      <c r="A881" s="245"/>
      <c r="B881" s="245"/>
      <c r="C881" s="245"/>
      <c r="D881" s="245"/>
      <c r="E881" s="245"/>
      <c r="F881" s="245"/>
      <c r="G881" s="245"/>
      <c r="H881" s="245"/>
      <c r="I881" s="245"/>
      <c r="J881" s="245"/>
      <c r="K881" s="245"/>
      <c r="L881" s="245"/>
      <c r="M881" s="245"/>
      <c r="N881" s="245"/>
      <c r="O881" s="245"/>
      <c r="P881" s="245"/>
      <c r="Q881" s="245"/>
      <c r="R881" s="245"/>
      <c r="S881" s="245"/>
      <c r="T881" s="245"/>
      <c r="U881" s="245"/>
      <c r="V881" s="245"/>
      <c r="W881" s="245"/>
    </row>
    <row r="882" spans="1:23" ht="16.5" customHeight="1">
      <c r="A882" s="245"/>
      <c r="B882" s="245"/>
      <c r="C882" s="245"/>
      <c r="D882" s="245"/>
      <c r="E882" s="245"/>
      <c r="F882" s="245"/>
      <c r="G882" s="245"/>
      <c r="H882" s="245"/>
      <c r="I882" s="245"/>
      <c r="J882" s="245"/>
      <c r="K882" s="245"/>
      <c r="L882" s="245"/>
      <c r="M882" s="245"/>
      <c r="N882" s="245"/>
      <c r="O882" s="245"/>
      <c r="P882" s="245"/>
      <c r="Q882" s="245"/>
      <c r="R882" s="245"/>
      <c r="S882" s="245"/>
      <c r="T882" s="245"/>
      <c r="U882" s="245"/>
      <c r="V882" s="245"/>
      <c r="W882" s="245"/>
    </row>
    <row r="883" spans="1:23" ht="16.5" customHeight="1">
      <c r="A883" s="245"/>
      <c r="B883" s="245"/>
      <c r="C883" s="245"/>
      <c r="D883" s="245"/>
      <c r="E883" s="245"/>
      <c r="F883" s="245"/>
      <c r="G883" s="245"/>
      <c r="H883" s="245"/>
      <c r="I883" s="245"/>
      <c r="J883" s="245"/>
      <c r="K883" s="245"/>
      <c r="L883" s="245"/>
      <c r="M883" s="245"/>
      <c r="N883" s="245"/>
      <c r="O883" s="245"/>
      <c r="P883" s="245"/>
      <c r="Q883" s="245"/>
      <c r="R883" s="245"/>
      <c r="S883" s="245"/>
      <c r="T883" s="245"/>
      <c r="U883" s="245"/>
      <c r="V883" s="245"/>
      <c r="W883" s="245"/>
    </row>
    <row r="884" spans="1:23" ht="16.5" customHeight="1">
      <c r="A884" s="245"/>
      <c r="B884" s="245"/>
      <c r="C884" s="245"/>
      <c r="D884" s="245"/>
      <c r="E884" s="245"/>
      <c r="F884" s="245"/>
      <c r="G884" s="245"/>
      <c r="H884" s="245"/>
      <c r="I884" s="245"/>
      <c r="J884" s="245"/>
      <c r="K884" s="245"/>
      <c r="L884" s="245"/>
      <c r="M884" s="245"/>
      <c r="N884" s="245"/>
      <c r="O884" s="245"/>
      <c r="P884" s="245"/>
      <c r="Q884" s="245"/>
      <c r="R884" s="245"/>
      <c r="S884" s="245"/>
      <c r="T884" s="245"/>
      <c r="U884" s="245"/>
      <c r="V884" s="245"/>
      <c r="W884" s="245"/>
    </row>
    <row r="885" spans="1:23" ht="16.5" customHeight="1">
      <c r="A885" s="245"/>
      <c r="B885" s="245"/>
      <c r="C885" s="245"/>
      <c r="D885" s="245"/>
      <c r="E885" s="245"/>
      <c r="F885" s="245"/>
      <c r="G885" s="245"/>
      <c r="H885" s="245"/>
      <c r="I885" s="245"/>
      <c r="J885" s="245"/>
      <c r="K885" s="245"/>
      <c r="L885" s="245"/>
      <c r="M885" s="245"/>
      <c r="N885" s="245"/>
      <c r="O885" s="245"/>
      <c r="P885" s="245"/>
      <c r="Q885" s="245"/>
      <c r="R885" s="245"/>
      <c r="S885" s="245"/>
      <c r="T885" s="245"/>
      <c r="U885" s="245"/>
      <c r="V885" s="245"/>
      <c r="W885" s="245"/>
    </row>
    <row r="886" spans="1:23" ht="16.5" customHeight="1">
      <c r="A886" s="245"/>
      <c r="B886" s="245"/>
      <c r="C886" s="245"/>
      <c r="D886" s="245"/>
      <c r="E886" s="245"/>
      <c r="F886" s="245"/>
      <c r="G886" s="245"/>
      <c r="H886" s="245"/>
      <c r="I886" s="245"/>
      <c r="J886" s="245"/>
      <c r="K886" s="245"/>
      <c r="L886" s="245"/>
      <c r="M886" s="245"/>
      <c r="N886" s="245"/>
      <c r="O886" s="245"/>
      <c r="P886" s="245"/>
      <c r="Q886" s="245"/>
      <c r="R886" s="245"/>
      <c r="S886" s="245"/>
      <c r="T886" s="245"/>
      <c r="U886" s="245"/>
      <c r="V886" s="245"/>
      <c r="W886" s="245"/>
    </row>
    <row r="887" spans="1:23" ht="16.5" customHeight="1">
      <c r="A887" s="245"/>
      <c r="B887" s="245"/>
      <c r="C887" s="245"/>
      <c r="D887" s="245"/>
      <c r="E887" s="245"/>
      <c r="F887" s="245"/>
      <c r="G887" s="245"/>
      <c r="H887" s="245"/>
      <c r="I887" s="245"/>
      <c r="J887" s="245"/>
      <c r="K887" s="245"/>
      <c r="L887" s="245"/>
      <c r="M887" s="245"/>
      <c r="N887" s="245"/>
      <c r="O887" s="245"/>
      <c r="P887" s="245"/>
      <c r="Q887" s="245"/>
      <c r="R887" s="245"/>
      <c r="S887" s="245"/>
      <c r="T887" s="245"/>
      <c r="U887" s="245"/>
      <c r="V887" s="245"/>
      <c r="W887" s="245"/>
    </row>
    <row r="888" spans="1:23" ht="16.5" customHeight="1">
      <c r="A888" s="245"/>
      <c r="B888" s="245"/>
      <c r="C888" s="245"/>
      <c r="D888" s="245"/>
      <c r="E888" s="245"/>
      <c r="F888" s="245"/>
      <c r="G888" s="245"/>
      <c r="H888" s="245"/>
      <c r="I888" s="245"/>
      <c r="J888" s="245"/>
      <c r="K888" s="245"/>
      <c r="L888" s="245"/>
      <c r="M888" s="245"/>
      <c r="N888" s="245"/>
      <c r="O888" s="245"/>
      <c r="P888" s="245"/>
      <c r="Q888" s="245"/>
      <c r="R888" s="245"/>
      <c r="S888" s="245"/>
      <c r="T888" s="245"/>
      <c r="U888" s="245"/>
      <c r="V888" s="245"/>
      <c r="W888" s="245"/>
    </row>
    <row r="889" spans="1:23" ht="16.5" customHeight="1">
      <c r="A889" s="245"/>
      <c r="B889" s="245"/>
      <c r="C889" s="245"/>
      <c r="D889" s="245"/>
      <c r="E889" s="245"/>
      <c r="F889" s="245"/>
      <c r="G889" s="245"/>
      <c r="H889" s="245"/>
      <c r="I889" s="245"/>
      <c r="J889" s="245"/>
      <c r="K889" s="245"/>
      <c r="L889" s="245"/>
      <c r="M889" s="245"/>
      <c r="N889" s="245"/>
      <c r="O889" s="245"/>
      <c r="P889" s="245"/>
      <c r="Q889" s="245"/>
      <c r="R889" s="245"/>
      <c r="S889" s="245"/>
      <c r="T889" s="245"/>
      <c r="U889" s="245"/>
      <c r="V889" s="245"/>
      <c r="W889" s="245"/>
    </row>
    <row r="890" spans="1:23" ht="16.5" customHeight="1">
      <c r="A890" s="245"/>
      <c r="B890" s="245"/>
      <c r="C890" s="245"/>
      <c r="D890" s="245"/>
      <c r="E890" s="245"/>
      <c r="F890" s="245"/>
      <c r="G890" s="245"/>
      <c r="H890" s="245"/>
      <c r="I890" s="245"/>
      <c r="J890" s="245"/>
      <c r="K890" s="245"/>
      <c r="L890" s="245"/>
      <c r="M890" s="245"/>
      <c r="N890" s="245"/>
      <c r="O890" s="245"/>
      <c r="P890" s="245"/>
      <c r="Q890" s="245"/>
      <c r="R890" s="245"/>
      <c r="S890" s="245"/>
      <c r="T890" s="245"/>
      <c r="U890" s="245"/>
      <c r="V890" s="245"/>
      <c r="W890" s="245"/>
    </row>
    <row r="891" spans="1:23" ht="16.5" customHeight="1">
      <c r="A891" s="245"/>
      <c r="B891" s="245"/>
      <c r="C891" s="245"/>
      <c r="D891" s="245"/>
      <c r="E891" s="245"/>
      <c r="F891" s="245"/>
      <c r="G891" s="245"/>
      <c r="H891" s="245"/>
      <c r="I891" s="245"/>
      <c r="J891" s="245"/>
      <c r="K891" s="245"/>
      <c r="L891" s="245"/>
      <c r="M891" s="245"/>
      <c r="N891" s="245"/>
      <c r="O891" s="245"/>
      <c r="P891" s="245"/>
      <c r="Q891" s="245"/>
      <c r="R891" s="245"/>
      <c r="S891" s="245"/>
      <c r="T891" s="245"/>
      <c r="U891" s="245"/>
      <c r="V891" s="245"/>
      <c r="W891" s="245"/>
    </row>
    <row r="892" spans="1:23" ht="16.5" customHeight="1">
      <c r="A892" s="245"/>
      <c r="B892" s="245"/>
      <c r="C892" s="245"/>
      <c r="D892" s="245"/>
      <c r="E892" s="245"/>
      <c r="F892" s="245"/>
      <c r="G892" s="245"/>
      <c r="H892" s="245"/>
      <c r="I892" s="245"/>
      <c r="J892" s="245"/>
      <c r="K892" s="245"/>
      <c r="L892" s="245"/>
      <c r="M892" s="245"/>
      <c r="N892" s="245"/>
      <c r="O892" s="245"/>
      <c r="P892" s="245"/>
      <c r="Q892" s="245"/>
      <c r="R892" s="245"/>
      <c r="S892" s="245"/>
      <c r="T892" s="245"/>
      <c r="U892" s="245"/>
      <c r="V892" s="245"/>
      <c r="W892" s="245"/>
    </row>
    <row r="893" spans="1:23" ht="16.5" customHeight="1">
      <c r="A893" s="245"/>
      <c r="B893" s="245"/>
      <c r="C893" s="245"/>
      <c r="D893" s="245"/>
      <c r="E893" s="245"/>
      <c r="F893" s="245"/>
      <c r="G893" s="245"/>
      <c r="H893" s="245"/>
      <c r="I893" s="245"/>
      <c r="J893" s="245"/>
      <c r="K893" s="245"/>
      <c r="L893" s="245"/>
      <c r="M893" s="245"/>
      <c r="N893" s="245"/>
      <c r="O893" s="245"/>
      <c r="P893" s="245"/>
      <c r="Q893" s="245"/>
      <c r="R893" s="245"/>
      <c r="S893" s="245"/>
      <c r="T893" s="245"/>
      <c r="U893" s="245"/>
      <c r="V893" s="245"/>
      <c r="W893" s="245"/>
    </row>
    <row r="894" spans="1:23" ht="16.5" customHeight="1">
      <c r="A894" s="245"/>
      <c r="B894" s="245"/>
      <c r="C894" s="245"/>
      <c r="D894" s="245"/>
      <c r="E894" s="245"/>
      <c r="F894" s="245"/>
      <c r="G894" s="245"/>
      <c r="H894" s="245"/>
      <c r="I894" s="245"/>
      <c r="J894" s="245"/>
      <c r="K894" s="245"/>
      <c r="L894" s="245"/>
      <c r="M894" s="245"/>
      <c r="N894" s="245"/>
      <c r="O894" s="245"/>
      <c r="P894" s="245"/>
      <c r="Q894" s="245"/>
      <c r="R894" s="245"/>
      <c r="S894" s="245"/>
      <c r="T894" s="245"/>
      <c r="U894" s="245"/>
      <c r="V894" s="245"/>
      <c r="W894" s="245"/>
    </row>
    <row r="895" spans="1:23" ht="16.5" customHeight="1">
      <c r="A895" s="245"/>
      <c r="B895" s="245"/>
      <c r="C895" s="245"/>
      <c r="D895" s="245"/>
      <c r="E895" s="245"/>
      <c r="F895" s="245"/>
      <c r="G895" s="245"/>
      <c r="H895" s="245"/>
      <c r="I895" s="245"/>
      <c r="J895" s="245"/>
      <c r="K895" s="245"/>
      <c r="L895" s="245"/>
      <c r="M895" s="245"/>
      <c r="N895" s="245"/>
      <c r="O895" s="245"/>
      <c r="P895" s="245"/>
      <c r="Q895" s="245"/>
      <c r="R895" s="245"/>
      <c r="S895" s="245"/>
      <c r="T895" s="245"/>
      <c r="U895" s="245"/>
      <c r="V895" s="245"/>
      <c r="W895" s="245"/>
    </row>
    <row r="896" spans="1:23" ht="16.5" customHeight="1">
      <c r="A896" s="245"/>
      <c r="B896" s="245"/>
      <c r="C896" s="245"/>
      <c r="D896" s="245"/>
      <c r="E896" s="245"/>
      <c r="F896" s="245"/>
      <c r="G896" s="245"/>
      <c r="H896" s="245"/>
      <c r="I896" s="245"/>
      <c r="J896" s="245"/>
      <c r="K896" s="245"/>
      <c r="L896" s="245"/>
      <c r="M896" s="245"/>
      <c r="N896" s="245"/>
      <c r="O896" s="245"/>
      <c r="P896" s="245"/>
      <c r="Q896" s="245"/>
      <c r="R896" s="245"/>
      <c r="S896" s="245"/>
      <c r="T896" s="245"/>
      <c r="U896" s="245"/>
      <c r="V896" s="245"/>
      <c r="W896" s="245"/>
    </row>
    <row r="897" spans="1:23" ht="16.5" customHeight="1">
      <c r="A897" s="245"/>
      <c r="B897" s="245"/>
      <c r="C897" s="245"/>
      <c r="D897" s="245"/>
      <c r="E897" s="245"/>
      <c r="F897" s="245"/>
      <c r="G897" s="245"/>
      <c r="H897" s="245"/>
      <c r="I897" s="245"/>
      <c r="J897" s="245"/>
      <c r="K897" s="245"/>
      <c r="L897" s="245"/>
      <c r="M897" s="245"/>
      <c r="N897" s="245"/>
      <c r="O897" s="245"/>
      <c r="P897" s="245"/>
      <c r="Q897" s="245"/>
      <c r="R897" s="245"/>
      <c r="S897" s="245"/>
      <c r="T897" s="245"/>
      <c r="U897" s="245"/>
      <c r="V897" s="245"/>
      <c r="W897" s="245"/>
    </row>
    <row r="898" spans="1:23" ht="16.5" customHeight="1">
      <c r="A898" s="245"/>
      <c r="B898" s="245"/>
      <c r="C898" s="245"/>
      <c r="D898" s="245"/>
      <c r="E898" s="245"/>
      <c r="F898" s="245"/>
      <c r="G898" s="245"/>
      <c r="H898" s="245"/>
      <c r="I898" s="245"/>
      <c r="J898" s="245"/>
      <c r="K898" s="245"/>
      <c r="L898" s="245"/>
      <c r="M898" s="245"/>
      <c r="N898" s="245"/>
      <c r="O898" s="245"/>
      <c r="P898" s="245"/>
      <c r="Q898" s="245"/>
      <c r="R898" s="245"/>
      <c r="S898" s="245"/>
      <c r="T898" s="245"/>
      <c r="U898" s="245"/>
      <c r="V898" s="245"/>
      <c r="W898" s="245"/>
    </row>
    <row r="899" spans="1:23" ht="16.5" customHeight="1">
      <c r="A899" s="245"/>
      <c r="B899" s="245"/>
      <c r="C899" s="245"/>
      <c r="D899" s="245"/>
      <c r="E899" s="245"/>
      <c r="F899" s="245"/>
      <c r="G899" s="245"/>
      <c r="H899" s="245"/>
      <c r="I899" s="245"/>
      <c r="J899" s="245"/>
      <c r="K899" s="245"/>
      <c r="L899" s="245"/>
      <c r="M899" s="245"/>
      <c r="N899" s="245"/>
      <c r="O899" s="245"/>
      <c r="P899" s="245"/>
      <c r="Q899" s="245"/>
      <c r="R899" s="245"/>
      <c r="S899" s="245"/>
      <c r="T899" s="245"/>
      <c r="U899" s="245"/>
      <c r="V899" s="245"/>
      <c r="W899" s="245"/>
    </row>
    <row r="900" spans="1:23" ht="16.5" customHeight="1">
      <c r="A900" s="245"/>
      <c r="B900" s="245"/>
      <c r="C900" s="245"/>
      <c r="D900" s="245"/>
      <c r="E900" s="245"/>
      <c r="F900" s="245"/>
      <c r="G900" s="245"/>
      <c r="H900" s="245"/>
      <c r="I900" s="245"/>
      <c r="J900" s="245"/>
      <c r="K900" s="245"/>
      <c r="L900" s="245"/>
      <c r="M900" s="245"/>
      <c r="N900" s="245"/>
      <c r="O900" s="245"/>
      <c r="P900" s="245"/>
      <c r="Q900" s="245"/>
      <c r="R900" s="245"/>
      <c r="S900" s="245"/>
      <c r="T900" s="245"/>
      <c r="U900" s="245"/>
      <c r="V900" s="245"/>
      <c r="W900" s="245"/>
    </row>
    <row r="901" spans="1:23" ht="16.5" customHeight="1">
      <c r="A901" s="245"/>
      <c r="B901" s="245"/>
      <c r="C901" s="245"/>
      <c r="D901" s="245"/>
      <c r="E901" s="245"/>
      <c r="F901" s="245"/>
      <c r="G901" s="245"/>
      <c r="H901" s="245"/>
      <c r="I901" s="245"/>
      <c r="J901" s="245"/>
      <c r="K901" s="245"/>
      <c r="L901" s="245"/>
      <c r="M901" s="245"/>
      <c r="N901" s="245"/>
      <c r="O901" s="245"/>
      <c r="P901" s="245"/>
      <c r="Q901" s="245"/>
      <c r="R901" s="245"/>
      <c r="S901" s="245"/>
      <c r="T901" s="245"/>
      <c r="U901" s="245"/>
      <c r="V901" s="245"/>
      <c r="W901" s="245"/>
    </row>
    <row r="902" spans="1:23" ht="16.5" customHeight="1">
      <c r="A902" s="245"/>
      <c r="B902" s="245"/>
      <c r="C902" s="245"/>
      <c r="D902" s="245"/>
      <c r="E902" s="245"/>
      <c r="F902" s="245"/>
      <c r="G902" s="245"/>
      <c r="H902" s="245"/>
      <c r="I902" s="245"/>
      <c r="J902" s="245"/>
      <c r="K902" s="245"/>
      <c r="L902" s="245"/>
      <c r="M902" s="245"/>
      <c r="N902" s="245"/>
      <c r="O902" s="245"/>
      <c r="P902" s="245"/>
      <c r="Q902" s="245"/>
      <c r="R902" s="245"/>
      <c r="S902" s="245"/>
      <c r="T902" s="245"/>
      <c r="U902" s="245"/>
      <c r="V902" s="245"/>
      <c r="W902" s="245"/>
    </row>
    <row r="903" spans="1:23" ht="16.5" customHeight="1">
      <c r="A903" s="245"/>
      <c r="B903" s="245"/>
      <c r="C903" s="245"/>
      <c r="D903" s="245"/>
      <c r="E903" s="245"/>
      <c r="F903" s="245"/>
      <c r="G903" s="245"/>
      <c r="H903" s="245"/>
      <c r="I903" s="245"/>
      <c r="J903" s="245"/>
      <c r="K903" s="245"/>
      <c r="L903" s="245"/>
      <c r="M903" s="245"/>
      <c r="N903" s="245"/>
      <c r="O903" s="245"/>
      <c r="P903" s="245"/>
      <c r="Q903" s="245"/>
      <c r="R903" s="245"/>
      <c r="S903" s="245"/>
      <c r="T903" s="245"/>
      <c r="U903" s="245"/>
      <c r="V903" s="245"/>
      <c r="W903" s="245"/>
    </row>
    <row r="904" spans="1:23" ht="16.5" customHeight="1">
      <c r="A904" s="245"/>
      <c r="B904" s="245"/>
      <c r="C904" s="245"/>
      <c r="D904" s="245"/>
      <c r="E904" s="245"/>
      <c r="F904" s="245"/>
      <c r="G904" s="245"/>
      <c r="H904" s="245"/>
      <c r="I904" s="245"/>
      <c r="J904" s="245"/>
      <c r="K904" s="245"/>
      <c r="L904" s="245"/>
      <c r="M904" s="245"/>
      <c r="N904" s="245"/>
      <c r="O904" s="245"/>
      <c r="P904" s="245"/>
      <c r="Q904" s="245"/>
      <c r="R904" s="245"/>
      <c r="S904" s="245"/>
      <c r="T904" s="245"/>
      <c r="U904" s="245"/>
      <c r="V904" s="245"/>
      <c r="W904" s="245"/>
    </row>
    <row r="905" spans="1:23" ht="16.5" customHeight="1">
      <c r="A905" s="245"/>
      <c r="B905" s="245"/>
      <c r="C905" s="245"/>
      <c r="D905" s="245"/>
      <c r="E905" s="245"/>
      <c r="F905" s="245"/>
      <c r="G905" s="245"/>
      <c r="H905" s="245"/>
      <c r="I905" s="245"/>
      <c r="J905" s="245"/>
      <c r="K905" s="245"/>
      <c r="L905" s="245"/>
      <c r="M905" s="245"/>
      <c r="N905" s="245"/>
      <c r="O905" s="245"/>
      <c r="P905" s="245"/>
      <c r="Q905" s="245"/>
      <c r="R905" s="245"/>
      <c r="S905" s="245"/>
      <c r="T905" s="245"/>
      <c r="U905" s="245"/>
      <c r="V905" s="245"/>
      <c r="W905" s="245"/>
    </row>
    <row r="906" spans="1:23" ht="16.5" customHeight="1">
      <c r="A906" s="245"/>
      <c r="B906" s="245"/>
      <c r="C906" s="245"/>
      <c r="D906" s="245"/>
      <c r="E906" s="245"/>
      <c r="F906" s="245"/>
      <c r="G906" s="245"/>
      <c r="H906" s="245"/>
      <c r="I906" s="245"/>
      <c r="J906" s="245"/>
      <c r="K906" s="245"/>
      <c r="L906" s="245"/>
      <c r="M906" s="245"/>
      <c r="N906" s="245"/>
      <c r="O906" s="245"/>
      <c r="P906" s="245"/>
      <c r="Q906" s="245"/>
      <c r="R906" s="245"/>
      <c r="S906" s="245"/>
      <c r="T906" s="245"/>
      <c r="U906" s="245"/>
      <c r="V906" s="245"/>
      <c r="W906" s="245"/>
    </row>
    <row r="907" spans="1:23" ht="16.5" customHeight="1">
      <c r="A907" s="245"/>
      <c r="B907" s="245"/>
      <c r="C907" s="245"/>
      <c r="D907" s="245"/>
      <c r="E907" s="245"/>
      <c r="F907" s="245"/>
      <c r="G907" s="245"/>
      <c r="H907" s="245"/>
      <c r="I907" s="245"/>
      <c r="J907" s="245"/>
      <c r="K907" s="245"/>
      <c r="L907" s="245"/>
      <c r="M907" s="245"/>
      <c r="N907" s="245"/>
      <c r="O907" s="245"/>
      <c r="P907" s="245"/>
      <c r="Q907" s="245"/>
      <c r="R907" s="245"/>
      <c r="S907" s="245"/>
      <c r="T907" s="245"/>
      <c r="U907" s="245"/>
      <c r="V907" s="245"/>
      <c r="W907" s="245"/>
    </row>
    <row r="908" spans="1:23" ht="16.5" customHeight="1">
      <c r="A908" s="245"/>
      <c r="B908" s="245"/>
      <c r="C908" s="245"/>
      <c r="D908" s="245"/>
      <c r="E908" s="245"/>
      <c r="F908" s="245"/>
      <c r="G908" s="245"/>
      <c r="H908" s="245"/>
      <c r="I908" s="245"/>
      <c r="J908" s="245"/>
      <c r="K908" s="245"/>
      <c r="L908" s="245"/>
      <c r="M908" s="245"/>
      <c r="N908" s="245"/>
      <c r="O908" s="245"/>
      <c r="P908" s="245"/>
      <c r="Q908" s="245"/>
      <c r="R908" s="245"/>
      <c r="S908" s="245"/>
      <c r="T908" s="245"/>
      <c r="U908" s="245"/>
      <c r="V908" s="245"/>
      <c r="W908" s="245"/>
    </row>
    <row r="909" spans="1:23" ht="16.5" customHeight="1">
      <c r="A909" s="245"/>
      <c r="B909" s="245"/>
      <c r="C909" s="245"/>
      <c r="D909" s="245"/>
      <c r="E909" s="245"/>
      <c r="F909" s="245"/>
      <c r="G909" s="245"/>
      <c r="H909" s="245"/>
      <c r="I909" s="245"/>
      <c r="J909" s="245"/>
      <c r="K909" s="245"/>
      <c r="L909" s="245"/>
      <c r="M909" s="245"/>
      <c r="N909" s="245"/>
      <c r="O909" s="245"/>
      <c r="P909" s="245"/>
      <c r="Q909" s="245"/>
      <c r="R909" s="245"/>
      <c r="S909" s="245"/>
      <c r="T909" s="245"/>
      <c r="U909" s="245"/>
      <c r="V909" s="245"/>
      <c r="W909" s="245"/>
    </row>
    <row r="910" spans="1:23" ht="16.5" customHeight="1">
      <c r="A910" s="245"/>
      <c r="B910" s="245"/>
      <c r="C910" s="245"/>
      <c r="D910" s="245"/>
      <c r="E910" s="245"/>
      <c r="F910" s="245"/>
      <c r="G910" s="245"/>
      <c r="H910" s="245"/>
      <c r="I910" s="245"/>
      <c r="J910" s="245"/>
      <c r="K910" s="245"/>
      <c r="L910" s="245"/>
      <c r="M910" s="245"/>
      <c r="N910" s="245"/>
      <c r="O910" s="245"/>
      <c r="P910" s="245"/>
      <c r="Q910" s="245"/>
      <c r="R910" s="245"/>
      <c r="S910" s="245"/>
      <c r="T910" s="245"/>
      <c r="U910" s="245"/>
      <c r="V910" s="245"/>
      <c r="W910" s="245"/>
    </row>
    <row r="911" spans="1:23" ht="16.5" customHeight="1">
      <c r="A911" s="245"/>
      <c r="B911" s="245"/>
      <c r="C911" s="245"/>
      <c r="D911" s="245"/>
      <c r="E911" s="245"/>
      <c r="F911" s="245"/>
      <c r="G911" s="245"/>
      <c r="H911" s="245"/>
      <c r="I911" s="245"/>
      <c r="J911" s="245"/>
      <c r="K911" s="245"/>
      <c r="L911" s="245"/>
      <c r="M911" s="245"/>
      <c r="N911" s="245"/>
      <c r="O911" s="245"/>
      <c r="P911" s="245"/>
      <c r="Q911" s="245"/>
      <c r="R911" s="245"/>
      <c r="S911" s="245"/>
      <c r="T911" s="245"/>
      <c r="U911" s="245"/>
      <c r="V911" s="245"/>
      <c r="W911" s="245"/>
    </row>
    <row r="912" spans="1:23" ht="16.5" customHeight="1">
      <c r="A912" s="245"/>
      <c r="B912" s="245"/>
      <c r="C912" s="245"/>
      <c r="D912" s="245"/>
      <c r="E912" s="245"/>
      <c r="F912" s="245"/>
      <c r="G912" s="245"/>
      <c r="H912" s="245"/>
      <c r="I912" s="245"/>
      <c r="J912" s="245"/>
      <c r="K912" s="245"/>
      <c r="L912" s="245"/>
      <c r="M912" s="245"/>
      <c r="N912" s="245"/>
      <c r="O912" s="245"/>
      <c r="P912" s="245"/>
      <c r="Q912" s="245"/>
      <c r="R912" s="245"/>
      <c r="S912" s="245"/>
      <c r="T912" s="245"/>
      <c r="U912" s="245"/>
      <c r="V912" s="245"/>
      <c r="W912" s="245"/>
    </row>
    <row r="913" spans="1:23" ht="16.5" customHeight="1">
      <c r="A913" s="245"/>
      <c r="B913" s="245"/>
      <c r="C913" s="245"/>
      <c r="D913" s="245"/>
      <c r="E913" s="245"/>
      <c r="F913" s="245"/>
      <c r="G913" s="245"/>
      <c r="H913" s="245"/>
      <c r="I913" s="245"/>
      <c r="J913" s="245"/>
      <c r="K913" s="245"/>
      <c r="L913" s="245"/>
      <c r="M913" s="245"/>
      <c r="N913" s="245"/>
      <c r="O913" s="245"/>
      <c r="P913" s="245"/>
      <c r="Q913" s="245"/>
      <c r="R913" s="245"/>
      <c r="S913" s="245"/>
      <c r="T913" s="245"/>
      <c r="U913" s="245"/>
      <c r="V913" s="245"/>
      <c r="W913" s="245"/>
    </row>
    <row r="914" spans="1:23" ht="16.5" customHeight="1">
      <c r="A914" s="245"/>
      <c r="B914" s="245"/>
      <c r="C914" s="245"/>
      <c r="D914" s="245"/>
      <c r="E914" s="245"/>
      <c r="F914" s="245"/>
      <c r="G914" s="245"/>
      <c r="H914" s="245"/>
      <c r="I914" s="245"/>
      <c r="J914" s="245"/>
      <c r="K914" s="245"/>
      <c r="L914" s="245"/>
      <c r="M914" s="245"/>
      <c r="N914" s="245"/>
      <c r="O914" s="245"/>
      <c r="P914" s="245"/>
      <c r="Q914" s="245"/>
      <c r="R914" s="245"/>
      <c r="S914" s="245"/>
      <c r="T914" s="245"/>
      <c r="U914" s="245"/>
      <c r="V914" s="245"/>
      <c r="W914" s="245"/>
    </row>
    <row r="915" spans="1:23" ht="16.5" customHeight="1">
      <c r="A915" s="245"/>
      <c r="B915" s="245"/>
      <c r="C915" s="245"/>
      <c r="D915" s="245"/>
      <c r="E915" s="245"/>
      <c r="F915" s="245"/>
      <c r="G915" s="245"/>
      <c r="H915" s="245"/>
      <c r="I915" s="245"/>
      <c r="J915" s="245"/>
      <c r="K915" s="245"/>
      <c r="L915" s="245"/>
      <c r="M915" s="245"/>
      <c r="N915" s="245"/>
      <c r="O915" s="245"/>
      <c r="P915" s="245"/>
      <c r="Q915" s="245"/>
      <c r="R915" s="245"/>
      <c r="S915" s="245"/>
      <c r="T915" s="245"/>
      <c r="U915" s="245"/>
      <c r="V915" s="245"/>
      <c r="W915" s="245"/>
    </row>
    <row r="916" spans="1:23" ht="16.5" customHeight="1">
      <c r="A916" s="245"/>
      <c r="B916" s="245"/>
      <c r="C916" s="245"/>
      <c r="D916" s="245"/>
      <c r="E916" s="245"/>
      <c r="F916" s="245"/>
      <c r="G916" s="245"/>
      <c r="H916" s="245"/>
      <c r="I916" s="245"/>
      <c r="J916" s="245"/>
      <c r="K916" s="245"/>
      <c r="L916" s="245"/>
      <c r="M916" s="245"/>
      <c r="N916" s="245"/>
      <c r="O916" s="245"/>
      <c r="P916" s="245"/>
      <c r="Q916" s="245"/>
      <c r="R916" s="245"/>
      <c r="S916" s="245"/>
      <c r="T916" s="245"/>
      <c r="U916" s="245"/>
      <c r="V916" s="245"/>
      <c r="W916" s="245"/>
    </row>
    <row r="917" spans="1:23" ht="16.5" customHeight="1">
      <c r="A917" s="245"/>
      <c r="B917" s="245"/>
      <c r="C917" s="245"/>
      <c r="D917" s="245"/>
      <c r="E917" s="245"/>
      <c r="F917" s="245"/>
      <c r="G917" s="245"/>
      <c r="H917" s="245"/>
      <c r="I917" s="245"/>
      <c r="J917" s="245"/>
      <c r="K917" s="245"/>
      <c r="L917" s="245"/>
      <c r="M917" s="245"/>
      <c r="N917" s="245"/>
      <c r="O917" s="245"/>
      <c r="P917" s="245"/>
      <c r="Q917" s="245"/>
      <c r="R917" s="245"/>
      <c r="S917" s="245"/>
      <c r="T917" s="245"/>
      <c r="U917" s="245"/>
      <c r="V917" s="245"/>
      <c r="W917" s="245"/>
    </row>
    <row r="918" spans="1:23" ht="16.5" customHeight="1">
      <c r="A918" s="245"/>
      <c r="B918" s="245"/>
      <c r="C918" s="245"/>
      <c r="D918" s="245"/>
      <c r="E918" s="245"/>
      <c r="F918" s="245"/>
      <c r="G918" s="245"/>
      <c r="H918" s="245"/>
      <c r="I918" s="245"/>
      <c r="J918" s="245"/>
      <c r="K918" s="245"/>
      <c r="L918" s="245"/>
      <c r="M918" s="245"/>
      <c r="N918" s="245"/>
      <c r="O918" s="245"/>
      <c r="P918" s="245"/>
      <c r="Q918" s="245"/>
      <c r="R918" s="245"/>
      <c r="S918" s="245"/>
      <c r="T918" s="245"/>
      <c r="U918" s="245"/>
      <c r="V918" s="245"/>
      <c r="W918" s="245"/>
    </row>
    <row r="919" spans="1:23" ht="16.5" customHeight="1">
      <c r="A919" s="245"/>
      <c r="B919" s="245"/>
      <c r="C919" s="245"/>
      <c r="D919" s="245"/>
      <c r="E919" s="245"/>
      <c r="F919" s="245"/>
      <c r="G919" s="245"/>
      <c r="H919" s="245"/>
      <c r="I919" s="245"/>
      <c r="J919" s="245"/>
      <c r="K919" s="245"/>
      <c r="L919" s="245"/>
      <c r="M919" s="245"/>
      <c r="N919" s="245"/>
      <c r="O919" s="245"/>
      <c r="P919" s="245"/>
      <c r="Q919" s="245"/>
      <c r="R919" s="245"/>
      <c r="S919" s="245"/>
      <c r="T919" s="245"/>
      <c r="U919" s="245"/>
      <c r="V919" s="245"/>
      <c r="W919" s="245"/>
    </row>
    <row r="920" spans="1:23" ht="16.5" customHeight="1">
      <c r="A920" s="245"/>
      <c r="B920" s="245"/>
      <c r="C920" s="245"/>
      <c r="D920" s="245"/>
      <c r="E920" s="245"/>
      <c r="F920" s="245"/>
      <c r="G920" s="245"/>
      <c r="H920" s="245"/>
      <c r="I920" s="245"/>
      <c r="J920" s="245"/>
      <c r="K920" s="245"/>
      <c r="L920" s="245"/>
      <c r="M920" s="245"/>
      <c r="N920" s="245"/>
      <c r="O920" s="245"/>
      <c r="P920" s="245"/>
      <c r="Q920" s="245"/>
      <c r="R920" s="245"/>
      <c r="S920" s="245"/>
      <c r="T920" s="245"/>
      <c r="U920" s="245"/>
      <c r="V920" s="245"/>
      <c r="W920" s="245"/>
    </row>
    <row r="921" spans="1:23" ht="16.5" customHeight="1">
      <c r="A921" s="245"/>
      <c r="B921" s="245"/>
      <c r="C921" s="245"/>
      <c r="D921" s="245"/>
      <c r="E921" s="245"/>
      <c r="F921" s="245"/>
      <c r="G921" s="245"/>
      <c r="H921" s="245"/>
      <c r="I921" s="245"/>
      <c r="J921" s="245"/>
      <c r="K921" s="245"/>
      <c r="L921" s="245"/>
      <c r="M921" s="245"/>
      <c r="N921" s="245"/>
      <c r="O921" s="245"/>
      <c r="P921" s="245"/>
      <c r="Q921" s="245"/>
      <c r="R921" s="245"/>
      <c r="S921" s="245"/>
      <c r="T921" s="245"/>
      <c r="U921" s="245"/>
      <c r="V921" s="245"/>
      <c r="W921" s="245"/>
    </row>
    <row r="922" spans="1:23" ht="16.5" customHeight="1">
      <c r="A922" s="245"/>
      <c r="B922" s="245"/>
      <c r="C922" s="245"/>
      <c r="D922" s="245"/>
      <c r="E922" s="245"/>
      <c r="F922" s="245"/>
      <c r="G922" s="245"/>
      <c r="H922" s="245"/>
      <c r="I922" s="245"/>
      <c r="J922" s="245"/>
      <c r="K922" s="245"/>
      <c r="L922" s="245"/>
      <c r="M922" s="245"/>
      <c r="N922" s="245"/>
      <c r="O922" s="245"/>
      <c r="P922" s="245"/>
      <c r="Q922" s="245"/>
      <c r="R922" s="245"/>
      <c r="S922" s="245"/>
      <c r="T922" s="245"/>
      <c r="U922" s="245"/>
      <c r="V922" s="245"/>
      <c r="W922" s="245"/>
    </row>
    <row r="923" spans="1:23" ht="16.5" customHeight="1">
      <c r="A923" s="245"/>
      <c r="B923" s="245"/>
      <c r="C923" s="245"/>
      <c r="D923" s="245"/>
      <c r="E923" s="245"/>
      <c r="F923" s="245"/>
      <c r="G923" s="245"/>
      <c r="H923" s="245"/>
      <c r="I923" s="245"/>
      <c r="J923" s="245"/>
      <c r="K923" s="245"/>
      <c r="L923" s="245"/>
      <c r="M923" s="245"/>
      <c r="N923" s="245"/>
      <c r="O923" s="245"/>
      <c r="P923" s="245"/>
      <c r="Q923" s="245"/>
      <c r="R923" s="245"/>
      <c r="S923" s="245"/>
      <c r="T923" s="245"/>
      <c r="U923" s="245"/>
      <c r="V923" s="245"/>
      <c r="W923" s="245"/>
    </row>
    <row r="924" spans="1:23" ht="16.5" customHeight="1">
      <c r="A924" s="245"/>
      <c r="B924" s="245"/>
      <c r="C924" s="245"/>
      <c r="D924" s="245"/>
      <c r="E924" s="245"/>
      <c r="F924" s="245"/>
      <c r="G924" s="245"/>
      <c r="H924" s="245"/>
      <c r="I924" s="245"/>
      <c r="J924" s="245"/>
      <c r="K924" s="245"/>
      <c r="L924" s="245"/>
      <c r="M924" s="245"/>
      <c r="N924" s="245"/>
      <c r="O924" s="245"/>
      <c r="P924" s="245"/>
      <c r="Q924" s="245"/>
      <c r="R924" s="245"/>
      <c r="S924" s="245"/>
      <c r="T924" s="245"/>
      <c r="U924" s="245"/>
      <c r="V924" s="245"/>
      <c r="W924" s="245"/>
    </row>
    <row r="925" spans="1:23" ht="16.5" customHeight="1">
      <c r="A925" s="245"/>
      <c r="B925" s="245"/>
      <c r="C925" s="245"/>
      <c r="D925" s="245"/>
      <c r="E925" s="245"/>
      <c r="F925" s="245"/>
      <c r="G925" s="245"/>
      <c r="H925" s="245"/>
      <c r="I925" s="245"/>
      <c r="J925" s="245"/>
      <c r="K925" s="245"/>
      <c r="L925" s="245"/>
      <c r="M925" s="245"/>
      <c r="N925" s="245"/>
      <c r="O925" s="245"/>
      <c r="P925" s="245"/>
      <c r="Q925" s="245"/>
      <c r="R925" s="245"/>
      <c r="S925" s="245"/>
      <c r="T925" s="245"/>
      <c r="U925" s="245"/>
      <c r="V925" s="245"/>
      <c r="W925" s="245"/>
    </row>
    <row r="926" spans="1:23" ht="16.5" customHeight="1">
      <c r="A926" s="245"/>
      <c r="B926" s="245"/>
      <c r="C926" s="245"/>
      <c r="D926" s="245"/>
      <c r="E926" s="245"/>
      <c r="F926" s="245"/>
      <c r="G926" s="245"/>
      <c r="H926" s="245"/>
      <c r="I926" s="245"/>
      <c r="J926" s="245"/>
      <c r="K926" s="245"/>
      <c r="L926" s="245"/>
      <c r="M926" s="245"/>
      <c r="N926" s="245"/>
      <c r="O926" s="245"/>
      <c r="P926" s="245"/>
      <c r="Q926" s="245"/>
      <c r="R926" s="245"/>
      <c r="S926" s="245"/>
      <c r="T926" s="245"/>
      <c r="U926" s="245"/>
      <c r="V926" s="245"/>
      <c r="W926" s="245"/>
    </row>
    <row r="927" spans="1:23" ht="16.5" customHeight="1">
      <c r="A927" s="245"/>
      <c r="B927" s="245"/>
      <c r="C927" s="245"/>
      <c r="D927" s="245"/>
      <c r="E927" s="245"/>
      <c r="F927" s="245"/>
      <c r="G927" s="245"/>
      <c r="H927" s="245"/>
      <c r="I927" s="245"/>
      <c r="J927" s="245"/>
      <c r="K927" s="245"/>
      <c r="L927" s="245"/>
      <c r="M927" s="245"/>
      <c r="N927" s="245"/>
      <c r="O927" s="245"/>
      <c r="P927" s="245"/>
      <c r="Q927" s="245"/>
      <c r="R927" s="245"/>
      <c r="S927" s="245"/>
      <c r="T927" s="245"/>
      <c r="U927" s="245"/>
      <c r="V927" s="245"/>
      <c r="W927" s="245"/>
    </row>
    <row r="928" spans="1:23" ht="16.5" customHeight="1">
      <c r="A928" s="245"/>
      <c r="B928" s="245"/>
      <c r="C928" s="245"/>
      <c r="D928" s="245"/>
      <c r="E928" s="245"/>
      <c r="F928" s="245"/>
      <c r="G928" s="245"/>
      <c r="H928" s="245"/>
      <c r="I928" s="245"/>
      <c r="J928" s="245"/>
      <c r="K928" s="245"/>
      <c r="L928" s="245"/>
      <c r="M928" s="245"/>
      <c r="N928" s="245"/>
      <c r="O928" s="245"/>
      <c r="P928" s="245"/>
      <c r="Q928" s="245"/>
      <c r="R928" s="245"/>
      <c r="S928" s="245"/>
      <c r="T928" s="245"/>
      <c r="U928" s="245"/>
      <c r="V928" s="245"/>
      <c r="W928" s="245"/>
    </row>
    <row r="929" spans="1:23" ht="16.5" customHeight="1">
      <c r="A929" s="245"/>
      <c r="B929" s="245"/>
      <c r="C929" s="245"/>
      <c r="D929" s="245"/>
      <c r="E929" s="245"/>
      <c r="F929" s="245"/>
      <c r="G929" s="245"/>
      <c r="H929" s="245"/>
      <c r="I929" s="245"/>
      <c r="J929" s="245"/>
      <c r="K929" s="245"/>
      <c r="L929" s="245"/>
      <c r="M929" s="245"/>
      <c r="N929" s="245"/>
      <c r="O929" s="245"/>
      <c r="P929" s="245"/>
      <c r="Q929" s="245"/>
      <c r="R929" s="245"/>
      <c r="S929" s="245"/>
      <c r="T929" s="245"/>
      <c r="U929" s="245"/>
      <c r="V929" s="245"/>
      <c r="W929" s="245"/>
    </row>
    <row r="930" spans="1:23" ht="16.5" customHeight="1">
      <c r="A930" s="245"/>
      <c r="B930" s="245"/>
      <c r="C930" s="245"/>
      <c r="D930" s="245"/>
      <c r="E930" s="245"/>
      <c r="F930" s="245"/>
      <c r="G930" s="245"/>
      <c r="H930" s="245"/>
      <c r="I930" s="245"/>
      <c r="J930" s="245"/>
      <c r="K930" s="245"/>
      <c r="L930" s="245"/>
      <c r="M930" s="245"/>
      <c r="N930" s="245"/>
      <c r="O930" s="245"/>
      <c r="P930" s="245"/>
      <c r="Q930" s="245"/>
      <c r="R930" s="245"/>
      <c r="S930" s="245"/>
      <c r="T930" s="245"/>
      <c r="U930" s="245"/>
      <c r="V930" s="245"/>
      <c r="W930" s="245"/>
    </row>
    <row r="931" spans="1:23" ht="16.5" customHeight="1">
      <c r="A931" s="245"/>
      <c r="B931" s="245"/>
      <c r="C931" s="245"/>
      <c r="D931" s="245"/>
      <c r="E931" s="245"/>
      <c r="F931" s="245"/>
      <c r="G931" s="245"/>
      <c r="H931" s="245"/>
      <c r="I931" s="245"/>
      <c r="J931" s="245"/>
      <c r="K931" s="245"/>
      <c r="L931" s="245"/>
      <c r="M931" s="245"/>
      <c r="N931" s="245"/>
      <c r="O931" s="245"/>
      <c r="P931" s="245"/>
      <c r="Q931" s="245"/>
      <c r="R931" s="245"/>
      <c r="S931" s="245"/>
      <c r="T931" s="245"/>
      <c r="U931" s="245"/>
      <c r="V931" s="245"/>
      <c r="W931" s="245"/>
    </row>
    <row r="932" spans="1:23" ht="16.5" customHeight="1">
      <c r="A932" s="245"/>
      <c r="B932" s="245"/>
      <c r="C932" s="245"/>
      <c r="D932" s="245"/>
      <c r="E932" s="245"/>
      <c r="F932" s="245"/>
      <c r="G932" s="245"/>
      <c r="H932" s="245"/>
      <c r="I932" s="245"/>
      <c r="J932" s="245"/>
      <c r="K932" s="245"/>
      <c r="L932" s="245"/>
      <c r="M932" s="245"/>
      <c r="N932" s="245"/>
      <c r="O932" s="245"/>
      <c r="P932" s="245"/>
      <c r="Q932" s="245"/>
      <c r="R932" s="245"/>
      <c r="S932" s="245"/>
      <c r="T932" s="245"/>
      <c r="U932" s="245"/>
      <c r="V932" s="245"/>
      <c r="W932" s="245"/>
    </row>
    <row r="933" spans="1:23" ht="16.5" customHeight="1">
      <c r="A933" s="245"/>
      <c r="B933" s="245"/>
      <c r="C933" s="245"/>
      <c r="D933" s="245"/>
      <c r="E933" s="245"/>
      <c r="F933" s="245"/>
      <c r="G933" s="245"/>
      <c r="H933" s="245"/>
      <c r="I933" s="245"/>
      <c r="J933" s="245"/>
      <c r="K933" s="245"/>
      <c r="L933" s="245"/>
      <c r="M933" s="245"/>
      <c r="N933" s="245"/>
      <c r="O933" s="245"/>
      <c r="P933" s="245"/>
      <c r="Q933" s="245"/>
      <c r="R933" s="245"/>
      <c r="S933" s="245"/>
      <c r="T933" s="245"/>
      <c r="U933" s="245"/>
      <c r="V933" s="245"/>
      <c r="W933" s="245"/>
    </row>
    <row r="934" spans="1:23" ht="16.5" customHeight="1">
      <c r="A934" s="245"/>
      <c r="B934" s="245"/>
      <c r="C934" s="245"/>
      <c r="D934" s="245"/>
      <c r="E934" s="245"/>
      <c r="F934" s="245"/>
      <c r="G934" s="245"/>
      <c r="H934" s="245"/>
      <c r="I934" s="245"/>
      <c r="J934" s="245"/>
      <c r="K934" s="245"/>
      <c r="L934" s="245"/>
      <c r="M934" s="245"/>
      <c r="N934" s="245"/>
      <c r="O934" s="245"/>
      <c r="P934" s="245"/>
      <c r="Q934" s="245"/>
      <c r="R934" s="245"/>
      <c r="S934" s="245"/>
      <c r="T934" s="245"/>
      <c r="U934" s="245"/>
      <c r="V934" s="245"/>
      <c r="W934" s="245"/>
    </row>
    <row r="935" spans="1:23" ht="16.5" customHeight="1">
      <c r="A935" s="245"/>
      <c r="B935" s="245"/>
      <c r="C935" s="245"/>
      <c r="D935" s="245"/>
      <c r="E935" s="245"/>
      <c r="F935" s="245"/>
      <c r="G935" s="245"/>
      <c r="H935" s="245"/>
      <c r="I935" s="245"/>
      <c r="J935" s="245"/>
      <c r="K935" s="245"/>
      <c r="L935" s="245"/>
      <c r="M935" s="245"/>
      <c r="N935" s="245"/>
      <c r="O935" s="245"/>
      <c r="P935" s="245"/>
      <c r="Q935" s="245"/>
      <c r="R935" s="245"/>
      <c r="S935" s="245"/>
      <c r="T935" s="245"/>
      <c r="U935" s="245"/>
      <c r="V935" s="245"/>
      <c r="W935" s="245"/>
    </row>
    <row r="936" spans="1:23" ht="16.5" customHeight="1">
      <c r="A936" s="245"/>
      <c r="B936" s="245"/>
      <c r="C936" s="245"/>
      <c r="D936" s="245"/>
      <c r="E936" s="245"/>
      <c r="F936" s="245"/>
      <c r="G936" s="245"/>
      <c r="H936" s="245"/>
      <c r="I936" s="245"/>
      <c r="J936" s="245"/>
      <c r="K936" s="245"/>
      <c r="L936" s="245"/>
      <c r="M936" s="245"/>
      <c r="N936" s="245"/>
      <c r="O936" s="245"/>
      <c r="P936" s="245"/>
      <c r="Q936" s="245"/>
      <c r="R936" s="245"/>
      <c r="S936" s="245"/>
      <c r="T936" s="245"/>
      <c r="U936" s="245"/>
      <c r="V936" s="245"/>
      <c r="W936" s="245"/>
    </row>
    <row r="937" spans="1:23" ht="16.5" customHeight="1">
      <c r="A937" s="245"/>
      <c r="B937" s="245"/>
      <c r="C937" s="245"/>
      <c r="D937" s="245"/>
      <c r="E937" s="245"/>
      <c r="F937" s="245"/>
      <c r="G937" s="245"/>
      <c r="H937" s="245"/>
      <c r="I937" s="245"/>
      <c r="J937" s="245"/>
      <c r="K937" s="245"/>
      <c r="L937" s="245"/>
      <c r="M937" s="245"/>
      <c r="N937" s="245"/>
      <c r="O937" s="245"/>
      <c r="P937" s="245"/>
      <c r="Q937" s="245"/>
      <c r="R937" s="245"/>
      <c r="S937" s="245"/>
      <c r="T937" s="245"/>
      <c r="U937" s="245"/>
      <c r="V937" s="245"/>
      <c r="W937" s="245"/>
    </row>
    <row r="938" spans="1:23" ht="16.5" customHeight="1">
      <c r="A938" s="245"/>
      <c r="B938" s="245"/>
      <c r="C938" s="245"/>
      <c r="D938" s="245"/>
      <c r="E938" s="245"/>
      <c r="F938" s="245"/>
      <c r="G938" s="245"/>
      <c r="H938" s="245"/>
      <c r="I938" s="245"/>
      <c r="J938" s="245"/>
      <c r="K938" s="245"/>
      <c r="L938" s="245"/>
      <c r="M938" s="245"/>
      <c r="N938" s="245"/>
      <c r="O938" s="245"/>
      <c r="P938" s="245"/>
      <c r="Q938" s="245"/>
      <c r="R938" s="245"/>
      <c r="S938" s="245"/>
      <c r="T938" s="245"/>
      <c r="U938" s="245"/>
      <c r="V938" s="245"/>
      <c r="W938" s="245"/>
    </row>
    <row r="939" spans="1:23" ht="16.5" customHeight="1">
      <c r="A939" s="245"/>
      <c r="B939" s="245"/>
      <c r="C939" s="245"/>
      <c r="D939" s="245"/>
      <c r="E939" s="245"/>
      <c r="F939" s="245"/>
      <c r="G939" s="245"/>
      <c r="H939" s="245"/>
      <c r="I939" s="245"/>
      <c r="J939" s="245"/>
      <c r="K939" s="245"/>
      <c r="L939" s="245"/>
      <c r="M939" s="245"/>
      <c r="N939" s="245"/>
      <c r="O939" s="245"/>
      <c r="P939" s="245"/>
      <c r="Q939" s="245"/>
      <c r="R939" s="245"/>
      <c r="S939" s="245"/>
      <c r="T939" s="245"/>
      <c r="U939" s="245"/>
      <c r="V939" s="245"/>
      <c r="W939" s="245"/>
    </row>
    <row r="940" spans="1:23" ht="16.5" customHeight="1">
      <c r="A940" s="245"/>
      <c r="B940" s="245"/>
      <c r="C940" s="245"/>
      <c r="D940" s="245"/>
      <c r="E940" s="245"/>
      <c r="F940" s="245"/>
      <c r="G940" s="245"/>
      <c r="H940" s="245"/>
      <c r="I940" s="245"/>
      <c r="J940" s="245"/>
      <c r="K940" s="245"/>
      <c r="L940" s="245"/>
      <c r="M940" s="245"/>
      <c r="N940" s="245"/>
      <c r="O940" s="245"/>
      <c r="P940" s="245"/>
      <c r="Q940" s="245"/>
      <c r="R940" s="245"/>
      <c r="S940" s="245"/>
      <c r="T940" s="245"/>
      <c r="U940" s="245"/>
      <c r="V940" s="245"/>
      <c r="W940" s="245"/>
    </row>
    <row r="941" spans="1:23" ht="16.5" customHeight="1">
      <c r="A941" s="245"/>
      <c r="B941" s="245"/>
      <c r="C941" s="245"/>
      <c r="D941" s="245"/>
      <c r="E941" s="245"/>
      <c r="F941" s="245"/>
      <c r="G941" s="245"/>
      <c r="H941" s="245"/>
      <c r="I941" s="245"/>
      <c r="J941" s="245"/>
      <c r="K941" s="245"/>
      <c r="L941" s="245"/>
      <c r="M941" s="245"/>
      <c r="N941" s="245"/>
      <c r="O941" s="245"/>
      <c r="P941" s="245"/>
      <c r="Q941" s="245"/>
      <c r="R941" s="245"/>
      <c r="S941" s="245"/>
      <c r="T941" s="245"/>
      <c r="U941" s="245"/>
      <c r="V941" s="245"/>
      <c r="W941" s="245"/>
    </row>
    <row r="942" spans="1:23" ht="16.5" customHeight="1">
      <c r="A942" s="245"/>
      <c r="B942" s="245"/>
      <c r="C942" s="245"/>
      <c r="D942" s="245"/>
      <c r="E942" s="245"/>
      <c r="F942" s="245"/>
      <c r="G942" s="245"/>
      <c r="H942" s="245"/>
      <c r="I942" s="245"/>
      <c r="J942" s="245"/>
      <c r="K942" s="245"/>
      <c r="L942" s="245"/>
      <c r="M942" s="245"/>
      <c r="N942" s="245"/>
      <c r="O942" s="245"/>
      <c r="P942" s="245"/>
      <c r="Q942" s="245"/>
      <c r="R942" s="245"/>
      <c r="S942" s="245"/>
      <c r="T942" s="245"/>
      <c r="U942" s="245"/>
      <c r="V942" s="245"/>
      <c r="W942" s="245"/>
    </row>
    <row r="943" spans="1:23" ht="16.5" customHeight="1">
      <c r="A943" s="245"/>
      <c r="B943" s="245"/>
      <c r="C943" s="245"/>
      <c r="D943" s="245"/>
      <c r="E943" s="245"/>
      <c r="F943" s="245"/>
      <c r="G943" s="245"/>
      <c r="H943" s="245"/>
      <c r="I943" s="245"/>
      <c r="J943" s="245"/>
      <c r="K943" s="245"/>
      <c r="L943" s="245"/>
      <c r="M943" s="245"/>
      <c r="N943" s="245"/>
      <c r="O943" s="245"/>
      <c r="P943" s="245"/>
      <c r="Q943" s="245"/>
      <c r="R943" s="245"/>
      <c r="S943" s="245"/>
      <c r="T943" s="245"/>
      <c r="U943" s="245"/>
      <c r="V943" s="245"/>
      <c r="W943" s="245"/>
    </row>
    <row r="944" spans="1:23" ht="16.5" customHeight="1">
      <c r="A944" s="245"/>
      <c r="B944" s="245"/>
      <c r="C944" s="245"/>
      <c r="D944" s="245"/>
      <c r="E944" s="245"/>
      <c r="F944" s="245"/>
      <c r="G944" s="245"/>
      <c r="H944" s="245"/>
      <c r="I944" s="245"/>
      <c r="J944" s="245"/>
      <c r="K944" s="245"/>
      <c r="L944" s="245"/>
      <c r="M944" s="245"/>
      <c r="N944" s="245"/>
      <c r="O944" s="245"/>
      <c r="P944" s="245"/>
      <c r="Q944" s="245"/>
      <c r="R944" s="245"/>
      <c r="S944" s="245"/>
      <c r="T944" s="245"/>
      <c r="U944" s="245"/>
      <c r="V944" s="245"/>
      <c r="W944" s="245"/>
    </row>
    <row r="945" spans="1:23" ht="16.5" customHeight="1">
      <c r="A945" s="245"/>
      <c r="B945" s="245"/>
      <c r="C945" s="245"/>
      <c r="D945" s="245"/>
      <c r="E945" s="245"/>
      <c r="F945" s="245"/>
      <c r="G945" s="245"/>
      <c r="H945" s="245"/>
      <c r="I945" s="245"/>
      <c r="J945" s="245"/>
      <c r="K945" s="245"/>
      <c r="L945" s="245"/>
      <c r="M945" s="245"/>
      <c r="N945" s="245"/>
      <c r="O945" s="245"/>
      <c r="P945" s="245"/>
      <c r="Q945" s="245"/>
      <c r="R945" s="245"/>
      <c r="S945" s="245"/>
      <c r="T945" s="245"/>
      <c r="U945" s="245"/>
      <c r="V945" s="245"/>
      <c r="W945" s="245"/>
    </row>
    <row r="946" spans="1:23" ht="16.5" customHeight="1">
      <c r="A946" s="245"/>
      <c r="B946" s="245"/>
      <c r="C946" s="245"/>
      <c r="D946" s="245"/>
      <c r="E946" s="245"/>
      <c r="F946" s="245"/>
      <c r="G946" s="245"/>
      <c r="H946" s="245"/>
      <c r="I946" s="245"/>
      <c r="J946" s="245"/>
      <c r="K946" s="245"/>
      <c r="L946" s="245"/>
      <c r="M946" s="245"/>
      <c r="N946" s="245"/>
      <c r="O946" s="245"/>
      <c r="P946" s="245"/>
      <c r="Q946" s="245"/>
      <c r="R946" s="245"/>
      <c r="S946" s="245"/>
      <c r="T946" s="245"/>
      <c r="U946" s="245"/>
      <c r="V946" s="245"/>
      <c r="W946" s="245"/>
    </row>
    <row r="947" spans="1:23" ht="16.5" customHeight="1">
      <c r="A947" s="245"/>
      <c r="B947" s="245"/>
      <c r="C947" s="245"/>
      <c r="D947" s="245"/>
      <c r="E947" s="245"/>
      <c r="F947" s="245"/>
      <c r="G947" s="245"/>
      <c r="H947" s="245"/>
      <c r="I947" s="245"/>
      <c r="J947" s="245"/>
      <c r="K947" s="245"/>
      <c r="L947" s="245"/>
      <c r="M947" s="245"/>
      <c r="N947" s="245"/>
      <c r="O947" s="245"/>
      <c r="P947" s="245"/>
      <c r="Q947" s="245"/>
      <c r="R947" s="245"/>
      <c r="S947" s="245"/>
      <c r="T947" s="245"/>
      <c r="U947" s="245"/>
      <c r="V947" s="245"/>
      <c r="W947" s="245"/>
    </row>
    <row r="948" spans="1:23" ht="16.5" customHeight="1">
      <c r="A948" s="245"/>
      <c r="B948" s="245"/>
      <c r="C948" s="245"/>
      <c r="D948" s="245"/>
      <c r="E948" s="245"/>
      <c r="F948" s="245"/>
      <c r="G948" s="245"/>
      <c r="H948" s="245"/>
      <c r="I948" s="245"/>
      <c r="J948" s="245"/>
      <c r="K948" s="245"/>
      <c r="L948" s="245"/>
      <c r="M948" s="245"/>
      <c r="N948" s="245"/>
      <c r="O948" s="245"/>
      <c r="P948" s="245"/>
      <c r="Q948" s="245"/>
      <c r="R948" s="245"/>
      <c r="S948" s="245"/>
      <c r="T948" s="245"/>
      <c r="U948" s="245"/>
      <c r="V948" s="245"/>
      <c r="W948" s="245"/>
    </row>
    <row r="949" spans="1:23" ht="16.5" customHeight="1">
      <c r="A949" s="245"/>
      <c r="B949" s="245"/>
      <c r="C949" s="245"/>
      <c r="D949" s="245"/>
      <c r="E949" s="245"/>
      <c r="F949" s="245"/>
      <c r="G949" s="245"/>
      <c r="H949" s="245"/>
      <c r="I949" s="245"/>
      <c r="J949" s="245"/>
      <c r="K949" s="245"/>
      <c r="L949" s="245"/>
      <c r="M949" s="245"/>
      <c r="N949" s="245"/>
      <c r="O949" s="245"/>
      <c r="P949" s="245"/>
      <c r="Q949" s="245"/>
      <c r="R949" s="245"/>
      <c r="S949" s="245"/>
      <c r="T949" s="245"/>
      <c r="U949" s="245"/>
      <c r="V949" s="245"/>
      <c r="W949" s="245"/>
    </row>
    <row r="950" spans="1:23" ht="16.5" customHeight="1">
      <c r="A950" s="245"/>
      <c r="B950" s="245"/>
      <c r="C950" s="245"/>
      <c r="D950" s="245"/>
      <c r="E950" s="245"/>
      <c r="F950" s="245"/>
      <c r="G950" s="245"/>
      <c r="H950" s="245"/>
      <c r="I950" s="245"/>
      <c r="J950" s="245"/>
      <c r="K950" s="245"/>
      <c r="L950" s="245"/>
      <c r="M950" s="245"/>
      <c r="N950" s="245"/>
      <c r="O950" s="245"/>
      <c r="P950" s="245"/>
      <c r="Q950" s="245"/>
      <c r="R950" s="245"/>
      <c r="S950" s="245"/>
      <c r="T950" s="245"/>
      <c r="U950" s="245"/>
      <c r="V950" s="245"/>
      <c r="W950" s="245"/>
    </row>
    <row r="951" spans="1:23" ht="16.5" customHeight="1">
      <c r="A951" s="245"/>
      <c r="B951" s="245"/>
      <c r="C951" s="245"/>
      <c r="D951" s="245"/>
      <c r="E951" s="245"/>
      <c r="F951" s="245"/>
      <c r="G951" s="245"/>
      <c r="H951" s="245"/>
      <c r="I951" s="245"/>
      <c r="J951" s="245"/>
      <c r="K951" s="245"/>
      <c r="L951" s="245"/>
      <c r="M951" s="245"/>
      <c r="N951" s="245"/>
      <c r="O951" s="245"/>
      <c r="P951" s="245"/>
      <c r="Q951" s="245"/>
      <c r="R951" s="245"/>
      <c r="S951" s="245"/>
      <c r="T951" s="245"/>
      <c r="U951" s="245"/>
      <c r="V951" s="245"/>
      <c r="W951" s="245"/>
    </row>
    <row r="952" spans="1:23" ht="16.5" customHeight="1">
      <c r="A952" s="245"/>
      <c r="B952" s="245"/>
      <c r="C952" s="245"/>
      <c r="D952" s="245"/>
      <c r="E952" s="245"/>
      <c r="F952" s="245"/>
      <c r="G952" s="245"/>
      <c r="H952" s="245"/>
      <c r="I952" s="245"/>
      <c r="J952" s="245"/>
      <c r="K952" s="245"/>
      <c r="L952" s="245"/>
      <c r="M952" s="245"/>
      <c r="N952" s="245"/>
      <c r="O952" s="245"/>
      <c r="P952" s="245"/>
      <c r="Q952" s="245"/>
      <c r="R952" s="245"/>
      <c r="S952" s="245"/>
      <c r="T952" s="245"/>
      <c r="U952" s="245"/>
      <c r="V952" s="245"/>
      <c r="W952" s="245"/>
    </row>
    <row r="953" spans="1:23" ht="16.5" customHeight="1">
      <c r="A953" s="245"/>
      <c r="B953" s="245"/>
      <c r="C953" s="245"/>
      <c r="D953" s="245"/>
      <c r="E953" s="245"/>
      <c r="F953" s="245"/>
      <c r="G953" s="245"/>
      <c r="H953" s="245"/>
      <c r="I953" s="245"/>
      <c r="J953" s="245"/>
      <c r="K953" s="245"/>
      <c r="L953" s="245"/>
      <c r="M953" s="245"/>
      <c r="N953" s="245"/>
      <c r="O953" s="245"/>
      <c r="P953" s="245"/>
      <c r="Q953" s="245"/>
      <c r="R953" s="245"/>
      <c r="S953" s="245"/>
      <c r="T953" s="245"/>
      <c r="U953" s="245"/>
      <c r="V953" s="245"/>
      <c r="W953" s="245"/>
    </row>
    <row r="954" spans="1:23" ht="16.5" customHeight="1">
      <c r="A954" s="245"/>
      <c r="B954" s="245"/>
      <c r="C954" s="245"/>
      <c r="D954" s="245"/>
      <c r="E954" s="245"/>
      <c r="F954" s="245"/>
      <c r="G954" s="245"/>
      <c r="H954" s="245"/>
      <c r="I954" s="245"/>
      <c r="J954" s="245"/>
      <c r="K954" s="245"/>
      <c r="L954" s="245"/>
      <c r="M954" s="245"/>
      <c r="N954" s="245"/>
      <c r="O954" s="245"/>
      <c r="P954" s="245"/>
      <c r="Q954" s="245"/>
      <c r="R954" s="245"/>
      <c r="S954" s="245"/>
      <c r="T954" s="245"/>
      <c r="U954" s="245"/>
      <c r="V954" s="245"/>
      <c r="W954" s="245"/>
    </row>
    <row r="955" spans="1:23" ht="16.5" customHeight="1">
      <c r="A955" s="245"/>
      <c r="B955" s="245"/>
      <c r="C955" s="245"/>
      <c r="D955" s="245"/>
      <c r="E955" s="245"/>
      <c r="F955" s="245"/>
      <c r="G955" s="245"/>
      <c r="H955" s="245"/>
      <c r="I955" s="245"/>
      <c r="J955" s="245"/>
      <c r="K955" s="245"/>
      <c r="L955" s="245"/>
      <c r="M955" s="245"/>
      <c r="N955" s="245"/>
      <c r="O955" s="245"/>
      <c r="P955" s="245"/>
      <c r="Q955" s="245"/>
      <c r="R955" s="245"/>
      <c r="S955" s="245"/>
      <c r="T955" s="245"/>
      <c r="U955" s="245"/>
      <c r="V955" s="245"/>
      <c r="W955" s="245"/>
    </row>
    <row r="956" spans="1:23" ht="16.5" customHeight="1">
      <c r="A956" s="245"/>
      <c r="B956" s="245"/>
      <c r="C956" s="245"/>
      <c r="D956" s="245"/>
      <c r="E956" s="245"/>
      <c r="F956" s="245"/>
      <c r="G956" s="245"/>
      <c r="H956" s="245"/>
      <c r="I956" s="245"/>
      <c r="J956" s="245"/>
      <c r="K956" s="245"/>
      <c r="L956" s="245"/>
      <c r="M956" s="245"/>
      <c r="N956" s="245"/>
      <c r="O956" s="245"/>
      <c r="P956" s="245"/>
      <c r="Q956" s="245"/>
      <c r="R956" s="245"/>
      <c r="S956" s="245"/>
      <c r="T956" s="245"/>
      <c r="U956" s="245"/>
      <c r="V956" s="245"/>
      <c r="W956" s="245"/>
    </row>
    <row r="957" spans="1:23" ht="16.5" customHeight="1">
      <c r="A957" s="245"/>
      <c r="B957" s="245"/>
      <c r="C957" s="245"/>
      <c r="D957" s="245"/>
      <c r="E957" s="245"/>
      <c r="F957" s="245"/>
      <c r="G957" s="245"/>
      <c r="H957" s="245"/>
      <c r="I957" s="245"/>
      <c r="J957" s="245"/>
      <c r="K957" s="245"/>
      <c r="L957" s="245"/>
      <c r="M957" s="245"/>
      <c r="N957" s="245"/>
      <c r="O957" s="245"/>
      <c r="P957" s="245"/>
      <c r="Q957" s="245"/>
      <c r="R957" s="245"/>
      <c r="S957" s="245"/>
      <c r="T957" s="245"/>
      <c r="U957" s="245"/>
      <c r="V957" s="245"/>
      <c r="W957" s="245"/>
    </row>
    <row r="958" spans="1:23" ht="16.5" customHeight="1">
      <c r="A958" s="245"/>
      <c r="B958" s="245"/>
      <c r="C958" s="245"/>
      <c r="D958" s="245"/>
      <c r="E958" s="245"/>
      <c r="F958" s="245"/>
      <c r="G958" s="245"/>
      <c r="H958" s="245"/>
      <c r="I958" s="245"/>
      <c r="J958" s="245"/>
      <c r="K958" s="245"/>
      <c r="L958" s="245"/>
      <c r="M958" s="245"/>
      <c r="N958" s="245"/>
      <c r="O958" s="245"/>
      <c r="P958" s="245"/>
      <c r="Q958" s="245"/>
      <c r="R958" s="245"/>
      <c r="S958" s="245"/>
      <c r="T958" s="245"/>
      <c r="U958" s="245"/>
      <c r="V958" s="245"/>
      <c r="W958" s="245"/>
    </row>
    <row r="959" spans="1:23" ht="16.5" customHeight="1">
      <c r="A959" s="245"/>
      <c r="B959" s="245"/>
      <c r="C959" s="245"/>
      <c r="D959" s="245"/>
      <c r="E959" s="245"/>
      <c r="F959" s="245"/>
      <c r="G959" s="245"/>
      <c r="H959" s="245"/>
      <c r="I959" s="245"/>
      <c r="J959" s="245"/>
      <c r="K959" s="245"/>
      <c r="L959" s="245"/>
      <c r="M959" s="245"/>
      <c r="N959" s="245"/>
      <c r="O959" s="245"/>
      <c r="P959" s="245"/>
      <c r="Q959" s="245"/>
      <c r="R959" s="245"/>
      <c r="S959" s="245"/>
      <c r="T959" s="245"/>
      <c r="U959" s="245"/>
      <c r="V959" s="245"/>
      <c r="W959" s="245"/>
    </row>
    <row r="960" spans="1:23" ht="16.5" customHeight="1">
      <c r="A960" s="245"/>
      <c r="B960" s="245"/>
      <c r="C960" s="245"/>
      <c r="D960" s="245"/>
      <c r="E960" s="245"/>
      <c r="F960" s="245"/>
      <c r="G960" s="245"/>
      <c r="H960" s="245"/>
      <c r="I960" s="245"/>
      <c r="J960" s="245"/>
      <c r="K960" s="245"/>
      <c r="L960" s="245"/>
      <c r="M960" s="245"/>
      <c r="N960" s="245"/>
      <c r="O960" s="245"/>
      <c r="P960" s="245"/>
      <c r="Q960" s="245"/>
      <c r="R960" s="245"/>
      <c r="S960" s="245"/>
      <c r="T960" s="245"/>
      <c r="U960" s="245"/>
      <c r="V960" s="245"/>
      <c r="W960" s="245"/>
    </row>
    <row r="961" spans="1:23" ht="16.5" customHeight="1">
      <c r="A961" s="245"/>
      <c r="B961" s="245"/>
      <c r="C961" s="245"/>
      <c r="D961" s="245"/>
      <c r="E961" s="245"/>
      <c r="F961" s="245"/>
      <c r="G961" s="245"/>
      <c r="H961" s="245"/>
      <c r="I961" s="245"/>
      <c r="J961" s="245"/>
      <c r="K961" s="245"/>
      <c r="L961" s="245"/>
      <c r="M961" s="245"/>
      <c r="N961" s="245"/>
      <c r="O961" s="245"/>
      <c r="P961" s="245"/>
      <c r="Q961" s="245"/>
      <c r="R961" s="245"/>
      <c r="S961" s="245"/>
      <c r="T961" s="245"/>
      <c r="U961" s="245"/>
      <c r="V961" s="245"/>
      <c r="W961" s="245"/>
    </row>
    <row r="962" spans="1:23" ht="16.5" customHeight="1">
      <c r="A962" s="245"/>
      <c r="B962" s="245"/>
      <c r="C962" s="245"/>
      <c r="D962" s="245"/>
      <c r="E962" s="245"/>
      <c r="F962" s="245"/>
      <c r="G962" s="245"/>
      <c r="H962" s="245"/>
      <c r="I962" s="245"/>
      <c r="J962" s="245"/>
      <c r="K962" s="245"/>
      <c r="L962" s="245"/>
      <c r="M962" s="245"/>
      <c r="N962" s="245"/>
      <c r="O962" s="245"/>
      <c r="P962" s="245"/>
      <c r="Q962" s="245"/>
      <c r="R962" s="245"/>
      <c r="S962" s="245"/>
      <c r="T962" s="245"/>
      <c r="U962" s="245"/>
      <c r="V962" s="245"/>
      <c r="W962" s="245"/>
    </row>
    <row r="963" spans="1:23" ht="16.5" customHeight="1">
      <c r="A963" s="245"/>
      <c r="B963" s="245"/>
      <c r="C963" s="245"/>
      <c r="D963" s="245"/>
      <c r="E963" s="245"/>
      <c r="F963" s="245"/>
      <c r="G963" s="245"/>
      <c r="H963" s="245"/>
      <c r="I963" s="245"/>
      <c r="J963" s="245"/>
      <c r="K963" s="245"/>
      <c r="L963" s="245"/>
      <c r="M963" s="245"/>
      <c r="N963" s="245"/>
      <c r="O963" s="245"/>
      <c r="P963" s="245"/>
      <c r="Q963" s="245"/>
      <c r="R963" s="245"/>
      <c r="S963" s="245"/>
      <c r="T963" s="245"/>
      <c r="U963" s="245"/>
      <c r="V963" s="245"/>
      <c r="W963" s="245"/>
    </row>
    <row r="964" spans="1:23" ht="16.5" customHeight="1">
      <c r="A964" s="245"/>
      <c r="B964" s="245"/>
      <c r="C964" s="245"/>
      <c r="D964" s="245"/>
      <c r="E964" s="245"/>
      <c r="F964" s="245"/>
      <c r="G964" s="245"/>
      <c r="H964" s="245"/>
      <c r="I964" s="245"/>
      <c r="J964" s="245"/>
      <c r="K964" s="245"/>
      <c r="L964" s="245"/>
      <c r="M964" s="245"/>
      <c r="N964" s="245"/>
      <c r="O964" s="245"/>
      <c r="P964" s="245"/>
      <c r="Q964" s="245"/>
      <c r="R964" s="245"/>
      <c r="S964" s="245"/>
      <c r="T964" s="245"/>
      <c r="U964" s="245"/>
      <c r="V964" s="245"/>
      <c r="W964" s="245"/>
    </row>
    <row r="965" spans="1:23" ht="16.5" customHeight="1">
      <c r="A965" s="245"/>
      <c r="B965" s="245"/>
      <c r="C965" s="245"/>
      <c r="D965" s="245"/>
      <c r="E965" s="245"/>
      <c r="F965" s="245"/>
      <c r="G965" s="245"/>
      <c r="H965" s="245"/>
      <c r="I965" s="245"/>
      <c r="J965" s="245"/>
      <c r="K965" s="245"/>
      <c r="L965" s="245"/>
      <c r="M965" s="245"/>
      <c r="N965" s="245"/>
      <c r="O965" s="245"/>
      <c r="P965" s="245"/>
      <c r="Q965" s="245"/>
      <c r="R965" s="245"/>
      <c r="S965" s="245"/>
      <c r="T965" s="245"/>
      <c r="U965" s="245"/>
      <c r="V965" s="245"/>
      <c r="W965" s="245"/>
    </row>
    <row r="966" spans="1:23" ht="16.5" customHeight="1">
      <c r="A966" s="245"/>
      <c r="B966" s="245"/>
      <c r="C966" s="245"/>
      <c r="D966" s="245"/>
      <c r="E966" s="245"/>
      <c r="F966" s="245"/>
      <c r="G966" s="245"/>
      <c r="H966" s="245"/>
      <c r="I966" s="245"/>
      <c r="J966" s="245"/>
      <c r="K966" s="245"/>
      <c r="L966" s="245"/>
      <c r="M966" s="245"/>
      <c r="N966" s="245"/>
      <c r="O966" s="245"/>
      <c r="P966" s="245"/>
      <c r="Q966" s="245"/>
      <c r="R966" s="245"/>
      <c r="S966" s="245"/>
      <c r="T966" s="245"/>
      <c r="U966" s="245"/>
      <c r="V966" s="245"/>
      <c r="W966" s="245"/>
    </row>
    <row r="967" spans="1:23" ht="16.5" customHeight="1">
      <c r="A967" s="245"/>
      <c r="B967" s="245"/>
      <c r="C967" s="245"/>
      <c r="D967" s="245"/>
      <c r="E967" s="245"/>
      <c r="F967" s="245"/>
      <c r="G967" s="245"/>
      <c r="H967" s="245"/>
      <c r="I967" s="245"/>
      <c r="J967" s="245"/>
      <c r="K967" s="245"/>
      <c r="L967" s="245"/>
      <c r="M967" s="245"/>
      <c r="N967" s="245"/>
      <c r="O967" s="245"/>
      <c r="P967" s="245"/>
      <c r="Q967" s="245"/>
      <c r="R967" s="245"/>
      <c r="S967" s="245"/>
      <c r="T967" s="245"/>
      <c r="U967" s="245"/>
      <c r="V967" s="245"/>
      <c r="W967" s="245"/>
    </row>
    <row r="968" spans="1:23" ht="16.5" customHeight="1">
      <c r="A968" s="245"/>
      <c r="B968" s="245"/>
      <c r="C968" s="245"/>
      <c r="D968" s="245"/>
      <c r="E968" s="245"/>
      <c r="F968" s="245"/>
      <c r="G968" s="245"/>
      <c r="H968" s="245"/>
      <c r="I968" s="245"/>
      <c r="J968" s="245"/>
      <c r="K968" s="245"/>
      <c r="L968" s="245"/>
      <c r="M968" s="245"/>
      <c r="N968" s="245"/>
      <c r="O968" s="245"/>
      <c r="P968" s="245"/>
      <c r="Q968" s="245"/>
      <c r="R968" s="245"/>
      <c r="S968" s="245"/>
      <c r="T968" s="245"/>
      <c r="U968" s="245"/>
      <c r="V968" s="245"/>
      <c r="W968" s="245"/>
    </row>
    <row r="969" spans="1:23" ht="16.5" customHeight="1">
      <c r="A969" s="245"/>
      <c r="B969" s="245"/>
      <c r="C969" s="245"/>
      <c r="D969" s="245"/>
      <c r="E969" s="245"/>
      <c r="F969" s="245"/>
      <c r="G969" s="245"/>
      <c r="H969" s="245"/>
      <c r="I969" s="245"/>
      <c r="J969" s="245"/>
      <c r="K969" s="245"/>
      <c r="L969" s="245"/>
      <c r="M969" s="245"/>
      <c r="N969" s="245"/>
      <c r="O969" s="245"/>
      <c r="P969" s="245"/>
      <c r="Q969" s="245"/>
      <c r="R969" s="245"/>
      <c r="S969" s="245"/>
      <c r="T969" s="245"/>
      <c r="U969" s="245"/>
      <c r="V969" s="245"/>
      <c r="W969" s="245"/>
    </row>
    <row r="970" spans="1:23" ht="16.5" customHeight="1">
      <c r="A970" s="245"/>
      <c r="B970" s="245"/>
      <c r="C970" s="245"/>
      <c r="D970" s="245"/>
      <c r="E970" s="245"/>
      <c r="F970" s="245"/>
      <c r="G970" s="245"/>
      <c r="H970" s="245"/>
      <c r="I970" s="245"/>
      <c r="J970" s="245"/>
      <c r="K970" s="245"/>
      <c r="L970" s="245"/>
      <c r="M970" s="245"/>
      <c r="N970" s="245"/>
      <c r="O970" s="245"/>
      <c r="P970" s="245"/>
      <c r="Q970" s="245"/>
      <c r="R970" s="245"/>
      <c r="S970" s="245"/>
      <c r="T970" s="245"/>
      <c r="U970" s="245"/>
      <c r="V970" s="245"/>
      <c r="W970" s="245"/>
    </row>
    <row r="971" spans="1:23" ht="16.5" customHeight="1">
      <c r="A971" s="245"/>
      <c r="B971" s="245"/>
      <c r="C971" s="245"/>
      <c r="D971" s="245"/>
      <c r="E971" s="245"/>
      <c r="F971" s="245"/>
      <c r="G971" s="245"/>
      <c r="H971" s="245"/>
      <c r="I971" s="245"/>
      <c r="J971" s="245"/>
      <c r="K971" s="245"/>
      <c r="L971" s="245"/>
      <c r="M971" s="245"/>
      <c r="N971" s="245"/>
      <c r="O971" s="245"/>
      <c r="P971" s="245"/>
      <c r="Q971" s="245"/>
      <c r="R971" s="245"/>
      <c r="S971" s="245"/>
      <c r="T971" s="245"/>
      <c r="U971" s="245"/>
      <c r="V971" s="245"/>
      <c r="W971" s="245"/>
    </row>
    <row r="972" spans="1:23" ht="16.5" customHeight="1">
      <c r="A972" s="245"/>
      <c r="B972" s="245"/>
      <c r="C972" s="245"/>
      <c r="D972" s="245"/>
      <c r="E972" s="245"/>
      <c r="F972" s="245"/>
      <c r="G972" s="245"/>
      <c r="H972" s="245"/>
      <c r="I972" s="245"/>
      <c r="J972" s="245"/>
      <c r="K972" s="245"/>
      <c r="L972" s="245"/>
      <c r="M972" s="245"/>
      <c r="N972" s="245"/>
      <c r="O972" s="245"/>
      <c r="P972" s="245"/>
      <c r="Q972" s="245"/>
      <c r="R972" s="245"/>
      <c r="S972" s="245"/>
      <c r="T972" s="245"/>
      <c r="U972" s="245"/>
      <c r="V972" s="245"/>
      <c r="W972" s="245"/>
    </row>
    <row r="973" spans="1:23" ht="16.5" customHeight="1">
      <c r="A973" s="245"/>
      <c r="B973" s="245"/>
      <c r="C973" s="245"/>
      <c r="D973" s="245"/>
      <c r="E973" s="245"/>
      <c r="F973" s="245"/>
      <c r="G973" s="245"/>
      <c r="H973" s="245"/>
      <c r="I973" s="245"/>
      <c r="J973" s="245"/>
      <c r="K973" s="245"/>
      <c r="L973" s="245"/>
      <c r="M973" s="245"/>
      <c r="N973" s="245"/>
      <c r="O973" s="245"/>
      <c r="P973" s="245"/>
      <c r="Q973" s="245"/>
      <c r="R973" s="245"/>
      <c r="S973" s="245"/>
      <c r="T973" s="245"/>
      <c r="U973" s="245"/>
      <c r="V973" s="245"/>
      <c r="W973" s="245"/>
    </row>
    <row r="974" spans="1:23" ht="16.5" customHeight="1">
      <c r="A974" s="245"/>
      <c r="B974" s="245"/>
      <c r="C974" s="245"/>
      <c r="D974" s="245"/>
      <c r="E974" s="245"/>
      <c r="F974" s="245"/>
      <c r="G974" s="245"/>
      <c r="H974" s="245"/>
      <c r="I974" s="245"/>
      <c r="J974" s="245"/>
      <c r="K974" s="245"/>
      <c r="L974" s="245"/>
      <c r="M974" s="245"/>
      <c r="N974" s="245"/>
      <c r="O974" s="245"/>
      <c r="P974" s="245"/>
      <c r="Q974" s="245"/>
      <c r="R974" s="245"/>
      <c r="S974" s="245"/>
      <c r="T974" s="245"/>
      <c r="U974" s="245"/>
      <c r="V974" s="245"/>
      <c r="W974" s="245"/>
    </row>
    <row r="975" spans="1:23" ht="16.5" customHeight="1">
      <c r="A975" s="245"/>
      <c r="B975" s="245"/>
      <c r="C975" s="245"/>
      <c r="D975" s="245"/>
      <c r="E975" s="245"/>
      <c r="F975" s="245"/>
      <c r="G975" s="245"/>
      <c r="H975" s="245"/>
      <c r="I975" s="245"/>
      <c r="J975" s="245"/>
      <c r="K975" s="245"/>
      <c r="L975" s="245"/>
      <c r="M975" s="245"/>
      <c r="N975" s="245"/>
      <c r="O975" s="245"/>
      <c r="P975" s="245"/>
      <c r="Q975" s="245"/>
      <c r="R975" s="245"/>
      <c r="S975" s="245"/>
      <c r="T975" s="245"/>
      <c r="U975" s="245"/>
      <c r="V975" s="245"/>
      <c r="W975" s="245"/>
    </row>
    <row r="976" spans="1:23" ht="16.5" customHeight="1">
      <c r="A976" s="245"/>
      <c r="B976" s="245"/>
      <c r="C976" s="245"/>
      <c r="D976" s="245"/>
      <c r="E976" s="245"/>
      <c r="F976" s="245"/>
      <c r="G976" s="245"/>
      <c r="H976" s="245"/>
      <c r="I976" s="245"/>
      <c r="J976" s="245"/>
      <c r="K976" s="245"/>
      <c r="L976" s="245"/>
      <c r="M976" s="245"/>
      <c r="N976" s="245"/>
      <c r="O976" s="245"/>
      <c r="P976" s="245"/>
      <c r="Q976" s="245"/>
      <c r="R976" s="245"/>
      <c r="S976" s="245"/>
      <c r="T976" s="245"/>
      <c r="U976" s="245"/>
      <c r="V976" s="245"/>
      <c r="W976" s="245"/>
    </row>
    <row r="977" spans="1:23" ht="16.5" customHeight="1">
      <c r="A977" s="245"/>
      <c r="B977" s="245"/>
      <c r="C977" s="245"/>
      <c r="D977" s="245"/>
      <c r="E977" s="245"/>
      <c r="F977" s="245"/>
      <c r="G977" s="245"/>
      <c r="H977" s="245"/>
      <c r="I977" s="245"/>
      <c r="J977" s="245"/>
      <c r="K977" s="245"/>
      <c r="L977" s="245"/>
      <c r="M977" s="245"/>
      <c r="N977" s="245"/>
      <c r="O977" s="245"/>
      <c r="P977" s="245"/>
      <c r="Q977" s="245"/>
      <c r="R977" s="245"/>
      <c r="S977" s="245"/>
      <c r="T977" s="245"/>
      <c r="U977" s="245"/>
      <c r="V977" s="245"/>
      <c r="W977" s="245"/>
    </row>
    <row r="978" spans="1:23" ht="16.5" customHeight="1">
      <c r="A978" s="245"/>
      <c r="B978" s="245"/>
      <c r="C978" s="245"/>
      <c r="D978" s="245"/>
      <c r="E978" s="245"/>
      <c r="F978" s="245"/>
      <c r="G978" s="245"/>
      <c r="H978" s="245"/>
      <c r="I978" s="245"/>
      <c r="J978" s="245"/>
      <c r="K978" s="245"/>
      <c r="L978" s="245"/>
      <c r="M978" s="245"/>
      <c r="N978" s="245"/>
      <c r="O978" s="245"/>
      <c r="P978" s="245"/>
      <c r="Q978" s="245"/>
      <c r="R978" s="245"/>
      <c r="S978" s="245"/>
      <c r="T978" s="245"/>
      <c r="U978" s="245"/>
      <c r="V978" s="245"/>
      <c r="W978" s="245"/>
    </row>
    <row r="979" spans="1:23" ht="16.5" customHeight="1">
      <c r="A979" s="245"/>
      <c r="B979" s="245"/>
      <c r="C979" s="245"/>
      <c r="D979" s="245"/>
      <c r="E979" s="245"/>
      <c r="F979" s="245"/>
      <c r="G979" s="245"/>
      <c r="H979" s="245"/>
      <c r="I979" s="245"/>
      <c r="J979" s="245"/>
      <c r="K979" s="245"/>
      <c r="L979" s="245"/>
      <c r="M979" s="245"/>
      <c r="N979" s="245"/>
      <c r="O979" s="245"/>
      <c r="P979" s="245"/>
      <c r="Q979" s="245"/>
      <c r="R979" s="245"/>
      <c r="S979" s="245"/>
      <c r="T979" s="245"/>
      <c r="U979" s="245"/>
      <c r="V979" s="245"/>
      <c r="W979" s="245"/>
    </row>
    <row r="980" spans="1:23" ht="16.5" customHeight="1">
      <c r="A980" s="245"/>
      <c r="B980" s="245"/>
      <c r="C980" s="245"/>
      <c r="D980" s="245"/>
      <c r="E980" s="245"/>
      <c r="F980" s="245"/>
      <c r="G980" s="245"/>
      <c r="H980" s="245"/>
      <c r="I980" s="245"/>
      <c r="J980" s="245"/>
      <c r="K980" s="245"/>
      <c r="L980" s="245"/>
      <c r="M980" s="245"/>
      <c r="N980" s="245"/>
      <c r="O980" s="245"/>
      <c r="P980" s="245"/>
      <c r="Q980" s="245"/>
      <c r="R980" s="245"/>
      <c r="S980" s="245"/>
      <c r="T980" s="245"/>
      <c r="U980" s="245"/>
      <c r="V980" s="245"/>
      <c r="W980" s="245"/>
    </row>
    <row r="981" spans="1:23" ht="16.5" customHeight="1">
      <c r="A981" s="245"/>
      <c r="B981" s="245"/>
      <c r="C981" s="245"/>
      <c r="D981" s="245"/>
      <c r="E981" s="245"/>
      <c r="F981" s="245"/>
      <c r="G981" s="245"/>
      <c r="H981" s="245"/>
      <c r="I981" s="245"/>
      <c r="J981" s="245"/>
      <c r="K981" s="245"/>
      <c r="L981" s="245"/>
      <c r="M981" s="245"/>
      <c r="N981" s="245"/>
      <c r="O981" s="245"/>
      <c r="P981" s="245"/>
      <c r="Q981" s="245"/>
      <c r="R981" s="245"/>
      <c r="S981" s="245"/>
      <c r="T981" s="245"/>
      <c r="U981" s="245"/>
      <c r="V981" s="245"/>
      <c r="W981" s="245"/>
    </row>
    <row r="982" spans="1:23" ht="16.5" customHeight="1">
      <c r="A982" s="245"/>
      <c r="B982" s="245"/>
      <c r="C982" s="245"/>
      <c r="D982" s="245"/>
      <c r="E982" s="245"/>
      <c r="F982" s="245"/>
      <c r="G982" s="245"/>
      <c r="H982" s="245"/>
      <c r="I982" s="245"/>
      <c r="J982" s="245"/>
      <c r="K982" s="245"/>
      <c r="L982" s="245"/>
      <c r="M982" s="245"/>
      <c r="N982" s="245"/>
      <c r="O982" s="245"/>
      <c r="P982" s="245"/>
      <c r="Q982" s="245"/>
      <c r="R982" s="245"/>
      <c r="S982" s="245"/>
      <c r="T982" s="245"/>
      <c r="U982" s="245"/>
      <c r="V982" s="245"/>
      <c r="W982" s="245"/>
    </row>
    <row r="983" spans="1:23" ht="16.5" customHeight="1">
      <c r="A983" s="245"/>
      <c r="B983" s="245"/>
      <c r="C983" s="245"/>
      <c r="D983" s="245"/>
      <c r="E983" s="245"/>
      <c r="F983" s="245"/>
      <c r="G983" s="245"/>
      <c r="H983" s="245"/>
      <c r="I983" s="245"/>
      <c r="J983" s="245"/>
      <c r="K983" s="245"/>
      <c r="L983" s="245"/>
      <c r="M983" s="245"/>
      <c r="N983" s="245"/>
      <c r="O983" s="245"/>
      <c r="P983" s="245"/>
      <c r="Q983" s="245"/>
      <c r="R983" s="245"/>
      <c r="S983" s="245"/>
      <c r="T983" s="245"/>
      <c r="U983" s="245"/>
      <c r="V983" s="245"/>
      <c r="W983" s="245"/>
    </row>
    <row r="984" spans="1:23" ht="16.5" customHeight="1">
      <c r="A984" s="245"/>
      <c r="B984" s="245"/>
      <c r="C984" s="245"/>
      <c r="D984" s="245"/>
      <c r="E984" s="245"/>
      <c r="F984" s="245"/>
      <c r="G984" s="245"/>
      <c r="H984" s="245"/>
      <c r="I984" s="245"/>
      <c r="J984" s="245"/>
      <c r="K984" s="245"/>
      <c r="L984" s="245"/>
      <c r="M984" s="245"/>
      <c r="N984" s="245"/>
      <c r="O984" s="245"/>
      <c r="P984" s="245"/>
      <c r="Q984" s="245"/>
      <c r="R984" s="245"/>
      <c r="S984" s="245"/>
      <c r="T984" s="245"/>
      <c r="U984" s="245"/>
      <c r="V984" s="245"/>
      <c r="W984" s="245"/>
    </row>
    <row r="985" spans="1:23" ht="16.5" customHeight="1">
      <c r="A985" s="245"/>
      <c r="B985" s="245"/>
      <c r="C985" s="245"/>
      <c r="D985" s="245"/>
      <c r="E985" s="245"/>
      <c r="F985" s="245"/>
      <c r="G985" s="245"/>
      <c r="H985" s="245"/>
      <c r="I985" s="245"/>
      <c r="J985" s="245"/>
      <c r="K985" s="245"/>
      <c r="L985" s="245"/>
      <c r="M985" s="245"/>
      <c r="N985" s="245"/>
      <c r="O985" s="245"/>
      <c r="P985" s="245"/>
      <c r="Q985" s="245"/>
      <c r="R985" s="245"/>
      <c r="S985" s="245"/>
      <c r="T985" s="245"/>
      <c r="U985" s="245"/>
      <c r="V985" s="245"/>
      <c r="W985" s="245"/>
    </row>
    <row r="986" spans="1:23" ht="16.5" customHeight="1">
      <c r="A986" s="245"/>
      <c r="B986" s="245"/>
      <c r="C986" s="245"/>
      <c r="D986" s="245"/>
      <c r="E986" s="245"/>
      <c r="F986" s="245"/>
      <c r="G986" s="245"/>
      <c r="H986" s="245"/>
      <c r="I986" s="245"/>
      <c r="J986" s="245"/>
      <c r="K986" s="245"/>
      <c r="L986" s="245"/>
      <c r="M986" s="245"/>
      <c r="N986" s="245"/>
      <c r="O986" s="245"/>
      <c r="P986" s="245"/>
      <c r="Q986" s="245"/>
      <c r="R986" s="245"/>
      <c r="S986" s="245"/>
      <c r="T986" s="245"/>
      <c r="U986" s="245"/>
      <c r="V986" s="245"/>
      <c r="W986" s="245"/>
    </row>
    <row r="987" spans="1:23" ht="16.5" customHeight="1">
      <c r="A987" s="245"/>
      <c r="B987" s="245"/>
      <c r="C987" s="245"/>
      <c r="D987" s="245"/>
      <c r="E987" s="245"/>
      <c r="F987" s="245"/>
      <c r="G987" s="245"/>
      <c r="H987" s="245"/>
      <c r="I987" s="245"/>
      <c r="J987" s="245"/>
      <c r="K987" s="245"/>
      <c r="L987" s="245"/>
      <c r="M987" s="245"/>
      <c r="N987" s="245"/>
      <c r="O987" s="245"/>
      <c r="P987" s="245"/>
      <c r="Q987" s="245"/>
      <c r="R987" s="245"/>
      <c r="S987" s="245"/>
      <c r="T987" s="245"/>
      <c r="U987" s="245"/>
      <c r="V987" s="245"/>
      <c r="W987" s="245"/>
    </row>
    <row r="988" spans="1:23" ht="16.5" customHeight="1">
      <c r="A988" s="245"/>
      <c r="B988" s="245"/>
      <c r="C988" s="245"/>
      <c r="D988" s="245"/>
      <c r="E988" s="245"/>
      <c r="F988" s="245"/>
      <c r="G988" s="245"/>
      <c r="H988" s="245"/>
      <c r="I988" s="245"/>
      <c r="J988" s="245"/>
      <c r="K988" s="245"/>
      <c r="L988" s="245"/>
      <c r="M988" s="245"/>
      <c r="N988" s="245"/>
      <c r="O988" s="245"/>
      <c r="P988" s="245"/>
      <c r="Q988" s="245"/>
      <c r="R988" s="245"/>
      <c r="S988" s="245"/>
      <c r="T988" s="245"/>
      <c r="U988" s="245"/>
      <c r="V988" s="245"/>
      <c r="W988" s="245"/>
    </row>
    <row r="989" spans="1:23" ht="16.5" customHeight="1">
      <c r="A989" s="245"/>
      <c r="B989" s="245"/>
      <c r="C989" s="245"/>
      <c r="D989" s="245"/>
      <c r="E989" s="245"/>
      <c r="F989" s="245"/>
      <c r="G989" s="245"/>
      <c r="H989" s="245"/>
      <c r="I989" s="245"/>
      <c r="J989" s="245"/>
      <c r="K989" s="245"/>
      <c r="L989" s="245"/>
      <c r="M989" s="245"/>
      <c r="N989" s="245"/>
      <c r="O989" s="245"/>
      <c r="P989" s="245"/>
      <c r="Q989" s="245"/>
      <c r="R989" s="245"/>
      <c r="S989" s="245"/>
      <c r="T989" s="245"/>
      <c r="U989" s="245"/>
      <c r="V989" s="245"/>
      <c r="W989" s="245"/>
    </row>
    <row r="990" spans="1:23" ht="16.5" customHeight="1">
      <c r="A990" s="245"/>
      <c r="B990" s="245"/>
      <c r="C990" s="245"/>
      <c r="D990" s="245"/>
      <c r="E990" s="245"/>
      <c r="F990" s="245"/>
      <c r="G990" s="245"/>
      <c r="H990" s="245"/>
      <c r="I990" s="245"/>
      <c r="J990" s="245"/>
      <c r="K990" s="245"/>
      <c r="L990" s="245"/>
      <c r="M990" s="245"/>
      <c r="N990" s="245"/>
      <c r="O990" s="245"/>
      <c r="P990" s="245"/>
      <c r="Q990" s="245"/>
      <c r="R990" s="245"/>
      <c r="S990" s="245"/>
      <c r="T990" s="245"/>
      <c r="U990" s="245"/>
      <c r="V990" s="245"/>
      <c r="W990" s="245"/>
    </row>
    <row r="991" spans="1:23" ht="16.5" customHeight="1">
      <c r="A991" s="245"/>
      <c r="B991" s="245"/>
      <c r="C991" s="245"/>
      <c r="D991" s="245"/>
      <c r="E991" s="245"/>
      <c r="F991" s="245"/>
      <c r="G991" s="245"/>
      <c r="H991" s="245"/>
      <c r="I991" s="245"/>
      <c r="J991" s="245"/>
      <c r="K991" s="245"/>
      <c r="L991" s="245"/>
      <c r="M991" s="245"/>
      <c r="N991" s="245"/>
      <c r="O991" s="245"/>
      <c r="P991" s="245"/>
      <c r="Q991" s="245"/>
      <c r="R991" s="245"/>
      <c r="S991" s="245"/>
      <c r="T991" s="245"/>
      <c r="U991" s="245"/>
      <c r="V991" s="245"/>
      <c r="W991" s="245"/>
    </row>
    <row r="992" spans="1:23" ht="16.5" customHeight="1">
      <c r="A992" s="245"/>
      <c r="B992" s="245"/>
      <c r="C992" s="245"/>
      <c r="D992" s="245"/>
      <c r="E992" s="245"/>
      <c r="F992" s="245"/>
      <c r="G992" s="245"/>
      <c r="H992" s="245"/>
      <c r="I992" s="245"/>
      <c r="J992" s="245"/>
      <c r="K992" s="245"/>
      <c r="L992" s="245"/>
      <c r="M992" s="245"/>
      <c r="N992" s="245"/>
      <c r="O992" s="245"/>
      <c r="P992" s="245"/>
      <c r="Q992" s="245"/>
      <c r="R992" s="245"/>
      <c r="S992" s="245"/>
      <c r="T992" s="245"/>
      <c r="U992" s="245"/>
      <c r="V992" s="245"/>
      <c r="W992" s="245"/>
    </row>
    <row r="993" spans="1:23" ht="16.5" customHeight="1">
      <c r="A993" s="245"/>
      <c r="B993" s="245"/>
      <c r="C993" s="245"/>
      <c r="D993" s="245"/>
      <c r="E993" s="245"/>
      <c r="F993" s="245"/>
      <c r="G993" s="245"/>
      <c r="H993" s="245"/>
      <c r="I993" s="245"/>
      <c r="J993" s="245"/>
      <c r="K993" s="245"/>
      <c r="L993" s="245"/>
      <c r="M993" s="245"/>
      <c r="N993" s="245"/>
      <c r="O993" s="245"/>
      <c r="P993" s="245"/>
      <c r="Q993" s="245"/>
      <c r="R993" s="245"/>
      <c r="S993" s="245"/>
      <c r="T993" s="245"/>
      <c r="U993" s="245"/>
      <c r="V993" s="245"/>
      <c r="W993" s="245"/>
    </row>
    <row r="994" spans="1:23" ht="16.5" customHeight="1">
      <c r="A994" s="245"/>
      <c r="B994" s="245"/>
      <c r="C994" s="245"/>
      <c r="D994" s="245"/>
      <c r="E994" s="245"/>
      <c r="F994" s="245"/>
      <c r="G994" s="245"/>
      <c r="H994" s="245"/>
      <c r="I994" s="245"/>
      <c r="J994" s="245"/>
      <c r="K994" s="245"/>
      <c r="L994" s="245"/>
      <c r="M994" s="245"/>
      <c r="N994" s="245"/>
      <c r="O994" s="245"/>
      <c r="P994" s="245"/>
      <c r="Q994" s="245"/>
      <c r="R994" s="245"/>
      <c r="S994" s="245"/>
      <c r="T994" s="245"/>
      <c r="U994" s="245"/>
      <c r="V994" s="245"/>
      <c r="W994" s="245"/>
    </row>
    <row r="995" spans="1:23" ht="16.5" customHeight="1">
      <c r="A995" s="245"/>
      <c r="B995" s="245"/>
      <c r="C995" s="245"/>
      <c r="D995" s="245"/>
      <c r="E995" s="245"/>
      <c r="F995" s="245"/>
      <c r="G995" s="245"/>
      <c r="H995" s="245"/>
      <c r="I995" s="245"/>
      <c r="J995" s="245"/>
      <c r="K995" s="245"/>
      <c r="L995" s="245"/>
      <c r="M995" s="245"/>
      <c r="N995" s="245"/>
      <c r="O995" s="245"/>
      <c r="P995" s="245"/>
      <c r="Q995" s="245"/>
      <c r="R995" s="245"/>
      <c r="S995" s="245"/>
      <c r="T995" s="245"/>
      <c r="U995" s="245"/>
      <c r="V995" s="245"/>
      <c r="W995" s="245"/>
    </row>
    <row r="996" spans="1:23" ht="16.5" customHeight="1">
      <c r="A996" s="245"/>
      <c r="B996" s="245"/>
      <c r="C996" s="245"/>
      <c r="D996" s="245"/>
      <c r="E996" s="245"/>
      <c r="F996" s="245"/>
      <c r="G996" s="245"/>
      <c r="H996" s="245"/>
      <c r="I996" s="245"/>
      <c r="J996" s="245"/>
      <c r="K996" s="245"/>
      <c r="L996" s="245"/>
      <c r="M996" s="245"/>
      <c r="N996" s="245"/>
      <c r="O996" s="245"/>
      <c r="P996" s="245"/>
      <c r="Q996" s="245"/>
      <c r="R996" s="245"/>
      <c r="S996" s="245"/>
      <c r="T996" s="245"/>
      <c r="U996" s="245"/>
      <c r="V996" s="245"/>
      <c r="W996" s="245"/>
    </row>
    <row r="997" spans="1:23" ht="16.5" customHeight="1">
      <c r="A997" s="245"/>
      <c r="B997" s="245"/>
      <c r="C997" s="245"/>
      <c r="D997" s="245"/>
      <c r="E997" s="245"/>
      <c r="F997" s="245"/>
      <c r="G997" s="245"/>
      <c r="H997" s="245"/>
      <c r="I997" s="245"/>
      <c r="J997" s="245"/>
      <c r="K997" s="245"/>
      <c r="L997" s="245"/>
      <c r="M997" s="245"/>
      <c r="N997" s="245"/>
      <c r="O997" s="245"/>
      <c r="P997" s="245"/>
      <c r="Q997" s="245"/>
      <c r="R997" s="245"/>
      <c r="S997" s="245"/>
      <c r="T997" s="245"/>
      <c r="U997" s="245"/>
      <c r="V997" s="245"/>
      <c r="W997" s="245"/>
    </row>
    <row r="998" spans="1:23" ht="16.5" customHeight="1">
      <c r="A998" s="245"/>
      <c r="B998" s="245"/>
      <c r="C998" s="245"/>
      <c r="D998" s="245"/>
      <c r="E998" s="245"/>
      <c r="F998" s="245"/>
      <c r="G998" s="245"/>
      <c r="H998" s="245"/>
      <c r="I998" s="245"/>
      <c r="J998" s="245"/>
      <c r="K998" s="245"/>
      <c r="L998" s="245"/>
      <c r="M998" s="245"/>
      <c r="N998" s="245"/>
      <c r="O998" s="245"/>
      <c r="P998" s="245"/>
      <c r="Q998" s="245"/>
      <c r="R998" s="245"/>
      <c r="S998" s="245"/>
      <c r="T998" s="245"/>
      <c r="U998" s="245"/>
      <c r="V998" s="245"/>
      <c r="W998" s="245"/>
    </row>
    <row r="999" spans="1:23" ht="16.5" customHeight="1">
      <c r="A999" s="245"/>
      <c r="B999" s="245"/>
      <c r="C999" s="245"/>
      <c r="D999" s="245"/>
      <c r="E999" s="245"/>
      <c r="F999" s="245"/>
      <c r="G999" s="245"/>
      <c r="H999" s="245"/>
      <c r="I999" s="245"/>
      <c r="J999" s="245"/>
      <c r="K999" s="245"/>
      <c r="L999" s="245"/>
      <c r="M999" s="245"/>
      <c r="N999" s="245"/>
      <c r="O999" s="245"/>
      <c r="P999" s="245"/>
      <c r="Q999" s="245"/>
      <c r="R999" s="245"/>
      <c r="S999" s="245"/>
      <c r="T999" s="245"/>
      <c r="U999" s="245"/>
      <c r="V999" s="245"/>
      <c r="W999" s="245"/>
    </row>
    <row r="1000" spans="1:23" ht="16.5" customHeight="1">
      <c r="A1000" s="245"/>
      <c r="B1000" s="245"/>
      <c r="C1000" s="245"/>
      <c r="D1000" s="245"/>
      <c r="E1000" s="245"/>
      <c r="F1000" s="245"/>
      <c r="G1000" s="245"/>
      <c r="H1000" s="245"/>
      <c r="I1000" s="245"/>
      <c r="J1000" s="245"/>
      <c r="K1000" s="245"/>
      <c r="L1000" s="245"/>
      <c r="M1000" s="245"/>
      <c r="N1000" s="245"/>
      <c r="O1000" s="245"/>
      <c r="P1000" s="245"/>
      <c r="Q1000" s="245"/>
      <c r="R1000" s="245"/>
      <c r="S1000" s="245"/>
      <c r="T1000" s="245"/>
      <c r="U1000" s="245"/>
      <c r="V1000" s="245"/>
      <c r="W1000" s="245"/>
    </row>
    <row r="1001" spans="1:23" ht="16.5" customHeight="1">
      <c r="A1001" s="245"/>
      <c r="B1001" s="245"/>
      <c r="C1001" s="245"/>
      <c r="D1001" s="245"/>
      <c r="E1001" s="245"/>
      <c r="F1001" s="245"/>
      <c r="G1001" s="245"/>
      <c r="H1001" s="245"/>
      <c r="I1001" s="245"/>
      <c r="J1001" s="245"/>
      <c r="K1001" s="245"/>
      <c r="L1001" s="245"/>
      <c r="M1001" s="245"/>
      <c r="N1001" s="245"/>
      <c r="O1001" s="245"/>
      <c r="P1001" s="245"/>
      <c r="Q1001" s="245"/>
      <c r="R1001" s="245"/>
      <c r="S1001" s="245"/>
      <c r="T1001" s="245"/>
      <c r="U1001" s="245"/>
      <c r="V1001" s="245"/>
      <c r="W1001" s="245"/>
    </row>
    <row r="1002" spans="1:23" ht="16.5" customHeight="1">
      <c r="A1002" s="245"/>
      <c r="B1002" s="245"/>
      <c r="C1002" s="245"/>
      <c r="D1002" s="245"/>
      <c r="E1002" s="245"/>
      <c r="F1002" s="245"/>
      <c r="G1002" s="245"/>
      <c r="H1002" s="245"/>
      <c r="I1002" s="245"/>
      <c r="J1002" s="245"/>
      <c r="K1002" s="245"/>
      <c r="L1002" s="245"/>
      <c r="M1002" s="245"/>
      <c r="N1002" s="245"/>
      <c r="O1002" s="245"/>
      <c r="P1002" s="245"/>
      <c r="Q1002" s="245"/>
      <c r="R1002" s="245"/>
      <c r="S1002" s="245"/>
      <c r="T1002" s="245"/>
      <c r="U1002" s="245"/>
      <c r="V1002" s="245"/>
      <c r="W1002" s="24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ignoredErrors>
    <ignoredError sqref="C8:C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R111"/>
  <sheetViews>
    <sheetView zoomScale="75" zoomScaleNormal="75" workbookViewId="0">
      <selection sqref="A1:C1"/>
    </sheetView>
  </sheetViews>
  <sheetFormatPr defaultColWidth="7.09765625" defaultRowHeight="17.100000000000001" customHeight="1"/>
  <cols>
    <col min="1" max="1" width="3.59765625" style="67" customWidth="1"/>
    <col min="2" max="2" width="47.59765625" style="67" customWidth="1"/>
    <col min="3" max="3" width="47.59765625" style="286" customWidth="1"/>
    <col min="4" max="252" width="7.09765625" style="67" customWidth="1"/>
    <col min="253" max="16384" width="7.09765625" style="68"/>
  </cols>
  <sheetData>
    <row r="1" spans="1:3" ht="20.399999999999999" thickBot="1">
      <c r="A1" s="2070" t="s">
        <v>417</v>
      </c>
      <c r="B1" s="2071"/>
      <c r="C1" s="2072"/>
    </row>
    <row r="2" spans="1:3" ht="18.600000000000001" thickBot="1">
      <c r="A2" s="2073" t="s">
        <v>418</v>
      </c>
      <c r="B2" s="2074"/>
      <c r="C2" s="1231">
        <v>45450</v>
      </c>
    </row>
    <row r="3" spans="1:3" ht="18">
      <c r="A3" s="2075" t="s">
        <v>419</v>
      </c>
      <c r="B3" s="1410" t="s">
        <v>420</v>
      </c>
      <c r="C3" s="1411" t="s">
        <v>1760</v>
      </c>
    </row>
    <row r="4" spans="1:3" ht="18">
      <c r="A4" s="2076"/>
      <c r="B4" s="809" t="s">
        <v>422</v>
      </c>
      <c r="C4" s="731" t="s">
        <v>1761</v>
      </c>
    </row>
    <row r="5" spans="1:3" ht="18">
      <c r="A5" s="2076"/>
      <c r="B5" s="809" t="s">
        <v>1762</v>
      </c>
      <c r="C5" s="731" t="s">
        <v>301</v>
      </c>
    </row>
    <row r="6" spans="1:3" ht="18">
      <c r="A6" s="2076"/>
      <c r="B6" s="809" t="s">
        <v>1763</v>
      </c>
      <c r="C6" s="731" t="s">
        <v>1764</v>
      </c>
    </row>
    <row r="7" spans="1:3" ht="32.4">
      <c r="A7" s="2076"/>
      <c r="B7" s="809" t="s">
        <v>426</v>
      </c>
      <c r="C7" s="733" t="s">
        <v>1243</v>
      </c>
    </row>
    <row r="8" spans="1:3" ht="18">
      <c r="A8" s="2076"/>
      <c r="B8" s="809" t="s">
        <v>428</v>
      </c>
      <c r="C8" s="641">
        <v>15062334.525051689</v>
      </c>
    </row>
    <row r="9" spans="1:3" ht="18">
      <c r="A9" s="2076"/>
      <c r="B9" s="809" t="s">
        <v>429</v>
      </c>
      <c r="C9" s="642">
        <v>2346862342.3483038</v>
      </c>
    </row>
    <row r="10" spans="1:3" ht="18">
      <c r="A10" s="2076"/>
      <c r="B10" s="809" t="s">
        <v>430</v>
      </c>
      <c r="C10" s="811" t="s">
        <v>259</v>
      </c>
    </row>
    <row r="11" spans="1:3" ht="18">
      <c r="A11" s="2076"/>
      <c r="B11" s="809" t="s">
        <v>432</v>
      </c>
      <c r="C11" s="812" t="s">
        <v>261</v>
      </c>
    </row>
    <row r="12" spans="1:3" ht="18">
      <c r="A12" s="2076"/>
      <c r="B12" s="809" t="s">
        <v>433</v>
      </c>
      <c r="C12" s="812" t="s">
        <v>263</v>
      </c>
    </row>
    <row r="13" spans="1:3" ht="18">
      <c r="A13" s="2076"/>
      <c r="B13" s="809" t="s">
        <v>434</v>
      </c>
      <c r="C13" s="812" t="s">
        <v>263</v>
      </c>
    </row>
    <row r="14" spans="1:3" ht="18">
      <c r="A14" s="2076"/>
      <c r="B14" s="809" t="s">
        <v>435</v>
      </c>
      <c r="C14" s="812" t="s">
        <v>261</v>
      </c>
    </row>
    <row r="15" spans="1:3" ht="18">
      <c r="A15" s="2076"/>
      <c r="B15" s="809" t="s">
        <v>436</v>
      </c>
      <c r="C15" s="812" t="s">
        <v>301</v>
      </c>
    </row>
    <row r="16" spans="1:3" ht="18">
      <c r="A16" s="2076"/>
      <c r="B16" s="809" t="s">
        <v>437</v>
      </c>
      <c r="C16" s="812" t="s">
        <v>301</v>
      </c>
    </row>
    <row r="17" spans="1:3" ht="18">
      <c r="A17" s="2076"/>
      <c r="B17" s="809" t="s">
        <v>438</v>
      </c>
      <c r="C17" s="813" t="s">
        <v>1765</v>
      </c>
    </row>
    <row r="18" spans="1:3" ht="32.4">
      <c r="A18" s="2076"/>
      <c r="B18" s="809" t="s">
        <v>270</v>
      </c>
      <c r="C18" s="812" t="s">
        <v>271</v>
      </c>
    </row>
    <row r="19" spans="1:3" ht="18">
      <c r="A19" s="2076"/>
      <c r="B19" s="809" t="s">
        <v>440</v>
      </c>
      <c r="C19" s="812" t="s">
        <v>301</v>
      </c>
    </row>
    <row r="20" spans="1:3" ht="32.4">
      <c r="A20" s="2076"/>
      <c r="B20" s="809" t="s">
        <v>273</v>
      </c>
      <c r="C20" s="812" t="s">
        <v>261</v>
      </c>
    </row>
    <row r="21" spans="1:3" ht="18">
      <c r="A21" s="2076"/>
      <c r="B21" s="809" t="s">
        <v>442</v>
      </c>
      <c r="C21" s="812" t="s">
        <v>301</v>
      </c>
    </row>
    <row r="22" spans="1:3" ht="18">
      <c r="A22" s="2076"/>
      <c r="B22" s="809" t="s">
        <v>443</v>
      </c>
      <c r="C22" s="812" t="s">
        <v>301</v>
      </c>
    </row>
    <row r="23" spans="1:3" ht="18">
      <c r="A23" s="2076"/>
      <c r="B23" s="809" t="s">
        <v>444</v>
      </c>
      <c r="C23" s="812" t="s">
        <v>301</v>
      </c>
    </row>
    <row r="24" spans="1:3" ht="18">
      <c r="A24" s="2076"/>
      <c r="B24" s="809" t="s">
        <v>446</v>
      </c>
      <c r="C24" s="812" t="s">
        <v>301</v>
      </c>
    </row>
    <row r="25" spans="1:3" ht="18">
      <c r="A25" s="2076"/>
      <c r="B25" s="809" t="s">
        <v>447</v>
      </c>
      <c r="C25" s="812" t="s">
        <v>280</v>
      </c>
    </row>
    <row r="26" spans="1:3" ht="18">
      <c r="A26" s="2076"/>
      <c r="B26" s="809" t="s">
        <v>448</v>
      </c>
      <c r="C26" s="812" t="s">
        <v>301</v>
      </c>
    </row>
    <row r="27" spans="1:3" ht="48.6">
      <c r="A27" s="2076"/>
      <c r="B27" s="809" t="s">
        <v>449</v>
      </c>
      <c r="C27" s="812" t="s">
        <v>1766</v>
      </c>
    </row>
    <row r="28" spans="1:3" ht="18">
      <c r="A28" s="2076"/>
      <c r="B28" s="809" t="s">
        <v>450</v>
      </c>
      <c r="C28" s="812" t="s">
        <v>285</v>
      </c>
    </row>
    <row r="29" spans="1:3" ht="18">
      <c r="A29" s="2076"/>
      <c r="B29" s="809" t="s">
        <v>451</v>
      </c>
      <c r="C29" s="812" t="s">
        <v>637</v>
      </c>
    </row>
    <row r="30" spans="1:3" ht="32.4">
      <c r="A30" s="2076"/>
      <c r="B30" s="809" t="s">
        <v>453</v>
      </c>
      <c r="C30" s="812" t="s">
        <v>1246</v>
      </c>
    </row>
    <row r="31" spans="1:3" ht="113.4">
      <c r="A31" s="2076"/>
      <c r="B31" s="809" t="s">
        <v>455</v>
      </c>
      <c r="C31" s="812" t="s">
        <v>1247</v>
      </c>
    </row>
    <row r="32" spans="1:3" ht="33" thickBot="1">
      <c r="A32" s="2077"/>
      <c r="B32" s="810" t="s">
        <v>1767</v>
      </c>
      <c r="C32" s="1412" t="s">
        <v>119</v>
      </c>
    </row>
    <row r="33" spans="1:3" ht="18">
      <c r="A33" s="2067" t="s">
        <v>458</v>
      </c>
      <c r="B33" s="1413" t="s">
        <v>459</v>
      </c>
      <c r="C33" s="102" t="s">
        <v>1764</v>
      </c>
    </row>
    <row r="34" spans="1:3" ht="18">
      <c r="A34" s="2068"/>
      <c r="B34" s="1414" t="s">
        <v>460</v>
      </c>
      <c r="C34" s="1415" t="s">
        <v>1768</v>
      </c>
    </row>
    <row r="35" spans="1:3" ht="18">
      <c r="A35" s="2068"/>
      <c r="B35" s="1414" t="s">
        <v>297</v>
      </c>
      <c r="C35" s="1415" t="s">
        <v>1249</v>
      </c>
    </row>
    <row r="36" spans="1:3" ht="18">
      <c r="A36" s="2068"/>
      <c r="B36" s="1414" t="s">
        <v>463</v>
      </c>
      <c r="C36" s="1415" t="s">
        <v>301</v>
      </c>
    </row>
    <row r="37" spans="1:3" ht="18">
      <c r="A37" s="2068"/>
      <c r="B37" s="1414" t="s">
        <v>464</v>
      </c>
      <c r="C37" s="1415" t="s">
        <v>301</v>
      </c>
    </row>
    <row r="38" spans="1:3" ht="18.600000000000001" thickBot="1">
      <c r="A38" s="2069"/>
      <c r="B38" s="1416" t="s">
        <v>465</v>
      </c>
      <c r="C38" s="1417" t="s">
        <v>263</v>
      </c>
    </row>
    <row r="39" spans="1:3" ht="18">
      <c r="A39" s="2067" t="s">
        <v>466</v>
      </c>
      <c r="B39" s="1413" t="s">
        <v>467</v>
      </c>
      <c r="C39" s="1418" t="s">
        <v>261</v>
      </c>
    </row>
    <row r="40" spans="1:3" ht="18">
      <c r="A40" s="2068"/>
      <c r="B40" s="1414" t="s">
        <v>468</v>
      </c>
      <c r="C40" s="1415" t="s">
        <v>301</v>
      </c>
    </row>
    <row r="41" spans="1:3" ht="18">
      <c r="A41" s="2068"/>
      <c r="B41" s="1414" t="s">
        <v>469</v>
      </c>
      <c r="C41" s="1415" t="s">
        <v>301</v>
      </c>
    </row>
    <row r="42" spans="1:3" ht="18">
      <c r="A42" s="2068"/>
      <c r="B42" s="1414" t="s">
        <v>470</v>
      </c>
      <c r="C42" s="1415" t="s">
        <v>301</v>
      </c>
    </row>
    <row r="43" spans="1:3" ht="18">
      <c r="A43" s="2068"/>
      <c r="B43" s="1414" t="s">
        <v>471</v>
      </c>
      <c r="C43" s="1415" t="s">
        <v>301</v>
      </c>
    </row>
    <row r="44" spans="1:3" ht="18.600000000000001" thickBot="1">
      <c r="A44" s="2069"/>
      <c r="B44" s="1416" t="s">
        <v>472</v>
      </c>
      <c r="C44" s="1417" t="s">
        <v>301</v>
      </c>
    </row>
    <row r="45" spans="1:3" ht="18">
      <c r="A45" s="2067" t="s">
        <v>473</v>
      </c>
      <c r="B45" s="1413" t="s">
        <v>1769</v>
      </c>
      <c r="C45" s="1418" t="s">
        <v>263</v>
      </c>
    </row>
    <row r="46" spans="1:3" ht="32.4">
      <c r="A46" s="2068"/>
      <c r="B46" s="1414" t="s">
        <v>1770</v>
      </c>
      <c r="C46" s="1415" t="s">
        <v>1771</v>
      </c>
    </row>
    <row r="47" spans="1:3" ht="18.600000000000001" thickBot="1">
      <c r="A47" s="2069"/>
      <c r="B47" s="1416" t="s">
        <v>1772</v>
      </c>
      <c r="C47" s="814" t="s">
        <v>301</v>
      </c>
    </row>
    <row r="48" spans="1:3" ht="18">
      <c r="A48" s="2075" t="s">
        <v>479</v>
      </c>
      <c r="B48" s="1410" t="s">
        <v>480</v>
      </c>
      <c r="C48" s="1419" t="s">
        <v>263</v>
      </c>
    </row>
    <row r="49" spans="1:3" ht="18">
      <c r="A49" s="2076"/>
      <c r="B49" s="809" t="s">
        <v>481</v>
      </c>
      <c r="C49" s="812" t="s">
        <v>1773</v>
      </c>
    </row>
    <row r="50" spans="1:3" ht="18">
      <c r="A50" s="2076"/>
      <c r="B50" s="809" t="s">
        <v>483</v>
      </c>
      <c r="C50" s="812" t="s">
        <v>1774</v>
      </c>
    </row>
    <row r="51" spans="1:3" ht="18">
      <c r="A51" s="2076"/>
      <c r="B51" s="809" t="s">
        <v>485</v>
      </c>
      <c r="C51" s="812" t="s">
        <v>1775</v>
      </c>
    </row>
    <row r="52" spans="1:3" ht="18">
      <c r="A52" s="2076"/>
      <c r="B52" s="809" t="s">
        <v>487</v>
      </c>
      <c r="C52" s="812" t="s">
        <v>1776</v>
      </c>
    </row>
    <row r="53" spans="1:3" ht="48.6">
      <c r="A53" s="2076"/>
      <c r="B53" s="809" t="s">
        <v>326</v>
      </c>
      <c r="C53" s="812" t="s">
        <v>1255</v>
      </c>
    </row>
    <row r="54" spans="1:3" ht="48.6">
      <c r="A54" s="2076"/>
      <c r="B54" s="809" t="s">
        <v>491</v>
      </c>
      <c r="C54" s="812" t="s">
        <v>1256</v>
      </c>
    </row>
    <row r="55" spans="1:3" ht="18">
      <c r="A55" s="2076"/>
      <c r="B55" s="809" t="s">
        <v>493</v>
      </c>
      <c r="C55" s="812" t="s">
        <v>1777</v>
      </c>
    </row>
    <row r="56" spans="1:3" ht="18">
      <c r="A56" s="2076"/>
      <c r="B56" s="809" t="s">
        <v>495</v>
      </c>
      <c r="C56" s="812" t="s">
        <v>333</v>
      </c>
    </row>
    <row r="57" spans="1:3" ht="18">
      <c r="A57" s="2076"/>
      <c r="B57" s="809" t="s">
        <v>496</v>
      </c>
      <c r="C57" s="812" t="s">
        <v>301</v>
      </c>
    </row>
    <row r="58" spans="1:3" ht="18">
      <c r="A58" s="2076"/>
      <c r="B58" s="809" t="s">
        <v>497</v>
      </c>
      <c r="C58" s="820" t="s">
        <v>301</v>
      </c>
    </row>
    <row r="59" spans="1:3" ht="18">
      <c r="A59" s="2076"/>
      <c r="B59" s="809" t="s">
        <v>498</v>
      </c>
      <c r="C59" s="1408" t="s">
        <v>1778</v>
      </c>
    </row>
    <row r="60" spans="1:3" ht="18">
      <c r="A60" s="2076"/>
      <c r="B60" s="809" t="s">
        <v>499</v>
      </c>
      <c r="C60" s="815" t="s">
        <v>301</v>
      </c>
    </row>
    <row r="61" spans="1:3" ht="18">
      <c r="A61" s="2076"/>
      <c r="B61" s="809" t="s">
        <v>500</v>
      </c>
      <c r="C61" s="670" t="s">
        <v>414</v>
      </c>
    </row>
    <row r="62" spans="1:3" ht="18">
      <c r="A62" s="2076"/>
      <c r="B62" s="809" t="s">
        <v>502</v>
      </c>
      <c r="C62" s="731" t="s">
        <v>301</v>
      </c>
    </row>
    <row r="63" spans="1:3" ht="32.4">
      <c r="A63" s="2076"/>
      <c r="B63" s="809" t="s">
        <v>504</v>
      </c>
      <c r="C63" s="670" t="s">
        <v>1779</v>
      </c>
    </row>
    <row r="64" spans="1:3" ht="18">
      <c r="A64" s="2076"/>
      <c r="B64" s="809" t="s">
        <v>506</v>
      </c>
      <c r="C64" s="812" t="s">
        <v>301</v>
      </c>
    </row>
    <row r="65" spans="1:3" ht="18">
      <c r="A65" s="2076"/>
      <c r="B65" s="809" t="s">
        <v>508</v>
      </c>
      <c r="C65" s="812" t="s">
        <v>1018</v>
      </c>
    </row>
    <row r="66" spans="1:3" ht="18">
      <c r="A66" s="2076"/>
      <c r="B66" s="809" t="s">
        <v>509</v>
      </c>
      <c r="C66" s="812" t="s">
        <v>301</v>
      </c>
    </row>
    <row r="67" spans="1:3" ht="18">
      <c r="A67" s="2076"/>
      <c r="B67" s="809" t="s">
        <v>511</v>
      </c>
      <c r="C67" s="812" t="s">
        <v>301</v>
      </c>
    </row>
    <row r="68" spans="1:3" ht="18.600000000000001" thickBot="1">
      <c r="A68" s="2077"/>
      <c r="B68" s="810" t="s">
        <v>513</v>
      </c>
      <c r="C68" s="816" t="s">
        <v>301</v>
      </c>
    </row>
    <row r="69" spans="1:3" ht="18">
      <c r="A69" s="2067" t="s">
        <v>515</v>
      </c>
      <c r="B69" s="1410" t="s">
        <v>1780</v>
      </c>
      <c r="C69" s="1420" t="s">
        <v>263</v>
      </c>
    </row>
    <row r="70" spans="1:3" ht="18">
      <c r="A70" s="2068"/>
      <c r="B70" s="809" t="s">
        <v>1781</v>
      </c>
      <c r="C70" s="812" t="s">
        <v>1259</v>
      </c>
    </row>
    <row r="71" spans="1:3" ht="18">
      <c r="A71" s="2068"/>
      <c r="B71" s="809" t="s">
        <v>1782</v>
      </c>
      <c r="C71" s="812" t="s">
        <v>301</v>
      </c>
    </row>
    <row r="72" spans="1:3" ht="18">
      <c r="A72" s="2068"/>
      <c r="B72" s="809" t="s">
        <v>1783</v>
      </c>
      <c r="C72" s="812" t="s">
        <v>301</v>
      </c>
    </row>
    <row r="73" spans="1:3" ht="64.8">
      <c r="A73" s="2068"/>
      <c r="B73" s="809" t="s">
        <v>520</v>
      </c>
      <c r="C73" s="812" t="s">
        <v>1260</v>
      </c>
    </row>
    <row r="74" spans="1:3" ht="18">
      <c r="A74" s="2068"/>
      <c r="B74" s="809" t="s">
        <v>522</v>
      </c>
      <c r="C74" s="812" t="s">
        <v>285</v>
      </c>
    </row>
    <row r="75" spans="1:3" ht="18">
      <c r="A75" s="2068"/>
      <c r="B75" s="809" t="s">
        <v>1784</v>
      </c>
      <c r="C75" s="812" t="s">
        <v>263</v>
      </c>
    </row>
    <row r="76" spans="1:3" ht="18">
      <c r="A76" s="2068"/>
      <c r="B76" s="809" t="s">
        <v>524</v>
      </c>
      <c r="C76" s="812" t="s">
        <v>361</v>
      </c>
    </row>
    <row r="77" spans="1:3" ht="81.599999999999994" thickBot="1">
      <c r="A77" s="2069"/>
      <c r="B77" s="810" t="s">
        <v>1785</v>
      </c>
      <c r="C77" s="817" t="s">
        <v>592</v>
      </c>
    </row>
    <row r="78" spans="1:3" ht="32.4">
      <c r="A78" s="2075" t="s">
        <v>527</v>
      </c>
      <c r="B78" s="1410" t="s">
        <v>528</v>
      </c>
      <c r="C78" s="797" t="s">
        <v>1786</v>
      </c>
    </row>
    <row r="79" spans="1:3" ht="64.8">
      <c r="A79" s="2076"/>
      <c r="B79" s="809" t="s">
        <v>530</v>
      </c>
      <c r="C79" s="674" t="s">
        <v>1262</v>
      </c>
    </row>
    <row r="80" spans="1:3" ht="18">
      <c r="A80" s="2076"/>
      <c r="B80" s="809" t="s">
        <v>531</v>
      </c>
      <c r="C80" s="812" t="s">
        <v>1263</v>
      </c>
    </row>
    <row r="81" spans="1:3" ht="32.4">
      <c r="A81" s="2076"/>
      <c r="B81" s="809" t="s">
        <v>533</v>
      </c>
      <c r="C81" s="812" t="s">
        <v>372</v>
      </c>
    </row>
    <row r="82" spans="1:3" ht="64.8">
      <c r="A82" s="2076"/>
      <c r="B82" s="809" t="s">
        <v>535</v>
      </c>
      <c r="C82" s="812" t="s">
        <v>712</v>
      </c>
    </row>
    <row r="83" spans="1:3" ht="18">
      <c r="A83" s="2076"/>
      <c r="B83" s="809" t="s">
        <v>537</v>
      </c>
      <c r="C83" s="812" t="s">
        <v>261</v>
      </c>
    </row>
    <row r="84" spans="1:3" ht="18">
      <c r="A84" s="2076"/>
      <c r="B84" s="809" t="s">
        <v>509</v>
      </c>
      <c r="C84" s="812" t="s">
        <v>301</v>
      </c>
    </row>
    <row r="85" spans="1:3" ht="18">
      <c r="A85" s="2076"/>
      <c r="B85" s="809" t="s">
        <v>511</v>
      </c>
      <c r="C85" s="812" t="s">
        <v>301</v>
      </c>
    </row>
    <row r="86" spans="1:3" ht="18">
      <c r="A86" s="2076"/>
      <c r="B86" s="809" t="s">
        <v>538</v>
      </c>
      <c r="C86" s="812" t="s">
        <v>301</v>
      </c>
    </row>
    <row r="87" spans="1:3" ht="18">
      <c r="A87" s="2076"/>
      <c r="B87" s="809" t="s">
        <v>539</v>
      </c>
      <c r="C87" s="819"/>
    </row>
    <row r="88" spans="1:3" ht="18">
      <c r="A88" s="2076"/>
      <c r="B88" s="809" t="s">
        <v>540</v>
      </c>
      <c r="C88" s="812" t="s">
        <v>261</v>
      </c>
    </row>
    <row r="89" spans="1:3" ht="18">
      <c r="A89" s="2076"/>
      <c r="B89" s="809" t="s">
        <v>541</v>
      </c>
      <c r="C89" s="812" t="s">
        <v>301</v>
      </c>
    </row>
    <row r="90" spans="1:3" ht="18">
      <c r="A90" s="2076"/>
      <c r="B90" s="809" t="s">
        <v>542</v>
      </c>
      <c r="C90" s="812" t="s">
        <v>301</v>
      </c>
    </row>
    <row r="91" spans="1:3" ht="18">
      <c r="A91" s="2076"/>
      <c r="B91" s="809" t="s">
        <v>543</v>
      </c>
      <c r="C91" s="812" t="s">
        <v>301</v>
      </c>
    </row>
    <row r="92" spans="1:3" ht="18.600000000000001" thickBot="1">
      <c r="A92" s="2077"/>
      <c r="B92" s="810" t="s">
        <v>544</v>
      </c>
      <c r="C92" s="816" t="s">
        <v>301</v>
      </c>
    </row>
    <row r="93" spans="1:3" ht="48.6">
      <c r="A93" s="2075" t="s">
        <v>545</v>
      </c>
      <c r="B93" s="1410" t="s">
        <v>1787</v>
      </c>
      <c r="C93" s="1420" t="s">
        <v>1264</v>
      </c>
    </row>
    <row r="94" spans="1:3" ht="32.4">
      <c r="A94" s="2076"/>
      <c r="B94" s="809" t="s">
        <v>548</v>
      </c>
      <c r="C94" s="812" t="s">
        <v>549</v>
      </c>
    </row>
    <row r="95" spans="1:3" ht="18">
      <c r="A95" s="2076"/>
      <c r="B95" s="809" t="s">
        <v>550</v>
      </c>
      <c r="C95" s="812" t="s">
        <v>414</v>
      </c>
    </row>
    <row r="96" spans="1:3" ht="32.4">
      <c r="A96" s="2076"/>
      <c r="B96" s="809" t="s">
        <v>551</v>
      </c>
      <c r="C96" s="812" t="s">
        <v>414</v>
      </c>
    </row>
    <row r="97" spans="1:3" ht="48.6">
      <c r="A97" s="2076"/>
      <c r="B97" s="809" t="s">
        <v>553</v>
      </c>
      <c r="C97" s="812" t="s">
        <v>599</v>
      </c>
    </row>
    <row r="98" spans="1:3" ht="48.6">
      <c r="A98" s="2076"/>
      <c r="B98" s="809" t="s">
        <v>555</v>
      </c>
      <c r="C98" s="812" t="s">
        <v>600</v>
      </c>
    </row>
    <row r="99" spans="1:3" ht="145.80000000000001">
      <c r="A99" s="2076"/>
      <c r="B99" s="809" t="s">
        <v>557</v>
      </c>
      <c r="C99" s="812" t="s">
        <v>947</v>
      </c>
    </row>
    <row r="100" spans="1:3" ht="162">
      <c r="A100" s="2076"/>
      <c r="B100" s="809" t="s">
        <v>1788</v>
      </c>
      <c r="C100" s="808" t="s">
        <v>1789</v>
      </c>
    </row>
    <row r="101" spans="1:3" ht="48.6">
      <c r="A101" s="2076"/>
      <c r="B101" s="809" t="s">
        <v>1790</v>
      </c>
      <c r="C101" s="731" t="s">
        <v>1267</v>
      </c>
    </row>
    <row r="102" spans="1:3" ht="18.600000000000001" thickBot="1">
      <c r="A102" s="2077"/>
      <c r="B102" s="818" t="s">
        <v>1791</v>
      </c>
      <c r="C102" s="732" t="s">
        <v>414</v>
      </c>
    </row>
    <row r="103" spans="1:3" ht="32.4">
      <c r="A103" s="2075" t="s">
        <v>561</v>
      </c>
      <c r="B103" s="1410" t="s">
        <v>1792</v>
      </c>
      <c r="C103" s="698" t="s">
        <v>1793</v>
      </c>
    </row>
    <row r="104" spans="1:3" ht="18">
      <c r="A104" s="2076"/>
      <c r="B104" s="809" t="s">
        <v>564</v>
      </c>
      <c r="C104" s="694">
        <v>0.30473012001797056</v>
      </c>
    </row>
    <row r="105" spans="1:3" ht="18">
      <c r="A105" s="2076"/>
      <c r="B105" s="809" t="s">
        <v>565</v>
      </c>
      <c r="C105" s="645">
        <v>47.48</v>
      </c>
    </row>
    <row r="106" spans="1:3" ht="18">
      <c r="A106" s="2076"/>
      <c r="B106" s="809" t="s">
        <v>1794</v>
      </c>
      <c r="C106" s="638" t="s">
        <v>1270</v>
      </c>
    </row>
    <row r="107" spans="1:3" ht="18.600000000000001" thickBot="1">
      <c r="A107" s="2077"/>
      <c r="B107" s="810" t="s">
        <v>951</v>
      </c>
      <c r="C107" s="1342" t="s">
        <v>1795</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414</v>
      </c>
    </row>
    <row r="110" spans="1:3" ht="49.2" thickBot="1">
      <c r="A110" s="2078" t="s">
        <v>570</v>
      </c>
      <c r="B110" s="2079"/>
      <c r="C110" s="1421" t="s">
        <v>1796</v>
      </c>
    </row>
    <row r="111" spans="1:3" ht="228"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07" t="s">
        <v>607</v>
      </c>
      <c r="B1" s="2007"/>
      <c r="C1" s="2007"/>
    </row>
    <row r="2" spans="1:3" ht="16.8" thickBot="1">
      <c r="A2" s="2008" t="s">
        <v>608</v>
      </c>
      <c r="B2" s="2009"/>
      <c r="C2" s="1344">
        <v>45464</v>
      </c>
    </row>
    <row r="3" spans="1:3">
      <c r="A3" s="1865" t="s">
        <v>609</v>
      </c>
      <c r="B3" s="1369" t="s">
        <v>610</v>
      </c>
      <c r="C3" s="1422" t="s">
        <v>1797</v>
      </c>
    </row>
    <row r="4" spans="1:3">
      <c r="A4" s="1866"/>
      <c r="B4" s="1115" t="s">
        <v>612</v>
      </c>
      <c r="C4" s="1371" t="s">
        <v>1798</v>
      </c>
    </row>
    <row r="5" spans="1:3">
      <c r="A5" s="1866"/>
      <c r="B5" s="1115" t="s">
        <v>424</v>
      </c>
      <c r="C5" s="1085" t="s">
        <v>1799</v>
      </c>
    </row>
    <row r="6" spans="1:3">
      <c r="A6" s="1866"/>
      <c r="B6" s="1115" t="s">
        <v>252</v>
      </c>
      <c r="C6" s="821" t="s">
        <v>1800</v>
      </c>
    </row>
    <row r="7" spans="1:3">
      <c r="A7" s="1866"/>
      <c r="B7" s="1115" t="s">
        <v>426</v>
      </c>
      <c r="C7" s="821" t="s">
        <v>1801</v>
      </c>
    </row>
    <row r="8" spans="1:3">
      <c r="A8" s="1866"/>
      <c r="B8" s="1115" t="s">
        <v>428</v>
      </c>
      <c r="C8" s="821">
        <v>499381786</v>
      </c>
    </row>
    <row r="9" spans="1:3">
      <c r="A9" s="1866"/>
      <c r="B9" s="1115" t="s">
        <v>429</v>
      </c>
      <c r="C9" s="821">
        <v>79791221767.080002</v>
      </c>
    </row>
    <row r="10" spans="1:3">
      <c r="A10" s="1866"/>
      <c r="B10" s="1115" t="s">
        <v>616</v>
      </c>
      <c r="C10" s="821" t="s">
        <v>259</v>
      </c>
    </row>
    <row r="11" spans="1:3">
      <c r="A11" s="1866"/>
      <c r="B11" s="1115" t="s">
        <v>618</v>
      </c>
      <c r="C11" s="821" t="s">
        <v>261</v>
      </c>
    </row>
    <row r="12" spans="1:3">
      <c r="A12" s="1866"/>
      <c r="B12" s="1115" t="s">
        <v>619</v>
      </c>
      <c r="C12" s="821" t="s">
        <v>263</v>
      </c>
    </row>
    <row r="13" spans="1:3">
      <c r="A13" s="1866"/>
      <c r="B13" s="1115" t="s">
        <v>620</v>
      </c>
      <c r="C13" s="821" t="s">
        <v>263</v>
      </c>
    </row>
    <row r="14" spans="1:3">
      <c r="A14" s="1866"/>
      <c r="B14" s="1115" t="s">
        <v>621</v>
      </c>
      <c r="C14" s="821" t="s">
        <v>261</v>
      </c>
    </row>
    <row r="15" spans="1:3">
      <c r="A15" s="1866"/>
      <c r="B15" s="1115" t="s">
        <v>622</v>
      </c>
      <c r="C15" s="821" t="s">
        <v>251</v>
      </c>
    </row>
    <row r="16" spans="1:3">
      <c r="A16" s="1866"/>
      <c r="B16" s="1115" t="s">
        <v>623</v>
      </c>
      <c r="C16" s="821" t="s">
        <v>251</v>
      </c>
    </row>
    <row r="17" spans="1:3" ht="48.6">
      <c r="A17" s="1866"/>
      <c r="B17" s="1115" t="s">
        <v>624</v>
      </c>
      <c r="C17" s="821" t="s">
        <v>845</v>
      </c>
    </row>
    <row r="18" spans="1:3" ht="32.4">
      <c r="A18" s="1866"/>
      <c r="B18" s="1115" t="s">
        <v>270</v>
      </c>
      <c r="C18" s="821" t="s">
        <v>846</v>
      </c>
    </row>
    <row r="19" spans="1:3">
      <c r="A19" s="1866"/>
      <c r="B19" s="1115" t="s">
        <v>626</v>
      </c>
      <c r="C19" s="821" t="s">
        <v>301</v>
      </c>
    </row>
    <row r="20" spans="1:3" ht="32.4">
      <c r="A20" s="1866"/>
      <c r="B20" s="1115" t="s">
        <v>627</v>
      </c>
      <c r="C20" s="821" t="s">
        <v>261</v>
      </c>
    </row>
    <row r="21" spans="1:3">
      <c r="A21" s="1866"/>
      <c r="B21" s="1115" t="s">
        <v>628</v>
      </c>
      <c r="C21" s="821" t="s">
        <v>301</v>
      </c>
    </row>
    <row r="22" spans="1:3">
      <c r="A22" s="1866"/>
      <c r="B22" s="1115" t="s">
        <v>629</v>
      </c>
      <c r="C22" s="821" t="s">
        <v>301</v>
      </c>
    </row>
    <row r="23" spans="1:3">
      <c r="A23" s="1866"/>
      <c r="B23" s="1115" t="s">
        <v>630</v>
      </c>
      <c r="C23" s="821" t="s">
        <v>301</v>
      </c>
    </row>
    <row r="24" spans="1:3">
      <c r="A24" s="1866"/>
      <c r="B24" s="1115" t="s">
        <v>631</v>
      </c>
      <c r="C24" s="821" t="s">
        <v>301</v>
      </c>
    </row>
    <row r="25" spans="1:3">
      <c r="A25" s="1866"/>
      <c r="B25" s="1115" t="s">
        <v>632</v>
      </c>
      <c r="C25" s="821" t="s">
        <v>280</v>
      </c>
    </row>
    <row r="26" spans="1:3">
      <c r="A26" s="1866"/>
      <c r="B26" s="1115" t="s">
        <v>633</v>
      </c>
      <c r="C26" s="821" t="s">
        <v>301</v>
      </c>
    </row>
    <row r="27" spans="1:3">
      <c r="A27" s="1866"/>
      <c r="B27" s="1115" t="s">
        <v>634</v>
      </c>
      <c r="C27" s="821" t="s">
        <v>1439</v>
      </c>
    </row>
    <row r="28" spans="1:3">
      <c r="A28" s="1866"/>
      <c r="B28" s="1115" t="s">
        <v>635</v>
      </c>
      <c r="C28" s="821" t="s">
        <v>285</v>
      </c>
    </row>
    <row r="29" spans="1:3">
      <c r="A29" s="1866"/>
      <c r="B29" s="1115" t="s">
        <v>636</v>
      </c>
      <c r="C29" s="821" t="s">
        <v>637</v>
      </c>
    </row>
    <row r="30" spans="1:3" ht="32.4">
      <c r="A30" s="1866"/>
      <c r="B30" s="1115" t="s">
        <v>638</v>
      </c>
      <c r="C30" s="821" t="s">
        <v>454</v>
      </c>
    </row>
    <row r="31" spans="1:3" ht="129.6">
      <c r="A31" s="1866"/>
      <c r="B31" s="1115" t="s">
        <v>639</v>
      </c>
      <c r="C31" s="821" t="s">
        <v>577</v>
      </c>
    </row>
    <row r="32" spans="1:3" ht="33" thickBot="1">
      <c r="A32" s="1867"/>
      <c r="B32" s="4" t="s">
        <v>292</v>
      </c>
      <c r="C32" s="561" t="s">
        <v>251</v>
      </c>
    </row>
    <row r="33" spans="1:3">
      <c r="A33" s="1857" t="s">
        <v>642</v>
      </c>
      <c r="B33" s="1369" t="s">
        <v>643</v>
      </c>
      <c r="C33" s="737" t="s">
        <v>1802</v>
      </c>
    </row>
    <row r="34" spans="1:3">
      <c r="A34" s="1855"/>
      <c r="B34" s="1115" t="s">
        <v>644</v>
      </c>
      <c r="C34" s="821" t="s">
        <v>1803</v>
      </c>
    </row>
    <row r="35" spans="1:3">
      <c r="A35" s="1855"/>
      <c r="B35" s="1115" t="s">
        <v>646</v>
      </c>
      <c r="C35" s="821" t="s">
        <v>298</v>
      </c>
    </row>
    <row r="36" spans="1:3">
      <c r="A36" s="1855"/>
      <c r="B36" s="1115" t="s">
        <v>647</v>
      </c>
      <c r="C36" s="821" t="s">
        <v>301</v>
      </c>
    </row>
    <row r="37" spans="1:3">
      <c r="A37" s="1855"/>
      <c r="B37" s="1115" t="s">
        <v>648</v>
      </c>
      <c r="C37" s="821" t="s">
        <v>301</v>
      </c>
    </row>
    <row r="38" spans="1:3" ht="16.8" thickBot="1">
      <c r="A38" s="1856"/>
      <c r="B38" s="1117" t="s">
        <v>649</v>
      </c>
      <c r="C38" s="1121" t="s">
        <v>263</v>
      </c>
    </row>
    <row r="39" spans="1:3">
      <c r="A39" s="1857" t="s">
        <v>650</v>
      </c>
      <c r="B39" s="1369" t="s">
        <v>651</v>
      </c>
      <c r="C39" s="737" t="s">
        <v>261</v>
      </c>
    </row>
    <row r="40" spans="1:3">
      <c r="A40" s="1855"/>
      <c r="B40" s="1115" t="s">
        <v>652</v>
      </c>
      <c r="C40" s="821" t="s">
        <v>301</v>
      </c>
    </row>
    <row r="41" spans="1:3">
      <c r="A41" s="1855"/>
      <c r="B41" s="1115" t="s">
        <v>653</v>
      </c>
      <c r="C41" s="821" t="s">
        <v>301</v>
      </c>
    </row>
    <row r="42" spans="1:3">
      <c r="A42" s="1855"/>
      <c r="B42" s="1115" t="s">
        <v>654</v>
      </c>
      <c r="C42" s="821" t="s">
        <v>301</v>
      </c>
    </row>
    <row r="43" spans="1:3">
      <c r="A43" s="1855"/>
      <c r="B43" s="1115" t="s">
        <v>655</v>
      </c>
      <c r="C43" s="821" t="s">
        <v>301</v>
      </c>
    </row>
    <row r="44" spans="1:3" ht="16.8" thickBot="1">
      <c r="A44" s="1856"/>
      <c r="B44" s="577" t="s">
        <v>656</v>
      </c>
      <c r="C44" s="1121" t="s">
        <v>301</v>
      </c>
    </row>
    <row r="45" spans="1:3">
      <c r="A45" s="1857" t="s">
        <v>657</v>
      </c>
      <c r="B45" s="1369" t="s">
        <v>658</v>
      </c>
      <c r="C45" s="737" t="s">
        <v>263</v>
      </c>
    </row>
    <row r="46" spans="1:3" ht="113.4">
      <c r="A46" s="1855"/>
      <c r="B46" s="1115" t="s">
        <v>659</v>
      </c>
      <c r="C46" s="821" t="s">
        <v>1804</v>
      </c>
    </row>
    <row r="47" spans="1:3" ht="130.19999999999999" thickBot="1">
      <c r="A47" s="1856"/>
      <c r="B47" s="1117" t="s">
        <v>660</v>
      </c>
      <c r="C47" s="1121" t="s">
        <v>1805</v>
      </c>
    </row>
    <row r="48" spans="1:3">
      <c r="A48" s="1855" t="s">
        <v>316</v>
      </c>
      <c r="B48" s="4" t="s">
        <v>661</v>
      </c>
      <c r="C48" s="737" t="s">
        <v>1806</v>
      </c>
    </row>
    <row r="49" spans="1:3">
      <c r="A49" s="1855"/>
      <c r="B49" s="1115" t="s">
        <v>662</v>
      </c>
      <c r="C49" s="821" t="s">
        <v>1807</v>
      </c>
    </row>
    <row r="50" spans="1:3">
      <c r="A50" s="1855"/>
      <c r="B50" s="1115" t="s">
        <v>664</v>
      </c>
      <c r="C50" s="821" t="s">
        <v>1808</v>
      </c>
    </row>
    <row r="51" spans="1:3">
      <c r="A51" s="1855"/>
      <c r="B51" s="1115" t="s">
        <v>666</v>
      </c>
      <c r="C51" s="821" t="s">
        <v>667</v>
      </c>
    </row>
    <row r="52" spans="1:3" ht="32.4">
      <c r="A52" s="1855"/>
      <c r="B52" s="1115" t="s">
        <v>668</v>
      </c>
      <c r="C52" s="821" t="s">
        <v>1809</v>
      </c>
    </row>
    <row r="53" spans="1:3" ht="162">
      <c r="A53" s="1855"/>
      <c r="B53" s="1115" t="s">
        <v>670</v>
      </c>
      <c r="C53" s="821" t="s">
        <v>1810</v>
      </c>
    </row>
    <row r="54" spans="1:3" ht="32.4">
      <c r="A54" s="1855"/>
      <c r="B54" s="1115" t="s">
        <v>672</v>
      </c>
      <c r="C54" s="821" t="s">
        <v>1811</v>
      </c>
    </row>
    <row r="55" spans="1:3">
      <c r="A55" s="1855"/>
      <c r="B55" s="1115" t="s">
        <v>673</v>
      </c>
      <c r="C55" s="821" t="s">
        <v>1812</v>
      </c>
    </row>
    <row r="56" spans="1:3">
      <c r="A56" s="1855"/>
      <c r="B56" s="1115" t="s">
        <v>675</v>
      </c>
      <c r="C56" s="821" t="s">
        <v>333</v>
      </c>
    </row>
    <row r="57" spans="1:3">
      <c r="A57" s="1855"/>
      <c r="B57" s="1115" t="s">
        <v>676</v>
      </c>
      <c r="C57" s="821" t="s">
        <v>301</v>
      </c>
    </row>
    <row r="58" spans="1:3">
      <c r="A58" s="1855"/>
      <c r="B58" s="1115" t="s">
        <v>677</v>
      </c>
      <c r="C58" s="821" t="s">
        <v>301</v>
      </c>
    </row>
    <row r="59" spans="1:3">
      <c r="A59" s="1855"/>
      <c r="B59" s="1115" t="s">
        <v>678</v>
      </c>
      <c r="C59" s="821" t="s">
        <v>1813</v>
      </c>
    </row>
    <row r="60" spans="1:3">
      <c r="A60" s="1855"/>
      <c r="B60" s="1115" t="s">
        <v>680</v>
      </c>
      <c r="C60" s="821" t="s">
        <v>301</v>
      </c>
    </row>
    <row r="61" spans="1:3">
      <c r="A61" s="1855"/>
      <c r="B61" s="1115" t="s">
        <v>682</v>
      </c>
      <c r="C61" s="821" t="s">
        <v>1814</v>
      </c>
    </row>
    <row r="62" spans="1:3" ht="32.4">
      <c r="A62" s="1855"/>
      <c r="B62" s="1115" t="s">
        <v>684</v>
      </c>
      <c r="C62" s="821" t="s">
        <v>1815</v>
      </c>
    </row>
    <row r="63" spans="1:3" ht="48.6">
      <c r="A63" s="1855"/>
      <c r="B63" s="1115" t="s">
        <v>686</v>
      </c>
      <c r="C63" s="821" t="s">
        <v>1816</v>
      </c>
    </row>
    <row r="64" spans="1:3" ht="64.8">
      <c r="A64" s="1855"/>
      <c r="B64" s="1115" t="s">
        <v>687</v>
      </c>
      <c r="C64" s="821" t="s">
        <v>1817</v>
      </c>
    </row>
    <row r="65" spans="1:3">
      <c r="A65" s="1855"/>
      <c r="B65" s="1115" t="s">
        <v>688</v>
      </c>
      <c r="C65" s="821" t="s">
        <v>1818</v>
      </c>
    </row>
    <row r="66" spans="1:3">
      <c r="A66" s="1855"/>
      <c r="B66" s="1115" t="s">
        <v>689</v>
      </c>
      <c r="C66" s="821" t="s">
        <v>1819</v>
      </c>
    </row>
    <row r="67" spans="1:3">
      <c r="A67" s="1855"/>
      <c r="B67" s="1115" t="s">
        <v>690</v>
      </c>
      <c r="C67" s="821">
        <v>43647</v>
      </c>
    </row>
    <row r="68" spans="1:3" ht="16.8" thickBot="1">
      <c r="A68" s="1856"/>
      <c r="B68" s="1117" t="s">
        <v>691</v>
      </c>
      <c r="C68" s="1121" t="s">
        <v>1820</v>
      </c>
    </row>
    <row r="69" spans="1:3">
      <c r="A69" s="1857" t="s">
        <v>693</v>
      </c>
      <c r="B69" s="1369" t="s">
        <v>694</v>
      </c>
      <c r="C69" s="1085" t="s">
        <v>263</v>
      </c>
    </row>
    <row r="70" spans="1:3">
      <c r="A70" s="1855"/>
      <c r="B70" s="1115" t="s">
        <v>695</v>
      </c>
      <c r="C70" s="821" t="s">
        <v>1439</v>
      </c>
    </row>
    <row r="71" spans="1:3">
      <c r="A71" s="1855"/>
      <c r="B71" s="1115" t="s">
        <v>696</v>
      </c>
      <c r="C71" s="821" t="s">
        <v>301</v>
      </c>
    </row>
    <row r="72" spans="1:3">
      <c r="A72" s="1855"/>
      <c r="B72" s="1115" t="s">
        <v>697</v>
      </c>
      <c r="C72" s="821" t="s">
        <v>301</v>
      </c>
    </row>
    <row r="73" spans="1:3" ht="64.8">
      <c r="A73" s="1855"/>
      <c r="B73" s="1115" t="s">
        <v>698</v>
      </c>
      <c r="C73" s="821" t="s">
        <v>1821</v>
      </c>
    </row>
    <row r="74" spans="1:3">
      <c r="A74" s="1855"/>
      <c r="B74" s="1115" t="s">
        <v>699</v>
      </c>
      <c r="C74" s="821" t="s">
        <v>285</v>
      </c>
    </row>
    <row r="75" spans="1:3">
      <c r="A75" s="1855"/>
      <c r="B75" s="1115" t="s">
        <v>700</v>
      </c>
      <c r="C75" s="821" t="s">
        <v>261</v>
      </c>
    </row>
    <row r="76" spans="1:3">
      <c r="A76" s="1855"/>
      <c r="B76" s="1115" t="s">
        <v>701</v>
      </c>
      <c r="C76" s="821" t="s">
        <v>301</v>
      </c>
    </row>
    <row r="77" spans="1:3" ht="114" thickBot="1">
      <c r="A77" s="1856"/>
      <c r="B77" s="1117" t="s">
        <v>702</v>
      </c>
      <c r="C77" s="1121" t="s">
        <v>1822</v>
      </c>
    </row>
    <row r="78" spans="1:3" ht="97.2">
      <c r="A78" s="1857" t="s">
        <v>703</v>
      </c>
      <c r="B78" s="1369" t="s">
        <v>704</v>
      </c>
      <c r="C78" s="1085" t="s">
        <v>1823</v>
      </c>
    </row>
    <row r="79" spans="1:3" ht="113.4">
      <c r="A79" s="1855"/>
      <c r="B79" s="1115" t="s">
        <v>706</v>
      </c>
      <c r="C79" s="821" t="s">
        <v>1824</v>
      </c>
    </row>
    <row r="80" spans="1:3">
      <c r="A80" s="1855"/>
      <c r="B80" s="1115" t="s">
        <v>708</v>
      </c>
      <c r="C80" s="821" t="s">
        <v>1263</v>
      </c>
    </row>
    <row r="81" spans="1:3" ht="32.4">
      <c r="A81" s="1855"/>
      <c r="B81" s="1115" t="s">
        <v>710</v>
      </c>
      <c r="C81" s="821" t="s">
        <v>372</v>
      </c>
    </row>
    <row r="82" spans="1:3" ht="64.8">
      <c r="A82" s="1855"/>
      <c r="B82" s="1115" t="s">
        <v>711</v>
      </c>
      <c r="C82" s="821" t="s">
        <v>712</v>
      </c>
    </row>
    <row r="83" spans="1:3">
      <c r="A83" s="1855"/>
      <c r="B83" s="1115" t="s">
        <v>713</v>
      </c>
      <c r="C83" s="821" t="s">
        <v>261</v>
      </c>
    </row>
    <row r="84" spans="1:3">
      <c r="A84" s="1855"/>
      <c r="B84" s="1115" t="s">
        <v>689</v>
      </c>
      <c r="C84" s="821" t="s">
        <v>301</v>
      </c>
    </row>
    <row r="85" spans="1:3">
      <c r="A85" s="1855"/>
      <c r="B85" s="1115" t="s">
        <v>690</v>
      </c>
      <c r="C85" s="821" t="s">
        <v>301</v>
      </c>
    </row>
    <row r="86" spans="1:3">
      <c r="A86" s="1855"/>
      <c r="B86" s="1115" t="s">
        <v>714</v>
      </c>
      <c r="C86" s="821" t="s">
        <v>301</v>
      </c>
    </row>
    <row r="87" spans="1:3">
      <c r="A87" s="1855"/>
      <c r="B87" s="1115" t="s">
        <v>715</v>
      </c>
      <c r="C87" s="821"/>
    </row>
    <row r="88" spans="1:3">
      <c r="A88" s="1855"/>
      <c r="B88" s="1115" t="s">
        <v>716</v>
      </c>
      <c r="C88" s="821" t="s">
        <v>261</v>
      </c>
    </row>
    <row r="89" spans="1:3">
      <c r="A89" s="1855"/>
      <c r="B89" s="1115" t="s">
        <v>717</v>
      </c>
      <c r="C89" s="821" t="s">
        <v>301</v>
      </c>
    </row>
    <row r="90" spans="1:3">
      <c r="A90" s="1855"/>
      <c r="B90" s="1115" t="s">
        <v>718</v>
      </c>
      <c r="C90" s="821" t="s">
        <v>301</v>
      </c>
    </row>
    <row r="91" spans="1:3">
      <c r="A91" s="1855"/>
      <c r="B91" s="1115" t="s">
        <v>719</v>
      </c>
      <c r="C91" s="821" t="s">
        <v>301</v>
      </c>
    </row>
    <row r="92" spans="1:3" ht="16.8" thickBot="1">
      <c r="A92" s="1856"/>
      <c r="B92" s="1117" t="s">
        <v>720</v>
      </c>
      <c r="C92" s="1121" t="s">
        <v>301</v>
      </c>
    </row>
    <row r="93" spans="1:3" ht="48.6">
      <c r="A93" s="1857" t="s">
        <v>721</v>
      </c>
      <c r="B93" s="1369" t="s">
        <v>722</v>
      </c>
      <c r="C93" s="737" t="s">
        <v>1264</v>
      </c>
    </row>
    <row r="94" spans="1:3" ht="32.4">
      <c r="A94" s="1855"/>
      <c r="B94" s="1115" t="s">
        <v>724</v>
      </c>
      <c r="C94" s="821" t="s">
        <v>549</v>
      </c>
    </row>
    <row r="95" spans="1:3">
      <c r="A95" s="1855"/>
      <c r="B95" s="1115" t="s">
        <v>725</v>
      </c>
      <c r="C95" s="821" t="s">
        <v>301</v>
      </c>
    </row>
    <row r="96" spans="1:3" ht="32.4">
      <c r="A96" s="1855"/>
      <c r="B96" s="1115" t="s">
        <v>726</v>
      </c>
      <c r="C96" s="821" t="s">
        <v>301</v>
      </c>
    </row>
    <row r="97" spans="1:3" ht="48.6">
      <c r="A97" s="1855"/>
      <c r="B97" s="1115" t="s">
        <v>727</v>
      </c>
      <c r="C97" s="821" t="s">
        <v>599</v>
      </c>
    </row>
    <row r="98" spans="1:3" ht="48.6">
      <c r="A98" s="1855"/>
      <c r="B98" s="1115" t="s">
        <v>729</v>
      </c>
      <c r="C98" s="821" t="s">
        <v>1350</v>
      </c>
    </row>
    <row r="99" spans="1:3" ht="145.80000000000001">
      <c r="A99" s="1855"/>
      <c r="B99" s="1115" t="s">
        <v>730</v>
      </c>
      <c r="C99" s="821" t="s">
        <v>1430</v>
      </c>
    </row>
    <row r="100" spans="1:3">
      <c r="A100" s="1855"/>
      <c r="B100" s="1115" t="s">
        <v>881</v>
      </c>
      <c r="C100" s="821" t="s">
        <v>301</v>
      </c>
    </row>
    <row r="101" spans="1:3">
      <c r="A101" s="1855"/>
      <c r="B101" s="1115" t="s">
        <v>733</v>
      </c>
      <c r="C101" s="821" t="s">
        <v>301</v>
      </c>
    </row>
    <row r="102" spans="1:3" ht="16.8" thickBot="1">
      <c r="A102" s="1856"/>
      <c r="B102" s="577" t="s">
        <v>734</v>
      </c>
      <c r="C102" s="868" t="s">
        <v>301</v>
      </c>
    </row>
    <row r="103" spans="1:3" ht="32.4">
      <c r="A103" s="1858" t="s">
        <v>402</v>
      </c>
      <c r="B103" s="1115" t="s">
        <v>735</v>
      </c>
      <c r="C103" s="821" t="s">
        <v>1825</v>
      </c>
    </row>
    <row r="104" spans="1:3">
      <c r="A104" s="1858"/>
      <c r="B104" s="1115" t="s">
        <v>405</v>
      </c>
      <c r="C104" s="1423">
        <v>1.51</v>
      </c>
    </row>
    <row r="105" spans="1:3">
      <c r="A105" s="1858"/>
      <c r="B105" s="1115" t="s">
        <v>565</v>
      </c>
      <c r="C105" s="1424">
        <v>241.27</v>
      </c>
    </row>
    <row r="106" spans="1:3">
      <c r="A106" s="1858"/>
      <c r="B106" s="1115" t="s">
        <v>407</v>
      </c>
      <c r="C106" s="821" t="s">
        <v>1826</v>
      </c>
    </row>
    <row r="107" spans="1:3" ht="16.8" thickBot="1">
      <c r="A107" s="1859"/>
      <c r="B107" s="25" t="s">
        <v>409</v>
      </c>
      <c r="C107" s="821" t="s">
        <v>301</v>
      </c>
    </row>
    <row r="108" spans="1:3" s="135" customFormat="1" ht="65.099999999999994" customHeight="1">
      <c r="A108" s="1825" t="s">
        <v>410</v>
      </c>
      <c r="B108" s="1143" t="s">
        <v>411</v>
      </c>
      <c r="C108" s="1144" t="s">
        <v>1827</v>
      </c>
    </row>
    <row r="109" spans="1:3" s="135" customFormat="1" ht="65.099999999999994" customHeight="1" thickBot="1">
      <c r="A109" s="1826"/>
      <c r="B109" s="1145" t="s">
        <v>413</v>
      </c>
      <c r="C109" s="1146" t="s">
        <v>1828</v>
      </c>
    </row>
    <row r="110" spans="1:3" ht="16.8" thickBot="1">
      <c r="A110" s="2080" t="s">
        <v>740</v>
      </c>
      <c r="B110" s="2081"/>
      <c r="C110" s="1425" t="s">
        <v>301</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W1002"/>
  <sheetViews>
    <sheetView zoomScale="75" zoomScaleNormal="75" workbookViewId="0">
      <selection sqref="A1:C1"/>
    </sheetView>
  </sheetViews>
  <sheetFormatPr defaultColWidth="13.19921875" defaultRowHeight="15" customHeight="1"/>
  <cols>
    <col min="1" max="1" width="3.59765625" style="238" customWidth="1"/>
    <col min="2" max="2" width="47.59765625" style="238" customWidth="1"/>
    <col min="3" max="3" width="47.59765625" style="290" customWidth="1"/>
    <col min="4" max="23" width="6.59765625" style="238" customWidth="1"/>
    <col min="24" max="16384" width="13.19921875" style="238"/>
  </cols>
  <sheetData>
    <row r="1" spans="1:23" ht="20.399999999999999" thickBot="1">
      <c r="A1" s="2090" t="s">
        <v>417</v>
      </c>
      <c r="B1" s="2091"/>
      <c r="C1" s="2092"/>
      <c r="D1" s="237"/>
      <c r="E1" s="237"/>
      <c r="F1" s="237"/>
      <c r="G1" s="237"/>
      <c r="H1" s="237"/>
      <c r="I1" s="237"/>
      <c r="J1" s="237"/>
      <c r="K1" s="237"/>
      <c r="L1" s="237"/>
      <c r="M1" s="237"/>
      <c r="N1" s="237"/>
      <c r="O1" s="237"/>
      <c r="P1" s="237"/>
      <c r="Q1" s="237"/>
      <c r="R1" s="237"/>
      <c r="S1" s="237"/>
      <c r="T1" s="237"/>
      <c r="U1" s="237"/>
      <c r="V1" s="237"/>
      <c r="W1" s="237"/>
    </row>
    <row r="2" spans="1:23" ht="18.600000000000001" thickBot="1">
      <c r="A2" s="2093" t="s">
        <v>418</v>
      </c>
      <c r="B2" s="2094"/>
      <c r="C2" s="1426">
        <v>45450</v>
      </c>
      <c r="D2" s="237"/>
      <c r="E2" s="237"/>
      <c r="F2" s="237"/>
      <c r="G2" s="237"/>
      <c r="H2" s="237"/>
      <c r="I2" s="237"/>
      <c r="J2" s="237"/>
      <c r="K2" s="237"/>
      <c r="L2" s="237"/>
      <c r="M2" s="237"/>
      <c r="N2" s="237"/>
      <c r="O2" s="237"/>
      <c r="P2" s="237"/>
      <c r="Q2" s="237"/>
      <c r="R2" s="237"/>
      <c r="S2" s="237"/>
      <c r="T2" s="237"/>
      <c r="U2" s="237"/>
      <c r="V2" s="237"/>
      <c r="W2" s="237"/>
    </row>
    <row r="3" spans="1:23" ht="18">
      <c r="A3" s="2095" t="s">
        <v>419</v>
      </c>
      <c r="B3" s="239" t="s">
        <v>420</v>
      </c>
      <c r="C3" s="822" t="s">
        <v>1829</v>
      </c>
      <c r="D3" s="237"/>
      <c r="E3" s="237"/>
      <c r="F3" s="237"/>
      <c r="G3" s="237"/>
      <c r="H3" s="237"/>
      <c r="I3" s="237"/>
      <c r="J3" s="237"/>
      <c r="K3" s="237"/>
      <c r="L3" s="237"/>
      <c r="M3" s="237"/>
      <c r="N3" s="237"/>
      <c r="O3" s="237"/>
      <c r="P3" s="237"/>
      <c r="Q3" s="237"/>
      <c r="R3" s="237"/>
      <c r="S3" s="237"/>
      <c r="T3" s="237"/>
      <c r="U3" s="237"/>
      <c r="V3" s="237"/>
      <c r="W3" s="237"/>
    </row>
    <row r="4" spans="1:23" ht="18">
      <c r="A4" s="2085"/>
      <c r="B4" s="240" t="s">
        <v>422</v>
      </c>
      <c r="C4" s="629" t="s">
        <v>1830</v>
      </c>
      <c r="D4" s="237"/>
      <c r="E4" s="237"/>
      <c r="F4" s="237"/>
      <c r="G4" s="237"/>
      <c r="H4" s="237"/>
      <c r="I4" s="237"/>
      <c r="J4" s="237"/>
      <c r="K4" s="237"/>
      <c r="L4" s="237"/>
      <c r="M4" s="237"/>
      <c r="N4" s="237"/>
      <c r="O4" s="237"/>
      <c r="P4" s="237"/>
      <c r="Q4" s="237"/>
      <c r="R4" s="237"/>
      <c r="S4" s="237"/>
      <c r="T4" s="237"/>
      <c r="U4" s="237"/>
      <c r="V4" s="237"/>
      <c r="W4" s="237"/>
    </row>
    <row r="5" spans="1:23" ht="18">
      <c r="A5" s="2085"/>
      <c r="B5" s="240" t="s">
        <v>424</v>
      </c>
      <c r="C5" s="629" t="s">
        <v>251</v>
      </c>
      <c r="D5" s="237"/>
      <c r="E5" s="237"/>
      <c r="F5" s="237"/>
      <c r="G5" s="237"/>
      <c r="H5" s="237"/>
      <c r="I5" s="237"/>
      <c r="J5" s="237"/>
      <c r="K5" s="237"/>
      <c r="L5" s="237"/>
      <c r="M5" s="237"/>
      <c r="N5" s="237"/>
      <c r="O5" s="237"/>
      <c r="P5" s="237"/>
      <c r="Q5" s="237"/>
      <c r="R5" s="237"/>
      <c r="S5" s="237"/>
      <c r="T5" s="237"/>
      <c r="U5" s="237"/>
      <c r="V5" s="237"/>
      <c r="W5" s="237"/>
    </row>
    <row r="6" spans="1:23" ht="18">
      <c r="A6" s="2085"/>
      <c r="B6" s="240" t="s">
        <v>252</v>
      </c>
      <c r="C6" s="629" t="s">
        <v>1831</v>
      </c>
      <c r="D6" s="237"/>
      <c r="E6" s="237"/>
      <c r="F6" s="237"/>
      <c r="G6" s="237"/>
      <c r="H6" s="237"/>
      <c r="I6" s="237"/>
      <c r="J6" s="237"/>
      <c r="K6" s="237"/>
      <c r="L6" s="237"/>
      <c r="M6" s="237"/>
      <c r="N6" s="237"/>
      <c r="O6" s="237"/>
      <c r="P6" s="237"/>
      <c r="Q6" s="237"/>
      <c r="R6" s="237"/>
      <c r="S6" s="237"/>
      <c r="T6" s="237"/>
      <c r="U6" s="237"/>
      <c r="V6" s="237"/>
      <c r="W6" s="237"/>
    </row>
    <row r="7" spans="1:23" ht="18">
      <c r="A7" s="2085"/>
      <c r="B7" s="240" t="s">
        <v>426</v>
      </c>
      <c r="C7" s="638" t="s">
        <v>1832</v>
      </c>
      <c r="D7" s="237"/>
      <c r="E7" s="237"/>
      <c r="F7" s="237"/>
      <c r="G7" s="237"/>
      <c r="H7" s="237"/>
      <c r="I7" s="237"/>
      <c r="J7" s="237"/>
      <c r="K7" s="237"/>
      <c r="L7" s="237"/>
      <c r="M7" s="237"/>
      <c r="N7" s="237"/>
      <c r="O7" s="237"/>
      <c r="P7" s="237"/>
      <c r="Q7" s="237"/>
      <c r="R7" s="237"/>
      <c r="S7" s="237"/>
      <c r="T7" s="237"/>
      <c r="U7" s="237"/>
      <c r="V7" s="237"/>
      <c r="W7" s="237"/>
    </row>
    <row r="8" spans="1:23" ht="18">
      <c r="A8" s="2085"/>
      <c r="B8" s="240" t="s">
        <v>428</v>
      </c>
      <c r="C8" s="635">
        <v>1599865427.03</v>
      </c>
      <c r="D8" s="237"/>
      <c r="E8" s="237"/>
      <c r="F8" s="237"/>
      <c r="G8" s="237"/>
      <c r="H8" s="237"/>
      <c r="I8" s="237"/>
      <c r="J8" s="237"/>
      <c r="K8" s="237"/>
      <c r="L8" s="237"/>
      <c r="M8" s="237"/>
      <c r="N8" s="237"/>
      <c r="O8" s="237"/>
      <c r="P8" s="237"/>
      <c r="Q8" s="237"/>
      <c r="R8" s="237"/>
      <c r="S8" s="237"/>
      <c r="T8" s="237"/>
      <c r="U8" s="237"/>
      <c r="V8" s="237"/>
      <c r="W8" s="237"/>
    </row>
    <row r="9" spans="1:23" ht="18">
      <c r="A9" s="2085"/>
      <c r="B9" s="240" t="s">
        <v>429</v>
      </c>
      <c r="C9" s="637">
        <v>249048651227</v>
      </c>
      <c r="D9" s="237"/>
      <c r="E9" s="237"/>
      <c r="F9" s="237"/>
      <c r="G9" s="237"/>
      <c r="H9" s="237"/>
      <c r="I9" s="237"/>
      <c r="J9" s="237"/>
      <c r="K9" s="237"/>
      <c r="L9" s="237"/>
      <c r="M9" s="237"/>
      <c r="N9" s="237"/>
      <c r="O9" s="237"/>
      <c r="P9" s="237"/>
      <c r="Q9" s="237"/>
      <c r="R9" s="237"/>
      <c r="S9" s="237"/>
      <c r="T9" s="237"/>
      <c r="U9" s="237"/>
      <c r="V9" s="237"/>
      <c r="W9" s="237"/>
    </row>
    <row r="10" spans="1:23" ht="18">
      <c r="A10" s="2085"/>
      <c r="B10" s="240" t="s">
        <v>430</v>
      </c>
      <c r="C10" s="801" t="s">
        <v>1833</v>
      </c>
      <c r="D10" s="237"/>
      <c r="E10" s="237"/>
      <c r="F10" s="237"/>
      <c r="G10" s="237"/>
      <c r="H10" s="237"/>
      <c r="I10" s="237"/>
      <c r="J10" s="237"/>
      <c r="K10" s="237"/>
      <c r="L10" s="237"/>
      <c r="M10" s="237"/>
      <c r="N10" s="237"/>
      <c r="O10" s="237"/>
      <c r="P10" s="237"/>
      <c r="Q10" s="237"/>
      <c r="R10" s="237"/>
      <c r="S10" s="237"/>
      <c r="T10" s="237"/>
      <c r="U10" s="237"/>
      <c r="V10" s="237"/>
      <c r="W10" s="237"/>
    </row>
    <row r="11" spans="1:23" ht="18">
      <c r="A11" s="2085"/>
      <c r="B11" s="240" t="s">
        <v>432</v>
      </c>
      <c r="C11" s="801" t="s">
        <v>261</v>
      </c>
      <c r="D11" s="237"/>
      <c r="E11" s="237"/>
      <c r="F11" s="237"/>
      <c r="G11" s="237"/>
      <c r="H11" s="237"/>
      <c r="I11" s="237"/>
      <c r="J11" s="237"/>
      <c r="K11" s="237"/>
      <c r="L11" s="237"/>
      <c r="M11" s="237"/>
      <c r="N11" s="237"/>
      <c r="O11" s="237"/>
      <c r="P11" s="237"/>
      <c r="Q11" s="237"/>
      <c r="R11" s="237"/>
      <c r="S11" s="237"/>
      <c r="T11" s="237"/>
      <c r="U11" s="237"/>
      <c r="V11" s="237"/>
      <c r="W11" s="237"/>
    </row>
    <row r="12" spans="1:23" ht="18">
      <c r="A12" s="2085"/>
      <c r="B12" s="240" t="s">
        <v>433</v>
      </c>
      <c r="C12" s="801" t="s">
        <v>263</v>
      </c>
      <c r="D12" s="237"/>
      <c r="E12" s="237"/>
      <c r="F12" s="237"/>
      <c r="G12" s="237"/>
      <c r="H12" s="237"/>
      <c r="I12" s="237"/>
      <c r="J12" s="237"/>
      <c r="K12" s="237"/>
      <c r="L12" s="237"/>
      <c r="M12" s="237"/>
      <c r="N12" s="237"/>
      <c r="O12" s="237"/>
      <c r="P12" s="237"/>
      <c r="Q12" s="237"/>
      <c r="R12" s="237"/>
      <c r="S12" s="237"/>
      <c r="T12" s="237"/>
      <c r="U12" s="237"/>
      <c r="V12" s="237"/>
      <c r="W12" s="237"/>
    </row>
    <row r="13" spans="1:23" ht="18">
      <c r="A13" s="2085"/>
      <c r="B13" s="240" t="s">
        <v>434</v>
      </c>
      <c r="C13" s="801" t="s">
        <v>263</v>
      </c>
      <c r="D13" s="237"/>
      <c r="E13" s="237"/>
      <c r="F13" s="237"/>
      <c r="G13" s="237"/>
      <c r="H13" s="237"/>
      <c r="I13" s="237"/>
      <c r="J13" s="237"/>
      <c r="K13" s="237"/>
      <c r="L13" s="237"/>
      <c r="M13" s="237"/>
      <c r="N13" s="237"/>
      <c r="O13" s="237"/>
      <c r="P13" s="237"/>
      <c r="Q13" s="237"/>
      <c r="R13" s="237"/>
      <c r="S13" s="237"/>
      <c r="T13" s="237"/>
      <c r="U13" s="237"/>
      <c r="V13" s="237"/>
      <c r="W13" s="237"/>
    </row>
    <row r="14" spans="1:23" ht="18">
      <c r="A14" s="2085"/>
      <c r="B14" s="240" t="s">
        <v>435</v>
      </c>
      <c r="C14" s="801" t="s">
        <v>261</v>
      </c>
      <c r="D14" s="237"/>
      <c r="E14" s="237"/>
      <c r="F14" s="237"/>
      <c r="G14" s="237"/>
      <c r="H14" s="237"/>
      <c r="I14" s="237"/>
      <c r="J14" s="237"/>
      <c r="K14" s="237"/>
      <c r="L14" s="237"/>
      <c r="M14" s="237"/>
      <c r="N14" s="237"/>
      <c r="O14" s="237"/>
      <c r="P14" s="237"/>
      <c r="Q14" s="237"/>
      <c r="R14" s="237"/>
      <c r="S14" s="237"/>
      <c r="T14" s="237"/>
      <c r="U14" s="237"/>
      <c r="V14" s="237"/>
      <c r="W14" s="237"/>
    </row>
    <row r="15" spans="1:23" ht="18">
      <c r="A15" s="2085"/>
      <c r="B15" s="240" t="s">
        <v>436</v>
      </c>
      <c r="C15" s="801" t="s">
        <v>251</v>
      </c>
      <c r="D15" s="237"/>
      <c r="E15" s="237"/>
      <c r="F15" s="237"/>
      <c r="G15" s="237"/>
      <c r="H15" s="237"/>
      <c r="I15" s="237"/>
      <c r="J15" s="237"/>
      <c r="K15" s="237"/>
      <c r="L15" s="237"/>
      <c r="M15" s="237"/>
      <c r="N15" s="237"/>
      <c r="O15" s="237"/>
      <c r="P15" s="237"/>
      <c r="Q15" s="237"/>
      <c r="R15" s="237"/>
      <c r="S15" s="237"/>
      <c r="T15" s="237"/>
      <c r="U15" s="237"/>
      <c r="V15" s="237"/>
      <c r="W15" s="237"/>
    </row>
    <row r="16" spans="1:23" ht="18">
      <c r="A16" s="2085"/>
      <c r="B16" s="240" t="s">
        <v>437</v>
      </c>
      <c r="C16" s="801" t="s">
        <v>251</v>
      </c>
      <c r="D16" s="237"/>
      <c r="E16" s="237"/>
      <c r="F16" s="237"/>
      <c r="G16" s="237"/>
      <c r="H16" s="237"/>
      <c r="I16" s="237"/>
      <c r="J16" s="237"/>
      <c r="K16" s="237"/>
      <c r="L16" s="237"/>
      <c r="M16" s="237"/>
      <c r="N16" s="237"/>
      <c r="O16" s="237"/>
      <c r="P16" s="237"/>
      <c r="Q16" s="237"/>
      <c r="R16" s="237"/>
      <c r="S16" s="237"/>
      <c r="T16" s="237"/>
      <c r="U16" s="237"/>
      <c r="V16" s="237"/>
      <c r="W16" s="237"/>
    </row>
    <row r="17" spans="1:23" ht="32.4">
      <c r="A17" s="2085"/>
      <c r="B17" s="240" t="s">
        <v>438</v>
      </c>
      <c r="C17" s="801" t="s">
        <v>1834</v>
      </c>
      <c r="D17" s="237"/>
      <c r="E17" s="237"/>
      <c r="F17" s="237"/>
      <c r="G17" s="237"/>
      <c r="H17" s="237"/>
      <c r="I17" s="237"/>
      <c r="J17" s="237"/>
      <c r="K17" s="237"/>
      <c r="L17" s="237"/>
      <c r="M17" s="237"/>
      <c r="N17" s="237"/>
      <c r="O17" s="237"/>
      <c r="P17" s="237"/>
      <c r="Q17" s="237"/>
      <c r="R17" s="237"/>
      <c r="S17" s="237"/>
      <c r="T17" s="237"/>
      <c r="U17" s="237"/>
      <c r="V17" s="237"/>
      <c r="W17" s="237"/>
    </row>
    <row r="18" spans="1:23" ht="32.4">
      <c r="A18" s="2085"/>
      <c r="B18" s="240" t="s">
        <v>270</v>
      </c>
      <c r="C18" s="801" t="s">
        <v>271</v>
      </c>
      <c r="D18" s="237"/>
      <c r="E18" s="237"/>
      <c r="F18" s="237"/>
      <c r="G18" s="237"/>
      <c r="H18" s="237"/>
      <c r="I18" s="237"/>
      <c r="J18" s="237"/>
      <c r="K18" s="237"/>
      <c r="L18" s="237"/>
      <c r="M18" s="237"/>
      <c r="N18" s="237"/>
      <c r="O18" s="237"/>
      <c r="P18" s="237"/>
      <c r="Q18" s="237"/>
      <c r="R18" s="237"/>
      <c r="S18" s="237"/>
      <c r="T18" s="237"/>
      <c r="U18" s="237"/>
      <c r="V18" s="237"/>
      <c r="W18" s="237"/>
    </row>
    <row r="19" spans="1:23" ht="18">
      <c r="A19" s="2085"/>
      <c r="B19" s="240" t="s">
        <v>440</v>
      </c>
      <c r="C19" s="801" t="s">
        <v>251</v>
      </c>
      <c r="D19" s="237"/>
      <c r="E19" s="237"/>
      <c r="F19" s="237"/>
      <c r="G19" s="237"/>
      <c r="H19" s="237"/>
      <c r="I19" s="237"/>
      <c r="J19" s="237"/>
      <c r="K19" s="237"/>
      <c r="L19" s="237"/>
      <c r="M19" s="237"/>
      <c r="N19" s="237"/>
      <c r="O19" s="237"/>
      <c r="P19" s="237"/>
      <c r="Q19" s="237"/>
      <c r="R19" s="237"/>
      <c r="S19" s="237"/>
      <c r="T19" s="237"/>
      <c r="U19" s="237"/>
      <c r="V19" s="237"/>
      <c r="W19" s="237"/>
    </row>
    <row r="20" spans="1:23" ht="32.4">
      <c r="A20" s="2085"/>
      <c r="B20" s="240" t="s">
        <v>441</v>
      </c>
      <c r="C20" s="801" t="s">
        <v>261</v>
      </c>
      <c r="D20" s="237"/>
      <c r="E20" s="237"/>
      <c r="F20" s="237"/>
      <c r="G20" s="237"/>
      <c r="H20" s="237"/>
      <c r="I20" s="237"/>
      <c r="J20" s="237"/>
      <c r="K20" s="237"/>
      <c r="L20" s="237"/>
      <c r="M20" s="237"/>
      <c r="N20" s="237"/>
      <c r="O20" s="237"/>
      <c r="P20" s="237"/>
      <c r="Q20" s="237"/>
      <c r="R20" s="237"/>
      <c r="S20" s="237"/>
      <c r="T20" s="237"/>
      <c r="U20" s="237"/>
      <c r="V20" s="237"/>
      <c r="W20" s="237"/>
    </row>
    <row r="21" spans="1:23" ht="18">
      <c r="A21" s="2085"/>
      <c r="B21" s="240" t="s">
        <v>442</v>
      </c>
      <c r="C21" s="801" t="s">
        <v>251</v>
      </c>
      <c r="D21" s="237"/>
      <c r="E21" s="237"/>
      <c r="F21" s="237"/>
      <c r="G21" s="237"/>
      <c r="H21" s="237"/>
      <c r="I21" s="237"/>
      <c r="J21" s="237"/>
      <c r="K21" s="237"/>
      <c r="L21" s="237"/>
      <c r="M21" s="237"/>
      <c r="N21" s="237"/>
      <c r="O21" s="237"/>
      <c r="P21" s="237"/>
      <c r="Q21" s="237"/>
      <c r="R21" s="237"/>
      <c r="S21" s="237"/>
      <c r="T21" s="237"/>
      <c r="U21" s="237"/>
      <c r="V21" s="237"/>
      <c r="W21" s="237"/>
    </row>
    <row r="22" spans="1:23" ht="18">
      <c r="A22" s="2085"/>
      <c r="B22" s="240" t="s">
        <v>443</v>
      </c>
      <c r="C22" s="801" t="s">
        <v>251</v>
      </c>
      <c r="D22" s="237"/>
      <c r="E22" s="237"/>
      <c r="F22" s="237"/>
      <c r="G22" s="237"/>
      <c r="H22" s="237"/>
      <c r="I22" s="237"/>
      <c r="J22" s="237"/>
      <c r="K22" s="237"/>
      <c r="L22" s="237"/>
      <c r="M22" s="237"/>
      <c r="N22" s="237"/>
      <c r="O22" s="237"/>
      <c r="P22" s="237"/>
      <c r="Q22" s="237"/>
      <c r="R22" s="237"/>
      <c r="S22" s="237"/>
      <c r="T22" s="237"/>
      <c r="U22" s="237"/>
      <c r="V22" s="237"/>
      <c r="W22" s="237"/>
    </row>
    <row r="23" spans="1:23" ht="18">
      <c r="A23" s="2085"/>
      <c r="B23" s="240" t="s">
        <v>444</v>
      </c>
      <c r="C23" s="801" t="s">
        <v>251</v>
      </c>
      <c r="D23" s="237"/>
      <c r="E23" s="237"/>
      <c r="F23" s="237"/>
      <c r="G23" s="237"/>
      <c r="H23" s="237"/>
      <c r="I23" s="237"/>
      <c r="J23" s="237"/>
      <c r="K23" s="237"/>
      <c r="L23" s="237"/>
      <c r="M23" s="237"/>
      <c r="N23" s="237"/>
      <c r="O23" s="237"/>
      <c r="P23" s="237"/>
      <c r="Q23" s="237"/>
      <c r="R23" s="237"/>
      <c r="S23" s="237"/>
      <c r="T23" s="237"/>
      <c r="U23" s="237"/>
      <c r="V23" s="237"/>
      <c r="W23" s="237"/>
    </row>
    <row r="24" spans="1:23" ht="18">
      <c r="A24" s="2085"/>
      <c r="B24" s="240" t="s">
        <v>446</v>
      </c>
      <c r="C24" s="801" t="s">
        <v>251</v>
      </c>
      <c r="D24" s="237"/>
      <c r="E24" s="237"/>
      <c r="F24" s="237"/>
      <c r="G24" s="237"/>
      <c r="H24" s="237"/>
      <c r="I24" s="237"/>
      <c r="J24" s="237"/>
      <c r="K24" s="237"/>
      <c r="L24" s="237"/>
      <c r="M24" s="237"/>
      <c r="N24" s="237"/>
      <c r="O24" s="237"/>
      <c r="P24" s="237"/>
      <c r="Q24" s="237"/>
      <c r="R24" s="237"/>
      <c r="S24" s="237"/>
      <c r="T24" s="237"/>
      <c r="U24" s="237"/>
      <c r="V24" s="237"/>
      <c r="W24" s="237"/>
    </row>
    <row r="25" spans="1:23" ht="18">
      <c r="A25" s="2085"/>
      <c r="B25" s="240" t="s">
        <v>447</v>
      </c>
      <c r="C25" s="801" t="s">
        <v>280</v>
      </c>
      <c r="D25" s="237"/>
      <c r="E25" s="237"/>
      <c r="F25" s="237"/>
      <c r="G25" s="237"/>
      <c r="H25" s="237"/>
      <c r="I25" s="237"/>
      <c r="J25" s="237"/>
      <c r="K25" s="237"/>
      <c r="L25" s="237"/>
      <c r="M25" s="237"/>
      <c r="N25" s="237"/>
      <c r="O25" s="237"/>
      <c r="P25" s="237"/>
      <c r="Q25" s="237"/>
      <c r="R25" s="237"/>
      <c r="S25" s="237"/>
      <c r="T25" s="237"/>
      <c r="U25" s="237"/>
      <c r="V25" s="237"/>
      <c r="W25" s="237"/>
    </row>
    <row r="26" spans="1:23" ht="18">
      <c r="A26" s="2085"/>
      <c r="B26" s="240" t="s">
        <v>448</v>
      </c>
      <c r="C26" s="801" t="s">
        <v>251</v>
      </c>
      <c r="D26" s="237"/>
      <c r="E26" s="237"/>
      <c r="F26" s="237"/>
      <c r="G26" s="237"/>
      <c r="H26" s="237"/>
      <c r="I26" s="237"/>
      <c r="J26" s="237"/>
      <c r="K26" s="237"/>
      <c r="L26" s="237"/>
      <c r="M26" s="237"/>
      <c r="N26" s="237"/>
      <c r="O26" s="237"/>
      <c r="P26" s="237"/>
      <c r="Q26" s="237"/>
      <c r="R26" s="237"/>
      <c r="S26" s="237"/>
      <c r="T26" s="237"/>
      <c r="U26" s="237"/>
      <c r="V26" s="237"/>
      <c r="W26" s="237"/>
    </row>
    <row r="27" spans="1:23" ht="18">
      <c r="A27" s="2085"/>
      <c r="B27" s="240" t="s">
        <v>449</v>
      </c>
      <c r="C27" s="801" t="s">
        <v>283</v>
      </c>
      <c r="D27" s="237"/>
      <c r="E27" s="237"/>
      <c r="F27" s="237"/>
      <c r="G27" s="237"/>
      <c r="H27" s="237"/>
      <c r="I27" s="237"/>
      <c r="J27" s="237"/>
      <c r="K27" s="237"/>
      <c r="L27" s="237"/>
      <c r="M27" s="237"/>
      <c r="N27" s="237"/>
      <c r="O27" s="237"/>
      <c r="P27" s="237"/>
      <c r="Q27" s="237"/>
      <c r="R27" s="237"/>
      <c r="S27" s="237"/>
      <c r="T27" s="237"/>
      <c r="U27" s="237"/>
      <c r="V27" s="237"/>
      <c r="W27" s="237"/>
    </row>
    <row r="28" spans="1:23" ht="18">
      <c r="A28" s="2085"/>
      <c r="B28" s="240" t="s">
        <v>450</v>
      </c>
      <c r="C28" s="801" t="s">
        <v>285</v>
      </c>
      <c r="D28" s="237"/>
      <c r="E28" s="237"/>
      <c r="F28" s="237"/>
      <c r="G28" s="237"/>
      <c r="H28" s="237"/>
      <c r="I28" s="237"/>
      <c r="J28" s="237"/>
      <c r="K28" s="237"/>
      <c r="L28" s="237"/>
      <c r="M28" s="237"/>
      <c r="N28" s="237"/>
      <c r="O28" s="237"/>
      <c r="P28" s="237"/>
      <c r="Q28" s="237"/>
      <c r="R28" s="237"/>
      <c r="S28" s="237"/>
      <c r="T28" s="237"/>
      <c r="U28" s="237"/>
      <c r="V28" s="237"/>
      <c r="W28" s="237"/>
    </row>
    <row r="29" spans="1:23" ht="48.6">
      <c r="A29" s="2085"/>
      <c r="B29" s="240" t="s">
        <v>451</v>
      </c>
      <c r="C29" s="801" t="s">
        <v>576</v>
      </c>
      <c r="D29" s="237"/>
      <c r="E29" s="237"/>
      <c r="F29" s="237"/>
      <c r="G29" s="237"/>
      <c r="H29" s="237"/>
      <c r="I29" s="237"/>
      <c r="J29" s="237"/>
      <c r="K29" s="237"/>
      <c r="L29" s="237"/>
      <c r="M29" s="237"/>
      <c r="N29" s="237"/>
      <c r="O29" s="237"/>
      <c r="P29" s="237"/>
      <c r="Q29" s="237"/>
      <c r="R29" s="237"/>
      <c r="S29" s="237"/>
      <c r="T29" s="237"/>
      <c r="U29" s="237"/>
      <c r="V29" s="237"/>
      <c r="W29" s="237"/>
    </row>
    <row r="30" spans="1:23" ht="32.4">
      <c r="A30" s="2085"/>
      <c r="B30" s="240" t="s">
        <v>453</v>
      </c>
      <c r="C30" s="801" t="s">
        <v>454</v>
      </c>
      <c r="D30" s="237"/>
      <c r="E30" s="237"/>
      <c r="F30" s="237"/>
      <c r="G30" s="237"/>
      <c r="H30" s="237"/>
      <c r="I30" s="237"/>
      <c r="J30" s="237"/>
      <c r="K30" s="237"/>
      <c r="L30" s="237"/>
      <c r="M30" s="237"/>
      <c r="N30" s="237"/>
      <c r="O30" s="237"/>
      <c r="P30" s="237"/>
      <c r="Q30" s="237"/>
      <c r="R30" s="237"/>
      <c r="S30" s="237"/>
      <c r="T30" s="237"/>
      <c r="U30" s="237"/>
      <c r="V30" s="237"/>
      <c r="W30" s="237"/>
    </row>
    <row r="31" spans="1:23" ht="129.6">
      <c r="A31" s="2085"/>
      <c r="B31" s="240" t="s">
        <v>455</v>
      </c>
      <c r="C31" s="801" t="s">
        <v>577</v>
      </c>
      <c r="D31" s="237"/>
      <c r="E31" s="237"/>
      <c r="F31" s="237"/>
      <c r="G31" s="237"/>
      <c r="H31" s="237"/>
      <c r="I31" s="237"/>
      <c r="J31" s="237"/>
      <c r="K31" s="237"/>
      <c r="L31" s="237"/>
      <c r="M31" s="237"/>
      <c r="N31" s="237"/>
      <c r="O31" s="237"/>
      <c r="P31" s="237"/>
      <c r="Q31" s="237"/>
      <c r="R31" s="237"/>
      <c r="S31" s="237"/>
      <c r="T31" s="237"/>
      <c r="U31" s="237"/>
      <c r="V31" s="237"/>
      <c r="W31" s="237"/>
    </row>
    <row r="32" spans="1:23" ht="33" thickBot="1">
      <c r="A32" s="2086"/>
      <c r="B32" s="241" t="s">
        <v>292</v>
      </c>
      <c r="C32" s="805" t="s">
        <v>251</v>
      </c>
      <c r="D32" s="237"/>
      <c r="E32" s="237"/>
      <c r="F32" s="237"/>
      <c r="G32" s="237"/>
      <c r="H32" s="237"/>
      <c r="I32" s="237"/>
      <c r="J32" s="237"/>
      <c r="K32" s="237"/>
      <c r="L32" s="237"/>
      <c r="M32" s="237"/>
      <c r="N32" s="237"/>
      <c r="O32" s="237"/>
      <c r="P32" s="237"/>
      <c r="Q32" s="237"/>
      <c r="R32" s="237"/>
      <c r="S32" s="237"/>
      <c r="T32" s="237"/>
      <c r="U32" s="237"/>
      <c r="V32" s="237"/>
      <c r="W32" s="237"/>
    </row>
    <row r="33" spans="1:23" ht="18">
      <c r="A33" s="2087" t="s">
        <v>458</v>
      </c>
      <c r="B33" s="239" t="s">
        <v>459</v>
      </c>
      <c r="C33" s="801" t="s">
        <v>1835</v>
      </c>
      <c r="D33" s="237"/>
      <c r="E33" s="237"/>
      <c r="F33" s="237"/>
      <c r="G33" s="237"/>
      <c r="H33" s="237"/>
      <c r="I33" s="237"/>
      <c r="J33" s="237"/>
      <c r="K33" s="237"/>
      <c r="L33" s="237"/>
      <c r="M33" s="237"/>
      <c r="N33" s="237"/>
      <c r="O33" s="237"/>
      <c r="P33" s="237"/>
      <c r="Q33" s="237"/>
      <c r="R33" s="237"/>
      <c r="S33" s="237"/>
      <c r="T33" s="237"/>
      <c r="U33" s="237"/>
      <c r="V33" s="237"/>
      <c r="W33" s="237"/>
    </row>
    <row r="34" spans="1:23" ht="18">
      <c r="A34" s="2085"/>
      <c r="B34" s="240" t="s">
        <v>460</v>
      </c>
      <c r="C34" s="801" t="s">
        <v>1836</v>
      </c>
      <c r="D34" s="237"/>
      <c r="E34" s="237"/>
      <c r="F34" s="237"/>
      <c r="G34" s="237"/>
      <c r="H34" s="237"/>
      <c r="I34" s="237"/>
      <c r="J34" s="237"/>
      <c r="K34" s="237"/>
      <c r="L34" s="237"/>
      <c r="M34" s="237"/>
      <c r="N34" s="237"/>
      <c r="O34" s="237"/>
      <c r="P34" s="237"/>
      <c r="Q34" s="237"/>
      <c r="R34" s="237"/>
      <c r="S34" s="237"/>
      <c r="T34" s="237"/>
      <c r="U34" s="237"/>
      <c r="V34" s="237"/>
      <c r="W34" s="237"/>
    </row>
    <row r="35" spans="1:23" ht="18">
      <c r="A35" s="2085"/>
      <c r="B35" s="240" t="s">
        <v>462</v>
      </c>
      <c r="C35" s="801" t="s">
        <v>298</v>
      </c>
      <c r="D35" s="237"/>
      <c r="E35" s="237"/>
      <c r="F35" s="237"/>
      <c r="G35" s="237"/>
      <c r="H35" s="237"/>
      <c r="I35" s="237"/>
      <c r="J35" s="237"/>
      <c r="K35" s="237"/>
      <c r="L35" s="237"/>
      <c r="M35" s="237"/>
      <c r="N35" s="237"/>
      <c r="O35" s="237"/>
      <c r="P35" s="237"/>
      <c r="Q35" s="237"/>
      <c r="R35" s="237"/>
      <c r="S35" s="237"/>
      <c r="T35" s="237"/>
      <c r="U35" s="237"/>
      <c r="V35" s="237"/>
      <c r="W35" s="237"/>
    </row>
    <row r="36" spans="1:23" ht="18">
      <c r="A36" s="2085"/>
      <c r="B36" s="240" t="s">
        <v>463</v>
      </c>
      <c r="C36" s="801" t="s">
        <v>251</v>
      </c>
      <c r="D36" s="237"/>
      <c r="E36" s="237"/>
      <c r="F36" s="237"/>
      <c r="G36" s="237"/>
      <c r="H36" s="237"/>
      <c r="I36" s="237"/>
      <c r="J36" s="237"/>
      <c r="K36" s="237"/>
      <c r="L36" s="237"/>
      <c r="M36" s="237"/>
      <c r="N36" s="237"/>
      <c r="O36" s="237"/>
      <c r="P36" s="237"/>
      <c r="Q36" s="237"/>
      <c r="R36" s="237"/>
      <c r="S36" s="237"/>
      <c r="T36" s="237"/>
      <c r="U36" s="237"/>
      <c r="V36" s="237"/>
      <c r="W36" s="237"/>
    </row>
    <row r="37" spans="1:23" ht="18">
      <c r="A37" s="2085"/>
      <c r="B37" s="240" t="s">
        <v>464</v>
      </c>
      <c r="C37" s="801" t="s">
        <v>251</v>
      </c>
      <c r="D37" s="237"/>
      <c r="E37" s="237"/>
      <c r="F37" s="237"/>
      <c r="G37" s="237"/>
      <c r="H37" s="237"/>
      <c r="I37" s="237"/>
      <c r="J37" s="237"/>
      <c r="K37" s="237"/>
      <c r="L37" s="237"/>
      <c r="M37" s="237"/>
      <c r="N37" s="237"/>
      <c r="O37" s="237"/>
      <c r="P37" s="237"/>
      <c r="Q37" s="237"/>
      <c r="R37" s="237"/>
      <c r="S37" s="237"/>
      <c r="T37" s="237"/>
      <c r="U37" s="237"/>
      <c r="V37" s="237"/>
      <c r="W37" s="237"/>
    </row>
    <row r="38" spans="1:23" ht="18.600000000000001" thickBot="1">
      <c r="A38" s="2086"/>
      <c r="B38" s="242" t="s">
        <v>465</v>
      </c>
      <c r="C38" s="805" t="s">
        <v>263</v>
      </c>
      <c r="D38" s="237"/>
      <c r="E38" s="237"/>
      <c r="F38" s="237"/>
      <c r="G38" s="237"/>
      <c r="H38" s="237"/>
      <c r="I38" s="237"/>
      <c r="J38" s="237"/>
      <c r="K38" s="237"/>
      <c r="L38" s="237"/>
      <c r="M38" s="237"/>
      <c r="N38" s="237"/>
      <c r="O38" s="237"/>
      <c r="P38" s="237"/>
      <c r="Q38" s="237"/>
      <c r="R38" s="237"/>
      <c r="S38" s="237"/>
      <c r="T38" s="237"/>
      <c r="U38" s="237"/>
      <c r="V38" s="237"/>
      <c r="W38" s="237"/>
    </row>
    <row r="39" spans="1:23" ht="18">
      <c r="A39" s="2087" t="s">
        <v>466</v>
      </c>
      <c r="B39" s="239" t="s">
        <v>467</v>
      </c>
      <c r="C39" s="801" t="s">
        <v>261</v>
      </c>
      <c r="D39" s="237"/>
      <c r="E39" s="237"/>
      <c r="F39" s="237"/>
      <c r="G39" s="237"/>
      <c r="H39" s="237"/>
      <c r="I39" s="237"/>
      <c r="J39" s="237"/>
      <c r="K39" s="237"/>
      <c r="L39" s="237"/>
      <c r="M39" s="237"/>
      <c r="N39" s="237"/>
      <c r="O39" s="237"/>
      <c r="P39" s="237"/>
      <c r="Q39" s="237"/>
      <c r="R39" s="237"/>
      <c r="S39" s="237"/>
      <c r="T39" s="237"/>
      <c r="U39" s="237"/>
      <c r="V39" s="237"/>
      <c r="W39" s="237"/>
    </row>
    <row r="40" spans="1:23" ht="18">
      <c r="A40" s="2085"/>
      <c r="B40" s="240" t="s">
        <v>468</v>
      </c>
      <c r="C40" s="801" t="s">
        <v>251</v>
      </c>
      <c r="D40" s="237"/>
      <c r="E40" s="237"/>
      <c r="F40" s="237"/>
      <c r="G40" s="237"/>
      <c r="H40" s="237"/>
      <c r="I40" s="237"/>
      <c r="J40" s="237"/>
      <c r="K40" s="237"/>
      <c r="L40" s="237"/>
      <c r="M40" s="237"/>
      <c r="N40" s="237"/>
      <c r="O40" s="237"/>
      <c r="P40" s="237"/>
      <c r="Q40" s="237"/>
      <c r="R40" s="237"/>
      <c r="S40" s="237"/>
      <c r="T40" s="237"/>
      <c r="U40" s="237"/>
      <c r="V40" s="237"/>
      <c r="W40" s="237"/>
    </row>
    <row r="41" spans="1:23" ht="18">
      <c r="A41" s="2085"/>
      <c r="B41" s="240" t="s">
        <v>469</v>
      </c>
      <c r="C41" s="801" t="s">
        <v>251</v>
      </c>
      <c r="D41" s="237"/>
      <c r="E41" s="237"/>
      <c r="F41" s="237"/>
      <c r="G41" s="237"/>
      <c r="H41" s="237"/>
      <c r="I41" s="237"/>
      <c r="J41" s="237"/>
      <c r="K41" s="237"/>
      <c r="L41" s="237"/>
      <c r="M41" s="237"/>
      <c r="N41" s="237"/>
      <c r="O41" s="237"/>
      <c r="P41" s="237"/>
      <c r="Q41" s="237"/>
      <c r="R41" s="237"/>
      <c r="S41" s="237"/>
      <c r="T41" s="237"/>
      <c r="U41" s="237"/>
      <c r="V41" s="237"/>
      <c r="W41" s="237"/>
    </row>
    <row r="42" spans="1:23" ht="18">
      <c r="A42" s="2085"/>
      <c r="B42" s="240" t="s">
        <v>470</v>
      </c>
      <c r="C42" s="801" t="s">
        <v>251</v>
      </c>
      <c r="D42" s="237"/>
      <c r="E42" s="237"/>
      <c r="F42" s="237"/>
      <c r="G42" s="237"/>
      <c r="H42" s="237"/>
      <c r="I42" s="237"/>
      <c r="J42" s="237"/>
      <c r="K42" s="237"/>
      <c r="L42" s="237"/>
      <c r="M42" s="237"/>
      <c r="N42" s="237"/>
      <c r="O42" s="237"/>
      <c r="P42" s="237"/>
      <c r="Q42" s="237"/>
      <c r="R42" s="237"/>
      <c r="S42" s="237"/>
      <c r="T42" s="237"/>
      <c r="U42" s="237"/>
      <c r="V42" s="237"/>
      <c r="W42" s="237"/>
    </row>
    <row r="43" spans="1:23" ht="18">
      <c r="A43" s="2085"/>
      <c r="B43" s="240" t="s">
        <v>471</v>
      </c>
      <c r="C43" s="801" t="s">
        <v>251</v>
      </c>
      <c r="D43" s="237"/>
      <c r="E43" s="237"/>
      <c r="F43" s="237"/>
      <c r="G43" s="237"/>
      <c r="H43" s="237"/>
      <c r="I43" s="237"/>
      <c r="J43" s="237"/>
      <c r="K43" s="237"/>
      <c r="L43" s="237"/>
      <c r="M43" s="237"/>
      <c r="N43" s="237"/>
      <c r="O43" s="237"/>
      <c r="P43" s="237"/>
      <c r="Q43" s="237"/>
      <c r="R43" s="237"/>
      <c r="S43" s="237"/>
      <c r="T43" s="237"/>
      <c r="U43" s="237"/>
      <c r="V43" s="237"/>
      <c r="W43" s="237"/>
    </row>
    <row r="44" spans="1:23" ht="18.600000000000001" thickBot="1">
      <c r="A44" s="2086"/>
      <c r="B44" s="243" t="s">
        <v>472</v>
      </c>
      <c r="C44" s="805" t="s">
        <v>251</v>
      </c>
      <c r="D44" s="237"/>
      <c r="E44" s="237"/>
      <c r="F44" s="237"/>
      <c r="G44" s="237"/>
      <c r="H44" s="237"/>
      <c r="I44" s="237"/>
      <c r="J44" s="237"/>
      <c r="K44" s="237"/>
      <c r="L44" s="237"/>
      <c r="M44" s="237"/>
      <c r="N44" s="237"/>
      <c r="O44" s="237"/>
      <c r="P44" s="237"/>
      <c r="Q44" s="237"/>
      <c r="R44" s="237"/>
      <c r="S44" s="237"/>
      <c r="T44" s="237"/>
      <c r="U44" s="237"/>
      <c r="V44" s="237"/>
      <c r="W44" s="237"/>
    </row>
    <row r="45" spans="1:23" ht="18">
      <c r="A45" s="2087" t="s">
        <v>473</v>
      </c>
      <c r="B45" s="239" t="s">
        <v>474</v>
      </c>
      <c r="C45" s="801" t="s">
        <v>263</v>
      </c>
      <c r="D45" s="237"/>
      <c r="E45" s="237"/>
      <c r="F45" s="237"/>
      <c r="G45" s="237"/>
      <c r="H45" s="237"/>
      <c r="I45" s="237"/>
      <c r="J45" s="237"/>
      <c r="K45" s="237"/>
      <c r="L45" s="237"/>
      <c r="M45" s="237"/>
      <c r="N45" s="237"/>
      <c r="O45" s="237"/>
      <c r="P45" s="237"/>
      <c r="Q45" s="237"/>
      <c r="R45" s="237"/>
      <c r="S45" s="237"/>
      <c r="T45" s="237"/>
      <c r="U45" s="237"/>
      <c r="V45" s="237"/>
      <c r="W45" s="237"/>
    </row>
    <row r="46" spans="1:23" ht="48.6">
      <c r="A46" s="2085"/>
      <c r="B46" s="240" t="s">
        <v>475</v>
      </c>
      <c r="C46" s="801" t="s">
        <v>1837</v>
      </c>
      <c r="D46" s="237"/>
      <c r="E46" s="237"/>
      <c r="F46" s="237"/>
      <c r="G46" s="237"/>
      <c r="H46" s="237"/>
      <c r="I46" s="237"/>
      <c r="J46" s="237"/>
      <c r="K46" s="237"/>
      <c r="L46" s="237"/>
      <c r="M46" s="237"/>
      <c r="N46" s="237"/>
      <c r="O46" s="237"/>
      <c r="P46" s="237"/>
      <c r="Q46" s="237"/>
      <c r="R46" s="237"/>
      <c r="S46" s="237"/>
      <c r="T46" s="237"/>
      <c r="U46" s="237"/>
      <c r="V46" s="237"/>
      <c r="W46" s="237"/>
    </row>
    <row r="47" spans="1:23" ht="33" thickBot="1">
      <c r="A47" s="2086"/>
      <c r="B47" s="242" t="s">
        <v>477</v>
      </c>
      <c r="C47" s="630" t="s">
        <v>1838</v>
      </c>
      <c r="D47" s="237"/>
      <c r="E47" s="237"/>
      <c r="F47" s="237"/>
      <c r="G47" s="237"/>
      <c r="H47" s="237"/>
      <c r="I47" s="237"/>
      <c r="J47" s="237"/>
      <c r="K47" s="237"/>
      <c r="L47" s="237"/>
      <c r="M47" s="237"/>
      <c r="N47" s="237"/>
      <c r="O47" s="237"/>
      <c r="P47" s="237"/>
      <c r="Q47" s="237"/>
      <c r="R47" s="237"/>
      <c r="S47" s="237"/>
      <c r="T47" s="237"/>
      <c r="U47" s="237"/>
      <c r="V47" s="237"/>
      <c r="W47" s="237"/>
    </row>
    <row r="48" spans="1:23" ht="18">
      <c r="A48" s="2084" t="s">
        <v>479</v>
      </c>
      <c r="B48" s="241" t="s">
        <v>480</v>
      </c>
      <c r="C48" s="801" t="s">
        <v>263</v>
      </c>
      <c r="D48" s="237"/>
      <c r="E48" s="237"/>
      <c r="F48" s="237"/>
      <c r="G48" s="237"/>
      <c r="H48" s="237"/>
      <c r="I48" s="237"/>
      <c r="J48" s="237"/>
      <c r="K48" s="237"/>
      <c r="L48" s="237"/>
      <c r="M48" s="237"/>
      <c r="N48" s="237"/>
      <c r="O48" s="237"/>
      <c r="P48" s="237"/>
      <c r="Q48" s="237"/>
      <c r="R48" s="237"/>
      <c r="S48" s="237"/>
      <c r="T48" s="237"/>
      <c r="U48" s="237"/>
      <c r="V48" s="237"/>
      <c r="W48" s="237"/>
    </row>
    <row r="49" spans="1:23" ht="18">
      <c r="A49" s="2085"/>
      <c r="B49" s="240" t="s">
        <v>481</v>
      </c>
      <c r="C49" s="801" t="s">
        <v>1839</v>
      </c>
      <c r="D49" s="237"/>
      <c r="E49" s="237"/>
      <c r="F49" s="237"/>
      <c r="G49" s="237"/>
      <c r="H49" s="237"/>
      <c r="I49" s="237"/>
      <c r="J49" s="237"/>
      <c r="K49" s="237"/>
      <c r="L49" s="237"/>
      <c r="M49" s="237"/>
      <c r="N49" s="237"/>
      <c r="O49" s="237"/>
      <c r="P49" s="237"/>
      <c r="Q49" s="237"/>
      <c r="R49" s="237"/>
      <c r="S49" s="237"/>
      <c r="T49" s="237"/>
      <c r="U49" s="237"/>
      <c r="V49" s="237"/>
      <c r="W49" s="237"/>
    </row>
    <row r="50" spans="1:23" ht="32.4">
      <c r="A50" s="2085"/>
      <c r="B50" s="240" t="s">
        <v>483</v>
      </c>
      <c r="C50" s="801" t="s">
        <v>1840</v>
      </c>
      <c r="D50" s="237"/>
      <c r="E50" s="237"/>
      <c r="F50" s="237"/>
      <c r="G50" s="237"/>
      <c r="H50" s="237"/>
      <c r="I50" s="237"/>
      <c r="J50" s="237"/>
      <c r="K50" s="237"/>
      <c r="L50" s="237"/>
      <c r="M50" s="237"/>
      <c r="N50" s="237"/>
      <c r="O50" s="237"/>
      <c r="P50" s="237"/>
      <c r="Q50" s="237"/>
      <c r="R50" s="237"/>
      <c r="S50" s="237"/>
      <c r="T50" s="237"/>
      <c r="U50" s="237"/>
      <c r="V50" s="237"/>
      <c r="W50" s="237"/>
    </row>
    <row r="51" spans="1:23" ht="18">
      <c r="A51" s="2085"/>
      <c r="B51" s="240" t="s">
        <v>485</v>
      </c>
      <c r="C51" s="801" t="s">
        <v>667</v>
      </c>
      <c r="D51" s="237"/>
      <c r="E51" s="237"/>
      <c r="F51" s="237"/>
      <c r="G51" s="237"/>
      <c r="H51" s="237"/>
      <c r="I51" s="237"/>
      <c r="J51" s="237"/>
      <c r="K51" s="237"/>
      <c r="L51" s="237"/>
      <c r="M51" s="237"/>
      <c r="N51" s="237"/>
      <c r="O51" s="237"/>
      <c r="P51" s="237"/>
      <c r="Q51" s="237"/>
      <c r="R51" s="237"/>
      <c r="S51" s="237"/>
      <c r="T51" s="237"/>
      <c r="U51" s="237"/>
      <c r="V51" s="237"/>
      <c r="W51" s="237"/>
    </row>
    <row r="52" spans="1:23" ht="81">
      <c r="A52" s="2085"/>
      <c r="B52" s="240" t="s">
        <v>487</v>
      </c>
      <c r="C52" s="801" t="s">
        <v>1841</v>
      </c>
      <c r="D52" s="237"/>
      <c r="E52" s="237"/>
      <c r="F52" s="237"/>
      <c r="G52" s="237"/>
      <c r="H52" s="237"/>
      <c r="I52" s="237"/>
      <c r="J52" s="237"/>
      <c r="K52" s="237"/>
      <c r="L52" s="237"/>
      <c r="M52" s="237"/>
      <c r="N52" s="237"/>
      <c r="O52" s="237"/>
      <c r="P52" s="237"/>
      <c r="Q52" s="237"/>
      <c r="R52" s="237"/>
      <c r="S52" s="237"/>
      <c r="T52" s="237"/>
      <c r="U52" s="237"/>
      <c r="V52" s="237"/>
      <c r="W52" s="237"/>
    </row>
    <row r="53" spans="1:23" ht="97.2">
      <c r="A53" s="2085"/>
      <c r="B53" s="240" t="s">
        <v>489</v>
      </c>
      <c r="C53" s="801" t="s">
        <v>583</v>
      </c>
      <c r="D53" s="237"/>
      <c r="E53" s="237"/>
      <c r="F53" s="237"/>
      <c r="G53" s="237"/>
      <c r="H53" s="237"/>
      <c r="I53" s="237"/>
      <c r="J53" s="237"/>
      <c r="K53" s="237"/>
      <c r="L53" s="237"/>
      <c r="M53" s="237"/>
      <c r="N53" s="237"/>
      <c r="O53" s="237"/>
      <c r="P53" s="237"/>
      <c r="Q53" s="237"/>
      <c r="R53" s="237"/>
      <c r="S53" s="237"/>
      <c r="T53" s="237"/>
      <c r="U53" s="237"/>
      <c r="V53" s="237"/>
      <c r="W53" s="237"/>
    </row>
    <row r="54" spans="1:23" ht="32.4">
      <c r="A54" s="2085"/>
      <c r="B54" s="240" t="s">
        <v>1842</v>
      </c>
      <c r="C54" s="801" t="s">
        <v>1843</v>
      </c>
      <c r="D54" s="237"/>
      <c r="E54" s="237"/>
      <c r="F54" s="237"/>
      <c r="G54" s="237"/>
      <c r="H54" s="237"/>
      <c r="I54" s="237"/>
      <c r="J54" s="237"/>
      <c r="K54" s="237"/>
      <c r="L54" s="237"/>
      <c r="M54" s="237"/>
      <c r="N54" s="237"/>
      <c r="O54" s="237"/>
      <c r="P54" s="237"/>
      <c r="Q54" s="237"/>
      <c r="R54" s="237"/>
      <c r="S54" s="237"/>
      <c r="T54" s="237"/>
      <c r="U54" s="237"/>
      <c r="V54" s="237"/>
      <c r="W54" s="237"/>
    </row>
    <row r="55" spans="1:23" ht="18">
      <c r="A55" s="2085"/>
      <c r="B55" s="240" t="s">
        <v>493</v>
      </c>
      <c r="C55" s="801" t="s">
        <v>1844</v>
      </c>
      <c r="D55" s="237"/>
      <c r="E55" s="237"/>
      <c r="F55" s="237"/>
      <c r="G55" s="237"/>
      <c r="H55" s="237"/>
      <c r="I55" s="237"/>
      <c r="J55" s="237"/>
      <c r="K55" s="237"/>
      <c r="L55" s="237"/>
      <c r="M55" s="237"/>
      <c r="N55" s="237"/>
      <c r="O55" s="237"/>
      <c r="P55" s="237"/>
      <c r="Q55" s="237"/>
      <c r="R55" s="237"/>
      <c r="S55" s="237"/>
      <c r="T55" s="237"/>
      <c r="U55" s="237"/>
      <c r="V55" s="237"/>
      <c r="W55" s="237"/>
    </row>
    <row r="56" spans="1:23" ht="18">
      <c r="A56" s="2085"/>
      <c r="B56" s="240" t="s">
        <v>495</v>
      </c>
      <c r="C56" s="801" t="s">
        <v>333</v>
      </c>
      <c r="D56" s="237"/>
      <c r="E56" s="237"/>
      <c r="F56" s="237"/>
      <c r="G56" s="237"/>
      <c r="H56" s="237"/>
      <c r="I56" s="237"/>
      <c r="J56" s="237"/>
      <c r="K56" s="237"/>
      <c r="L56" s="237"/>
      <c r="M56" s="237"/>
      <c r="N56" s="237"/>
      <c r="O56" s="237"/>
      <c r="P56" s="237"/>
      <c r="Q56" s="237"/>
      <c r="R56" s="237"/>
      <c r="S56" s="237"/>
      <c r="T56" s="237"/>
      <c r="U56" s="237"/>
      <c r="V56" s="237"/>
      <c r="W56" s="237"/>
    </row>
    <row r="57" spans="1:23" ht="18">
      <c r="A57" s="2085"/>
      <c r="B57" s="240" t="s">
        <v>496</v>
      </c>
      <c r="C57" s="801" t="s">
        <v>251</v>
      </c>
      <c r="D57" s="237"/>
      <c r="E57" s="237"/>
      <c r="F57" s="237"/>
      <c r="G57" s="237"/>
      <c r="H57" s="237"/>
      <c r="I57" s="237"/>
      <c r="J57" s="237"/>
      <c r="K57" s="237"/>
      <c r="L57" s="237"/>
      <c r="M57" s="237"/>
      <c r="N57" s="237"/>
      <c r="O57" s="237"/>
      <c r="P57" s="237"/>
      <c r="Q57" s="237"/>
      <c r="R57" s="237"/>
      <c r="S57" s="237"/>
      <c r="T57" s="237"/>
      <c r="U57" s="237"/>
      <c r="V57" s="237"/>
      <c r="W57" s="237"/>
    </row>
    <row r="58" spans="1:23" ht="18">
      <c r="A58" s="2085"/>
      <c r="B58" s="240" t="s">
        <v>497</v>
      </c>
      <c r="C58" s="804" t="s">
        <v>251</v>
      </c>
      <c r="D58" s="237"/>
      <c r="E58" s="237"/>
      <c r="F58" s="237"/>
      <c r="G58" s="237"/>
      <c r="H58" s="237"/>
      <c r="I58" s="237"/>
      <c r="J58" s="237"/>
      <c r="K58" s="237"/>
      <c r="L58" s="237"/>
      <c r="M58" s="237"/>
      <c r="N58" s="237"/>
      <c r="O58" s="237"/>
      <c r="P58" s="237"/>
      <c r="Q58" s="237"/>
      <c r="R58" s="237"/>
      <c r="S58" s="237"/>
      <c r="T58" s="237"/>
      <c r="U58" s="237"/>
      <c r="V58" s="237"/>
      <c r="W58" s="237"/>
    </row>
    <row r="59" spans="1:23" ht="18">
      <c r="A59" s="2085"/>
      <c r="B59" s="240" t="s">
        <v>498</v>
      </c>
      <c r="C59" s="1283" t="s">
        <v>1845</v>
      </c>
      <c r="D59" s="237"/>
      <c r="E59" s="237"/>
      <c r="F59" s="237"/>
      <c r="G59" s="237"/>
      <c r="H59" s="237"/>
      <c r="I59" s="237"/>
      <c r="J59" s="237"/>
      <c r="K59" s="237"/>
      <c r="L59" s="237"/>
      <c r="M59" s="237"/>
      <c r="N59" s="237"/>
      <c r="O59" s="237"/>
      <c r="P59" s="237"/>
      <c r="Q59" s="237"/>
      <c r="R59" s="237"/>
      <c r="S59" s="237"/>
      <c r="T59" s="237"/>
      <c r="U59" s="237"/>
      <c r="V59" s="237"/>
      <c r="W59" s="237"/>
    </row>
    <row r="60" spans="1:23" ht="18">
      <c r="A60" s="2085"/>
      <c r="B60" s="240" t="s">
        <v>499</v>
      </c>
      <c r="C60" s="629" t="s">
        <v>263</v>
      </c>
      <c r="D60" s="237"/>
      <c r="E60" s="237"/>
      <c r="F60" s="237"/>
      <c r="G60" s="237"/>
      <c r="H60" s="237"/>
      <c r="I60" s="237"/>
      <c r="J60" s="237"/>
      <c r="K60" s="237"/>
      <c r="L60" s="237"/>
      <c r="M60" s="237"/>
      <c r="N60" s="237"/>
      <c r="O60" s="237"/>
      <c r="P60" s="237"/>
      <c r="Q60" s="237"/>
      <c r="R60" s="237"/>
      <c r="S60" s="237"/>
      <c r="T60" s="237"/>
      <c r="U60" s="237"/>
      <c r="V60" s="237"/>
      <c r="W60" s="237"/>
    </row>
    <row r="61" spans="1:23" ht="243">
      <c r="A61" s="2085"/>
      <c r="B61" s="240" t="s">
        <v>500</v>
      </c>
      <c r="C61" s="823" t="s">
        <v>1846</v>
      </c>
      <c r="D61" s="237"/>
      <c r="E61" s="237"/>
      <c r="F61" s="237"/>
      <c r="G61" s="237"/>
      <c r="H61" s="237"/>
      <c r="I61" s="237"/>
      <c r="J61" s="237"/>
      <c r="K61" s="237"/>
      <c r="L61" s="237"/>
      <c r="M61" s="237"/>
      <c r="N61" s="237"/>
      <c r="O61" s="237"/>
      <c r="P61" s="237"/>
      <c r="Q61" s="237"/>
      <c r="R61" s="237"/>
      <c r="S61" s="237"/>
      <c r="T61" s="237"/>
      <c r="U61" s="237"/>
      <c r="V61" s="237"/>
      <c r="W61" s="237"/>
    </row>
    <row r="62" spans="1:23" ht="81">
      <c r="A62" s="2085"/>
      <c r="B62" s="240" t="s">
        <v>502</v>
      </c>
      <c r="C62" s="632" t="s">
        <v>1847</v>
      </c>
      <c r="D62" s="237"/>
      <c r="E62" s="237"/>
      <c r="F62" s="237"/>
      <c r="G62" s="237"/>
      <c r="H62" s="237"/>
      <c r="I62" s="237"/>
      <c r="J62" s="237"/>
      <c r="K62" s="237"/>
      <c r="L62" s="237"/>
      <c r="M62" s="237"/>
      <c r="N62" s="237"/>
      <c r="O62" s="237"/>
      <c r="P62" s="237"/>
      <c r="Q62" s="237"/>
      <c r="R62" s="237"/>
      <c r="S62" s="237"/>
      <c r="T62" s="237"/>
      <c r="U62" s="237"/>
      <c r="V62" s="237"/>
      <c r="W62" s="237"/>
    </row>
    <row r="63" spans="1:23" ht="81">
      <c r="A63" s="2085"/>
      <c r="B63" s="240" t="s">
        <v>504</v>
      </c>
      <c r="C63" s="823" t="s">
        <v>1848</v>
      </c>
      <c r="D63" s="237"/>
      <c r="E63" s="237"/>
      <c r="F63" s="237"/>
      <c r="G63" s="237"/>
      <c r="H63" s="237"/>
      <c r="I63" s="237"/>
      <c r="J63" s="237"/>
      <c r="K63" s="237"/>
      <c r="L63" s="237"/>
      <c r="M63" s="237"/>
      <c r="N63" s="237"/>
      <c r="O63" s="237"/>
      <c r="P63" s="237"/>
      <c r="Q63" s="237"/>
      <c r="R63" s="237"/>
      <c r="S63" s="237"/>
      <c r="T63" s="237"/>
      <c r="U63" s="237"/>
      <c r="V63" s="237"/>
      <c r="W63" s="237"/>
    </row>
    <row r="64" spans="1:23" ht="64.8">
      <c r="A64" s="2085"/>
      <c r="B64" s="240" t="s">
        <v>506</v>
      </c>
      <c r="C64" s="801" t="s">
        <v>1849</v>
      </c>
      <c r="D64" s="237"/>
      <c r="E64" s="237"/>
      <c r="F64" s="237"/>
      <c r="G64" s="237"/>
      <c r="H64" s="237"/>
      <c r="I64" s="237"/>
      <c r="J64" s="237"/>
      <c r="K64" s="237"/>
      <c r="L64" s="237"/>
      <c r="M64" s="237"/>
      <c r="N64" s="237"/>
      <c r="O64" s="237"/>
      <c r="P64" s="237"/>
      <c r="Q64" s="237"/>
      <c r="R64" s="237"/>
      <c r="S64" s="237"/>
      <c r="T64" s="237"/>
      <c r="U64" s="237"/>
      <c r="V64" s="237"/>
      <c r="W64" s="237"/>
    </row>
    <row r="65" spans="1:23" ht="18">
      <c r="A65" s="2085"/>
      <c r="B65" s="240" t="s">
        <v>508</v>
      </c>
      <c r="C65" s="801" t="s">
        <v>263</v>
      </c>
      <c r="D65" s="237"/>
      <c r="E65" s="237"/>
      <c r="F65" s="237"/>
      <c r="G65" s="237"/>
      <c r="H65" s="237"/>
      <c r="I65" s="237"/>
      <c r="J65" s="237"/>
      <c r="K65" s="237"/>
      <c r="L65" s="237"/>
      <c r="M65" s="237"/>
      <c r="N65" s="237"/>
      <c r="O65" s="237"/>
      <c r="P65" s="237"/>
      <c r="Q65" s="237"/>
      <c r="R65" s="237"/>
      <c r="S65" s="237"/>
      <c r="T65" s="237"/>
      <c r="U65" s="237"/>
      <c r="V65" s="237"/>
      <c r="W65" s="237"/>
    </row>
    <row r="66" spans="1:23" ht="18">
      <c r="A66" s="2085"/>
      <c r="B66" s="240" t="s">
        <v>509</v>
      </c>
      <c r="C66" s="801" t="s">
        <v>1850</v>
      </c>
      <c r="D66" s="237"/>
      <c r="E66" s="237"/>
      <c r="F66" s="237"/>
      <c r="G66" s="237"/>
      <c r="H66" s="237"/>
      <c r="I66" s="237"/>
      <c r="J66" s="237"/>
      <c r="K66" s="237"/>
      <c r="L66" s="237"/>
      <c r="M66" s="237"/>
      <c r="N66" s="237"/>
      <c r="O66" s="237"/>
      <c r="P66" s="237"/>
      <c r="Q66" s="237"/>
      <c r="R66" s="237"/>
      <c r="S66" s="237"/>
      <c r="T66" s="237"/>
      <c r="U66" s="237"/>
      <c r="V66" s="237"/>
      <c r="W66" s="237"/>
    </row>
    <row r="67" spans="1:23" ht="18">
      <c r="A67" s="2085"/>
      <c r="B67" s="240" t="s">
        <v>511</v>
      </c>
      <c r="C67" s="801" t="s">
        <v>1851</v>
      </c>
      <c r="D67" s="237"/>
      <c r="E67" s="237"/>
      <c r="F67" s="237"/>
      <c r="G67" s="237"/>
      <c r="H67" s="237"/>
      <c r="I67" s="237"/>
      <c r="J67" s="237"/>
      <c r="K67" s="237"/>
      <c r="L67" s="237"/>
      <c r="M67" s="237"/>
      <c r="N67" s="237"/>
      <c r="O67" s="237"/>
      <c r="P67" s="237"/>
      <c r="Q67" s="237"/>
      <c r="R67" s="237"/>
      <c r="S67" s="237"/>
      <c r="T67" s="237"/>
      <c r="U67" s="237"/>
      <c r="V67" s="237"/>
      <c r="W67" s="237"/>
    </row>
    <row r="68" spans="1:23" ht="33" thickBot="1">
      <c r="A68" s="2086"/>
      <c r="B68" s="242" t="s">
        <v>513</v>
      </c>
      <c r="C68" s="805" t="s">
        <v>1852</v>
      </c>
      <c r="D68" s="237"/>
      <c r="E68" s="237"/>
      <c r="F68" s="237"/>
      <c r="G68" s="237"/>
      <c r="H68" s="237"/>
      <c r="I68" s="237"/>
      <c r="J68" s="237"/>
      <c r="K68" s="237"/>
      <c r="L68" s="237"/>
      <c r="M68" s="237"/>
      <c r="N68" s="237"/>
      <c r="O68" s="237"/>
      <c r="P68" s="237"/>
      <c r="Q68" s="237"/>
      <c r="R68" s="237"/>
      <c r="S68" s="237"/>
      <c r="T68" s="237"/>
      <c r="U68" s="237"/>
      <c r="V68" s="237"/>
      <c r="W68" s="237"/>
    </row>
    <row r="69" spans="1:23" ht="18">
      <c r="A69" s="2087" t="s">
        <v>515</v>
      </c>
      <c r="B69" s="239" t="s">
        <v>516</v>
      </c>
      <c r="C69" s="801" t="s">
        <v>263</v>
      </c>
      <c r="D69" s="237"/>
      <c r="E69" s="237"/>
      <c r="F69" s="237"/>
      <c r="G69" s="237"/>
      <c r="H69" s="237"/>
      <c r="I69" s="237"/>
      <c r="J69" s="237"/>
      <c r="K69" s="237"/>
      <c r="L69" s="237"/>
      <c r="M69" s="237"/>
      <c r="N69" s="237"/>
      <c r="O69" s="237"/>
      <c r="P69" s="237"/>
      <c r="Q69" s="237"/>
      <c r="R69" s="237"/>
      <c r="S69" s="237"/>
      <c r="T69" s="237"/>
      <c r="U69" s="237"/>
      <c r="V69" s="237"/>
      <c r="W69" s="237"/>
    </row>
    <row r="70" spans="1:23" ht="18">
      <c r="A70" s="2085"/>
      <c r="B70" s="240" t="s">
        <v>517</v>
      </c>
      <c r="C70" s="801" t="s">
        <v>353</v>
      </c>
      <c r="D70" s="237"/>
      <c r="E70" s="237"/>
      <c r="F70" s="237"/>
      <c r="G70" s="237"/>
      <c r="H70" s="237"/>
      <c r="I70" s="237"/>
      <c r="J70" s="237"/>
      <c r="K70" s="237"/>
      <c r="L70" s="237"/>
      <c r="M70" s="237"/>
      <c r="N70" s="237"/>
      <c r="O70" s="237"/>
      <c r="P70" s="237"/>
      <c r="Q70" s="237"/>
      <c r="R70" s="237"/>
      <c r="S70" s="237"/>
      <c r="T70" s="237"/>
      <c r="U70" s="237"/>
      <c r="V70" s="237"/>
      <c r="W70" s="237"/>
    </row>
    <row r="71" spans="1:23" ht="18">
      <c r="A71" s="2085"/>
      <c r="B71" s="240" t="s">
        <v>518</v>
      </c>
      <c r="C71" s="801" t="s">
        <v>251</v>
      </c>
      <c r="D71" s="237"/>
      <c r="E71" s="237"/>
      <c r="F71" s="237"/>
      <c r="G71" s="237"/>
      <c r="H71" s="237"/>
      <c r="I71" s="237"/>
      <c r="J71" s="237"/>
      <c r="K71" s="237"/>
      <c r="L71" s="237"/>
      <c r="M71" s="237"/>
      <c r="N71" s="237"/>
      <c r="O71" s="237"/>
      <c r="P71" s="237"/>
      <c r="Q71" s="237"/>
      <c r="R71" s="237"/>
      <c r="S71" s="237"/>
      <c r="T71" s="237"/>
      <c r="U71" s="237"/>
      <c r="V71" s="237"/>
      <c r="W71" s="237"/>
    </row>
    <row r="72" spans="1:23" ht="18">
      <c r="A72" s="2085"/>
      <c r="B72" s="240" t="s">
        <v>519</v>
      </c>
      <c r="C72" s="801" t="s">
        <v>251</v>
      </c>
      <c r="D72" s="237"/>
      <c r="E72" s="237"/>
      <c r="F72" s="237"/>
      <c r="G72" s="237"/>
      <c r="H72" s="237"/>
      <c r="I72" s="237"/>
      <c r="J72" s="237"/>
      <c r="K72" s="237"/>
      <c r="L72" s="237"/>
      <c r="M72" s="237"/>
      <c r="N72" s="237"/>
      <c r="O72" s="237"/>
      <c r="P72" s="237"/>
      <c r="Q72" s="237"/>
      <c r="R72" s="237"/>
      <c r="S72" s="237"/>
      <c r="T72" s="237"/>
      <c r="U72" s="237"/>
      <c r="V72" s="237"/>
      <c r="W72" s="237"/>
    </row>
    <row r="73" spans="1:23" ht="48.6">
      <c r="A73" s="2085"/>
      <c r="B73" s="240" t="s">
        <v>520</v>
      </c>
      <c r="C73" s="801" t="s">
        <v>521</v>
      </c>
      <c r="D73" s="237"/>
      <c r="E73" s="237"/>
      <c r="F73" s="237"/>
      <c r="G73" s="237"/>
      <c r="H73" s="237"/>
      <c r="I73" s="237"/>
      <c r="J73" s="237"/>
      <c r="K73" s="237"/>
      <c r="L73" s="237"/>
      <c r="M73" s="237"/>
      <c r="N73" s="237"/>
      <c r="O73" s="237"/>
      <c r="P73" s="237"/>
      <c r="Q73" s="237"/>
      <c r="R73" s="237"/>
      <c r="S73" s="237"/>
      <c r="T73" s="237"/>
      <c r="U73" s="237"/>
      <c r="V73" s="237"/>
      <c r="W73" s="237"/>
    </row>
    <row r="74" spans="1:23" ht="18">
      <c r="A74" s="2085"/>
      <c r="B74" s="240" t="s">
        <v>522</v>
      </c>
      <c r="C74" s="801" t="s">
        <v>285</v>
      </c>
      <c r="D74" s="237"/>
      <c r="E74" s="237"/>
      <c r="F74" s="237"/>
      <c r="G74" s="237"/>
      <c r="H74" s="237"/>
      <c r="I74" s="237"/>
      <c r="J74" s="237"/>
      <c r="K74" s="237"/>
      <c r="L74" s="237"/>
      <c r="M74" s="237"/>
      <c r="N74" s="237"/>
      <c r="O74" s="237"/>
      <c r="P74" s="237"/>
      <c r="Q74" s="237"/>
      <c r="R74" s="237"/>
      <c r="S74" s="237"/>
      <c r="T74" s="237"/>
      <c r="U74" s="237"/>
      <c r="V74" s="237"/>
      <c r="W74" s="237"/>
    </row>
    <row r="75" spans="1:23" ht="18">
      <c r="A75" s="2085"/>
      <c r="B75" s="240" t="s">
        <v>523</v>
      </c>
      <c r="C75" s="801" t="s">
        <v>261</v>
      </c>
      <c r="D75" s="237"/>
      <c r="E75" s="237"/>
      <c r="F75" s="237"/>
      <c r="G75" s="237"/>
      <c r="H75" s="237"/>
      <c r="I75" s="237"/>
      <c r="J75" s="237"/>
      <c r="K75" s="237"/>
      <c r="L75" s="237"/>
      <c r="M75" s="237"/>
      <c r="N75" s="237"/>
      <c r="O75" s="237"/>
      <c r="P75" s="237"/>
      <c r="Q75" s="237"/>
      <c r="R75" s="237"/>
      <c r="S75" s="237"/>
      <c r="T75" s="237"/>
      <c r="U75" s="237"/>
      <c r="V75" s="237"/>
      <c r="W75" s="237"/>
    </row>
    <row r="76" spans="1:23" ht="18">
      <c r="A76" s="2085"/>
      <c r="B76" s="240" t="s">
        <v>524</v>
      </c>
      <c r="C76" s="801" t="s">
        <v>361</v>
      </c>
      <c r="D76" s="237"/>
      <c r="E76" s="237"/>
      <c r="F76" s="237"/>
      <c r="G76" s="237"/>
      <c r="H76" s="237"/>
      <c r="I76" s="237"/>
      <c r="J76" s="237"/>
      <c r="K76" s="237"/>
      <c r="L76" s="237"/>
      <c r="M76" s="237"/>
      <c r="N76" s="237"/>
      <c r="O76" s="237"/>
      <c r="P76" s="237"/>
      <c r="Q76" s="237"/>
      <c r="R76" s="237"/>
      <c r="S76" s="237"/>
      <c r="T76" s="237"/>
      <c r="U76" s="237"/>
      <c r="V76" s="237"/>
      <c r="W76" s="237"/>
    </row>
    <row r="77" spans="1:23" ht="81.599999999999994" thickBot="1">
      <c r="A77" s="2086"/>
      <c r="B77" s="242" t="s">
        <v>525</v>
      </c>
      <c r="C77" s="802" t="s">
        <v>592</v>
      </c>
      <c r="D77" s="237"/>
      <c r="E77" s="237"/>
      <c r="F77" s="237"/>
      <c r="G77" s="237"/>
      <c r="H77" s="237"/>
      <c r="I77" s="237"/>
      <c r="J77" s="237"/>
      <c r="K77" s="237"/>
      <c r="L77" s="237"/>
      <c r="M77" s="237"/>
      <c r="N77" s="237"/>
      <c r="O77" s="237"/>
      <c r="P77" s="237"/>
      <c r="Q77" s="237"/>
      <c r="R77" s="237"/>
      <c r="S77" s="237"/>
      <c r="T77" s="237"/>
      <c r="U77" s="237"/>
      <c r="V77" s="237"/>
      <c r="W77" s="237"/>
    </row>
    <row r="78" spans="1:23" ht="81">
      <c r="A78" s="2087" t="s">
        <v>527</v>
      </c>
      <c r="B78" s="239" t="s">
        <v>528</v>
      </c>
      <c r="C78" s="826" t="s">
        <v>593</v>
      </c>
      <c r="D78" s="237"/>
      <c r="E78" s="237"/>
      <c r="F78" s="237"/>
      <c r="G78" s="237"/>
      <c r="H78" s="237"/>
      <c r="I78" s="237"/>
      <c r="J78" s="237"/>
      <c r="K78" s="237"/>
      <c r="L78" s="237"/>
      <c r="M78" s="237"/>
      <c r="N78" s="237"/>
      <c r="O78" s="237"/>
      <c r="P78" s="237"/>
      <c r="Q78" s="237"/>
      <c r="R78" s="237"/>
      <c r="S78" s="237"/>
      <c r="T78" s="237"/>
      <c r="U78" s="237"/>
      <c r="V78" s="237"/>
      <c r="W78" s="237"/>
    </row>
    <row r="79" spans="1:23" ht="97.2">
      <c r="A79" s="2085"/>
      <c r="B79" s="240" t="s">
        <v>530</v>
      </c>
      <c r="C79" s="824" t="s">
        <v>594</v>
      </c>
      <c r="D79" s="237"/>
      <c r="E79" s="237"/>
      <c r="F79" s="237"/>
      <c r="G79" s="237"/>
      <c r="H79" s="237"/>
      <c r="I79" s="237"/>
      <c r="J79" s="237"/>
      <c r="K79" s="237"/>
      <c r="L79" s="237"/>
      <c r="M79" s="237"/>
      <c r="N79" s="237"/>
      <c r="O79" s="237"/>
      <c r="P79" s="237"/>
      <c r="Q79" s="237"/>
      <c r="R79" s="237"/>
      <c r="S79" s="237"/>
      <c r="T79" s="237"/>
      <c r="U79" s="237"/>
      <c r="V79" s="237"/>
      <c r="W79" s="237"/>
    </row>
    <row r="80" spans="1:23" ht="64.8">
      <c r="A80" s="2085"/>
      <c r="B80" s="240" t="s">
        <v>531</v>
      </c>
      <c r="C80" s="801" t="s">
        <v>595</v>
      </c>
      <c r="D80" s="237"/>
      <c r="E80" s="237"/>
      <c r="F80" s="237"/>
      <c r="G80" s="237"/>
      <c r="H80" s="237"/>
      <c r="I80" s="237"/>
      <c r="J80" s="237"/>
      <c r="K80" s="237"/>
      <c r="L80" s="237"/>
      <c r="M80" s="237"/>
      <c r="N80" s="237"/>
      <c r="O80" s="237"/>
      <c r="P80" s="237"/>
      <c r="Q80" s="237"/>
      <c r="R80" s="237"/>
      <c r="S80" s="237"/>
      <c r="T80" s="237"/>
      <c r="U80" s="237"/>
      <c r="V80" s="237"/>
      <c r="W80" s="237"/>
    </row>
    <row r="81" spans="1:23" ht="32.4">
      <c r="A81" s="2085"/>
      <c r="B81" s="240" t="s">
        <v>533</v>
      </c>
      <c r="C81" s="801" t="s">
        <v>372</v>
      </c>
      <c r="D81" s="237"/>
      <c r="E81" s="237"/>
      <c r="F81" s="237"/>
      <c r="G81" s="237"/>
      <c r="H81" s="237"/>
      <c r="I81" s="237"/>
      <c r="J81" s="237"/>
      <c r="K81" s="237"/>
      <c r="L81" s="237"/>
      <c r="M81" s="237"/>
      <c r="N81" s="237"/>
      <c r="O81" s="237"/>
      <c r="P81" s="237"/>
      <c r="Q81" s="237"/>
      <c r="R81" s="237"/>
      <c r="S81" s="237"/>
      <c r="T81" s="237"/>
      <c r="U81" s="237"/>
      <c r="V81" s="237"/>
      <c r="W81" s="237"/>
    </row>
    <row r="82" spans="1:23" ht="129.6">
      <c r="A82" s="2085"/>
      <c r="B82" s="240" t="s">
        <v>535</v>
      </c>
      <c r="C82" s="801" t="s">
        <v>596</v>
      </c>
      <c r="D82" s="237"/>
      <c r="E82" s="237"/>
      <c r="F82" s="237"/>
      <c r="G82" s="237"/>
      <c r="H82" s="237"/>
      <c r="I82" s="237"/>
      <c r="J82" s="237"/>
      <c r="K82" s="237"/>
      <c r="L82" s="237"/>
      <c r="M82" s="237"/>
      <c r="N82" s="237"/>
      <c r="O82" s="237"/>
      <c r="P82" s="237"/>
      <c r="Q82" s="237"/>
      <c r="R82" s="237"/>
      <c r="S82" s="237"/>
      <c r="T82" s="237"/>
      <c r="U82" s="237"/>
      <c r="V82" s="237"/>
      <c r="W82" s="237"/>
    </row>
    <row r="83" spans="1:23" ht="18">
      <c r="A83" s="2085"/>
      <c r="B83" s="240" t="s">
        <v>537</v>
      </c>
      <c r="C83" s="801" t="s">
        <v>261</v>
      </c>
      <c r="D83" s="237"/>
      <c r="E83" s="237"/>
      <c r="F83" s="237"/>
      <c r="G83" s="237"/>
      <c r="H83" s="237"/>
      <c r="I83" s="237"/>
      <c r="J83" s="237"/>
      <c r="K83" s="237"/>
      <c r="L83" s="237"/>
      <c r="M83" s="237"/>
      <c r="N83" s="237"/>
      <c r="O83" s="237"/>
      <c r="P83" s="237"/>
      <c r="Q83" s="237"/>
      <c r="R83" s="237"/>
      <c r="S83" s="237"/>
      <c r="T83" s="237"/>
      <c r="U83" s="237"/>
      <c r="V83" s="237"/>
      <c r="W83" s="237"/>
    </row>
    <row r="84" spans="1:23" ht="18">
      <c r="A84" s="2085"/>
      <c r="B84" s="240" t="s">
        <v>509</v>
      </c>
      <c r="C84" s="801" t="s">
        <v>251</v>
      </c>
      <c r="D84" s="237"/>
      <c r="E84" s="237"/>
      <c r="F84" s="237"/>
      <c r="G84" s="237"/>
      <c r="H84" s="237"/>
      <c r="I84" s="237"/>
      <c r="J84" s="237"/>
      <c r="K84" s="237"/>
      <c r="L84" s="237"/>
      <c r="M84" s="237"/>
      <c r="N84" s="237"/>
      <c r="O84" s="237"/>
      <c r="P84" s="237"/>
      <c r="Q84" s="237"/>
      <c r="R84" s="237"/>
      <c r="S84" s="237"/>
      <c r="T84" s="237"/>
      <c r="U84" s="237"/>
      <c r="V84" s="237"/>
      <c r="W84" s="237"/>
    </row>
    <row r="85" spans="1:23" ht="18">
      <c r="A85" s="2085"/>
      <c r="B85" s="240" t="s">
        <v>511</v>
      </c>
      <c r="C85" s="801" t="s">
        <v>251</v>
      </c>
      <c r="D85" s="237"/>
      <c r="E85" s="237"/>
      <c r="F85" s="237"/>
      <c r="G85" s="237"/>
      <c r="H85" s="237"/>
      <c r="I85" s="237"/>
      <c r="J85" s="237"/>
      <c r="K85" s="237"/>
      <c r="L85" s="237"/>
      <c r="M85" s="237"/>
      <c r="N85" s="237"/>
      <c r="O85" s="237"/>
      <c r="P85" s="237"/>
      <c r="Q85" s="237"/>
      <c r="R85" s="237"/>
      <c r="S85" s="237"/>
      <c r="T85" s="237"/>
      <c r="U85" s="237"/>
      <c r="V85" s="237"/>
      <c r="W85" s="237"/>
    </row>
    <row r="86" spans="1:23" ht="18">
      <c r="A86" s="2085"/>
      <c r="B86" s="240" t="s">
        <v>538</v>
      </c>
      <c r="C86" s="801" t="s">
        <v>251</v>
      </c>
      <c r="D86" s="237"/>
      <c r="E86" s="237"/>
      <c r="F86" s="237"/>
      <c r="G86" s="237"/>
      <c r="H86" s="237"/>
      <c r="I86" s="237"/>
      <c r="J86" s="237"/>
      <c r="K86" s="237"/>
      <c r="L86" s="237"/>
      <c r="M86" s="237"/>
      <c r="N86" s="237"/>
      <c r="O86" s="237"/>
      <c r="P86" s="237"/>
      <c r="Q86" s="237"/>
      <c r="R86" s="237"/>
      <c r="S86" s="237"/>
      <c r="T86" s="237"/>
      <c r="U86" s="237"/>
      <c r="V86" s="237"/>
      <c r="W86" s="237"/>
    </row>
    <row r="87" spans="1:23" ht="18">
      <c r="A87" s="2085"/>
      <c r="B87" s="240" t="s">
        <v>539</v>
      </c>
      <c r="C87" s="801"/>
      <c r="D87" s="237"/>
      <c r="E87" s="237"/>
      <c r="F87" s="237"/>
      <c r="G87" s="237"/>
      <c r="H87" s="237"/>
      <c r="I87" s="237"/>
      <c r="J87" s="237"/>
      <c r="K87" s="237"/>
      <c r="L87" s="237"/>
      <c r="M87" s="237"/>
      <c r="N87" s="237"/>
      <c r="O87" s="237"/>
      <c r="P87" s="237"/>
      <c r="Q87" s="237"/>
      <c r="R87" s="237"/>
      <c r="S87" s="237"/>
      <c r="T87" s="237"/>
      <c r="U87" s="237"/>
      <c r="V87" s="237"/>
      <c r="W87" s="237"/>
    </row>
    <row r="88" spans="1:23" ht="18">
      <c r="A88" s="2085"/>
      <c r="B88" s="240" t="s">
        <v>540</v>
      </c>
      <c r="C88" s="801" t="s">
        <v>261</v>
      </c>
      <c r="D88" s="237"/>
      <c r="E88" s="237"/>
      <c r="F88" s="237"/>
      <c r="G88" s="237"/>
      <c r="H88" s="237"/>
      <c r="I88" s="237"/>
      <c r="J88" s="237"/>
      <c r="K88" s="237"/>
      <c r="L88" s="237"/>
      <c r="M88" s="237"/>
      <c r="N88" s="237"/>
      <c r="O88" s="237"/>
      <c r="P88" s="237"/>
      <c r="Q88" s="237"/>
      <c r="R88" s="237"/>
      <c r="S88" s="237"/>
      <c r="T88" s="237"/>
      <c r="U88" s="237"/>
      <c r="V88" s="237"/>
      <c r="W88" s="237"/>
    </row>
    <row r="89" spans="1:23" ht="18">
      <c r="A89" s="2085"/>
      <c r="B89" s="240" t="s">
        <v>541</v>
      </c>
      <c r="C89" s="801" t="s">
        <v>251</v>
      </c>
      <c r="D89" s="237"/>
      <c r="E89" s="237"/>
      <c r="F89" s="237"/>
      <c r="G89" s="237"/>
      <c r="H89" s="237"/>
      <c r="I89" s="237"/>
      <c r="J89" s="237"/>
      <c r="K89" s="237"/>
      <c r="L89" s="237"/>
      <c r="M89" s="237"/>
      <c r="N89" s="237"/>
      <c r="O89" s="237"/>
      <c r="P89" s="237"/>
      <c r="Q89" s="237"/>
      <c r="R89" s="237"/>
      <c r="S89" s="237"/>
      <c r="T89" s="237"/>
      <c r="U89" s="237"/>
      <c r="V89" s="237"/>
      <c r="W89" s="237"/>
    </row>
    <row r="90" spans="1:23" ht="18">
      <c r="A90" s="2085"/>
      <c r="B90" s="240" t="s">
        <v>542</v>
      </c>
      <c r="C90" s="801" t="s">
        <v>251</v>
      </c>
      <c r="D90" s="237"/>
      <c r="E90" s="237"/>
      <c r="F90" s="237"/>
      <c r="G90" s="237"/>
      <c r="H90" s="237"/>
      <c r="I90" s="237"/>
      <c r="J90" s="237"/>
      <c r="K90" s="237"/>
      <c r="L90" s="237"/>
      <c r="M90" s="237"/>
      <c r="N90" s="237"/>
      <c r="O90" s="237"/>
      <c r="P90" s="237"/>
      <c r="Q90" s="237"/>
      <c r="R90" s="237"/>
      <c r="S90" s="237"/>
      <c r="T90" s="237"/>
      <c r="U90" s="237"/>
      <c r="V90" s="237"/>
      <c r="W90" s="237"/>
    </row>
    <row r="91" spans="1:23" ht="18">
      <c r="A91" s="2085"/>
      <c r="B91" s="240" t="s">
        <v>543</v>
      </c>
      <c r="C91" s="801" t="s">
        <v>251</v>
      </c>
      <c r="D91" s="237"/>
      <c r="E91" s="237"/>
      <c r="F91" s="237"/>
      <c r="G91" s="237"/>
      <c r="H91" s="237"/>
      <c r="I91" s="237"/>
      <c r="J91" s="237"/>
      <c r="K91" s="237"/>
      <c r="L91" s="237"/>
      <c r="M91" s="237"/>
      <c r="N91" s="237"/>
      <c r="O91" s="237"/>
      <c r="P91" s="237"/>
      <c r="Q91" s="237"/>
      <c r="R91" s="237"/>
      <c r="S91" s="237"/>
      <c r="T91" s="237"/>
      <c r="U91" s="237"/>
      <c r="V91" s="237"/>
      <c r="W91" s="237"/>
    </row>
    <row r="92" spans="1:23" ht="18.600000000000001" thickBot="1">
      <c r="A92" s="2086"/>
      <c r="B92" s="242" t="s">
        <v>544</v>
      </c>
      <c r="C92" s="802" t="s">
        <v>251</v>
      </c>
      <c r="D92" s="237"/>
      <c r="E92" s="237"/>
      <c r="F92" s="237"/>
      <c r="G92" s="237"/>
      <c r="H92" s="237"/>
      <c r="I92" s="237"/>
      <c r="J92" s="237"/>
      <c r="K92" s="237"/>
      <c r="L92" s="237"/>
      <c r="M92" s="237"/>
      <c r="N92" s="237"/>
      <c r="O92" s="237"/>
      <c r="P92" s="237"/>
      <c r="Q92" s="237"/>
      <c r="R92" s="237"/>
      <c r="S92" s="237"/>
      <c r="T92" s="237"/>
      <c r="U92" s="237"/>
      <c r="V92" s="237"/>
      <c r="W92" s="237"/>
    </row>
    <row r="93" spans="1:23" ht="48.6">
      <c r="A93" s="2087" t="s">
        <v>545</v>
      </c>
      <c r="B93" s="239" t="s">
        <v>546</v>
      </c>
      <c r="C93" s="163" t="s">
        <v>597</v>
      </c>
      <c r="D93" s="237"/>
      <c r="E93" s="237"/>
      <c r="F93" s="237"/>
      <c r="G93" s="237"/>
      <c r="H93" s="237"/>
      <c r="I93" s="237"/>
      <c r="J93" s="237"/>
      <c r="K93" s="237"/>
      <c r="L93" s="237"/>
      <c r="M93" s="237"/>
      <c r="N93" s="237"/>
      <c r="O93" s="237"/>
      <c r="P93" s="237"/>
      <c r="Q93" s="237"/>
      <c r="R93" s="237"/>
      <c r="S93" s="237"/>
      <c r="T93" s="237"/>
      <c r="U93" s="237"/>
      <c r="V93" s="237"/>
      <c r="W93" s="237"/>
    </row>
    <row r="94" spans="1:23" ht="32.4">
      <c r="A94" s="2085"/>
      <c r="B94" s="240" t="s">
        <v>548</v>
      </c>
      <c r="C94" s="163" t="s">
        <v>549</v>
      </c>
      <c r="D94" s="237"/>
      <c r="E94" s="237"/>
      <c r="F94" s="237"/>
      <c r="G94" s="237"/>
      <c r="H94" s="237"/>
      <c r="I94" s="237"/>
      <c r="J94" s="237"/>
      <c r="K94" s="237"/>
      <c r="L94" s="237"/>
      <c r="M94" s="237"/>
      <c r="N94" s="237"/>
      <c r="O94" s="237"/>
      <c r="P94" s="237"/>
      <c r="Q94" s="237"/>
      <c r="R94" s="237"/>
      <c r="S94" s="237"/>
      <c r="T94" s="237"/>
      <c r="U94" s="237"/>
      <c r="V94" s="237"/>
      <c r="W94" s="237"/>
    </row>
    <row r="95" spans="1:23" ht="18">
      <c r="A95" s="2085"/>
      <c r="B95" s="240" t="s">
        <v>550</v>
      </c>
      <c r="C95" s="163" t="s">
        <v>251</v>
      </c>
      <c r="D95" s="237"/>
      <c r="E95" s="237"/>
      <c r="F95" s="237"/>
      <c r="G95" s="237"/>
      <c r="H95" s="237"/>
      <c r="I95" s="237"/>
      <c r="J95" s="237"/>
      <c r="K95" s="237"/>
      <c r="L95" s="237"/>
      <c r="M95" s="237"/>
      <c r="N95" s="237"/>
      <c r="O95" s="237"/>
      <c r="P95" s="237"/>
      <c r="Q95" s="237"/>
      <c r="R95" s="237"/>
      <c r="S95" s="237"/>
      <c r="T95" s="237"/>
      <c r="U95" s="237"/>
      <c r="V95" s="237"/>
      <c r="W95" s="237"/>
    </row>
    <row r="96" spans="1:23" ht="113.4">
      <c r="A96" s="2085"/>
      <c r="B96" s="240" t="s">
        <v>551</v>
      </c>
      <c r="C96" s="454" t="s">
        <v>598</v>
      </c>
      <c r="D96" s="237"/>
      <c r="E96" s="237"/>
      <c r="F96" s="237"/>
      <c r="G96" s="237"/>
      <c r="H96" s="237"/>
      <c r="I96" s="237"/>
      <c r="J96" s="237"/>
      <c r="K96" s="237"/>
      <c r="L96" s="237"/>
      <c r="M96" s="237"/>
      <c r="N96" s="237"/>
      <c r="O96" s="237"/>
      <c r="P96" s="237"/>
      <c r="Q96" s="237"/>
      <c r="R96" s="237"/>
      <c r="S96" s="237"/>
      <c r="T96" s="237"/>
      <c r="U96" s="237"/>
      <c r="V96" s="237"/>
      <c r="W96" s="237"/>
    </row>
    <row r="97" spans="1:23" ht="32.4">
      <c r="A97" s="2085"/>
      <c r="B97" s="240" t="s">
        <v>553</v>
      </c>
      <c r="C97" s="163" t="s">
        <v>1623</v>
      </c>
      <c r="D97" s="237"/>
      <c r="E97" s="237"/>
      <c r="F97" s="237"/>
      <c r="G97" s="237"/>
      <c r="H97" s="237"/>
      <c r="I97" s="237"/>
      <c r="J97" s="237"/>
      <c r="K97" s="237"/>
      <c r="L97" s="237"/>
      <c r="M97" s="237"/>
      <c r="N97" s="237"/>
      <c r="O97" s="237"/>
      <c r="P97" s="237"/>
      <c r="Q97" s="237"/>
      <c r="R97" s="237"/>
      <c r="S97" s="237"/>
      <c r="T97" s="237"/>
      <c r="U97" s="237"/>
      <c r="V97" s="237"/>
      <c r="W97" s="237"/>
    </row>
    <row r="98" spans="1:23" ht="64.8">
      <c r="A98" s="2085"/>
      <c r="B98" s="240" t="s">
        <v>555</v>
      </c>
      <c r="C98" s="163" t="s">
        <v>1853</v>
      </c>
      <c r="D98" s="237"/>
      <c r="E98" s="237"/>
      <c r="F98" s="237"/>
      <c r="G98" s="237"/>
      <c r="H98" s="237"/>
      <c r="I98" s="237"/>
      <c r="J98" s="237"/>
      <c r="K98" s="237"/>
      <c r="L98" s="237"/>
      <c r="M98" s="237"/>
      <c r="N98" s="237"/>
      <c r="O98" s="237"/>
      <c r="P98" s="237"/>
      <c r="Q98" s="237"/>
      <c r="R98" s="237"/>
      <c r="S98" s="237"/>
      <c r="T98" s="237"/>
      <c r="U98" s="237"/>
      <c r="V98" s="237"/>
      <c r="W98" s="237"/>
    </row>
    <row r="99" spans="1:23" ht="129.6">
      <c r="A99" s="2085"/>
      <c r="B99" s="240" t="s">
        <v>557</v>
      </c>
      <c r="C99" s="163" t="s">
        <v>1854</v>
      </c>
      <c r="D99" s="237"/>
      <c r="E99" s="237"/>
      <c r="F99" s="237"/>
      <c r="G99" s="237"/>
      <c r="H99" s="237"/>
      <c r="I99" s="237"/>
      <c r="J99" s="237"/>
      <c r="K99" s="237"/>
      <c r="L99" s="237"/>
      <c r="M99" s="237"/>
      <c r="N99" s="237"/>
      <c r="O99" s="237"/>
      <c r="P99" s="237"/>
      <c r="Q99" s="237"/>
      <c r="R99" s="237"/>
      <c r="S99" s="237"/>
      <c r="T99" s="237"/>
      <c r="U99" s="237"/>
      <c r="V99" s="237"/>
      <c r="W99" s="237"/>
    </row>
    <row r="100" spans="1:23" ht="64.8">
      <c r="A100" s="2085"/>
      <c r="B100" s="240" t="s">
        <v>558</v>
      </c>
      <c r="C100" s="454" t="s">
        <v>1855</v>
      </c>
      <c r="D100" s="237"/>
      <c r="E100" s="237"/>
      <c r="F100" s="237"/>
      <c r="G100" s="237"/>
      <c r="H100" s="237"/>
      <c r="I100" s="237"/>
      <c r="J100" s="237"/>
      <c r="K100" s="237"/>
      <c r="L100" s="237"/>
      <c r="M100" s="237"/>
      <c r="N100" s="237"/>
      <c r="O100" s="237"/>
      <c r="P100" s="237"/>
      <c r="Q100" s="237"/>
      <c r="R100" s="237"/>
      <c r="S100" s="237"/>
      <c r="T100" s="237"/>
      <c r="U100" s="237"/>
      <c r="V100" s="237"/>
      <c r="W100" s="237"/>
    </row>
    <row r="101" spans="1:23" ht="18">
      <c r="A101" s="2085"/>
      <c r="B101" s="240" t="s">
        <v>559</v>
      </c>
      <c r="C101" s="454" t="s">
        <v>251</v>
      </c>
      <c r="D101" s="237"/>
      <c r="E101" s="237"/>
      <c r="F101" s="237"/>
      <c r="G101" s="237"/>
      <c r="H101" s="237"/>
      <c r="I101" s="237"/>
      <c r="J101" s="237"/>
      <c r="K101" s="237"/>
      <c r="L101" s="237"/>
      <c r="M101" s="237"/>
      <c r="N101" s="237"/>
      <c r="O101" s="237"/>
      <c r="P101" s="237"/>
      <c r="Q101" s="237"/>
      <c r="R101" s="237"/>
      <c r="S101" s="237"/>
      <c r="T101" s="237"/>
      <c r="U101" s="237"/>
      <c r="V101" s="237"/>
      <c r="W101" s="237"/>
    </row>
    <row r="102" spans="1:23" ht="308.39999999999998" thickBot="1">
      <c r="A102" s="2086"/>
      <c r="B102" s="243" t="s">
        <v>560</v>
      </c>
      <c r="C102" s="453" t="s">
        <v>1856</v>
      </c>
      <c r="D102" s="237"/>
      <c r="E102" s="237"/>
      <c r="F102" s="237"/>
      <c r="G102" s="237"/>
      <c r="H102" s="237"/>
      <c r="I102" s="237"/>
      <c r="J102" s="237"/>
      <c r="K102" s="237"/>
      <c r="L102" s="237"/>
      <c r="M102" s="237"/>
      <c r="N102" s="237"/>
      <c r="O102" s="237"/>
      <c r="P102" s="237"/>
      <c r="Q102" s="237"/>
      <c r="R102" s="237"/>
      <c r="S102" s="237"/>
      <c r="T102" s="237"/>
      <c r="U102" s="237"/>
      <c r="V102" s="237"/>
      <c r="W102" s="237"/>
    </row>
    <row r="103" spans="1:23" ht="32.4">
      <c r="A103" s="2084" t="s">
        <v>561</v>
      </c>
      <c r="B103" s="240" t="s">
        <v>562</v>
      </c>
      <c r="C103" s="772" t="s">
        <v>1857</v>
      </c>
      <c r="D103" s="237"/>
      <c r="E103" s="237"/>
      <c r="F103" s="237"/>
      <c r="G103" s="237"/>
      <c r="H103" s="237"/>
      <c r="I103" s="237"/>
      <c r="J103" s="237"/>
      <c r="K103" s="237"/>
      <c r="L103" s="237"/>
      <c r="M103" s="237"/>
      <c r="N103" s="237"/>
      <c r="O103" s="237"/>
      <c r="P103" s="237"/>
      <c r="Q103" s="237"/>
      <c r="R103" s="237"/>
      <c r="S103" s="237"/>
      <c r="T103" s="237"/>
      <c r="U103" s="237"/>
      <c r="V103" s="237"/>
      <c r="W103" s="237"/>
    </row>
    <row r="104" spans="1:23" ht="18">
      <c r="A104" s="2085"/>
      <c r="B104" s="240" t="s">
        <v>564</v>
      </c>
      <c r="C104" s="825">
        <v>4.4999999999999998E-2</v>
      </c>
      <c r="D104" s="237"/>
      <c r="E104" s="237"/>
      <c r="F104" s="237"/>
      <c r="G104" s="237"/>
      <c r="H104" s="237"/>
      <c r="I104" s="237"/>
      <c r="J104" s="237"/>
      <c r="K104" s="237"/>
      <c r="L104" s="237"/>
      <c r="M104" s="237"/>
      <c r="N104" s="237"/>
      <c r="O104" s="237"/>
      <c r="P104" s="237"/>
      <c r="Q104" s="237"/>
      <c r="R104" s="237"/>
      <c r="S104" s="237"/>
      <c r="T104" s="237"/>
      <c r="U104" s="237"/>
      <c r="V104" s="237"/>
      <c r="W104" s="237"/>
    </row>
    <row r="105" spans="1:23" ht="18">
      <c r="A105" s="2085"/>
      <c r="B105" s="240" t="s">
        <v>565</v>
      </c>
      <c r="C105" s="633">
        <v>7.01</v>
      </c>
      <c r="D105" s="237"/>
      <c r="E105" s="237"/>
      <c r="F105" s="237"/>
      <c r="G105" s="237"/>
      <c r="H105" s="237"/>
      <c r="I105" s="237"/>
      <c r="J105" s="237"/>
      <c r="K105" s="237"/>
      <c r="L105" s="237"/>
      <c r="M105" s="237"/>
      <c r="N105" s="237"/>
      <c r="O105" s="237"/>
      <c r="P105" s="237"/>
      <c r="Q105" s="237"/>
      <c r="R105" s="237"/>
      <c r="S105" s="237"/>
      <c r="T105" s="237"/>
      <c r="U105" s="237"/>
      <c r="V105" s="237"/>
      <c r="W105" s="237"/>
    </row>
    <row r="106" spans="1:23" ht="18">
      <c r="A106" s="2085"/>
      <c r="B106" s="240" t="s">
        <v>566</v>
      </c>
      <c r="C106" s="638" t="s">
        <v>604</v>
      </c>
      <c r="D106" s="237"/>
      <c r="E106" s="237"/>
      <c r="F106" s="237"/>
      <c r="G106" s="237"/>
      <c r="H106" s="237"/>
      <c r="I106" s="237"/>
      <c r="J106" s="237"/>
      <c r="K106" s="237"/>
      <c r="L106" s="237"/>
      <c r="M106" s="237"/>
      <c r="N106" s="237"/>
      <c r="O106" s="237"/>
      <c r="P106" s="237"/>
      <c r="Q106" s="237"/>
      <c r="R106" s="237"/>
      <c r="S106" s="237"/>
      <c r="T106" s="237"/>
      <c r="U106" s="237"/>
      <c r="V106" s="237"/>
      <c r="W106" s="237"/>
    </row>
    <row r="107" spans="1:23" ht="18.600000000000001" thickBot="1">
      <c r="A107" s="2086"/>
      <c r="B107" s="244" t="s">
        <v>568</v>
      </c>
      <c r="C107" s="1346" t="s">
        <v>251</v>
      </c>
      <c r="D107" s="237"/>
      <c r="E107" s="237"/>
      <c r="F107" s="237"/>
      <c r="G107" s="237"/>
      <c r="H107" s="237"/>
      <c r="I107" s="237"/>
      <c r="J107" s="237"/>
      <c r="K107" s="237"/>
      <c r="L107" s="237"/>
      <c r="M107" s="237"/>
      <c r="N107" s="237"/>
      <c r="O107" s="237"/>
      <c r="P107" s="237"/>
      <c r="Q107" s="237"/>
      <c r="R107" s="237"/>
      <c r="S107" s="237"/>
      <c r="T107" s="237"/>
      <c r="U107" s="237"/>
      <c r="V107" s="237"/>
      <c r="W107" s="237"/>
    </row>
    <row r="108" spans="1:23" s="135" customFormat="1" ht="18">
      <c r="A108" s="1825" t="s">
        <v>410</v>
      </c>
      <c r="B108" s="1143" t="s">
        <v>411</v>
      </c>
      <c r="C108" s="1144" t="s">
        <v>414</v>
      </c>
    </row>
    <row r="109" spans="1:23" s="135" customFormat="1" ht="211.2" thickBot="1">
      <c r="A109" s="1826"/>
      <c r="B109" s="1145" t="s">
        <v>413</v>
      </c>
      <c r="C109" s="1146" t="s">
        <v>1858</v>
      </c>
    </row>
    <row r="110" spans="1:23" ht="18.600000000000001" thickBot="1">
      <c r="A110" s="2088" t="s">
        <v>570</v>
      </c>
      <c r="B110" s="2089"/>
      <c r="C110" s="349" t="s">
        <v>251</v>
      </c>
      <c r="D110" s="237"/>
      <c r="E110" s="237"/>
      <c r="F110" s="237"/>
      <c r="G110" s="237"/>
      <c r="H110" s="237"/>
      <c r="I110" s="237"/>
      <c r="J110" s="237"/>
      <c r="K110" s="237"/>
      <c r="L110" s="237"/>
      <c r="M110" s="237"/>
      <c r="N110" s="237"/>
      <c r="O110" s="237"/>
      <c r="P110" s="237"/>
      <c r="Q110" s="237"/>
      <c r="R110" s="237"/>
      <c r="S110" s="237"/>
      <c r="T110" s="237"/>
      <c r="U110" s="237"/>
      <c r="V110" s="237"/>
      <c r="W110" s="237"/>
    </row>
    <row r="111" spans="1:23" ht="235.5" customHeight="1">
      <c r="A111" s="2082" t="s">
        <v>416</v>
      </c>
      <c r="B111" s="2083"/>
      <c r="C111" s="2083"/>
      <c r="D111" s="237"/>
      <c r="E111" s="237"/>
      <c r="F111" s="237"/>
      <c r="G111" s="237"/>
      <c r="H111" s="237"/>
      <c r="I111" s="237"/>
      <c r="J111" s="237"/>
      <c r="K111" s="237"/>
      <c r="L111" s="237"/>
      <c r="M111" s="237"/>
      <c r="N111" s="237"/>
      <c r="O111" s="237"/>
      <c r="P111" s="237"/>
      <c r="Q111" s="237"/>
      <c r="R111" s="237"/>
      <c r="S111" s="237"/>
      <c r="T111" s="237"/>
      <c r="U111" s="237"/>
      <c r="V111" s="237"/>
      <c r="W111" s="237"/>
    </row>
    <row r="112" spans="1:23" ht="16.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row>
    <row r="113" spans="1:23" ht="16.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row>
    <row r="114" spans="1:23" ht="16.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row>
    <row r="115" spans="1:23" ht="16.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row>
    <row r="116" spans="1:23" ht="16.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row>
    <row r="117" spans="1:23" ht="16.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row>
    <row r="118" spans="1:23" ht="16.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row>
    <row r="119" spans="1:23" ht="16.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row>
    <row r="120" spans="1:23" ht="16.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row>
    <row r="121" spans="1:23" ht="16.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row>
    <row r="122" spans="1:23" ht="16.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row>
    <row r="123" spans="1:23" ht="16.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row>
    <row r="124" spans="1:23" ht="16.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row>
    <row r="125" spans="1:23" ht="16.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row>
    <row r="126" spans="1:23" ht="16.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row>
    <row r="127" spans="1:23" ht="16.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row>
    <row r="128" spans="1:23" ht="16.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row>
    <row r="129" spans="1:23" ht="16.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row>
    <row r="130" spans="1:23" ht="16.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row>
    <row r="131" spans="1:23" ht="16.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row>
    <row r="132" spans="1:23" ht="16.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row>
    <row r="133" spans="1:23" ht="16.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row>
    <row r="134" spans="1:23" ht="16.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row>
    <row r="135" spans="1:23" ht="16.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row>
    <row r="136" spans="1:23" ht="16.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row>
    <row r="137" spans="1:23" ht="16.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row>
    <row r="138" spans="1:23" ht="16.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row>
    <row r="139" spans="1:23" ht="16.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row>
    <row r="140" spans="1:23" ht="16.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row>
    <row r="141" spans="1:23" ht="16.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row>
    <row r="142" spans="1:23" ht="16.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row>
    <row r="143" spans="1:23" ht="16.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row>
    <row r="144" spans="1:23" ht="16.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row>
    <row r="145" spans="1:23" ht="16.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row>
    <row r="146" spans="1:23" ht="16.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row>
    <row r="147" spans="1:23" ht="16.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row>
    <row r="148" spans="1:23" ht="16.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row>
    <row r="149" spans="1:23" ht="16.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row>
    <row r="150" spans="1:23" ht="16.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row>
    <row r="151" spans="1:23" ht="16.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row>
    <row r="152" spans="1:23" ht="16.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row>
    <row r="153" spans="1:23" ht="16.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row>
    <row r="154" spans="1:23" ht="16.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row>
    <row r="155" spans="1:23" ht="16.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row>
    <row r="156" spans="1:23" ht="16.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row>
    <row r="157" spans="1:23" ht="16.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row>
    <row r="158" spans="1:23" ht="16.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row>
    <row r="159" spans="1:23" ht="16.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row>
    <row r="160" spans="1:23" ht="16.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row>
    <row r="161" spans="1:23" ht="16.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row>
    <row r="162" spans="1:23" ht="16.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row>
    <row r="163" spans="1:23" ht="16.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row>
    <row r="164" spans="1:23" ht="16.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row>
    <row r="165" spans="1:23" ht="16.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row>
    <row r="166" spans="1:23" ht="16.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row>
    <row r="167" spans="1:23" ht="16.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row>
    <row r="168" spans="1:23" ht="16.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row>
    <row r="169" spans="1:23" ht="16.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row>
    <row r="170" spans="1:23" ht="16.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row>
    <row r="171" spans="1:23" ht="16.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row>
    <row r="172" spans="1:23" ht="16.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row>
    <row r="173" spans="1:23" ht="16.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row>
    <row r="174" spans="1:23" ht="16.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row>
    <row r="175" spans="1:23" ht="16.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row>
    <row r="176" spans="1:23" ht="16.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row>
    <row r="177" spans="1:23" ht="16.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row>
    <row r="178" spans="1:23" ht="16.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row>
    <row r="179" spans="1:23" ht="16.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row>
    <row r="180" spans="1:23" ht="16.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row>
    <row r="181" spans="1:23" ht="16.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row>
    <row r="182" spans="1:23" ht="16.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row>
    <row r="183" spans="1:23" ht="16.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row>
    <row r="184" spans="1:23" ht="16.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row>
    <row r="185" spans="1:23" ht="16.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row>
    <row r="186" spans="1:23" ht="16.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row>
    <row r="187" spans="1:23" ht="16.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row>
    <row r="188" spans="1:23" ht="16.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row>
    <row r="189" spans="1:23" ht="16.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row>
    <row r="190" spans="1:23" ht="16.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row>
    <row r="191" spans="1:23" ht="16.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row>
    <row r="192" spans="1:23" ht="16.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row>
    <row r="193" spans="1:23" ht="16.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row>
    <row r="194" spans="1:23" ht="16.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row>
    <row r="195" spans="1:23" ht="16.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row>
    <row r="196" spans="1:23" ht="16.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row>
    <row r="197" spans="1:23" ht="16.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row>
    <row r="198" spans="1:23" ht="16.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row>
    <row r="199" spans="1:23" ht="16.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row>
    <row r="200" spans="1:23" ht="16.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row>
    <row r="201" spans="1:23" ht="16.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row>
    <row r="202" spans="1:23" ht="16.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row>
    <row r="203" spans="1:23" ht="16.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row>
    <row r="204" spans="1:23" ht="16.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row>
    <row r="205" spans="1:23" ht="16.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row>
    <row r="206" spans="1:23" ht="16.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row>
    <row r="207" spans="1:23" ht="16.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row>
    <row r="208" spans="1:23" ht="16.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row>
    <row r="209" spans="1:23" ht="16.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row>
    <row r="210" spans="1:23" ht="16.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row>
    <row r="211" spans="1:23" ht="16.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row>
    <row r="212" spans="1:23" ht="16.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row>
    <row r="213" spans="1:23" ht="16.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row>
    <row r="214" spans="1:23" ht="16.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row>
    <row r="215" spans="1:23" ht="16.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row>
    <row r="216" spans="1:23" ht="16.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row>
    <row r="217" spans="1:23" ht="16.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row>
    <row r="218" spans="1:23" ht="16.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row>
    <row r="219" spans="1:23" ht="16.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row>
    <row r="220" spans="1:23" ht="16.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row>
    <row r="221" spans="1:23" ht="16.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row>
    <row r="222" spans="1:23" ht="16.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row>
    <row r="223" spans="1:23" ht="16.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row>
    <row r="224" spans="1:23" ht="16.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row>
    <row r="225" spans="1:23" ht="16.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row>
    <row r="226" spans="1:23" ht="16.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row>
    <row r="227" spans="1:23" ht="16.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row>
    <row r="228" spans="1:23" ht="16.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row>
    <row r="229" spans="1:23" ht="16.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row>
    <row r="230" spans="1:23" ht="16.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row>
    <row r="231" spans="1:23" ht="16.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row>
    <row r="232" spans="1:23" ht="16.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row>
    <row r="233" spans="1:23" ht="16.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row>
    <row r="234" spans="1:23" ht="16.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row>
    <row r="235" spans="1:23" ht="16.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row>
    <row r="236" spans="1:23" ht="16.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row>
    <row r="237" spans="1:23" ht="16.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row>
    <row r="238" spans="1:23" ht="16.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row>
    <row r="239" spans="1:23" ht="16.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row>
    <row r="240" spans="1:23" ht="16.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row>
    <row r="241" spans="1:23" ht="16.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row>
    <row r="242" spans="1:23" ht="16.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row>
    <row r="243" spans="1:23" ht="16.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row>
    <row r="244" spans="1:23" ht="16.5" customHeight="1">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row>
    <row r="245" spans="1:23" ht="16.5" customHeight="1">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row>
    <row r="246" spans="1:23" ht="16.5" customHeight="1">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row>
    <row r="247" spans="1:23" ht="16.5" customHeight="1">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row>
    <row r="248" spans="1:23" ht="16.5" customHeight="1">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row>
    <row r="249" spans="1:23" ht="16.5" customHeight="1">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row>
    <row r="250" spans="1:23" ht="16.5" customHeight="1">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row>
    <row r="251" spans="1:23" ht="16.5" customHeight="1">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row>
    <row r="252" spans="1:23" ht="16.5" customHeight="1">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row>
    <row r="253" spans="1:23" ht="16.5" customHeight="1">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row>
    <row r="254" spans="1:23" ht="16.5" customHeight="1">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row>
    <row r="255" spans="1:23" ht="16.5" customHeight="1">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row>
    <row r="256" spans="1:23" ht="16.5" customHeight="1">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row>
    <row r="257" spans="1:23" ht="16.5" customHeight="1">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row>
    <row r="258" spans="1:23" ht="16.5" customHeight="1">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row>
    <row r="259" spans="1:23" ht="16.5" customHeight="1">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row>
    <row r="260" spans="1:23" ht="16.5" customHeight="1">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row>
    <row r="261" spans="1:23" ht="16.5" customHeight="1">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row>
    <row r="262" spans="1:23" ht="16.5" customHeight="1">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row>
    <row r="263" spans="1:23" ht="16.5" customHeight="1">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row>
    <row r="264" spans="1:23" ht="16.5" customHeight="1">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row>
    <row r="265" spans="1:23" ht="16.5" customHeigh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row>
    <row r="266" spans="1:23" ht="16.5" customHeigh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row>
    <row r="267" spans="1:23" ht="16.5" customHeigh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row>
    <row r="268" spans="1:23" ht="16.5" customHeight="1">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row>
    <row r="269" spans="1:23" ht="16.5" customHeight="1">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row>
    <row r="270" spans="1:23" ht="16.5" customHeight="1">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row>
    <row r="271" spans="1:23" ht="16.5" customHeight="1">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row>
    <row r="272" spans="1:23" ht="16.5" customHeight="1">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row>
    <row r="273" spans="1:23" ht="16.5" customHeight="1">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row>
    <row r="274" spans="1:23" ht="16.5" customHeight="1">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row>
    <row r="275" spans="1:23" ht="16.5" customHeight="1">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row>
    <row r="276" spans="1:23" ht="16.5" customHeight="1">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row>
    <row r="277" spans="1:23" ht="16.5" customHeight="1">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row>
    <row r="278" spans="1:23" ht="16.5" customHeight="1">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row>
    <row r="279" spans="1:23" ht="16.5" customHeight="1">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row>
    <row r="280" spans="1:23" ht="16.5" customHeight="1">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row>
    <row r="281" spans="1:23" ht="16.5" customHeight="1">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row>
    <row r="282" spans="1:23" ht="16.5" customHeight="1">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row>
    <row r="283" spans="1:23" ht="16.5" customHeight="1">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row>
    <row r="284" spans="1:23" ht="16.5" customHeight="1">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row>
    <row r="285" spans="1:23" ht="16.5" customHeight="1">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row>
    <row r="286" spans="1:23" ht="16.5" customHeight="1">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row>
    <row r="287" spans="1:23" ht="16.5" customHeight="1">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row>
    <row r="288" spans="1:23" ht="16.5" customHeight="1">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row>
    <row r="289" spans="1:23" ht="16.5" customHeight="1">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row>
    <row r="290" spans="1:23" ht="16.5" customHeight="1">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row>
    <row r="291" spans="1:23" ht="16.5" customHeight="1">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row>
    <row r="292" spans="1:23" ht="16.5" customHeight="1">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row>
    <row r="293" spans="1:23" ht="16.5" customHeight="1">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row>
    <row r="294" spans="1:23" ht="16.5" customHeight="1">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row>
    <row r="295" spans="1:23" ht="16.5" customHeight="1">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row>
    <row r="296" spans="1:23" ht="16.5" customHeight="1">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row>
    <row r="297" spans="1:23" ht="16.5" customHeight="1">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row>
    <row r="298" spans="1:23" ht="16.5" customHeight="1">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row>
    <row r="299" spans="1:23" ht="16.5" customHeight="1">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row>
    <row r="300" spans="1:23" ht="16.5" customHeight="1">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row>
    <row r="301" spans="1:23" ht="16.5" customHeight="1">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row>
    <row r="302" spans="1:23" ht="16.5" customHeight="1">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row>
    <row r="303" spans="1:23" ht="16.5" customHeight="1">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row>
    <row r="304" spans="1:23" ht="16.5" customHeight="1">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row>
    <row r="305" spans="1:23" ht="16.5" customHeight="1">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row>
    <row r="306" spans="1:23" ht="16.5" customHeight="1">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row>
    <row r="307" spans="1:23" ht="16.5" customHeight="1">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row>
    <row r="308" spans="1:23" ht="16.5" customHeight="1">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row>
    <row r="309" spans="1:23" ht="16.5" customHeight="1">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row>
    <row r="310" spans="1:23" ht="16.5" customHeight="1">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row>
    <row r="311" spans="1:23" ht="16.5" customHeight="1">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row>
    <row r="312" spans="1:23" ht="16.5" customHeight="1">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row>
    <row r="313" spans="1:23" ht="16.5" customHeight="1">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row>
    <row r="314" spans="1:23" ht="16.5" customHeight="1">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row>
    <row r="315" spans="1:23" ht="16.5" customHeight="1">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row>
    <row r="316" spans="1:23" ht="16.5" customHeight="1">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row>
    <row r="317" spans="1:23" ht="16.5" customHeight="1">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row>
    <row r="318" spans="1:23" ht="16.5" customHeight="1">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row>
    <row r="319" spans="1:23" ht="16.5" customHeight="1">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row>
    <row r="320" spans="1:23" ht="16.5" customHeight="1">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row>
    <row r="321" spans="1:23" ht="16.5" customHeight="1">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row>
    <row r="322" spans="1:23" ht="16.5" customHeight="1">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row>
    <row r="323" spans="1:23" ht="16.5" customHeight="1">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row>
    <row r="324" spans="1:23" ht="16.5" customHeight="1">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row>
    <row r="325" spans="1:23" ht="16.5" customHeight="1">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row>
    <row r="326" spans="1:23" ht="16.5" customHeight="1">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row>
    <row r="327" spans="1:23" ht="16.5" customHeight="1">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row>
    <row r="328" spans="1:23" ht="16.5" customHeight="1">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row>
    <row r="329" spans="1:23" ht="16.5" customHeight="1">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row>
    <row r="330" spans="1:23" ht="16.5" customHeight="1">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row>
    <row r="331" spans="1:23" ht="16.5" customHeight="1">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row>
    <row r="332" spans="1:23" ht="16.5" customHeight="1">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row>
    <row r="333" spans="1:23" ht="16.5" customHeight="1">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row>
    <row r="334" spans="1:23" ht="16.5" customHeight="1">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row>
    <row r="335" spans="1:23" ht="16.5" customHeight="1">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row>
    <row r="336" spans="1:23" ht="16.5" customHeight="1">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row>
    <row r="337" spans="1:23" ht="16.5" customHeight="1">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row>
    <row r="338" spans="1:23" ht="16.5" customHeight="1">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row>
    <row r="339" spans="1:23" ht="16.5" customHeight="1">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row>
    <row r="340" spans="1:23" ht="16.5" customHeight="1">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row>
    <row r="341" spans="1:23" ht="16.5" customHeight="1">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row>
    <row r="342" spans="1:23" ht="16.5" customHeight="1">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row>
    <row r="343" spans="1:23" ht="16.5" customHeight="1">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row>
    <row r="344" spans="1:23" ht="16.5" customHeight="1">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row>
    <row r="345" spans="1:23" ht="16.5" customHeight="1">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row>
    <row r="346" spans="1:23" ht="16.5" customHeight="1">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row>
    <row r="347" spans="1:23" ht="16.5" customHeight="1">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row>
    <row r="348" spans="1:23" ht="16.5" customHeight="1">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row>
    <row r="349" spans="1:23" ht="16.5" customHeight="1">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row>
    <row r="350" spans="1:23" ht="16.5" customHeight="1">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row>
    <row r="351" spans="1:23" ht="16.5" customHeight="1">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row>
    <row r="352" spans="1:23" ht="16.5" customHeight="1">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row>
    <row r="353" spans="1:23" ht="16.5" customHeight="1">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row>
    <row r="354" spans="1:23" ht="16.5" customHeight="1">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row>
    <row r="355" spans="1:23" ht="16.5" customHeight="1">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row>
    <row r="356" spans="1:23" ht="16.5" customHeight="1">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row>
    <row r="357" spans="1:23" ht="16.5" customHeight="1">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row>
    <row r="358" spans="1:23" ht="16.5" customHeight="1">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row>
    <row r="359" spans="1:23" ht="16.5" customHeight="1">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row>
    <row r="360" spans="1:23" ht="16.5" customHeight="1">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row>
    <row r="361" spans="1:23" ht="16.5" customHeight="1">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row>
    <row r="362" spans="1:23" ht="16.5" customHeight="1">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row>
    <row r="363" spans="1:23" ht="16.5" customHeight="1">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row>
    <row r="364" spans="1:23" ht="16.5" customHeight="1">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row>
    <row r="365" spans="1:23" ht="16.5" customHeight="1">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row>
    <row r="366" spans="1:23" ht="16.5" customHeight="1">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row>
    <row r="367" spans="1:23" ht="16.5" customHeight="1">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row>
    <row r="368" spans="1:23" ht="16.5" customHeight="1">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row>
    <row r="369" spans="1:23" ht="16.5" customHeight="1">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row>
    <row r="370" spans="1:23" ht="16.5" customHeight="1">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row>
    <row r="371" spans="1:23" ht="16.5" customHeight="1">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row>
    <row r="372" spans="1:23" ht="16.5" customHeight="1">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row>
    <row r="373" spans="1:23" ht="16.5" customHeight="1">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row>
    <row r="374" spans="1:23" ht="16.5" customHeight="1">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row>
    <row r="375" spans="1:23" ht="16.5" customHeight="1">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row>
    <row r="376" spans="1:23" ht="16.5" customHeight="1">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row>
    <row r="377" spans="1:23" ht="16.5" customHeight="1">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row>
    <row r="378" spans="1:23" ht="16.5" customHeight="1">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row>
    <row r="379" spans="1:23" ht="16.5" customHeight="1">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row>
    <row r="380" spans="1:23" ht="16.5" customHeight="1">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row>
    <row r="381" spans="1:23" ht="16.5" customHeight="1">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row>
    <row r="382" spans="1:23" ht="16.5" customHeight="1">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row>
    <row r="383" spans="1:23" ht="16.5" customHeight="1">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row>
    <row r="384" spans="1:23" ht="16.5" customHeight="1">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row>
    <row r="385" spans="1:23" ht="16.5" customHeight="1">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row>
    <row r="386" spans="1:23" ht="16.5" customHeight="1">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row>
    <row r="387" spans="1:23" ht="16.5" customHeight="1">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row>
    <row r="388" spans="1:23" ht="16.5" customHeight="1">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row>
    <row r="389" spans="1:23" ht="16.5" customHeight="1">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row>
    <row r="390" spans="1:23" ht="16.5" customHeight="1">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row>
    <row r="391" spans="1:23" ht="16.5" customHeight="1">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row>
    <row r="392" spans="1:23" ht="16.5" customHeight="1">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row>
    <row r="393" spans="1:23" ht="16.5" customHeight="1">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row>
    <row r="394" spans="1:23" ht="16.5" customHeight="1">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row>
    <row r="395" spans="1:23" ht="16.5" customHeight="1">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row>
    <row r="396" spans="1:23" ht="16.5" customHeight="1">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row>
    <row r="397" spans="1:23" ht="16.5" customHeight="1">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row>
    <row r="398" spans="1:23" ht="16.5" customHeight="1">
      <c r="A398" s="237"/>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row>
    <row r="399" spans="1:23" ht="16.5" customHeight="1">
      <c r="A399" s="237"/>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row>
    <row r="400" spans="1:23" ht="16.5" customHeight="1">
      <c r="A400" s="237"/>
      <c r="B400" s="237"/>
      <c r="C400" s="237"/>
      <c r="D400" s="237"/>
      <c r="E400" s="237"/>
      <c r="F400" s="237"/>
      <c r="G400" s="237"/>
      <c r="H400" s="237"/>
      <c r="I400" s="237"/>
      <c r="J400" s="237"/>
      <c r="K400" s="237"/>
      <c r="L400" s="237"/>
      <c r="M400" s="237"/>
      <c r="N400" s="237"/>
      <c r="O400" s="237"/>
      <c r="P400" s="237"/>
      <c r="Q400" s="237"/>
      <c r="R400" s="237"/>
      <c r="S400" s="237"/>
      <c r="T400" s="237"/>
      <c r="U400" s="237"/>
      <c r="V400" s="237"/>
      <c r="W400" s="237"/>
    </row>
    <row r="401" spans="1:23" ht="16.5" customHeight="1">
      <c r="A401" s="237"/>
      <c r="B401" s="237"/>
      <c r="C401" s="237"/>
      <c r="D401" s="237"/>
      <c r="E401" s="237"/>
      <c r="F401" s="237"/>
      <c r="G401" s="237"/>
      <c r="H401" s="237"/>
      <c r="I401" s="237"/>
      <c r="J401" s="237"/>
      <c r="K401" s="237"/>
      <c r="L401" s="237"/>
      <c r="M401" s="237"/>
      <c r="N401" s="237"/>
      <c r="O401" s="237"/>
      <c r="P401" s="237"/>
      <c r="Q401" s="237"/>
      <c r="R401" s="237"/>
      <c r="S401" s="237"/>
      <c r="T401" s="237"/>
      <c r="U401" s="237"/>
      <c r="V401" s="237"/>
      <c r="W401" s="237"/>
    </row>
    <row r="402" spans="1:23" ht="16.5" customHeight="1">
      <c r="A402" s="237"/>
      <c r="B402" s="237"/>
      <c r="C402" s="237"/>
      <c r="D402" s="237"/>
      <c r="E402" s="237"/>
      <c r="F402" s="237"/>
      <c r="G402" s="237"/>
      <c r="H402" s="237"/>
      <c r="I402" s="237"/>
      <c r="J402" s="237"/>
      <c r="K402" s="237"/>
      <c r="L402" s="237"/>
      <c r="M402" s="237"/>
      <c r="N402" s="237"/>
      <c r="O402" s="237"/>
      <c r="P402" s="237"/>
      <c r="Q402" s="237"/>
      <c r="R402" s="237"/>
      <c r="S402" s="237"/>
      <c r="T402" s="237"/>
      <c r="U402" s="237"/>
      <c r="V402" s="237"/>
      <c r="W402" s="237"/>
    </row>
    <row r="403" spans="1:23" ht="16.5" customHeight="1">
      <c r="A403" s="237"/>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row>
    <row r="404" spans="1:23" ht="16.5" customHeight="1">
      <c r="A404" s="237"/>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row>
    <row r="405" spans="1:23" ht="16.5" customHeight="1">
      <c r="A405" s="237"/>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row>
    <row r="406" spans="1:23" ht="16.5" customHeight="1">
      <c r="A406" s="237"/>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row>
    <row r="407" spans="1:23" ht="16.5" customHeight="1">
      <c r="A407" s="237"/>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row>
    <row r="408" spans="1:23" ht="16.5" customHeight="1">
      <c r="A408" s="237"/>
      <c r="B408" s="237"/>
      <c r="C408" s="237"/>
      <c r="D408" s="237"/>
      <c r="E408" s="237"/>
      <c r="F408" s="237"/>
      <c r="G408" s="237"/>
      <c r="H408" s="237"/>
      <c r="I408" s="237"/>
      <c r="J408" s="237"/>
      <c r="K408" s="237"/>
      <c r="L408" s="237"/>
      <c r="M408" s="237"/>
      <c r="N408" s="237"/>
      <c r="O408" s="237"/>
      <c r="P408" s="237"/>
      <c r="Q408" s="237"/>
      <c r="R408" s="237"/>
      <c r="S408" s="237"/>
      <c r="T408" s="237"/>
      <c r="U408" s="237"/>
      <c r="V408" s="237"/>
      <c r="W408" s="237"/>
    </row>
    <row r="409" spans="1:23" ht="16.5" customHeight="1">
      <c r="A409" s="237"/>
      <c r="B409" s="237"/>
      <c r="C409" s="237"/>
      <c r="D409" s="237"/>
      <c r="E409" s="237"/>
      <c r="F409" s="237"/>
      <c r="G409" s="237"/>
      <c r="H409" s="237"/>
      <c r="I409" s="237"/>
      <c r="J409" s="237"/>
      <c r="K409" s="237"/>
      <c r="L409" s="237"/>
      <c r="M409" s="237"/>
      <c r="N409" s="237"/>
      <c r="O409" s="237"/>
      <c r="P409" s="237"/>
      <c r="Q409" s="237"/>
      <c r="R409" s="237"/>
      <c r="S409" s="237"/>
      <c r="T409" s="237"/>
      <c r="U409" s="237"/>
      <c r="V409" s="237"/>
      <c r="W409" s="237"/>
    </row>
    <row r="410" spans="1:23" ht="16.5" customHeight="1">
      <c r="A410" s="237"/>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row>
    <row r="411" spans="1:23" ht="16.5" customHeight="1">
      <c r="A411" s="237"/>
      <c r="B411" s="237"/>
      <c r="C411" s="237"/>
      <c r="D411" s="237"/>
      <c r="E411" s="237"/>
      <c r="F411" s="237"/>
      <c r="G411" s="237"/>
      <c r="H411" s="237"/>
      <c r="I411" s="237"/>
      <c r="J411" s="237"/>
      <c r="K411" s="237"/>
      <c r="L411" s="237"/>
      <c r="M411" s="237"/>
      <c r="N411" s="237"/>
      <c r="O411" s="237"/>
      <c r="P411" s="237"/>
      <c r="Q411" s="237"/>
      <c r="R411" s="237"/>
      <c r="S411" s="237"/>
      <c r="T411" s="237"/>
      <c r="U411" s="237"/>
      <c r="V411" s="237"/>
      <c r="W411" s="237"/>
    </row>
    <row r="412" spans="1:23" ht="16.5" customHeight="1">
      <c r="A412" s="237"/>
      <c r="B412" s="237"/>
      <c r="C412" s="237"/>
      <c r="D412" s="237"/>
      <c r="E412" s="237"/>
      <c r="F412" s="237"/>
      <c r="G412" s="237"/>
      <c r="H412" s="237"/>
      <c r="I412" s="237"/>
      <c r="J412" s="237"/>
      <c r="K412" s="237"/>
      <c r="L412" s="237"/>
      <c r="M412" s="237"/>
      <c r="N412" s="237"/>
      <c r="O412" s="237"/>
      <c r="P412" s="237"/>
      <c r="Q412" s="237"/>
      <c r="R412" s="237"/>
      <c r="S412" s="237"/>
      <c r="T412" s="237"/>
      <c r="U412" s="237"/>
      <c r="V412" s="237"/>
      <c r="W412" s="237"/>
    </row>
    <row r="413" spans="1:23" ht="16.5" customHeight="1">
      <c r="A413" s="237"/>
      <c r="B413" s="237"/>
      <c r="C413" s="237"/>
      <c r="D413" s="237"/>
      <c r="E413" s="237"/>
      <c r="F413" s="237"/>
      <c r="G413" s="237"/>
      <c r="H413" s="237"/>
      <c r="I413" s="237"/>
      <c r="J413" s="237"/>
      <c r="K413" s="237"/>
      <c r="L413" s="237"/>
      <c r="M413" s="237"/>
      <c r="N413" s="237"/>
      <c r="O413" s="237"/>
      <c r="P413" s="237"/>
      <c r="Q413" s="237"/>
      <c r="R413" s="237"/>
      <c r="S413" s="237"/>
      <c r="T413" s="237"/>
      <c r="U413" s="237"/>
      <c r="V413" s="237"/>
      <c r="W413" s="237"/>
    </row>
    <row r="414" spans="1:23" ht="16.5" customHeight="1">
      <c r="A414" s="237"/>
      <c r="B414" s="237"/>
      <c r="C414" s="237"/>
      <c r="D414" s="237"/>
      <c r="E414" s="237"/>
      <c r="F414" s="237"/>
      <c r="G414" s="237"/>
      <c r="H414" s="237"/>
      <c r="I414" s="237"/>
      <c r="J414" s="237"/>
      <c r="K414" s="237"/>
      <c r="L414" s="237"/>
      <c r="M414" s="237"/>
      <c r="N414" s="237"/>
      <c r="O414" s="237"/>
      <c r="P414" s="237"/>
      <c r="Q414" s="237"/>
      <c r="R414" s="237"/>
      <c r="S414" s="237"/>
      <c r="T414" s="237"/>
      <c r="U414" s="237"/>
      <c r="V414" s="237"/>
      <c r="W414" s="237"/>
    </row>
    <row r="415" spans="1:23" ht="16.5" customHeight="1">
      <c r="A415" s="237"/>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row>
    <row r="416" spans="1:23" ht="16.5" customHeight="1">
      <c r="A416" s="237"/>
      <c r="B416" s="237"/>
      <c r="C416" s="237"/>
      <c r="D416" s="237"/>
      <c r="E416" s="237"/>
      <c r="F416" s="237"/>
      <c r="G416" s="237"/>
      <c r="H416" s="237"/>
      <c r="I416" s="237"/>
      <c r="J416" s="237"/>
      <c r="K416" s="237"/>
      <c r="L416" s="237"/>
      <c r="M416" s="237"/>
      <c r="N416" s="237"/>
      <c r="O416" s="237"/>
      <c r="P416" s="237"/>
      <c r="Q416" s="237"/>
      <c r="R416" s="237"/>
      <c r="S416" s="237"/>
      <c r="T416" s="237"/>
      <c r="U416" s="237"/>
      <c r="V416" s="237"/>
      <c r="W416" s="237"/>
    </row>
    <row r="417" spans="1:23" ht="16.5" customHeight="1">
      <c r="A417" s="237"/>
      <c r="B417" s="237"/>
      <c r="C417" s="237"/>
      <c r="D417" s="237"/>
      <c r="E417" s="237"/>
      <c r="F417" s="237"/>
      <c r="G417" s="237"/>
      <c r="H417" s="237"/>
      <c r="I417" s="237"/>
      <c r="J417" s="237"/>
      <c r="K417" s="237"/>
      <c r="L417" s="237"/>
      <c r="M417" s="237"/>
      <c r="N417" s="237"/>
      <c r="O417" s="237"/>
      <c r="P417" s="237"/>
      <c r="Q417" s="237"/>
      <c r="R417" s="237"/>
      <c r="S417" s="237"/>
      <c r="T417" s="237"/>
      <c r="U417" s="237"/>
      <c r="V417" s="237"/>
      <c r="W417" s="237"/>
    </row>
    <row r="418" spans="1:23" ht="16.5" customHeight="1">
      <c r="A418" s="237"/>
      <c r="B418" s="237"/>
      <c r="C418" s="237"/>
      <c r="D418" s="237"/>
      <c r="E418" s="237"/>
      <c r="F418" s="237"/>
      <c r="G418" s="237"/>
      <c r="H418" s="237"/>
      <c r="I418" s="237"/>
      <c r="J418" s="237"/>
      <c r="K418" s="237"/>
      <c r="L418" s="237"/>
      <c r="M418" s="237"/>
      <c r="N418" s="237"/>
      <c r="O418" s="237"/>
      <c r="P418" s="237"/>
      <c r="Q418" s="237"/>
      <c r="R418" s="237"/>
      <c r="S418" s="237"/>
      <c r="T418" s="237"/>
      <c r="U418" s="237"/>
      <c r="V418" s="237"/>
      <c r="W418" s="237"/>
    </row>
    <row r="419" spans="1:23" ht="16.5" customHeight="1">
      <c r="A419" s="237"/>
      <c r="B419" s="237"/>
      <c r="C419" s="237"/>
      <c r="D419" s="237"/>
      <c r="E419" s="237"/>
      <c r="F419" s="237"/>
      <c r="G419" s="237"/>
      <c r="H419" s="237"/>
      <c r="I419" s="237"/>
      <c r="J419" s="237"/>
      <c r="K419" s="237"/>
      <c r="L419" s="237"/>
      <c r="M419" s="237"/>
      <c r="N419" s="237"/>
      <c r="O419" s="237"/>
      <c r="P419" s="237"/>
      <c r="Q419" s="237"/>
      <c r="R419" s="237"/>
      <c r="S419" s="237"/>
      <c r="T419" s="237"/>
      <c r="U419" s="237"/>
      <c r="V419" s="237"/>
      <c r="W419" s="237"/>
    </row>
    <row r="420" spans="1:23" ht="16.5" customHeight="1">
      <c r="A420" s="237"/>
      <c r="B420" s="237"/>
      <c r="C420" s="237"/>
      <c r="D420" s="237"/>
      <c r="E420" s="237"/>
      <c r="F420" s="237"/>
      <c r="G420" s="237"/>
      <c r="H420" s="237"/>
      <c r="I420" s="237"/>
      <c r="J420" s="237"/>
      <c r="K420" s="237"/>
      <c r="L420" s="237"/>
      <c r="M420" s="237"/>
      <c r="N420" s="237"/>
      <c r="O420" s="237"/>
      <c r="P420" s="237"/>
      <c r="Q420" s="237"/>
      <c r="R420" s="237"/>
      <c r="S420" s="237"/>
      <c r="T420" s="237"/>
      <c r="U420" s="237"/>
      <c r="V420" s="237"/>
      <c r="W420" s="237"/>
    </row>
    <row r="421" spans="1:23" ht="16.5" customHeight="1">
      <c r="A421" s="237"/>
      <c r="B421" s="237"/>
      <c r="C421" s="237"/>
      <c r="D421" s="237"/>
      <c r="E421" s="237"/>
      <c r="F421" s="237"/>
      <c r="G421" s="237"/>
      <c r="H421" s="237"/>
      <c r="I421" s="237"/>
      <c r="J421" s="237"/>
      <c r="K421" s="237"/>
      <c r="L421" s="237"/>
      <c r="M421" s="237"/>
      <c r="N421" s="237"/>
      <c r="O421" s="237"/>
      <c r="P421" s="237"/>
      <c r="Q421" s="237"/>
      <c r="R421" s="237"/>
      <c r="S421" s="237"/>
      <c r="T421" s="237"/>
      <c r="U421" s="237"/>
      <c r="V421" s="237"/>
      <c r="W421" s="237"/>
    </row>
    <row r="422" spans="1:23" ht="16.5" customHeight="1">
      <c r="A422" s="237"/>
      <c r="B422" s="237"/>
      <c r="C422" s="237"/>
      <c r="D422" s="237"/>
      <c r="E422" s="237"/>
      <c r="F422" s="237"/>
      <c r="G422" s="237"/>
      <c r="H422" s="237"/>
      <c r="I422" s="237"/>
      <c r="J422" s="237"/>
      <c r="K422" s="237"/>
      <c r="L422" s="237"/>
      <c r="M422" s="237"/>
      <c r="N422" s="237"/>
      <c r="O422" s="237"/>
      <c r="P422" s="237"/>
      <c r="Q422" s="237"/>
      <c r="R422" s="237"/>
      <c r="S422" s="237"/>
      <c r="T422" s="237"/>
      <c r="U422" s="237"/>
      <c r="V422" s="237"/>
      <c r="W422" s="237"/>
    </row>
    <row r="423" spans="1:23" ht="16.5" customHeight="1">
      <c r="A423" s="237"/>
      <c r="B423" s="237"/>
      <c r="C423" s="237"/>
      <c r="D423" s="237"/>
      <c r="E423" s="237"/>
      <c r="F423" s="237"/>
      <c r="G423" s="237"/>
      <c r="H423" s="237"/>
      <c r="I423" s="237"/>
      <c r="J423" s="237"/>
      <c r="K423" s="237"/>
      <c r="L423" s="237"/>
      <c r="M423" s="237"/>
      <c r="N423" s="237"/>
      <c r="O423" s="237"/>
      <c r="P423" s="237"/>
      <c r="Q423" s="237"/>
      <c r="R423" s="237"/>
      <c r="S423" s="237"/>
      <c r="T423" s="237"/>
      <c r="U423" s="237"/>
      <c r="V423" s="237"/>
      <c r="W423" s="237"/>
    </row>
    <row r="424" spans="1:23" ht="16.5" customHeight="1">
      <c r="A424" s="237"/>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row>
    <row r="425" spans="1:23" ht="16.5" customHeight="1">
      <c r="A425" s="237"/>
      <c r="B425" s="237"/>
      <c r="C425" s="237"/>
      <c r="D425" s="237"/>
      <c r="E425" s="237"/>
      <c r="F425" s="237"/>
      <c r="G425" s="237"/>
      <c r="H425" s="237"/>
      <c r="I425" s="237"/>
      <c r="J425" s="237"/>
      <c r="K425" s="237"/>
      <c r="L425" s="237"/>
      <c r="M425" s="237"/>
      <c r="N425" s="237"/>
      <c r="O425" s="237"/>
      <c r="P425" s="237"/>
      <c r="Q425" s="237"/>
      <c r="R425" s="237"/>
      <c r="S425" s="237"/>
      <c r="T425" s="237"/>
      <c r="U425" s="237"/>
      <c r="V425" s="237"/>
      <c r="W425" s="237"/>
    </row>
    <row r="426" spans="1:23" ht="16.5" customHeight="1">
      <c r="A426" s="237"/>
      <c r="B426" s="237"/>
      <c r="C426" s="237"/>
      <c r="D426" s="237"/>
      <c r="E426" s="237"/>
      <c r="F426" s="237"/>
      <c r="G426" s="237"/>
      <c r="H426" s="237"/>
      <c r="I426" s="237"/>
      <c r="J426" s="237"/>
      <c r="K426" s="237"/>
      <c r="L426" s="237"/>
      <c r="M426" s="237"/>
      <c r="N426" s="237"/>
      <c r="O426" s="237"/>
      <c r="P426" s="237"/>
      <c r="Q426" s="237"/>
      <c r="R426" s="237"/>
      <c r="S426" s="237"/>
      <c r="T426" s="237"/>
      <c r="U426" s="237"/>
      <c r="V426" s="237"/>
      <c r="W426" s="237"/>
    </row>
    <row r="427" spans="1:23" ht="16.5" customHeight="1">
      <c r="A427" s="237"/>
      <c r="B427" s="237"/>
      <c r="C427" s="237"/>
      <c r="D427" s="237"/>
      <c r="E427" s="237"/>
      <c r="F427" s="237"/>
      <c r="G427" s="237"/>
      <c r="H427" s="237"/>
      <c r="I427" s="237"/>
      <c r="J427" s="237"/>
      <c r="K427" s="237"/>
      <c r="L427" s="237"/>
      <c r="M427" s="237"/>
      <c r="N427" s="237"/>
      <c r="O427" s="237"/>
      <c r="P427" s="237"/>
      <c r="Q427" s="237"/>
      <c r="R427" s="237"/>
      <c r="S427" s="237"/>
      <c r="T427" s="237"/>
      <c r="U427" s="237"/>
      <c r="V427" s="237"/>
      <c r="W427" s="237"/>
    </row>
    <row r="428" spans="1:23" ht="16.5" customHeight="1">
      <c r="A428" s="237"/>
      <c r="B428" s="237"/>
      <c r="C428" s="237"/>
      <c r="D428" s="237"/>
      <c r="E428" s="237"/>
      <c r="F428" s="237"/>
      <c r="G428" s="237"/>
      <c r="H428" s="237"/>
      <c r="I428" s="237"/>
      <c r="J428" s="237"/>
      <c r="K428" s="237"/>
      <c r="L428" s="237"/>
      <c r="M428" s="237"/>
      <c r="N428" s="237"/>
      <c r="O428" s="237"/>
      <c r="P428" s="237"/>
      <c r="Q428" s="237"/>
      <c r="R428" s="237"/>
      <c r="S428" s="237"/>
      <c r="T428" s="237"/>
      <c r="U428" s="237"/>
      <c r="V428" s="237"/>
      <c r="W428" s="237"/>
    </row>
    <row r="429" spans="1:23" ht="16.5" customHeight="1">
      <c r="A429" s="237"/>
      <c r="B429" s="237"/>
      <c r="C429" s="237"/>
      <c r="D429" s="237"/>
      <c r="E429" s="237"/>
      <c r="F429" s="237"/>
      <c r="G429" s="237"/>
      <c r="H429" s="237"/>
      <c r="I429" s="237"/>
      <c r="J429" s="237"/>
      <c r="K429" s="237"/>
      <c r="L429" s="237"/>
      <c r="M429" s="237"/>
      <c r="N429" s="237"/>
      <c r="O429" s="237"/>
      <c r="P429" s="237"/>
      <c r="Q429" s="237"/>
      <c r="R429" s="237"/>
      <c r="S429" s="237"/>
      <c r="T429" s="237"/>
      <c r="U429" s="237"/>
      <c r="V429" s="237"/>
      <c r="W429" s="237"/>
    </row>
    <row r="430" spans="1:23" ht="16.5" customHeight="1">
      <c r="A430" s="237"/>
      <c r="B430" s="237"/>
      <c r="C430" s="237"/>
      <c r="D430" s="237"/>
      <c r="E430" s="237"/>
      <c r="F430" s="237"/>
      <c r="G430" s="237"/>
      <c r="H430" s="237"/>
      <c r="I430" s="237"/>
      <c r="J430" s="237"/>
      <c r="K430" s="237"/>
      <c r="L430" s="237"/>
      <c r="M430" s="237"/>
      <c r="N430" s="237"/>
      <c r="O430" s="237"/>
      <c r="P430" s="237"/>
      <c r="Q430" s="237"/>
      <c r="R430" s="237"/>
      <c r="S430" s="237"/>
      <c r="T430" s="237"/>
      <c r="U430" s="237"/>
      <c r="V430" s="237"/>
      <c r="W430" s="237"/>
    </row>
    <row r="431" spans="1:23" ht="16.5" customHeight="1">
      <c r="A431" s="237"/>
      <c r="B431" s="237"/>
      <c r="C431" s="237"/>
      <c r="D431" s="237"/>
      <c r="E431" s="237"/>
      <c r="F431" s="237"/>
      <c r="G431" s="237"/>
      <c r="H431" s="237"/>
      <c r="I431" s="237"/>
      <c r="J431" s="237"/>
      <c r="K431" s="237"/>
      <c r="L431" s="237"/>
      <c r="M431" s="237"/>
      <c r="N431" s="237"/>
      <c r="O431" s="237"/>
      <c r="P431" s="237"/>
      <c r="Q431" s="237"/>
      <c r="R431" s="237"/>
      <c r="S431" s="237"/>
      <c r="T431" s="237"/>
      <c r="U431" s="237"/>
      <c r="V431" s="237"/>
      <c r="W431" s="237"/>
    </row>
    <row r="432" spans="1:23" ht="16.5" customHeight="1">
      <c r="A432" s="237"/>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row>
    <row r="433" spans="1:23" ht="16.5" customHeight="1">
      <c r="A433" s="237"/>
      <c r="B433" s="237"/>
      <c r="C433" s="237"/>
      <c r="D433" s="237"/>
      <c r="E433" s="237"/>
      <c r="F433" s="237"/>
      <c r="G433" s="237"/>
      <c r="H433" s="237"/>
      <c r="I433" s="237"/>
      <c r="J433" s="237"/>
      <c r="K433" s="237"/>
      <c r="L433" s="237"/>
      <c r="M433" s="237"/>
      <c r="N433" s="237"/>
      <c r="O433" s="237"/>
      <c r="P433" s="237"/>
      <c r="Q433" s="237"/>
      <c r="R433" s="237"/>
      <c r="S433" s="237"/>
      <c r="T433" s="237"/>
      <c r="U433" s="237"/>
      <c r="V433" s="237"/>
      <c r="W433" s="237"/>
    </row>
    <row r="434" spans="1:23" ht="16.5" customHeight="1">
      <c r="A434" s="237"/>
      <c r="B434" s="237"/>
      <c r="C434" s="237"/>
      <c r="D434" s="237"/>
      <c r="E434" s="237"/>
      <c r="F434" s="237"/>
      <c r="G434" s="237"/>
      <c r="H434" s="237"/>
      <c r="I434" s="237"/>
      <c r="J434" s="237"/>
      <c r="K434" s="237"/>
      <c r="L434" s="237"/>
      <c r="M434" s="237"/>
      <c r="N434" s="237"/>
      <c r="O434" s="237"/>
      <c r="P434" s="237"/>
      <c r="Q434" s="237"/>
      <c r="R434" s="237"/>
      <c r="S434" s="237"/>
      <c r="T434" s="237"/>
      <c r="U434" s="237"/>
      <c r="V434" s="237"/>
      <c r="W434" s="237"/>
    </row>
    <row r="435" spans="1:23" ht="16.5" customHeight="1">
      <c r="A435" s="237"/>
      <c r="B435" s="237"/>
      <c r="C435" s="237"/>
      <c r="D435" s="237"/>
      <c r="E435" s="237"/>
      <c r="F435" s="237"/>
      <c r="G435" s="237"/>
      <c r="H435" s="237"/>
      <c r="I435" s="237"/>
      <c r="J435" s="237"/>
      <c r="K435" s="237"/>
      <c r="L435" s="237"/>
      <c r="M435" s="237"/>
      <c r="N435" s="237"/>
      <c r="O435" s="237"/>
      <c r="P435" s="237"/>
      <c r="Q435" s="237"/>
      <c r="R435" s="237"/>
      <c r="S435" s="237"/>
      <c r="T435" s="237"/>
      <c r="U435" s="237"/>
      <c r="V435" s="237"/>
      <c r="W435" s="237"/>
    </row>
    <row r="436" spans="1:23" ht="16.5" customHeight="1">
      <c r="A436" s="237"/>
      <c r="B436" s="237"/>
      <c r="C436" s="237"/>
      <c r="D436" s="237"/>
      <c r="E436" s="237"/>
      <c r="F436" s="237"/>
      <c r="G436" s="237"/>
      <c r="H436" s="237"/>
      <c r="I436" s="237"/>
      <c r="J436" s="237"/>
      <c r="K436" s="237"/>
      <c r="L436" s="237"/>
      <c r="M436" s="237"/>
      <c r="N436" s="237"/>
      <c r="O436" s="237"/>
      <c r="P436" s="237"/>
      <c r="Q436" s="237"/>
      <c r="R436" s="237"/>
      <c r="S436" s="237"/>
      <c r="T436" s="237"/>
      <c r="U436" s="237"/>
      <c r="V436" s="237"/>
      <c r="W436" s="237"/>
    </row>
    <row r="437" spans="1:23" ht="16.5" customHeight="1">
      <c r="A437" s="237"/>
      <c r="B437" s="237"/>
      <c r="C437" s="237"/>
      <c r="D437" s="237"/>
      <c r="E437" s="237"/>
      <c r="F437" s="237"/>
      <c r="G437" s="237"/>
      <c r="H437" s="237"/>
      <c r="I437" s="237"/>
      <c r="J437" s="237"/>
      <c r="K437" s="237"/>
      <c r="L437" s="237"/>
      <c r="M437" s="237"/>
      <c r="N437" s="237"/>
      <c r="O437" s="237"/>
      <c r="P437" s="237"/>
      <c r="Q437" s="237"/>
      <c r="R437" s="237"/>
      <c r="S437" s="237"/>
      <c r="T437" s="237"/>
      <c r="U437" s="237"/>
      <c r="V437" s="237"/>
      <c r="W437" s="237"/>
    </row>
    <row r="438" spans="1:23" ht="16.5" customHeight="1">
      <c r="A438" s="237"/>
      <c r="B438" s="237"/>
      <c r="C438" s="237"/>
      <c r="D438" s="237"/>
      <c r="E438" s="237"/>
      <c r="F438" s="237"/>
      <c r="G438" s="237"/>
      <c r="H438" s="237"/>
      <c r="I438" s="237"/>
      <c r="J438" s="237"/>
      <c r="K438" s="237"/>
      <c r="L438" s="237"/>
      <c r="M438" s="237"/>
      <c r="N438" s="237"/>
      <c r="O438" s="237"/>
      <c r="P438" s="237"/>
      <c r="Q438" s="237"/>
      <c r="R438" s="237"/>
      <c r="S438" s="237"/>
      <c r="T438" s="237"/>
      <c r="U438" s="237"/>
      <c r="V438" s="237"/>
      <c r="W438" s="237"/>
    </row>
    <row r="439" spans="1:23" ht="16.5" customHeight="1">
      <c r="A439" s="237"/>
      <c r="B439" s="237"/>
      <c r="C439" s="237"/>
      <c r="D439" s="237"/>
      <c r="E439" s="237"/>
      <c r="F439" s="237"/>
      <c r="G439" s="237"/>
      <c r="H439" s="237"/>
      <c r="I439" s="237"/>
      <c r="J439" s="237"/>
      <c r="K439" s="237"/>
      <c r="L439" s="237"/>
      <c r="M439" s="237"/>
      <c r="N439" s="237"/>
      <c r="O439" s="237"/>
      <c r="P439" s="237"/>
      <c r="Q439" s="237"/>
      <c r="R439" s="237"/>
      <c r="S439" s="237"/>
      <c r="T439" s="237"/>
      <c r="U439" s="237"/>
      <c r="V439" s="237"/>
      <c r="W439" s="237"/>
    </row>
    <row r="440" spans="1:23" ht="16.5" customHeight="1">
      <c r="A440" s="237"/>
      <c r="B440" s="237"/>
      <c r="C440" s="237"/>
      <c r="D440" s="237"/>
      <c r="E440" s="237"/>
      <c r="F440" s="237"/>
      <c r="G440" s="237"/>
      <c r="H440" s="237"/>
      <c r="I440" s="237"/>
      <c r="J440" s="237"/>
      <c r="K440" s="237"/>
      <c r="L440" s="237"/>
      <c r="M440" s="237"/>
      <c r="N440" s="237"/>
      <c r="O440" s="237"/>
      <c r="P440" s="237"/>
      <c r="Q440" s="237"/>
      <c r="R440" s="237"/>
      <c r="S440" s="237"/>
      <c r="T440" s="237"/>
      <c r="U440" s="237"/>
      <c r="V440" s="237"/>
      <c r="W440" s="237"/>
    </row>
    <row r="441" spans="1:23" ht="16.5" customHeight="1">
      <c r="A441" s="237"/>
      <c r="B441" s="237"/>
      <c r="C441" s="237"/>
      <c r="D441" s="237"/>
      <c r="E441" s="237"/>
      <c r="F441" s="237"/>
      <c r="G441" s="237"/>
      <c r="H441" s="237"/>
      <c r="I441" s="237"/>
      <c r="J441" s="237"/>
      <c r="K441" s="237"/>
      <c r="L441" s="237"/>
      <c r="M441" s="237"/>
      <c r="N441" s="237"/>
      <c r="O441" s="237"/>
      <c r="P441" s="237"/>
      <c r="Q441" s="237"/>
      <c r="R441" s="237"/>
      <c r="S441" s="237"/>
      <c r="T441" s="237"/>
      <c r="U441" s="237"/>
      <c r="V441" s="237"/>
      <c r="W441" s="237"/>
    </row>
    <row r="442" spans="1:23" ht="16.5" customHeight="1">
      <c r="A442" s="237"/>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row>
    <row r="443" spans="1:23" ht="16.5" customHeight="1">
      <c r="A443" s="237"/>
      <c r="B443" s="237"/>
      <c r="C443" s="237"/>
      <c r="D443" s="237"/>
      <c r="E443" s="237"/>
      <c r="F443" s="237"/>
      <c r="G443" s="237"/>
      <c r="H443" s="237"/>
      <c r="I443" s="237"/>
      <c r="J443" s="237"/>
      <c r="K443" s="237"/>
      <c r="L443" s="237"/>
      <c r="M443" s="237"/>
      <c r="N443" s="237"/>
      <c r="O443" s="237"/>
      <c r="P443" s="237"/>
      <c r="Q443" s="237"/>
      <c r="R443" s="237"/>
      <c r="S443" s="237"/>
      <c r="T443" s="237"/>
      <c r="U443" s="237"/>
      <c r="V443" s="237"/>
      <c r="W443" s="237"/>
    </row>
    <row r="444" spans="1:23" ht="16.5" customHeight="1">
      <c r="A444" s="237"/>
      <c r="B444" s="237"/>
      <c r="C444" s="237"/>
      <c r="D444" s="237"/>
      <c r="E444" s="237"/>
      <c r="F444" s="237"/>
      <c r="G444" s="237"/>
      <c r="H444" s="237"/>
      <c r="I444" s="237"/>
      <c r="J444" s="237"/>
      <c r="K444" s="237"/>
      <c r="L444" s="237"/>
      <c r="M444" s="237"/>
      <c r="N444" s="237"/>
      <c r="O444" s="237"/>
      <c r="P444" s="237"/>
      <c r="Q444" s="237"/>
      <c r="R444" s="237"/>
      <c r="S444" s="237"/>
      <c r="T444" s="237"/>
      <c r="U444" s="237"/>
      <c r="V444" s="237"/>
      <c r="W444" s="237"/>
    </row>
    <row r="445" spans="1:23" ht="16.5" customHeight="1">
      <c r="A445" s="237"/>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row>
    <row r="446" spans="1:23" ht="16.5" customHeight="1">
      <c r="A446" s="237"/>
      <c r="B446" s="237"/>
      <c r="C446" s="237"/>
      <c r="D446" s="237"/>
      <c r="E446" s="237"/>
      <c r="F446" s="237"/>
      <c r="G446" s="237"/>
      <c r="H446" s="237"/>
      <c r="I446" s="237"/>
      <c r="J446" s="237"/>
      <c r="K446" s="237"/>
      <c r="L446" s="237"/>
      <c r="M446" s="237"/>
      <c r="N446" s="237"/>
      <c r="O446" s="237"/>
      <c r="P446" s="237"/>
      <c r="Q446" s="237"/>
      <c r="R446" s="237"/>
      <c r="S446" s="237"/>
      <c r="T446" s="237"/>
      <c r="U446" s="237"/>
      <c r="V446" s="237"/>
      <c r="W446" s="237"/>
    </row>
    <row r="447" spans="1:23" ht="16.5" customHeight="1">
      <c r="A447" s="237"/>
      <c r="B447" s="237"/>
      <c r="C447" s="237"/>
      <c r="D447" s="237"/>
      <c r="E447" s="237"/>
      <c r="F447" s="237"/>
      <c r="G447" s="237"/>
      <c r="H447" s="237"/>
      <c r="I447" s="237"/>
      <c r="J447" s="237"/>
      <c r="K447" s="237"/>
      <c r="L447" s="237"/>
      <c r="M447" s="237"/>
      <c r="N447" s="237"/>
      <c r="O447" s="237"/>
      <c r="P447" s="237"/>
      <c r="Q447" s="237"/>
      <c r="R447" s="237"/>
      <c r="S447" s="237"/>
      <c r="T447" s="237"/>
      <c r="U447" s="237"/>
      <c r="V447" s="237"/>
      <c r="W447" s="237"/>
    </row>
    <row r="448" spans="1:23" ht="16.5" customHeight="1">
      <c r="A448" s="237"/>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row>
    <row r="449" spans="1:23" ht="16.5" customHeight="1">
      <c r="A449" s="237"/>
      <c r="B449" s="237"/>
      <c r="C449" s="237"/>
      <c r="D449" s="237"/>
      <c r="E449" s="237"/>
      <c r="F449" s="237"/>
      <c r="G449" s="237"/>
      <c r="H449" s="237"/>
      <c r="I449" s="237"/>
      <c r="J449" s="237"/>
      <c r="K449" s="237"/>
      <c r="L449" s="237"/>
      <c r="M449" s="237"/>
      <c r="N449" s="237"/>
      <c r="O449" s="237"/>
      <c r="P449" s="237"/>
      <c r="Q449" s="237"/>
      <c r="R449" s="237"/>
      <c r="S449" s="237"/>
      <c r="T449" s="237"/>
      <c r="U449" s="237"/>
      <c r="V449" s="237"/>
      <c r="W449" s="237"/>
    </row>
    <row r="450" spans="1:23" ht="16.5" customHeight="1">
      <c r="A450" s="237"/>
      <c r="B450" s="237"/>
      <c r="C450" s="237"/>
      <c r="D450" s="237"/>
      <c r="E450" s="237"/>
      <c r="F450" s="237"/>
      <c r="G450" s="237"/>
      <c r="H450" s="237"/>
      <c r="I450" s="237"/>
      <c r="J450" s="237"/>
      <c r="K450" s="237"/>
      <c r="L450" s="237"/>
      <c r="M450" s="237"/>
      <c r="N450" s="237"/>
      <c r="O450" s="237"/>
      <c r="P450" s="237"/>
      <c r="Q450" s="237"/>
      <c r="R450" s="237"/>
      <c r="S450" s="237"/>
      <c r="T450" s="237"/>
      <c r="U450" s="237"/>
      <c r="V450" s="237"/>
      <c r="W450" s="237"/>
    </row>
    <row r="451" spans="1:23" ht="16.5" customHeight="1">
      <c r="A451" s="237"/>
      <c r="B451" s="237"/>
      <c r="C451" s="237"/>
      <c r="D451" s="237"/>
      <c r="E451" s="237"/>
      <c r="F451" s="237"/>
      <c r="G451" s="237"/>
      <c r="H451" s="237"/>
      <c r="I451" s="237"/>
      <c r="J451" s="237"/>
      <c r="K451" s="237"/>
      <c r="L451" s="237"/>
      <c r="M451" s="237"/>
      <c r="N451" s="237"/>
      <c r="O451" s="237"/>
      <c r="P451" s="237"/>
      <c r="Q451" s="237"/>
      <c r="R451" s="237"/>
      <c r="S451" s="237"/>
      <c r="T451" s="237"/>
      <c r="U451" s="237"/>
      <c r="V451" s="237"/>
      <c r="W451" s="237"/>
    </row>
    <row r="452" spans="1:23" ht="16.5" customHeight="1">
      <c r="A452" s="237"/>
      <c r="B452" s="237"/>
      <c r="C452" s="237"/>
      <c r="D452" s="237"/>
      <c r="E452" s="237"/>
      <c r="F452" s="237"/>
      <c r="G452" s="237"/>
      <c r="H452" s="237"/>
      <c r="I452" s="237"/>
      <c r="J452" s="237"/>
      <c r="K452" s="237"/>
      <c r="L452" s="237"/>
      <c r="M452" s="237"/>
      <c r="N452" s="237"/>
      <c r="O452" s="237"/>
      <c r="P452" s="237"/>
      <c r="Q452" s="237"/>
      <c r="R452" s="237"/>
      <c r="S452" s="237"/>
      <c r="T452" s="237"/>
      <c r="U452" s="237"/>
      <c r="V452" s="237"/>
      <c r="W452" s="237"/>
    </row>
    <row r="453" spans="1:23" ht="16.5" customHeight="1">
      <c r="A453" s="237"/>
      <c r="B453" s="237"/>
      <c r="C453" s="237"/>
      <c r="D453" s="237"/>
      <c r="E453" s="237"/>
      <c r="F453" s="237"/>
      <c r="G453" s="237"/>
      <c r="H453" s="237"/>
      <c r="I453" s="237"/>
      <c r="J453" s="237"/>
      <c r="K453" s="237"/>
      <c r="L453" s="237"/>
      <c r="M453" s="237"/>
      <c r="N453" s="237"/>
      <c r="O453" s="237"/>
      <c r="P453" s="237"/>
      <c r="Q453" s="237"/>
      <c r="R453" s="237"/>
      <c r="S453" s="237"/>
      <c r="T453" s="237"/>
      <c r="U453" s="237"/>
      <c r="V453" s="237"/>
      <c r="W453" s="237"/>
    </row>
    <row r="454" spans="1:23" ht="16.5" customHeight="1">
      <c r="A454" s="237"/>
      <c r="B454" s="237"/>
      <c r="C454" s="237"/>
      <c r="D454" s="237"/>
      <c r="E454" s="237"/>
      <c r="F454" s="237"/>
      <c r="G454" s="237"/>
      <c r="H454" s="237"/>
      <c r="I454" s="237"/>
      <c r="J454" s="237"/>
      <c r="K454" s="237"/>
      <c r="L454" s="237"/>
      <c r="M454" s="237"/>
      <c r="N454" s="237"/>
      <c r="O454" s="237"/>
      <c r="P454" s="237"/>
      <c r="Q454" s="237"/>
      <c r="R454" s="237"/>
      <c r="S454" s="237"/>
      <c r="T454" s="237"/>
      <c r="U454" s="237"/>
      <c r="V454" s="237"/>
      <c r="W454" s="237"/>
    </row>
    <row r="455" spans="1:23" ht="16.5" customHeight="1">
      <c r="A455" s="237"/>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row>
    <row r="456" spans="1:23" ht="16.5" customHeight="1">
      <c r="A456" s="237"/>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row>
    <row r="457" spans="1:23" ht="16.5" customHeight="1">
      <c r="A457" s="237"/>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row>
    <row r="458" spans="1:23" ht="16.5" customHeight="1">
      <c r="A458" s="237"/>
      <c r="B458" s="237"/>
      <c r="C458" s="237"/>
      <c r="D458" s="237"/>
      <c r="E458" s="237"/>
      <c r="F458" s="237"/>
      <c r="G458" s="237"/>
      <c r="H458" s="237"/>
      <c r="I458" s="237"/>
      <c r="J458" s="237"/>
      <c r="K458" s="237"/>
      <c r="L458" s="237"/>
      <c r="M458" s="237"/>
      <c r="N458" s="237"/>
      <c r="O458" s="237"/>
      <c r="P458" s="237"/>
      <c r="Q458" s="237"/>
      <c r="R458" s="237"/>
      <c r="S458" s="237"/>
      <c r="T458" s="237"/>
      <c r="U458" s="237"/>
      <c r="V458" s="237"/>
      <c r="W458" s="237"/>
    </row>
    <row r="459" spans="1:23" ht="16.5" customHeight="1">
      <c r="A459" s="237"/>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row>
    <row r="460" spans="1:23" ht="16.5" customHeight="1">
      <c r="A460" s="237"/>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row>
    <row r="461" spans="1:23" ht="16.5" customHeight="1">
      <c r="A461" s="237"/>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row>
    <row r="462" spans="1:23" ht="16.5" customHeight="1">
      <c r="A462" s="237"/>
      <c r="B462" s="237"/>
      <c r="C462" s="237"/>
      <c r="D462" s="237"/>
      <c r="E462" s="237"/>
      <c r="F462" s="237"/>
      <c r="G462" s="237"/>
      <c r="H462" s="237"/>
      <c r="I462" s="237"/>
      <c r="J462" s="237"/>
      <c r="K462" s="237"/>
      <c r="L462" s="237"/>
      <c r="M462" s="237"/>
      <c r="N462" s="237"/>
      <c r="O462" s="237"/>
      <c r="P462" s="237"/>
      <c r="Q462" s="237"/>
      <c r="R462" s="237"/>
      <c r="S462" s="237"/>
      <c r="T462" s="237"/>
      <c r="U462" s="237"/>
      <c r="V462" s="237"/>
      <c r="W462" s="237"/>
    </row>
    <row r="463" spans="1:23" ht="16.5" customHeight="1">
      <c r="A463" s="237"/>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row>
    <row r="464" spans="1:23" ht="16.5" customHeight="1">
      <c r="A464" s="237"/>
      <c r="B464" s="237"/>
      <c r="C464" s="237"/>
      <c r="D464" s="237"/>
      <c r="E464" s="237"/>
      <c r="F464" s="237"/>
      <c r="G464" s="237"/>
      <c r="H464" s="237"/>
      <c r="I464" s="237"/>
      <c r="J464" s="237"/>
      <c r="K464" s="237"/>
      <c r="L464" s="237"/>
      <c r="M464" s="237"/>
      <c r="N464" s="237"/>
      <c r="O464" s="237"/>
      <c r="P464" s="237"/>
      <c r="Q464" s="237"/>
      <c r="R464" s="237"/>
      <c r="S464" s="237"/>
      <c r="T464" s="237"/>
      <c r="U464" s="237"/>
      <c r="V464" s="237"/>
      <c r="W464" s="237"/>
    </row>
    <row r="465" spans="1:23" ht="16.5" customHeight="1">
      <c r="A465" s="237"/>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row>
    <row r="466" spans="1:23" ht="16.5" customHeight="1">
      <c r="A466" s="237"/>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row>
    <row r="467" spans="1:23" ht="16.5" customHeight="1">
      <c r="A467" s="237"/>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row>
    <row r="468" spans="1:23" ht="16.5" customHeight="1">
      <c r="A468" s="237"/>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row>
    <row r="469" spans="1:23" ht="16.5" customHeight="1">
      <c r="A469" s="237"/>
      <c r="B469" s="237"/>
      <c r="C469" s="237"/>
      <c r="D469" s="237"/>
      <c r="E469" s="237"/>
      <c r="F469" s="237"/>
      <c r="G469" s="237"/>
      <c r="H469" s="237"/>
      <c r="I469" s="237"/>
      <c r="J469" s="237"/>
      <c r="K469" s="237"/>
      <c r="L469" s="237"/>
      <c r="M469" s="237"/>
      <c r="N469" s="237"/>
      <c r="O469" s="237"/>
      <c r="P469" s="237"/>
      <c r="Q469" s="237"/>
      <c r="R469" s="237"/>
      <c r="S469" s="237"/>
      <c r="T469" s="237"/>
      <c r="U469" s="237"/>
      <c r="V469" s="237"/>
      <c r="W469" s="237"/>
    </row>
    <row r="470" spans="1:23" ht="16.5" customHeight="1">
      <c r="A470" s="237"/>
      <c r="B470" s="237"/>
      <c r="C470" s="237"/>
      <c r="D470" s="237"/>
      <c r="E470" s="237"/>
      <c r="F470" s="237"/>
      <c r="G470" s="237"/>
      <c r="H470" s="237"/>
      <c r="I470" s="237"/>
      <c r="J470" s="237"/>
      <c r="K470" s="237"/>
      <c r="L470" s="237"/>
      <c r="M470" s="237"/>
      <c r="N470" s="237"/>
      <c r="O470" s="237"/>
      <c r="P470" s="237"/>
      <c r="Q470" s="237"/>
      <c r="R470" s="237"/>
      <c r="S470" s="237"/>
      <c r="T470" s="237"/>
      <c r="U470" s="237"/>
      <c r="V470" s="237"/>
      <c r="W470" s="237"/>
    </row>
    <row r="471" spans="1:23" ht="16.5" customHeight="1">
      <c r="A471" s="237"/>
      <c r="B471" s="237"/>
      <c r="C471" s="237"/>
      <c r="D471" s="237"/>
      <c r="E471" s="237"/>
      <c r="F471" s="237"/>
      <c r="G471" s="237"/>
      <c r="H471" s="237"/>
      <c r="I471" s="237"/>
      <c r="J471" s="237"/>
      <c r="K471" s="237"/>
      <c r="L471" s="237"/>
      <c r="M471" s="237"/>
      <c r="N471" s="237"/>
      <c r="O471" s="237"/>
      <c r="P471" s="237"/>
      <c r="Q471" s="237"/>
      <c r="R471" s="237"/>
      <c r="S471" s="237"/>
      <c r="T471" s="237"/>
      <c r="U471" s="237"/>
      <c r="V471" s="237"/>
      <c r="W471" s="237"/>
    </row>
    <row r="472" spans="1:23" ht="16.5" customHeight="1">
      <c r="A472" s="237"/>
      <c r="B472" s="237"/>
      <c r="C472" s="237"/>
      <c r="D472" s="237"/>
      <c r="E472" s="237"/>
      <c r="F472" s="237"/>
      <c r="G472" s="237"/>
      <c r="H472" s="237"/>
      <c r="I472" s="237"/>
      <c r="J472" s="237"/>
      <c r="K472" s="237"/>
      <c r="L472" s="237"/>
      <c r="M472" s="237"/>
      <c r="N472" s="237"/>
      <c r="O472" s="237"/>
      <c r="P472" s="237"/>
      <c r="Q472" s="237"/>
      <c r="R472" s="237"/>
      <c r="S472" s="237"/>
      <c r="T472" s="237"/>
      <c r="U472" s="237"/>
      <c r="V472" s="237"/>
      <c r="W472" s="237"/>
    </row>
    <row r="473" spans="1:23" ht="16.5" customHeight="1">
      <c r="A473" s="237"/>
      <c r="B473" s="237"/>
      <c r="C473" s="237"/>
      <c r="D473" s="237"/>
      <c r="E473" s="237"/>
      <c r="F473" s="237"/>
      <c r="G473" s="237"/>
      <c r="H473" s="237"/>
      <c r="I473" s="237"/>
      <c r="J473" s="237"/>
      <c r="K473" s="237"/>
      <c r="L473" s="237"/>
      <c r="M473" s="237"/>
      <c r="N473" s="237"/>
      <c r="O473" s="237"/>
      <c r="P473" s="237"/>
      <c r="Q473" s="237"/>
      <c r="R473" s="237"/>
      <c r="S473" s="237"/>
      <c r="T473" s="237"/>
      <c r="U473" s="237"/>
      <c r="V473" s="237"/>
      <c r="W473" s="237"/>
    </row>
    <row r="474" spans="1:23" ht="16.5" customHeight="1">
      <c r="A474" s="237"/>
      <c r="B474" s="237"/>
      <c r="C474" s="237"/>
      <c r="D474" s="237"/>
      <c r="E474" s="237"/>
      <c r="F474" s="237"/>
      <c r="G474" s="237"/>
      <c r="H474" s="237"/>
      <c r="I474" s="237"/>
      <c r="J474" s="237"/>
      <c r="K474" s="237"/>
      <c r="L474" s="237"/>
      <c r="M474" s="237"/>
      <c r="N474" s="237"/>
      <c r="O474" s="237"/>
      <c r="P474" s="237"/>
      <c r="Q474" s="237"/>
      <c r="R474" s="237"/>
      <c r="S474" s="237"/>
      <c r="T474" s="237"/>
      <c r="U474" s="237"/>
      <c r="V474" s="237"/>
      <c r="W474" s="237"/>
    </row>
    <row r="475" spans="1:23" ht="16.5" customHeight="1">
      <c r="A475" s="237"/>
      <c r="B475" s="237"/>
      <c r="C475" s="237"/>
      <c r="D475" s="237"/>
      <c r="E475" s="237"/>
      <c r="F475" s="237"/>
      <c r="G475" s="237"/>
      <c r="H475" s="237"/>
      <c r="I475" s="237"/>
      <c r="J475" s="237"/>
      <c r="K475" s="237"/>
      <c r="L475" s="237"/>
      <c r="M475" s="237"/>
      <c r="N475" s="237"/>
      <c r="O475" s="237"/>
      <c r="P475" s="237"/>
      <c r="Q475" s="237"/>
      <c r="R475" s="237"/>
      <c r="S475" s="237"/>
      <c r="T475" s="237"/>
      <c r="U475" s="237"/>
      <c r="V475" s="237"/>
      <c r="W475" s="237"/>
    </row>
    <row r="476" spans="1:23" ht="16.5" customHeight="1">
      <c r="A476" s="237"/>
      <c r="B476" s="237"/>
      <c r="C476" s="237"/>
      <c r="D476" s="237"/>
      <c r="E476" s="237"/>
      <c r="F476" s="237"/>
      <c r="G476" s="237"/>
      <c r="H476" s="237"/>
      <c r="I476" s="237"/>
      <c r="J476" s="237"/>
      <c r="K476" s="237"/>
      <c r="L476" s="237"/>
      <c r="M476" s="237"/>
      <c r="N476" s="237"/>
      <c r="O476" s="237"/>
      <c r="P476" s="237"/>
      <c r="Q476" s="237"/>
      <c r="R476" s="237"/>
      <c r="S476" s="237"/>
      <c r="T476" s="237"/>
      <c r="U476" s="237"/>
      <c r="V476" s="237"/>
      <c r="W476" s="237"/>
    </row>
    <row r="477" spans="1:23" ht="16.5" customHeight="1">
      <c r="A477" s="237"/>
      <c r="B477" s="237"/>
      <c r="C477" s="237"/>
      <c r="D477" s="237"/>
      <c r="E477" s="237"/>
      <c r="F477" s="237"/>
      <c r="G477" s="237"/>
      <c r="H477" s="237"/>
      <c r="I477" s="237"/>
      <c r="J477" s="237"/>
      <c r="K477" s="237"/>
      <c r="L477" s="237"/>
      <c r="M477" s="237"/>
      <c r="N477" s="237"/>
      <c r="O477" s="237"/>
      <c r="P477" s="237"/>
      <c r="Q477" s="237"/>
      <c r="R477" s="237"/>
      <c r="S477" s="237"/>
      <c r="T477" s="237"/>
      <c r="U477" s="237"/>
      <c r="V477" s="237"/>
      <c r="W477" s="237"/>
    </row>
    <row r="478" spans="1:23" ht="16.5" customHeight="1">
      <c r="A478" s="237"/>
      <c r="B478" s="237"/>
      <c r="C478" s="237"/>
      <c r="D478" s="237"/>
      <c r="E478" s="237"/>
      <c r="F478" s="237"/>
      <c r="G478" s="237"/>
      <c r="H478" s="237"/>
      <c r="I478" s="237"/>
      <c r="J478" s="237"/>
      <c r="K478" s="237"/>
      <c r="L478" s="237"/>
      <c r="M478" s="237"/>
      <c r="N478" s="237"/>
      <c r="O478" s="237"/>
      <c r="P478" s="237"/>
      <c r="Q478" s="237"/>
      <c r="R478" s="237"/>
      <c r="S478" s="237"/>
      <c r="T478" s="237"/>
      <c r="U478" s="237"/>
      <c r="V478" s="237"/>
      <c r="W478" s="237"/>
    </row>
    <row r="479" spans="1:23" ht="16.5" customHeight="1">
      <c r="A479" s="237"/>
      <c r="B479" s="237"/>
      <c r="C479" s="237"/>
      <c r="D479" s="237"/>
      <c r="E479" s="237"/>
      <c r="F479" s="237"/>
      <c r="G479" s="237"/>
      <c r="H479" s="237"/>
      <c r="I479" s="237"/>
      <c r="J479" s="237"/>
      <c r="K479" s="237"/>
      <c r="L479" s="237"/>
      <c r="M479" s="237"/>
      <c r="N479" s="237"/>
      <c r="O479" s="237"/>
      <c r="P479" s="237"/>
      <c r="Q479" s="237"/>
      <c r="R479" s="237"/>
      <c r="S479" s="237"/>
      <c r="T479" s="237"/>
      <c r="U479" s="237"/>
      <c r="V479" s="237"/>
      <c r="W479" s="237"/>
    </row>
    <row r="480" spans="1:23" ht="16.5" customHeight="1">
      <c r="A480" s="237"/>
      <c r="B480" s="237"/>
      <c r="C480" s="237"/>
      <c r="D480" s="237"/>
      <c r="E480" s="237"/>
      <c r="F480" s="237"/>
      <c r="G480" s="237"/>
      <c r="H480" s="237"/>
      <c r="I480" s="237"/>
      <c r="J480" s="237"/>
      <c r="K480" s="237"/>
      <c r="L480" s="237"/>
      <c r="M480" s="237"/>
      <c r="N480" s="237"/>
      <c r="O480" s="237"/>
      <c r="P480" s="237"/>
      <c r="Q480" s="237"/>
      <c r="R480" s="237"/>
      <c r="S480" s="237"/>
      <c r="T480" s="237"/>
      <c r="U480" s="237"/>
      <c r="V480" s="237"/>
      <c r="W480" s="237"/>
    </row>
    <row r="481" spans="1:23" ht="16.5" customHeight="1">
      <c r="A481" s="237"/>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row>
    <row r="482" spans="1:23" ht="16.5" customHeight="1">
      <c r="A482" s="237"/>
      <c r="B482" s="237"/>
      <c r="C482" s="237"/>
      <c r="D482" s="237"/>
      <c r="E482" s="237"/>
      <c r="F482" s="237"/>
      <c r="G482" s="237"/>
      <c r="H482" s="237"/>
      <c r="I482" s="237"/>
      <c r="J482" s="237"/>
      <c r="K482" s="237"/>
      <c r="L482" s="237"/>
      <c r="M482" s="237"/>
      <c r="N482" s="237"/>
      <c r="O482" s="237"/>
      <c r="P482" s="237"/>
      <c r="Q482" s="237"/>
      <c r="R482" s="237"/>
      <c r="S482" s="237"/>
      <c r="T482" s="237"/>
      <c r="U482" s="237"/>
      <c r="V482" s="237"/>
      <c r="W482" s="237"/>
    </row>
    <row r="483" spans="1:23" ht="16.5" customHeight="1">
      <c r="A483" s="237"/>
      <c r="B483" s="237"/>
      <c r="C483" s="237"/>
      <c r="D483" s="237"/>
      <c r="E483" s="237"/>
      <c r="F483" s="237"/>
      <c r="G483" s="237"/>
      <c r="H483" s="237"/>
      <c r="I483" s="237"/>
      <c r="J483" s="237"/>
      <c r="K483" s="237"/>
      <c r="L483" s="237"/>
      <c r="M483" s="237"/>
      <c r="N483" s="237"/>
      <c r="O483" s="237"/>
      <c r="P483" s="237"/>
      <c r="Q483" s="237"/>
      <c r="R483" s="237"/>
      <c r="S483" s="237"/>
      <c r="T483" s="237"/>
      <c r="U483" s="237"/>
      <c r="V483" s="237"/>
      <c r="W483" s="237"/>
    </row>
    <row r="484" spans="1:23" ht="16.5" customHeight="1">
      <c r="A484" s="237"/>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row>
    <row r="485" spans="1:23" ht="16.5" customHeight="1">
      <c r="A485" s="237"/>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row>
    <row r="486" spans="1:23" ht="16.5" customHeight="1">
      <c r="A486" s="237"/>
      <c r="B486" s="237"/>
      <c r="C486" s="237"/>
      <c r="D486" s="237"/>
      <c r="E486" s="237"/>
      <c r="F486" s="237"/>
      <c r="G486" s="237"/>
      <c r="H486" s="237"/>
      <c r="I486" s="237"/>
      <c r="J486" s="237"/>
      <c r="K486" s="237"/>
      <c r="L486" s="237"/>
      <c r="M486" s="237"/>
      <c r="N486" s="237"/>
      <c r="O486" s="237"/>
      <c r="P486" s="237"/>
      <c r="Q486" s="237"/>
      <c r="R486" s="237"/>
      <c r="S486" s="237"/>
      <c r="T486" s="237"/>
      <c r="U486" s="237"/>
      <c r="V486" s="237"/>
      <c r="W486" s="237"/>
    </row>
    <row r="487" spans="1:23" ht="16.5" customHeight="1">
      <c r="A487" s="237"/>
      <c r="B487" s="237"/>
      <c r="C487" s="237"/>
      <c r="D487" s="237"/>
      <c r="E487" s="237"/>
      <c r="F487" s="237"/>
      <c r="G487" s="237"/>
      <c r="H487" s="237"/>
      <c r="I487" s="237"/>
      <c r="J487" s="237"/>
      <c r="K487" s="237"/>
      <c r="L487" s="237"/>
      <c r="M487" s="237"/>
      <c r="N487" s="237"/>
      <c r="O487" s="237"/>
      <c r="P487" s="237"/>
      <c r="Q487" s="237"/>
      <c r="R487" s="237"/>
      <c r="S487" s="237"/>
      <c r="T487" s="237"/>
      <c r="U487" s="237"/>
      <c r="V487" s="237"/>
      <c r="W487" s="237"/>
    </row>
    <row r="488" spans="1:23" ht="16.5" customHeight="1">
      <c r="A488" s="237"/>
      <c r="B488" s="237"/>
      <c r="C488" s="237"/>
      <c r="D488" s="237"/>
      <c r="E488" s="237"/>
      <c r="F488" s="237"/>
      <c r="G488" s="237"/>
      <c r="H488" s="237"/>
      <c r="I488" s="237"/>
      <c r="J488" s="237"/>
      <c r="K488" s="237"/>
      <c r="L488" s="237"/>
      <c r="M488" s="237"/>
      <c r="N488" s="237"/>
      <c r="O488" s="237"/>
      <c r="P488" s="237"/>
      <c r="Q488" s="237"/>
      <c r="R488" s="237"/>
      <c r="S488" s="237"/>
      <c r="T488" s="237"/>
      <c r="U488" s="237"/>
      <c r="V488" s="237"/>
      <c r="W488" s="237"/>
    </row>
    <row r="489" spans="1:23" ht="16.5" customHeight="1">
      <c r="A489" s="237"/>
      <c r="B489" s="237"/>
      <c r="C489" s="237"/>
      <c r="D489" s="237"/>
      <c r="E489" s="237"/>
      <c r="F489" s="237"/>
      <c r="G489" s="237"/>
      <c r="H489" s="237"/>
      <c r="I489" s="237"/>
      <c r="J489" s="237"/>
      <c r="K489" s="237"/>
      <c r="L489" s="237"/>
      <c r="M489" s="237"/>
      <c r="N489" s="237"/>
      <c r="O489" s="237"/>
      <c r="P489" s="237"/>
      <c r="Q489" s="237"/>
      <c r="R489" s="237"/>
      <c r="S489" s="237"/>
      <c r="T489" s="237"/>
      <c r="U489" s="237"/>
      <c r="V489" s="237"/>
      <c r="W489" s="237"/>
    </row>
    <row r="490" spans="1:23" ht="16.5" customHeight="1">
      <c r="A490" s="237"/>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row>
    <row r="491" spans="1:23" ht="16.5" customHeight="1">
      <c r="A491" s="237"/>
      <c r="B491" s="237"/>
      <c r="C491" s="237"/>
      <c r="D491" s="237"/>
      <c r="E491" s="237"/>
      <c r="F491" s="237"/>
      <c r="G491" s="237"/>
      <c r="H491" s="237"/>
      <c r="I491" s="237"/>
      <c r="J491" s="237"/>
      <c r="K491" s="237"/>
      <c r="L491" s="237"/>
      <c r="M491" s="237"/>
      <c r="N491" s="237"/>
      <c r="O491" s="237"/>
      <c r="P491" s="237"/>
      <c r="Q491" s="237"/>
      <c r="R491" s="237"/>
      <c r="S491" s="237"/>
      <c r="T491" s="237"/>
      <c r="U491" s="237"/>
      <c r="V491" s="237"/>
      <c r="W491" s="237"/>
    </row>
    <row r="492" spans="1:23" ht="16.5" customHeight="1">
      <c r="A492" s="237"/>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row>
    <row r="493" spans="1:23" ht="16.5" customHeight="1">
      <c r="A493" s="237"/>
      <c r="B493" s="237"/>
      <c r="C493" s="237"/>
      <c r="D493" s="237"/>
      <c r="E493" s="237"/>
      <c r="F493" s="237"/>
      <c r="G493" s="237"/>
      <c r="H493" s="237"/>
      <c r="I493" s="237"/>
      <c r="J493" s="237"/>
      <c r="K493" s="237"/>
      <c r="L493" s="237"/>
      <c r="M493" s="237"/>
      <c r="N493" s="237"/>
      <c r="O493" s="237"/>
      <c r="P493" s="237"/>
      <c r="Q493" s="237"/>
      <c r="R493" s="237"/>
      <c r="S493" s="237"/>
      <c r="T493" s="237"/>
      <c r="U493" s="237"/>
      <c r="V493" s="237"/>
      <c r="W493" s="237"/>
    </row>
    <row r="494" spans="1:23" ht="16.5" customHeight="1">
      <c r="A494" s="237"/>
      <c r="B494" s="237"/>
      <c r="C494" s="237"/>
      <c r="D494" s="237"/>
      <c r="E494" s="237"/>
      <c r="F494" s="237"/>
      <c r="G494" s="237"/>
      <c r="H494" s="237"/>
      <c r="I494" s="237"/>
      <c r="J494" s="237"/>
      <c r="K494" s="237"/>
      <c r="L494" s="237"/>
      <c r="M494" s="237"/>
      <c r="N494" s="237"/>
      <c r="O494" s="237"/>
      <c r="P494" s="237"/>
      <c r="Q494" s="237"/>
      <c r="R494" s="237"/>
      <c r="S494" s="237"/>
      <c r="T494" s="237"/>
      <c r="U494" s="237"/>
      <c r="V494" s="237"/>
      <c r="W494" s="237"/>
    </row>
    <row r="495" spans="1:23" ht="16.5" customHeight="1">
      <c r="A495" s="237"/>
      <c r="B495" s="237"/>
      <c r="C495" s="237"/>
      <c r="D495" s="237"/>
      <c r="E495" s="237"/>
      <c r="F495" s="237"/>
      <c r="G495" s="237"/>
      <c r="H495" s="237"/>
      <c r="I495" s="237"/>
      <c r="J495" s="237"/>
      <c r="K495" s="237"/>
      <c r="L495" s="237"/>
      <c r="M495" s="237"/>
      <c r="N495" s="237"/>
      <c r="O495" s="237"/>
      <c r="P495" s="237"/>
      <c r="Q495" s="237"/>
      <c r="R495" s="237"/>
      <c r="S495" s="237"/>
      <c r="T495" s="237"/>
      <c r="U495" s="237"/>
      <c r="V495" s="237"/>
      <c r="W495" s="237"/>
    </row>
    <row r="496" spans="1:23" ht="16.5" customHeight="1">
      <c r="A496" s="237"/>
      <c r="B496" s="237"/>
      <c r="C496" s="237"/>
      <c r="D496" s="237"/>
      <c r="E496" s="237"/>
      <c r="F496" s="237"/>
      <c r="G496" s="237"/>
      <c r="H496" s="237"/>
      <c r="I496" s="237"/>
      <c r="J496" s="237"/>
      <c r="K496" s="237"/>
      <c r="L496" s="237"/>
      <c r="M496" s="237"/>
      <c r="N496" s="237"/>
      <c r="O496" s="237"/>
      <c r="P496" s="237"/>
      <c r="Q496" s="237"/>
      <c r="R496" s="237"/>
      <c r="S496" s="237"/>
      <c r="T496" s="237"/>
      <c r="U496" s="237"/>
      <c r="V496" s="237"/>
      <c r="W496" s="237"/>
    </row>
    <row r="497" spans="1:23" ht="16.5" customHeight="1">
      <c r="A497" s="237"/>
      <c r="B497" s="237"/>
      <c r="C497" s="237"/>
      <c r="D497" s="237"/>
      <c r="E497" s="237"/>
      <c r="F497" s="237"/>
      <c r="G497" s="237"/>
      <c r="H497" s="237"/>
      <c r="I497" s="237"/>
      <c r="J497" s="237"/>
      <c r="K497" s="237"/>
      <c r="L497" s="237"/>
      <c r="M497" s="237"/>
      <c r="N497" s="237"/>
      <c r="O497" s="237"/>
      <c r="P497" s="237"/>
      <c r="Q497" s="237"/>
      <c r="R497" s="237"/>
      <c r="S497" s="237"/>
      <c r="T497" s="237"/>
      <c r="U497" s="237"/>
      <c r="V497" s="237"/>
      <c r="W497" s="237"/>
    </row>
    <row r="498" spans="1:23" ht="16.5" customHeight="1">
      <c r="A498" s="237"/>
      <c r="B498" s="237"/>
      <c r="C498" s="237"/>
      <c r="D498" s="237"/>
      <c r="E498" s="237"/>
      <c r="F498" s="237"/>
      <c r="G498" s="237"/>
      <c r="H498" s="237"/>
      <c r="I498" s="237"/>
      <c r="J498" s="237"/>
      <c r="K498" s="237"/>
      <c r="L498" s="237"/>
      <c r="M498" s="237"/>
      <c r="N498" s="237"/>
      <c r="O498" s="237"/>
      <c r="P498" s="237"/>
      <c r="Q498" s="237"/>
      <c r="R498" s="237"/>
      <c r="S498" s="237"/>
      <c r="T498" s="237"/>
      <c r="U498" s="237"/>
      <c r="V498" s="237"/>
      <c r="W498" s="237"/>
    </row>
    <row r="499" spans="1:23" ht="16.5" customHeight="1">
      <c r="A499" s="237"/>
      <c r="B499" s="237"/>
      <c r="C499" s="237"/>
      <c r="D499" s="237"/>
      <c r="E499" s="237"/>
      <c r="F499" s="237"/>
      <c r="G499" s="237"/>
      <c r="H499" s="237"/>
      <c r="I499" s="237"/>
      <c r="J499" s="237"/>
      <c r="K499" s="237"/>
      <c r="L499" s="237"/>
      <c r="M499" s="237"/>
      <c r="N499" s="237"/>
      <c r="O499" s="237"/>
      <c r="P499" s="237"/>
      <c r="Q499" s="237"/>
      <c r="R499" s="237"/>
      <c r="S499" s="237"/>
      <c r="T499" s="237"/>
      <c r="U499" s="237"/>
      <c r="V499" s="237"/>
      <c r="W499" s="237"/>
    </row>
    <row r="500" spans="1:23" ht="16.5" customHeight="1">
      <c r="A500" s="237"/>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row>
    <row r="501" spans="1:23" ht="16.5" customHeight="1">
      <c r="A501" s="237"/>
      <c r="B501" s="237"/>
      <c r="C501" s="237"/>
      <c r="D501" s="237"/>
      <c r="E501" s="237"/>
      <c r="F501" s="237"/>
      <c r="G501" s="237"/>
      <c r="H501" s="237"/>
      <c r="I501" s="237"/>
      <c r="J501" s="237"/>
      <c r="K501" s="237"/>
      <c r="L501" s="237"/>
      <c r="M501" s="237"/>
      <c r="N501" s="237"/>
      <c r="O501" s="237"/>
      <c r="P501" s="237"/>
      <c r="Q501" s="237"/>
      <c r="R501" s="237"/>
      <c r="S501" s="237"/>
      <c r="T501" s="237"/>
      <c r="U501" s="237"/>
      <c r="V501" s="237"/>
      <c r="W501" s="237"/>
    </row>
    <row r="502" spans="1:23" ht="16.5" customHeight="1">
      <c r="A502" s="237"/>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row>
    <row r="503" spans="1:23" ht="16.5" customHeight="1">
      <c r="A503" s="237"/>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row>
    <row r="504" spans="1:23" ht="16.5" customHeight="1">
      <c r="A504" s="237"/>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row>
    <row r="505" spans="1:23" ht="16.5" customHeight="1">
      <c r="A505" s="237"/>
      <c r="B505" s="237"/>
      <c r="C505" s="237"/>
      <c r="D505" s="237"/>
      <c r="E505" s="237"/>
      <c r="F505" s="237"/>
      <c r="G505" s="237"/>
      <c r="H505" s="237"/>
      <c r="I505" s="237"/>
      <c r="J505" s="237"/>
      <c r="K505" s="237"/>
      <c r="L505" s="237"/>
      <c r="M505" s="237"/>
      <c r="N505" s="237"/>
      <c r="O505" s="237"/>
      <c r="P505" s="237"/>
      <c r="Q505" s="237"/>
      <c r="R505" s="237"/>
      <c r="S505" s="237"/>
      <c r="T505" s="237"/>
      <c r="U505" s="237"/>
      <c r="V505" s="237"/>
      <c r="W505" s="237"/>
    </row>
    <row r="506" spans="1:23" ht="16.5" customHeight="1">
      <c r="A506" s="237"/>
      <c r="B506" s="237"/>
      <c r="C506" s="237"/>
      <c r="D506" s="237"/>
      <c r="E506" s="237"/>
      <c r="F506" s="237"/>
      <c r="G506" s="237"/>
      <c r="H506" s="237"/>
      <c r="I506" s="237"/>
      <c r="J506" s="237"/>
      <c r="K506" s="237"/>
      <c r="L506" s="237"/>
      <c r="M506" s="237"/>
      <c r="N506" s="237"/>
      <c r="O506" s="237"/>
      <c r="P506" s="237"/>
      <c r="Q506" s="237"/>
      <c r="R506" s="237"/>
      <c r="S506" s="237"/>
      <c r="T506" s="237"/>
      <c r="U506" s="237"/>
      <c r="V506" s="237"/>
      <c r="W506" s="237"/>
    </row>
    <row r="507" spans="1:23" ht="16.5" customHeight="1">
      <c r="A507" s="237"/>
      <c r="B507" s="237"/>
      <c r="C507" s="237"/>
      <c r="D507" s="237"/>
      <c r="E507" s="237"/>
      <c r="F507" s="237"/>
      <c r="G507" s="237"/>
      <c r="H507" s="237"/>
      <c r="I507" s="237"/>
      <c r="J507" s="237"/>
      <c r="K507" s="237"/>
      <c r="L507" s="237"/>
      <c r="M507" s="237"/>
      <c r="N507" s="237"/>
      <c r="O507" s="237"/>
      <c r="P507" s="237"/>
      <c r="Q507" s="237"/>
      <c r="R507" s="237"/>
      <c r="S507" s="237"/>
      <c r="T507" s="237"/>
      <c r="U507" s="237"/>
      <c r="V507" s="237"/>
      <c r="W507" s="237"/>
    </row>
    <row r="508" spans="1:23" ht="16.5" customHeight="1">
      <c r="A508" s="237"/>
      <c r="B508" s="237"/>
      <c r="C508" s="237"/>
      <c r="D508" s="237"/>
      <c r="E508" s="237"/>
      <c r="F508" s="237"/>
      <c r="G508" s="237"/>
      <c r="H508" s="237"/>
      <c r="I508" s="237"/>
      <c r="J508" s="237"/>
      <c r="K508" s="237"/>
      <c r="L508" s="237"/>
      <c r="M508" s="237"/>
      <c r="N508" s="237"/>
      <c r="O508" s="237"/>
      <c r="P508" s="237"/>
      <c r="Q508" s="237"/>
      <c r="R508" s="237"/>
      <c r="S508" s="237"/>
      <c r="T508" s="237"/>
      <c r="U508" s="237"/>
      <c r="V508" s="237"/>
      <c r="W508" s="237"/>
    </row>
    <row r="509" spans="1:23" ht="16.5" customHeight="1">
      <c r="A509" s="237"/>
      <c r="B509" s="237"/>
      <c r="C509" s="237"/>
      <c r="D509" s="237"/>
      <c r="E509" s="237"/>
      <c r="F509" s="237"/>
      <c r="G509" s="237"/>
      <c r="H509" s="237"/>
      <c r="I509" s="237"/>
      <c r="J509" s="237"/>
      <c r="K509" s="237"/>
      <c r="L509" s="237"/>
      <c r="M509" s="237"/>
      <c r="N509" s="237"/>
      <c r="O509" s="237"/>
      <c r="P509" s="237"/>
      <c r="Q509" s="237"/>
      <c r="R509" s="237"/>
      <c r="S509" s="237"/>
      <c r="T509" s="237"/>
      <c r="U509" s="237"/>
      <c r="V509" s="237"/>
      <c r="W509" s="237"/>
    </row>
    <row r="510" spans="1:23" ht="16.5" customHeight="1">
      <c r="A510" s="237"/>
      <c r="B510" s="237"/>
      <c r="C510" s="237"/>
      <c r="D510" s="237"/>
      <c r="E510" s="237"/>
      <c r="F510" s="237"/>
      <c r="G510" s="237"/>
      <c r="H510" s="237"/>
      <c r="I510" s="237"/>
      <c r="J510" s="237"/>
      <c r="K510" s="237"/>
      <c r="L510" s="237"/>
      <c r="M510" s="237"/>
      <c r="N510" s="237"/>
      <c r="O510" s="237"/>
      <c r="P510" s="237"/>
      <c r="Q510" s="237"/>
      <c r="R510" s="237"/>
      <c r="S510" s="237"/>
      <c r="T510" s="237"/>
      <c r="U510" s="237"/>
      <c r="V510" s="237"/>
      <c r="W510" s="237"/>
    </row>
    <row r="511" spans="1:23" ht="16.5" customHeight="1">
      <c r="A511" s="237"/>
      <c r="B511" s="237"/>
      <c r="C511" s="237"/>
      <c r="D511" s="237"/>
      <c r="E511" s="237"/>
      <c r="F511" s="237"/>
      <c r="G511" s="237"/>
      <c r="H511" s="237"/>
      <c r="I511" s="237"/>
      <c r="J511" s="237"/>
      <c r="K511" s="237"/>
      <c r="L511" s="237"/>
      <c r="M511" s="237"/>
      <c r="N511" s="237"/>
      <c r="O511" s="237"/>
      <c r="P511" s="237"/>
      <c r="Q511" s="237"/>
      <c r="R511" s="237"/>
      <c r="S511" s="237"/>
      <c r="T511" s="237"/>
      <c r="U511" s="237"/>
      <c r="V511" s="237"/>
      <c r="W511" s="237"/>
    </row>
    <row r="512" spans="1:23" ht="16.5" customHeight="1">
      <c r="A512" s="237"/>
      <c r="B512" s="237"/>
      <c r="C512" s="237"/>
      <c r="D512" s="237"/>
      <c r="E512" s="237"/>
      <c r="F512" s="237"/>
      <c r="G512" s="237"/>
      <c r="H512" s="237"/>
      <c r="I512" s="237"/>
      <c r="J512" s="237"/>
      <c r="K512" s="237"/>
      <c r="L512" s="237"/>
      <c r="M512" s="237"/>
      <c r="N512" s="237"/>
      <c r="O512" s="237"/>
      <c r="P512" s="237"/>
      <c r="Q512" s="237"/>
      <c r="R512" s="237"/>
      <c r="S512" s="237"/>
      <c r="T512" s="237"/>
      <c r="U512" s="237"/>
      <c r="V512" s="237"/>
      <c r="W512" s="237"/>
    </row>
    <row r="513" spans="1:23" ht="16.5" customHeight="1">
      <c r="A513" s="237"/>
      <c r="B513" s="237"/>
      <c r="C513" s="237"/>
      <c r="D513" s="237"/>
      <c r="E513" s="237"/>
      <c r="F513" s="237"/>
      <c r="G513" s="237"/>
      <c r="H513" s="237"/>
      <c r="I513" s="237"/>
      <c r="J513" s="237"/>
      <c r="K513" s="237"/>
      <c r="L513" s="237"/>
      <c r="M513" s="237"/>
      <c r="N513" s="237"/>
      <c r="O513" s="237"/>
      <c r="P513" s="237"/>
      <c r="Q513" s="237"/>
      <c r="R513" s="237"/>
      <c r="S513" s="237"/>
      <c r="T513" s="237"/>
      <c r="U513" s="237"/>
      <c r="V513" s="237"/>
      <c r="W513" s="237"/>
    </row>
    <row r="514" spans="1:23" ht="16.5" customHeight="1">
      <c r="A514" s="237"/>
      <c r="B514" s="237"/>
      <c r="C514" s="237"/>
      <c r="D514" s="237"/>
      <c r="E514" s="237"/>
      <c r="F514" s="237"/>
      <c r="G514" s="237"/>
      <c r="H514" s="237"/>
      <c r="I514" s="237"/>
      <c r="J514" s="237"/>
      <c r="K514" s="237"/>
      <c r="L514" s="237"/>
      <c r="M514" s="237"/>
      <c r="N514" s="237"/>
      <c r="O514" s="237"/>
      <c r="P514" s="237"/>
      <c r="Q514" s="237"/>
      <c r="R514" s="237"/>
      <c r="S514" s="237"/>
      <c r="T514" s="237"/>
      <c r="U514" s="237"/>
      <c r="V514" s="237"/>
      <c r="W514" s="237"/>
    </row>
    <row r="515" spans="1:23" ht="16.5" customHeight="1">
      <c r="A515" s="237"/>
      <c r="B515" s="237"/>
      <c r="C515" s="237"/>
      <c r="D515" s="237"/>
      <c r="E515" s="237"/>
      <c r="F515" s="237"/>
      <c r="G515" s="237"/>
      <c r="H515" s="237"/>
      <c r="I515" s="237"/>
      <c r="J515" s="237"/>
      <c r="K515" s="237"/>
      <c r="L515" s="237"/>
      <c r="M515" s="237"/>
      <c r="N515" s="237"/>
      <c r="O515" s="237"/>
      <c r="P515" s="237"/>
      <c r="Q515" s="237"/>
      <c r="R515" s="237"/>
      <c r="S515" s="237"/>
      <c r="T515" s="237"/>
      <c r="U515" s="237"/>
      <c r="V515" s="237"/>
      <c r="W515" s="237"/>
    </row>
    <row r="516" spans="1:23" ht="16.5" customHeight="1">
      <c r="A516" s="237"/>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row>
    <row r="517" spans="1:23" ht="16.5" customHeight="1">
      <c r="A517" s="237"/>
      <c r="B517" s="237"/>
      <c r="C517" s="237"/>
      <c r="D517" s="237"/>
      <c r="E517" s="237"/>
      <c r="F517" s="237"/>
      <c r="G517" s="237"/>
      <c r="H517" s="237"/>
      <c r="I517" s="237"/>
      <c r="J517" s="237"/>
      <c r="K517" s="237"/>
      <c r="L517" s="237"/>
      <c r="M517" s="237"/>
      <c r="N517" s="237"/>
      <c r="O517" s="237"/>
      <c r="P517" s="237"/>
      <c r="Q517" s="237"/>
      <c r="R517" s="237"/>
      <c r="S517" s="237"/>
      <c r="T517" s="237"/>
      <c r="U517" s="237"/>
      <c r="V517" s="237"/>
      <c r="W517" s="237"/>
    </row>
    <row r="518" spans="1:23" ht="16.5" customHeight="1">
      <c r="A518" s="237"/>
      <c r="B518" s="237"/>
      <c r="C518" s="237"/>
      <c r="D518" s="237"/>
      <c r="E518" s="237"/>
      <c r="F518" s="237"/>
      <c r="G518" s="237"/>
      <c r="H518" s="237"/>
      <c r="I518" s="237"/>
      <c r="J518" s="237"/>
      <c r="K518" s="237"/>
      <c r="L518" s="237"/>
      <c r="M518" s="237"/>
      <c r="N518" s="237"/>
      <c r="O518" s="237"/>
      <c r="P518" s="237"/>
      <c r="Q518" s="237"/>
      <c r="R518" s="237"/>
      <c r="S518" s="237"/>
      <c r="T518" s="237"/>
      <c r="U518" s="237"/>
      <c r="V518" s="237"/>
      <c r="W518" s="237"/>
    </row>
    <row r="519" spans="1:23" ht="16.5" customHeight="1">
      <c r="A519" s="237"/>
      <c r="B519" s="237"/>
      <c r="C519" s="237"/>
      <c r="D519" s="237"/>
      <c r="E519" s="237"/>
      <c r="F519" s="237"/>
      <c r="G519" s="237"/>
      <c r="H519" s="237"/>
      <c r="I519" s="237"/>
      <c r="J519" s="237"/>
      <c r="K519" s="237"/>
      <c r="L519" s="237"/>
      <c r="M519" s="237"/>
      <c r="N519" s="237"/>
      <c r="O519" s="237"/>
      <c r="P519" s="237"/>
      <c r="Q519" s="237"/>
      <c r="R519" s="237"/>
      <c r="S519" s="237"/>
      <c r="T519" s="237"/>
      <c r="U519" s="237"/>
      <c r="V519" s="237"/>
      <c r="W519" s="237"/>
    </row>
    <row r="520" spans="1:23" ht="16.5" customHeight="1">
      <c r="A520" s="237"/>
      <c r="B520" s="237"/>
      <c r="C520" s="237"/>
      <c r="D520" s="237"/>
      <c r="E520" s="237"/>
      <c r="F520" s="237"/>
      <c r="G520" s="237"/>
      <c r="H520" s="237"/>
      <c r="I520" s="237"/>
      <c r="J520" s="237"/>
      <c r="K520" s="237"/>
      <c r="L520" s="237"/>
      <c r="M520" s="237"/>
      <c r="N520" s="237"/>
      <c r="O520" s="237"/>
      <c r="P520" s="237"/>
      <c r="Q520" s="237"/>
      <c r="R520" s="237"/>
      <c r="S520" s="237"/>
      <c r="T520" s="237"/>
      <c r="U520" s="237"/>
      <c r="V520" s="237"/>
      <c r="W520" s="237"/>
    </row>
    <row r="521" spans="1:23" ht="16.5" customHeight="1">
      <c r="A521" s="237"/>
      <c r="B521" s="237"/>
      <c r="C521" s="237"/>
      <c r="D521" s="237"/>
      <c r="E521" s="237"/>
      <c r="F521" s="237"/>
      <c r="G521" s="237"/>
      <c r="H521" s="237"/>
      <c r="I521" s="237"/>
      <c r="J521" s="237"/>
      <c r="K521" s="237"/>
      <c r="L521" s="237"/>
      <c r="M521" s="237"/>
      <c r="N521" s="237"/>
      <c r="O521" s="237"/>
      <c r="P521" s="237"/>
      <c r="Q521" s="237"/>
      <c r="R521" s="237"/>
      <c r="S521" s="237"/>
      <c r="T521" s="237"/>
      <c r="U521" s="237"/>
      <c r="V521" s="237"/>
      <c r="W521" s="237"/>
    </row>
    <row r="522" spans="1:23" ht="16.5" customHeight="1">
      <c r="A522" s="237"/>
      <c r="B522" s="237"/>
      <c r="C522" s="237"/>
      <c r="D522" s="237"/>
      <c r="E522" s="237"/>
      <c r="F522" s="237"/>
      <c r="G522" s="237"/>
      <c r="H522" s="237"/>
      <c r="I522" s="237"/>
      <c r="J522" s="237"/>
      <c r="K522" s="237"/>
      <c r="L522" s="237"/>
      <c r="M522" s="237"/>
      <c r="N522" s="237"/>
      <c r="O522" s="237"/>
      <c r="P522" s="237"/>
      <c r="Q522" s="237"/>
      <c r="R522" s="237"/>
      <c r="S522" s="237"/>
      <c r="T522" s="237"/>
      <c r="U522" s="237"/>
      <c r="V522" s="237"/>
      <c r="W522" s="237"/>
    </row>
    <row r="523" spans="1:23" ht="16.5" customHeight="1">
      <c r="A523" s="237"/>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row>
    <row r="524" spans="1:23" ht="16.5" customHeight="1">
      <c r="A524" s="237"/>
      <c r="B524" s="237"/>
      <c r="C524" s="237"/>
      <c r="D524" s="237"/>
      <c r="E524" s="237"/>
      <c r="F524" s="237"/>
      <c r="G524" s="237"/>
      <c r="H524" s="237"/>
      <c r="I524" s="237"/>
      <c r="J524" s="237"/>
      <c r="K524" s="237"/>
      <c r="L524" s="237"/>
      <c r="M524" s="237"/>
      <c r="N524" s="237"/>
      <c r="O524" s="237"/>
      <c r="P524" s="237"/>
      <c r="Q524" s="237"/>
      <c r="R524" s="237"/>
      <c r="S524" s="237"/>
      <c r="T524" s="237"/>
      <c r="U524" s="237"/>
      <c r="V524" s="237"/>
      <c r="W524" s="237"/>
    </row>
    <row r="525" spans="1:23" ht="16.5" customHeight="1">
      <c r="A525" s="237"/>
      <c r="B525" s="237"/>
      <c r="C525" s="237"/>
      <c r="D525" s="237"/>
      <c r="E525" s="237"/>
      <c r="F525" s="237"/>
      <c r="G525" s="237"/>
      <c r="H525" s="237"/>
      <c r="I525" s="237"/>
      <c r="J525" s="237"/>
      <c r="K525" s="237"/>
      <c r="L525" s="237"/>
      <c r="M525" s="237"/>
      <c r="N525" s="237"/>
      <c r="O525" s="237"/>
      <c r="P525" s="237"/>
      <c r="Q525" s="237"/>
      <c r="R525" s="237"/>
      <c r="S525" s="237"/>
      <c r="T525" s="237"/>
      <c r="U525" s="237"/>
      <c r="V525" s="237"/>
      <c r="W525" s="237"/>
    </row>
    <row r="526" spans="1:23" ht="16.5" customHeight="1">
      <c r="A526" s="237"/>
      <c r="B526" s="237"/>
      <c r="C526" s="237"/>
      <c r="D526" s="237"/>
      <c r="E526" s="237"/>
      <c r="F526" s="237"/>
      <c r="G526" s="237"/>
      <c r="H526" s="237"/>
      <c r="I526" s="237"/>
      <c r="J526" s="237"/>
      <c r="K526" s="237"/>
      <c r="L526" s="237"/>
      <c r="M526" s="237"/>
      <c r="N526" s="237"/>
      <c r="O526" s="237"/>
      <c r="P526" s="237"/>
      <c r="Q526" s="237"/>
      <c r="R526" s="237"/>
      <c r="S526" s="237"/>
      <c r="T526" s="237"/>
      <c r="U526" s="237"/>
      <c r="V526" s="237"/>
      <c r="W526" s="237"/>
    </row>
    <row r="527" spans="1:23" ht="16.5" customHeight="1">
      <c r="A527" s="237"/>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row>
    <row r="528" spans="1:23" ht="16.5" customHeight="1">
      <c r="A528" s="237"/>
      <c r="B528" s="237"/>
      <c r="C528" s="237"/>
      <c r="D528" s="237"/>
      <c r="E528" s="237"/>
      <c r="F528" s="237"/>
      <c r="G528" s="237"/>
      <c r="H528" s="237"/>
      <c r="I528" s="237"/>
      <c r="J528" s="237"/>
      <c r="K528" s="237"/>
      <c r="L528" s="237"/>
      <c r="M528" s="237"/>
      <c r="N528" s="237"/>
      <c r="O528" s="237"/>
      <c r="P528" s="237"/>
      <c r="Q528" s="237"/>
      <c r="R528" s="237"/>
      <c r="S528" s="237"/>
      <c r="T528" s="237"/>
      <c r="U528" s="237"/>
      <c r="V528" s="237"/>
      <c r="W528" s="237"/>
    </row>
    <row r="529" spans="1:23" ht="16.5" customHeight="1">
      <c r="A529" s="237"/>
      <c r="B529" s="237"/>
      <c r="C529" s="237"/>
      <c r="D529" s="237"/>
      <c r="E529" s="237"/>
      <c r="F529" s="237"/>
      <c r="G529" s="237"/>
      <c r="H529" s="237"/>
      <c r="I529" s="237"/>
      <c r="J529" s="237"/>
      <c r="K529" s="237"/>
      <c r="L529" s="237"/>
      <c r="M529" s="237"/>
      <c r="N529" s="237"/>
      <c r="O529" s="237"/>
      <c r="P529" s="237"/>
      <c r="Q529" s="237"/>
      <c r="R529" s="237"/>
      <c r="S529" s="237"/>
      <c r="T529" s="237"/>
      <c r="U529" s="237"/>
      <c r="V529" s="237"/>
      <c r="W529" s="237"/>
    </row>
    <row r="530" spans="1:23" ht="16.5" customHeight="1">
      <c r="A530" s="237"/>
      <c r="B530" s="237"/>
      <c r="C530" s="237"/>
      <c r="D530" s="237"/>
      <c r="E530" s="237"/>
      <c r="F530" s="237"/>
      <c r="G530" s="237"/>
      <c r="H530" s="237"/>
      <c r="I530" s="237"/>
      <c r="J530" s="237"/>
      <c r="K530" s="237"/>
      <c r="L530" s="237"/>
      <c r="M530" s="237"/>
      <c r="N530" s="237"/>
      <c r="O530" s="237"/>
      <c r="P530" s="237"/>
      <c r="Q530" s="237"/>
      <c r="R530" s="237"/>
      <c r="S530" s="237"/>
      <c r="T530" s="237"/>
      <c r="U530" s="237"/>
      <c r="V530" s="237"/>
      <c r="W530" s="237"/>
    </row>
    <row r="531" spans="1:23" ht="16.5" customHeight="1">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row>
    <row r="532" spans="1:23" ht="16.5" customHeight="1">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row>
    <row r="533" spans="1:23" ht="16.5" customHeight="1">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row>
    <row r="534" spans="1:23" ht="16.5" customHeight="1">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row>
    <row r="535" spans="1:23" ht="16.5" customHeight="1">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row>
    <row r="536" spans="1:23" ht="16.5" customHeight="1">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row>
    <row r="537" spans="1:23" ht="16.5" customHeight="1">
      <c r="A537" s="237"/>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row>
    <row r="538" spans="1:23" ht="16.5" customHeight="1">
      <c r="A538" s="237"/>
      <c r="B538" s="237"/>
      <c r="C538" s="237"/>
      <c r="D538" s="237"/>
      <c r="E538" s="237"/>
      <c r="F538" s="237"/>
      <c r="G538" s="237"/>
      <c r="H538" s="237"/>
      <c r="I538" s="237"/>
      <c r="J538" s="237"/>
      <c r="K538" s="237"/>
      <c r="L538" s="237"/>
      <c r="M538" s="237"/>
      <c r="N538" s="237"/>
      <c r="O538" s="237"/>
      <c r="P538" s="237"/>
      <c r="Q538" s="237"/>
      <c r="R538" s="237"/>
      <c r="S538" s="237"/>
      <c r="T538" s="237"/>
      <c r="U538" s="237"/>
      <c r="V538" s="237"/>
      <c r="W538" s="237"/>
    </row>
    <row r="539" spans="1:23" ht="16.5" customHeight="1">
      <c r="A539" s="237"/>
      <c r="B539" s="237"/>
      <c r="C539" s="237"/>
      <c r="D539" s="237"/>
      <c r="E539" s="237"/>
      <c r="F539" s="237"/>
      <c r="G539" s="237"/>
      <c r="H539" s="237"/>
      <c r="I539" s="237"/>
      <c r="J539" s="237"/>
      <c r="K539" s="237"/>
      <c r="L539" s="237"/>
      <c r="M539" s="237"/>
      <c r="N539" s="237"/>
      <c r="O539" s="237"/>
      <c r="P539" s="237"/>
      <c r="Q539" s="237"/>
      <c r="R539" s="237"/>
      <c r="S539" s="237"/>
      <c r="T539" s="237"/>
      <c r="U539" s="237"/>
      <c r="V539" s="237"/>
      <c r="W539" s="237"/>
    </row>
    <row r="540" spans="1:23" ht="16.5" customHeight="1">
      <c r="A540" s="237"/>
      <c r="B540" s="237"/>
      <c r="C540" s="237"/>
      <c r="D540" s="237"/>
      <c r="E540" s="237"/>
      <c r="F540" s="237"/>
      <c r="G540" s="237"/>
      <c r="H540" s="237"/>
      <c r="I540" s="237"/>
      <c r="J540" s="237"/>
      <c r="K540" s="237"/>
      <c r="L540" s="237"/>
      <c r="M540" s="237"/>
      <c r="N540" s="237"/>
      <c r="O540" s="237"/>
      <c r="P540" s="237"/>
      <c r="Q540" s="237"/>
      <c r="R540" s="237"/>
      <c r="S540" s="237"/>
      <c r="T540" s="237"/>
      <c r="U540" s="237"/>
      <c r="V540" s="237"/>
      <c r="W540" s="237"/>
    </row>
    <row r="541" spans="1:23" ht="16.5" customHeight="1">
      <c r="A541" s="237"/>
      <c r="B541" s="237"/>
      <c r="C541" s="237"/>
      <c r="D541" s="237"/>
      <c r="E541" s="237"/>
      <c r="F541" s="237"/>
      <c r="G541" s="237"/>
      <c r="H541" s="237"/>
      <c r="I541" s="237"/>
      <c r="J541" s="237"/>
      <c r="K541" s="237"/>
      <c r="L541" s="237"/>
      <c r="M541" s="237"/>
      <c r="N541" s="237"/>
      <c r="O541" s="237"/>
      <c r="P541" s="237"/>
      <c r="Q541" s="237"/>
      <c r="R541" s="237"/>
      <c r="S541" s="237"/>
      <c r="T541" s="237"/>
      <c r="U541" s="237"/>
      <c r="V541" s="237"/>
      <c r="W541" s="237"/>
    </row>
    <row r="542" spans="1:23" ht="16.5" customHeight="1">
      <c r="A542" s="237"/>
      <c r="B542" s="237"/>
      <c r="C542" s="237"/>
      <c r="D542" s="237"/>
      <c r="E542" s="237"/>
      <c r="F542" s="237"/>
      <c r="G542" s="237"/>
      <c r="H542" s="237"/>
      <c r="I542" s="237"/>
      <c r="J542" s="237"/>
      <c r="K542" s="237"/>
      <c r="L542" s="237"/>
      <c r="M542" s="237"/>
      <c r="N542" s="237"/>
      <c r="O542" s="237"/>
      <c r="P542" s="237"/>
      <c r="Q542" s="237"/>
      <c r="R542" s="237"/>
      <c r="S542" s="237"/>
      <c r="T542" s="237"/>
      <c r="U542" s="237"/>
      <c r="V542" s="237"/>
      <c r="W542" s="237"/>
    </row>
    <row r="543" spans="1:23" ht="16.5" customHeight="1">
      <c r="A543" s="237"/>
      <c r="B543" s="237"/>
      <c r="C543" s="237"/>
      <c r="D543" s="237"/>
      <c r="E543" s="237"/>
      <c r="F543" s="237"/>
      <c r="G543" s="237"/>
      <c r="H543" s="237"/>
      <c r="I543" s="237"/>
      <c r="J543" s="237"/>
      <c r="K543" s="237"/>
      <c r="L543" s="237"/>
      <c r="M543" s="237"/>
      <c r="N543" s="237"/>
      <c r="O543" s="237"/>
      <c r="P543" s="237"/>
      <c r="Q543" s="237"/>
      <c r="R543" s="237"/>
      <c r="S543" s="237"/>
      <c r="T543" s="237"/>
      <c r="U543" s="237"/>
      <c r="V543" s="237"/>
      <c r="W543" s="237"/>
    </row>
    <row r="544" spans="1:23" ht="16.5" customHeight="1">
      <c r="A544" s="237"/>
      <c r="B544" s="237"/>
      <c r="C544" s="237"/>
      <c r="D544" s="237"/>
      <c r="E544" s="237"/>
      <c r="F544" s="237"/>
      <c r="G544" s="237"/>
      <c r="H544" s="237"/>
      <c r="I544" s="237"/>
      <c r="J544" s="237"/>
      <c r="K544" s="237"/>
      <c r="L544" s="237"/>
      <c r="M544" s="237"/>
      <c r="N544" s="237"/>
      <c r="O544" s="237"/>
      <c r="P544" s="237"/>
      <c r="Q544" s="237"/>
      <c r="R544" s="237"/>
      <c r="S544" s="237"/>
      <c r="T544" s="237"/>
      <c r="U544" s="237"/>
      <c r="V544" s="237"/>
      <c r="W544" s="237"/>
    </row>
    <row r="545" spans="1:23" ht="16.5" customHeight="1">
      <c r="A545" s="237"/>
      <c r="B545" s="237"/>
      <c r="C545" s="237"/>
      <c r="D545" s="237"/>
      <c r="E545" s="237"/>
      <c r="F545" s="237"/>
      <c r="G545" s="237"/>
      <c r="H545" s="237"/>
      <c r="I545" s="237"/>
      <c r="J545" s="237"/>
      <c r="K545" s="237"/>
      <c r="L545" s="237"/>
      <c r="M545" s="237"/>
      <c r="N545" s="237"/>
      <c r="O545" s="237"/>
      <c r="P545" s="237"/>
      <c r="Q545" s="237"/>
      <c r="R545" s="237"/>
      <c r="S545" s="237"/>
      <c r="T545" s="237"/>
      <c r="U545" s="237"/>
      <c r="V545" s="237"/>
      <c r="W545" s="237"/>
    </row>
    <row r="546" spans="1:23" ht="16.5" customHeight="1">
      <c r="A546" s="237"/>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row>
    <row r="547" spans="1:23" ht="16.5" customHeight="1">
      <c r="A547" s="237"/>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row>
    <row r="548" spans="1:23" ht="16.5" customHeight="1">
      <c r="A548" s="237"/>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row>
    <row r="549" spans="1:23" ht="16.5" customHeight="1">
      <c r="A549" s="237"/>
      <c r="B549" s="237"/>
      <c r="C549" s="237"/>
      <c r="D549" s="237"/>
      <c r="E549" s="237"/>
      <c r="F549" s="237"/>
      <c r="G549" s="237"/>
      <c r="H549" s="237"/>
      <c r="I549" s="237"/>
      <c r="J549" s="237"/>
      <c r="K549" s="237"/>
      <c r="L549" s="237"/>
      <c r="M549" s="237"/>
      <c r="N549" s="237"/>
      <c r="O549" s="237"/>
      <c r="P549" s="237"/>
      <c r="Q549" s="237"/>
      <c r="R549" s="237"/>
      <c r="S549" s="237"/>
      <c r="T549" s="237"/>
      <c r="U549" s="237"/>
      <c r="V549" s="237"/>
      <c r="W549" s="237"/>
    </row>
    <row r="550" spans="1:23" ht="16.5" customHeight="1">
      <c r="A550" s="237"/>
      <c r="B550" s="237"/>
      <c r="C550" s="237"/>
      <c r="D550" s="237"/>
      <c r="E550" s="237"/>
      <c r="F550" s="237"/>
      <c r="G550" s="237"/>
      <c r="H550" s="237"/>
      <c r="I550" s="237"/>
      <c r="J550" s="237"/>
      <c r="K550" s="237"/>
      <c r="L550" s="237"/>
      <c r="M550" s="237"/>
      <c r="N550" s="237"/>
      <c r="O550" s="237"/>
      <c r="P550" s="237"/>
      <c r="Q550" s="237"/>
      <c r="R550" s="237"/>
      <c r="S550" s="237"/>
      <c r="T550" s="237"/>
      <c r="U550" s="237"/>
      <c r="V550" s="237"/>
      <c r="W550" s="237"/>
    </row>
    <row r="551" spans="1:23" ht="16.5" customHeight="1">
      <c r="A551" s="237"/>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row>
    <row r="552" spans="1:23" ht="16.5" customHeight="1">
      <c r="A552" s="237"/>
      <c r="B552" s="237"/>
      <c r="C552" s="237"/>
      <c r="D552" s="237"/>
      <c r="E552" s="237"/>
      <c r="F552" s="237"/>
      <c r="G552" s="237"/>
      <c r="H552" s="237"/>
      <c r="I552" s="237"/>
      <c r="J552" s="237"/>
      <c r="K552" s="237"/>
      <c r="L552" s="237"/>
      <c r="M552" s="237"/>
      <c r="N552" s="237"/>
      <c r="O552" s="237"/>
      <c r="P552" s="237"/>
      <c r="Q552" s="237"/>
      <c r="R552" s="237"/>
      <c r="S552" s="237"/>
      <c r="T552" s="237"/>
      <c r="U552" s="237"/>
      <c r="V552" s="237"/>
      <c r="W552" s="237"/>
    </row>
    <row r="553" spans="1:23" ht="16.5" customHeight="1">
      <c r="A553" s="237"/>
      <c r="B553" s="237"/>
      <c r="C553" s="237"/>
      <c r="D553" s="237"/>
      <c r="E553" s="237"/>
      <c r="F553" s="237"/>
      <c r="G553" s="237"/>
      <c r="H553" s="237"/>
      <c r="I553" s="237"/>
      <c r="J553" s="237"/>
      <c r="K553" s="237"/>
      <c r="L553" s="237"/>
      <c r="M553" s="237"/>
      <c r="N553" s="237"/>
      <c r="O553" s="237"/>
      <c r="P553" s="237"/>
      <c r="Q553" s="237"/>
      <c r="R553" s="237"/>
      <c r="S553" s="237"/>
      <c r="T553" s="237"/>
      <c r="U553" s="237"/>
      <c r="V553" s="237"/>
      <c r="W553" s="237"/>
    </row>
    <row r="554" spans="1:23" ht="16.5" customHeight="1">
      <c r="A554" s="237"/>
      <c r="B554" s="237"/>
      <c r="C554" s="237"/>
      <c r="D554" s="237"/>
      <c r="E554" s="237"/>
      <c r="F554" s="237"/>
      <c r="G554" s="237"/>
      <c r="H554" s="237"/>
      <c r="I554" s="237"/>
      <c r="J554" s="237"/>
      <c r="K554" s="237"/>
      <c r="L554" s="237"/>
      <c r="M554" s="237"/>
      <c r="N554" s="237"/>
      <c r="O554" s="237"/>
      <c r="P554" s="237"/>
      <c r="Q554" s="237"/>
      <c r="R554" s="237"/>
      <c r="S554" s="237"/>
      <c r="T554" s="237"/>
      <c r="U554" s="237"/>
      <c r="V554" s="237"/>
      <c r="W554" s="237"/>
    </row>
    <row r="555" spans="1:23" ht="16.5" customHeight="1">
      <c r="A555" s="237"/>
      <c r="B555" s="237"/>
      <c r="C555" s="237"/>
      <c r="D555" s="237"/>
      <c r="E555" s="237"/>
      <c r="F555" s="237"/>
      <c r="G555" s="237"/>
      <c r="H555" s="237"/>
      <c r="I555" s="237"/>
      <c r="J555" s="237"/>
      <c r="K555" s="237"/>
      <c r="L555" s="237"/>
      <c r="M555" s="237"/>
      <c r="N555" s="237"/>
      <c r="O555" s="237"/>
      <c r="P555" s="237"/>
      <c r="Q555" s="237"/>
      <c r="R555" s="237"/>
      <c r="S555" s="237"/>
      <c r="T555" s="237"/>
      <c r="U555" s="237"/>
      <c r="V555" s="237"/>
      <c r="W555" s="237"/>
    </row>
    <row r="556" spans="1:23" ht="16.5" customHeight="1">
      <c r="A556" s="237"/>
      <c r="B556" s="237"/>
      <c r="C556" s="237"/>
      <c r="D556" s="237"/>
      <c r="E556" s="237"/>
      <c r="F556" s="237"/>
      <c r="G556" s="237"/>
      <c r="H556" s="237"/>
      <c r="I556" s="237"/>
      <c r="J556" s="237"/>
      <c r="K556" s="237"/>
      <c r="L556" s="237"/>
      <c r="M556" s="237"/>
      <c r="N556" s="237"/>
      <c r="O556" s="237"/>
      <c r="P556" s="237"/>
      <c r="Q556" s="237"/>
      <c r="R556" s="237"/>
      <c r="S556" s="237"/>
      <c r="T556" s="237"/>
      <c r="U556" s="237"/>
      <c r="V556" s="237"/>
      <c r="W556" s="237"/>
    </row>
    <row r="557" spans="1:23" ht="16.5" customHeight="1">
      <c r="A557" s="237"/>
      <c r="B557" s="237"/>
      <c r="C557" s="237"/>
      <c r="D557" s="237"/>
      <c r="E557" s="237"/>
      <c r="F557" s="237"/>
      <c r="G557" s="237"/>
      <c r="H557" s="237"/>
      <c r="I557" s="237"/>
      <c r="J557" s="237"/>
      <c r="K557" s="237"/>
      <c r="L557" s="237"/>
      <c r="M557" s="237"/>
      <c r="N557" s="237"/>
      <c r="O557" s="237"/>
      <c r="P557" s="237"/>
      <c r="Q557" s="237"/>
      <c r="R557" s="237"/>
      <c r="S557" s="237"/>
      <c r="T557" s="237"/>
      <c r="U557" s="237"/>
      <c r="V557" s="237"/>
      <c r="W557" s="237"/>
    </row>
    <row r="558" spans="1:23" ht="16.5" customHeight="1">
      <c r="A558" s="237"/>
      <c r="B558" s="237"/>
      <c r="C558" s="237"/>
      <c r="D558" s="237"/>
      <c r="E558" s="237"/>
      <c r="F558" s="237"/>
      <c r="G558" s="237"/>
      <c r="H558" s="237"/>
      <c r="I558" s="237"/>
      <c r="J558" s="237"/>
      <c r="K558" s="237"/>
      <c r="L558" s="237"/>
      <c r="M558" s="237"/>
      <c r="N558" s="237"/>
      <c r="O558" s="237"/>
      <c r="P558" s="237"/>
      <c r="Q558" s="237"/>
      <c r="R558" s="237"/>
      <c r="S558" s="237"/>
      <c r="T558" s="237"/>
      <c r="U558" s="237"/>
      <c r="V558" s="237"/>
      <c r="W558" s="237"/>
    </row>
    <row r="559" spans="1:23" ht="16.5" customHeight="1">
      <c r="A559" s="237"/>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row>
    <row r="560" spans="1:23" ht="16.5" customHeight="1">
      <c r="A560" s="237"/>
      <c r="B560" s="237"/>
      <c r="C560" s="237"/>
      <c r="D560" s="237"/>
      <c r="E560" s="237"/>
      <c r="F560" s="237"/>
      <c r="G560" s="237"/>
      <c r="H560" s="237"/>
      <c r="I560" s="237"/>
      <c r="J560" s="237"/>
      <c r="K560" s="237"/>
      <c r="L560" s="237"/>
      <c r="M560" s="237"/>
      <c r="N560" s="237"/>
      <c r="O560" s="237"/>
      <c r="P560" s="237"/>
      <c r="Q560" s="237"/>
      <c r="R560" s="237"/>
      <c r="S560" s="237"/>
      <c r="T560" s="237"/>
      <c r="U560" s="237"/>
      <c r="V560" s="237"/>
      <c r="W560" s="237"/>
    </row>
    <row r="561" spans="1:23" ht="16.5" customHeight="1">
      <c r="A561" s="237"/>
      <c r="B561" s="237"/>
      <c r="C561" s="237"/>
      <c r="D561" s="237"/>
      <c r="E561" s="237"/>
      <c r="F561" s="237"/>
      <c r="G561" s="237"/>
      <c r="H561" s="237"/>
      <c r="I561" s="237"/>
      <c r="J561" s="237"/>
      <c r="K561" s="237"/>
      <c r="L561" s="237"/>
      <c r="M561" s="237"/>
      <c r="N561" s="237"/>
      <c r="O561" s="237"/>
      <c r="P561" s="237"/>
      <c r="Q561" s="237"/>
      <c r="R561" s="237"/>
      <c r="S561" s="237"/>
      <c r="T561" s="237"/>
      <c r="U561" s="237"/>
      <c r="V561" s="237"/>
      <c r="W561" s="237"/>
    </row>
    <row r="562" spans="1:23" ht="16.5" customHeight="1">
      <c r="A562" s="237"/>
      <c r="B562" s="237"/>
      <c r="C562" s="237"/>
      <c r="D562" s="237"/>
      <c r="E562" s="237"/>
      <c r="F562" s="237"/>
      <c r="G562" s="237"/>
      <c r="H562" s="237"/>
      <c r="I562" s="237"/>
      <c r="J562" s="237"/>
      <c r="K562" s="237"/>
      <c r="L562" s="237"/>
      <c r="M562" s="237"/>
      <c r="N562" s="237"/>
      <c r="O562" s="237"/>
      <c r="P562" s="237"/>
      <c r="Q562" s="237"/>
      <c r="R562" s="237"/>
      <c r="S562" s="237"/>
      <c r="T562" s="237"/>
      <c r="U562" s="237"/>
      <c r="V562" s="237"/>
      <c r="W562" s="237"/>
    </row>
    <row r="563" spans="1:23" ht="16.5" customHeight="1">
      <c r="A563" s="237"/>
      <c r="B563" s="237"/>
      <c r="C563" s="237"/>
      <c r="D563" s="237"/>
      <c r="E563" s="237"/>
      <c r="F563" s="237"/>
      <c r="G563" s="237"/>
      <c r="H563" s="237"/>
      <c r="I563" s="237"/>
      <c r="J563" s="237"/>
      <c r="K563" s="237"/>
      <c r="L563" s="237"/>
      <c r="M563" s="237"/>
      <c r="N563" s="237"/>
      <c r="O563" s="237"/>
      <c r="P563" s="237"/>
      <c r="Q563" s="237"/>
      <c r="R563" s="237"/>
      <c r="S563" s="237"/>
      <c r="T563" s="237"/>
      <c r="U563" s="237"/>
      <c r="V563" s="237"/>
      <c r="W563" s="237"/>
    </row>
    <row r="564" spans="1:23" ht="16.5" customHeight="1">
      <c r="A564" s="237"/>
      <c r="B564" s="237"/>
      <c r="C564" s="237"/>
      <c r="D564" s="237"/>
      <c r="E564" s="237"/>
      <c r="F564" s="237"/>
      <c r="G564" s="237"/>
      <c r="H564" s="237"/>
      <c r="I564" s="237"/>
      <c r="J564" s="237"/>
      <c r="K564" s="237"/>
      <c r="L564" s="237"/>
      <c r="M564" s="237"/>
      <c r="N564" s="237"/>
      <c r="O564" s="237"/>
      <c r="P564" s="237"/>
      <c r="Q564" s="237"/>
      <c r="R564" s="237"/>
      <c r="S564" s="237"/>
      <c r="T564" s="237"/>
      <c r="U564" s="237"/>
      <c r="V564" s="237"/>
      <c r="W564" s="237"/>
    </row>
    <row r="565" spans="1:23" ht="16.5" customHeight="1">
      <c r="A565" s="237"/>
      <c r="B565" s="237"/>
      <c r="C565" s="237"/>
      <c r="D565" s="237"/>
      <c r="E565" s="237"/>
      <c r="F565" s="237"/>
      <c r="G565" s="237"/>
      <c r="H565" s="237"/>
      <c r="I565" s="237"/>
      <c r="J565" s="237"/>
      <c r="K565" s="237"/>
      <c r="L565" s="237"/>
      <c r="M565" s="237"/>
      <c r="N565" s="237"/>
      <c r="O565" s="237"/>
      <c r="P565" s="237"/>
      <c r="Q565" s="237"/>
      <c r="R565" s="237"/>
      <c r="S565" s="237"/>
      <c r="T565" s="237"/>
      <c r="U565" s="237"/>
      <c r="V565" s="237"/>
      <c r="W565" s="237"/>
    </row>
    <row r="566" spans="1:23" ht="16.5" customHeight="1">
      <c r="A566" s="237"/>
      <c r="B566" s="237"/>
      <c r="C566" s="237"/>
      <c r="D566" s="237"/>
      <c r="E566" s="237"/>
      <c r="F566" s="237"/>
      <c r="G566" s="237"/>
      <c r="H566" s="237"/>
      <c r="I566" s="237"/>
      <c r="J566" s="237"/>
      <c r="K566" s="237"/>
      <c r="L566" s="237"/>
      <c r="M566" s="237"/>
      <c r="N566" s="237"/>
      <c r="O566" s="237"/>
      <c r="P566" s="237"/>
      <c r="Q566" s="237"/>
      <c r="R566" s="237"/>
      <c r="S566" s="237"/>
      <c r="T566" s="237"/>
      <c r="U566" s="237"/>
      <c r="V566" s="237"/>
      <c r="W566" s="237"/>
    </row>
    <row r="567" spans="1:23" ht="16.5" customHeight="1">
      <c r="A567" s="237"/>
      <c r="B567" s="237"/>
      <c r="C567" s="237"/>
      <c r="D567" s="237"/>
      <c r="E567" s="237"/>
      <c r="F567" s="237"/>
      <c r="G567" s="237"/>
      <c r="H567" s="237"/>
      <c r="I567" s="237"/>
      <c r="J567" s="237"/>
      <c r="K567" s="237"/>
      <c r="L567" s="237"/>
      <c r="M567" s="237"/>
      <c r="N567" s="237"/>
      <c r="O567" s="237"/>
      <c r="P567" s="237"/>
      <c r="Q567" s="237"/>
      <c r="R567" s="237"/>
      <c r="S567" s="237"/>
      <c r="T567" s="237"/>
      <c r="U567" s="237"/>
      <c r="V567" s="237"/>
      <c r="W567" s="237"/>
    </row>
    <row r="568" spans="1:23" ht="16.5" customHeight="1">
      <c r="A568" s="237"/>
      <c r="B568" s="237"/>
      <c r="C568" s="237"/>
      <c r="D568" s="237"/>
      <c r="E568" s="237"/>
      <c r="F568" s="237"/>
      <c r="G568" s="237"/>
      <c r="H568" s="237"/>
      <c r="I568" s="237"/>
      <c r="J568" s="237"/>
      <c r="K568" s="237"/>
      <c r="L568" s="237"/>
      <c r="M568" s="237"/>
      <c r="N568" s="237"/>
      <c r="O568" s="237"/>
      <c r="P568" s="237"/>
      <c r="Q568" s="237"/>
      <c r="R568" s="237"/>
      <c r="S568" s="237"/>
      <c r="T568" s="237"/>
      <c r="U568" s="237"/>
      <c r="V568" s="237"/>
      <c r="W568" s="237"/>
    </row>
    <row r="569" spans="1:23" ht="16.5" customHeight="1">
      <c r="A569" s="237"/>
      <c r="B569" s="237"/>
      <c r="C569" s="237"/>
      <c r="D569" s="237"/>
      <c r="E569" s="237"/>
      <c r="F569" s="237"/>
      <c r="G569" s="237"/>
      <c r="H569" s="237"/>
      <c r="I569" s="237"/>
      <c r="J569" s="237"/>
      <c r="K569" s="237"/>
      <c r="L569" s="237"/>
      <c r="M569" s="237"/>
      <c r="N569" s="237"/>
      <c r="O569" s="237"/>
      <c r="P569" s="237"/>
      <c r="Q569" s="237"/>
      <c r="R569" s="237"/>
      <c r="S569" s="237"/>
      <c r="T569" s="237"/>
      <c r="U569" s="237"/>
      <c r="V569" s="237"/>
      <c r="W569" s="237"/>
    </row>
    <row r="570" spans="1:23" ht="16.5" customHeight="1">
      <c r="A570" s="237"/>
      <c r="B570" s="237"/>
      <c r="C570" s="237"/>
      <c r="D570" s="237"/>
      <c r="E570" s="237"/>
      <c r="F570" s="237"/>
      <c r="G570" s="237"/>
      <c r="H570" s="237"/>
      <c r="I570" s="237"/>
      <c r="J570" s="237"/>
      <c r="K570" s="237"/>
      <c r="L570" s="237"/>
      <c r="M570" s="237"/>
      <c r="N570" s="237"/>
      <c r="O570" s="237"/>
      <c r="P570" s="237"/>
      <c r="Q570" s="237"/>
      <c r="R570" s="237"/>
      <c r="S570" s="237"/>
      <c r="T570" s="237"/>
      <c r="U570" s="237"/>
      <c r="V570" s="237"/>
      <c r="W570" s="237"/>
    </row>
    <row r="571" spans="1:23" ht="16.5" customHeight="1">
      <c r="A571" s="237"/>
      <c r="B571" s="237"/>
      <c r="C571" s="237"/>
      <c r="D571" s="237"/>
      <c r="E571" s="237"/>
      <c r="F571" s="237"/>
      <c r="G571" s="237"/>
      <c r="H571" s="237"/>
      <c r="I571" s="237"/>
      <c r="J571" s="237"/>
      <c r="K571" s="237"/>
      <c r="L571" s="237"/>
      <c r="M571" s="237"/>
      <c r="N571" s="237"/>
      <c r="O571" s="237"/>
      <c r="P571" s="237"/>
      <c r="Q571" s="237"/>
      <c r="R571" s="237"/>
      <c r="S571" s="237"/>
      <c r="T571" s="237"/>
      <c r="U571" s="237"/>
      <c r="V571" s="237"/>
      <c r="W571" s="237"/>
    </row>
    <row r="572" spans="1:23" ht="16.5" customHeight="1">
      <c r="A572" s="237"/>
      <c r="B572" s="237"/>
      <c r="C572" s="237"/>
      <c r="D572" s="237"/>
      <c r="E572" s="237"/>
      <c r="F572" s="237"/>
      <c r="G572" s="237"/>
      <c r="H572" s="237"/>
      <c r="I572" s="237"/>
      <c r="J572" s="237"/>
      <c r="K572" s="237"/>
      <c r="L572" s="237"/>
      <c r="M572" s="237"/>
      <c r="N572" s="237"/>
      <c r="O572" s="237"/>
      <c r="P572" s="237"/>
      <c r="Q572" s="237"/>
      <c r="R572" s="237"/>
      <c r="S572" s="237"/>
      <c r="T572" s="237"/>
      <c r="U572" s="237"/>
      <c r="V572" s="237"/>
      <c r="W572" s="237"/>
    </row>
    <row r="573" spans="1:23" ht="16.5" customHeight="1">
      <c r="A573" s="237"/>
      <c r="B573" s="237"/>
      <c r="C573" s="237"/>
      <c r="D573" s="237"/>
      <c r="E573" s="237"/>
      <c r="F573" s="237"/>
      <c r="G573" s="237"/>
      <c r="H573" s="237"/>
      <c r="I573" s="237"/>
      <c r="J573" s="237"/>
      <c r="K573" s="237"/>
      <c r="L573" s="237"/>
      <c r="M573" s="237"/>
      <c r="N573" s="237"/>
      <c r="O573" s="237"/>
      <c r="P573" s="237"/>
      <c r="Q573" s="237"/>
      <c r="R573" s="237"/>
      <c r="S573" s="237"/>
      <c r="T573" s="237"/>
      <c r="U573" s="237"/>
      <c r="V573" s="237"/>
      <c r="W573" s="237"/>
    </row>
    <row r="574" spans="1:23" ht="16.5" customHeight="1">
      <c r="A574" s="237"/>
      <c r="B574" s="237"/>
      <c r="C574" s="237"/>
      <c r="D574" s="237"/>
      <c r="E574" s="237"/>
      <c r="F574" s="237"/>
      <c r="G574" s="237"/>
      <c r="H574" s="237"/>
      <c r="I574" s="237"/>
      <c r="J574" s="237"/>
      <c r="K574" s="237"/>
      <c r="L574" s="237"/>
      <c r="M574" s="237"/>
      <c r="N574" s="237"/>
      <c r="O574" s="237"/>
      <c r="P574" s="237"/>
      <c r="Q574" s="237"/>
      <c r="R574" s="237"/>
      <c r="S574" s="237"/>
      <c r="T574" s="237"/>
      <c r="U574" s="237"/>
      <c r="V574" s="237"/>
      <c r="W574" s="237"/>
    </row>
    <row r="575" spans="1:23" ht="16.5" customHeight="1">
      <c r="A575" s="237"/>
      <c r="B575" s="237"/>
      <c r="C575" s="237"/>
      <c r="D575" s="237"/>
      <c r="E575" s="237"/>
      <c r="F575" s="237"/>
      <c r="G575" s="237"/>
      <c r="H575" s="237"/>
      <c r="I575" s="237"/>
      <c r="J575" s="237"/>
      <c r="K575" s="237"/>
      <c r="L575" s="237"/>
      <c r="M575" s="237"/>
      <c r="N575" s="237"/>
      <c r="O575" s="237"/>
      <c r="P575" s="237"/>
      <c r="Q575" s="237"/>
      <c r="R575" s="237"/>
      <c r="S575" s="237"/>
      <c r="T575" s="237"/>
      <c r="U575" s="237"/>
      <c r="V575" s="237"/>
      <c r="W575" s="237"/>
    </row>
    <row r="576" spans="1:23" ht="16.5" customHeight="1">
      <c r="A576" s="237"/>
      <c r="B576" s="237"/>
      <c r="C576" s="237"/>
      <c r="D576" s="237"/>
      <c r="E576" s="237"/>
      <c r="F576" s="237"/>
      <c r="G576" s="237"/>
      <c r="H576" s="237"/>
      <c r="I576" s="237"/>
      <c r="J576" s="237"/>
      <c r="K576" s="237"/>
      <c r="L576" s="237"/>
      <c r="M576" s="237"/>
      <c r="N576" s="237"/>
      <c r="O576" s="237"/>
      <c r="P576" s="237"/>
      <c r="Q576" s="237"/>
      <c r="R576" s="237"/>
      <c r="S576" s="237"/>
      <c r="T576" s="237"/>
      <c r="U576" s="237"/>
      <c r="V576" s="237"/>
      <c r="W576" s="237"/>
    </row>
    <row r="577" spans="1:23" ht="16.5" customHeight="1">
      <c r="A577" s="237"/>
      <c r="B577" s="237"/>
      <c r="C577" s="237"/>
      <c r="D577" s="237"/>
      <c r="E577" s="237"/>
      <c r="F577" s="237"/>
      <c r="G577" s="237"/>
      <c r="H577" s="237"/>
      <c r="I577" s="237"/>
      <c r="J577" s="237"/>
      <c r="K577" s="237"/>
      <c r="L577" s="237"/>
      <c r="M577" s="237"/>
      <c r="N577" s="237"/>
      <c r="O577" s="237"/>
      <c r="P577" s="237"/>
      <c r="Q577" s="237"/>
      <c r="R577" s="237"/>
      <c r="S577" s="237"/>
      <c r="T577" s="237"/>
      <c r="U577" s="237"/>
      <c r="V577" s="237"/>
      <c r="W577" s="237"/>
    </row>
    <row r="578" spans="1:23" ht="16.5" customHeight="1">
      <c r="A578" s="237"/>
      <c r="B578" s="237"/>
      <c r="C578" s="237"/>
      <c r="D578" s="237"/>
      <c r="E578" s="237"/>
      <c r="F578" s="237"/>
      <c r="G578" s="237"/>
      <c r="H578" s="237"/>
      <c r="I578" s="237"/>
      <c r="J578" s="237"/>
      <c r="K578" s="237"/>
      <c r="L578" s="237"/>
      <c r="M578" s="237"/>
      <c r="N578" s="237"/>
      <c r="O578" s="237"/>
      <c r="P578" s="237"/>
      <c r="Q578" s="237"/>
      <c r="R578" s="237"/>
      <c r="S578" s="237"/>
      <c r="T578" s="237"/>
      <c r="U578" s="237"/>
      <c r="V578" s="237"/>
      <c r="W578" s="237"/>
    </row>
    <row r="579" spans="1:23" ht="16.5" customHeight="1">
      <c r="A579" s="237"/>
      <c r="B579" s="237"/>
      <c r="C579" s="237"/>
      <c r="D579" s="237"/>
      <c r="E579" s="237"/>
      <c r="F579" s="237"/>
      <c r="G579" s="237"/>
      <c r="H579" s="237"/>
      <c r="I579" s="237"/>
      <c r="J579" s="237"/>
      <c r="K579" s="237"/>
      <c r="L579" s="237"/>
      <c r="M579" s="237"/>
      <c r="N579" s="237"/>
      <c r="O579" s="237"/>
      <c r="P579" s="237"/>
      <c r="Q579" s="237"/>
      <c r="R579" s="237"/>
      <c r="S579" s="237"/>
      <c r="T579" s="237"/>
      <c r="U579" s="237"/>
      <c r="V579" s="237"/>
      <c r="W579" s="237"/>
    </row>
    <row r="580" spans="1:23" ht="16.5" customHeight="1">
      <c r="A580" s="237"/>
      <c r="B580" s="237"/>
      <c r="C580" s="237"/>
      <c r="D580" s="237"/>
      <c r="E580" s="237"/>
      <c r="F580" s="237"/>
      <c r="G580" s="237"/>
      <c r="H580" s="237"/>
      <c r="I580" s="237"/>
      <c r="J580" s="237"/>
      <c r="K580" s="237"/>
      <c r="L580" s="237"/>
      <c r="M580" s="237"/>
      <c r="N580" s="237"/>
      <c r="O580" s="237"/>
      <c r="P580" s="237"/>
      <c r="Q580" s="237"/>
      <c r="R580" s="237"/>
      <c r="S580" s="237"/>
      <c r="T580" s="237"/>
      <c r="U580" s="237"/>
      <c r="V580" s="237"/>
      <c r="W580" s="237"/>
    </row>
    <row r="581" spans="1:23" ht="16.5" customHeight="1">
      <c r="A581" s="237"/>
      <c r="B581" s="237"/>
      <c r="C581" s="237"/>
      <c r="D581" s="237"/>
      <c r="E581" s="237"/>
      <c r="F581" s="237"/>
      <c r="G581" s="237"/>
      <c r="H581" s="237"/>
      <c r="I581" s="237"/>
      <c r="J581" s="237"/>
      <c r="K581" s="237"/>
      <c r="L581" s="237"/>
      <c r="M581" s="237"/>
      <c r="N581" s="237"/>
      <c r="O581" s="237"/>
      <c r="P581" s="237"/>
      <c r="Q581" s="237"/>
      <c r="R581" s="237"/>
      <c r="S581" s="237"/>
      <c r="T581" s="237"/>
      <c r="U581" s="237"/>
      <c r="V581" s="237"/>
      <c r="W581" s="237"/>
    </row>
    <row r="582" spans="1:23" ht="16.5" customHeight="1">
      <c r="A582" s="237"/>
      <c r="B582" s="237"/>
      <c r="C582" s="237"/>
      <c r="D582" s="237"/>
      <c r="E582" s="237"/>
      <c r="F582" s="237"/>
      <c r="G582" s="237"/>
      <c r="H582" s="237"/>
      <c r="I582" s="237"/>
      <c r="J582" s="237"/>
      <c r="K582" s="237"/>
      <c r="L582" s="237"/>
      <c r="M582" s="237"/>
      <c r="N582" s="237"/>
      <c r="O582" s="237"/>
      <c r="P582" s="237"/>
      <c r="Q582" s="237"/>
      <c r="R582" s="237"/>
      <c r="S582" s="237"/>
      <c r="T582" s="237"/>
      <c r="U582" s="237"/>
      <c r="V582" s="237"/>
      <c r="W582" s="237"/>
    </row>
    <row r="583" spans="1:23" ht="16.5" customHeight="1">
      <c r="A583" s="237"/>
      <c r="B583" s="237"/>
      <c r="C583" s="237"/>
      <c r="D583" s="237"/>
      <c r="E583" s="237"/>
      <c r="F583" s="237"/>
      <c r="G583" s="237"/>
      <c r="H583" s="237"/>
      <c r="I583" s="237"/>
      <c r="J583" s="237"/>
      <c r="K583" s="237"/>
      <c r="L583" s="237"/>
      <c r="M583" s="237"/>
      <c r="N583" s="237"/>
      <c r="O583" s="237"/>
      <c r="P583" s="237"/>
      <c r="Q583" s="237"/>
      <c r="R583" s="237"/>
      <c r="S583" s="237"/>
      <c r="T583" s="237"/>
      <c r="U583" s="237"/>
      <c r="V583" s="237"/>
      <c r="W583" s="237"/>
    </row>
    <row r="584" spans="1:23" ht="16.5" customHeight="1">
      <c r="A584" s="237"/>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row>
    <row r="585" spans="1:23" ht="16.5" customHeight="1">
      <c r="A585" s="237"/>
      <c r="B585" s="237"/>
      <c r="C585" s="237"/>
      <c r="D585" s="237"/>
      <c r="E585" s="237"/>
      <c r="F585" s="237"/>
      <c r="G585" s="237"/>
      <c r="H585" s="237"/>
      <c r="I585" s="237"/>
      <c r="J585" s="237"/>
      <c r="K585" s="237"/>
      <c r="L585" s="237"/>
      <c r="M585" s="237"/>
      <c r="N585" s="237"/>
      <c r="O585" s="237"/>
      <c r="P585" s="237"/>
      <c r="Q585" s="237"/>
      <c r="R585" s="237"/>
      <c r="S585" s="237"/>
      <c r="T585" s="237"/>
      <c r="U585" s="237"/>
      <c r="V585" s="237"/>
      <c r="W585" s="237"/>
    </row>
    <row r="586" spans="1:23" ht="16.5" customHeight="1">
      <c r="A586" s="237"/>
      <c r="B586" s="237"/>
      <c r="C586" s="237"/>
      <c r="D586" s="237"/>
      <c r="E586" s="237"/>
      <c r="F586" s="237"/>
      <c r="G586" s="237"/>
      <c r="H586" s="237"/>
      <c r="I586" s="237"/>
      <c r="J586" s="237"/>
      <c r="K586" s="237"/>
      <c r="L586" s="237"/>
      <c r="M586" s="237"/>
      <c r="N586" s="237"/>
      <c r="O586" s="237"/>
      <c r="P586" s="237"/>
      <c r="Q586" s="237"/>
      <c r="R586" s="237"/>
      <c r="S586" s="237"/>
      <c r="T586" s="237"/>
      <c r="U586" s="237"/>
      <c r="V586" s="237"/>
      <c r="W586" s="237"/>
    </row>
    <row r="587" spans="1:23" ht="16.5" customHeight="1">
      <c r="A587" s="237"/>
      <c r="B587" s="237"/>
      <c r="C587" s="237"/>
      <c r="D587" s="237"/>
      <c r="E587" s="237"/>
      <c r="F587" s="237"/>
      <c r="G587" s="237"/>
      <c r="H587" s="237"/>
      <c r="I587" s="237"/>
      <c r="J587" s="237"/>
      <c r="K587" s="237"/>
      <c r="L587" s="237"/>
      <c r="M587" s="237"/>
      <c r="N587" s="237"/>
      <c r="O587" s="237"/>
      <c r="P587" s="237"/>
      <c r="Q587" s="237"/>
      <c r="R587" s="237"/>
      <c r="S587" s="237"/>
      <c r="T587" s="237"/>
      <c r="U587" s="237"/>
      <c r="V587" s="237"/>
      <c r="W587" s="237"/>
    </row>
    <row r="588" spans="1:23" ht="16.5" customHeight="1">
      <c r="A588" s="237"/>
      <c r="B588" s="237"/>
      <c r="C588" s="237"/>
      <c r="D588" s="237"/>
      <c r="E588" s="237"/>
      <c r="F588" s="237"/>
      <c r="G588" s="237"/>
      <c r="H588" s="237"/>
      <c r="I588" s="237"/>
      <c r="J588" s="237"/>
      <c r="K588" s="237"/>
      <c r="L588" s="237"/>
      <c r="M588" s="237"/>
      <c r="N588" s="237"/>
      <c r="O588" s="237"/>
      <c r="P588" s="237"/>
      <c r="Q588" s="237"/>
      <c r="R588" s="237"/>
      <c r="S588" s="237"/>
      <c r="T588" s="237"/>
      <c r="U588" s="237"/>
      <c r="V588" s="237"/>
      <c r="W588" s="237"/>
    </row>
    <row r="589" spans="1:23" ht="16.5" customHeight="1">
      <c r="A589" s="237"/>
      <c r="B589" s="237"/>
      <c r="C589" s="237"/>
      <c r="D589" s="237"/>
      <c r="E589" s="237"/>
      <c r="F589" s="237"/>
      <c r="G589" s="237"/>
      <c r="H589" s="237"/>
      <c r="I589" s="237"/>
      <c r="J589" s="237"/>
      <c r="K589" s="237"/>
      <c r="L589" s="237"/>
      <c r="M589" s="237"/>
      <c r="N589" s="237"/>
      <c r="O589" s="237"/>
      <c r="P589" s="237"/>
      <c r="Q589" s="237"/>
      <c r="R589" s="237"/>
      <c r="S589" s="237"/>
      <c r="T589" s="237"/>
      <c r="U589" s="237"/>
      <c r="V589" s="237"/>
      <c r="W589" s="237"/>
    </row>
    <row r="590" spans="1:23" ht="16.5" customHeight="1">
      <c r="A590" s="237"/>
      <c r="B590" s="237"/>
      <c r="C590" s="237"/>
      <c r="D590" s="237"/>
      <c r="E590" s="237"/>
      <c r="F590" s="237"/>
      <c r="G590" s="237"/>
      <c r="H590" s="237"/>
      <c r="I590" s="237"/>
      <c r="J590" s="237"/>
      <c r="K590" s="237"/>
      <c r="L590" s="237"/>
      <c r="M590" s="237"/>
      <c r="N590" s="237"/>
      <c r="O590" s="237"/>
      <c r="P590" s="237"/>
      <c r="Q590" s="237"/>
      <c r="R590" s="237"/>
      <c r="S590" s="237"/>
      <c r="T590" s="237"/>
      <c r="U590" s="237"/>
      <c r="V590" s="237"/>
      <c r="W590" s="237"/>
    </row>
    <row r="591" spans="1:23" ht="16.5" customHeight="1">
      <c r="A591" s="237"/>
      <c r="B591" s="237"/>
      <c r="C591" s="237"/>
      <c r="D591" s="237"/>
      <c r="E591" s="237"/>
      <c r="F591" s="237"/>
      <c r="G591" s="237"/>
      <c r="H591" s="237"/>
      <c r="I591" s="237"/>
      <c r="J591" s="237"/>
      <c r="K591" s="237"/>
      <c r="L591" s="237"/>
      <c r="M591" s="237"/>
      <c r="N591" s="237"/>
      <c r="O591" s="237"/>
      <c r="P591" s="237"/>
      <c r="Q591" s="237"/>
      <c r="R591" s="237"/>
      <c r="S591" s="237"/>
      <c r="T591" s="237"/>
      <c r="U591" s="237"/>
      <c r="V591" s="237"/>
      <c r="W591" s="237"/>
    </row>
    <row r="592" spans="1:23" ht="16.5" customHeight="1">
      <c r="A592" s="237"/>
      <c r="B592" s="237"/>
      <c r="C592" s="237"/>
      <c r="D592" s="237"/>
      <c r="E592" s="237"/>
      <c r="F592" s="237"/>
      <c r="G592" s="237"/>
      <c r="H592" s="237"/>
      <c r="I592" s="237"/>
      <c r="J592" s="237"/>
      <c r="K592" s="237"/>
      <c r="L592" s="237"/>
      <c r="M592" s="237"/>
      <c r="N592" s="237"/>
      <c r="O592" s="237"/>
      <c r="P592" s="237"/>
      <c r="Q592" s="237"/>
      <c r="R592" s="237"/>
      <c r="S592" s="237"/>
      <c r="T592" s="237"/>
      <c r="U592" s="237"/>
      <c r="V592" s="237"/>
      <c r="W592" s="237"/>
    </row>
    <row r="593" spans="1:23" ht="16.5" customHeight="1">
      <c r="A593" s="237"/>
      <c r="B593" s="237"/>
      <c r="C593" s="237"/>
      <c r="D593" s="237"/>
      <c r="E593" s="237"/>
      <c r="F593" s="237"/>
      <c r="G593" s="237"/>
      <c r="H593" s="237"/>
      <c r="I593" s="237"/>
      <c r="J593" s="237"/>
      <c r="K593" s="237"/>
      <c r="L593" s="237"/>
      <c r="M593" s="237"/>
      <c r="N593" s="237"/>
      <c r="O593" s="237"/>
      <c r="P593" s="237"/>
      <c r="Q593" s="237"/>
      <c r="R593" s="237"/>
      <c r="S593" s="237"/>
      <c r="T593" s="237"/>
      <c r="U593" s="237"/>
      <c r="V593" s="237"/>
      <c r="W593" s="237"/>
    </row>
    <row r="594" spans="1:23" ht="16.5" customHeight="1">
      <c r="A594" s="237"/>
      <c r="B594" s="237"/>
      <c r="C594" s="237"/>
      <c r="D594" s="237"/>
      <c r="E594" s="237"/>
      <c r="F594" s="237"/>
      <c r="G594" s="237"/>
      <c r="H594" s="237"/>
      <c r="I594" s="237"/>
      <c r="J594" s="237"/>
      <c r="K594" s="237"/>
      <c r="L594" s="237"/>
      <c r="M594" s="237"/>
      <c r="N594" s="237"/>
      <c r="O594" s="237"/>
      <c r="P594" s="237"/>
      <c r="Q594" s="237"/>
      <c r="R594" s="237"/>
      <c r="S594" s="237"/>
      <c r="T594" s="237"/>
      <c r="U594" s="237"/>
      <c r="V594" s="237"/>
      <c r="W594" s="237"/>
    </row>
    <row r="595" spans="1:23" ht="16.5" customHeight="1">
      <c r="A595" s="237"/>
      <c r="B595" s="237"/>
      <c r="C595" s="237"/>
      <c r="D595" s="237"/>
      <c r="E595" s="237"/>
      <c r="F595" s="237"/>
      <c r="G595" s="237"/>
      <c r="H595" s="237"/>
      <c r="I595" s="237"/>
      <c r="J595" s="237"/>
      <c r="K595" s="237"/>
      <c r="L595" s="237"/>
      <c r="M595" s="237"/>
      <c r="N595" s="237"/>
      <c r="O595" s="237"/>
      <c r="P595" s="237"/>
      <c r="Q595" s="237"/>
      <c r="R595" s="237"/>
      <c r="S595" s="237"/>
      <c r="T595" s="237"/>
      <c r="U595" s="237"/>
      <c r="V595" s="237"/>
      <c r="W595" s="237"/>
    </row>
    <row r="596" spans="1:23" ht="16.5" customHeight="1">
      <c r="A596" s="237"/>
      <c r="B596" s="237"/>
      <c r="C596" s="237"/>
      <c r="D596" s="237"/>
      <c r="E596" s="237"/>
      <c r="F596" s="237"/>
      <c r="G596" s="237"/>
      <c r="H596" s="237"/>
      <c r="I596" s="237"/>
      <c r="J596" s="237"/>
      <c r="K596" s="237"/>
      <c r="L596" s="237"/>
      <c r="M596" s="237"/>
      <c r="N596" s="237"/>
      <c r="O596" s="237"/>
      <c r="P596" s="237"/>
      <c r="Q596" s="237"/>
      <c r="R596" s="237"/>
      <c r="S596" s="237"/>
      <c r="T596" s="237"/>
      <c r="U596" s="237"/>
      <c r="V596" s="237"/>
      <c r="W596" s="237"/>
    </row>
    <row r="597" spans="1:23" ht="16.5" customHeight="1">
      <c r="A597" s="237"/>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row>
    <row r="598" spans="1:23" ht="16.5" customHeight="1">
      <c r="A598" s="237"/>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row>
    <row r="599" spans="1:23" ht="16.5" customHeight="1">
      <c r="A599" s="237"/>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row>
    <row r="600" spans="1:23" ht="16.5" customHeight="1">
      <c r="A600" s="237"/>
      <c r="B600" s="237"/>
      <c r="C600" s="237"/>
      <c r="D600" s="237"/>
      <c r="E600" s="237"/>
      <c r="F600" s="237"/>
      <c r="G600" s="237"/>
      <c r="H600" s="237"/>
      <c r="I600" s="237"/>
      <c r="J600" s="237"/>
      <c r="K600" s="237"/>
      <c r="L600" s="237"/>
      <c r="M600" s="237"/>
      <c r="N600" s="237"/>
      <c r="O600" s="237"/>
      <c r="P600" s="237"/>
      <c r="Q600" s="237"/>
      <c r="R600" s="237"/>
      <c r="S600" s="237"/>
      <c r="T600" s="237"/>
      <c r="U600" s="237"/>
      <c r="V600" s="237"/>
      <c r="W600" s="237"/>
    </row>
    <row r="601" spans="1:23" ht="16.5" customHeight="1">
      <c r="A601" s="237"/>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row>
    <row r="602" spans="1:23" ht="16.5" customHeight="1">
      <c r="A602" s="237"/>
      <c r="B602" s="237"/>
      <c r="C602" s="237"/>
      <c r="D602" s="237"/>
      <c r="E602" s="237"/>
      <c r="F602" s="237"/>
      <c r="G602" s="237"/>
      <c r="H602" s="237"/>
      <c r="I602" s="237"/>
      <c r="J602" s="237"/>
      <c r="K602" s="237"/>
      <c r="L602" s="237"/>
      <c r="M602" s="237"/>
      <c r="N602" s="237"/>
      <c r="O602" s="237"/>
      <c r="P602" s="237"/>
      <c r="Q602" s="237"/>
      <c r="R602" s="237"/>
      <c r="S602" s="237"/>
      <c r="T602" s="237"/>
      <c r="U602" s="237"/>
      <c r="V602" s="237"/>
      <c r="W602" s="237"/>
    </row>
    <row r="603" spans="1:23" ht="16.5" customHeight="1">
      <c r="A603" s="237"/>
      <c r="B603" s="237"/>
      <c r="C603" s="237"/>
      <c r="D603" s="237"/>
      <c r="E603" s="237"/>
      <c r="F603" s="237"/>
      <c r="G603" s="237"/>
      <c r="H603" s="237"/>
      <c r="I603" s="237"/>
      <c r="J603" s="237"/>
      <c r="K603" s="237"/>
      <c r="L603" s="237"/>
      <c r="M603" s="237"/>
      <c r="N603" s="237"/>
      <c r="O603" s="237"/>
      <c r="P603" s="237"/>
      <c r="Q603" s="237"/>
      <c r="R603" s="237"/>
      <c r="S603" s="237"/>
      <c r="T603" s="237"/>
      <c r="U603" s="237"/>
      <c r="V603" s="237"/>
      <c r="W603" s="237"/>
    </row>
    <row r="604" spans="1:23" ht="16.5" customHeight="1">
      <c r="A604" s="237"/>
      <c r="B604" s="237"/>
      <c r="C604" s="237"/>
      <c r="D604" s="237"/>
      <c r="E604" s="237"/>
      <c r="F604" s="237"/>
      <c r="G604" s="237"/>
      <c r="H604" s="237"/>
      <c r="I604" s="237"/>
      <c r="J604" s="237"/>
      <c r="K604" s="237"/>
      <c r="L604" s="237"/>
      <c r="M604" s="237"/>
      <c r="N604" s="237"/>
      <c r="O604" s="237"/>
      <c r="P604" s="237"/>
      <c r="Q604" s="237"/>
      <c r="R604" s="237"/>
      <c r="S604" s="237"/>
      <c r="T604" s="237"/>
      <c r="U604" s="237"/>
      <c r="V604" s="237"/>
      <c r="W604" s="237"/>
    </row>
    <row r="605" spans="1:23" ht="16.5" customHeight="1">
      <c r="A605" s="237"/>
      <c r="B605" s="237"/>
      <c r="C605" s="237"/>
      <c r="D605" s="237"/>
      <c r="E605" s="237"/>
      <c r="F605" s="237"/>
      <c r="G605" s="237"/>
      <c r="H605" s="237"/>
      <c r="I605" s="237"/>
      <c r="J605" s="237"/>
      <c r="K605" s="237"/>
      <c r="L605" s="237"/>
      <c r="M605" s="237"/>
      <c r="N605" s="237"/>
      <c r="O605" s="237"/>
      <c r="P605" s="237"/>
      <c r="Q605" s="237"/>
      <c r="R605" s="237"/>
      <c r="S605" s="237"/>
      <c r="T605" s="237"/>
      <c r="U605" s="237"/>
      <c r="V605" s="237"/>
      <c r="W605" s="237"/>
    </row>
    <row r="606" spans="1:23" ht="16.5" customHeight="1">
      <c r="A606" s="237"/>
      <c r="B606" s="237"/>
      <c r="C606" s="237"/>
      <c r="D606" s="237"/>
      <c r="E606" s="237"/>
      <c r="F606" s="237"/>
      <c r="G606" s="237"/>
      <c r="H606" s="237"/>
      <c r="I606" s="237"/>
      <c r="J606" s="237"/>
      <c r="K606" s="237"/>
      <c r="L606" s="237"/>
      <c r="M606" s="237"/>
      <c r="N606" s="237"/>
      <c r="O606" s="237"/>
      <c r="P606" s="237"/>
      <c r="Q606" s="237"/>
      <c r="R606" s="237"/>
      <c r="S606" s="237"/>
      <c r="T606" s="237"/>
      <c r="U606" s="237"/>
      <c r="V606" s="237"/>
      <c r="W606" s="237"/>
    </row>
    <row r="607" spans="1:23" ht="16.5" customHeight="1">
      <c r="A607" s="237"/>
      <c r="B607" s="237"/>
      <c r="C607" s="237"/>
      <c r="D607" s="237"/>
      <c r="E607" s="237"/>
      <c r="F607" s="237"/>
      <c r="G607" s="237"/>
      <c r="H607" s="237"/>
      <c r="I607" s="237"/>
      <c r="J607" s="237"/>
      <c r="K607" s="237"/>
      <c r="L607" s="237"/>
      <c r="M607" s="237"/>
      <c r="N607" s="237"/>
      <c r="O607" s="237"/>
      <c r="P607" s="237"/>
      <c r="Q607" s="237"/>
      <c r="R607" s="237"/>
      <c r="S607" s="237"/>
      <c r="T607" s="237"/>
      <c r="U607" s="237"/>
      <c r="V607" s="237"/>
      <c r="W607" s="237"/>
    </row>
    <row r="608" spans="1:23" ht="16.5" customHeight="1">
      <c r="A608" s="237"/>
      <c r="B608" s="237"/>
      <c r="C608" s="237"/>
      <c r="D608" s="237"/>
      <c r="E608" s="237"/>
      <c r="F608" s="237"/>
      <c r="G608" s="237"/>
      <c r="H608" s="237"/>
      <c r="I608" s="237"/>
      <c r="J608" s="237"/>
      <c r="K608" s="237"/>
      <c r="L608" s="237"/>
      <c r="M608" s="237"/>
      <c r="N608" s="237"/>
      <c r="O608" s="237"/>
      <c r="P608" s="237"/>
      <c r="Q608" s="237"/>
      <c r="R608" s="237"/>
      <c r="S608" s="237"/>
      <c r="T608" s="237"/>
      <c r="U608" s="237"/>
      <c r="V608" s="237"/>
      <c r="W608" s="237"/>
    </row>
    <row r="609" spans="1:23" ht="16.5" customHeight="1">
      <c r="A609" s="237"/>
      <c r="B609" s="237"/>
      <c r="C609" s="237"/>
      <c r="D609" s="237"/>
      <c r="E609" s="237"/>
      <c r="F609" s="237"/>
      <c r="G609" s="237"/>
      <c r="H609" s="237"/>
      <c r="I609" s="237"/>
      <c r="J609" s="237"/>
      <c r="K609" s="237"/>
      <c r="L609" s="237"/>
      <c r="M609" s="237"/>
      <c r="N609" s="237"/>
      <c r="O609" s="237"/>
      <c r="P609" s="237"/>
      <c r="Q609" s="237"/>
      <c r="R609" s="237"/>
      <c r="S609" s="237"/>
      <c r="T609" s="237"/>
      <c r="U609" s="237"/>
      <c r="V609" s="237"/>
      <c r="W609" s="237"/>
    </row>
    <row r="610" spans="1:23" ht="16.5" customHeight="1">
      <c r="A610" s="237"/>
      <c r="B610" s="237"/>
      <c r="C610" s="237"/>
      <c r="D610" s="237"/>
      <c r="E610" s="237"/>
      <c r="F610" s="237"/>
      <c r="G610" s="237"/>
      <c r="H610" s="237"/>
      <c r="I610" s="237"/>
      <c r="J610" s="237"/>
      <c r="K610" s="237"/>
      <c r="L610" s="237"/>
      <c r="M610" s="237"/>
      <c r="N610" s="237"/>
      <c r="O610" s="237"/>
      <c r="P610" s="237"/>
      <c r="Q610" s="237"/>
      <c r="R610" s="237"/>
      <c r="S610" s="237"/>
      <c r="T610" s="237"/>
      <c r="U610" s="237"/>
      <c r="V610" s="237"/>
      <c r="W610" s="237"/>
    </row>
    <row r="611" spans="1:23" ht="16.5" customHeight="1">
      <c r="A611" s="237"/>
      <c r="B611" s="237"/>
      <c r="C611" s="237"/>
      <c r="D611" s="237"/>
      <c r="E611" s="237"/>
      <c r="F611" s="237"/>
      <c r="G611" s="237"/>
      <c r="H611" s="237"/>
      <c r="I611" s="237"/>
      <c r="J611" s="237"/>
      <c r="K611" s="237"/>
      <c r="L611" s="237"/>
      <c r="M611" s="237"/>
      <c r="N611" s="237"/>
      <c r="O611" s="237"/>
      <c r="P611" s="237"/>
      <c r="Q611" s="237"/>
      <c r="R611" s="237"/>
      <c r="S611" s="237"/>
      <c r="T611" s="237"/>
      <c r="U611" s="237"/>
      <c r="V611" s="237"/>
      <c r="W611" s="237"/>
    </row>
    <row r="612" spans="1:23" ht="16.5" customHeight="1">
      <c r="A612" s="237"/>
      <c r="B612" s="237"/>
      <c r="C612" s="237"/>
      <c r="D612" s="237"/>
      <c r="E612" s="237"/>
      <c r="F612" s="237"/>
      <c r="G612" s="237"/>
      <c r="H612" s="237"/>
      <c r="I612" s="237"/>
      <c r="J612" s="237"/>
      <c r="K612" s="237"/>
      <c r="L612" s="237"/>
      <c r="M612" s="237"/>
      <c r="N612" s="237"/>
      <c r="O612" s="237"/>
      <c r="P612" s="237"/>
      <c r="Q612" s="237"/>
      <c r="R612" s="237"/>
      <c r="S612" s="237"/>
      <c r="T612" s="237"/>
      <c r="U612" s="237"/>
      <c r="V612" s="237"/>
      <c r="W612" s="237"/>
    </row>
    <row r="613" spans="1:23" ht="16.5" customHeight="1">
      <c r="A613" s="237"/>
      <c r="B613" s="237"/>
      <c r="C613" s="237"/>
      <c r="D613" s="237"/>
      <c r="E613" s="237"/>
      <c r="F613" s="237"/>
      <c r="G613" s="237"/>
      <c r="H613" s="237"/>
      <c r="I613" s="237"/>
      <c r="J613" s="237"/>
      <c r="K613" s="237"/>
      <c r="L613" s="237"/>
      <c r="M613" s="237"/>
      <c r="N613" s="237"/>
      <c r="O613" s="237"/>
      <c r="P613" s="237"/>
      <c r="Q613" s="237"/>
      <c r="R613" s="237"/>
      <c r="S613" s="237"/>
      <c r="T613" s="237"/>
      <c r="U613" s="237"/>
      <c r="V613" s="237"/>
      <c r="W613" s="237"/>
    </row>
    <row r="614" spans="1:23" ht="16.5" customHeight="1">
      <c r="A614" s="237"/>
      <c r="B614" s="237"/>
      <c r="C614" s="237"/>
      <c r="D614" s="237"/>
      <c r="E614" s="237"/>
      <c r="F614" s="237"/>
      <c r="G614" s="237"/>
      <c r="H614" s="237"/>
      <c r="I614" s="237"/>
      <c r="J614" s="237"/>
      <c r="K614" s="237"/>
      <c r="L614" s="237"/>
      <c r="M614" s="237"/>
      <c r="N614" s="237"/>
      <c r="O614" s="237"/>
      <c r="P614" s="237"/>
      <c r="Q614" s="237"/>
      <c r="R614" s="237"/>
      <c r="S614" s="237"/>
      <c r="T614" s="237"/>
      <c r="U614" s="237"/>
      <c r="V614" s="237"/>
      <c r="W614" s="237"/>
    </row>
    <row r="615" spans="1:23" ht="16.5" customHeight="1">
      <c r="A615" s="237"/>
      <c r="B615" s="237"/>
      <c r="C615" s="237"/>
      <c r="D615" s="237"/>
      <c r="E615" s="237"/>
      <c r="F615" s="237"/>
      <c r="G615" s="237"/>
      <c r="H615" s="237"/>
      <c r="I615" s="237"/>
      <c r="J615" s="237"/>
      <c r="K615" s="237"/>
      <c r="L615" s="237"/>
      <c r="M615" s="237"/>
      <c r="N615" s="237"/>
      <c r="O615" s="237"/>
      <c r="P615" s="237"/>
      <c r="Q615" s="237"/>
      <c r="R615" s="237"/>
      <c r="S615" s="237"/>
      <c r="T615" s="237"/>
      <c r="U615" s="237"/>
      <c r="V615" s="237"/>
      <c r="W615" s="237"/>
    </row>
    <row r="616" spans="1:23" ht="16.5" customHeight="1">
      <c r="A616" s="237"/>
      <c r="B616" s="237"/>
      <c r="C616" s="237"/>
      <c r="D616" s="237"/>
      <c r="E616" s="237"/>
      <c r="F616" s="237"/>
      <c r="G616" s="237"/>
      <c r="H616" s="237"/>
      <c r="I616" s="237"/>
      <c r="J616" s="237"/>
      <c r="K616" s="237"/>
      <c r="L616" s="237"/>
      <c r="M616" s="237"/>
      <c r="N616" s="237"/>
      <c r="O616" s="237"/>
      <c r="P616" s="237"/>
      <c r="Q616" s="237"/>
      <c r="R616" s="237"/>
      <c r="S616" s="237"/>
      <c r="T616" s="237"/>
      <c r="U616" s="237"/>
      <c r="V616" s="237"/>
      <c r="W616" s="237"/>
    </row>
    <row r="617" spans="1:23" ht="16.5" customHeight="1">
      <c r="A617" s="237"/>
      <c r="B617" s="237"/>
      <c r="C617" s="237"/>
      <c r="D617" s="237"/>
      <c r="E617" s="237"/>
      <c r="F617" s="237"/>
      <c r="G617" s="237"/>
      <c r="H617" s="237"/>
      <c r="I617" s="237"/>
      <c r="J617" s="237"/>
      <c r="K617" s="237"/>
      <c r="L617" s="237"/>
      <c r="M617" s="237"/>
      <c r="N617" s="237"/>
      <c r="O617" s="237"/>
      <c r="P617" s="237"/>
      <c r="Q617" s="237"/>
      <c r="R617" s="237"/>
      <c r="S617" s="237"/>
      <c r="T617" s="237"/>
      <c r="U617" s="237"/>
      <c r="V617" s="237"/>
      <c r="W617" s="237"/>
    </row>
    <row r="618" spans="1:23" ht="16.5" customHeight="1">
      <c r="A618" s="237"/>
      <c r="B618" s="237"/>
      <c r="C618" s="237"/>
      <c r="D618" s="237"/>
      <c r="E618" s="237"/>
      <c r="F618" s="237"/>
      <c r="G618" s="237"/>
      <c r="H618" s="237"/>
      <c r="I618" s="237"/>
      <c r="J618" s="237"/>
      <c r="K618" s="237"/>
      <c r="L618" s="237"/>
      <c r="M618" s="237"/>
      <c r="N618" s="237"/>
      <c r="O618" s="237"/>
      <c r="P618" s="237"/>
      <c r="Q618" s="237"/>
      <c r="R618" s="237"/>
      <c r="S618" s="237"/>
      <c r="T618" s="237"/>
      <c r="U618" s="237"/>
      <c r="V618" s="237"/>
      <c r="W618" s="237"/>
    </row>
    <row r="619" spans="1:23" ht="16.5" customHeight="1">
      <c r="A619" s="237"/>
      <c r="B619" s="237"/>
      <c r="C619" s="237"/>
      <c r="D619" s="237"/>
      <c r="E619" s="237"/>
      <c r="F619" s="237"/>
      <c r="G619" s="237"/>
      <c r="H619" s="237"/>
      <c r="I619" s="237"/>
      <c r="J619" s="237"/>
      <c r="K619" s="237"/>
      <c r="L619" s="237"/>
      <c r="M619" s="237"/>
      <c r="N619" s="237"/>
      <c r="O619" s="237"/>
      <c r="P619" s="237"/>
      <c r="Q619" s="237"/>
      <c r="R619" s="237"/>
      <c r="S619" s="237"/>
      <c r="T619" s="237"/>
      <c r="U619" s="237"/>
      <c r="V619" s="237"/>
      <c r="W619" s="237"/>
    </row>
    <row r="620" spans="1:23" ht="16.5" customHeight="1">
      <c r="A620" s="237"/>
      <c r="B620" s="237"/>
      <c r="C620" s="237"/>
      <c r="D620" s="237"/>
      <c r="E620" s="237"/>
      <c r="F620" s="237"/>
      <c r="G620" s="237"/>
      <c r="H620" s="237"/>
      <c r="I620" s="237"/>
      <c r="J620" s="237"/>
      <c r="K620" s="237"/>
      <c r="L620" s="237"/>
      <c r="M620" s="237"/>
      <c r="N620" s="237"/>
      <c r="O620" s="237"/>
      <c r="P620" s="237"/>
      <c r="Q620" s="237"/>
      <c r="R620" s="237"/>
      <c r="S620" s="237"/>
      <c r="T620" s="237"/>
      <c r="U620" s="237"/>
      <c r="V620" s="237"/>
      <c r="W620" s="237"/>
    </row>
    <row r="621" spans="1:23" ht="16.5" customHeight="1">
      <c r="A621" s="237"/>
      <c r="B621" s="237"/>
      <c r="C621" s="237"/>
      <c r="D621" s="237"/>
      <c r="E621" s="237"/>
      <c r="F621" s="237"/>
      <c r="G621" s="237"/>
      <c r="H621" s="237"/>
      <c r="I621" s="237"/>
      <c r="J621" s="237"/>
      <c r="K621" s="237"/>
      <c r="L621" s="237"/>
      <c r="M621" s="237"/>
      <c r="N621" s="237"/>
      <c r="O621" s="237"/>
      <c r="P621" s="237"/>
      <c r="Q621" s="237"/>
      <c r="R621" s="237"/>
      <c r="S621" s="237"/>
      <c r="T621" s="237"/>
      <c r="U621" s="237"/>
      <c r="V621" s="237"/>
      <c r="W621" s="237"/>
    </row>
    <row r="622" spans="1:23" ht="16.5" customHeight="1">
      <c r="A622" s="237"/>
      <c r="B622" s="237"/>
      <c r="C622" s="237"/>
      <c r="D622" s="237"/>
      <c r="E622" s="237"/>
      <c r="F622" s="237"/>
      <c r="G622" s="237"/>
      <c r="H622" s="237"/>
      <c r="I622" s="237"/>
      <c r="J622" s="237"/>
      <c r="K622" s="237"/>
      <c r="L622" s="237"/>
      <c r="M622" s="237"/>
      <c r="N622" s="237"/>
      <c r="O622" s="237"/>
      <c r="P622" s="237"/>
      <c r="Q622" s="237"/>
      <c r="R622" s="237"/>
      <c r="S622" s="237"/>
      <c r="T622" s="237"/>
      <c r="U622" s="237"/>
      <c r="V622" s="237"/>
      <c r="W622" s="237"/>
    </row>
    <row r="623" spans="1:23" ht="16.5" customHeight="1">
      <c r="A623" s="237"/>
      <c r="B623" s="237"/>
      <c r="C623" s="237"/>
      <c r="D623" s="237"/>
      <c r="E623" s="237"/>
      <c r="F623" s="237"/>
      <c r="G623" s="237"/>
      <c r="H623" s="237"/>
      <c r="I623" s="237"/>
      <c r="J623" s="237"/>
      <c r="K623" s="237"/>
      <c r="L623" s="237"/>
      <c r="M623" s="237"/>
      <c r="N623" s="237"/>
      <c r="O623" s="237"/>
      <c r="P623" s="237"/>
      <c r="Q623" s="237"/>
      <c r="R623" s="237"/>
      <c r="S623" s="237"/>
      <c r="T623" s="237"/>
      <c r="U623" s="237"/>
      <c r="V623" s="237"/>
      <c r="W623" s="237"/>
    </row>
    <row r="624" spans="1:23" ht="16.5" customHeight="1">
      <c r="A624" s="237"/>
      <c r="B624" s="237"/>
      <c r="C624" s="237"/>
      <c r="D624" s="237"/>
      <c r="E624" s="237"/>
      <c r="F624" s="237"/>
      <c r="G624" s="237"/>
      <c r="H624" s="237"/>
      <c r="I624" s="237"/>
      <c r="J624" s="237"/>
      <c r="K624" s="237"/>
      <c r="L624" s="237"/>
      <c r="M624" s="237"/>
      <c r="N624" s="237"/>
      <c r="O624" s="237"/>
      <c r="P624" s="237"/>
      <c r="Q624" s="237"/>
      <c r="R624" s="237"/>
      <c r="S624" s="237"/>
      <c r="T624" s="237"/>
      <c r="U624" s="237"/>
      <c r="V624" s="237"/>
      <c r="W624" s="237"/>
    </row>
    <row r="625" spans="1:23" ht="16.5" customHeight="1">
      <c r="A625" s="237"/>
      <c r="B625" s="237"/>
      <c r="C625" s="237"/>
      <c r="D625" s="237"/>
      <c r="E625" s="237"/>
      <c r="F625" s="237"/>
      <c r="G625" s="237"/>
      <c r="H625" s="237"/>
      <c r="I625" s="237"/>
      <c r="J625" s="237"/>
      <c r="K625" s="237"/>
      <c r="L625" s="237"/>
      <c r="M625" s="237"/>
      <c r="N625" s="237"/>
      <c r="O625" s="237"/>
      <c r="P625" s="237"/>
      <c r="Q625" s="237"/>
      <c r="R625" s="237"/>
      <c r="S625" s="237"/>
      <c r="T625" s="237"/>
      <c r="U625" s="237"/>
      <c r="V625" s="237"/>
      <c r="W625" s="237"/>
    </row>
    <row r="626" spans="1:23" ht="16.5" customHeight="1">
      <c r="A626" s="237"/>
      <c r="B626" s="237"/>
      <c r="C626" s="237"/>
      <c r="D626" s="237"/>
      <c r="E626" s="237"/>
      <c r="F626" s="237"/>
      <c r="G626" s="237"/>
      <c r="H626" s="237"/>
      <c r="I626" s="237"/>
      <c r="J626" s="237"/>
      <c r="K626" s="237"/>
      <c r="L626" s="237"/>
      <c r="M626" s="237"/>
      <c r="N626" s="237"/>
      <c r="O626" s="237"/>
      <c r="P626" s="237"/>
      <c r="Q626" s="237"/>
      <c r="R626" s="237"/>
      <c r="S626" s="237"/>
      <c r="T626" s="237"/>
      <c r="U626" s="237"/>
      <c r="V626" s="237"/>
      <c r="W626" s="237"/>
    </row>
    <row r="627" spans="1:23" ht="16.5" customHeight="1">
      <c r="A627" s="237"/>
      <c r="B627" s="237"/>
      <c r="C627" s="237"/>
      <c r="D627" s="237"/>
      <c r="E627" s="237"/>
      <c r="F627" s="237"/>
      <c r="G627" s="237"/>
      <c r="H627" s="237"/>
      <c r="I627" s="237"/>
      <c r="J627" s="237"/>
      <c r="K627" s="237"/>
      <c r="L627" s="237"/>
      <c r="M627" s="237"/>
      <c r="N627" s="237"/>
      <c r="O627" s="237"/>
      <c r="P627" s="237"/>
      <c r="Q627" s="237"/>
      <c r="R627" s="237"/>
      <c r="S627" s="237"/>
      <c r="T627" s="237"/>
      <c r="U627" s="237"/>
      <c r="V627" s="237"/>
      <c r="W627" s="237"/>
    </row>
    <row r="628" spans="1:23" ht="16.5" customHeight="1">
      <c r="A628" s="237"/>
      <c r="B628" s="237"/>
      <c r="C628" s="237"/>
      <c r="D628" s="237"/>
      <c r="E628" s="237"/>
      <c r="F628" s="237"/>
      <c r="G628" s="237"/>
      <c r="H628" s="237"/>
      <c r="I628" s="237"/>
      <c r="J628" s="237"/>
      <c r="K628" s="237"/>
      <c r="L628" s="237"/>
      <c r="M628" s="237"/>
      <c r="N628" s="237"/>
      <c r="O628" s="237"/>
      <c r="P628" s="237"/>
      <c r="Q628" s="237"/>
      <c r="R628" s="237"/>
      <c r="S628" s="237"/>
      <c r="T628" s="237"/>
      <c r="U628" s="237"/>
      <c r="V628" s="237"/>
      <c r="W628" s="237"/>
    </row>
    <row r="629" spans="1:23" ht="16.5" customHeight="1">
      <c r="A629" s="237"/>
      <c r="B629" s="237"/>
      <c r="C629" s="237"/>
      <c r="D629" s="237"/>
      <c r="E629" s="237"/>
      <c r="F629" s="237"/>
      <c r="G629" s="237"/>
      <c r="H629" s="237"/>
      <c r="I629" s="237"/>
      <c r="J629" s="237"/>
      <c r="K629" s="237"/>
      <c r="L629" s="237"/>
      <c r="M629" s="237"/>
      <c r="N629" s="237"/>
      <c r="O629" s="237"/>
      <c r="P629" s="237"/>
      <c r="Q629" s="237"/>
      <c r="R629" s="237"/>
      <c r="S629" s="237"/>
      <c r="T629" s="237"/>
      <c r="U629" s="237"/>
      <c r="V629" s="237"/>
      <c r="W629" s="237"/>
    </row>
    <row r="630" spans="1:23" ht="16.5" customHeight="1">
      <c r="A630" s="237"/>
      <c r="B630" s="237"/>
      <c r="C630" s="237"/>
      <c r="D630" s="237"/>
      <c r="E630" s="237"/>
      <c r="F630" s="237"/>
      <c r="G630" s="237"/>
      <c r="H630" s="237"/>
      <c r="I630" s="237"/>
      <c r="J630" s="237"/>
      <c r="K630" s="237"/>
      <c r="L630" s="237"/>
      <c r="M630" s="237"/>
      <c r="N630" s="237"/>
      <c r="O630" s="237"/>
      <c r="P630" s="237"/>
      <c r="Q630" s="237"/>
      <c r="R630" s="237"/>
      <c r="S630" s="237"/>
      <c r="T630" s="237"/>
      <c r="U630" s="237"/>
      <c r="V630" s="237"/>
      <c r="W630" s="237"/>
    </row>
    <row r="631" spans="1:23" ht="16.5" customHeight="1">
      <c r="A631" s="237"/>
      <c r="B631" s="237"/>
      <c r="C631" s="237"/>
      <c r="D631" s="237"/>
      <c r="E631" s="237"/>
      <c r="F631" s="237"/>
      <c r="G631" s="237"/>
      <c r="H631" s="237"/>
      <c r="I631" s="237"/>
      <c r="J631" s="237"/>
      <c r="K631" s="237"/>
      <c r="L631" s="237"/>
      <c r="M631" s="237"/>
      <c r="N631" s="237"/>
      <c r="O631" s="237"/>
      <c r="P631" s="237"/>
      <c r="Q631" s="237"/>
      <c r="R631" s="237"/>
      <c r="S631" s="237"/>
      <c r="T631" s="237"/>
      <c r="U631" s="237"/>
      <c r="V631" s="237"/>
      <c r="W631" s="237"/>
    </row>
    <row r="632" spans="1:23" ht="16.5" customHeight="1">
      <c r="A632" s="237"/>
      <c r="B632" s="237"/>
      <c r="C632" s="237"/>
      <c r="D632" s="237"/>
      <c r="E632" s="237"/>
      <c r="F632" s="237"/>
      <c r="G632" s="237"/>
      <c r="H632" s="237"/>
      <c r="I632" s="237"/>
      <c r="J632" s="237"/>
      <c r="K632" s="237"/>
      <c r="L632" s="237"/>
      <c r="M632" s="237"/>
      <c r="N632" s="237"/>
      <c r="O632" s="237"/>
      <c r="P632" s="237"/>
      <c r="Q632" s="237"/>
      <c r="R632" s="237"/>
      <c r="S632" s="237"/>
      <c r="T632" s="237"/>
      <c r="U632" s="237"/>
      <c r="V632" s="237"/>
      <c r="W632" s="237"/>
    </row>
    <row r="633" spans="1:23" ht="16.5" customHeight="1">
      <c r="A633" s="237"/>
      <c r="B633" s="237"/>
      <c r="C633" s="237"/>
      <c r="D633" s="237"/>
      <c r="E633" s="237"/>
      <c r="F633" s="237"/>
      <c r="G633" s="237"/>
      <c r="H633" s="237"/>
      <c r="I633" s="237"/>
      <c r="J633" s="237"/>
      <c r="K633" s="237"/>
      <c r="L633" s="237"/>
      <c r="M633" s="237"/>
      <c r="N633" s="237"/>
      <c r="O633" s="237"/>
      <c r="P633" s="237"/>
      <c r="Q633" s="237"/>
      <c r="R633" s="237"/>
      <c r="S633" s="237"/>
      <c r="T633" s="237"/>
      <c r="U633" s="237"/>
      <c r="V633" s="237"/>
      <c r="W633" s="237"/>
    </row>
    <row r="634" spans="1:23" ht="16.5" customHeight="1">
      <c r="A634" s="237"/>
      <c r="B634" s="237"/>
      <c r="C634" s="237"/>
      <c r="D634" s="237"/>
      <c r="E634" s="237"/>
      <c r="F634" s="237"/>
      <c r="G634" s="237"/>
      <c r="H634" s="237"/>
      <c r="I634" s="237"/>
      <c r="J634" s="237"/>
      <c r="K634" s="237"/>
      <c r="L634" s="237"/>
      <c r="M634" s="237"/>
      <c r="N634" s="237"/>
      <c r="O634" s="237"/>
      <c r="P634" s="237"/>
      <c r="Q634" s="237"/>
      <c r="R634" s="237"/>
      <c r="S634" s="237"/>
      <c r="T634" s="237"/>
      <c r="U634" s="237"/>
      <c r="V634" s="237"/>
      <c r="W634" s="237"/>
    </row>
    <row r="635" spans="1:23" ht="16.5" customHeight="1">
      <c r="A635" s="237"/>
      <c r="B635" s="237"/>
      <c r="C635" s="237"/>
      <c r="D635" s="237"/>
      <c r="E635" s="237"/>
      <c r="F635" s="237"/>
      <c r="G635" s="237"/>
      <c r="H635" s="237"/>
      <c r="I635" s="237"/>
      <c r="J635" s="237"/>
      <c r="K635" s="237"/>
      <c r="L635" s="237"/>
      <c r="M635" s="237"/>
      <c r="N635" s="237"/>
      <c r="O635" s="237"/>
      <c r="P635" s="237"/>
      <c r="Q635" s="237"/>
      <c r="R635" s="237"/>
      <c r="S635" s="237"/>
      <c r="T635" s="237"/>
      <c r="U635" s="237"/>
      <c r="V635" s="237"/>
      <c r="W635" s="237"/>
    </row>
    <row r="636" spans="1:23" ht="16.5" customHeight="1">
      <c r="A636" s="237"/>
      <c r="B636" s="237"/>
      <c r="C636" s="237"/>
      <c r="D636" s="237"/>
      <c r="E636" s="237"/>
      <c r="F636" s="237"/>
      <c r="G636" s="237"/>
      <c r="H636" s="237"/>
      <c r="I636" s="237"/>
      <c r="J636" s="237"/>
      <c r="K636" s="237"/>
      <c r="L636" s="237"/>
      <c r="M636" s="237"/>
      <c r="N636" s="237"/>
      <c r="O636" s="237"/>
      <c r="P636" s="237"/>
      <c r="Q636" s="237"/>
      <c r="R636" s="237"/>
      <c r="S636" s="237"/>
      <c r="T636" s="237"/>
      <c r="U636" s="237"/>
      <c r="V636" s="237"/>
      <c r="W636" s="237"/>
    </row>
    <row r="637" spans="1:23" ht="16.5" customHeight="1">
      <c r="A637" s="237"/>
      <c r="B637" s="237"/>
      <c r="C637" s="237"/>
      <c r="D637" s="237"/>
      <c r="E637" s="237"/>
      <c r="F637" s="237"/>
      <c r="G637" s="237"/>
      <c r="H637" s="237"/>
      <c r="I637" s="237"/>
      <c r="J637" s="237"/>
      <c r="K637" s="237"/>
      <c r="L637" s="237"/>
      <c r="M637" s="237"/>
      <c r="N637" s="237"/>
      <c r="O637" s="237"/>
      <c r="P637" s="237"/>
      <c r="Q637" s="237"/>
      <c r="R637" s="237"/>
      <c r="S637" s="237"/>
      <c r="T637" s="237"/>
      <c r="U637" s="237"/>
      <c r="V637" s="237"/>
      <c r="W637" s="237"/>
    </row>
    <row r="638" spans="1:23" ht="16.5" customHeight="1">
      <c r="A638" s="237"/>
      <c r="B638" s="237"/>
      <c r="C638" s="237"/>
      <c r="D638" s="237"/>
      <c r="E638" s="237"/>
      <c r="F638" s="237"/>
      <c r="G638" s="237"/>
      <c r="H638" s="237"/>
      <c r="I638" s="237"/>
      <c r="J638" s="237"/>
      <c r="K638" s="237"/>
      <c r="L638" s="237"/>
      <c r="M638" s="237"/>
      <c r="N638" s="237"/>
      <c r="O638" s="237"/>
      <c r="P638" s="237"/>
      <c r="Q638" s="237"/>
      <c r="R638" s="237"/>
      <c r="S638" s="237"/>
      <c r="T638" s="237"/>
      <c r="U638" s="237"/>
      <c r="V638" s="237"/>
      <c r="W638" s="237"/>
    </row>
    <row r="639" spans="1:23" ht="16.5" customHeight="1">
      <c r="A639" s="237"/>
      <c r="B639" s="237"/>
      <c r="C639" s="237"/>
      <c r="D639" s="237"/>
      <c r="E639" s="237"/>
      <c r="F639" s="237"/>
      <c r="G639" s="237"/>
      <c r="H639" s="237"/>
      <c r="I639" s="237"/>
      <c r="J639" s="237"/>
      <c r="K639" s="237"/>
      <c r="L639" s="237"/>
      <c r="M639" s="237"/>
      <c r="N639" s="237"/>
      <c r="O639" s="237"/>
      <c r="P639" s="237"/>
      <c r="Q639" s="237"/>
      <c r="R639" s="237"/>
      <c r="S639" s="237"/>
      <c r="T639" s="237"/>
      <c r="U639" s="237"/>
      <c r="V639" s="237"/>
      <c r="W639" s="237"/>
    </row>
    <row r="640" spans="1:23" ht="16.5" customHeight="1">
      <c r="A640" s="237"/>
      <c r="B640" s="237"/>
      <c r="C640" s="237"/>
      <c r="D640" s="237"/>
      <c r="E640" s="237"/>
      <c r="F640" s="237"/>
      <c r="G640" s="237"/>
      <c r="H640" s="237"/>
      <c r="I640" s="237"/>
      <c r="J640" s="237"/>
      <c r="K640" s="237"/>
      <c r="L640" s="237"/>
      <c r="M640" s="237"/>
      <c r="N640" s="237"/>
      <c r="O640" s="237"/>
      <c r="P640" s="237"/>
      <c r="Q640" s="237"/>
      <c r="R640" s="237"/>
      <c r="S640" s="237"/>
      <c r="T640" s="237"/>
      <c r="U640" s="237"/>
      <c r="V640" s="237"/>
      <c r="W640" s="237"/>
    </row>
    <row r="641" spans="1:23" ht="16.5" customHeight="1">
      <c r="A641" s="237"/>
      <c r="B641" s="237"/>
      <c r="C641" s="237"/>
      <c r="D641" s="237"/>
      <c r="E641" s="237"/>
      <c r="F641" s="237"/>
      <c r="G641" s="237"/>
      <c r="H641" s="237"/>
      <c r="I641" s="237"/>
      <c r="J641" s="237"/>
      <c r="K641" s="237"/>
      <c r="L641" s="237"/>
      <c r="M641" s="237"/>
      <c r="N641" s="237"/>
      <c r="O641" s="237"/>
      <c r="P641" s="237"/>
      <c r="Q641" s="237"/>
      <c r="R641" s="237"/>
      <c r="S641" s="237"/>
      <c r="T641" s="237"/>
      <c r="U641" s="237"/>
      <c r="V641" s="237"/>
      <c r="W641" s="237"/>
    </row>
    <row r="642" spans="1:23" ht="16.5" customHeight="1">
      <c r="A642" s="237"/>
      <c r="B642" s="237"/>
      <c r="C642" s="237"/>
      <c r="D642" s="237"/>
      <c r="E642" s="237"/>
      <c r="F642" s="237"/>
      <c r="G642" s="237"/>
      <c r="H642" s="237"/>
      <c r="I642" s="237"/>
      <c r="J642" s="237"/>
      <c r="K642" s="237"/>
      <c r="L642" s="237"/>
      <c r="M642" s="237"/>
      <c r="N642" s="237"/>
      <c r="O642" s="237"/>
      <c r="P642" s="237"/>
      <c r="Q642" s="237"/>
      <c r="R642" s="237"/>
      <c r="S642" s="237"/>
      <c r="T642" s="237"/>
      <c r="U642" s="237"/>
      <c r="V642" s="237"/>
      <c r="W642" s="237"/>
    </row>
    <row r="643" spans="1:23" ht="16.5" customHeight="1">
      <c r="A643" s="237"/>
      <c r="B643" s="237"/>
      <c r="C643" s="237"/>
      <c r="D643" s="237"/>
      <c r="E643" s="237"/>
      <c r="F643" s="237"/>
      <c r="G643" s="237"/>
      <c r="H643" s="237"/>
      <c r="I643" s="237"/>
      <c r="J643" s="237"/>
      <c r="K643" s="237"/>
      <c r="L643" s="237"/>
      <c r="M643" s="237"/>
      <c r="N643" s="237"/>
      <c r="O643" s="237"/>
      <c r="P643" s="237"/>
      <c r="Q643" s="237"/>
      <c r="R643" s="237"/>
      <c r="S643" s="237"/>
      <c r="T643" s="237"/>
      <c r="U643" s="237"/>
      <c r="V643" s="237"/>
      <c r="W643" s="237"/>
    </row>
    <row r="644" spans="1:23" ht="16.5" customHeight="1">
      <c r="A644" s="237"/>
      <c r="B644" s="237"/>
      <c r="C644" s="237"/>
      <c r="D644" s="237"/>
      <c r="E644" s="237"/>
      <c r="F644" s="237"/>
      <c r="G644" s="237"/>
      <c r="H644" s="237"/>
      <c r="I644" s="237"/>
      <c r="J644" s="237"/>
      <c r="K644" s="237"/>
      <c r="L644" s="237"/>
      <c r="M644" s="237"/>
      <c r="N644" s="237"/>
      <c r="O644" s="237"/>
      <c r="P644" s="237"/>
      <c r="Q644" s="237"/>
      <c r="R644" s="237"/>
      <c r="S644" s="237"/>
      <c r="T644" s="237"/>
      <c r="U644" s="237"/>
      <c r="V644" s="237"/>
      <c r="W644" s="237"/>
    </row>
    <row r="645" spans="1:23" ht="16.5" customHeight="1">
      <c r="A645" s="237"/>
      <c r="B645" s="237"/>
      <c r="C645" s="237"/>
      <c r="D645" s="237"/>
      <c r="E645" s="237"/>
      <c r="F645" s="237"/>
      <c r="G645" s="237"/>
      <c r="H645" s="237"/>
      <c r="I645" s="237"/>
      <c r="J645" s="237"/>
      <c r="K645" s="237"/>
      <c r="L645" s="237"/>
      <c r="M645" s="237"/>
      <c r="N645" s="237"/>
      <c r="O645" s="237"/>
      <c r="P645" s="237"/>
      <c r="Q645" s="237"/>
      <c r="R645" s="237"/>
      <c r="S645" s="237"/>
      <c r="T645" s="237"/>
      <c r="U645" s="237"/>
      <c r="V645" s="237"/>
      <c r="W645" s="237"/>
    </row>
    <row r="646" spans="1:23" ht="16.5" customHeight="1">
      <c r="A646" s="237"/>
      <c r="B646" s="237"/>
      <c r="C646" s="237"/>
      <c r="D646" s="237"/>
      <c r="E646" s="237"/>
      <c r="F646" s="237"/>
      <c r="G646" s="237"/>
      <c r="H646" s="237"/>
      <c r="I646" s="237"/>
      <c r="J646" s="237"/>
      <c r="K646" s="237"/>
      <c r="L646" s="237"/>
      <c r="M646" s="237"/>
      <c r="N646" s="237"/>
      <c r="O646" s="237"/>
      <c r="P646" s="237"/>
      <c r="Q646" s="237"/>
      <c r="R646" s="237"/>
      <c r="S646" s="237"/>
      <c r="T646" s="237"/>
      <c r="U646" s="237"/>
      <c r="V646" s="237"/>
      <c r="W646" s="237"/>
    </row>
    <row r="647" spans="1:23" ht="16.5" customHeight="1">
      <c r="A647" s="237"/>
      <c r="B647" s="237"/>
      <c r="C647" s="237"/>
      <c r="D647" s="237"/>
      <c r="E647" s="237"/>
      <c r="F647" s="237"/>
      <c r="G647" s="237"/>
      <c r="H647" s="237"/>
      <c r="I647" s="237"/>
      <c r="J647" s="237"/>
      <c r="K647" s="237"/>
      <c r="L647" s="237"/>
      <c r="M647" s="237"/>
      <c r="N647" s="237"/>
      <c r="O647" s="237"/>
      <c r="P647" s="237"/>
      <c r="Q647" s="237"/>
      <c r="R647" s="237"/>
      <c r="S647" s="237"/>
      <c r="T647" s="237"/>
      <c r="U647" s="237"/>
      <c r="V647" s="237"/>
      <c r="W647" s="237"/>
    </row>
    <row r="648" spans="1:23" ht="16.5" customHeight="1">
      <c r="A648" s="237"/>
      <c r="B648" s="237"/>
      <c r="C648" s="237"/>
      <c r="D648" s="237"/>
      <c r="E648" s="237"/>
      <c r="F648" s="237"/>
      <c r="G648" s="237"/>
      <c r="H648" s="237"/>
      <c r="I648" s="237"/>
      <c r="J648" s="237"/>
      <c r="K648" s="237"/>
      <c r="L648" s="237"/>
      <c r="M648" s="237"/>
      <c r="N648" s="237"/>
      <c r="O648" s="237"/>
      <c r="P648" s="237"/>
      <c r="Q648" s="237"/>
      <c r="R648" s="237"/>
      <c r="S648" s="237"/>
      <c r="T648" s="237"/>
      <c r="U648" s="237"/>
      <c r="V648" s="237"/>
      <c r="W648" s="237"/>
    </row>
    <row r="649" spans="1:23" ht="16.5" customHeight="1">
      <c r="A649" s="237"/>
      <c r="B649" s="237"/>
      <c r="C649" s="237"/>
      <c r="D649" s="237"/>
      <c r="E649" s="237"/>
      <c r="F649" s="237"/>
      <c r="G649" s="237"/>
      <c r="H649" s="237"/>
      <c r="I649" s="237"/>
      <c r="J649" s="237"/>
      <c r="K649" s="237"/>
      <c r="L649" s="237"/>
      <c r="M649" s="237"/>
      <c r="N649" s="237"/>
      <c r="O649" s="237"/>
      <c r="P649" s="237"/>
      <c r="Q649" s="237"/>
      <c r="R649" s="237"/>
      <c r="S649" s="237"/>
      <c r="T649" s="237"/>
      <c r="U649" s="237"/>
      <c r="V649" s="237"/>
      <c r="W649" s="237"/>
    </row>
    <row r="650" spans="1:23" ht="16.5" customHeight="1">
      <c r="A650" s="237"/>
      <c r="B650" s="237"/>
      <c r="C650" s="237"/>
      <c r="D650" s="237"/>
      <c r="E650" s="237"/>
      <c r="F650" s="237"/>
      <c r="G650" s="237"/>
      <c r="H650" s="237"/>
      <c r="I650" s="237"/>
      <c r="J650" s="237"/>
      <c r="K650" s="237"/>
      <c r="L650" s="237"/>
      <c r="M650" s="237"/>
      <c r="N650" s="237"/>
      <c r="O650" s="237"/>
      <c r="P650" s="237"/>
      <c r="Q650" s="237"/>
      <c r="R650" s="237"/>
      <c r="S650" s="237"/>
      <c r="T650" s="237"/>
      <c r="U650" s="237"/>
      <c r="V650" s="237"/>
      <c r="W650" s="237"/>
    </row>
    <row r="651" spans="1:23" ht="16.5" customHeight="1">
      <c r="A651" s="237"/>
      <c r="B651" s="237"/>
      <c r="C651" s="237"/>
      <c r="D651" s="237"/>
      <c r="E651" s="237"/>
      <c r="F651" s="237"/>
      <c r="G651" s="237"/>
      <c r="H651" s="237"/>
      <c r="I651" s="237"/>
      <c r="J651" s="237"/>
      <c r="K651" s="237"/>
      <c r="L651" s="237"/>
      <c r="M651" s="237"/>
      <c r="N651" s="237"/>
      <c r="O651" s="237"/>
      <c r="P651" s="237"/>
      <c r="Q651" s="237"/>
      <c r="R651" s="237"/>
      <c r="S651" s="237"/>
      <c r="T651" s="237"/>
      <c r="U651" s="237"/>
      <c r="V651" s="237"/>
      <c r="W651" s="237"/>
    </row>
    <row r="652" spans="1:23" ht="16.5" customHeight="1">
      <c r="A652" s="237"/>
      <c r="B652" s="237"/>
      <c r="C652" s="237"/>
      <c r="D652" s="237"/>
      <c r="E652" s="237"/>
      <c r="F652" s="237"/>
      <c r="G652" s="237"/>
      <c r="H652" s="237"/>
      <c r="I652" s="237"/>
      <c r="J652" s="237"/>
      <c r="K652" s="237"/>
      <c r="L652" s="237"/>
      <c r="M652" s="237"/>
      <c r="N652" s="237"/>
      <c r="O652" s="237"/>
      <c r="P652" s="237"/>
      <c r="Q652" s="237"/>
      <c r="R652" s="237"/>
      <c r="S652" s="237"/>
      <c r="T652" s="237"/>
      <c r="U652" s="237"/>
      <c r="V652" s="237"/>
      <c r="W652" s="237"/>
    </row>
    <row r="653" spans="1:23" ht="16.5" customHeight="1">
      <c r="A653" s="237"/>
      <c r="B653" s="237"/>
      <c r="C653" s="237"/>
      <c r="D653" s="237"/>
      <c r="E653" s="237"/>
      <c r="F653" s="237"/>
      <c r="G653" s="237"/>
      <c r="H653" s="237"/>
      <c r="I653" s="237"/>
      <c r="J653" s="237"/>
      <c r="K653" s="237"/>
      <c r="L653" s="237"/>
      <c r="M653" s="237"/>
      <c r="N653" s="237"/>
      <c r="O653" s="237"/>
      <c r="P653" s="237"/>
      <c r="Q653" s="237"/>
      <c r="R653" s="237"/>
      <c r="S653" s="237"/>
      <c r="T653" s="237"/>
      <c r="U653" s="237"/>
      <c r="V653" s="237"/>
      <c r="W653" s="237"/>
    </row>
    <row r="654" spans="1:23" ht="16.5" customHeight="1">
      <c r="A654" s="237"/>
      <c r="B654" s="237"/>
      <c r="C654" s="237"/>
      <c r="D654" s="237"/>
      <c r="E654" s="237"/>
      <c r="F654" s="237"/>
      <c r="G654" s="237"/>
      <c r="H654" s="237"/>
      <c r="I654" s="237"/>
      <c r="J654" s="237"/>
      <c r="K654" s="237"/>
      <c r="L654" s="237"/>
      <c r="M654" s="237"/>
      <c r="N654" s="237"/>
      <c r="O654" s="237"/>
      <c r="P654" s="237"/>
      <c r="Q654" s="237"/>
      <c r="R654" s="237"/>
      <c r="S654" s="237"/>
      <c r="T654" s="237"/>
      <c r="U654" s="237"/>
      <c r="V654" s="237"/>
      <c r="W654" s="237"/>
    </row>
    <row r="655" spans="1:23" ht="16.5" customHeight="1">
      <c r="A655" s="237"/>
      <c r="B655" s="237"/>
      <c r="C655" s="237"/>
      <c r="D655" s="237"/>
      <c r="E655" s="237"/>
      <c r="F655" s="237"/>
      <c r="G655" s="237"/>
      <c r="H655" s="237"/>
      <c r="I655" s="237"/>
      <c r="J655" s="237"/>
      <c r="K655" s="237"/>
      <c r="L655" s="237"/>
      <c r="M655" s="237"/>
      <c r="N655" s="237"/>
      <c r="O655" s="237"/>
      <c r="P655" s="237"/>
      <c r="Q655" s="237"/>
      <c r="R655" s="237"/>
      <c r="S655" s="237"/>
      <c r="T655" s="237"/>
      <c r="U655" s="237"/>
      <c r="V655" s="237"/>
      <c r="W655" s="237"/>
    </row>
    <row r="656" spans="1:23" ht="16.5" customHeight="1">
      <c r="A656" s="237"/>
      <c r="B656" s="237"/>
      <c r="C656" s="237"/>
      <c r="D656" s="237"/>
      <c r="E656" s="237"/>
      <c r="F656" s="237"/>
      <c r="G656" s="237"/>
      <c r="H656" s="237"/>
      <c r="I656" s="237"/>
      <c r="J656" s="237"/>
      <c r="K656" s="237"/>
      <c r="L656" s="237"/>
      <c r="M656" s="237"/>
      <c r="N656" s="237"/>
      <c r="O656" s="237"/>
      <c r="P656" s="237"/>
      <c r="Q656" s="237"/>
      <c r="R656" s="237"/>
      <c r="S656" s="237"/>
      <c r="T656" s="237"/>
      <c r="U656" s="237"/>
      <c r="V656" s="237"/>
      <c r="W656" s="237"/>
    </row>
    <row r="657" spans="1:23" ht="16.5" customHeight="1">
      <c r="A657" s="237"/>
      <c r="B657" s="237"/>
      <c r="C657" s="237"/>
      <c r="D657" s="237"/>
      <c r="E657" s="237"/>
      <c r="F657" s="237"/>
      <c r="G657" s="237"/>
      <c r="H657" s="237"/>
      <c r="I657" s="237"/>
      <c r="J657" s="237"/>
      <c r="K657" s="237"/>
      <c r="L657" s="237"/>
      <c r="M657" s="237"/>
      <c r="N657" s="237"/>
      <c r="O657" s="237"/>
      <c r="P657" s="237"/>
      <c r="Q657" s="237"/>
      <c r="R657" s="237"/>
      <c r="S657" s="237"/>
      <c r="T657" s="237"/>
      <c r="U657" s="237"/>
      <c r="V657" s="237"/>
      <c r="W657" s="237"/>
    </row>
    <row r="658" spans="1:23" ht="16.5" customHeight="1">
      <c r="A658" s="237"/>
      <c r="B658" s="237"/>
      <c r="C658" s="237"/>
      <c r="D658" s="237"/>
      <c r="E658" s="237"/>
      <c r="F658" s="237"/>
      <c r="G658" s="237"/>
      <c r="H658" s="237"/>
      <c r="I658" s="237"/>
      <c r="J658" s="237"/>
      <c r="K658" s="237"/>
      <c r="L658" s="237"/>
      <c r="M658" s="237"/>
      <c r="N658" s="237"/>
      <c r="O658" s="237"/>
      <c r="P658" s="237"/>
      <c r="Q658" s="237"/>
      <c r="R658" s="237"/>
      <c r="S658" s="237"/>
      <c r="T658" s="237"/>
      <c r="U658" s="237"/>
      <c r="V658" s="237"/>
      <c r="W658" s="237"/>
    </row>
    <row r="659" spans="1:23" ht="16.5" customHeight="1">
      <c r="A659" s="237"/>
      <c r="B659" s="237"/>
      <c r="C659" s="237"/>
      <c r="D659" s="237"/>
      <c r="E659" s="237"/>
      <c r="F659" s="237"/>
      <c r="G659" s="237"/>
      <c r="H659" s="237"/>
      <c r="I659" s="237"/>
      <c r="J659" s="237"/>
      <c r="K659" s="237"/>
      <c r="L659" s="237"/>
      <c r="M659" s="237"/>
      <c r="N659" s="237"/>
      <c r="O659" s="237"/>
      <c r="P659" s="237"/>
      <c r="Q659" s="237"/>
      <c r="R659" s="237"/>
      <c r="S659" s="237"/>
      <c r="T659" s="237"/>
      <c r="U659" s="237"/>
      <c r="V659" s="237"/>
      <c r="W659" s="237"/>
    </row>
    <row r="660" spans="1:23" ht="16.5" customHeight="1">
      <c r="A660" s="237"/>
      <c r="B660" s="237"/>
      <c r="C660" s="237"/>
      <c r="D660" s="237"/>
      <c r="E660" s="237"/>
      <c r="F660" s="237"/>
      <c r="G660" s="237"/>
      <c r="H660" s="237"/>
      <c r="I660" s="237"/>
      <c r="J660" s="237"/>
      <c r="K660" s="237"/>
      <c r="L660" s="237"/>
      <c r="M660" s="237"/>
      <c r="N660" s="237"/>
      <c r="O660" s="237"/>
      <c r="P660" s="237"/>
      <c r="Q660" s="237"/>
      <c r="R660" s="237"/>
      <c r="S660" s="237"/>
      <c r="T660" s="237"/>
      <c r="U660" s="237"/>
      <c r="V660" s="237"/>
      <c r="W660" s="237"/>
    </row>
    <row r="661" spans="1:23" ht="16.5" customHeight="1">
      <c r="A661" s="237"/>
      <c r="B661" s="237"/>
      <c r="C661" s="237"/>
      <c r="D661" s="237"/>
      <c r="E661" s="237"/>
      <c r="F661" s="237"/>
      <c r="G661" s="237"/>
      <c r="H661" s="237"/>
      <c r="I661" s="237"/>
      <c r="J661" s="237"/>
      <c r="K661" s="237"/>
      <c r="L661" s="237"/>
      <c r="M661" s="237"/>
      <c r="N661" s="237"/>
      <c r="O661" s="237"/>
      <c r="P661" s="237"/>
      <c r="Q661" s="237"/>
      <c r="R661" s="237"/>
      <c r="S661" s="237"/>
      <c r="T661" s="237"/>
      <c r="U661" s="237"/>
      <c r="V661" s="237"/>
      <c r="W661" s="237"/>
    </row>
    <row r="662" spans="1:23" ht="16.5" customHeight="1">
      <c r="A662" s="237"/>
      <c r="B662" s="237"/>
      <c r="C662" s="237"/>
      <c r="D662" s="237"/>
      <c r="E662" s="237"/>
      <c r="F662" s="237"/>
      <c r="G662" s="237"/>
      <c r="H662" s="237"/>
      <c r="I662" s="237"/>
      <c r="J662" s="237"/>
      <c r="K662" s="237"/>
      <c r="L662" s="237"/>
      <c r="M662" s="237"/>
      <c r="N662" s="237"/>
      <c r="O662" s="237"/>
      <c r="P662" s="237"/>
      <c r="Q662" s="237"/>
      <c r="R662" s="237"/>
      <c r="S662" s="237"/>
      <c r="T662" s="237"/>
      <c r="U662" s="237"/>
      <c r="V662" s="237"/>
      <c r="W662" s="237"/>
    </row>
    <row r="663" spans="1:23" ht="16.5" customHeight="1">
      <c r="A663" s="237"/>
      <c r="B663" s="237"/>
      <c r="C663" s="237"/>
      <c r="D663" s="237"/>
      <c r="E663" s="237"/>
      <c r="F663" s="237"/>
      <c r="G663" s="237"/>
      <c r="H663" s="237"/>
      <c r="I663" s="237"/>
      <c r="J663" s="237"/>
      <c r="K663" s="237"/>
      <c r="L663" s="237"/>
      <c r="M663" s="237"/>
      <c r="N663" s="237"/>
      <c r="O663" s="237"/>
      <c r="P663" s="237"/>
      <c r="Q663" s="237"/>
      <c r="R663" s="237"/>
      <c r="S663" s="237"/>
      <c r="T663" s="237"/>
      <c r="U663" s="237"/>
      <c r="V663" s="237"/>
      <c r="W663" s="237"/>
    </row>
    <row r="664" spans="1:23" ht="16.5" customHeight="1">
      <c r="A664" s="237"/>
      <c r="B664" s="237"/>
      <c r="C664" s="237"/>
      <c r="D664" s="237"/>
      <c r="E664" s="237"/>
      <c r="F664" s="237"/>
      <c r="G664" s="237"/>
      <c r="H664" s="237"/>
      <c r="I664" s="237"/>
      <c r="J664" s="237"/>
      <c r="K664" s="237"/>
      <c r="L664" s="237"/>
      <c r="M664" s="237"/>
      <c r="N664" s="237"/>
      <c r="O664" s="237"/>
      <c r="P664" s="237"/>
      <c r="Q664" s="237"/>
      <c r="R664" s="237"/>
      <c r="S664" s="237"/>
      <c r="T664" s="237"/>
      <c r="U664" s="237"/>
      <c r="V664" s="237"/>
      <c r="W664" s="237"/>
    </row>
    <row r="665" spans="1:23" ht="16.5" customHeight="1">
      <c r="A665" s="237"/>
      <c r="B665" s="237"/>
      <c r="C665" s="237"/>
      <c r="D665" s="237"/>
      <c r="E665" s="237"/>
      <c r="F665" s="237"/>
      <c r="G665" s="237"/>
      <c r="H665" s="237"/>
      <c r="I665" s="237"/>
      <c r="J665" s="237"/>
      <c r="K665" s="237"/>
      <c r="L665" s="237"/>
      <c r="M665" s="237"/>
      <c r="N665" s="237"/>
      <c r="O665" s="237"/>
      <c r="P665" s="237"/>
      <c r="Q665" s="237"/>
      <c r="R665" s="237"/>
      <c r="S665" s="237"/>
      <c r="T665" s="237"/>
      <c r="U665" s="237"/>
      <c r="V665" s="237"/>
      <c r="W665" s="237"/>
    </row>
    <row r="666" spans="1:23" ht="16.5" customHeight="1">
      <c r="A666" s="237"/>
      <c r="B666" s="237"/>
      <c r="C666" s="237"/>
      <c r="D666" s="237"/>
      <c r="E666" s="237"/>
      <c r="F666" s="237"/>
      <c r="G666" s="237"/>
      <c r="H666" s="237"/>
      <c r="I666" s="237"/>
      <c r="J666" s="237"/>
      <c r="K666" s="237"/>
      <c r="L666" s="237"/>
      <c r="M666" s="237"/>
      <c r="N666" s="237"/>
      <c r="O666" s="237"/>
      <c r="P666" s="237"/>
      <c r="Q666" s="237"/>
      <c r="R666" s="237"/>
      <c r="S666" s="237"/>
      <c r="T666" s="237"/>
      <c r="U666" s="237"/>
      <c r="V666" s="237"/>
      <c r="W666" s="237"/>
    </row>
    <row r="667" spans="1:23" ht="16.5" customHeight="1">
      <c r="A667" s="237"/>
      <c r="B667" s="237"/>
      <c r="C667" s="237"/>
      <c r="D667" s="237"/>
      <c r="E667" s="237"/>
      <c r="F667" s="237"/>
      <c r="G667" s="237"/>
      <c r="H667" s="237"/>
      <c r="I667" s="237"/>
      <c r="J667" s="237"/>
      <c r="K667" s="237"/>
      <c r="L667" s="237"/>
      <c r="M667" s="237"/>
      <c r="N667" s="237"/>
      <c r="O667" s="237"/>
      <c r="P667" s="237"/>
      <c r="Q667" s="237"/>
      <c r="R667" s="237"/>
      <c r="S667" s="237"/>
      <c r="T667" s="237"/>
      <c r="U667" s="237"/>
      <c r="V667" s="237"/>
      <c r="W667" s="237"/>
    </row>
    <row r="668" spans="1:23" ht="16.5" customHeight="1">
      <c r="A668" s="237"/>
      <c r="B668" s="237"/>
      <c r="C668" s="237"/>
      <c r="D668" s="237"/>
      <c r="E668" s="237"/>
      <c r="F668" s="237"/>
      <c r="G668" s="237"/>
      <c r="H668" s="237"/>
      <c r="I668" s="237"/>
      <c r="J668" s="237"/>
      <c r="K668" s="237"/>
      <c r="L668" s="237"/>
      <c r="M668" s="237"/>
      <c r="N668" s="237"/>
      <c r="O668" s="237"/>
      <c r="P668" s="237"/>
      <c r="Q668" s="237"/>
      <c r="R668" s="237"/>
      <c r="S668" s="237"/>
      <c r="T668" s="237"/>
      <c r="U668" s="237"/>
      <c r="V668" s="237"/>
      <c r="W668" s="237"/>
    </row>
    <row r="669" spans="1:23" ht="16.5" customHeight="1">
      <c r="A669" s="237"/>
      <c r="B669" s="237"/>
      <c r="C669" s="237"/>
      <c r="D669" s="237"/>
      <c r="E669" s="237"/>
      <c r="F669" s="237"/>
      <c r="G669" s="237"/>
      <c r="H669" s="237"/>
      <c r="I669" s="237"/>
      <c r="J669" s="237"/>
      <c r="K669" s="237"/>
      <c r="L669" s="237"/>
      <c r="M669" s="237"/>
      <c r="N669" s="237"/>
      <c r="O669" s="237"/>
      <c r="P669" s="237"/>
      <c r="Q669" s="237"/>
      <c r="R669" s="237"/>
      <c r="S669" s="237"/>
      <c r="T669" s="237"/>
      <c r="U669" s="237"/>
      <c r="V669" s="237"/>
      <c r="W669" s="237"/>
    </row>
    <row r="670" spans="1:23" ht="16.5" customHeight="1">
      <c r="A670" s="237"/>
      <c r="B670" s="237"/>
      <c r="C670" s="237"/>
      <c r="D670" s="237"/>
      <c r="E670" s="237"/>
      <c r="F670" s="237"/>
      <c r="G670" s="237"/>
      <c r="H670" s="237"/>
      <c r="I670" s="237"/>
      <c r="J670" s="237"/>
      <c r="K670" s="237"/>
      <c r="L670" s="237"/>
      <c r="M670" s="237"/>
      <c r="N670" s="237"/>
      <c r="O670" s="237"/>
      <c r="P670" s="237"/>
      <c r="Q670" s="237"/>
      <c r="R670" s="237"/>
      <c r="S670" s="237"/>
      <c r="T670" s="237"/>
      <c r="U670" s="237"/>
      <c r="V670" s="237"/>
      <c r="W670" s="237"/>
    </row>
    <row r="671" spans="1:23" ht="16.5" customHeight="1">
      <c r="A671" s="237"/>
      <c r="B671" s="237"/>
      <c r="C671" s="237"/>
      <c r="D671" s="237"/>
      <c r="E671" s="237"/>
      <c r="F671" s="237"/>
      <c r="G671" s="237"/>
      <c r="H671" s="237"/>
      <c r="I671" s="237"/>
      <c r="J671" s="237"/>
      <c r="K671" s="237"/>
      <c r="L671" s="237"/>
      <c r="M671" s="237"/>
      <c r="N671" s="237"/>
      <c r="O671" s="237"/>
      <c r="P671" s="237"/>
      <c r="Q671" s="237"/>
      <c r="R671" s="237"/>
      <c r="S671" s="237"/>
      <c r="T671" s="237"/>
      <c r="U671" s="237"/>
      <c r="V671" s="237"/>
      <c r="W671" s="237"/>
    </row>
    <row r="672" spans="1:23" ht="16.5" customHeight="1">
      <c r="A672" s="237"/>
      <c r="B672" s="237"/>
      <c r="C672" s="237"/>
      <c r="D672" s="237"/>
      <c r="E672" s="237"/>
      <c r="F672" s="237"/>
      <c r="G672" s="237"/>
      <c r="H672" s="237"/>
      <c r="I672" s="237"/>
      <c r="J672" s="237"/>
      <c r="K672" s="237"/>
      <c r="L672" s="237"/>
      <c r="M672" s="237"/>
      <c r="N672" s="237"/>
      <c r="O672" s="237"/>
      <c r="P672" s="237"/>
      <c r="Q672" s="237"/>
      <c r="R672" s="237"/>
      <c r="S672" s="237"/>
      <c r="T672" s="237"/>
      <c r="U672" s="237"/>
      <c r="V672" s="237"/>
      <c r="W672" s="237"/>
    </row>
    <row r="673" spans="1:23" ht="16.5" customHeight="1">
      <c r="A673" s="237"/>
      <c r="B673" s="237"/>
      <c r="C673" s="237"/>
      <c r="D673" s="237"/>
      <c r="E673" s="237"/>
      <c r="F673" s="237"/>
      <c r="G673" s="237"/>
      <c r="H673" s="237"/>
      <c r="I673" s="237"/>
      <c r="J673" s="237"/>
      <c r="K673" s="237"/>
      <c r="L673" s="237"/>
      <c r="M673" s="237"/>
      <c r="N673" s="237"/>
      <c r="O673" s="237"/>
      <c r="P673" s="237"/>
      <c r="Q673" s="237"/>
      <c r="R673" s="237"/>
      <c r="S673" s="237"/>
      <c r="T673" s="237"/>
      <c r="U673" s="237"/>
      <c r="V673" s="237"/>
      <c r="W673" s="237"/>
    </row>
    <row r="674" spans="1:23" ht="16.5" customHeight="1">
      <c r="A674" s="237"/>
      <c r="B674" s="237"/>
      <c r="C674" s="237"/>
      <c r="D674" s="237"/>
      <c r="E674" s="237"/>
      <c r="F674" s="237"/>
      <c r="G674" s="237"/>
      <c r="H674" s="237"/>
      <c r="I674" s="237"/>
      <c r="J674" s="237"/>
      <c r="K674" s="237"/>
      <c r="L674" s="237"/>
      <c r="M674" s="237"/>
      <c r="N674" s="237"/>
      <c r="O674" s="237"/>
      <c r="P674" s="237"/>
      <c r="Q674" s="237"/>
      <c r="R674" s="237"/>
      <c r="S674" s="237"/>
      <c r="T674" s="237"/>
      <c r="U674" s="237"/>
      <c r="V674" s="237"/>
      <c r="W674" s="237"/>
    </row>
    <row r="675" spans="1:23" ht="16.5" customHeight="1">
      <c r="A675" s="237"/>
      <c r="B675" s="237"/>
      <c r="C675" s="237"/>
      <c r="D675" s="237"/>
      <c r="E675" s="237"/>
      <c r="F675" s="237"/>
      <c r="G675" s="237"/>
      <c r="H675" s="237"/>
      <c r="I675" s="237"/>
      <c r="J675" s="237"/>
      <c r="K675" s="237"/>
      <c r="L675" s="237"/>
      <c r="M675" s="237"/>
      <c r="N675" s="237"/>
      <c r="O675" s="237"/>
      <c r="P675" s="237"/>
      <c r="Q675" s="237"/>
      <c r="R675" s="237"/>
      <c r="S675" s="237"/>
      <c r="T675" s="237"/>
      <c r="U675" s="237"/>
      <c r="V675" s="237"/>
      <c r="W675" s="237"/>
    </row>
    <row r="676" spans="1:23" ht="16.5" customHeight="1">
      <c r="A676" s="237"/>
      <c r="B676" s="237"/>
      <c r="C676" s="237"/>
      <c r="D676" s="237"/>
      <c r="E676" s="237"/>
      <c r="F676" s="237"/>
      <c r="G676" s="237"/>
      <c r="H676" s="237"/>
      <c r="I676" s="237"/>
      <c r="J676" s="237"/>
      <c r="K676" s="237"/>
      <c r="L676" s="237"/>
      <c r="M676" s="237"/>
      <c r="N676" s="237"/>
      <c r="O676" s="237"/>
      <c r="P676" s="237"/>
      <c r="Q676" s="237"/>
      <c r="R676" s="237"/>
      <c r="S676" s="237"/>
      <c r="T676" s="237"/>
      <c r="U676" s="237"/>
      <c r="V676" s="237"/>
      <c r="W676" s="237"/>
    </row>
    <row r="677" spans="1:23" ht="16.5" customHeight="1">
      <c r="A677" s="237"/>
      <c r="B677" s="237"/>
      <c r="C677" s="237"/>
      <c r="D677" s="237"/>
      <c r="E677" s="237"/>
      <c r="F677" s="237"/>
      <c r="G677" s="237"/>
      <c r="H677" s="237"/>
      <c r="I677" s="237"/>
      <c r="J677" s="237"/>
      <c r="K677" s="237"/>
      <c r="L677" s="237"/>
      <c r="M677" s="237"/>
      <c r="N677" s="237"/>
      <c r="O677" s="237"/>
      <c r="P677" s="237"/>
      <c r="Q677" s="237"/>
      <c r="R677" s="237"/>
      <c r="S677" s="237"/>
      <c r="T677" s="237"/>
      <c r="U677" s="237"/>
      <c r="V677" s="237"/>
      <c r="W677" s="237"/>
    </row>
    <row r="678" spans="1:23" ht="16.5" customHeight="1">
      <c r="A678" s="237"/>
      <c r="B678" s="237"/>
      <c r="C678" s="237"/>
      <c r="D678" s="237"/>
      <c r="E678" s="237"/>
      <c r="F678" s="237"/>
      <c r="G678" s="237"/>
      <c r="H678" s="237"/>
      <c r="I678" s="237"/>
      <c r="J678" s="237"/>
      <c r="K678" s="237"/>
      <c r="L678" s="237"/>
      <c r="M678" s="237"/>
      <c r="N678" s="237"/>
      <c r="O678" s="237"/>
      <c r="P678" s="237"/>
      <c r="Q678" s="237"/>
      <c r="R678" s="237"/>
      <c r="S678" s="237"/>
      <c r="T678" s="237"/>
      <c r="U678" s="237"/>
      <c r="V678" s="237"/>
      <c r="W678" s="237"/>
    </row>
    <row r="679" spans="1:23" ht="16.5" customHeight="1">
      <c r="A679" s="237"/>
      <c r="B679" s="237"/>
      <c r="C679" s="237"/>
      <c r="D679" s="237"/>
      <c r="E679" s="237"/>
      <c r="F679" s="237"/>
      <c r="G679" s="237"/>
      <c r="H679" s="237"/>
      <c r="I679" s="237"/>
      <c r="J679" s="237"/>
      <c r="K679" s="237"/>
      <c r="L679" s="237"/>
      <c r="M679" s="237"/>
      <c r="N679" s="237"/>
      <c r="O679" s="237"/>
      <c r="P679" s="237"/>
      <c r="Q679" s="237"/>
      <c r="R679" s="237"/>
      <c r="S679" s="237"/>
      <c r="T679" s="237"/>
      <c r="U679" s="237"/>
      <c r="V679" s="237"/>
      <c r="W679" s="237"/>
    </row>
    <row r="680" spans="1:23" ht="16.5" customHeight="1">
      <c r="A680" s="237"/>
      <c r="B680" s="237"/>
      <c r="C680" s="237"/>
      <c r="D680" s="237"/>
      <c r="E680" s="237"/>
      <c r="F680" s="237"/>
      <c r="G680" s="237"/>
      <c r="H680" s="237"/>
      <c r="I680" s="237"/>
      <c r="J680" s="237"/>
      <c r="K680" s="237"/>
      <c r="L680" s="237"/>
      <c r="M680" s="237"/>
      <c r="N680" s="237"/>
      <c r="O680" s="237"/>
      <c r="P680" s="237"/>
      <c r="Q680" s="237"/>
      <c r="R680" s="237"/>
      <c r="S680" s="237"/>
      <c r="T680" s="237"/>
      <c r="U680" s="237"/>
      <c r="V680" s="237"/>
      <c r="W680" s="237"/>
    </row>
    <row r="681" spans="1:23" ht="16.5" customHeight="1">
      <c r="A681" s="237"/>
      <c r="B681" s="237"/>
      <c r="C681" s="237"/>
      <c r="D681" s="237"/>
      <c r="E681" s="237"/>
      <c r="F681" s="237"/>
      <c r="G681" s="237"/>
      <c r="H681" s="237"/>
      <c r="I681" s="237"/>
      <c r="J681" s="237"/>
      <c r="K681" s="237"/>
      <c r="L681" s="237"/>
      <c r="M681" s="237"/>
      <c r="N681" s="237"/>
      <c r="O681" s="237"/>
      <c r="P681" s="237"/>
      <c r="Q681" s="237"/>
      <c r="R681" s="237"/>
      <c r="S681" s="237"/>
      <c r="T681" s="237"/>
      <c r="U681" s="237"/>
      <c r="V681" s="237"/>
      <c r="W681" s="237"/>
    </row>
    <row r="682" spans="1:23" ht="16.5" customHeight="1">
      <c r="A682" s="237"/>
      <c r="B682" s="237"/>
      <c r="C682" s="237"/>
      <c r="D682" s="237"/>
      <c r="E682" s="237"/>
      <c r="F682" s="237"/>
      <c r="G682" s="237"/>
      <c r="H682" s="237"/>
      <c r="I682" s="237"/>
      <c r="J682" s="237"/>
      <c r="K682" s="237"/>
      <c r="L682" s="237"/>
      <c r="M682" s="237"/>
      <c r="N682" s="237"/>
      <c r="O682" s="237"/>
      <c r="P682" s="237"/>
      <c r="Q682" s="237"/>
      <c r="R682" s="237"/>
      <c r="S682" s="237"/>
      <c r="T682" s="237"/>
      <c r="U682" s="237"/>
      <c r="V682" s="237"/>
      <c r="W682" s="237"/>
    </row>
    <row r="683" spans="1:23" ht="16.5" customHeight="1">
      <c r="A683" s="237"/>
      <c r="B683" s="237"/>
      <c r="C683" s="237"/>
      <c r="D683" s="237"/>
      <c r="E683" s="237"/>
      <c r="F683" s="237"/>
      <c r="G683" s="237"/>
      <c r="H683" s="237"/>
      <c r="I683" s="237"/>
      <c r="J683" s="237"/>
      <c r="K683" s="237"/>
      <c r="L683" s="237"/>
      <c r="M683" s="237"/>
      <c r="N683" s="237"/>
      <c r="O683" s="237"/>
      <c r="P683" s="237"/>
      <c r="Q683" s="237"/>
      <c r="R683" s="237"/>
      <c r="S683" s="237"/>
      <c r="T683" s="237"/>
      <c r="U683" s="237"/>
      <c r="V683" s="237"/>
      <c r="W683" s="237"/>
    </row>
    <row r="684" spans="1:23" ht="16.5" customHeight="1">
      <c r="A684" s="237"/>
      <c r="B684" s="237"/>
      <c r="C684" s="237"/>
      <c r="D684" s="237"/>
      <c r="E684" s="237"/>
      <c r="F684" s="237"/>
      <c r="G684" s="237"/>
      <c r="H684" s="237"/>
      <c r="I684" s="237"/>
      <c r="J684" s="237"/>
      <c r="K684" s="237"/>
      <c r="L684" s="237"/>
      <c r="M684" s="237"/>
      <c r="N684" s="237"/>
      <c r="O684" s="237"/>
      <c r="P684" s="237"/>
      <c r="Q684" s="237"/>
      <c r="R684" s="237"/>
      <c r="S684" s="237"/>
      <c r="T684" s="237"/>
      <c r="U684" s="237"/>
      <c r="V684" s="237"/>
      <c r="W684" s="237"/>
    </row>
    <row r="685" spans="1:23" ht="16.5" customHeight="1">
      <c r="A685" s="237"/>
      <c r="B685" s="237"/>
      <c r="C685" s="237"/>
      <c r="D685" s="237"/>
      <c r="E685" s="237"/>
      <c r="F685" s="237"/>
      <c r="G685" s="237"/>
      <c r="H685" s="237"/>
      <c r="I685" s="237"/>
      <c r="J685" s="237"/>
      <c r="K685" s="237"/>
      <c r="L685" s="237"/>
      <c r="M685" s="237"/>
      <c r="N685" s="237"/>
      <c r="O685" s="237"/>
      <c r="P685" s="237"/>
      <c r="Q685" s="237"/>
      <c r="R685" s="237"/>
      <c r="S685" s="237"/>
      <c r="T685" s="237"/>
      <c r="U685" s="237"/>
      <c r="V685" s="237"/>
      <c r="W685" s="237"/>
    </row>
    <row r="686" spans="1:23" ht="16.5" customHeight="1">
      <c r="A686" s="237"/>
      <c r="B686" s="237"/>
      <c r="C686" s="237"/>
      <c r="D686" s="237"/>
      <c r="E686" s="237"/>
      <c r="F686" s="237"/>
      <c r="G686" s="237"/>
      <c r="H686" s="237"/>
      <c r="I686" s="237"/>
      <c r="J686" s="237"/>
      <c r="K686" s="237"/>
      <c r="L686" s="237"/>
      <c r="M686" s="237"/>
      <c r="N686" s="237"/>
      <c r="O686" s="237"/>
      <c r="P686" s="237"/>
      <c r="Q686" s="237"/>
      <c r="R686" s="237"/>
      <c r="S686" s="237"/>
      <c r="T686" s="237"/>
      <c r="U686" s="237"/>
      <c r="V686" s="237"/>
      <c r="W686" s="237"/>
    </row>
    <row r="687" spans="1:23" ht="16.5" customHeight="1">
      <c r="A687" s="237"/>
      <c r="B687" s="237"/>
      <c r="C687" s="237"/>
      <c r="D687" s="237"/>
      <c r="E687" s="237"/>
      <c r="F687" s="237"/>
      <c r="G687" s="237"/>
      <c r="H687" s="237"/>
      <c r="I687" s="237"/>
      <c r="J687" s="237"/>
      <c r="K687" s="237"/>
      <c r="L687" s="237"/>
      <c r="M687" s="237"/>
      <c r="N687" s="237"/>
      <c r="O687" s="237"/>
      <c r="P687" s="237"/>
      <c r="Q687" s="237"/>
      <c r="R687" s="237"/>
      <c r="S687" s="237"/>
      <c r="T687" s="237"/>
      <c r="U687" s="237"/>
      <c r="V687" s="237"/>
      <c r="W687" s="237"/>
    </row>
    <row r="688" spans="1:23" ht="16.5" customHeight="1">
      <c r="A688" s="237"/>
      <c r="B688" s="237"/>
      <c r="C688" s="237"/>
      <c r="D688" s="237"/>
      <c r="E688" s="237"/>
      <c r="F688" s="237"/>
      <c r="G688" s="237"/>
      <c r="H688" s="237"/>
      <c r="I688" s="237"/>
      <c r="J688" s="237"/>
      <c r="K688" s="237"/>
      <c r="L688" s="237"/>
      <c r="M688" s="237"/>
      <c r="N688" s="237"/>
      <c r="O688" s="237"/>
      <c r="P688" s="237"/>
      <c r="Q688" s="237"/>
      <c r="R688" s="237"/>
      <c r="S688" s="237"/>
      <c r="T688" s="237"/>
      <c r="U688" s="237"/>
      <c r="V688" s="237"/>
      <c r="W688" s="237"/>
    </row>
    <row r="689" spans="1:23" ht="16.5" customHeight="1">
      <c r="A689" s="237"/>
      <c r="B689" s="237"/>
      <c r="C689" s="237"/>
      <c r="D689" s="237"/>
      <c r="E689" s="237"/>
      <c r="F689" s="237"/>
      <c r="G689" s="237"/>
      <c r="H689" s="237"/>
      <c r="I689" s="237"/>
      <c r="J689" s="237"/>
      <c r="K689" s="237"/>
      <c r="L689" s="237"/>
      <c r="M689" s="237"/>
      <c r="N689" s="237"/>
      <c r="O689" s="237"/>
      <c r="P689" s="237"/>
      <c r="Q689" s="237"/>
      <c r="R689" s="237"/>
      <c r="S689" s="237"/>
      <c r="T689" s="237"/>
      <c r="U689" s="237"/>
      <c r="V689" s="237"/>
      <c r="W689" s="237"/>
    </row>
    <row r="690" spans="1:23" ht="16.5" customHeight="1">
      <c r="A690" s="237"/>
      <c r="B690" s="237"/>
      <c r="C690" s="237"/>
      <c r="D690" s="237"/>
      <c r="E690" s="237"/>
      <c r="F690" s="237"/>
      <c r="G690" s="237"/>
      <c r="H690" s="237"/>
      <c r="I690" s="237"/>
      <c r="J690" s="237"/>
      <c r="K690" s="237"/>
      <c r="L690" s="237"/>
      <c r="M690" s="237"/>
      <c r="N690" s="237"/>
      <c r="O690" s="237"/>
      <c r="P690" s="237"/>
      <c r="Q690" s="237"/>
      <c r="R690" s="237"/>
      <c r="S690" s="237"/>
      <c r="T690" s="237"/>
      <c r="U690" s="237"/>
      <c r="V690" s="237"/>
      <c r="W690" s="237"/>
    </row>
    <row r="691" spans="1:23" ht="16.5" customHeight="1">
      <c r="A691" s="237"/>
      <c r="B691" s="237"/>
      <c r="C691" s="237"/>
      <c r="D691" s="237"/>
      <c r="E691" s="237"/>
      <c r="F691" s="237"/>
      <c r="G691" s="237"/>
      <c r="H691" s="237"/>
      <c r="I691" s="237"/>
      <c r="J691" s="237"/>
      <c r="K691" s="237"/>
      <c r="L691" s="237"/>
      <c r="M691" s="237"/>
      <c r="N691" s="237"/>
      <c r="O691" s="237"/>
      <c r="P691" s="237"/>
      <c r="Q691" s="237"/>
      <c r="R691" s="237"/>
      <c r="S691" s="237"/>
      <c r="T691" s="237"/>
      <c r="U691" s="237"/>
      <c r="V691" s="237"/>
      <c r="W691" s="237"/>
    </row>
    <row r="692" spans="1:23" ht="16.5" customHeight="1">
      <c r="A692" s="237"/>
      <c r="B692" s="237"/>
      <c r="C692" s="237"/>
      <c r="D692" s="237"/>
      <c r="E692" s="237"/>
      <c r="F692" s="237"/>
      <c r="G692" s="237"/>
      <c r="H692" s="237"/>
      <c r="I692" s="237"/>
      <c r="J692" s="237"/>
      <c r="K692" s="237"/>
      <c r="L692" s="237"/>
      <c r="M692" s="237"/>
      <c r="N692" s="237"/>
      <c r="O692" s="237"/>
      <c r="P692" s="237"/>
      <c r="Q692" s="237"/>
      <c r="R692" s="237"/>
      <c r="S692" s="237"/>
      <c r="T692" s="237"/>
      <c r="U692" s="237"/>
      <c r="V692" s="237"/>
      <c r="W692" s="237"/>
    </row>
    <row r="693" spans="1:23" ht="16.5" customHeight="1">
      <c r="A693" s="237"/>
      <c r="B693" s="237"/>
      <c r="C693" s="237"/>
      <c r="D693" s="237"/>
      <c r="E693" s="237"/>
      <c r="F693" s="237"/>
      <c r="G693" s="237"/>
      <c r="H693" s="237"/>
      <c r="I693" s="237"/>
      <c r="J693" s="237"/>
      <c r="K693" s="237"/>
      <c r="L693" s="237"/>
      <c r="M693" s="237"/>
      <c r="N693" s="237"/>
      <c r="O693" s="237"/>
      <c r="P693" s="237"/>
      <c r="Q693" s="237"/>
      <c r="R693" s="237"/>
      <c r="S693" s="237"/>
      <c r="T693" s="237"/>
      <c r="U693" s="237"/>
      <c r="V693" s="237"/>
      <c r="W693" s="237"/>
    </row>
    <row r="694" spans="1:23" ht="16.5" customHeight="1">
      <c r="A694" s="237"/>
      <c r="B694" s="237"/>
      <c r="C694" s="237"/>
      <c r="D694" s="237"/>
      <c r="E694" s="237"/>
      <c r="F694" s="237"/>
      <c r="G694" s="237"/>
      <c r="H694" s="237"/>
      <c r="I694" s="237"/>
      <c r="J694" s="237"/>
      <c r="K694" s="237"/>
      <c r="L694" s="237"/>
      <c r="M694" s="237"/>
      <c r="N694" s="237"/>
      <c r="O694" s="237"/>
      <c r="P694" s="237"/>
      <c r="Q694" s="237"/>
      <c r="R694" s="237"/>
      <c r="S694" s="237"/>
      <c r="T694" s="237"/>
      <c r="U694" s="237"/>
      <c r="V694" s="237"/>
      <c r="W694" s="237"/>
    </row>
    <row r="695" spans="1:23" ht="16.5" customHeight="1">
      <c r="A695" s="237"/>
      <c r="B695" s="237"/>
      <c r="C695" s="237"/>
      <c r="D695" s="237"/>
      <c r="E695" s="237"/>
      <c r="F695" s="237"/>
      <c r="G695" s="237"/>
      <c r="H695" s="237"/>
      <c r="I695" s="237"/>
      <c r="J695" s="237"/>
      <c r="K695" s="237"/>
      <c r="L695" s="237"/>
      <c r="M695" s="237"/>
      <c r="N695" s="237"/>
      <c r="O695" s="237"/>
      <c r="P695" s="237"/>
      <c r="Q695" s="237"/>
      <c r="R695" s="237"/>
      <c r="S695" s="237"/>
      <c r="T695" s="237"/>
      <c r="U695" s="237"/>
      <c r="V695" s="237"/>
      <c r="W695" s="237"/>
    </row>
    <row r="696" spans="1:23" ht="16.5" customHeight="1">
      <c r="A696" s="237"/>
      <c r="B696" s="237"/>
      <c r="C696" s="237"/>
      <c r="D696" s="237"/>
      <c r="E696" s="237"/>
      <c r="F696" s="237"/>
      <c r="G696" s="237"/>
      <c r="H696" s="237"/>
      <c r="I696" s="237"/>
      <c r="J696" s="237"/>
      <c r="K696" s="237"/>
      <c r="L696" s="237"/>
      <c r="M696" s="237"/>
      <c r="N696" s="237"/>
      <c r="O696" s="237"/>
      <c r="P696" s="237"/>
      <c r="Q696" s="237"/>
      <c r="R696" s="237"/>
      <c r="S696" s="237"/>
      <c r="T696" s="237"/>
      <c r="U696" s="237"/>
      <c r="V696" s="237"/>
      <c r="W696" s="237"/>
    </row>
    <row r="697" spans="1:23" ht="16.5" customHeight="1">
      <c r="A697" s="237"/>
      <c r="B697" s="237"/>
      <c r="C697" s="237"/>
      <c r="D697" s="237"/>
      <c r="E697" s="237"/>
      <c r="F697" s="237"/>
      <c r="G697" s="237"/>
      <c r="H697" s="237"/>
      <c r="I697" s="237"/>
      <c r="J697" s="237"/>
      <c r="K697" s="237"/>
      <c r="L697" s="237"/>
      <c r="M697" s="237"/>
      <c r="N697" s="237"/>
      <c r="O697" s="237"/>
      <c r="P697" s="237"/>
      <c r="Q697" s="237"/>
      <c r="R697" s="237"/>
      <c r="S697" s="237"/>
      <c r="T697" s="237"/>
      <c r="U697" s="237"/>
      <c r="V697" s="237"/>
      <c r="W697" s="237"/>
    </row>
    <row r="698" spans="1:23" ht="16.5" customHeight="1">
      <c r="A698" s="237"/>
      <c r="B698" s="237"/>
      <c r="C698" s="237"/>
      <c r="D698" s="237"/>
      <c r="E698" s="237"/>
      <c r="F698" s="237"/>
      <c r="G698" s="237"/>
      <c r="H698" s="237"/>
      <c r="I698" s="237"/>
      <c r="J698" s="237"/>
      <c r="K698" s="237"/>
      <c r="L698" s="237"/>
      <c r="M698" s="237"/>
      <c r="N698" s="237"/>
      <c r="O698" s="237"/>
      <c r="P698" s="237"/>
      <c r="Q698" s="237"/>
      <c r="R698" s="237"/>
      <c r="S698" s="237"/>
      <c r="T698" s="237"/>
      <c r="U698" s="237"/>
      <c r="V698" s="237"/>
      <c r="W698" s="237"/>
    </row>
    <row r="699" spans="1:23" ht="16.5" customHeight="1">
      <c r="A699" s="237"/>
      <c r="B699" s="237"/>
      <c r="C699" s="237"/>
      <c r="D699" s="237"/>
      <c r="E699" s="237"/>
      <c r="F699" s="237"/>
      <c r="G699" s="237"/>
      <c r="H699" s="237"/>
      <c r="I699" s="237"/>
      <c r="J699" s="237"/>
      <c r="K699" s="237"/>
      <c r="L699" s="237"/>
      <c r="M699" s="237"/>
      <c r="N699" s="237"/>
      <c r="O699" s="237"/>
      <c r="P699" s="237"/>
      <c r="Q699" s="237"/>
      <c r="R699" s="237"/>
      <c r="S699" s="237"/>
      <c r="T699" s="237"/>
      <c r="U699" s="237"/>
      <c r="V699" s="237"/>
      <c r="W699" s="237"/>
    </row>
    <row r="700" spans="1:23" ht="16.5" customHeight="1">
      <c r="A700" s="237"/>
      <c r="B700" s="237"/>
      <c r="C700" s="237"/>
      <c r="D700" s="237"/>
      <c r="E700" s="237"/>
      <c r="F700" s="237"/>
      <c r="G700" s="237"/>
      <c r="H700" s="237"/>
      <c r="I700" s="237"/>
      <c r="J700" s="237"/>
      <c r="K700" s="237"/>
      <c r="L700" s="237"/>
      <c r="M700" s="237"/>
      <c r="N700" s="237"/>
      <c r="O700" s="237"/>
      <c r="P700" s="237"/>
      <c r="Q700" s="237"/>
      <c r="R700" s="237"/>
      <c r="S700" s="237"/>
      <c r="T700" s="237"/>
      <c r="U700" s="237"/>
      <c r="V700" s="237"/>
      <c r="W700" s="237"/>
    </row>
    <row r="701" spans="1:23" ht="16.5" customHeight="1">
      <c r="A701" s="237"/>
      <c r="B701" s="237"/>
      <c r="C701" s="237"/>
      <c r="D701" s="237"/>
      <c r="E701" s="237"/>
      <c r="F701" s="237"/>
      <c r="G701" s="237"/>
      <c r="H701" s="237"/>
      <c r="I701" s="237"/>
      <c r="J701" s="237"/>
      <c r="K701" s="237"/>
      <c r="L701" s="237"/>
      <c r="M701" s="237"/>
      <c r="N701" s="237"/>
      <c r="O701" s="237"/>
      <c r="P701" s="237"/>
      <c r="Q701" s="237"/>
      <c r="R701" s="237"/>
      <c r="S701" s="237"/>
      <c r="T701" s="237"/>
      <c r="U701" s="237"/>
      <c r="V701" s="237"/>
      <c r="W701" s="237"/>
    </row>
    <row r="702" spans="1:23" ht="16.5" customHeight="1">
      <c r="A702" s="237"/>
      <c r="B702" s="237"/>
      <c r="C702" s="237"/>
      <c r="D702" s="237"/>
      <c r="E702" s="237"/>
      <c r="F702" s="237"/>
      <c r="G702" s="237"/>
      <c r="H702" s="237"/>
      <c r="I702" s="237"/>
      <c r="J702" s="237"/>
      <c r="K702" s="237"/>
      <c r="L702" s="237"/>
      <c r="M702" s="237"/>
      <c r="N702" s="237"/>
      <c r="O702" s="237"/>
      <c r="P702" s="237"/>
      <c r="Q702" s="237"/>
      <c r="R702" s="237"/>
      <c r="S702" s="237"/>
      <c r="T702" s="237"/>
      <c r="U702" s="237"/>
      <c r="V702" s="237"/>
      <c r="W702" s="237"/>
    </row>
    <row r="703" spans="1:23" ht="16.5" customHeight="1">
      <c r="A703" s="237"/>
      <c r="B703" s="237"/>
      <c r="C703" s="237"/>
      <c r="D703" s="237"/>
      <c r="E703" s="237"/>
      <c r="F703" s="237"/>
      <c r="G703" s="237"/>
      <c r="H703" s="237"/>
      <c r="I703" s="237"/>
      <c r="J703" s="237"/>
      <c r="K703" s="237"/>
      <c r="L703" s="237"/>
      <c r="M703" s="237"/>
      <c r="N703" s="237"/>
      <c r="O703" s="237"/>
      <c r="P703" s="237"/>
      <c r="Q703" s="237"/>
      <c r="R703" s="237"/>
      <c r="S703" s="237"/>
      <c r="T703" s="237"/>
      <c r="U703" s="237"/>
      <c r="V703" s="237"/>
      <c r="W703" s="237"/>
    </row>
    <row r="704" spans="1:23" ht="16.5" customHeight="1">
      <c r="A704" s="237"/>
      <c r="B704" s="237"/>
      <c r="C704" s="237"/>
      <c r="D704" s="237"/>
      <c r="E704" s="237"/>
      <c r="F704" s="237"/>
      <c r="G704" s="237"/>
      <c r="H704" s="237"/>
      <c r="I704" s="237"/>
      <c r="J704" s="237"/>
      <c r="K704" s="237"/>
      <c r="L704" s="237"/>
      <c r="M704" s="237"/>
      <c r="N704" s="237"/>
      <c r="O704" s="237"/>
      <c r="P704" s="237"/>
      <c r="Q704" s="237"/>
      <c r="R704" s="237"/>
      <c r="S704" s="237"/>
      <c r="T704" s="237"/>
      <c r="U704" s="237"/>
      <c r="V704" s="237"/>
      <c r="W704" s="237"/>
    </row>
    <row r="705" spans="1:23" ht="16.5" customHeight="1">
      <c r="A705" s="237"/>
      <c r="B705" s="237"/>
      <c r="C705" s="237"/>
      <c r="D705" s="237"/>
      <c r="E705" s="237"/>
      <c r="F705" s="237"/>
      <c r="G705" s="237"/>
      <c r="H705" s="237"/>
      <c r="I705" s="237"/>
      <c r="J705" s="237"/>
      <c r="K705" s="237"/>
      <c r="L705" s="237"/>
      <c r="M705" s="237"/>
      <c r="N705" s="237"/>
      <c r="O705" s="237"/>
      <c r="P705" s="237"/>
      <c r="Q705" s="237"/>
      <c r="R705" s="237"/>
      <c r="S705" s="237"/>
      <c r="T705" s="237"/>
      <c r="U705" s="237"/>
      <c r="V705" s="237"/>
      <c r="W705" s="237"/>
    </row>
    <row r="706" spans="1:23" ht="16.5" customHeight="1">
      <c r="A706" s="237"/>
      <c r="B706" s="237"/>
      <c r="C706" s="237"/>
      <c r="D706" s="237"/>
      <c r="E706" s="237"/>
      <c r="F706" s="237"/>
      <c r="G706" s="237"/>
      <c r="H706" s="237"/>
      <c r="I706" s="237"/>
      <c r="J706" s="237"/>
      <c r="K706" s="237"/>
      <c r="L706" s="237"/>
      <c r="M706" s="237"/>
      <c r="N706" s="237"/>
      <c r="O706" s="237"/>
      <c r="P706" s="237"/>
      <c r="Q706" s="237"/>
      <c r="R706" s="237"/>
      <c r="S706" s="237"/>
      <c r="T706" s="237"/>
      <c r="U706" s="237"/>
      <c r="V706" s="237"/>
      <c r="W706" s="237"/>
    </row>
    <row r="707" spans="1:23" ht="16.5" customHeight="1">
      <c r="A707" s="237"/>
      <c r="B707" s="237"/>
      <c r="C707" s="237"/>
      <c r="D707" s="237"/>
      <c r="E707" s="237"/>
      <c r="F707" s="237"/>
      <c r="G707" s="237"/>
      <c r="H707" s="237"/>
      <c r="I707" s="237"/>
      <c r="J707" s="237"/>
      <c r="K707" s="237"/>
      <c r="L707" s="237"/>
      <c r="M707" s="237"/>
      <c r="N707" s="237"/>
      <c r="O707" s="237"/>
      <c r="P707" s="237"/>
      <c r="Q707" s="237"/>
      <c r="R707" s="237"/>
      <c r="S707" s="237"/>
      <c r="T707" s="237"/>
      <c r="U707" s="237"/>
      <c r="V707" s="237"/>
      <c r="W707" s="237"/>
    </row>
    <row r="708" spans="1:23" ht="16.5" customHeight="1">
      <c r="A708" s="237"/>
      <c r="B708" s="237"/>
      <c r="C708" s="237"/>
      <c r="D708" s="237"/>
      <c r="E708" s="237"/>
      <c r="F708" s="237"/>
      <c r="G708" s="237"/>
      <c r="H708" s="237"/>
      <c r="I708" s="237"/>
      <c r="J708" s="237"/>
      <c r="K708" s="237"/>
      <c r="L708" s="237"/>
      <c r="M708" s="237"/>
      <c r="N708" s="237"/>
      <c r="O708" s="237"/>
      <c r="P708" s="237"/>
      <c r="Q708" s="237"/>
      <c r="R708" s="237"/>
      <c r="S708" s="237"/>
      <c r="T708" s="237"/>
      <c r="U708" s="237"/>
      <c r="V708" s="237"/>
      <c r="W708" s="237"/>
    </row>
    <row r="709" spans="1:23" ht="16.5" customHeight="1">
      <c r="A709" s="237"/>
      <c r="B709" s="237"/>
      <c r="C709" s="237"/>
      <c r="D709" s="237"/>
      <c r="E709" s="237"/>
      <c r="F709" s="237"/>
      <c r="G709" s="237"/>
      <c r="H709" s="237"/>
      <c r="I709" s="237"/>
      <c r="J709" s="237"/>
      <c r="K709" s="237"/>
      <c r="L709" s="237"/>
      <c r="M709" s="237"/>
      <c r="N709" s="237"/>
      <c r="O709" s="237"/>
      <c r="P709" s="237"/>
      <c r="Q709" s="237"/>
      <c r="R709" s="237"/>
      <c r="S709" s="237"/>
      <c r="T709" s="237"/>
      <c r="U709" s="237"/>
      <c r="V709" s="237"/>
      <c r="W709" s="237"/>
    </row>
    <row r="710" spans="1:23" ht="16.5" customHeight="1">
      <c r="A710" s="237"/>
      <c r="B710" s="237"/>
      <c r="C710" s="237"/>
      <c r="D710" s="237"/>
      <c r="E710" s="237"/>
      <c r="F710" s="237"/>
      <c r="G710" s="237"/>
      <c r="H710" s="237"/>
      <c r="I710" s="237"/>
      <c r="J710" s="237"/>
      <c r="K710" s="237"/>
      <c r="L710" s="237"/>
      <c r="M710" s="237"/>
      <c r="N710" s="237"/>
      <c r="O710" s="237"/>
      <c r="P710" s="237"/>
      <c r="Q710" s="237"/>
      <c r="R710" s="237"/>
      <c r="S710" s="237"/>
      <c r="T710" s="237"/>
      <c r="U710" s="237"/>
      <c r="V710" s="237"/>
      <c r="W710" s="237"/>
    </row>
    <row r="711" spans="1:23" ht="16.5" customHeight="1">
      <c r="A711" s="237"/>
      <c r="B711" s="237"/>
      <c r="C711" s="237"/>
      <c r="D711" s="237"/>
      <c r="E711" s="237"/>
      <c r="F711" s="237"/>
      <c r="G711" s="237"/>
      <c r="H711" s="237"/>
      <c r="I711" s="237"/>
      <c r="J711" s="237"/>
      <c r="K711" s="237"/>
      <c r="L711" s="237"/>
      <c r="M711" s="237"/>
      <c r="N711" s="237"/>
      <c r="O711" s="237"/>
      <c r="P711" s="237"/>
      <c r="Q711" s="237"/>
      <c r="R711" s="237"/>
      <c r="S711" s="237"/>
      <c r="T711" s="237"/>
      <c r="U711" s="237"/>
      <c r="V711" s="237"/>
      <c r="W711" s="237"/>
    </row>
    <row r="712" spans="1:23" ht="16.5" customHeight="1">
      <c r="A712" s="237"/>
      <c r="B712" s="237"/>
      <c r="C712" s="237"/>
      <c r="D712" s="237"/>
      <c r="E712" s="237"/>
      <c r="F712" s="237"/>
      <c r="G712" s="237"/>
      <c r="H712" s="237"/>
      <c r="I712" s="237"/>
      <c r="J712" s="237"/>
      <c r="K712" s="237"/>
      <c r="L712" s="237"/>
      <c r="M712" s="237"/>
      <c r="N712" s="237"/>
      <c r="O712" s="237"/>
      <c r="P712" s="237"/>
      <c r="Q712" s="237"/>
      <c r="R712" s="237"/>
      <c r="S712" s="237"/>
      <c r="T712" s="237"/>
      <c r="U712" s="237"/>
      <c r="V712" s="237"/>
      <c r="W712" s="237"/>
    </row>
    <row r="713" spans="1:23" ht="16.5" customHeight="1">
      <c r="A713" s="237"/>
      <c r="B713" s="237"/>
      <c r="C713" s="237"/>
      <c r="D713" s="237"/>
      <c r="E713" s="237"/>
      <c r="F713" s="237"/>
      <c r="G713" s="237"/>
      <c r="H713" s="237"/>
      <c r="I713" s="237"/>
      <c r="J713" s="237"/>
      <c r="K713" s="237"/>
      <c r="L713" s="237"/>
      <c r="M713" s="237"/>
      <c r="N713" s="237"/>
      <c r="O713" s="237"/>
      <c r="P713" s="237"/>
      <c r="Q713" s="237"/>
      <c r="R713" s="237"/>
      <c r="S713" s="237"/>
      <c r="T713" s="237"/>
      <c r="U713" s="237"/>
      <c r="V713" s="237"/>
      <c r="W713" s="237"/>
    </row>
    <row r="714" spans="1:23" ht="16.5" customHeight="1">
      <c r="A714" s="237"/>
      <c r="B714" s="237"/>
      <c r="C714" s="237"/>
      <c r="D714" s="237"/>
      <c r="E714" s="237"/>
      <c r="F714" s="237"/>
      <c r="G714" s="237"/>
      <c r="H714" s="237"/>
      <c r="I714" s="237"/>
      <c r="J714" s="237"/>
      <c r="K714" s="237"/>
      <c r="L714" s="237"/>
      <c r="M714" s="237"/>
      <c r="N714" s="237"/>
      <c r="O714" s="237"/>
      <c r="P714" s="237"/>
      <c r="Q714" s="237"/>
      <c r="R714" s="237"/>
      <c r="S714" s="237"/>
      <c r="T714" s="237"/>
      <c r="U714" s="237"/>
      <c r="V714" s="237"/>
      <c r="W714" s="237"/>
    </row>
    <row r="715" spans="1:23" ht="16.5" customHeight="1">
      <c r="A715" s="237"/>
      <c r="B715" s="237"/>
      <c r="C715" s="237"/>
      <c r="D715" s="237"/>
      <c r="E715" s="237"/>
      <c r="F715" s="237"/>
      <c r="G715" s="237"/>
      <c r="H715" s="237"/>
      <c r="I715" s="237"/>
      <c r="J715" s="237"/>
      <c r="K715" s="237"/>
      <c r="L715" s="237"/>
      <c r="M715" s="237"/>
      <c r="N715" s="237"/>
      <c r="O715" s="237"/>
      <c r="P715" s="237"/>
      <c r="Q715" s="237"/>
      <c r="R715" s="237"/>
      <c r="S715" s="237"/>
      <c r="T715" s="237"/>
      <c r="U715" s="237"/>
      <c r="V715" s="237"/>
      <c r="W715" s="237"/>
    </row>
    <row r="716" spans="1:23" ht="16.5" customHeight="1">
      <c r="A716" s="237"/>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row>
    <row r="717" spans="1:23" ht="16.5" customHeight="1">
      <c r="A717" s="237"/>
      <c r="B717" s="237"/>
      <c r="C717" s="237"/>
      <c r="D717" s="237"/>
      <c r="E717" s="237"/>
      <c r="F717" s="237"/>
      <c r="G717" s="237"/>
      <c r="H717" s="237"/>
      <c r="I717" s="237"/>
      <c r="J717" s="237"/>
      <c r="K717" s="237"/>
      <c r="L717" s="237"/>
      <c r="M717" s="237"/>
      <c r="N717" s="237"/>
      <c r="O717" s="237"/>
      <c r="P717" s="237"/>
      <c r="Q717" s="237"/>
      <c r="R717" s="237"/>
      <c r="S717" s="237"/>
      <c r="T717" s="237"/>
      <c r="U717" s="237"/>
      <c r="V717" s="237"/>
      <c r="W717" s="237"/>
    </row>
    <row r="718" spans="1:23" ht="16.5" customHeight="1">
      <c r="A718" s="237"/>
      <c r="B718" s="237"/>
      <c r="C718" s="237"/>
      <c r="D718" s="237"/>
      <c r="E718" s="237"/>
      <c r="F718" s="237"/>
      <c r="G718" s="237"/>
      <c r="H718" s="237"/>
      <c r="I718" s="237"/>
      <c r="J718" s="237"/>
      <c r="K718" s="237"/>
      <c r="L718" s="237"/>
      <c r="M718" s="237"/>
      <c r="N718" s="237"/>
      <c r="O718" s="237"/>
      <c r="P718" s="237"/>
      <c r="Q718" s="237"/>
      <c r="R718" s="237"/>
      <c r="S718" s="237"/>
      <c r="T718" s="237"/>
      <c r="U718" s="237"/>
      <c r="V718" s="237"/>
      <c r="W718" s="237"/>
    </row>
    <row r="719" spans="1:23" ht="16.5" customHeight="1">
      <c r="A719" s="237"/>
      <c r="B719" s="237"/>
      <c r="C719" s="237"/>
      <c r="D719" s="237"/>
      <c r="E719" s="237"/>
      <c r="F719" s="237"/>
      <c r="G719" s="237"/>
      <c r="H719" s="237"/>
      <c r="I719" s="237"/>
      <c r="J719" s="237"/>
      <c r="K719" s="237"/>
      <c r="L719" s="237"/>
      <c r="M719" s="237"/>
      <c r="N719" s="237"/>
      <c r="O719" s="237"/>
      <c r="P719" s="237"/>
      <c r="Q719" s="237"/>
      <c r="R719" s="237"/>
      <c r="S719" s="237"/>
      <c r="T719" s="237"/>
      <c r="U719" s="237"/>
      <c r="V719" s="237"/>
      <c r="W719" s="237"/>
    </row>
    <row r="720" spans="1:23" ht="16.5" customHeight="1">
      <c r="A720" s="237"/>
      <c r="B720" s="237"/>
      <c r="C720" s="237"/>
      <c r="D720" s="237"/>
      <c r="E720" s="237"/>
      <c r="F720" s="237"/>
      <c r="G720" s="237"/>
      <c r="H720" s="237"/>
      <c r="I720" s="237"/>
      <c r="J720" s="237"/>
      <c r="K720" s="237"/>
      <c r="L720" s="237"/>
      <c r="M720" s="237"/>
      <c r="N720" s="237"/>
      <c r="O720" s="237"/>
      <c r="P720" s="237"/>
      <c r="Q720" s="237"/>
      <c r="R720" s="237"/>
      <c r="S720" s="237"/>
      <c r="T720" s="237"/>
      <c r="U720" s="237"/>
      <c r="V720" s="237"/>
      <c r="W720" s="237"/>
    </row>
    <row r="721" spans="1:23" ht="16.5" customHeight="1">
      <c r="A721" s="237"/>
      <c r="B721" s="237"/>
      <c r="C721" s="237"/>
      <c r="D721" s="237"/>
      <c r="E721" s="237"/>
      <c r="F721" s="237"/>
      <c r="G721" s="237"/>
      <c r="H721" s="237"/>
      <c r="I721" s="237"/>
      <c r="J721" s="237"/>
      <c r="K721" s="237"/>
      <c r="L721" s="237"/>
      <c r="M721" s="237"/>
      <c r="N721" s="237"/>
      <c r="O721" s="237"/>
      <c r="P721" s="237"/>
      <c r="Q721" s="237"/>
      <c r="R721" s="237"/>
      <c r="S721" s="237"/>
      <c r="T721" s="237"/>
      <c r="U721" s="237"/>
      <c r="V721" s="237"/>
      <c r="W721" s="237"/>
    </row>
    <row r="722" spans="1:23" ht="16.5" customHeight="1">
      <c r="A722" s="237"/>
      <c r="B722" s="237"/>
      <c r="C722" s="237"/>
      <c r="D722" s="237"/>
      <c r="E722" s="237"/>
      <c r="F722" s="237"/>
      <c r="G722" s="237"/>
      <c r="H722" s="237"/>
      <c r="I722" s="237"/>
      <c r="J722" s="237"/>
      <c r="K722" s="237"/>
      <c r="L722" s="237"/>
      <c r="M722" s="237"/>
      <c r="N722" s="237"/>
      <c r="O722" s="237"/>
      <c r="P722" s="237"/>
      <c r="Q722" s="237"/>
      <c r="R722" s="237"/>
      <c r="S722" s="237"/>
      <c r="T722" s="237"/>
      <c r="U722" s="237"/>
      <c r="V722" s="237"/>
      <c r="W722" s="237"/>
    </row>
    <row r="723" spans="1:23" ht="16.5" customHeight="1">
      <c r="A723" s="237"/>
      <c r="B723" s="237"/>
      <c r="C723" s="237"/>
      <c r="D723" s="237"/>
      <c r="E723" s="237"/>
      <c r="F723" s="237"/>
      <c r="G723" s="237"/>
      <c r="H723" s="237"/>
      <c r="I723" s="237"/>
      <c r="J723" s="237"/>
      <c r="K723" s="237"/>
      <c r="L723" s="237"/>
      <c r="M723" s="237"/>
      <c r="N723" s="237"/>
      <c r="O723" s="237"/>
      <c r="P723" s="237"/>
      <c r="Q723" s="237"/>
      <c r="R723" s="237"/>
      <c r="S723" s="237"/>
      <c r="T723" s="237"/>
      <c r="U723" s="237"/>
      <c r="V723" s="237"/>
      <c r="W723" s="237"/>
    </row>
    <row r="724" spans="1:23" ht="16.5" customHeight="1">
      <c r="A724" s="237"/>
      <c r="B724" s="237"/>
      <c r="C724" s="237"/>
      <c r="D724" s="237"/>
      <c r="E724" s="237"/>
      <c r="F724" s="237"/>
      <c r="G724" s="237"/>
      <c r="H724" s="237"/>
      <c r="I724" s="237"/>
      <c r="J724" s="237"/>
      <c r="K724" s="237"/>
      <c r="L724" s="237"/>
      <c r="M724" s="237"/>
      <c r="N724" s="237"/>
      <c r="O724" s="237"/>
      <c r="P724" s="237"/>
      <c r="Q724" s="237"/>
      <c r="R724" s="237"/>
      <c r="S724" s="237"/>
      <c r="T724" s="237"/>
      <c r="U724" s="237"/>
      <c r="V724" s="237"/>
      <c r="W724" s="237"/>
    </row>
    <row r="725" spans="1:23" ht="16.5" customHeight="1">
      <c r="A725" s="237"/>
      <c r="B725" s="237"/>
      <c r="C725" s="237"/>
      <c r="D725" s="237"/>
      <c r="E725" s="237"/>
      <c r="F725" s="237"/>
      <c r="G725" s="237"/>
      <c r="H725" s="237"/>
      <c r="I725" s="237"/>
      <c r="J725" s="237"/>
      <c r="K725" s="237"/>
      <c r="L725" s="237"/>
      <c r="M725" s="237"/>
      <c r="N725" s="237"/>
      <c r="O725" s="237"/>
      <c r="P725" s="237"/>
      <c r="Q725" s="237"/>
      <c r="R725" s="237"/>
      <c r="S725" s="237"/>
      <c r="T725" s="237"/>
      <c r="U725" s="237"/>
      <c r="V725" s="237"/>
      <c r="W725" s="237"/>
    </row>
    <row r="726" spans="1:23" ht="16.5" customHeight="1">
      <c r="A726" s="237"/>
      <c r="B726" s="237"/>
      <c r="C726" s="237"/>
      <c r="D726" s="237"/>
      <c r="E726" s="237"/>
      <c r="F726" s="237"/>
      <c r="G726" s="237"/>
      <c r="H726" s="237"/>
      <c r="I726" s="237"/>
      <c r="J726" s="237"/>
      <c r="K726" s="237"/>
      <c r="L726" s="237"/>
      <c r="M726" s="237"/>
      <c r="N726" s="237"/>
      <c r="O726" s="237"/>
      <c r="P726" s="237"/>
      <c r="Q726" s="237"/>
      <c r="R726" s="237"/>
      <c r="S726" s="237"/>
      <c r="T726" s="237"/>
      <c r="U726" s="237"/>
      <c r="V726" s="237"/>
      <c r="W726" s="237"/>
    </row>
    <row r="727" spans="1:23" ht="16.5" customHeight="1">
      <c r="A727" s="237"/>
      <c r="B727" s="237"/>
      <c r="C727" s="237"/>
      <c r="D727" s="237"/>
      <c r="E727" s="237"/>
      <c r="F727" s="237"/>
      <c r="G727" s="237"/>
      <c r="H727" s="237"/>
      <c r="I727" s="237"/>
      <c r="J727" s="237"/>
      <c r="K727" s="237"/>
      <c r="L727" s="237"/>
      <c r="M727" s="237"/>
      <c r="N727" s="237"/>
      <c r="O727" s="237"/>
      <c r="P727" s="237"/>
      <c r="Q727" s="237"/>
      <c r="R727" s="237"/>
      <c r="S727" s="237"/>
      <c r="T727" s="237"/>
      <c r="U727" s="237"/>
      <c r="V727" s="237"/>
      <c r="W727" s="237"/>
    </row>
    <row r="728" spans="1:23" ht="16.5" customHeight="1">
      <c r="A728" s="237"/>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row>
    <row r="729" spans="1:23" ht="16.5" customHeight="1">
      <c r="A729" s="237"/>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row>
    <row r="730" spans="1:23" ht="16.5" customHeight="1">
      <c r="A730" s="237"/>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row>
    <row r="731" spans="1:23" ht="16.5" customHeight="1">
      <c r="A731" s="237"/>
      <c r="B731" s="237"/>
      <c r="C731" s="237"/>
      <c r="D731" s="237"/>
      <c r="E731" s="237"/>
      <c r="F731" s="237"/>
      <c r="G731" s="237"/>
      <c r="H731" s="237"/>
      <c r="I731" s="237"/>
      <c r="J731" s="237"/>
      <c r="K731" s="237"/>
      <c r="L731" s="237"/>
      <c r="M731" s="237"/>
      <c r="N731" s="237"/>
      <c r="O731" s="237"/>
      <c r="P731" s="237"/>
      <c r="Q731" s="237"/>
      <c r="R731" s="237"/>
      <c r="S731" s="237"/>
      <c r="T731" s="237"/>
      <c r="U731" s="237"/>
      <c r="V731" s="237"/>
      <c r="W731" s="237"/>
    </row>
    <row r="732" spans="1:23" ht="16.5" customHeight="1">
      <c r="A732" s="237"/>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row>
    <row r="733" spans="1:23" ht="16.5" customHeight="1">
      <c r="A733" s="237"/>
      <c r="B733" s="237"/>
      <c r="C733" s="237"/>
      <c r="D733" s="237"/>
      <c r="E733" s="237"/>
      <c r="F733" s="237"/>
      <c r="G733" s="237"/>
      <c r="H733" s="237"/>
      <c r="I733" s="237"/>
      <c r="J733" s="237"/>
      <c r="K733" s="237"/>
      <c r="L733" s="237"/>
      <c r="M733" s="237"/>
      <c r="N733" s="237"/>
      <c r="O733" s="237"/>
      <c r="P733" s="237"/>
      <c r="Q733" s="237"/>
      <c r="R733" s="237"/>
      <c r="S733" s="237"/>
      <c r="T733" s="237"/>
      <c r="U733" s="237"/>
      <c r="V733" s="237"/>
      <c r="W733" s="237"/>
    </row>
    <row r="734" spans="1:23" ht="16.5" customHeight="1">
      <c r="A734" s="237"/>
      <c r="B734" s="237"/>
      <c r="C734" s="237"/>
      <c r="D734" s="237"/>
      <c r="E734" s="237"/>
      <c r="F734" s="237"/>
      <c r="G734" s="237"/>
      <c r="H734" s="237"/>
      <c r="I734" s="237"/>
      <c r="J734" s="237"/>
      <c r="K734" s="237"/>
      <c r="L734" s="237"/>
      <c r="M734" s="237"/>
      <c r="N734" s="237"/>
      <c r="O734" s="237"/>
      <c r="P734" s="237"/>
      <c r="Q734" s="237"/>
      <c r="R734" s="237"/>
      <c r="S734" s="237"/>
      <c r="T734" s="237"/>
      <c r="U734" s="237"/>
      <c r="V734" s="237"/>
      <c r="W734" s="237"/>
    </row>
    <row r="735" spans="1:23" ht="16.5" customHeight="1">
      <c r="A735" s="237"/>
      <c r="B735" s="237"/>
      <c r="C735" s="237"/>
      <c r="D735" s="237"/>
      <c r="E735" s="237"/>
      <c r="F735" s="237"/>
      <c r="G735" s="237"/>
      <c r="H735" s="237"/>
      <c r="I735" s="237"/>
      <c r="J735" s="237"/>
      <c r="K735" s="237"/>
      <c r="L735" s="237"/>
      <c r="M735" s="237"/>
      <c r="N735" s="237"/>
      <c r="O735" s="237"/>
      <c r="P735" s="237"/>
      <c r="Q735" s="237"/>
      <c r="R735" s="237"/>
      <c r="S735" s="237"/>
      <c r="T735" s="237"/>
      <c r="U735" s="237"/>
      <c r="V735" s="237"/>
      <c r="W735" s="237"/>
    </row>
    <row r="736" spans="1:23" ht="16.5" customHeight="1">
      <c r="A736" s="237"/>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row>
    <row r="737" spans="1:23" ht="16.5" customHeight="1">
      <c r="A737" s="237"/>
      <c r="B737" s="237"/>
      <c r="C737" s="237"/>
      <c r="D737" s="237"/>
      <c r="E737" s="237"/>
      <c r="F737" s="237"/>
      <c r="G737" s="237"/>
      <c r="H737" s="237"/>
      <c r="I737" s="237"/>
      <c r="J737" s="237"/>
      <c r="K737" s="237"/>
      <c r="L737" s="237"/>
      <c r="M737" s="237"/>
      <c r="N737" s="237"/>
      <c r="O737" s="237"/>
      <c r="P737" s="237"/>
      <c r="Q737" s="237"/>
      <c r="R737" s="237"/>
      <c r="S737" s="237"/>
      <c r="T737" s="237"/>
      <c r="U737" s="237"/>
      <c r="V737" s="237"/>
      <c r="W737" s="237"/>
    </row>
    <row r="738" spans="1:23" ht="16.5" customHeight="1">
      <c r="A738" s="237"/>
      <c r="B738" s="237"/>
      <c r="C738" s="237"/>
      <c r="D738" s="237"/>
      <c r="E738" s="237"/>
      <c r="F738" s="237"/>
      <c r="G738" s="237"/>
      <c r="H738" s="237"/>
      <c r="I738" s="237"/>
      <c r="J738" s="237"/>
      <c r="K738" s="237"/>
      <c r="L738" s="237"/>
      <c r="M738" s="237"/>
      <c r="N738" s="237"/>
      <c r="O738" s="237"/>
      <c r="P738" s="237"/>
      <c r="Q738" s="237"/>
      <c r="R738" s="237"/>
      <c r="S738" s="237"/>
      <c r="T738" s="237"/>
      <c r="U738" s="237"/>
      <c r="V738" s="237"/>
      <c r="W738" s="237"/>
    </row>
    <row r="739" spans="1:23" ht="16.5" customHeight="1">
      <c r="A739" s="237"/>
      <c r="B739" s="237"/>
      <c r="C739" s="237"/>
      <c r="D739" s="237"/>
      <c r="E739" s="237"/>
      <c r="F739" s="237"/>
      <c r="G739" s="237"/>
      <c r="H739" s="237"/>
      <c r="I739" s="237"/>
      <c r="J739" s="237"/>
      <c r="K739" s="237"/>
      <c r="L739" s="237"/>
      <c r="M739" s="237"/>
      <c r="N739" s="237"/>
      <c r="O739" s="237"/>
      <c r="P739" s="237"/>
      <c r="Q739" s="237"/>
      <c r="R739" s="237"/>
      <c r="S739" s="237"/>
      <c r="T739" s="237"/>
      <c r="U739" s="237"/>
      <c r="V739" s="237"/>
      <c r="W739" s="237"/>
    </row>
    <row r="740" spans="1:23" ht="16.5" customHeight="1">
      <c r="A740" s="237"/>
      <c r="B740" s="237"/>
      <c r="C740" s="237"/>
      <c r="D740" s="237"/>
      <c r="E740" s="237"/>
      <c r="F740" s="237"/>
      <c r="G740" s="237"/>
      <c r="H740" s="237"/>
      <c r="I740" s="237"/>
      <c r="J740" s="237"/>
      <c r="K740" s="237"/>
      <c r="L740" s="237"/>
      <c r="M740" s="237"/>
      <c r="N740" s="237"/>
      <c r="O740" s="237"/>
      <c r="P740" s="237"/>
      <c r="Q740" s="237"/>
      <c r="R740" s="237"/>
      <c r="S740" s="237"/>
      <c r="T740" s="237"/>
      <c r="U740" s="237"/>
      <c r="V740" s="237"/>
      <c r="W740" s="237"/>
    </row>
    <row r="741" spans="1:23" ht="16.5" customHeight="1">
      <c r="A741" s="237"/>
      <c r="B741" s="237"/>
      <c r="C741" s="237"/>
      <c r="D741" s="237"/>
      <c r="E741" s="237"/>
      <c r="F741" s="237"/>
      <c r="G741" s="237"/>
      <c r="H741" s="237"/>
      <c r="I741" s="237"/>
      <c r="J741" s="237"/>
      <c r="K741" s="237"/>
      <c r="L741" s="237"/>
      <c r="M741" s="237"/>
      <c r="N741" s="237"/>
      <c r="O741" s="237"/>
      <c r="P741" s="237"/>
      <c r="Q741" s="237"/>
      <c r="R741" s="237"/>
      <c r="S741" s="237"/>
      <c r="T741" s="237"/>
      <c r="U741" s="237"/>
      <c r="V741" s="237"/>
      <c r="W741" s="237"/>
    </row>
    <row r="742" spans="1:23" ht="16.5" customHeight="1">
      <c r="A742" s="237"/>
      <c r="B742" s="237"/>
      <c r="C742" s="237"/>
      <c r="D742" s="237"/>
      <c r="E742" s="237"/>
      <c r="F742" s="237"/>
      <c r="G742" s="237"/>
      <c r="H742" s="237"/>
      <c r="I742" s="237"/>
      <c r="J742" s="237"/>
      <c r="K742" s="237"/>
      <c r="L742" s="237"/>
      <c r="M742" s="237"/>
      <c r="N742" s="237"/>
      <c r="O742" s="237"/>
      <c r="P742" s="237"/>
      <c r="Q742" s="237"/>
      <c r="R742" s="237"/>
      <c r="S742" s="237"/>
      <c r="T742" s="237"/>
      <c r="U742" s="237"/>
      <c r="V742" s="237"/>
      <c r="W742" s="237"/>
    </row>
    <row r="743" spans="1:23" ht="16.5" customHeight="1">
      <c r="A743" s="237"/>
      <c r="B743" s="237"/>
      <c r="C743" s="237"/>
      <c r="D743" s="237"/>
      <c r="E743" s="237"/>
      <c r="F743" s="237"/>
      <c r="G743" s="237"/>
      <c r="H743" s="237"/>
      <c r="I743" s="237"/>
      <c r="J743" s="237"/>
      <c r="K743" s="237"/>
      <c r="L743" s="237"/>
      <c r="M743" s="237"/>
      <c r="N743" s="237"/>
      <c r="O743" s="237"/>
      <c r="P743" s="237"/>
      <c r="Q743" s="237"/>
      <c r="R743" s="237"/>
      <c r="S743" s="237"/>
      <c r="T743" s="237"/>
      <c r="U743" s="237"/>
      <c r="V743" s="237"/>
      <c r="W743" s="237"/>
    </row>
    <row r="744" spans="1:23" ht="16.5" customHeight="1">
      <c r="A744" s="237"/>
      <c r="B744" s="237"/>
      <c r="C744" s="237"/>
      <c r="D744" s="237"/>
      <c r="E744" s="237"/>
      <c r="F744" s="237"/>
      <c r="G744" s="237"/>
      <c r="H744" s="237"/>
      <c r="I744" s="237"/>
      <c r="J744" s="237"/>
      <c r="K744" s="237"/>
      <c r="L744" s="237"/>
      <c r="M744" s="237"/>
      <c r="N744" s="237"/>
      <c r="O744" s="237"/>
      <c r="P744" s="237"/>
      <c r="Q744" s="237"/>
      <c r="R744" s="237"/>
      <c r="S744" s="237"/>
      <c r="T744" s="237"/>
      <c r="U744" s="237"/>
      <c r="V744" s="237"/>
      <c r="W744" s="237"/>
    </row>
    <row r="745" spans="1:23" ht="16.5" customHeight="1">
      <c r="A745" s="237"/>
      <c r="B745" s="237"/>
      <c r="C745" s="237"/>
      <c r="D745" s="237"/>
      <c r="E745" s="237"/>
      <c r="F745" s="237"/>
      <c r="G745" s="237"/>
      <c r="H745" s="237"/>
      <c r="I745" s="237"/>
      <c r="J745" s="237"/>
      <c r="K745" s="237"/>
      <c r="L745" s="237"/>
      <c r="M745" s="237"/>
      <c r="N745" s="237"/>
      <c r="O745" s="237"/>
      <c r="P745" s="237"/>
      <c r="Q745" s="237"/>
      <c r="R745" s="237"/>
      <c r="S745" s="237"/>
      <c r="T745" s="237"/>
      <c r="U745" s="237"/>
      <c r="V745" s="237"/>
      <c r="W745" s="237"/>
    </row>
    <row r="746" spans="1:23" ht="16.5" customHeight="1">
      <c r="A746" s="237"/>
      <c r="B746" s="237"/>
      <c r="C746" s="237"/>
      <c r="D746" s="237"/>
      <c r="E746" s="237"/>
      <c r="F746" s="237"/>
      <c r="G746" s="237"/>
      <c r="H746" s="237"/>
      <c r="I746" s="237"/>
      <c r="J746" s="237"/>
      <c r="K746" s="237"/>
      <c r="L746" s="237"/>
      <c r="M746" s="237"/>
      <c r="N746" s="237"/>
      <c r="O746" s="237"/>
      <c r="P746" s="237"/>
      <c r="Q746" s="237"/>
      <c r="R746" s="237"/>
      <c r="S746" s="237"/>
      <c r="T746" s="237"/>
      <c r="U746" s="237"/>
      <c r="V746" s="237"/>
      <c r="W746" s="237"/>
    </row>
    <row r="747" spans="1:23" ht="16.5" customHeight="1">
      <c r="A747" s="237"/>
      <c r="B747" s="237"/>
      <c r="C747" s="237"/>
      <c r="D747" s="237"/>
      <c r="E747" s="237"/>
      <c r="F747" s="237"/>
      <c r="G747" s="237"/>
      <c r="H747" s="237"/>
      <c r="I747" s="237"/>
      <c r="J747" s="237"/>
      <c r="K747" s="237"/>
      <c r="L747" s="237"/>
      <c r="M747" s="237"/>
      <c r="N747" s="237"/>
      <c r="O747" s="237"/>
      <c r="P747" s="237"/>
      <c r="Q747" s="237"/>
      <c r="R747" s="237"/>
      <c r="S747" s="237"/>
      <c r="T747" s="237"/>
      <c r="U747" s="237"/>
      <c r="V747" s="237"/>
      <c r="W747" s="237"/>
    </row>
    <row r="748" spans="1:23" ht="16.5" customHeight="1">
      <c r="A748" s="237"/>
      <c r="B748" s="237"/>
      <c r="C748" s="237"/>
      <c r="D748" s="237"/>
      <c r="E748" s="237"/>
      <c r="F748" s="237"/>
      <c r="G748" s="237"/>
      <c r="H748" s="237"/>
      <c r="I748" s="237"/>
      <c r="J748" s="237"/>
      <c r="K748" s="237"/>
      <c r="L748" s="237"/>
      <c r="M748" s="237"/>
      <c r="N748" s="237"/>
      <c r="O748" s="237"/>
      <c r="P748" s="237"/>
      <c r="Q748" s="237"/>
      <c r="R748" s="237"/>
      <c r="S748" s="237"/>
      <c r="T748" s="237"/>
      <c r="U748" s="237"/>
      <c r="V748" s="237"/>
      <c r="W748" s="237"/>
    </row>
    <row r="749" spans="1:23" ht="16.5" customHeight="1">
      <c r="A749" s="237"/>
      <c r="B749" s="237"/>
      <c r="C749" s="237"/>
      <c r="D749" s="237"/>
      <c r="E749" s="237"/>
      <c r="F749" s="237"/>
      <c r="G749" s="237"/>
      <c r="H749" s="237"/>
      <c r="I749" s="237"/>
      <c r="J749" s="237"/>
      <c r="K749" s="237"/>
      <c r="L749" s="237"/>
      <c r="M749" s="237"/>
      <c r="N749" s="237"/>
      <c r="O749" s="237"/>
      <c r="P749" s="237"/>
      <c r="Q749" s="237"/>
      <c r="R749" s="237"/>
      <c r="S749" s="237"/>
      <c r="T749" s="237"/>
      <c r="U749" s="237"/>
      <c r="V749" s="237"/>
      <c r="W749" s="237"/>
    </row>
    <row r="750" spans="1:23" ht="16.5" customHeight="1">
      <c r="A750" s="237"/>
      <c r="B750" s="237"/>
      <c r="C750" s="237"/>
      <c r="D750" s="237"/>
      <c r="E750" s="237"/>
      <c r="F750" s="237"/>
      <c r="G750" s="237"/>
      <c r="H750" s="237"/>
      <c r="I750" s="237"/>
      <c r="J750" s="237"/>
      <c r="K750" s="237"/>
      <c r="L750" s="237"/>
      <c r="M750" s="237"/>
      <c r="N750" s="237"/>
      <c r="O750" s="237"/>
      <c r="P750" s="237"/>
      <c r="Q750" s="237"/>
      <c r="R750" s="237"/>
      <c r="S750" s="237"/>
      <c r="T750" s="237"/>
      <c r="U750" s="237"/>
      <c r="V750" s="237"/>
      <c r="W750" s="237"/>
    </row>
    <row r="751" spans="1:23" ht="16.5" customHeight="1">
      <c r="A751" s="237"/>
      <c r="B751" s="237"/>
      <c r="C751" s="237"/>
      <c r="D751" s="237"/>
      <c r="E751" s="237"/>
      <c r="F751" s="237"/>
      <c r="G751" s="237"/>
      <c r="H751" s="237"/>
      <c r="I751" s="237"/>
      <c r="J751" s="237"/>
      <c r="K751" s="237"/>
      <c r="L751" s="237"/>
      <c r="M751" s="237"/>
      <c r="N751" s="237"/>
      <c r="O751" s="237"/>
      <c r="P751" s="237"/>
      <c r="Q751" s="237"/>
      <c r="R751" s="237"/>
      <c r="S751" s="237"/>
      <c r="T751" s="237"/>
      <c r="U751" s="237"/>
      <c r="V751" s="237"/>
      <c r="W751" s="237"/>
    </row>
    <row r="752" spans="1:23" ht="16.5" customHeight="1">
      <c r="A752" s="237"/>
      <c r="B752" s="237"/>
      <c r="C752" s="237"/>
      <c r="D752" s="237"/>
      <c r="E752" s="237"/>
      <c r="F752" s="237"/>
      <c r="G752" s="237"/>
      <c r="H752" s="237"/>
      <c r="I752" s="237"/>
      <c r="J752" s="237"/>
      <c r="K752" s="237"/>
      <c r="L752" s="237"/>
      <c r="M752" s="237"/>
      <c r="N752" s="237"/>
      <c r="O752" s="237"/>
      <c r="P752" s="237"/>
      <c r="Q752" s="237"/>
      <c r="R752" s="237"/>
      <c r="S752" s="237"/>
      <c r="T752" s="237"/>
      <c r="U752" s="237"/>
      <c r="V752" s="237"/>
      <c r="W752" s="237"/>
    </row>
    <row r="753" spans="1:23" ht="16.5" customHeight="1">
      <c r="A753" s="237"/>
      <c r="B753" s="237"/>
      <c r="C753" s="237"/>
      <c r="D753" s="237"/>
      <c r="E753" s="237"/>
      <c r="F753" s="237"/>
      <c r="G753" s="237"/>
      <c r="H753" s="237"/>
      <c r="I753" s="237"/>
      <c r="J753" s="237"/>
      <c r="K753" s="237"/>
      <c r="L753" s="237"/>
      <c r="M753" s="237"/>
      <c r="N753" s="237"/>
      <c r="O753" s="237"/>
      <c r="P753" s="237"/>
      <c r="Q753" s="237"/>
      <c r="R753" s="237"/>
      <c r="S753" s="237"/>
      <c r="T753" s="237"/>
      <c r="U753" s="237"/>
      <c r="V753" s="237"/>
      <c r="W753" s="237"/>
    </row>
    <row r="754" spans="1:23" ht="16.5" customHeight="1">
      <c r="A754" s="237"/>
      <c r="B754" s="237"/>
      <c r="C754" s="237"/>
      <c r="D754" s="237"/>
      <c r="E754" s="237"/>
      <c r="F754" s="237"/>
      <c r="G754" s="237"/>
      <c r="H754" s="237"/>
      <c r="I754" s="237"/>
      <c r="J754" s="237"/>
      <c r="K754" s="237"/>
      <c r="L754" s="237"/>
      <c r="M754" s="237"/>
      <c r="N754" s="237"/>
      <c r="O754" s="237"/>
      <c r="P754" s="237"/>
      <c r="Q754" s="237"/>
      <c r="R754" s="237"/>
      <c r="S754" s="237"/>
      <c r="T754" s="237"/>
      <c r="U754" s="237"/>
      <c r="V754" s="237"/>
      <c r="W754" s="237"/>
    </row>
    <row r="755" spans="1:23" ht="16.5" customHeight="1">
      <c r="A755" s="237"/>
      <c r="B755" s="237"/>
      <c r="C755" s="237"/>
      <c r="D755" s="237"/>
      <c r="E755" s="237"/>
      <c r="F755" s="237"/>
      <c r="G755" s="237"/>
      <c r="H755" s="237"/>
      <c r="I755" s="237"/>
      <c r="J755" s="237"/>
      <c r="K755" s="237"/>
      <c r="L755" s="237"/>
      <c r="M755" s="237"/>
      <c r="N755" s="237"/>
      <c r="O755" s="237"/>
      <c r="P755" s="237"/>
      <c r="Q755" s="237"/>
      <c r="R755" s="237"/>
      <c r="S755" s="237"/>
      <c r="T755" s="237"/>
      <c r="U755" s="237"/>
      <c r="V755" s="237"/>
      <c r="W755" s="237"/>
    </row>
    <row r="756" spans="1:23" ht="16.5" customHeight="1">
      <c r="A756" s="237"/>
      <c r="B756" s="237"/>
      <c r="C756" s="237"/>
      <c r="D756" s="237"/>
      <c r="E756" s="237"/>
      <c r="F756" s="237"/>
      <c r="G756" s="237"/>
      <c r="H756" s="237"/>
      <c r="I756" s="237"/>
      <c r="J756" s="237"/>
      <c r="K756" s="237"/>
      <c r="L756" s="237"/>
      <c r="M756" s="237"/>
      <c r="N756" s="237"/>
      <c r="O756" s="237"/>
      <c r="P756" s="237"/>
      <c r="Q756" s="237"/>
      <c r="R756" s="237"/>
      <c r="S756" s="237"/>
      <c r="T756" s="237"/>
      <c r="U756" s="237"/>
      <c r="V756" s="237"/>
      <c r="W756" s="237"/>
    </row>
    <row r="757" spans="1:23" ht="16.5" customHeight="1">
      <c r="A757" s="237"/>
      <c r="B757" s="237"/>
      <c r="C757" s="237"/>
      <c r="D757" s="237"/>
      <c r="E757" s="237"/>
      <c r="F757" s="237"/>
      <c r="G757" s="237"/>
      <c r="H757" s="237"/>
      <c r="I757" s="237"/>
      <c r="J757" s="237"/>
      <c r="K757" s="237"/>
      <c r="L757" s="237"/>
      <c r="M757" s="237"/>
      <c r="N757" s="237"/>
      <c r="O757" s="237"/>
      <c r="P757" s="237"/>
      <c r="Q757" s="237"/>
      <c r="R757" s="237"/>
      <c r="S757" s="237"/>
      <c r="T757" s="237"/>
      <c r="U757" s="237"/>
      <c r="V757" s="237"/>
      <c r="W757" s="237"/>
    </row>
    <row r="758" spans="1:23" ht="16.5" customHeight="1">
      <c r="A758" s="237"/>
      <c r="B758" s="237"/>
      <c r="C758" s="237"/>
      <c r="D758" s="237"/>
      <c r="E758" s="237"/>
      <c r="F758" s="237"/>
      <c r="G758" s="237"/>
      <c r="H758" s="237"/>
      <c r="I758" s="237"/>
      <c r="J758" s="237"/>
      <c r="K758" s="237"/>
      <c r="L758" s="237"/>
      <c r="M758" s="237"/>
      <c r="N758" s="237"/>
      <c r="O758" s="237"/>
      <c r="P758" s="237"/>
      <c r="Q758" s="237"/>
      <c r="R758" s="237"/>
      <c r="S758" s="237"/>
      <c r="T758" s="237"/>
      <c r="U758" s="237"/>
      <c r="V758" s="237"/>
      <c r="W758" s="237"/>
    </row>
    <row r="759" spans="1:23" ht="16.5" customHeight="1">
      <c r="A759" s="237"/>
      <c r="B759" s="237"/>
      <c r="C759" s="237"/>
      <c r="D759" s="237"/>
      <c r="E759" s="237"/>
      <c r="F759" s="237"/>
      <c r="G759" s="237"/>
      <c r="H759" s="237"/>
      <c r="I759" s="237"/>
      <c r="J759" s="237"/>
      <c r="K759" s="237"/>
      <c r="L759" s="237"/>
      <c r="M759" s="237"/>
      <c r="N759" s="237"/>
      <c r="O759" s="237"/>
      <c r="P759" s="237"/>
      <c r="Q759" s="237"/>
      <c r="R759" s="237"/>
      <c r="S759" s="237"/>
      <c r="T759" s="237"/>
      <c r="U759" s="237"/>
      <c r="V759" s="237"/>
      <c r="W759" s="237"/>
    </row>
    <row r="760" spans="1:23" ht="16.5" customHeight="1">
      <c r="A760" s="237"/>
      <c r="B760" s="237"/>
      <c r="C760" s="237"/>
      <c r="D760" s="237"/>
      <c r="E760" s="237"/>
      <c r="F760" s="237"/>
      <c r="G760" s="237"/>
      <c r="H760" s="237"/>
      <c r="I760" s="237"/>
      <c r="J760" s="237"/>
      <c r="K760" s="237"/>
      <c r="L760" s="237"/>
      <c r="M760" s="237"/>
      <c r="N760" s="237"/>
      <c r="O760" s="237"/>
      <c r="P760" s="237"/>
      <c r="Q760" s="237"/>
      <c r="R760" s="237"/>
      <c r="S760" s="237"/>
      <c r="T760" s="237"/>
      <c r="U760" s="237"/>
      <c r="V760" s="237"/>
      <c r="W760" s="237"/>
    </row>
    <row r="761" spans="1:23" ht="16.5" customHeight="1">
      <c r="A761" s="237"/>
      <c r="B761" s="237"/>
      <c r="C761" s="237"/>
      <c r="D761" s="237"/>
      <c r="E761" s="237"/>
      <c r="F761" s="237"/>
      <c r="G761" s="237"/>
      <c r="H761" s="237"/>
      <c r="I761" s="237"/>
      <c r="J761" s="237"/>
      <c r="K761" s="237"/>
      <c r="L761" s="237"/>
      <c r="M761" s="237"/>
      <c r="N761" s="237"/>
      <c r="O761" s="237"/>
      <c r="P761" s="237"/>
      <c r="Q761" s="237"/>
      <c r="R761" s="237"/>
      <c r="S761" s="237"/>
      <c r="T761" s="237"/>
      <c r="U761" s="237"/>
      <c r="V761" s="237"/>
      <c r="W761" s="237"/>
    </row>
    <row r="762" spans="1:23" ht="16.5" customHeight="1">
      <c r="A762" s="237"/>
      <c r="B762" s="237"/>
      <c r="C762" s="237"/>
      <c r="D762" s="237"/>
      <c r="E762" s="237"/>
      <c r="F762" s="237"/>
      <c r="G762" s="237"/>
      <c r="H762" s="237"/>
      <c r="I762" s="237"/>
      <c r="J762" s="237"/>
      <c r="K762" s="237"/>
      <c r="L762" s="237"/>
      <c r="M762" s="237"/>
      <c r="N762" s="237"/>
      <c r="O762" s="237"/>
      <c r="P762" s="237"/>
      <c r="Q762" s="237"/>
      <c r="R762" s="237"/>
      <c r="S762" s="237"/>
      <c r="T762" s="237"/>
      <c r="U762" s="237"/>
      <c r="V762" s="237"/>
      <c r="W762" s="237"/>
    </row>
    <row r="763" spans="1:23" ht="16.5" customHeight="1">
      <c r="A763" s="237"/>
      <c r="B763" s="237"/>
      <c r="C763" s="237"/>
      <c r="D763" s="237"/>
      <c r="E763" s="237"/>
      <c r="F763" s="237"/>
      <c r="G763" s="237"/>
      <c r="H763" s="237"/>
      <c r="I763" s="237"/>
      <c r="J763" s="237"/>
      <c r="K763" s="237"/>
      <c r="L763" s="237"/>
      <c r="M763" s="237"/>
      <c r="N763" s="237"/>
      <c r="O763" s="237"/>
      <c r="P763" s="237"/>
      <c r="Q763" s="237"/>
      <c r="R763" s="237"/>
      <c r="S763" s="237"/>
      <c r="T763" s="237"/>
      <c r="U763" s="237"/>
      <c r="V763" s="237"/>
      <c r="W763" s="237"/>
    </row>
    <row r="764" spans="1:23" ht="16.5" customHeight="1">
      <c r="A764" s="237"/>
      <c r="B764" s="237"/>
      <c r="C764" s="237"/>
      <c r="D764" s="237"/>
      <c r="E764" s="237"/>
      <c r="F764" s="237"/>
      <c r="G764" s="237"/>
      <c r="H764" s="237"/>
      <c r="I764" s="237"/>
      <c r="J764" s="237"/>
      <c r="K764" s="237"/>
      <c r="L764" s="237"/>
      <c r="M764" s="237"/>
      <c r="N764" s="237"/>
      <c r="O764" s="237"/>
      <c r="P764" s="237"/>
      <c r="Q764" s="237"/>
      <c r="R764" s="237"/>
      <c r="S764" s="237"/>
      <c r="T764" s="237"/>
      <c r="U764" s="237"/>
      <c r="V764" s="237"/>
      <c r="W764" s="237"/>
    </row>
    <row r="765" spans="1:23" ht="16.5" customHeight="1">
      <c r="A765" s="237"/>
      <c r="B765" s="237"/>
      <c r="C765" s="237"/>
      <c r="D765" s="237"/>
      <c r="E765" s="237"/>
      <c r="F765" s="237"/>
      <c r="G765" s="237"/>
      <c r="H765" s="237"/>
      <c r="I765" s="237"/>
      <c r="J765" s="237"/>
      <c r="K765" s="237"/>
      <c r="L765" s="237"/>
      <c r="M765" s="237"/>
      <c r="N765" s="237"/>
      <c r="O765" s="237"/>
      <c r="P765" s="237"/>
      <c r="Q765" s="237"/>
      <c r="R765" s="237"/>
      <c r="S765" s="237"/>
      <c r="T765" s="237"/>
      <c r="U765" s="237"/>
      <c r="V765" s="237"/>
      <c r="W765" s="237"/>
    </row>
    <row r="766" spans="1:23" ht="16.5" customHeight="1">
      <c r="A766" s="237"/>
      <c r="B766" s="237"/>
      <c r="C766" s="237"/>
      <c r="D766" s="237"/>
      <c r="E766" s="237"/>
      <c r="F766" s="237"/>
      <c r="G766" s="237"/>
      <c r="H766" s="237"/>
      <c r="I766" s="237"/>
      <c r="J766" s="237"/>
      <c r="K766" s="237"/>
      <c r="L766" s="237"/>
      <c r="M766" s="237"/>
      <c r="N766" s="237"/>
      <c r="O766" s="237"/>
      <c r="P766" s="237"/>
      <c r="Q766" s="237"/>
      <c r="R766" s="237"/>
      <c r="S766" s="237"/>
      <c r="T766" s="237"/>
      <c r="U766" s="237"/>
      <c r="V766" s="237"/>
      <c r="W766" s="237"/>
    </row>
    <row r="767" spans="1:23" ht="16.5" customHeight="1">
      <c r="A767" s="237"/>
      <c r="B767" s="237"/>
      <c r="C767" s="237"/>
      <c r="D767" s="237"/>
      <c r="E767" s="237"/>
      <c r="F767" s="237"/>
      <c r="G767" s="237"/>
      <c r="H767" s="237"/>
      <c r="I767" s="237"/>
      <c r="J767" s="237"/>
      <c r="K767" s="237"/>
      <c r="L767" s="237"/>
      <c r="M767" s="237"/>
      <c r="N767" s="237"/>
      <c r="O767" s="237"/>
      <c r="P767" s="237"/>
      <c r="Q767" s="237"/>
      <c r="R767" s="237"/>
      <c r="S767" s="237"/>
      <c r="T767" s="237"/>
      <c r="U767" s="237"/>
      <c r="V767" s="237"/>
      <c r="W767" s="237"/>
    </row>
    <row r="768" spans="1:23" ht="16.5" customHeight="1">
      <c r="A768" s="237"/>
      <c r="B768" s="237"/>
      <c r="C768" s="237"/>
      <c r="D768" s="237"/>
      <c r="E768" s="237"/>
      <c r="F768" s="237"/>
      <c r="G768" s="237"/>
      <c r="H768" s="237"/>
      <c r="I768" s="237"/>
      <c r="J768" s="237"/>
      <c r="K768" s="237"/>
      <c r="L768" s="237"/>
      <c r="M768" s="237"/>
      <c r="N768" s="237"/>
      <c r="O768" s="237"/>
      <c r="P768" s="237"/>
      <c r="Q768" s="237"/>
      <c r="R768" s="237"/>
      <c r="S768" s="237"/>
      <c r="T768" s="237"/>
      <c r="U768" s="237"/>
      <c r="V768" s="237"/>
      <c r="W768" s="237"/>
    </row>
    <row r="769" spans="1:23" ht="16.5" customHeight="1">
      <c r="A769" s="237"/>
      <c r="B769" s="237"/>
      <c r="C769" s="237"/>
      <c r="D769" s="237"/>
      <c r="E769" s="237"/>
      <c r="F769" s="237"/>
      <c r="G769" s="237"/>
      <c r="H769" s="237"/>
      <c r="I769" s="237"/>
      <c r="J769" s="237"/>
      <c r="K769" s="237"/>
      <c r="L769" s="237"/>
      <c r="M769" s="237"/>
      <c r="N769" s="237"/>
      <c r="O769" s="237"/>
      <c r="P769" s="237"/>
      <c r="Q769" s="237"/>
      <c r="R769" s="237"/>
      <c r="S769" s="237"/>
      <c r="T769" s="237"/>
      <c r="U769" s="237"/>
      <c r="V769" s="237"/>
      <c r="W769" s="237"/>
    </row>
    <row r="770" spans="1:23" ht="16.5" customHeight="1">
      <c r="A770" s="237"/>
      <c r="B770" s="237"/>
      <c r="C770" s="237"/>
      <c r="D770" s="237"/>
      <c r="E770" s="237"/>
      <c r="F770" s="237"/>
      <c r="G770" s="237"/>
      <c r="H770" s="237"/>
      <c r="I770" s="237"/>
      <c r="J770" s="237"/>
      <c r="K770" s="237"/>
      <c r="L770" s="237"/>
      <c r="M770" s="237"/>
      <c r="N770" s="237"/>
      <c r="O770" s="237"/>
      <c r="P770" s="237"/>
      <c r="Q770" s="237"/>
      <c r="R770" s="237"/>
      <c r="S770" s="237"/>
      <c r="T770" s="237"/>
      <c r="U770" s="237"/>
      <c r="V770" s="237"/>
      <c r="W770" s="237"/>
    </row>
    <row r="771" spans="1:23" ht="16.5" customHeight="1">
      <c r="A771" s="237"/>
      <c r="B771" s="237"/>
      <c r="C771" s="237"/>
      <c r="D771" s="237"/>
      <c r="E771" s="237"/>
      <c r="F771" s="237"/>
      <c r="G771" s="237"/>
      <c r="H771" s="237"/>
      <c r="I771" s="237"/>
      <c r="J771" s="237"/>
      <c r="K771" s="237"/>
      <c r="L771" s="237"/>
      <c r="M771" s="237"/>
      <c r="N771" s="237"/>
      <c r="O771" s="237"/>
      <c r="P771" s="237"/>
      <c r="Q771" s="237"/>
      <c r="R771" s="237"/>
      <c r="S771" s="237"/>
      <c r="T771" s="237"/>
      <c r="U771" s="237"/>
      <c r="V771" s="237"/>
      <c r="W771" s="237"/>
    </row>
    <row r="772" spans="1:23" ht="16.5" customHeight="1">
      <c r="A772" s="237"/>
      <c r="B772" s="237"/>
      <c r="C772" s="237"/>
      <c r="D772" s="237"/>
      <c r="E772" s="237"/>
      <c r="F772" s="237"/>
      <c r="G772" s="237"/>
      <c r="H772" s="237"/>
      <c r="I772" s="237"/>
      <c r="J772" s="237"/>
      <c r="K772" s="237"/>
      <c r="L772" s="237"/>
      <c r="M772" s="237"/>
      <c r="N772" s="237"/>
      <c r="O772" s="237"/>
      <c r="P772" s="237"/>
      <c r="Q772" s="237"/>
      <c r="R772" s="237"/>
      <c r="S772" s="237"/>
      <c r="T772" s="237"/>
      <c r="U772" s="237"/>
      <c r="V772" s="237"/>
      <c r="W772" s="237"/>
    </row>
    <row r="773" spans="1:23" ht="16.5" customHeight="1">
      <c r="A773" s="237"/>
      <c r="B773" s="237"/>
      <c r="C773" s="237"/>
      <c r="D773" s="237"/>
      <c r="E773" s="237"/>
      <c r="F773" s="237"/>
      <c r="G773" s="237"/>
      <c r="H773" s="237"/>
      <c r="I773" s="237"/>
      <c r="J773" s="237"/>
      <c r="K773" s="237"/>
      <c r="L773" s="237"/>
      <c r="M773" s="237"/>
      <c r="N773" s="237"/>
      <c r="O773" s="237"/>
      <c r="P773" s="237"/>
      <c r="Q773" s="237"/>
      <c r="R773" s="237"/>
      <c r="S773" s="237"/>
      <c r="T773" s="237"/>
      <c r="U773" s="237"/>
      <c r="V773" s="237"/>
      <c r="W773" s="237"/>
    </row>
    <row r="774" spans="1:23" ht="16.5" customHeight="1">
      <c r="A774" s="237"/>
      <c r="B774" s="237"/>
      <c r="C774" s="237"/>
      <c r="D774" s="237"/>
      <c r="E774" s="237"/>
      <c r="F774" s="237"/>
      <c r="G774" s="237"/>
      <c r="H774" s="237"/>
      <c r="I774" s="237"/>
      <c r="J774" s="237"/>
      <c r="K774" s="237"/>
      <c r="L774" s="237"/>
      <c r="M774" s="237"/>
      <c r="N774" s="237"/>
      <c r="O774" s="237"/>
      <c r="P774" s="237"/>
      <c r="Q774" s="237"/>
      <c r="R774" s="237"/>
      <c r="S774" s="237"/>
      <c r="T774" s="237"/>
      <c r="U774" s="237"/>
      <c r="V774" s="237"/>
      <c r="W774" s="237"/>
    </row>
    <row r="775" spans="1:23" ht="16.5" customHeight="1">
      <c r="A775" s="237"/>
      <c r="B775" s="237"/>
      <c r="C775" s="237"/>
      <c r="D775" s="237"/>
      <c r="E775" s="237"/>
      <c r="F775" s="237"/>
      <c r="G775" s="237"/>
      <c r="H775" s="237"/>
      <c r="I775" s="237"/>
      <c r="J775" s="237"/>
      <c r="K775" s="237"/>
      <c r="L775" s="237"/>
      <c r="M775" s="237"/>
      <c r="N775" s="237"/>
      <c r="O775" s="237"/>
      <c r="P775" s="237"/>
      <c r="Q775" s="237"/>
      <c r="R775" s="237"/>
      <c r="S775" s="237"/>
      <c r="T775" s="237"/>
      <c r="U775" s="237"/>
      <c r="V775" s="237"/>
      <c r="W775" s="237"/>
    </row>
    <row r="776" spans="1:23" ht="16.5" customHeight="1">
      <c r="A776" s="237"/>
      <c r="B776" s="237"/>
      <c r="C776" s="237"/>
      <c r="D776" s="237"/>
      <c r="E776" s="237"/>
      <c r="F776" s="237"/>
      <c r="G776" s="237"/>
      <c r="H776" s="237"/>
      <c r="I776" s="237"/>
      <c r="J776" s="237"/>
      <c r="K776" s="237"/>
      <c r="L776" s="237"/>
      <c r="M776" s="237"/>
      <c r="N776" s="237"/>
      <c r="O776" s="237"/>
      <c r="P776" s="237"/>
      <c r="Q776" s="237"/>
      <c r="R776" s="237"/>
      <c r="S776" s="237"/>
      <c r="T776" s="237"/>
      <c r="U776" s="237"/>
      <c r="V776" s="237"/>
      <c r="W776" s="237"/>
    </row>
    <row r="777" spans="1:23" ht="16.5" customHeight="1">
      <c r="A777" s="237"/>
      <c r="B777" s="237"/>
      <c r="C777" s="237"/>
      <c r="D777" s="237"/>
      <c r="E777" s="237"/>
      <c r="F777" s="237"/>
      <c r="G777" s="237"/>
      <c r="H777" s="237"/>
      <c r="I777" s="237"/>
      <c r="J777" s="237"/>
      <c r="K777" s="237"/>
      <c r="L777" s="237"/>
      <c r="M777" s="237"/>
      <c r="N777" s="237"/>
      <c r="O777" s="237"/>
      <c r="P777" s="237"/>
      <c r="Q777" s="237"/>
      <c r="R777" s="237"/>
      <c r="S777" s="237"/>
      <c r="T777" s="237"/>
      <c r="U777" s="237"/>
      <c r="V777" s="237"/>
      <c r="W777" s="237"/>
    </row>
    <row r="778" spans="1:23" ht="16.5" customHeight="1">
      <c r="A778" s="237"/>
      <c r="B778" s="237"/>
      <c r="C778" s="237"/>
      <c r="D778" s="237"/>
      <c r="E778" s="237"/>
      <c r="F778" s="237"/>
      <c r="G778" s="237"/>
      <c r="H778" s="237"/>
      <c r="I778" s="237"/>
      <c r="J778" s="237"/>
      <c r="K778" s="237"/>
      <c r="L778" s="237"/>
      <c r="M778" s="237"/>
      <c r="N778" s="237"/>
      <c r="O778" s="237"/>
      <c r="P778" s="237"/>
      <c r="Q778" s="237"/>
      <c r="R778" s="237"/>
      <c r="S778" s="237"/>
      <c r="T778" s="237"/>
      <c r="U778" s="237"/>
      <c r="V778" s="237"/>
      <c r="W778" s="237"/>
    </row>
    <row r="779" spans="1:23" ht="16.5" customHeight="1">
      <c r="A779" s="237"/>
      <c r="B779" s="237"/>
      <c r="C779" s="237"/>
      <c r="D779" s="237"/>
      <c r="E779" s="237"/>
      <c r="F779" s="237"/>
      <c r="G779" s="237"/>
      <c r="H779" s="237"/>
      <c r="I779" s="237"/>
      <c r="J779" s="237"/>
      <c r="K779" s="237"/>
      <c r="L779" s="237"/>
      <c r="M779" s="237"/>
      <c r="N779" s="237"/>
      <c r="O779" s="237"/>
      <c r="P779" s="237"/>
      <c r="Q779" s="237"/>
      <c r="R779" s="237"/>
      <c r="S779" s="237"/>
      <c r="T779" s="237"/>
      <c r="U779" s="237"/>
      <c r="V779" s="237"/>
      <c r="W779" s="237"/>
    </row>
    <row r="780" spans="1:23" ht="16.5" customHeight="1">
      <c r="A780" s="237"/>
      <c r="B780" s="237"/>
      <c r="C780" s="237"/>
      <c r="D780" s="237"/>
      <c r="E780" s="237"/>
      <c r="F780" s="237"/>
      <c r="G780" s="237"/>
      <c r="H780" s="237"/>
      <c r="I780" s="237"/>
      <c r="J780" s="237"/>
      <c r="K780" s="237"/>
      <c r="L780" s="237"/>
      <c r="M780" s="237"/>
      <c r="N780" s="237"/>
      <c r="O780" s="237"/>
      <c r="P780" s="237"/>
      <c r="Q780" s="237"/>
      <c r="R780" s="237"/>
      <c r="S780" s="237"/>
      <c r="T780" s="237"/>
      <c r="U780" s="237"/>
      <c r="V780" s="237"/>
      <c r="W780" s="237"/>
    </row>
    <row r="781" spans="1:23" ht="16.5" customHeight="1">
      <c r="A781" s="237"/>
      <c r="B781" s="237"/>
      <c r="C781" s="237"/>
      <c r="D781" s="237"/>
      <c r="E781" s="237"/>
      <c r="F781" s="237"/>
      <c r="G781" s="237"/>
      <c r="H781" s="237"/>
      <c r="I781" s="237"/>
      <c r="J781" s="237"/>
      <c r="K781" s="237"/>
      <c r="L781" s="237"/>
      <c r="M781" s="237"/>
      <c r="N781" s="237"/>
      <c r="O781" s="237"/>
      <c r="P781" s="237"/>
      <c r="Q781" s="237"/>
      <c r="R781" s="237"/>
      <c r="S781" s="237"/>
      <c r="T781" s="237"/>
      <c r="U781" s="237"/>
      <c r="V781" s="237"/>
      <c r="W781" s="237"/>
    </row>
    <row r="782" spans="1:23" ht="16.5" customHeight="1">
      <c r="A782" s="237"/>
      <c r="B782" s="237"/>
      <c r="C782" s="237"/>
      <c r="D782" s="237"/>
      <c r="E782" s="237"/>
      <c r="F782" s="237"/>
      <c r="G782" s="237"/>
      <c r="H782" s="237"/>
      <c r="I782" s="237"/>
      <c r="J782" s="237"/>
      <c r="K782" s="237"/>
      <c r="L782" s="237"/>
      <c r="M782" s="237"/>
      <c r="N782" s="237"/>
      <c r="O782" s="237"/>
      <c r="P782" s="237"/>
      <c r="Q782" s="237"/>
      <c r="R782" s="237"/>
      <c r="S782" s="237"/>
      <c r="T782" s="237"/>
      <c r="U782" s="237"/>
      <c r="V782" s="237"/>
      <c r="W782" s="237"/>
    </row>
    <row r="783" spans="1:23" ht="16.5" customHeight="1">
      <c r="A783" s="237"/>
      <c r="B783" s="237"/>
      <c r="C783" s="237"/>
      <c r="D783" s="237"/>
      <c r="E783" s="237"/>
      <c r="F783" s="237"/>
      <c r="G783" s="237"/>
      <c r="H783" s="237"/>
      <c r="I783" s="237"/>
      <c r="J783" s="237"/>
      <c r="K783" s="237"/>
      <c r="L783" s="237"/>
      <c r="M783" s="237"/>
      <c r="N783" s="237"/>
      <c r="O783" s="237"/>
      <c r="P783" s="237"/>
      <c r="Q783" s="237"/>
      <c r="R783" s="237"/>
      <c r="S783" s="237"/>
      <c r="T783" s="237"/>
      <c r="U783" s="237"/>
      <c r="V783" s="237"/>
      <c r="W783" s="237"/>
    </row>
    <row r="784" spans="1:23" ht="16.5" customHeight="1">
      <c r="A784" s="237"/>
      <c r="B784" s="237"/>
      <c r="C784" s="237"/>
      <c r="D784" s="237"/>
      <c r="E784" s="237"/>
      <c r="F784" s="237"/>
      <c r="G784" s="237"/>
      <c r="H784" s="237"/>
      <c r="I784" s="237"/>
      <c r="J784" s="237"/>
      <c r="K784" s="237"/>
      <c r="L784" s="237"/>
      <c r="M784" s="237"/>
      <c r="N784" s="237"/>
      <c r="O784" s="237"/>
      <c r="P784" s="237"/>
      <c r="Q784" s="237"/>
      <c r="R784" s="237"/>
      <c r="S784" s="237"/>
      <c r="T784" s="237"/>
      <c r="U784" s="237"/>
      <c r="V784" s="237"/>
      <c r="W784" s="237"/>
    </row>
    <row r="785" spans="1:23" ht="16.5" customHeight="1">
      <c r="A785" s="237"/>
      <c r="B785" s="237"/>
      <c r="C785" s="237"/>
      <c r="D785" s="237"/>
      <c r="E785" s="237"/>
      <c r="F785" s="237"/>
      <c r="G785" s="237"/>
      <c r="H785" s="237"/>
      <c r="I785" s="237"/>
      <c r="J785" s="237"/>
      <c r="K785" s="237"/>
      <c r="L785" s="237"/>
      <c r="M785" s="237"/>
      <c r="N785" s="237"/>
      <c r="O785" s="237"/>
      <c r="P785" s="237"/>
      <c r="Q785" s="237"/>
      <c r="R785" s="237"/>
      <c r="S785" s="237"/>
      <c r="T785" s="237"/>
      <c r="U785" s="237"/>
      <c r="V785" s="237"/>
      <c r="W785" s="237"/>
    </row>
    <row r="786" spans="1:23" ht="16.5" customHeight="1">
      <c r="A786" s="237"/>
      <c r="B786" s="237"/>
      <c r="C786" s="237"/>
      <c r="D786" s="237"/>
      <c r="E786" s="237"/>
      <c r="F786" s="237"/>
      <c r="G786" s="237"/>
      <c r="H786" s="237"/>
      <c r="I786" s="237"/>
      <c r="J786" s="237"/>
      <c r="K786" s="237"/>
      <c r="L786" s="237"/>
      <c r="M786" s="237"/>
      <c r="N786" s="237"/>
      <c r="O786" s="237"/>
      <c r="P786" s="237"/>
      <c r="Q786" s="237"/>
      <c r="R786" s="237"/>
      <c r="S786" s="237"/>
      <c r="T786" s="237"/>
      <c r="U786" s="237"/>
      <c r="V786" s="237"/>
      <c r="W786" s="237"/>
    </row>
    <row r="787" spans="1:23" ht="16.5" customHeight="1">
      <c r="A787" s="237"/>
      <c r="B787" s="237"/>
      <c r="C787" s="237"/>
      <c r="D787" s="237"/>
      <c r="E787" s="237"/>
      <c r="F787" s="237"/>
      <c r="G787" s="237"/>
      <c r="H787" s="237"/>
      <c r="I787" s="237"/>
      <c r="J787" s="237"/>
      <c r="K787" s="237"/>
      <c r="L787" s="237"/>
      <c r="M787" s="237"/>
      <c r="N787" s="237"/>
      <c r="O787" s="237"/>
      <c r="P787" s="237"/>
      <c r="Q787" s="237"/>
      <c r="R787" s="237"/>
      <c r="S787" s="237"/>
      <c r="T787" s="237"/>
      <c r="U787" s="237"/>
      <c r="V787" s="237"/>
      <c r="W787" s="237"/>
    </row>
    <row r="788" spans="1:23" ht="16.5" customHeight="1">
      <c r="A788" s="237"/>
      <c r="B788" s="237"/>
      <c r="C788" s="237"/>
      <c r="D788" s="237"/>
      <c r="E788" s="237"/>
      <c r="F788" s="237"/>
      <c r="G788" s="237"/>
      <c r="H788" s="237"/>
      <c r="I788" s="237"/>
      <c r="J788" s="237"/>
      <c r="K788" s="237"/>
      <c r="L788" s="237"/>
      <c r="M788" s="237"/>
      <c r="N788" s="237"/>
      <c r="O788" s="237"/>
      <c r="P788" s="237"/>
      <c r="Q788" s="237"/>
      <c r="R788" s="237"/>
      <c r="S788" s="237"/>
      <c r="T788" s="237"/>
      <c r="U788" s="237"/>
      <c r="V788" s="237"/>
      <c r="W788" s="237"/>
    </row>
    <row r="789" spans="1:23" ht="16.5" customHeight="1">
      <c r="A789" s="237"/>
      <c r="B789" s="237"/>
      <c r="C789" s="237"/>
      <c r="D789" s="237"/>
      <c r="E789" s="237"/>
      <c r="F789" s="237"/>
      <c r="G789" s="237"/>
      <c r="H789" s="237"/>
      <c r="I789" s="237"/>
      <c r="J789" s="237"/>
      <c r="K789" s="237"/>
      <c r="L789" s="237"/>
      <c r="M789" s="237"/>
      <c r="N789" s="237"/>
      <c r="O789" s="237"/>
      <c r="P789" s="237"/>
      <c r="Q789" s="237"/>
      <c r="R789" s="237"/>
      <c r="S789" s="237"/>
      <c r="T789" s="237"/>
      <c r="U789" s="237"/>
      <c r="V789" s="237"/>
      <c r="W789" s="237"/>
    </row>
    <row r="790" spans="1:23" ht="16.5" customHeight="1">
      <c r="A790" s="237"/>
      <c r="B790" s="237"/>
      <c r="C790" s="237"/>
      <c r="D790" s="237"/>
      <c r="E790" s="237"/>
      <c r="F790" s="237"/>
      <c r="G790" s="237"/>
      <c r="H790" s="237"/>
      <c r="I790" s="237"/>
      <c r="J790" s="237"/>
      <c r="K790" s="237"/>
      <c r="L790" s="237"/>
      <c r="M790" s="237"/>
      <c r="N790" s="237"/>
      <c r="O790" s="237"/>
      <c r="P790" s="237"/>
      <c r="Q790" s="237"/>
      <c r="R790" s="237"/>
      <c r="S790" s="237"/>
      <c r="T790" s="237"/>
      <c r="U790" s="237"/>
      <c r="V790" s="237"/>
      <c r="W790" s="237"/>
    </row>
    <row r="791" spans="1:23" ht="16.5" customHeight="1">
      <c r="A791" s="237"/>
      <c r="B791" s="237"/>
      <c r="C791" s="237"/>
      <c r="D791" s="237"/>
      <c r="E791" s="237"/>
      <c r="F791" s="237"/>
      <c r="G791" s="237"/>
      <c r="H791" s="237"/>
      <c r="I791" s="237"/>
      <c r="J791" s="237"/>
      <c r="K791" s="237"/>
      <c r="L791" s="237"/>
      <c r="M791" s="237"/>
      <c r="N791" s="237"/>
      <c r="O791" s="237"/>
      <c r="P791" s="237"/>
      <c r="Q791" s="237"/>
      <c r="R791" s="237"/>
      <c r="S791" s="237"/>
      <c r="T791" s="237"/>
      <c r="U791" s="237"/>
      <c r="V791" s="237"/>
      <c r="W791" s="237"/>
    </row>
    <row r="792" spans="1:23" ht="16.5" customHeight="1">
      <c r="A792" s="237"/>
      <c r="B792" s="237"/>
      <c r="C792" s="237"/>
      <c r="D792" s="237"/>
      <c r="E792" s="237"/>
      <c r="F792" s="237"/>
      <c r="G792" s="237"/>
      <c r="H792" s="237"/>
      <c r="I792" s="237"/>
      <c r="J792" s="237"/>
      <c r="K792" s="237"/>
      <c r="L792" s="237"/>
      <c r="M792" s="237"/>
      <c r="N792" s="237"/>
      <c r="O792" s="237"/>
      <c r="P792" s="237"/>
      <c r="Q792" s="237"/>
      <c r="R792" s="237"/>
      <c r="S792" s="237"/>
      <c r="T792" s="237"/>
      <c r="U792" s="237"/>
      <c r="V792" s="237"/>
      <c r="W792" s="237"/>
    </row>
    <row r="793" spans="1:23" ht="16.5" customHeight="1">
      <c r="A793" s="237"/>
      <c r="B793" s="237"/>
      <c r="C793" s="237"/>
      <c r="D793" s="237"/>
      <c r="E793" s="237"/>
      <c r="F793" s="237"/>
      <c r="G793" s="237"/>
      <c r="H793" s="237"/>
      <c r="I793" s="237"/>
      <c r="J793" s="237"/>
      <c r="K793" s="237"/>
      <c r="L793" s="237"/>
      <c r="M793" s="237"/>
      <c r="N793" s="237"/>
      <c r="O793" s="237"/>
      <c r="P793" s="237"/>
      <c r="Q793" s="237"/>
      <c r="R793" s="237"/>
      <c r="S793" s="237"/>
      <c r="T793" s="237"/>
      <c r="U793" s="237"/>
      <c r="V793" s="237"/>
      <c r="W793" s="237"/>
    </row>
    <row r="794" spans="1:23" ht="16.5" customHeight="1">
      <c r="A794" s="237"/>
      <c r="B794" s="237"/>
      <c r="C794" s="237"/>
      <c r="D794" s="237"/>
      <c r="E794" s="237"/>
      <c r="F794" s="237"/>
      <c r="G794" s="237"/>
      <c r="H794" s="237"/>
      <c r="I794" s="237"/>
      <c r="J794" s="237"/>
      <c r="K794" s="237"/>
      <c r="L794" s="237"/>
      <c r="M794" s="237"/>
      <c r="N794" s="237"/>
      <c r="O794" s="237"/>
      <c r="P794" s="237"/>
      <c r="Q794" s="237"/>
      <c r="R794" s="237"/>
      <c r="S794" s="237"/>
      <c r="T794" s="237"/>
      <c r="U794" s="237"/>
      <c r="V794" s="237"/>
      <c r="W794" s="237"/>
    </row>
    <row r="795" spans="1:23" ht="16.5" customHeight="1">
      <c r="A795" s="237"/>
      <c r="B795" s="237"/>
      <c r="C795" s="237"/>
      <c r="D795" s="237"/>
      <c r="E795" s="237"/>
      <c r="F795" s="237"/>
      <c r="G795" s="237"/>
      <c r="H795" s="237"/>
      <c r="I795" s="237"/>
      <c r="J795" s="237"/>
      <c r="K795" s="237"/>
      <c r="L795" s="237"/>
      <c r="M795" s="237"/>
      <c r="N795" s="237"/>
      <c r="O795" s="237"/>
      <c r="P795" s="237"/>
      <c r="Q795" s="237"/>
      <c r="R795" s="237"/>
      <c r="S795" s="237"/>
      <c r="T795" s="237"/>
      <c r="U795" s="237"/>
      <c r="V795" s="237"/>
      <c r="W795" s="237"/>
    </row>
    <row r="796" spans="1:23" ht="16.5" customHeight="1">
      <c r="A796" s="237"/>
      <c r="B796" s="237"/>
      <c r="C796" s="237"/>
      <c r="D796" s="237"/>
      <c r="E796" s="237"/>
      <c r="F796" s="237"/>
      <c r="G796" s="237"/>
      <c r="H796" s="237"/>
      <c r="I796" s="237"/>
      <c r="J796" s="237"/>
      <c r="K796" s="237"/>
      <c r="L796" s="237"/>
      <c r="M796" s="237"/>
      <c r="N796" s="237"/>
      <c r="O796" s="237"/>
      <c r="P796" s="237"/>
      <c r="Q796" s="237"/>
      <c r="R796" s="237"/>
      <c r="S796" s="237"/>
      <c r="T796" s="237"/>
      <c r="U796" s="237"/>
      <c r="V796" s="237"/>
      <c r="W796" s="237"/>
    </row>
    <row r="797" spans="1:23" ht="16.5" customHeight="1">
      <c r="A797" s="237"/>
      <c r="B797" s="237"/>
      <c r="C797" s="237"/>
      <c r="D797" s="237"/>
      <c r="E797" s="237"/>
      <c r="F797" s="237"/>
      <c r="G797" s="237"/>
      <c r="H797" s="237"/>
      <c r="I797" s="237"/>
      <c r="J797" s="237"/>
      <c r="K797" s="237"/>
      <c r="L797" s="237"/>
      <c r="M797" s="237"/>
      <c r="N797" s="237"/>
      <c r="O797" s="237"/>
      <c r="P797" s="237"/>
      <c r="Q797" s="237"/>
      <c r="R797" s="237"/>
      <c r="S797" s="237"/>
      <c r="T797" s="237"/>
      <c r="U797" s="237"/>
      <c r="V797" s="237"/>
      <c r="W797" s="237"/>
    </row>
    <row r="798" spans="1:23" ht="16.5" customHeight="1">
      <c r="A798" s="237"/>
      <c r="B798" s="237"/>
      <c r="C798" s="237"/>
      <c r="D798" s="237"/>
      <c r="E798" s="237"/>
      <c r="F798" s="237"/>
      <c r="G798" s="237"/>
      <c r="H798" s="237"/>
      <c r="I798" s="237"/>
      <c r="J798" s="237"/>
      <c r="K798" s="237"/>
      <c r="L798" s="237"/>
      <c r="M798" s="237"/>
      <c r="N798" s="237"/>
      <c r="O798" s="237"/>
      <c r="P798" s="237"/>
      <c r="Q798" s="237"/>
      <c r="R798" s="237"/>
      <c r="S798" s="237"/>
      <c r="T798" s="237"/>
      <c r="U798" s="237"/>
      <c r="V798" s="237"/>
      <c r="W798" s="237"/>
    </row>
    <row r="799" spans="1:23" ht="16.5" customHeight="1">
      <c r="A799" s="237"/>
      <c r="B799" s="237"/>
      <c r="C799" s="237"/>
      <c r="D799" s="237"/>
      <c r="E799" s="237"/>
      <c r="F799" s="237"/>
      <c r="G799" s="237"/>
      <c r="H799" s="237"/>
      <c r="I799" s="237"/>
      <c r="J799" s="237"/>
      <c r="K799" s="237"/>
      <c r="L799" s="237"/>
      <c r="M799" s="237"/>
      <c r="N799" s="237"/>
      <c r="O799" s="237"/>
      <c r="P799" s="237"/>
      <c r="Q799" s="237"/>
      <c r="R799" s="237"/>
      <c r="S799" s="237"/>
      <c r="T799" s="237"/>
      <c r="U799" s="237"/>
      <c r="V799" s="237"/>
      <c r="W799" s="237"/>
    </row>
    <row r="800" spans="1:23" ht="16.5" customHeight="1">
      <c r="A800" s="237"/>
      <c r="B800" s="237"/>
      <c r="C800" s="237"/>
      <c r="D800" s="237"/>
      <c r="E800" s="237"/>
      <c r="F800" s="237"/>
      <c r="G800" s="237"/>
      <c r="H800" s="237"/>
      <c r="I800" s="237"/>
      <c r="J800" s="237"/>
      <c r="K800" s="237"/>
      <c r="L800" s="237"/>
      <c r="M800" s="237"/>
      <c r="N800" s="237"/>
      <c r="O800" s="237"/>
      <c r="P800" s="237"/>
      <c r="Q800" s="237"/>
      <c r="R800" s="237"/>
      <c r="S800" s="237"/>
      <c r="T800" s="237"/>
      <c r="U800" s="237"/>
      <c r="V800" s="237"/>
      <c r="W800" s="237"/>
    </row>
    <row r="801" spans="1:23" ht="16.5" customHeight="1">
      <c r="A801" s="237"/>
      <c r="B801" s="237"/>
      <c r="C801" s="237"/>
      <c r="D801" s="237"/>
      <c r="E801" s="237"/>
      <c r="F801" s="237"/>
      <c r="G801" s="237"/>
      <c r="H801" s="237"/>
      <c r="I801" s="237"/>
      <c r="J801" s="237"/>
      <c r="K801" s="237"/>
      <c r="L801" s="237"/>
      <c r="M801" s="237"/>
      <c r="N801" s="237"/>
      <c r="O801" s="237"/>
      <c r="P801" s="237"/>
      <c r="Q801" s="237"/>
      <c r="R801" s="237"/>
      <c r="S801" s="237"/>
      <c r="T801" s="237"/>
      <c r="U801" s="237"/>
      <c r="V801" s="237"/>
      <c r="W801" s="237"/>
    </row>
    <row r="802" spans="1:23" ht="16.5" customHeight="1">
      <c r="A802" s="237"/>
      <c r="B802" s="237"/>
      <c r="C802" s="237"/>
      <c r="D802" s="237"/>
      <c r="E802" s="237"/>
      <c r="F802" s="237"/>
      <c r="G802" s="237"/>
      <c r="H802" s="237"/>
      <c r="I802" s="237"/>
      <c r="J802" s="237"/>
      <c r="K802" s="237"/>
      <c r="L802" s="237"/>
      <c r="M802" s="237"/>
      <c r="N802" s="237"/>
      <c r="O802" s="237"/>
      <c r="P802" s="237"/>
      <c r="Q802" s="237"/>
      <c r="R802" s="237"/>
      <c r="S802" s="237"/>
      <c r="T802" s="237"/>
      <c r="U802" s="237"/>
      <c r="V802" s="237"/>
      <c r="W802" s="237"/>
    </row>
    <row r="803" spans="1:23" ht="16.5" customHeight="1">
      <c r="A803" s="237"/>
      <c r="B803" s="237"/>
      <c r="C803" s="237"/>
      <c r="D803" s="237"/>
      <c r="E803" s="237"/>
      <c r="F803" s="237"/>
      <c r="G803" s="237"/>
      <c r="H803" s="237"/>
      <c r="I803" s="237"/>
      <c r="J803" s="237"/>
      <c r="K803" s="237"/>
      <c r="L803" s="237"/>
      <c r="M803" s="237"/>
      <c r="N803" s="237"/>
      <c r="O803" s="237"/>
      <c r="P803" s="237"/>
      <c r="Q803" s="237"/>
      <c r="R803" s="237"/>
      <c r="S803" s="237"/>
      <c r="T803" s="237"/>
      <c r="U803" s="237"/>
      <c r="V803" s="237"/>
      <c r="W803" s="237"/>
    </row>
    <row r="804" spans="1:23" ht="16.5" customHeight="1">
      <c r="A804" s="237"/>
      <c r="B804" s="237"/>
      <c r="C804" s="237"/>
      <c r="D804" s="237"/>
      <c r="E804" s="237"/>
      <c r="F804" s="237"/>
      <c r="G804" s="237"/>
      <c r="H804" s="237"/>
      <c r="I804" s="237"/>
      <c r="J804" s="237"/>
      <c r="K804" s="237"/>
      <c r="L804" s="237"/>
      <c r="M804" s="237"/>
      <c r="N804" s="237"/>
      <c r="O804" s="237"/>
      <c r="P804" s="237"/>
      <c r="Q804" s="237"/>
      <c r="R804" s="237"/>
      <c r="S804" s="237"/>
      <c r="T804" s="237"/>
      <c r="U804" s="237"/>
      <c r="V804" s="237"/>
      <c r="W804" s="237"/>
    </row>
    <row r="805" spans="1:23" ht="16.5" customHeight="1">
      <c r="A805" s="237"/>
      <c r="B805" s="237"/>
      <c r="C805" s="237"/>
      <c r="D805" s="237"/>
      <c r="E805" s="237"/>
      <c r="F805" s="237"/>
      <c r="G805" s="237"/>
      <c r="H805" s="237"/>
      <c r="I805" s="237"/>
      <c r="J805" s="237"/>
      <c r="K805" s="237"/>
      <c r="L805" s="237"/>
      <c r="M805" s="237"/>
      <c r="N805" s="237"/>
      <c r="O805" s="237"/>
      <c r="P805" s="237"/>
      <c r="Q805" s="237"/>
      <c r="R805" s="237"/>
      <c r="S805" s="237"/>
      <c r="T805" s="237"/>
      <c r="U805" s="237"/>
      <c r="V805" s="237"/>
      <c r="W805" s="237"/>
    </row>
    <row r="806" spans="1:23" ht="16.5" customHeight="1">
      <c r="A806" s="237"/>
      <c r="B806" s="237"/>
      <c r="C806" s="237"/>
      <c r="D806" s="237"/>
      <c r="E806" s="237"/>
      <c r="F806" s="237"/>
      <c r="G806" s="237"/>
      <c r="H806" s="237"/>
      <c r="I806" s="237"/>
      <c r="J806" s="237"/>
      <c r="K806" s="237"/>
      <c r="L806" s="237"/>
      <c r="M806" s="237"/>
      <c r="N806" s="237"/>
      <c r="O806" s="237"/>
      <c r="P806" s="237"/>
      <c r="Q806" s="237"/>
      <c r="R806" s="237"/>
      <c r="S806" s="237"/>
      <c r="T806" s="237"/>
      <c r="U806" s="237"/>
      <c r="V806" s="237"/>
      <c r="W806" s="237"/>
    </row>
    <row r="807" spans="1:23" ht="16.5" customHeight="1">
      <c r="A807" s="237"/>
      <c r="B807" s="237"/>
      <c r="C807" s="237"/>
      <c r="D807" s="237"/>
      <c r="E807" s="237"/>
      <c r="F807" s="237"/>
      <c r="G807" s="237"/>
      <c r="H807" s="237"/>
      <c r="I807" s="237"/>
      <c r="J807" s="237"/>
      <c r="K807" s="237"/>
      <c r="L807" s="237"/>
      <c r="M807" s="237"/>
      <c r="N807" s="237"/>
      <c r="O807" s="237"/>
      <c r="P807" s="237"/>
      <c r="Q807" s="237"/>
      <c r="R807" s="237"/>
      <c r="S807" s="237"/>
      <c r="T807" s="237"/>
      <c r="U807" s="237"/>
      <c r="V807" s="237"/>
      <c r="W807" s="237"/>
    </row>
    <row r="808" spans="1:23" ht="16.5" customHeight="1">
      <c r="A808" s="237"/>
      <c r="B808" s="237"/>
      <c r="C808" s="237"/>
      <c r="D808" s="237"/>
      <c r="E808" s="237"/>
      <c r="F808" s="237"/>
      <c r="G808" s="237"/>
      <c r="H808" s="237"/>
      <c r="I808" s="237"/>
      <c r="J808" s="237"/>
      <c r="K808" s="237"/>
      <c r="L808" s="237"/>
      <c r="M808" s="237"/>
      <c r="N808" s="237"/>
      <c r="O808" s="237"/>
      <c r="P808" s="237"/>
      <c r="Q808" s="237"/>
      <c r="R808" s="237"/>
      <c r="S808" s="237"/>
      <c r="T808" s="237"/>
      <c r="U808" s="237"/>
      <c r="V808" s="237"/>
      <c r="W808" s="237"/>
    </row>
    <row r="809" spans="1:23" ht="16.5" customHeight="1">
      <c r="A809" s="237"/>
      <c r="B809" s="237"/>
      <c r="C809" s="237"/>
      <c r="D809" s="237"/>
      <c r="E809" s="237"/>
      <c r="F809" s="237"/>
      <c r="G809" s="237"/>
      <c r="H809" s="237"/>
      <c r="I809" s="237"/>
      <c r="J809" s="237"/>
      <c r="K809" s="237"/>
      <c r="L809" s="237"/>
      <c r="M809" s="237"/>
      <c r="N809" s="237"/>
      <c r="O809" s="237"/>
      <c r="P809" s="237"/>
      <c r="Q809" s="237"/>
      <c r="R809" s="237"/>
      <c r="S809" s="237"/>
      <c r="T809" s="237"/>
      <c r="U809" s="237"/>
      <c r="V809" s="237"/>
      <c r="W809" s="237"/>
    </row>
    <row r="810" spans="1:23" ht="16.5" customHeight="1">
      <c r="A810" s="237"/>
      <c r="B810" s="237"/>
      <c r="C810" s="237"/>
      <c r="D810" s="237"/>
      <c r="E810" s="237"/>
      <c r="F810" s="237"/>
      <c r="G810" s="237"/>
      <c r="H810" s="237"/>
      <c r="I810" s="237"/>
      <c r="J810" s="237"/>
      <c r="K810" s="237"/>
      <c r="L810" s="237"/>
      <c r="M810" s="237"/>
      <c r="N810" s="237"/>
      <c r="O810" s="237"/>
      <c r="P810" s="237"/>
      <c r="Q810" s="237"/>
      <c r="R810" s="237"/>
      <c r="S810" s="237"/>
      <c r="T810" s="237"/>
      <c r="U810" s="237"/>
      <c r="V810" s="237"/>
      <c r="W810" s="237"/>
    </row>
    <row r="811" spans="1:23" ht="16.5" customHeight="1">
      <c r="A811" s="237"/>
      <c r="B811" s="237"/>
      <c r="C811" s="237"/>
      <c r="D811" s="237"/>
      <c r="E811" s="237"/>
      <c r="F811" s="237"/>
      <c r="G811" s="237"/>
      <c r="H811" s="237"/>
      <c r="I811" s="237"/>
      <c r="J811" s="237"/>
      <c r="K811" s="237"/>
      <c r="L811" s="237"/>
      <c r="M811" s="237"/>
      <c r="N811" s="237"/>
      <c r="O811" s="237"/>
      <c r="P811" s="237"/>
      <c r="Q811" s="237"/>
      <c r="R811" s="237"/>
      <c r="S811" s="237"/>
      <c r="T811" s="237"/>
      <c r="U811" s="237"/>
      <c r="V811" s="237"/>
      <c r="W811" s="237"/>
    </row>
    <row r="812" spans="1:23" ht="16.5" customHeight="1">
      <c r="A812" s="237"/>
      <c r="B812" s="237"/>
      <c r="C812" s="237"/>
      <c r="D812" s="237"/>
      <c r="E812" s="237"/>
      <c r="F812" s="237"/>
      <c r="G812" s="237"/>
      <c r="H812" s="237"/>
      <c r="I812" s="237"/>
      <c r="J812" s="237"/>
      <c r="K812" s="237"/>
      <c r="L812" s="237"/>
      <c r="M812" s="237"/>
      <c r="N812" s="237"/>
      <c r="O812" s="237"/>
      <c r="P812" s="237"/>
      <c r="Q812" s="237"/>
      <c r="R812" s="237"/>
      <c r="S812" s="237"/>
      <c r="T812" s="237"/>
      <c r="U812" s="237"/>
      <c r="V812" s="237"/>
      <c r="W812" s="237"/>
    </row>
    <row r="813" spans="1:23" ht="16.5" customHeight="1">
      <c r="A813" s="237"/>
      <c r="B813" s="237"/>
      <c r="C813" s="237"/>
      <c r="D813" s="237"/>
      <c r="E813" s="237"/>
      <c r="F813" s="237"/>
      <c r="G813" s="237"/>
      <c r="H813" s="237"/>
      <c r="I813" s="237"/>
      <c r="J813" s="237"/>
      <c r="K813" s="237"/>
      <c r="L813" s="237"/>
      <c r="M813" s="237"/>
      <c r="N813" s="237"/>
      <c r="O813" s="237"/>
      <c r="P813" s="237"/>
      <c r="Q813" s="237"/>
      <c r="R813" s="237"/>
      <c r="S813" s="237"/>
      <c r="T813" s="237"/>
      <c r="U813" s="237"/>
      <c r="V813" s="237"/>
      <c r="W813" s="237"/>
    </row>
    <row r="814" spans="1:23" ht="16.5" customHeight="1">
      <c r="A814" s="237"/>
      <c r="B814" s="237"/>
      <c r="C814" s="237"/>
      <c r="D814" s="237"/>
      <c r="E814" s="237"/>
      <c r="F814" s="237"/>
      <c r="G814" s="237"/>
      <c r="H814" s="237"/>
      <c r="I814" s="237"/>
      <c r="J814" s="237"/>
      <c r="K814" s="237"/>
      <c r="L814" s="237"/>
      <c r="M814" s="237"/>
      <c r="N814" s="237"/>
      <c r="O814" s="237"/>
      <c r="P814" s="237"/>
      <c r="Q814" s="237"/>
      <c r="R814" s="237"/>
      <c r="S814" s="237"/>
      <c r="T814" s="237"/>
      <c r="U814" s="237"/>
      <c r="V814" s="237"/>
      <c r="W814" s="237"/>
    </row>
    <row r="815" spans="1:23" ht="16.5" customHeight="1">
      <c r="A815" s="237"/>
      <c r="B815" s="237"/>
      <c r="C815" s="237"/>
      <c r="D815" s="237"/>
      <c r="E815" s="237"/>
      <c r="F815" s="237"/>
      <c r="G815" s="237"/>
      <c r="H815" s="237"/>
      <c r="I815" s="237"/>
      <c r="J815" s="237"/>
      <c r="K815" s="237"/>
      <c r="L815" s="237"/>
      <c r="M815" s="237"/>
      <c r="N815" s="237"/>
      <c r="O815" s="237"/>
      <c r="P815" s="237"/>
      <c r="Q815" s="237"/>
      <c r="R815" s="237"/>
      <c r="S815" s="237"/>
      <c r="T815" s="237"/>
      <c r="U815" s="237"/>
      <c r="V815" s="237"/>
      <c r="W815" s="237"/>
    </row>
    <row r="816" spans="1:23" ht="16.5" customHeight="1">
      <c r="A816" s="237"/>
      <c r="B816" s="237"/>
      <c r="C816" s="237"/>
      <c r="D816" s="237"/>
      <c r="E816" s="237"/>
      <c r="F816" s="237"/>
      <c r="G816" s="237"/>
      <c r="H816" s="237"/>
      <c r="I816" s="237"/>
      <c r="J816" s="237"/>
      <c r="K816" s="237"/>
      <c r="L816" s="237"/>
      <c r="M816" s="237"/>
      <c r="N816" s="237"/>
      <c r="O816" s="237"/>
      <c r="P816" s="237"/>
      <c r="Q816" s="237"/>
      <c r="R816" s="237"/>
      <c r="S816" s="237"/>
      <c r="T816" s="237"/>
      <c r="U816" s="237"/>
      <c r="V816" s="237"/>
      <c r="W816" s="237"/>
    </row>
    <row r="817" spans="1:23" ht="16.5" customHeight="1">
      <c r="A817" s="237"/>
      <c r="B817" s="237"/>
      <c r="C817" s="237"/>
      <c r="D817" s="237"/>
      <c r="E817" s="237"/>
      <c r="F817" s="237"/>
      <c r="G817" s="237"/>
      <c r="H817" s="237"/>
      <c r="I817" s="237"/>
      <c r="J817" s="237"/>
      <c r="K817" s="237"/>
      <c r="L817" s="237"/>
      <c r="M817" s="237"/>
      <c r="N817" s="237"/>
      <c r="O817" s="237"/>
      <c r="P817" s="237"/>
      <c r="Q817" s="237"/>
      <c r="R817" s="237"/>
      <c r="S817" s="237"/>
      <c r="T817" s="237"/>
      <c r="U817" s="237"/>
      <c r="V817" s="237"/>
      <c r="W817" s="237"/>
    </row>
    <row r="818" spans="1:23" ht="16.5" customHeight="1">
      <c r="A818" s="237"/>
      <c r="B818" s="237"/>
      <c r="C818" s="237"/>
      <c r="D818" s="237"/>
      <c r="E818" s="237"/>
      <c r="F818" s="237"/>
      <c r="G818" s="237"/>
      <c r="H818" s="237"/>
      <c r="I818" s="237"/>
      <c r="J818" s="237"/>
      <c r="K818" s="237"/>
      <c r="L818" s="237"/>
      <c r="M818" s="237"/>
      <c r="N818" s="237"/>
      <c r="O818" s="237"/>
      <c r="P818" s="237"/>
      <c r="Q818" s="237"/>
      <c r="R818" s="237"/>
      <c r="S818" s="237"/>
      <c r="T818" s="237"/>
      <c r="U818" s="237"/>
      <c r="V818" s="237"/>
      <c r="W818" s="237"/>
    </row>
    <row r="819" spans="1:23" ht="16.5" customHeight="1">
      <c r="A819" s="237"/>
      <c r="B819" s="237"/>
      <c r="C819" s="237"/>
      <c r="D819" s="237"/>
      <c r="E819" s="237"/>
      <c r="F819" s="237"/>
      <c r="G819" s="237"/>
      <c r="H819" s="237"/>
      <c r="I819" s="237"/>
      <c r="J819" s="237"/>
      <c r="K819" s="237"/>
      <c r="L819" s="237"/>
      <c r="M819" s="237"/>
      <c r="N819" s="237"/>
      <c r="O819" s="237"/>
      <c r="P819" s="237"/>
      <c r="Q819" s="237"/>
      <c r="R819" s="237"/>
      <c r="S819" s="237"/>
      <c r="T819" s="237"/>
      <c r="U819" s="237"/>
      <c r="V819" s="237"/>
      <c r="W819" s="237"/>
    </row>
    <row r="820" spans="1:23" ht="16.5" customHeight="1">
      <c r="A820" s="237"/>
      <c r="B820" s="237"/>
      <c r="C820" s="237"/>
      <c r="D820" s="237"/>
      <c r="E820" s="237"/>
      <c r="F820" s="237"/>
      <c r="G820" s="237"/>
      <c r="H820" s="237"/>
      <c r="I820" s="237"/>
      <c r="J820" s="237"/>
      <c r="K820" s="237"/>
      <c r="L820" s="237"/>
      <c r="M820" s="237"/>
      <c r="N820" s="237"/>
      <c r="O820" s="237"/>
      <c r="P820" s="237"/>
      <c r="Q820" s="237"/>
      <c r="R820" s="237"/>
      <c r="S820" s="237"/>
      <c r="T820" s="237"/>
      <c r="U820" s="237"/>
      <c r="V820" s="237"/>
      <c r="W820" s="237"/>
    </row>
    <row r="821" spans="1:23" ht="16.5" customHeight="1">
      <c r="A821" s="237"/>
      <c r="B821" s="237"/>
      <c r="C821" s="237"/>
      <c r="D821" s="237"/>
      <c r="E821" s="237"/>
      <c r="F821" s="237"/>
      <c r="G821" s="237"/>
      <c r="H821" s="237"/>
      <c r="I821" s="237"/>
      <c r="J821" s="237"/>
      <c r="K821" s="237"/>
      <c r="L821" s="237"/>
      <c r="M821" s="237"/>
      <c r="N821" s="237"/>
      <c r="O821" s="237"/>
      <c r="P821" s="237"/>
      <c r="Q821" s="237"/>
      <c r="R821" s="237"/>
      <c r="S821" s="237"/>
      <c r="T821" s="237"/>
      <c r="U821" s="237"/>
      <c r="V821" s="237"/>
      <c r="W821" s="237"/>
    </row>
    <row r="822" spans="1:23" ht="16.5" customHeight="1">
      <c r="A822" s="237"/>
      <c r="B822" s="237"/>
      <c r="C822" s="237"/>
      <c r="D822" s="237"/>
      <c r="E822" s="237"/>
      <c r="F822" s="237"/>
      <c r="G822" s="237"/>
      <c r="H822" s="237"/>
      <c r="I822" s="237"/>
      <c r="J822" s="237"/>
      <c r="K822" s="237"/>
      <c r="L822" s="237"/>
      <c r="M822" s="237"/>
      <c r="N822" s="237"/>
      <c r="O822" s="237"/>
      <c r="P822" s="237"/>
      <c r="Q822" s="237"/>
      <c r="R822" s="237"/>
      <c r="S822" s="237"/>
      <c r="T822" s="237"/>
      <c r="U822" s="237"/>
      <c r="V822" s="237"/>
      <c r="W822" s="237"/>
    </row>
    <row r="823" spans="1:23" ht="16.5" customHeight="1">
      <c r="A823" s="237"/>
      <c r="B823" s="237"/>
      <c r="C823" s="237"/>
      <c r="D823" s="237"/>
      <c r="E823" s="237"/>
      <c r="F823" s="237"/>
      <c r="G823" s="237"/>
      <c r="H823" s="237"/>
      <c r="I823" s="237"/>
      <c r="J823" s="237"/>
      <c r="K823" s="237"/>
      <c r="L823" s="237"/>
      <c r="M823" s="237"/>
      <c r="N823" s="237"/>
      <c r="O823" s="237"/>
      <c r="P823" s="237"/>
      <c r="Q823" s="237"/>
      <c r="R823" s="237"/>
      <c r="S823" s="237"/>
      <c r="T823" s="237"/>
      <c r="U823" s="237"/>
      <c r="V823" s="237"/>
      <c r="W823" s="237"/>
    </row>
    <row r="824" spans="1:23" ht="16.5" customHeight="1">
      <c r="A824" s="237"/>
      <c r="B824" s="237"/>
      <c r="C824" s="237"/>
      <c r="D824" s="237"/>
      <c r="E824" s="237"/>
      <c r="F824" s="237"/>
      <c r="G824" s="237"/>
      <c r="H824" s="237"/>
      <c r="I824" s="237"/>
      <c r="J824" s="237"/>
      <c r="K824" s="237"/>
      <c r="L824" s="237"/>
      <c r="M824" s="237"/>
      <c r="N824" s="237"/>
      <c r="O824" s="237"/>
      <c r="P824" s="237"/>
      <c r="Q824" s="237"/>
      <c r="R824" s="237"/>
      <c r="S824" s="237"/>
      <c r="T824" s="237"/>
      <c r="U824" s="237"/>
      <c r="V824" s="237"/>
      <c r="W824" s="237"/>
    </row>
    <row r="825" spans="1:23" ht="16.5" customHeight="1">
      <c r="A825" s="237"/>
      <c r="B825" s="237"/>
      <c r="C825" s="237"/>
      <c r="D825" s="237"/>
      <c r="E825" s="237"/>
      <c r="F825" s="237"/>
      <c r="G825" s="237"/>
      <c r="H825" s="237"/>
      <c r="I825" s="237"/>
      <c r="J825" s="237"/>
      <c r="K825" s="237"/>
      <c r="L825" s="237"/>
      <c r="M825" s="237"/>
      <c r="N825" s="237"/>
      <c r="O825" s="237"/>
      <c r="P825" s="237"/>
      <c r="Q825" s="237"/>
      <c r="R825" s="237"/>
      <c r="S825" s="237"/>
      <c r="T825" s="237"/>
      <c r="U825" s="237"/>
      <c r="V825" s="237"/>
      <c r="W825" s="237"/>
    </row>
    <row r="826" spans="1:23" ht="16.5" customHeight="1">
      <c r="A826" s="237"/>
      <c r="B826" s="237"/>
      <c r="C826" s="237"/>
      <c r="D826" s="237"/>
      <c r="E826" s="237"/>
      <c r="F826" s="237"/>
      <c r="G826" s="237"/>
      <c r="H826" s="237"/>
      <c r="I826" s="237"/>
      <c r="J826" s="237"/>
      <c r="K826" s="237"/>
      <c r="L826" s="237"/>
      <c r="M826" s="237"/>
      <c r="N826" s="237"/>
      <c r="O826" s="237"/>
      <c r="P826" s="237"/>
      <c r="Q826" s="237"/>
      <c r="R826" s="237"/>
      <c r="S826" s="237"/>
      <c r="T826" s="237"/>
      <c r="U826" s="237"/>
      <c r="V826" s="237"/>
      <c r="W826" s="237"/>
    </row>
    <row r="827" spans="1:23" ht="16.5" customHeight="1">
      <c r="A827" s="237"/>
      <c r="B827" s="237"/>
      <c r="C827" s="237"/>
      <c r="D827" s="237"/>
      <c r="E827" s="237"/>
      <c r="F827" s="237"/>
      <c r="G827" s="237"/>
      <c r="H827" s="237"/>
      <c r="I827" s="237"/>
      <c r="J827" s="237"/>
      <c r="K827" s="237"/>
      <c r="L827" s="237"/>
      <c r="M827" s="237"/>
      <c r="N827" s="237"/>
      <c r="O827" s="237"/>
      <c r="P827" s="237"/>
      <c r="Q827" s="237"/>
      <c r="R827" s="237"/>
      <c r="S827" s="237"/>
      <c r="T827" s="237"/>
      <c r="U827" s="237"/>
      <c r="V827" s="237"/>
      <c r="W827" s="237"/>
    </row>
    <row r="828" spans="1:23" ht="16.5" customHeight="1">
      <c r="A828" s="237"/>
      <c r="B828" s="237"/>
      <c r="C828" s="237"/>
      <c r="D828" s="237"/>
      <c r="E828" s="237"/>
      <c r="F828" s="237"/>
      <c r="G828" s="237"/>
      <c r="H828" s="237"/>
      <c r="I828" s="237"/>
      <c r="J828" s="237"/>
      <c r="K828" s="237"/>
      <c r="L828" s="237"/>
      <c r="M828" s="237"/>
      <c r="N828" s="237"/>
      <c r="O828" s="237"/>
      <c r="P828" s="237"/>
      <c r="Q828" s="237"/>
      <c r="R828" s="237"/>
      <c r="S828" s="237"/>
      <c r="T828" s="237"/>
      <c r="U828" s="237"/>
      <c r="V828" s="237"/>
      <c r="W828" s="237"/>
    </row>
    <row r="829" spans="1:23" ht="16.5" customHeight="1">
      <c r="A829" s="237"/>
      <c r="B829" s="237"/>
      <c r="C829" s="237"/>
      <c r="D829" s="237"/>
      <c r="E829" s="237"/>
      <c r="F829" s="237"/>
      <c r="G829" s="237"/>
      <c r="H829" s="237"/>
      <c r="I829" s="237"/>
      <c r="J829" s="237"/>
      <c r="K829" s="237"/>
      <c r="L829" s="237"/>
      <c r="M829" s="237"/>
      <c r="N829" s="237"/>
      <c r="O829" s="237"/>
      <c r="P829" s="237"/>
      <c r="Q829" s="237"/>
      <c r="R829" s="237"/>
      <c r="S829" s="237"/>
      <c r="T829" s="237"/>
      <c r="U829" s="237"/>
      <c r="V829" s="237"/>
      <c r="W829" s="237"/>
    </row>
    <row r="830" spans="1:23" ht="16.5" customHeight="1">
      <c r="A830" s="237"/>
      <c r="B830" s="237"/>
      <c r="C830" s="237"/>
      <c r="D830" s="237"/>
      <c r="E830" s="237"/>
      <c r="F830" s="237"/>
      <c r="G830" s="237"/>
      <c r="H830" s="237"/>
      <c r="I830" s="237"/>
      <c r="J830" s="237"/>
      <c r="K830" s="237"/>
      <c r="L830" s="237"/>
      <c r="M830" s="237"/>
      <c r="N830" s="237"/>
      <c r="O830" s="237"/>
      <c r="P830" s="237"/>
      <c r="Q830" s="237"/>
      <c r="R830" s="237"/>
      <c r="S830" s="237"/>
      <c r="T830" s="237"/>
      <c r="U830" s="237"/>
      <c r="V830" s="237"/>
      <c r="W830" s="237"/>
    </row>
    <row r="831" spans="1:23" ht="16.5" customHeight="1">
      <c r="A831" s="237"/>
      <c r="B831" s="237"/>
      <c r="C831" s="237"/>
      <c r="D831" s="237"/>
      <c r="E831" s="237"/>
      <c r="F831" s="237"/>
      <c r="G831" s="237"/>
      <c r="H831" s="237"/>
      <c r="I831" s="237"/>
      <c r="J831" s="237"/>
      <c r="K831" s="237"/>
      <c r="L831" s="237"/>
      <c r="M831" s="237"/>
      <c r="N831" s="237"/>
      <c r="O831" s="237"/>
      <c r="P831" s="237"/>
      <c r="Q831" s="237"/>
      <c r="R831" s="237"/>
      <c r="S831" s="237"/>
      <c r="T831" s="237"/>
      <c r="U831" s="237"/>
      <c r="V831" s="237"/>
      <c r="W831" s="237"/>
    </row>
    <row r="832" spans="1:23" ht="16.5" customHeight="1">
      <c r="A832" s="237"/>
      <c r="B832" s="237"/>
      <c r="C832" s="237"/>
      <c r="D832" s="237"/>
      <c r="E832" s="237"/>
      <c r="F832" s="237"/>
      <c r="G832" s="237"/>
      <c r="H832" s="237"/>
      <c r="I832" s="237"/>
      <c r="J832" s="237"/>
      <c r="K832" s="237"/>
      <c r="L832" s="237"/>
      <c r="M832" s="237"/>
      <c r="N832" s="237"/>
      <c r="O832" s="237"/>
      <c r="P832" s="237"/>
      <c r="Q832" s="237"/>
      <c r="R832" s="237"/>
      <c r="S832" s="237"/>
      <c r="T832" s="237"/>
      <c r="U832" s="237"/>
      <c r="V832" s="237"/>
      <c r="W832" s="237"/>
    </row>
    <row r="833" spans="1:23" ht="16.5" customHeight="1">
      <c r="A833" s="237"/>
      <c r="B833" s="237"/>
      <c r="C833" s="237"/>
      <c r="D833" s="237"/>
      <c r="E833" s="237"/>
      <c r="F833" s="237"/>
      <c r="G833" s="237"/>
      <c r="H833" s="237"/>
      <c r="I833" s="237"/>
      <c r="J833" s="237"/>
      <c r="K833" s="237"/>
      <c r="L833" s="237"/>
      <c r="M833" s="237"/>
      <c r="N833" s="237"/>
      <c r="O833" s="237"/>
      <c r="P833" s="237"/>
      <c r="Q833" s="237"/>
      <c r="R833" s="237"/>
      <c r="S833" s="237"/>
      <c r="T833" s="237"/>
      <c r="U833" s="237"/>
      <c r="V833" s="237"/>
      <c r="W833" s="237"/>
    </row>
    <row r="834" spans="1:23" ht="16.5" customHeight="1">
      <c r="A834" s="237"/>
      <c r="B834" s="237"/>
      <c r="C834" s="237"/>
      <c r="D834" s="237"/>
      <c r="E834" s="237"/>
      <c r="F834" s="237"/>
      <c r="G834" s="237"/>
      <c r="H834" s="237"/>
      <c r="I834" s="237"/>
      <c r="J834" s="237"/>
      <c r="K834" s="237"/>
      <c r="L834" s="237"/>
      <c r="M834" s="237"/>
      <c r="N834" s="237"/>
      <c r="O834" s="237"/>
      <c r="P834" s="237"/>
      <c r="Q834" s="237"/>
      <c r="R834" s="237"/>
      <c r="S834" s="237"/>
      <c r="T834" s="237"/>
      <c r="U834" s="237"/>
      <c r="V834" s="237"/>
      <c r="W834" s="237"/>
    </row>
    <row r="835" spans="1:23" ht="16.5" customHeight="1">
      <c r="A835" s="237"/>
      <c r="B835" s="237"/>
      <c r="C835" s="237"/>
      <c r="D835" s="237"/>
      <c r="E835" s="237"/>
      <c r="F835" s="237"/>
      <c r="G835" s="237"/>
      <c r="H835" s="237"/>
      <c r="I835" s="237"/>
      <c r="J835" s="237"/>
      <c r="K835" s="237"/>
      <c r="L835" s="237"/>
      <c r="M835" s="237"/>
      <c r="N835" s="237"/>
      <c r="O835" s="237"/>
      <c r="P835" s="237"/>
      <c r="Q835" s="237"/>
      <c r="R835" s="237"/>
      <c r="S835" s="237"/>
      <c r="T835" s="237"/>
      <c r="U835" s="237"/>
      <c r="V835" s="237"/>
      <c r="W835" s="237"/>
    </row>
    <row r="836" spans="1:23" ht="16.5" customHeight="1">
      <c r="A836" s="237"/>
      <c r="B836" s="237"/>
      <c r="C836" s="237"/>
      <c r="D836" s="237"/>
      <c r="E836" s="237"/>
      <c r="F836" s="237"/>
      <c r="G836" s="237"/>
      <c r="H836" s="237"/>
      <c r="I836" s="237"/>
      <c r="J836" s="237"/>
      <c r="K836" s="237"/>
      <c r="L836" s="237"/>
      <c r="M836" s="237"/>
      <c r="N836" s="237"/>
      <c r="O836" s="237"/>
      <c r="P836" s="237"/>
      <c r="Q836" s="237"/>
      <c r="R836" s="237"/>
      <c r="S836" s="237"/>
      <c r="T836" s="237"/>
      <c r="U836" s="237"/>
      <c r="V836" s="237"/>
      <c r="W836" s="237"/>
    </row>
    <row r="837" spans="1:23" ht="16.5" customHeight="1">
      <c r="A837" s="237"/>
      <c r="B837" s="237"/>
      <c r="C837" s="237"/>
      <c r="D837" s="237"/>
      <c r="E837" s="237"/>
      <c r="F837" s="237"/>
      <c r="G837" s="237"/>
      <c r="H837" s="237"/>
      <c r="I837" s="237"/>
      <c r="J837" s="237"/>
      <c r="K837" s="237"/>
      <c r="L837" s="237"/>
      <c r="M837" s="237"/>
      <c r="N837" s="237"/>
      <c r="O837" s="237"/>
      <c r="P837" s="237"/>
      <c r="Q837" s="237"/>
      <c r="R837" s="237"/>
      <c r="S837" s="237"/>
      <c r="T837" s="237"/>
      <c r="U837" s="237"/>
      <c r="V837" s="237"/>
      <c r="W837" s="237"/>
    </row>
    <row r="838" spans="1:23" ht="16.5" customHeight="1">
      <c r="A838" s="237"/>
      <c r="B838" s="237"/>
      <c r="C838" s="237"/>
      <c r="D838" s="237"/>
      <c r="E838" s="237"/>
      <c r="F838" s="237"/>
      <c r="G838" s="237"/>
      <c r="H838" s="237"/>
      <c r="I838" s="237"/>
      <c r="J838" s="237"/>
      <c r="K838" s="237"/>
      <c r="L838" s="237"/>
      <c r="M838" s="237"/>
      <c r="N838" s="237"/>
      <c r="O838" s="237"/>
      <c r="P838" s="237"/>
      <c r="Q838" s="237"/>
      <c r="R838" s="237"/>
      <c r="S838" s="237"/>
      <c r="T838" s="237"/>
      <c r="U838" s="237"/>
      <c r="V838" s="237"/>
      <c r="W838" s="237"/>
    </row>
    <row r="839" spans="1:23" ht="16.5" customHeight="1">
      <c r="A839" s="237"/>
      <c r="B839" s="237"/>
      <c r="C839" s="237"/>
      <c r="D839" s="237"/>
      <c r="E839" s="237"/>
      <c r="F839" s="237"/>
      <c r="G839" s="237"/>
      <c r="H839" s="237"/>
      <c r="I839" s="237"/>
      <c r="J839" s="237"/>
      <c r="K839" s="237"/>
      <c r="L839" s="237"/>
      <c r="M839" s="237"/>
      <c r="N839" s="237"/>
      <c r="O839" s="237"/>
      <c r="P839" s="237"/>
      <c r="Q839" s="237"/>
      <c r="R839" s="237"/>
      <c r="S839" s="237"/>
      <c r="T839" s="237"/>
      <c r="U839" s="237"/>
      <c r="V839" s="237"/>
      <c r="W839" s="237"/>
    </row>
    <row r="840" spans="1:23" ht="16.5" customHeight="1">
      <c r="A840" s="237"/>
      <c r="B840" s="237"/>
      <c r="C840" s="237"/>
      <c r="D840" s="237"/>
      <c r="E840" s="237"/>
      <c r="F840" s="237"/>
      <c r="G840" s="237"/>
      <c r="H840" s="237"/>
      <c r="I840" s="237"/>
      <c r="J840" s="237"/>
      <c r="K840" s="237"/>
      <c r="L840" s="237"/>
      <c r="M840" s="237"/>
      <c r="N840" s="237"/>
      <c r="O840" s="237"/>
      <c r="P840" s="237"/>
      <c r="Q840" s="237"/>
      <c r="R840" s="237"/>
      <c r="S840" s="237"/>
      <c r="T840" s="237"/>
      <c r="U840" s="237"/>
      <c r="V840" s="237"/>
      <c r="W840" s="237"/>
    </row>
    <row r="841" spans="1:23" ht="16.5" customHeight="1">
      <c r="A841" s="237"/>
      <c r="B841" s="237"/>
      <c r="C841" s="237"/>
      <c r="D841" s="237"/>
      <c r="E841" s="237"/>
      <c r="F841" s="237"/>
      <c r="G841" s="237"/>
      <c r="H841" s="237"/>
      <c r="I841" s="237"/>
      <c r="J841" s="237"/>
      <c r="K841" s="237"/>
      <c r="L841" s="237"/>
      <c r="M841" s="237"/>
      <c r="N841" s="237"/>
      <c r="O841" s="237"/>
      <c r="P841" s="237"/>
      <c r="Q841" s="237"/>
      <c r="R841" s="237"/>
      <c r="S841" s="237"/>
      <c r="T841" s="237"/>
      <c r="U841" s="237"/>
      <c r="V841" s="237"/>
      <c r="W841" s="237"/>
    </row>
    <row r="842" spans="1:23" ht="16.5" customHeight="1">
      <c r="A842" s="237"/>
      <c r="B842" s="237"/>
      <c r="C842" s="237"/>
      <c r="D842" s="237"/>
      <c r="E842" s="237"/>
      <c r="F842" s="237"/>
      <c r="G842" s="237"/>
      <c r="H842" s="237"/>
      <c r="I842" s="237"/>
      <c r="J842" s="237"/>
      <c r="K842" s="237"/>
      <c r="L842" s="237"/>
      <c r="M842" s="237"/>
      <c r="N842" s="237"/>
      <c r="O842" s="237"/>
      <c r="P842" s="237"/>
      <c r="Q842" s="237"/>
      <c r="R842" s="237"/>
      <c r="S842" s="237"/>
      <c r="T842" s="237"/>
      <c r="U842" s="237"/>
      <c r="V842" s="237"/>
      <c r="W842" s="237"/>
    </row>
    <row r="843" spans="1:23" ht="16.5" customHeight="1">
      <c r="A843" s="237"/>
      <c r="B843" s="237"/>
      <c r="C843" s="237"/>
      <c r="D843" s="237"/>
      <c r="E843" s="237"/>
      <c r="F843" s="237"/>
      <c r="G843" s="237"/>
      <c r="H843" s="237"/>
      <c r="I843" s="237"/>
      <c r="J843" s="237"/>
      <c r="K843" s="237"/>
      <c r="L843" s="237"/>
      <c r="M843" s="237"/>
      <c r="N843" s="237"/>
      <c r="O843" s="237"/>
      <c r="P843" s="237"/>
      <c r="Q843" s="237"/>
      <c r="R843" s="237"/>
      <c r="S843" s="237"/>
      <c r="T843" s="237"/>
      <c r="U843" s="237"/>
      <c r="V843" s="237"/>
      <c r="W843" s="237"/>
    </row>
    <row r="844" spans="1:23" ht="16.5" customHeight="1">
      <c r="A844" s="237"/>
      <c r="B844" s="237"/>
      <c r="C844" s="237"/>
      <c r="D844" s="237"/>
      <c r="E844" s="237"/>
      <c r="F844" s="237"/>
      <c r="G844" s="237"/>
      <c r="H844" s="237"/>
      <c r="I844" s="237"/>
      <c r="J844" s="237"/>
      <c r="K844" s="237"/>
      <c r="L844" s="237"/>
      <c r="M844" s="237"/>
      <c r="N844" s="237"/>
      <c r="O844" s="237"/>
      <c r="P844" s="237"/>
      <c r="Q844" s="237"/>
      <c r="R844" s="237"/>
      <c r="S844" s="237"/>
      <c r="T844" s="237"/>
      <c r="U844" s="237"/>
      <c r="V844" s="237"/>
      <c r="W844" s="237"/>
    </row>
    <row r="845" spans="1:23" ht="16.5" customHeight="1">
      <c r="A845" s="237"/>
      <c r="B845" s="237"/>
      <c r="C845" s="237"/>
      <c r="D845" s="237"/>
      <c r="E845" s="237"/>
      <c r="F845" s="237"/>
      <c r="G845" s="237"/>
      <c r="H845" s="237"/>
      <c r="I845" s="237"/>
      <c r="J845" s="237"/>
      <c r="K845" s="237"/>
      <c r="L845" s="237"/>
      <c r="M845" s="237"/>
      <c r="N845" s="237"/>
      <c r="O845" s="237"/>
      <c r="P845" s="237"/>
      <c r="Q845" s="237"/>
      <c r="R845" s="237"/>
      <c r="S845" s="237"/>
      <c r="T845" s="237"/>
      <c r="U845" s="237"/>
      <c r="V845" s="237"/>
      <c r="W845" s="237"/>
    </row>
    <row r="846" spans="1:23" ht="16.5" customHeight="1">
      <c r="A846" s="237"/>
      <c r="B846" s="237"/>
      <c r="C846" s="237"/>
      <c r="D846" s="237"/>
      <c r="E846" s="237"/>
      <c r="F846" s="237"/>
      <c r="G846" s="237"/>
      <c r="H846" s="237"/>
      <c r="I846" s="237"/>
      <c r="J846" s="237"/>
      <c r="K846" s="237"/>
      <c r="L846" s="237"/>
      <c r="M846" s="237"/>
      <c r="N846" s="237"/>
      <c r="O846" s="237"/>
      <c r="P846" s="237"/>
      <c r="Q846" s="237"/>
      <c r="R846" s="237"/>
      <c r="S846" s="237"/>
      <c r="T846" s="237"/>
      <c r="U846" s="237"/>
      <c r="V846" s="237"/>
      <c r="W846" s="237"/>
    </row>
    <row r="847" spans="1:23" ht="16.5" customHeight="1">
      <c r="A847" s="237"/>
      <c r="B847" s="237"/>
      <c r="C847" s="237"/>
      <c r="D847" s="237"/>
      <c r="E847" s="237"/>
      <c r="F847" s="237"/>
      <c r="G847" s="237"/>
      <c r="H847" s="237"/>
      <c r="I847" s="237"/>
      <c r="J847" s="237"/>
      <c r="K847" s="237"/>
      <c r="L847" s="237"/>
      <c r="M847" s="237"/>
      <c r="N847" s="237"/>
      <c r="O847" s="237"/>
      <c r="P847" s="237"/>
      <c r="Q847" s="237"/>
      <c r="R847" s="237"/>
      <c r="S847" s="237"/>
      <c r="T847" s="237"/>
      <c r="U847" s="237"/>
      <c r="V847" s="237"/>
      <c r="W847" s="237"/>
    </row>
    <row r="848" spans="1:23" ht="16.5" customHeight="1">
      <c r="A848" s="237"/>
      <c r="B848" s="237"/>
      <c r="C848" s="237"/>
      <c r="D848" s="237"/>
      <c r="E848" s="237"/>
      <c r="F848" s="237"/>
      <c r="G848" s="237"/>
      <c r="H848" s="237"/>
      <c r="I848" s="237"/>
      <c r="J848" s="237"/>
      <c r="K848" s="237"/>
      <c r="L848" s="237"/>
      <c r="M848" s="237"/>
      <c r="N848" s="237"/>
      <c r="O848" s="237"/>
      <c r="P848" s="237"/>
      <c r="Q848" s="237"/>
      <c r="R848" s="237"/>
      <c r="S848" s="237"/>
      <c r="T848" s="237"/>
      <c r="U848" s="237"/>
      <c r="V848" s="237"/>
      <c r="W848" s="237"/>
    </row>
    <row r="849" spans="1:23" ht="16.5" customHeight="1">
      <c r="A849" s="237"/>
      <c r="B849" s="237"/>
      <c r="C849" s="237"/>
      <c r="D849" s="237"/>
      <c r="E849" s="237"/>
      <c r="F849" s="237"/>
      <c r="G849" s="237"/>
      <c r="H849" s="237"/>
      <c r="I849" s="237"/>
      <c r="J849" s="237"/>
      <c r="K849" s="237"/>
      <c r="L849" s="237"/>
      <c r="M849" s="237"/>
      <c r="N849" s="237"/>
      <c r="O849" s="237"/>
      <c r="P849" s="237"/>
      <c r="Q849" s="237"/>
      <c r="R849" s="237"/>
      <c r="S849" s="237"/>
      <c r="T849" s="237"/>
      <c r="U849" s="237"/>
      <c r="V849" s="237"/>
      <c r="W849" s="237"/>
    </row>
    <row r="850" spans="1:23" ht="16.5" customHeight="1">
      <c r="A850" s="237"/>
      <c r="B850" s="237"/>
      <c r="C850" s="237"/>
      <c r="D850" s="237"/>
      <c r="E850" s="237"/>
      <c r="F850" s="237"/>
      <c r="G850" s="237"/>
      <c r="H850" s="237"/>
      <c r="I850" s="237"/>
      <c r="J850" s="237"/>
      <c r="K850" s="237"/>
      <c r="L850" s="237"/>
      <c r="M850" s="237"/>
      <c r="N850" s="237"/>
      <c r="O850" s="237"/>
      <c r="P850" s="237"/>
      <c r="Q850" s="237"/>
      <c r="R850" s="237"/>
      <c r="S850" s="237"/>
      <c r="T850" s="237"/>
      <c r="U850" s="237"/>
      <c r="V850" s="237"/>
      <c r="W850" s="237"/>
    </row>
    <row r="851" spans="1:23" ht="16.5" customHeight="1">
      <c r="A851" s="237"/>
      <c r="B851" s="237"/>
      <c r="C851" s="237"/>
      <c r="D851" s="237"/>
      <c r="E851" s="237"/>
      <c r="F851" s="237"/>
      <c r="G851" s="237"/>
      <c r="H851" s="237"/>
      <c r="I851" s="237"/>
      <c r="J851" s="237"/>
      <c r="K851" s="237"/>
      <c r="L851" s="237"/>
      <c r="M851" s="237"/>
      <c r="N851" s="237"/>
      <c r="O851" s="237"/>
      <c r="P851" s="237"/>
      <c r="Q851" s="237"/>
      <c r="R851" s="237"/>
      <c r="S851" s="237"/>
      <c r="T851" s="237"/>
      <c r="U851" s="237"/>
      <c r="V851" s="237"/>
      <c r="W851" s="237"/>
    </row>
    <row r="852" spans="1:23" ht="16.5" customHeight="1">
      <c r="A852" s="237"/>
      <c r="B852" s="237"/>
      <c r="C852" s="237"/>
      <c r="D852" s="237"/>
      <c r="E852" s="237"/>
      <c r="F852" s="237"/>
      <c r="G852" s="237"/>
      <c r="H852" s="237"/>
      <c r="I852" s="237"/>
      <c r="J852" s="237"/>
      <c r="K852" s="237"/>
      <c r="L852" s="237"/>
      <c r="M852" s="237"/>
      <c r="N852" s="237"/>
      <c r="O852" s="237"/>
      <c r="P852" s="237"/>
      <c r="Q852" s="237"/>
      <c r="R852" s="237"/>
      <c r="S852" s="237"/>
      <c r="T852" s="237"/>
      <c r="U852" s="237"/>
      <c r="V852" s="237"/>
      <c r="W852" s="237"/>
    </row>
    <row r="853" spans="1:23" ht="16.5" customHeight="1">
      <c r="A853" s="237"/>
      <c r="B853" s="237"/>
      <c r="C853" s="237"/>
      <c r="D853" s="237"/>
      <c r="E853" s="237"/>
      <c r="F853" s="237"/>
      <c r="G853" s="237"/>
      <c r="H853" s="237"/>
      <c r="I853" s="237"/>
      <c r="J853" s="237"/>
      <c r="K853" s="237"/>
      <c r="L853" s="237"/>
      <c r="M853" s="237"/>
      <c r="N853" s="237"/>
      <c r="O853" s="237"/>
      <c r="P853" s="237"/>
      <c r="Q853" s="237"/>
      <c r="R853" s="237"/>
      <c r="S853" s="237"/>
      <c r="T853" s="237"/>
      <c r="U853" s="237"/>
      <c r="V853" s="237"/>
      <c r="W853" s="237"/>
    </row>
    <row r="854" spans="1:23" ht="16.5" customHeight="1">
      <c r="A854" s="237"/>
      <c r="B854" s="237"/>
      <c r="C854" s="237"/>
      <c r="D854" s="237"/>
      <c r="E854" s="237"/>
      <c r="F854" s="237"/>
      <c r="G854" s="237"/>
      <c r="H854" s="237"/>
      <c r="I854" s="237"/>
      <c r="J854" s="237"/>
      <c r="K854" s="237"/>
      <c r="L854" s="237"/>
      <c r="M854" s="237"/>
      <c r="N854" s="237"/>
      <c r="O854" s="237"/>
      <c r="P854" s="237"/>
      <c r="Q854" s="237"/>
      <c r="R854" s="237"/>
      <c r="S854" s="237"/>
      <c r="T854" s="237"/>
      <c r="U854" s="237"/>
      <c r="V854" s="237"/>
      <c r="W854" s="237"/>
    </row>
    <row r="855" spans="1:23" ht="16.5" customHeight="1">
      <c r="A855" s="237"/>
      <c r="B855" s="237"/>
      <c r="C855" s="237"/>
      <c r="D855" s="237"/>
      <c r="E855" s="237"/>
      <c r="F855" s="237"/>
      <c r="G855" s="237"/>
      <c r="H855" s="237"/>
      <c r="I855" s="237"/>
      <c r="J855" s="237"/>
      <c r="K855" s="237"/>
      <c r="L855" s="237"/>
      <c r="M855" s="237"/>
      <c r="N855" s="237"/>
      <c r="O855" s="237"/>
      <c r="P855" s="237"/>
      <c r="Q855" s="237"/>
      <c r="R855" s="237"/>
      <c r="S855" s="237"/>
      <c r="T855" s="237"/>
      <c r="U855" s="237"/>
      <c r="V855" s="237"/>
      <c r="W855" s="237"/>
    </row>
    <row r="856" spans="1:23" ht="16.5" customHeight="1">
      <c r="A856" s="237"/>
      <c r="B856" s="237"/>
      <c r="C856" s="237"/>
      <c r="D856" s="237"/>
      <c r="E856" s="237"/>
      <c r="F856" s="237"/>
      <c r="G856" s="237"/>
      <c r="H856" s="237"/>
      <c r="I856" s="237"/>
      <c r="J856" s="237"/>
      <c r="K856" s="237"/>
      <c r="L856" s="237"/>
      <c r="M856" s="237"/>
      <c r="N856" s="237"/>
      <c r="O856" s="237"/>
      <c r="P856" s="237"/>
      <c r="Q856" s="237"/>
      <c r="R856" s="237"/>
      <c r="S856" s="237"/>
      <c r="T856" s="237"/>
      <c r="U856" s="237"/>
      <c r="V856" s="237"/>
      <c r="W856" s="237"/>
    </row>
    <row r="857" spans="1:23" ht="16.5" customHeight="1">
      <c r="A857" s="237"/>
      <c r="B857" s="237"/>
      <c r="C857" s="237"/>
      <c r="D857" s="237"/>
      <c r="E857" s="237"/>
      <c r="F857" s="237"/>
      <c r="G857" s="237"/>
      <c r="H857" s="237"/>
      <c r="I857" s="237"/>
      <c r="J857" s="237"/>
      <c r="K857" s="237"/>
      <c r="L857" s="237"/>
      <c r="M857" s="237"/>
      <c r="N857" s="237"/>
      <c r="O857" s="237"/>
      <c r="P857" s="237"/>
      <c r="Q857" s="237"/>
      <c r="R857" s="237"/>
      <c r="S857" s="237"/>
      <c r="T857" s="237"/>
      <c r="U857" s="237"/>
      <c r="V857" s="237"/>
      <c r="W857" s="237"/>
    </row>
    <row r="858" spans="1:23" ht="16.5" customHeight="1">
      <c r="A858" s="237"/>
      <c r="B858" s="237"/>
      <c r="C858" s="237"/>
      <c r="D858" s="237"/>
      <c r="E858" s="237"/>
      <c r="F858" s="237"/>
      <c r="G858" s="237"/>
      <c r="H858" s="237"/>
      <c r="I858" s="237"/>
      <c r="J858" s="237"/>
      <c r="K858" s="237"/>
      <c r="L858" s="237"/>
      <c r="M858" s="237"/>
      <c r="N858" s="237"/>
      <c r="O858" s="237"/>
      <c r="P858" s="237"/>
      <c r="Q858" s="237"/>
      <c r="R858" s="237"/>
      <c r="S858" s="237"/>
      <c r="T858" s="237"/>
      <c r="U858" s="237"/>
      <c r="V858" s="237"/>
      <c r="W858" s="237"/>
    </row>
    <row r="859" spans="1:23" ht="16.5" customHeight="1">
      <c r="A859" s="237"/>
      <c r="B859" s="237"/>
      <c r="C859" s="237"/>
      <c r="D859" s="237"/>
      <c r="E859" s="237"/>
      <c r="F859" s="237"/>
      <c r="G859" s="237"/>
      <c r="H859" s="237"/>
      <c r="I859" s="237"/>
      <c r="J859" s="237"/>
      <c r="K859" s="237"/>
      <c r="L859" s="237"/>
      <c r="M859" s="237"/>
      <c r="N859" s="237"/>
      <c r="O859" s="237"/>
      <c r="P859" s="237"/>
      <c r="Q859" s="237"/>
      <c r="R859" s="237"/>
      <c r="S859" s="237"/>
      <c r="T859" s="237"/>
      <c r="U859" s="237"/>
      <c r="V859" s="237"/>
      <c r="W859" s="237"/>
    </row>
    <row r="860" spans="1:23" ht="16.5" customHeight="1">
      <c r="A860" s="237"/>
      <c r="B860" s="237"/>
      <c r="C860" s="237"/>
      <c r="D860" s="237"/>
      <c r="E860" s="237"/>
      <c r="F860" s="237"/>
      <c r="G860" s="237"/>
      <c r="H860" s="237"/>
      <c r="I860" s="237"/>
      <c r="J860" s="237"/>
      <c r="K860" s="237"/>
      <c r="L860" s="237"/>
      <c r="M860" s="237"/>
      <c r="N860" s="237"/>
      <c r="O860" s="237"/>
      <c r="P860" s="237"/>
      <c r="Q860" s="237"/>
      <c r="R860" s="237"/>
      <c r="S860" s="237"/>
      <c r="T860" s="237"/>
      <c r="U860" s="237"/>
      <c r="V860" s="237"/>
      <c r="W860" s="237"/>
    </row>
    <row r="861" spans="1:23" ht="16.5" customHeight="1">
      <c r="A861" s="237"/>
      <c r="B861" s="237"/>
      <c r="C861" s="237"/>
      <c r="D861" s="237"/>
      <c r="E861" s="237"/>
      <c r="F861" s="237"/>
      <c r="G861" s="237"/>
      <c r="H861" s="237"/>
      <c r="I861" s="237"/>
      <c r="J861" s="237"/>
      <c r="K861" s="237"/>
      <c r="L861" s="237"/>
      <c r="M861" s="237"/>
      <c r="N861" s="237"/>
      <c r="O861" s="237"/>
      <c r="P861" s="237"/>
      <c r="Q861" s="237"/>
      <c r="R861" s="237"/>
      <c r="S861" s="237"/>
      <c r="T861" s="237"/>
      <c r="U861" s="237"/>
      <c r="V861" s="237"/>
      <c r="W861" s="237"/>
    </row>
    <row r="862" spans="1:23" ht="16.5" customHeight="1">
      <c r="A862" s="237"/>
      <c r="B862" s="237"/>
      <c r="C862" s="237"/>
      <c r="D862" s="237"/>
      <c r="E862" s="237"/>
      <c r="F862" s="237"/>
      <c r="G862" s="237"/>
      <c r="H862" s="237"/>
      <c r="I862" s="237"/>
      <c r="J862" s="237"/>
      <c r="K862" s="237"/>
      <c r="L862" s="237"/>
      <c r="M862" s="237"/>
      <c r="N862" s="237"/>
      <c r="O862" s="237"/>
      <c r="P862" s="237"/>
      <c r="Q862" s="237"/>
      <c r="R862" s="237"/>
      <c r="S862" s="237"/>
      <c r="T862" s="237"/>
      <c r="U862" s="237"/>
      <c r="V862" s="237"/>
      <c r="W862" s="237"/>
    </row>
    <row r="863" spans="1:23" ht="16.5" customHeight="1">
      <c r="A863" s="237"/>
      <c r="B863" s="237"/>
      <c r="C863" s="237"/>
      <c r="D863" s="237"/>
      <c r="E863" s="237"/>
      <c r="F863" s="237"/>
      <c r="G863" s="237"/>
      <c r="H863" s="237"/>
      <c r="I863" s="237"/>
      <c r="J863" s="237"/>
      <c r="K863" s="237"/>
      <c r="L863" s="237"/>
      <c r="M863" s="237"/>
      <c r="N863" s="237"/>
      <c r="O863" s="237"/>
      <c r="P863" s="237"/>
      <c r="Q863" s="237"/>
      <c r="R863" s="237"/>
      <c r="S863" s="237"/>
      <c r="T863" s="237"/>
      <c r="U863" s="237"/>
      <c r="V863" s="237"/>
      <c r="W863" s="237"/>
    </row>
    <row r="864" spans="1:23" ht="16.5" customHeight="1">
      <c r="A864" s="237"/>
      <c r="B864" s="237"/>
      <c r="C864" s="237"/>
      <c r="D864" s="237"/>
      <c r="E864" s="237"/>
      <c r="F864" s="237"/>
      <c r="G864" s="237"/>
      <c r="H864" s="237"/>
      <c r="I864" s="237"/>
      <c r="J864" s="237"/>
      <c r="K864" s="237"/>
      <c r="L864" s="237"/>
      <c r="M864" s="237"/>
      <c r="N864" s="237"/>
      <c r="O864" s="237"/>
      <c r="P864" s="237"/>
      <c r="Q864" s="237"/>
      <c r="R864" s="237"/>
      <c r="S864" s="237"/>
      <c r="T864" s="237"/>
      <c r="U864" s="237"/>
      <c r="V864" s="237"/>
      <c r="W864" s="237"/>
    </row>
    <row r="865" spans="1:23" ht="16.5" customHeight="1">
      <c r="A865" s="237"/>
      <c r="B865" s="237"/>
      <c r="C865" s="237"/>
      <c r="D865" s="237"/>
      <c r="E865" s="237"/>
      <c r="F865" s="237"/>
      <c r="G865" s="237"/>
      <c r="H865" s="237"/>
      <c r="I865" s="237"/>
      <c r="J865" s="237"/>
      <c r="K865" s="237"/>
      <c r="L865" s="237"/>
      <c r="M865" s="237"/>
      <c r="N865" s="237"/>
      <c r="O865" s="237"/>
      <c r="P865" s="237"/>
      <c r="Q865" s="237"/>
      <c r="R865" s="237"/>
      <c r="S865" s="237"/>
      <c r="T865" s="237"/>
      <c r="U865" s="237"/>
      <c r="V865" s="237"/>
      <c r="W865" s="237"/>
    </row>
    <row r="866" spans="1:23" ht="16.5" customHeight="1">
      <c r="A866" s="237"/>
      <c r="B866" s="237"/>
      <c r="C866" s="237"/>
      <c r="D866" s="237"/>
      <c r="E866" s="237"/>
      <c r="F866" s="237"/>
      <c r="G866" s="237"/>
      <c r="H866" s="237"/>
      <c r="I866" s="237"/>
      <c r="J866" s="237"/>
      <c r="K866" s="237"/>
      <c r="L866" s="237"/>
      <c r="M866" s="237"/>
      <c r="N866" s="237"/>
      <c r="O866" s="237"/>
      <c r="P866" s="237"/>
      <c r="Q866" s="237"/>
      <c r="R866" s="237"/>
      <c r="S866" s="237"/>
      <c r="T866" s="237"/>
      <c r="U866" s="237"/>
      <c r="V866" s="237"/>
      <c r="W866" s="237"/>
    </row>
    <row r="867" spans="1:23" ht="16.5" customHeight="1">
      <c r="A867" s="237"/>
      <c r="B867" s="237"/>
      <c r="C867" s="237"/>
      <c r="D867" s="237"/>
      <c r="E867" s="237"/>
      <c r="F867" s="237"/>
      <c r="G867" s="237"/>
      <c r="H867" s="237"/>
      <c r="I867" s="237"/>
      <c r="J867" s="237"/>
      <c r="K867" s="237"/>
      <c r="L867" s="237"/>
      <c r="M867" s="237"/>
      <c r="N867" s="237"/>
      <c r="O867" s="237"/>
      <c r="P867" s="237"/>
      <c r="Q867" s="237"/>
      <c r="R867" s="237"/>
      <c r="S867" s="237"/>
      <c r="T867" s="237"/>
      <c r="U867" s="237"/>
      <c r="V867" s="237"/>
      <c r="W867" s="237"/>
    </row>
    <row r="868" spans="1:23" ht="16.5" customHeight="1">
      <c r="A868" s="237"/>
      <c r="B868" s="237"/>
      <c r="C868" s="237"/>
      <c r="D868" s="237"/>
      <c r="E868" s="237"/>
      <c r="F868" s="237"/>
      <c r="G868" s="237"/>
      <c r="H868" s="237"/>
      <c r="I868" s="237"/>
      <c r="J868" s="237"/>
      <c r="K868" s="237"/>
      <c r="L868" s="237"/>
      <c r="M868" s="237"/>
      <c r="N868" s="237"/>
      <c r="O868" s="237"/>
      <c r="P868" s="237"/>
      <c r="Q868" s="237"/>
      <c r="R868" s="237"/>
      <c r="S868" s="237"/>
      <c r="T868" s="237"/>
      <c r="U868" s="237"/>
      <c r="V868" s="237"/>
      <c r="W868" s="237"/>
    </row>
    <row r="869" spans="1:23" ht="16.5" customHeight="1">
      <c r="A869" s="237"/>
      <c r="B869" s="237"/>
      <c r="C869" s="237"/>
      <c r="D869" s="237"/>
      <c r="E869" s="237"/>
      <c r="F869" s="237"/>
      <c r="G869" s="237"/>
      <c r="H869" s="237"/>
      <c r="I869" s="237"/>
      <c r="J869" s="237"/>
      <c r="K869" s="237"/>
      <c r="L869" s="237"/>
      <c r="M869" s="237"/>
      <c r="N869" s="237"/>
      <c r="O869" s="237"/>
      <c r="P869" s="237"/>
      <c r="Q869" s="237"/>
      <c r="R869" s="237"/>
      <c r="S869" s="237"/>
      <c r="T869" s="237"/>
      <c r="U869" s="237"/>
      <c r="V869" s="237"/>
      <c r="W869" s="237"/>
    </row>
    <row r="870" spans="1:23" ht="16.5" customHeight="1">
      <c r="A870" s="237"/>
      <c r="B870" s="237"/>
      <c r="C870" s="237"/>
      <c r="D870" s="237"/>
      <c r="E870" s="237"/>
      <c r="F870" s="237"/>
      <c r="G870" s="237"/>
      <c r="H870" s="237"/>
      <c r="I870" s="237"/>
      <c r="J870" s="237"/>
      <c r="K870" s="237"/>
      <c r="L870" s="237"/>
      <c r="M870" s="237"/>
      <c r="N870" s="237"/>
      <c r="O870" s="237"/>
      <c r="P870" s="237"/>
      <c r="Q870" s="237"/>
      <c r="R870" s="237"/>
      <c r="S870" s="237"/>
      <c r="T870" s="237"/>
      <c r="U870" s="237"/>
      <c r="V870" s="237"/>
      <c r="W870" s="237"/>
    </row>
    <row r="871" spans="1:23" ht="16.5" customHeight="1">
      <c r="A871" s="237"/>
      <c r="B871" s="237"/>
      <c r="C871" s="237"/>
      <c r="D871" s="237"/>
      <c r="E871" s="237"/>
      <c r="F871" s="237"/>
      <c r="G871" s="237"/>
      <c r="H871" s="237"/>
      <c r="I871" s="237"/>
      <c r="J871" s="237"/>
      <c r="K871" s="237"/>
      <c r="L871" s="237"/>
      <c r="M871" s="237"/>
      <c r="N871" s="237"/>
      <c r="O871" s="237"/>
      <c r="P871" s="237"/>
      <c r="Q871" s="237"/>
      <c r="R871" s="237"/>
      <c r="S871" s="237"/>
      <c r="T871" s="237"/>
      <c r="U871" s="237"/>
      <c r="V871" s="237"/>
      <c r="W871" s="237"/>
    </row>
    <row r="872" spans="1:23" ht="16.5" customHeight="1">
      <c r="A872" s="237"/>
      <c r="B872" s="237"/>
      <c r="C872" s="237"/>
      <c r="D872" s="237"/>
      <c r="E872" s="237"/>
      <c r="F872" s="237"/>
      <c r="G872" s="237"/>
      <c r="H872" s="237"/>
      <c r="I872" s="237"/>
      <c r="J872" s="237"/>
      <c r="K872" s="237"/>
      <c r="L872" s="237"/>
      <c r="M872" s="237"/>
      <c r="N872" s="237"/>
      <c r="O872" s="237"/>
      <c r="P872" s="237"/>
      <c r="Q872" s="237"/>
      <c r="R872" s="237"/>
      <c r="S872" s="237"/>
      <c r="T872" s="237"/>
      <c r="U872" s="237"/>
      <c r="V872" s="237"/>
      <c r="W872" s="237"/>
    </row>
    <row r="873" spans="1:23" ht="16.5" customHeight="1">
      <c r="A873" s="237"/>
      <c r="B873" s="237"/>
      <c r="C873" s="237"/>
      <c r="D873" s="237"/>
      <c r="E873" s="237"/>
      <c r="F873" s="237"/>
      <c r="G873" s="237"/>
      <c r="H873" s="237"/>
      <c r="I873" s="237"/>
      <c r="J873" s="237"/>
      <c r="K873" s="237"/>
      <c r="L873" s="237"/>
      <c r="M873" s="237"/>
      <c r="N873" s="237"/>
      <c r="O873" s="237"/>
      <c r="P873" s="237"/>
      <c r="Q873" s="237"/>
      <c r="R873" s="237"/>
      <c r="S873" s="237"/>
      <c r="T873" s="237"/>
      <c r="U873" s="237"/>
      <c r="V873" s="237"/>
      <c r="W873" s="237"/>
    </row>
    <row r="874" spans="1:23" ht="16.5" customHeight="1">
      <c r="A874" s="237"/>
      <c r="B874" s="237"/>
      <c r="C874" s="237"/>
      <c r="D874" s="237"/>
      <c r="E874" s="237"/>
      <c r="F874" s="237"/>
      <c r="G874" s="237"/>
      <c r="H874" s="237"/>
      <c r="I874" s="237"/>
      <c r="J874" s="237"/>
      <c r="K874" s="237"/>
      <c r="L874" s="237"/>
      <c r="M874" s="237"/>
      <c r="N874" s="237"/>
      <c r="O874" s="237"/>
      <c r="P874" s="237"/>
      <c r="Q874" s="237"/>
      <c r="R874" s="237"/>
      <c r="S874" s="237"/>
      <c r="T874" s="237"/>
      <c r="U874" s="237"/>
      <c r="V874" s="237"/>
      <c r="W874" s="237"/>
    </row>
    <row r="875" spans="1:23" ht="16.5" customHeight="1">
      <c r="A875" s="237"/>
      <c r="B875" s="237"/>
      <c r="C875" s="237"/>
      <c r="D875" s="237"/>
      <c r="E875" s="237"/>
      <c r="F875" s="237"/>
      <c r="G875" s="237"/>
      <c r="H875" s="237"/>
      <c r="I875" s="237"/>
      <c r="J875" s="237"/>
      <c r="K875" s="237"/>
      <c r="L875" s="237"/>
      <c r="M875" s="237"/>
      <c r="N875" s="237"/>
      <c r="O875" s="237"/>
      <c r="P875" s="237"/>
      <c r="Q875" s="237"/>
      <c r="R875" s="237"/>
      <c r="S875" s="237"/>
      <c r="T875" s="237"/>
      <c r="U875" s="237"/>
      <c r="V875" s="237"/>
      <c r="W875" s="237"/>
    </row>
    <row r="876" spans="1:23" ht="16.5" customHeight="1">
      <c r="A876" s="237"/>
      <c r="B876" s="237"/>
      <c r="C876" s="237"/>
      <c r="D876" s="237"/>
      <c r="E876" s="237"/>
      <c r="F876" s="237"/>
      <c r="G876" s="237"/>
      <c r="H876" s="237"/>
      <c r="I876" s="237"/>
      <c r="J876" s="237"/>
      <c r="K876" s="237"/>
      <c r="L876" s="237"/>
      <c r="M876" s="237"/>
      <c r="N876" s="237"/>
      <c r="O876" s="237"/>
      <c r="P876" s="237"/>
      <c r="Q876" s="237"/>
      <c r="R876" s="237"/>
      <c r="S876" s="237"/>
      <c r="T876" s="237"/>
      <c r="U876" s="237"/>
      <c r="V876" s="237"/>
      <c r="W876" s="237"/>
    </row>
    <row r="877" spans="1:23" ht="16.5" customHeight="1">
      <c r="A877" s="237"/>
      <c r="B877" s="237"/>
      <c r="C877" s="237"/>
      <c r="D877" s="237"/>
      <c r="E877" s="237"/>
      <c r="F877" s="237"/>
      <c r="G877" s="237"/>
      <c r="H877" s="237"/>
      <c r="I877" s="237"/>
      <c r="J877" s="237"/>
      <c r="K877" s="237"/>
      <c r="L877" s="237"/>
      <c r="M877" s="237"/>
      <c r="N877" s="237"/>
      <c r="O877" s="237"/>
      <c r="P877" s="237"/>
      <c r="Q877" s="237"/>
      <c r="R877" s="237"/>
      <c r="S877" s="237"/>
      <c r="T877" s="237"/>
      <c r="U877" s="237"/>
      <c r="V877" s="237"/>
      <c r="W877" s="237"/>
    </row>
    <row r="878" spans="1:23" ht="16.5" customHeight="1">
      <c r="A878" s="237"/>
      <c r="B878" s="237"/>
      <c r="C878" s="237"/>
      <c r="D878" s="237"/>
      <c r="E878" s="237"/>
      <c r="F878" s="237"/>
      <c r="G878" s="237"/>
      <c r="H878" s="237"/>
      <c r="I878" s="237"/>
      <c r="J878" s="237"/>
      <c r="K878" s="237"/>
      <c r="L878" s="237"/>
      <c r="M878" s="237"/>
      <c r="N878" s="237"/>
      <c r="O878" s="237"/>
      <c r="P878" s="237"/>
      <c r="Q878" s="237"/>
      <c r="R878" s="237"/>
      <c r="S878" s="237"/>
      <c r="T878" s="237"/>
      <c r="U878" s="237"/>
      <c r="V878" s="237"/>
      <c r="W878" s="237"/>
    </row>
    <row r="879" spans="1:23" ht="16.5" customHeight="1">
      <c r="A879" s="237"/>
      <c r="B879" s="237"/>
      <c r="C879" s="237"/>
      <c r="D879" s="237"/>
      <c r="E879" s="237"/>
      <c r="F879" s="237"/>
      <c r="G879" s="237"/>
      <c r="H879" s="237"/>
      <c r="I879" s="237"/>
      <c r="J879" s="237"/>
      <c r="K879" s="237"/>
      <c r="L879" s="237"/>
      <c r="M879" s="237"/>
      <c r="N879" s="237"/>
      <c r="O879" s="237"/>
      <c r="P879" s="237"/>
      <c r="Q879" s="237"/>
      <c r="R879" s="237"/>
      <c r="S879" s="237"/>
      <c r="T879" s="237"/>
      <c r="U879" s="237"/>
      <c r="V879" s="237"/>
      <c r="W879" s="237"/>
    </row>
    <row r="880" spans="1:23" ht="16.5" customHeight="1">
      <c r="A880" s="237"/>
      <c r="B880" s="237"/>
      <c r="C880" s="237"/>
      <c r="D880" s="237"/>
      <c r="E880" s="237"/>
      <c r="F880" s="237"/>
      <c r="G880" s="237"/>
      <c r="H880" s="237"/>
      <c r="I880" s="237"/>
      <c r="J880" s="237"/>
      <c r="K880" s="237"/>
      <c r="L880" s="237"/>
      <c r="M880" s="237"/>
      <c r="N880" s="237"/>
      <c r="O880" s="237"/>
      <c r="P880" s="237"/>
      <c r="Q880" s="237"/>
      <c r="R880" s="237"/>
      <c r="S880" s="237"/>
      <c r="T880" s="237"/>
      <c r="U880" s="237"/>
      <c r="V880" s="237"/>
      <c r="W880" s="237"/>
    </row>
    <row r="881" spans="1:23" ht="16.5" customHeight="1">
      <c r="A881" s="237"/>
      <c r="B881" s="237"/>
      <c r="C881" s="237"/>
      <c r="D881" s="237"/>
      <c r="E881" s="237"/>
      <c r="F881" s="237"/>
      <c r="G881" s="237"/>
      <c r="H881" s="237"/>
      <c r="I881" s="237"/>
      <c r="J881" s="237"/>
      <c r="K881" s="237"/>
      <c r="L881" s="237"/>
      <c r="M881" s="237"/>
      <c r="N881" s="237"/>
      <c r="O881" s="237"/>
      <c r="P881" s="237"/>
      <c r="Q881" s="237"/>
      <c r="R881" s="237"/>
      <c r="S881" s="237"/>
      <c r="T881" s="237"/>
      <c r="U881" s="237"/>
      <c r="V881" s="237"/>
      <c r="W881" s="237"/>
    </row>
    <row r="882" spans="1:23" ht="16.5" customHeight="1">
      <c r="A882" s="237"/>
      <c r="B882" s="237"/>
      <c r="C882" s="237"/>
      <c r="D882" s="237"/>
      <c r="E882" s="237"/>
      <c r="F882" s="237"/>
      <c r="G882" s="237"/>
      <c r="H882" s="237"/>
      <c r="I882" s="237"/>
      <c r="J882" s="237"/>
      <c r="K882" s="237"/>
      <c r="L882" s="237"/>
      <c r="M882" s="237"/>
      <c r="N882" s="237"/>
      <c r="O882" s="237"/>
      <c r="P882" s="237"/>
      <c r="Q882" s="237"/>
      <c r="R882" s="237"/>
      <c r="S882" s="237"/>
      <c r="T882" s="237"/>
      <c r="U882" s="237"/>
      <c r="V882" s="237"/>
      <c r="W882" s="237"/>
    </row>
    <row r="883" spans="1:23" ht="16.5" customHeight="1">
      <c r="A883" s="237"/>
      <c r="B883" s="237"/>
      <c r="C883" s="237"/>
      <c r="D883" s="237"/>
      <c r="E883" s="237"/>
      <c r="F883" s="237"/>
      <c r="G883" s="237"/>
      <c r="H883" s="237"/>
      <c r="I883" s="237"/>
      <c r="J883" s="237"/>
      <c r="K883" s="237"/>
      <c r="L883" s="237"/>
      <c r="M883" s="237"/>
      <c r="N883" s="237"/>
      <c r="O883" s="237"/>
      <c r="P883" s="237"/>
      <c r="Q883" s="237"/>
      <c r="R883" s="237"/>
      <c r="S883" s="237"/>
      <c r="T883" s="237"/>
      <c r="U883" s="237"/>
      <c r="V883" s="237"/>
      <c r="W883" s="237"/>
    </row>
    <row r="884" spans="1:23" ht="16.5" customHeight="1">
      <c r="A884" s="237"/>
      <c r="B884" s="237"/>
      <c r="C884" s="237"/>
      <c r="D884" s="237"/>
      <c r="E884" s="237"/>
      <c r="F884" s="237"/>
      <c r="G884" s="237"/>
      <c r="H884" s="237"/>
      <c r="I884" s="237"/>
      <c r="J884" s="237"/>
      <c r="K884" s="237"/>
      <c r="L884" s="237"/>
      <c r="M884" s="237"/>
      <c r="N884" s="237"/>
      <c r="O884" s="237"/>
      <c r="P884" s="237"/>
      <c r="Q884" s="237"/>
      <c r="R884" s="237"/>
      <c r="S884" s="237"/>
      <c r="T884" s="237"/>
      <c r="U884" s="237"/>
      <c r="V884" s="237"/>
      <c r="W884" s="237"/>
    </row>
    <row r="885" spans="1:23" ht="16.5" customHeight="1">
      <c r="A885" s="237"/>
      <c r="B885" s="237"/>
      <c r="C885" s="237"/>
      <c r="D885" s="237"/>
      <c r="E885" s="237"/>
      <c r="F885" s="237"/>
      <c r="G885" s="237"/>
      <c r="H885" s="237"/>
      <c r="I885" s="237"/>
      <c r="J885" s="237"/>
      <c r="K885" s="237"/>
      <c r="L885" s="237"/>
      <c r="M885" s="237"/>
      <c r="N885" s="237"/>
      <c r="O885" s="237"/>
      <c r="P885" s="237"/>
      <c r="Q885" s="237"/>
      <c r="R885" s="237"/>
      <c r="S885" s="237"/>
      <c r="T885" s="237"/>
      <c r="U885" s="237"/>
      <c r="V885" s="237"/>
      <c r="W885" s="237"/>
    </row>
    <row r="886" spans="1:23" ht="16.5" customHeight="1">
      <c r="A886" s="237"/>
      <c r="B886" s="237"/>
      <c r="C886" s="237"/>
      <c r="D886" s="237"/>
      <c r="E886" s="237"/>
      <c r="F886" s="237"/>
      <c r="G886" s="237"/>
      <c r="H886" s="237"/>
      <c r="I886" s="237"/>
      <c r="J886" s="237"/>
      <c r="K886" s="237"/>
      <c r="L886" s="237"/>
      <c r="M886" s="237"/>
      <c r="N886" s="237"/>
      <c r="O886" s="237"/>
      <c r="P886" s="237"/>
      <c r="Q886" s="237"/>
      <c r="R886" s="237"/>
      <c r="S886" s="237"/>
      <c r="T886" s="237"/>
      <c r="U886" s="237"/>
      <c r="V886" s="237"/>
      <c r="W886" s="237"/>
    </row>
    <row r="887" spans="1:23" ht="16.5" customHeight="1">
      <c r="A887" s="237"/>
      <c r="B887" s="237"/>
      <c r="C887" s="237"/>
      <c r="D887" s="237"/>
      <c r="E887" s="237"/>
      <c r="F887" s="237"/>
      <c r="G887" s="237"/>
      <c r="H887" s="237"/>
      <c r="I887" s="237"/>
      <c r="J887" s="237"/>
      <c r="K887" s="237"/>
      <c r="L887" s="237"/>
      <c r="M887" s="237"/>
      <c r="N887" s="237"/>
      <c r="O887" s="237"/>
      <c r="P887" s="237"/>
      <c r="Q887" s="237"/>
      <c r="R887" s="237"/>
      <c r="S887" s="237"/>
      <c r="T887" s="237"/>
      <c r="U887" s="237"/>
      <c r="V887" s="237"/>
      <c r="W887" s="237"/>
    </row>
    <row r="888" spans="1:23" ht="16.5" customHeight="1">
      <c r="A888" s="237"/>
      <c r="B888" s="237"/>
      <c r="C888" s="237"/>
      <c r="D888" s="237"/>
      <c r="E888" s="237"/>
      <c r="F888" s="237"/>
      <c r="G888" s="237"/>
      <c r="H888" s="237"/>
      <c r="I888" s="237"/>
      <c r="J888" s="237"/>
      <c r="K888" s="237"/>
      <c r="L888" s="237"/>
      <c r="M888" s="237"/>
      <c r="N888" s="237"/>
      <c r="O888" s="237"/>
      <c r="P888" s="237"/>
      <c r="Q888" s="237"/>
      <c r="R888" s="237"/>
      <c r="S888" s="237"/>
      <c r="T888" s="237"/>
      <c r="U888" s="237"/>
      <c r="V888" s="237"/>
      <c r="W888" s="237"/>
    </row>
    <row r="889" spans="1:23" ht="16.5" customHeight="1">
      <c r="A889" s="237"/>
      <c r="B889" s="237"/>
      <c r="C889" s="237"/>
      <c r="D889" s="237"/>
      <c r="E889" s="237"/>
      <c r="F889" s="237"/>
      <c r="G889" s="237"/>
      <c r="H889" s="237"/>
      <c r="I889" s="237"/>
      <c r="J889" s="237"/>
      <c r="K889" s="237"/>
      <c r="L889" s="237"/>
      <c r="M889" s="237"/>
      <c r="N889" s="237"/>
      <c r="O889" s="237"/>
      <c r="P889" s="237"/>
      <c r="Q889" s="237"/>
      <c r="R889" s="237"/>
      <c r="S889" s="237"/>
      <c r="T889" s="237"/>
      <c r="U889" s="237"/>
      <c r="V889" s="237"/>
      <c r="W889" s="237"/>
    </row>
    <row r="890" spans="1:23" ht="16.5" customHeight="1">
      <c r="A890" s="237"/>
      <c r="B890" s="237"/>
      <c r="C890" s="237"/>
      <c r="D890" s="237"/>
      <c r="E890" s="237"/>
      <c r="F890" s="237"/>
      <c r="G890" s="237"/>
      <c r="H890" s="237"/>
      <c r="I890" s="237"/>
      <c r="J890" s="237"/>
      <c r="K890" s="237"/>
      <c r="L890" s="237"/>
      <c r="M890" s="237"/>
      <c r="N890" s="237"/>
      <c r="O890" s="237"/>
      <c r="P890" s="237"/>
      <c r="Q890" s="237"/>
      <c r="R890" s="237"/>
      <c r="S890" s="237"/>
      <c r="T890" s="237"/>
      <c r="U890" s="237"/>
      <c r="V890" s="237"/>
      <c r="W890" s="237"/>
    </row>
    <row r="891" spans="1:23" ht="16.5" customHeight="1">
      <c r="A891" s="237"/>
      <c r="B891" s="237"/>
      <c r="C891" s="237"/>
      <c r="D891" s="237"/>
      <c r="E891" s="237"/>
      <c r="F891" s="237"/>
      <c r="G891" s="237"/>
      <c r="H891" s="237"/>
      <c r="I891" s="237"/>
      <c r="J891" s="237"/>
      <c r="K891" s="237"/>
      <c r="L891" s="237"/>
      <c r="M891" s="237"/>
      <c r="N891" s="237"/>
      <c r="O891" s="237"/>
      <c r="P891" s="237"/>
      <c r="Q891" s="237"/>
      <c r="R891" s="237"/>
      <c r="S891" s="237"/>
      <c r="T891" s="237"/>
      <c r="U891" s="237"/>
      <c r="V891" s="237"/>
      <c r="W891" s="237"/>
    </row>
    <row r="892" spans="1:23" ht="16.5" customHeight="1">
      <c r="A892" s="237"/>
      <c r="B892" s="237"/>
      <c r="C892" s="237"/>
      <c r="D892" s="237"/>
      <c r="E892" s="237"/>
      <c r="F892" s="237"/>
      <c r="G892" s="237"/>
      <c r="H892" s="237"/>
      <c r="I892" s="237"/>
      <c r="J892" s="237"/>
      <c r="K892" s="237"/>
      <c r="L892" s="237"/>
      <c r="M892" s="237"/>
      <c r="N892" s="237"/>
      <c r="O892" s="237"/>
      <c r="P892" s="237"/>
      <c r="Q892" s="237"/>
      <c r="R892" s="237"/>
      <c r="S892" s="237"/>
      <c r="T892" s="237"/>
      <c r="U892" s="237"/>
      <c r="V892" s="237"/>
      <c r="W892" s="237"/>
    </row>
    <row r="893" spans="1:23" ht="16.5" customHeight="1">
      <c r="A893" s="237"/>
      <c r="B893" s="237"/>
      <c r="C893" s="237"/>
      <c r="D893" s="237"/>
      <c r="E893" s="237"/>
      <c r="F893" s="237"/>
      <c r="G893" s="237"/>
      <c r="H893" s="237"/>
      <c r="I893" s="237"/>
      <c r="J893" s="237"/>
      <c r="K893" s="237"/>
      <c r="L893" s="237"/>
      <c r="M893" s="237"/>
      <c r="N893" s="237"/>
      <c r="O893" s="237"/>
      <c r="P893" s="237"/>
      <c r="Q893" s="237"/>
      <c r="R893" s="237"/>
      <c r="S893" s="237"/>
      <c r="T893" s="237"/>
      <c r="U893" s="237"/>
      <c r="V893" s="237"/>
      <c r="W893" s="237"/>
    </row>
    <row r="894" spans="1:23" ht="16.5" customHeight="1">
      <c r="A894" s="237"/>
      <c r="B894" s="237"/>
      <c r="C894" s="237"/>
      <c r="D894" s="237"/>
      <c r="E894" s="237"/>
      <c r="F894" s="237"/>
      <c r="G894" s="237"/>
      <c r="H894" s="237"/>
      <c r="I894" s="237"/>
      <c r="J894" s="237"/>
      <c r="K894" s="237"/>
      <c r="L894" s="237"/>
      <c r="M894" s="237"/>
      <c r="N894" s="237"/>
      <c r="O894" s="237"/>
      <c r="P894" s="237"/>
      <c r="Q894" s="237"/>
      <c r="R894" s="237"/>
      <c r="S894" s="237"/>
      <c r="T894" s="237"/>
      <c r="U894" s="237"/>
      <c r="V894" s="237"/>
      <c r="W894" s="237"/>
    </row>
    <row r="895" spans="1:23" ht="16.5" customHeight="1">
      <c r="A895" s="237"/>
      <c r="B895" s="237"/>
      <c r="C895" s="237"/>
      <c r="D895" s="237"/>
      <c r="E895" s="237"/>
      <c r="F895" s="237"/>
      <c r="G895" s="237"/>
      <c r="H895" s="237"/>
      <c r="I895" s="237"/>
      <c r="J895" s="237"/>
      <c r="K895" s="237"/>
      <c r="L895" s="237"/>
      <c r="M895" s="237"/>
      <c r="N895" s="237"/>
      <c r="O895" s="237"/>
      <c r="P895" s="237"/>
      <c r="Q895" s="237"/>
      <c r="R895" s="237"/>
      <c r="S895" s="237"/>
      <c r="T895" s="237"/>
      <c r="U895" s="237"/>
      <c r="V895" s="237"/>
      <c r="W895" s="237"/>
    </row>
    <row r="896" spans="1:23" ht="16.5" customHeight="1">
      <c r="A896" s="237"/>
      <c r="B896" s="237"/>
      <c r="C896" s="237"/>
      <c r="D896" s="237"/>
      <c r="E896" s="237"/>
      <c r="F896" s="237"/>
      <c r="G896" s="237"/>
      <c r="H896" s="237"/>
      <c r="I896" s="237"/>
      <c r="J896" s="237"/>
      <c r="K896" s="237"/>
      <c r="L896" s="237"/>
      <c r="M896" s="237"/>
      <c r="N896" s="237"/>
      <c r="O896" s="237"/>
      <c r="P896" s="237"/>
      <c r="Q896" s="237"/>
      <c r="R896" s="237"/>
      <c r="S896" s="237"/>
      <c r="T896" s="237"/>
      <c r="U896" s="237"/>
      <c r="V896" s="237"/>
      <c r="W896" s="237"/>
    </row>
    <row r="897" spans="1:23" ht="16.5" customHeight="1">
      <c r="A897" s="237"/>
      <c r="B897" s="237"/>
      <c r="C897" s="237"/>
      <c r="D897" s="237"/>
      <c r="E897" s="237"/>
      <c r="F897" s="237"/>
      <c r="G897" s="237"/>
      <c r="H897" s="237"/>
      <c r="I897" s="237"/>
      <c r="J897" s="237"/>
      <c r="K897" s="237"/>
      <c r="L897" s="237"/>
      <c r="M897" s="237"/>
      <c r="N897" s="237"/>
      <c r="O897" s="237"/>
      <c r="P897" s="237"/>
      <c r="Q897" s="237"/>
      <c r="R897" s="237"/>
      <c r="S897" s="237"/>
      <c r="T897" s="237"/>
      <c r="U897" s="237"/>
      <c r="V897" s="237"/>
      <c r="W897" s="237"/>
    </row>
    <row r="898" spans="1:23" ht="16.5" customHeight="1">
      <c r="A898" s="237"/>
      <c r="B898" s="237"/>
      <c r="C898" s="237"/>
      <c r="D898" s="237"/>
      <c r="E898" s="237"/>
      <c r="F898" s="237"/>
      <c r="G898" s="237"/>
      <c r="H898" s="237"/>
      <c r="I898" s="237"/>
      <c r="J898" s="237"/>
      <c r="K898" s="237"/>
      <c r="L898" s="237"/>
      <c r="M898" s="237"/>
      <c r="N898" s="237"/>
      <c r="O898" s="237"/>
      <c r="P898" s="237"/>
      <c r="Q898" s="237"/>
      <c r="R898" s="237"/>
      <c r="S898" s="237"/>
      <c r="T898" s="237"/>
      <c r="U898" s="237"/>
      <c r="V898" s="237"/>
      <c r="W898" s="237"/>
    </row>
    <row r="899" spans="1:23" ht="16.5" customHeight="1">
      <c r="A899" s="237"/>
      <c r="B899" s="237"/>
      <c r="C899" s="237"/>
      <c r="D899" s="237"/>
      <c r="E899" s="237"/>
      <c r="F899" s="237"/>
      <c r="G899" s="237"/>
      <c r="H899" s="237"/>
      <c r="I899" s="237"/>
      <c r="J899" s="237"/>
      <c r="K899" s="237"/>
      <c r="L899" s="237"/>
      <c r="M899" s="237"/>
      <c r="N899" s="237"/>
      <c r="O899" s="237"/>
      <c r="P899" s="237"/>
      <c r="Q899" s="237"/>
      <c r="R899" s="237"/>
      <c r="S899" s="237"/>
      <c r="T899" s="237"/>
      <c r="U899" s="237"/>
      <c r="V899" s="237"/>
      <c r="W899" s="237"/>
    </row>
    <row r="900" spans="1:23" ht="16.5" customHeight="1">
      <c r="A900" s="237"/>
      <c r="B900" s="237"/>
      <c r="C900" s="237"/>
      <c r="D900" s="237"/>
      <c r="E900" s="237"/>
      <c r="F900" s="237"/>
      <c r="G900" s="237"/>
      <c r="H900" s="237"/>
      <c r="I900" s="237"/>
      <c r="J900" s="237"/>
      <c r="K900" s="237"/>
      <c r="L900" s="237"/>
      <c r="M900" s="237"/>
      <c r="N900" s="237"/>
      <c r="O900" s="237"/>
      <c r="P900" s="237"/>
      <c r="Q900" s="237"/>
      <c r="R900" s="237"/>
      <c r="S900" s="237"/>
      <c r="T900" s="237"/>
      <c r="U900" s="237"/>
      <c r="V900" s="237"/>
      <c r="W900" s="237"/>
    </row>
    <row r="901" spans="1:23" ht="16.5" customHeight="1">
      <c r="A901" s="237"/>
      <c r="B901" s="237"/>
      <c r="C901" s="237"/>
      <c r="D901" s="237"/>
      <c r="E901" s="237"/>
      <c r="F901" s="237"/>
      <c r="G901" s="237"/>
      <c r="H901" s="237"/>
      <c r="I901" s="237"/>
      <c r="J901" s="237"/>
      <c r="K901" s="237"/>
      <c r="L901" s="237"/>
      <c r="M901" s="237"/>
      <c r="N901" s="237"/>
      <c r="O901" s="237"/>
      <c r="P901" s="237"/>
      <c r="Q901" s="237"/>
      <c r="R901" s="237"/>
      <c r="S901" s="237"/>
      <c r="T901" s="237"/>
      <c r="U901" s="237"/>
      <c r="V901" s="237"/>
      <c r="W901" s="237"/>
    </row>
    <row r="902" spans="1:23" ht="16.5" customHeight="1">
      <c r="A902" s="237"/>
      <c r="B902" s="237"/>
      <c r="C902" s="237"/>
      <c r="D902" s="237"/>
      <c r="E902" s="237"/>
      <c r="F902" s="237"/>
      <c r="G902" s="237"/>
      <c r="H902" s="237"/>
      <c r="I902" s="237"/>
      <c r="J902" s="237"/>
      <c r="K902" s="237"/>
      <c r="L902" s="237"/>
      <c r="M902" s="237"/>
      <c r="N902" s="237"/>
      <c r="O902" s="237"/>
      <c r="P902" s="237"/>
      <c r="Q902" s="237"/>
      <c r="R902" s="237"/>
      <c r="S902" s="237"/>
      <c r="T902" s="237"/>
      <c r="U902" s="237"/>
      <c r="V902" s="237"/>
      <c r="W902" s="237"/>
    </row>
    <row r="903" spans="1:23" ht="16.5" customHeight="1">
      <c r="A903" s="237"/>
      <c r="B903" s="237"/>
      <c r="C903" s="237"/>
      <c r="D903" s="237"/>
      <c r="E903" s="237"/>
      <c r="F903" s="237"/>
      <c r="G903" s="237"/>
      <c r="H903" s="237"/>
      <c r="I903" s="237"/>
      <c r="J903" s="237"/>
      <c r="K903" s="237"/>
      <c r="L903" s="237"/>
      <c r="M903" s="237"/>
      <c r="N903" s="237"/>
      <c r="O903" s="237"/>
      <c r="P903" s="237"/>
      <c r="Q903" s="237"/>
      <c r="R903" s="237"/>
      <c r="S903" s="237"/>
      <c r="T903" s="237"/>
      <c r="U903" s="237"/>
      <c r="V903" s="237"/>
      <c r="W903" s="237"/>
    </row>
    <row r="904" spans="1:23" ht="16.5" customHeight="1">
      <c r="A904" s="237"/>
      <c r="B904" s="237"/>
      <c r="C904" s="237"/>
      <c r="D904" s="237"/>
      <c r="E904" s="237"/>
      <c r="F904" s="237"/>
      <c r="G904" s="237"/>
      <c r="H904" s="237"/>
      <c r="I904" s="237"/>
      <c r="J904" s="237"/>
      <c r="K904" s="237"/>
      <c r="L904" s="237"/>
      <c r="M904" s="237"/>
      <c r="N904" s="237"/>
      <c r="O904" s="237"/>
      <c r="P904" s="237"/>
      <c r="Q904" s="237"/>
      <c r="R904" s="237"/>
      <c r="S904" s="237"/>
      <c r="T904" s="237"/>
      <c r="U904" s="237"/>
      <c r="V904" s="237"/>
      <c r="W904" s="237"/>
    </row>
    <row r="905" spans="1:23" ht="16.5" customHeight="1">
      <c r="A905" s="237"/>
      <c r="B905" s="237"/>
      <c r="C905" s="237"/>
      <c r="D905" s="237"/>
      <c r="E905" s="237"/>
      <c r="F905" s="237"/>
      <c r="G905" s="237"/>
      <c r="H905" s="237"/>
      <c r="I905" s="237"/>
      <c r="J905" s="237"/>
      <c r="K905" s="237"/>
      <c r="L905" s="237"/>
      <c r="M905" s="237"/>
      <c r="N905" s="237"/>
      <c r="O905" s="237"/>
      <c r="P905" s="237"/>
      <c r="Q905" s="237"/>
      <c r="R905" s="237"/>
      <c r="S905" s="237"/>
      <c r="T905" s="237"/>
      <c r="U905" s="237"/>
      <c r="V905" s="237"/>
      <c r="W905" s="237"/>
    </row>
    <row r="906" spans="1:23" ht="16.5" customHeight="1">
      <c r="A906" s="237"/>
      <c r="B906" s="237"/>
      <c r="C906" s="237"/>
      <c r="D906" s="237"/>
      <c r="E906" s="237"/>
      <c r="F906" s="237"/>
      <c r="G906" s="237"/>
      <c r="H906" s="237"/>
      <c r="I906" s="237"/>
      <c r="J906" s="237"/>
      <c r="K906" s="237"/>
      <c r="L906" s="237"/>
      <c r="M906" s="237"/>
      <c r="N906" s="237"/>
      <c r="O906" s="237"/>
      <c r="P906" s="237"/>
      <c r="Q906" s="237"/>
      <c r="R906" s="237"/>
      <c r="S906" s="237"/>
      <c r="T906" s="237"/>
      <c r="U906" s="237"/>
      <c r="V906" s="237"/>
      <c r="W906" s="237"/>
    </row>
    <row r="907" spans="1:23" ht="16.5" customHeight="1">
      <c r="A907" s="237"/>
      <c r="B907" s="237"/>
      <c r="C907" s="237"/>
      <c r="D907" s="237"/>
      <c r="E907" s="237"/>
      <c r="F907" s="237"/>
      <c r="G907" s="237"/>
      <c r="H907" s="237"/>
      <c r="I907" s="237"/>
      <c r="J907" s="237"/>
      <c r="K907" s="237"/>
      <c r="L907" s="237"/>
      <c r="M907" s="237"/>
      <c r="N907" s="237"/>
      <c r="O907" s="237"/>
      <c r="P907" s="237"/>
      <c r="Q907" s="237"/>
      <c r="R907" s="237"/>
      <c r="S907" s="237"/>
      <c r="T907" s="237"/>
      <c r="U907" s="237"/>
      <c r="V907" s="237"/>
      <c r="W907" s="237"/>
    </row>
    <row r="908" spans="1:23" ht="16.5" customHeight="1">
      <c r="A908" s="237"/>
      <c r="B908" s="237"/>
      <c r="C908" s="237"/>
      <c r="D908" s="237"/>
      <c r="E908" s="237"/>
      <c r="F908" s="237"/>
      <c r="G908" s="237"/>
      <c r="H908" s="237"/>
      <c r="I908" s="237"/>
      <c r="J908" s="237"/>
      <c r="K908" s="237"/>
      <c r="L908" s="237"/>
      <c r="M908" s="237"/>
      <c r="N908" s="237"/>
      <c r="O908" s="237"/>
      <c r="P908" s="237"/>
      <c r="Q908" s="237"/>
      <c r="R908" s="237"/>
      <c r="S908" s="237"/>
      <c r="T908" s="237"/>
      <c r="U908" s="237"/>
      <c r="V908" s="237"/>
      <c r="W908" s="237"/>
    </row>
    <row r="909" spans="1:23" ht="16.5" customHeight="1">
      <c r="A909" s="237"/>
      <c r="B909" s="237"/>
      <c r="C909" s="237"/>
      <c r="D909" s="237"/>
      <c r="E909" s="237"/>
      <c r="F909" s="237"/>
      <c r="G909" s="237"/>
      <c r="H909" s="237"/>
      <c r="I909" s="237"/>
      <c r="J909" s="237"/>
      <c r="K909" s="237"/>
      <c r="L909" s="237"/>
      <c r="M909" s="237"/>
      <c r="N909" s="237"/>
      <c r="O909" s="237"/>
      <c r="P909" s="237"/>
      <c r="Q909" s="237"/>
      <c r="R909" s="237"/>
      <c r="S909" s="237"/>
      <c r="T909" s="237"/>
      <c r="U909" s="237"/>
      <c r="V909" s="237"/>
      <c r="W909" s="237"/>
    </row>
    <row r="910" spans="1:23" ht="16.5" customHeight="1">
      <c r="A910" s="237"/>
      <c r="B910" s="237"/>
      <c r="C910" s="237"/>
      <c r="D910" s="237"/>
      <c r="E910" s="237"/>
      <c r="F910" s="237"/>
      <c r="G910" s="237"/>
      <c r="H910" s="237"/>
      <c r="I910" s="237"/>
      <c r="J910" s="237"/>
      <c r="K910" s="237"/>
      <c r="L910" s="237"/>
      <c r="M910" s="237"/>
      <c r="N910" s="237"/>
      <c r="O910" s="237"/>
      <c r="P910" s="237"/>
      <c r="Q910" s="237"/>
      <c r="R910" s="237"/>
      <c r="S910" s="237"/>
      <c r="T910" s="237"/>
      <c r="U910" s="237"/>
      <c r="V910" s="237"/>
      <c r="W910" s="237"/>
    </row>
    <row r="911" spans="1:23" ht="16.5" customHeight="1">
      <c r="A911" s="237"/>
      <c r="B911" s="237"/>
      <c r="C911" s="237"/>
      <c r="D911" s="237"/>
      <c r="E911" s="237"/>
      <c r="F911" s="237"/>
      <c r="G911" s="237"/>
      <c r="H911" s="237"/>
      <c r="I911" s="237"/>
      <c r="J911" s="237"/>
      <c r="K911" s="237"/>
      <c r="L911" s="237"/>
      <c r="M911" s="237"/>
      <c r="N911" s="237"/>
      <c r="O911" s="237"/>
      <c r="P911" s="237"/>
      <c r="Q911" s="237"/>
      <c r="R911" s="237"/>
      <c r="S911" s="237"/>
      <c r="T911" s="237"/>
      <c r="U911" s="237"/>
      <c r="V911" s="237"/>
      <c r="W911" s="237"/>
    </row>
    <row r="912" spans="1:23" ht="16.5" customHeight="1">
      <c r="A912" s="237"/>
      <c r="B912" s="237"/>
      <c r="C912" s="237"/>
      <c r="D912" s="237"/>
      <c r="E912" s="237"/>
      <c r="F912" s="237"/>
      <c r="G912" s="237"/>
      <c r="H912" s="237"/>
      <c r="I912" s="237"/>
      <c r="J912" s="237"/>
      <c r="K912" s="237"/>
      <c r="L912" s="237"/>
      <c r="M912" s="237"/>
      <c r="N912" s="237"/>
      <c r="O912" s="237"/>
      <c r="P912" s="237"/>
      <c r="Q912" s="237"/>
      <c r="R912" s="237"/>
      <c r="S912" s="237"/>
      <c r="T912" s="237"/>
      <c r="U912" s="237"/>
      <c r="V912" s="237"/>
      <c r="W912" s="237"/>
    </row>
    <row r="913" spans="1:23" ht="16.5" customHeight="1">
      <c r="A913" s="237"/>
      <c r="B913" s="237"/>
      <c r="C913" s="237"/>
      <c r="D913" s="237"/>
      <c r="E913" s="237"/>
      <c r="F913" s="237"/>
      <c r="G913" s="237"/>
      <c r="H913" s="237"/>
      <c r="I913" s="237"/>
      <c r="J913" s="237"/>
      <c r="K913" s="237"/>
      <c r="L913" s="237"/>
      <c r="M913" s="237"/>
      <c r="N913" s="237"/>
      <c r="O913" s="237"/>
      <c r="P913" s="237"/>
      <c r="Q913" s="237"/>
      <c r="R913" s="237"/>
      <c r="S913" s="237"/>
      <c r="T913" s="237"/>
      <c r="U913" s="237"/>
      <c r="V913" s="237"/>
      <c r="W913" s="237"/>
    </row>
    <row r="914" spans="1:23" ht="16.5" customHeight="1">
      <c r="A914" s="237"/>
      <c r="B914" s="237"/>
      <c r="C914" s="237"/>
      <c r="D914" s="237"/>
      <c r="E914" s="237"/>
      <c r="F914" s="237"/>
      <c r="G914" s="237"/>
      <c r="H914" s="237"/>
      <c r="I914" s="237"/>
      <c r="J914" s="237"/>
      <c r="K914" s="237"/>
      <c r="L914" s="237"/>
      <c r="M914" s="237"/>
      <c r="N914" s="237"/>
      <c r="O914" s="237"/>
      <c r="P914" s="237"/>
      <c r="Q914" s="237"/>
      <c r="R914" s="237"/>
      <c r="S914" s="237"/>
      <c r="T914" s="237"/>
      <c r="U914" s="237"/>
      <c r="V914" s="237"/>
      <c r="W914" s="237"/>
    </row>
    <row r="915" spans="1:23" ht="16.5" customHeight="1">
      <c r="A915" s="237"/>
      <c r="B915" s="237"/>
      <c r="C915" s="237"/>
      <c r="D915" s="237"/>
      <c r="E915" s="237"/>
      <c r="F915" s="237"/>
      <c r="G915" s="237"/>
      <c r="H915" s="237"/>
      <c r="I915" s="237"/>
      <c r="J915" s="237"/>
      <c r="K915" s="237"/>
      <c r="L915" s="237"/>
      <c r="M915" s="237"/>
      <c r="N915" s="237"/>
      <c r="O915" s="237"/>
      <c r="P915" s="237"/>
      <c r="Q915" s="237"/>
      <c r="R915" s="237"/>
      <c r="S915" s="237"/>
      <c r="T915" s="237"/>
      <c r="U915" s="237"/>
      <c r="V915" s="237"/>
      <c r="W915" s="237"/>
    </row>
    <row r="916" spans="1:23" ht="16.5" customHeight="1">
      <c r="A916" s="237"/>
      <c r="B916" s="237"/>
      <c r="C916" s="237"/>
      <c r="D916" s="237"/>
      <c r="E916" s="237"/>
      <c r="F916" s="237"/>
      <c r="G916" s="237"/>
      <c r="H916" s="237"/>
      <c r="I916" s="237"/>
      <c r="J916" s="237"/>
      <c r="K916" s="237"/>
      <c r="L916" s="237"/>
      <c r="M916" s="237"/>
      <c r="N916" s="237"/>
      <c r="O916" s="237"/>
      <c r="P916" s="237"/>
      <c r="Q916" s="237"/>
      <c r="R916" s="237"/>
      <c r="S916" s="237"/>
      <c r="T916" s="237"/>
      <c r="U916" s="237"/>
      <c r="V916" s="237"/>
      <c r="W916" s="237"/>
    </row>
    <row r="917" spans="1:23" ht="16.5" customHeight="1">
      <c r="A917" s="237"/>
      <c r="B917" s="237"/>
      <c r="C917" s="237"/>
      <c r="D917" s="237"/>
      <c r="E917" s="237"/>
      <c r="F917" s="237"/>
      <c r="G917" s="237"/>
      <c r="H917" s="237"/>
      <c r="I917" s="237"/>
      <c r="J917" s="237"/>
      <c r="K917" s="237"/>
      <c r="L917" s="237"/>
      <c r="M917" s="237"/>
      <c r="N917" s="237"/>
      <c r="O917" s="237"/>
      <c r="P917" s="237"/>
      <c r="Q917" s="237"/>
      <c r="R917" s="237"/>
      <c r="S917" s="237"/>
      <c r="T917" s="237"/>
      <c r="U917" s="237"/>
      <c r="V917" s="237"/>
      <c r="W917" s="237"/>
    </row>
    <row r="918" spans="1:23" ht="16.5" customHeight="1">
      <c r="A918" s="237"/>
      <c r="B918" s="237"/>
      <c r="C918" s="237"/>
      <c r="D918" s="237"/>
      <c r="E918" s="237"/>
      <c r="F918" s="237"/>
      <c r="G918" s="237"/>
      <c r="H918" s="237"/>
      <c r="I918" s="237"/>
      <c r="J918" s="237"/>
      <c r="K918" s="237"/>
      <c r="L918" s="237"/>
      <c r="M918" s="237"/>
      <c r="N918" s="237"/>
      <c r="O918" s="237"/>
      <c r="P918" s="237"/>
      <c r="Q918" s="237"/>
      <c r="R918" s="237"/>
      <c r="S918" s="237"/>
      <c r="T918" s="237"/>
      <c r="U918" s="237"/>
      <c r="V918" s="237"/>
      <c r="W918" s="237"/>
    </row>
    <row r="919" spans="1:23" ht="16.5" customHeight="1">
      <c r="A919" s="237"/>
      <c r="B919" s="237"/>
      <c r="C919" s="237"/>
      <c r="D919" s="237"/>
      <c r="E919" s="237"/>
      <c r="F919" s="237"/>
      <c r="G919" s="237"/>
      <c r="H919" s="237"/>
      <c r="I919" s="237"/>
      <c r="J919" s="237"/>
      <c r="K919" s="237"/>
      <c r="L919" s="237"/>
      <c r="M919" s="237"/>
      <c r="N919" s="237"/>
      <c r="O919" s="237"/>
      <c r="P919" s="237"/>
      <c r="Q919" s="237"/>
      <c r="R919" s="237"/>
      <c r="S919" s="237"/>
      <c r="T919" s="237"/>
      <c r="U919" s="237"/>
      <c r="V919" s="237"/>
      <c r="W919" s="237"/>
    </row>
    <row r="920" spans="1:23" ht="16.5" customHeight="1">
      <c r="A920" s="237"/>
      <c r="B920" s="237"/>
      <c r="C920" s="237"/>
      <c r="D920" s="237"/>
      <c r="E920" s="237"/>
      <c r="F920" s="237"/>
      <c r="G920" s="237"/>
      <c r="H920" s="237"/>
      <c r="I920" s="237"/>
      <c r="J920" s="237"/>
      <c r="K920" s="237"/>
      <c r="L920" s="237"/>
      <c r="M920" s="237"/>
      <c r="N920" s="237"/>
      <c r="O920" s="237"/>
      <c r="P920" s="237"/>
      <c r="Q920" s="237"/>
      <c r="R920" s="237"/>
      <c r="S920" s="237"/>
      <c r="T920" s="237"/>
      <c r="U920" s="237"/>
      <c r="V920" s="237"/>
      <c r="W920" s="237"/>
    </row>
    <row r="921" spans="1:23" ht="16.5" customHeight="1">
      <c r="A921" s="237"/>
      <c r="B921" s="237"/>
      <c r="C921" s="237"/>
      <c r="D921" s="237"/>
      <c r="E921" s="237"/>
      <c r="F921" s="237"/>
      <c r="G921" s="237"/>
      <c r="H921" s="237"/>
      <c r="I921" s="237"/>
      <c r="J921" s="237"/>
      <c r="K921" s="237"/>
      <c r="L921" s="237"/>
      <c r="M921" s="237"/>
      <c r="N921" s="237"/>
      <c r="O921" s="237"/>
      <c r="P921" s="237"/>
      <c r="Q921" s="237"/>
      <c r="R921" s="237"/>
      <c r="S921" s="237"/>
      <c r="T921" s="237"/>
      <c r="U921" s="237"/>
      <c r="V921" s="237"/>
      <c r="W921" s="237"/>
    </row>
    <row r="922" spans="1:23" ht="16.5" customHeight="1">
      <c r="A922" s="237"/>
      <c r="B922" s="237"/>
      <c r="C922" s="237"/>
      <c r="D922" s="237"/>
      <c r="E922" s="237"/>
      <c r="F922" s="237"/>
      <c r="G922" s="237"/>
      <c r="H922" s="237"/>
      <c r="I922" s="237"/>
      <c r="J922" s="237"/>
      <c r="K922" s="237"/>
      <c r="L922" s="237"/>
      <c r="M922" s="237"/>
      <c r="N922" s="237"/>
      <c r="O922" s="237"/>
      <c r="P922" s="237"/>
      <c r="Q922" s="237"/>
      <c r="R922" s="237"/>
      <c r="S922" s="237"/>
      <c r="T922" s="237"/>
      <c r="U922" s="237"/>
      <c r="V922" s="237"/>
      <c r="W922" s="237"/>
    </row>
    <row r="923" spans="1:23" ht="16.5" customHeight="1">
      <c r="A923" s="237"/>
      <c r="B923" s="237"/>
      <c r="C923" s="237"/>
      <c r="D923" s="237"/>
      <c r="E923" s="237"/>
      <c r="F923" s="237"/>
      <c r="G923" s="237"/>
      <c r="H923" s="237"/>
      <c r="I923" s="237"/>
      <c r="J923" s="237"/>
      <c r="K923" s="237"/>
      <c r="L923" s="237"/>
      <c r="M923" s="237"/>
      <c r="N923" s="237"/>
      <c r="O923" s="237"/>
      <c r="P923" s="237"/>
      <c r="Q923" s="237"/>
      <c r="R923" s="237"/>
      <c r="S923" s="237"/>
      <c r="T923" s="237"/>
      <c r="U923" s="237"/>
      <c r="V923" s="237"/>
      <c r="W923" s="237"/>
    </row>
    <row r="924" spans="1:23" ht="16.5" customHeight="1">
      <c r="A924" s="237"/>
      <c r="B924" s="237"/>
      <c r="C924" s="237"/>
      <c r="D924" s="237"/>
      <c r="E924" s="237"/>
      <c r="F924" s="237"/>
      <c r="G924" s="237"/>
      <c r="H924" s="237"/>
      <c r="I924" s="237"/>
      <c r="J924" s="237"/>
      <c r="K924" s="237"/>
      <c r="L924" s="237"/>
      <c r="M924" s="237"/>
      <c r="N924" s="237"/>
      <c r="O924" s="237"/>
      <c r="P924" s="237"/>
      <c r="Q924" s="237"/>
      <c r="R924" s="237"/>
      <c r="S924" s="237"/>
      <c r="T924" s="237"/>
      <c r="U924" s="237"/>
      <c r="V924" s="237"/>
      <c r="W924" s="237"/>
    </row>
    <row r="925" spans="1:23" ht="16.5" customHeight="1">
      <c r="A925" s="237"/>
      <c r="B925" s="237"/>
      <c r="C925" s="237"/>
      <c r="D925" s="237"/>
      <c r="E925" s="237"/>
      <c r="F925" s="237"/>
      <c r="G925" s="237"/>
      <c r="H925" s="237"/>
      <c r="I925" s="237"/>
      <c r="J925" s="237"/>
      <c r="K925" s="237"/>
      <c r="L925" s="237"/>
      <c r="M925" s="237"/>
      <c r="N925" s="237"/>
      <c r="O925" s="237"/>
      <c r="P925" s="237"/>
      <c r="Q925" s="237"/>
      <c r="R925" s="237"/>
      <c r="S925" s="237"/>
      <c r="T925" s="237"/>
      <c r="U925" s="237"/>
      <c r="V925" s="237"/>
      <c r="W925" s="237"/>
    </row>
    <row r="926" spans="1:23" ht="16.5" customHeight="1">
      <c r="A926" s="237"/>
      <c r="B926" s="237"/>
      <c r="C926" s="237"/>
      <c r="D926" s="237"/>
      <c r="E926" s="237"/>
      <c r="F926" s="237"/>
      <c r="G926" s="237"/>
      <c r="H926" s="237"/>
      <c r="I926" s="237"/>
      <c r="J926" s="237"/>
      <c r="K926" s="237"/>
      <c r="L926" s="237"/>
      <c r="M926" s="237"/>
      <c r="N926" s="237"/>
      <c r="O926" s="237"/>
      <c r="P926" s="237"/>
      <c r="Q926" s="237"/>
      <c r="R926" s="237"/>
      <c r="S926" s="237"/>
      <c r="T926" s="237"/>
      <c r="U926" s="237"/>
      <c r="V926" s="237"/>
      <c r="W926" s="237"/>
    </row>
    <row r="927" spans="1:23" ht="16.5" customHeight="1">
      <c r="A927" s="237"/>
      <c r="B927" s="237"/>
      <c r="C927" s="237"/>
      <c r="D927" s="237"/>
      <c r="E927" s="237"/>
      <c r="F927" s="237"/>
      <c r="G927" s="237"/>
      <c r="H927" s="237"/>
      <c r="I927" s="237"/>
      <c r="J927" s="237"/>
      <c r="K927" s="237"/>
      <c r="L927" s="237"/>
      <c r="M927" s="237"/>
      <c r="N927" s="237"/>
      <c r="O927" s="237"/>
      <c r="P927" s="237"/>
      <c r="Q927" s="237"/>
      <c r="R927" s="237"/>
      <c r="S927" s="237"/>
      <c r="T927" s="237"/>
      <c r="U927" s="237"/>
      <c r="V927" s="237"/>
      <c r="W927" s="237"/>
    </row>
    <row r="928" spans="1:23" ht="16.5" customHeight="1">
      <c r="A928" s="237"/>
      <c r="B928" s="237"/>
      <c r="C928" s="237"/>
      <c r="D928" s="237"/>
      <c r="E928" s="237"/>
      <c r="F928" s="237"/>
      <c r="G928" s="237"/>
      <c r="H928" s="237"/>
      <c r="I928" s="237"/>
      <c r="J928" s="237"/>
      <c r="K928" s="237"/>
      <c r="L928" s="237"/>
      <c r="M928" s="237"/>
      <c r="N928" s="237"/>
      <c r="O928" s="237"/>
      <c r="P928" s="237"/>
      <c r="Q928" s="237"/>
      <c r="R928" s="237"/>
      <c r="S928" s="237"/>
      <c r="T928" s="237"/>
      <c r="U928" s="237"/>
      <c r="V928" s="237"/>
      <c r="W928" s="237"/>
    </row>
    <row r="929" spans="1:23" ht="16.5" customHeight="1">
      <c r="A929" s="237"/>
      <c r="B929" s="237"/>
      <c r="C929" s="237"/>
      <c r="D929" s="237"/>
      <c r="E929" s="237"/>
      <c r="F929" s="237"/>
      <c r="G929" s="237"/>
      <c r="H929" s="237"/>
      <c r="I929" s="237"/>
      <c r="J929" s="237"/>
      <c r="K929" s="237"/>
      <c r="L929" s="237"/>
      <c r="M929" s="237"/>
      <c r="N929" s="237"/>
      <c r="O929" s="237"/>
      <c r="P929" s="237"/>
      <c r="Q929" s="237"/>
      <c r="R929" s="237"/>
      <c r="S929" s="237"/>
      <c r="T929" s="237"/>
      <c r="U929" s="237"/>
      <c r="V929" s="237"/>
      <c r="W929" s="237"/>
    </row>
    <row r="930" spans="1:23" ht="16.5" customHeight="1">
      <c r="A930" s="237"/>
      <c r="B930" s="237"/>
      <c r="C930" s="237"/>
      <c r="D930" s="237"/>
      <c r="E930" s="237"/>
      <c r="F930" s="237"/>
      <c r="G930" s="237"/>
      <c r="H930" s="237"/>
      <c r="I930" s="237"/>
      <c r="J930" s="237"/>
      <c r="K930" s="237"/>
      <c r="L930" s="237"/>
      <c r="M930" s="237"/>
      <c r="N930" s="237"/>
      <c r="O930" s="237"/>
      <c r="P930" s="237"/>
      <c r="Q930" s="237"/>
      <c r="R930" s="237"/>
      <c r="S930" s="237"/>
      <c r="T930" s="237"/>
      <c r="U930" s="237"/>
      <c r="V930" s="237"/>
      <c r="W930" s="237"/>
    </row>
    <row r="931" spans="1:23" ht="16.5" customHeight="1">
      <c r="A931" s="237"/>
      <c r="B931" s="237"/>
      <c r="C931" s="237"/>
      <c r="D931" s="237"/>
      <c r="E931" s="237"/>
      <c r="F931" s="237"/>
      <c r="G931" s="237"/>
      <c r="H931" s="237"/>
      <c r="I931" s="237"/>
      <c r="J931" s="237"/>
      <c r="K931" s="237"/>
      <c r="L931" s="237"/>
      <c r="M931" s="237"/>
      <c r="N931" s="237"/>
      <c r="O931" s="237"/>
      <c r="P931" s="237"/>
      <c r="Q931" s="237"/>
      <c r="R931" s="237"/>
      <c r="S931" s="237"/>
      <c r="T931" s="237"/>
      <c r="U931" s="237"/>
      <c r="V931" s="237"/>
      <c r="W931" s="237"/>
    </row>
    <row r="932" spans="1:23" ht="16.5" customHeight="1">
      <c r="A932" s="237"/>
      <c r="B932" s="237"/>
      <c r="C932" s="237"/>
      <c r="D932" s="237"/>
      <c r="E932" s="237"/>
      <c r="F932" s="237"/>
      <c r="G932" s="237"/>
      <c r="H932" s="237"/>
      <c r="I932" s="237"/>
      <c r="J932" s="237"/>
      <c r="K932" s="237"/>
      <c r="L932" s="237"/>
      <c r="M932" s="237"/>
      <c r="N932" s="237"/>
      <c r="O932" s="237"/>
      <c r="P932" s="237"/>
      <c r="Q932" s="237"/>
      <c r="R932" s="237"/>
      <c r="S932" s="237"/>
      <c r="T932" s="237"/>
      <c r="U932" s="237"/>
      <c r="V932" s="237"/>
      <c r="W932" s="237"/>
    </row>
    <row r="933" spans="1:23" ht="16.5" customHeight="1">
      <c r="A933" s="237"/>
      <c r="B933" s="237"/>
      <c r="C933" s="237"/>
      <c r="D933" s="237"/>
      <c r="E933" s="237"/>
      <c r="F933" s="237"/>
      <c r="G933" s="237"/>
      <c r="H933" s="237"/>
      <c r="I933" s="237"/>
      <c r="J933" s="237"/>
      <c r="K933" s="237"/>
      <c r="L933" s="237"/>
      <c r="M933" s="237"/>
      <c r="N933" s="237"/>
      <c r="O933" s="237"/>
      <c r="P933" s="237"/>
      <c r="Q933" s="237"/>
      <c r="R933" s="237"/>
      <c r="S933" s="237"/>
      <c r="T933" s="237"/>
      <c r="U933" s="237"/>
      <c r="V933" s="237"/>
      <c r="W933" s="237"/>
    </row>
    <row r="934" spans="1:23" ht="16.5" customHeight="1">
      <c r="A934" s="237"/>
      <c r="B934" s="237"/>
      <c r="C934" s="237"/>
      <c r="D934" s="237"/>
      <c r="E934" s="237"/>
      <c r="F934" s="237"/>
      <c r="G934" s="237"/>
      <c r="H934" s="237"/>
      <c r="I934" s="237"/>
      <c r="J934" s="237"/>
      <c r="K934" s="237"/>
      <c r="L934" s="237"/>
      <c r="M934" s="237"/>
      <c r="N934" s="237"/>
      <c r="O934" s="237"/>
      <c r="P934" s="237"/>
      <c r="Q934" s="237"/>
      <c r="R934" s="237"/>
      <c r="S934" s="237"/>
      <c r="T934" s="237"/>
      <c r="U934" s="237"/>
      <c r="V934" s="237"/>
      <c r="W934" s="237"/>
    </row>
    <row r="935" spans="1:23" ht="16.5" customHeight="1">
      <c r="A935" s="237"/>
      <c r="B935" s="237"/>
      <c r="C935" s="237"/>
      <c r="D935" s="237"/>
      <c r="E935" s="237"/>
      <c r="F935" s="237"/>
      <c r="G935" s="237"/>
      <c r="H935" s="237"/>
      <c r="I935" s="237"/>
      <c r="J935" s="237"/>
      <c r="K935" s="237"/>
      <c r="L935" s="237"/>
      <c r="M935" s="237"/>
      <c r="N935" s="237"/>
      <c r="O935" s="237"/>
      <c r="P935" s="237"/>
      <c r="Q935" s="237"/>
      <c r="R935" s="237"/>
      <c r="S935" s="237"/>
      <c r="T935" s="237"/>
      <c r="U935" s="237"/>
      <c r="V935" s="237"/>
      <c r="W935" s="237"/>
    </row>
    <row r="936" spans="1:23" ht="16.5" customHeight="1">
      <c r="A936" s="237"/>
      <c r="B936" s="237"/>
      <c r="C936" s="237"/>
      <c r="D936" s="237"/>
      <c r="E936" s="237"/>
      <c r="F936" s="237"/>
      <c r="G936" s="237"/>
      <c r="H936" s="237"/>
      <c r="I936" s="237"/>
      <c r="J936" s="237"/>
      <c r="K936" s="237"/>
      <c r="L936" s="237"/>
      <c r="M936" s="237"/>
      <c r="N936" s="237"/>
      <c r="O936" s="237"/>
      <c r="P936" s="237"/>
      <c r="Q936" s="237"/>
      <c r="R936" s="237"/>
      <c r="S936" s="237"/>
      <c r="T936" s="237"/>
      <c r="U936" s="237"/>
      <c r="V936" s="237"/>
      <c r="W936" s="237"/>
    </row>
    <row r="937" spans="1:23" ht="16.5" customHeight="1">
      <c r="A937" s="237"/>
      <c r="B937" s="237"/>
      <c r="C937" s="237"/>
      <c r="D937" s="237"/>
      <c r="E937" s="237"/>
      <c r="F937" s="237"/>
      <c r="G937" s="237"/>
      <c r="H937" s="237"/>
      <c r="I937" s="237"/>
      <c r="J937" s="237"/>
      <c r="K937" s="237"/>
      <c r="L937" s="237"/>
      <c r="M937" s="237"/>
      <c r="N937" s="237"/>
      <c r="O937" s="237"/>
      <c r="P937" s="237"/>
      <c r="Q937" s="237"/>
      <c r="R937" s="237"/>
      <c r="S937" s="237"/>
      <c r="T937" s="237"/>
      <c r="U937" s="237"/>
      <c r="V937" s="237"/>
      <c r="W937" s="237"/>
    </row>
    <row r="938" spans="1:23" ht="16.5" customHeight="1">
      <c r="A938" s="237"/>
      <c r="B938" s="237"/>
      <c r="C938" s="237"/>
      <c r="D938" s="237"/>
      <c r="E938" s="237"/>
      <c r="F938" s="237"/>
      <c r="G938" s="237"/>
      <c r="H938" s="237"/>
      <c r="I938" s="237"/>
      <c r="J938" s="237"/>
      <c r="K938" s="237"/>
      <c r="L938" s="237"/>
      <c r="M938" s="237"/>
      <c r="N938" s="237"/>
      <c r="O938" s="237"/>
      <c r="P938" s="237"/>
      <c r="Q938" s="237"/>
      <c r="R938" s="237"/>
      <c r="S938" s="237"/>
      <c r="T938" s="237"/>
      <c r="U938" s="237"/>
      <c r="V938" s="237"/>
      <c r="W938" s="237"/>
    </row>
    <row r="939" spans="1:23" ht="16.5" customHeight="1">
      <c r="A939" s="237"/>
      <c r="B939" s="237"/>
      <c r="C939" s="237"/>
      <c r="D939" s="237"/>
      <c r="E939" s="237"/>
      <c r="F939" s="237"/>
      <c r="G939" s="237"/>
      <c r="H939" s="237"/>
      <c r="I939" s="237"/>
      <c r="J939" s="237"/>
      <c r="K939" s="237"/>
      <c r="L939" s="237"/>
      <c r="M939" s="237"/>
      <c r="N939" s="237"/>
      <c r="O939" s="237"/>
      <c r="P939" s="237"/>
      <c r="Q939" s="237"/>
      <c r="R939" s="237"/>
      <c r="S939" s="237"/>
      <c r="T939" s="237"/>
      <c r="U939" s="237"/>
      <c r="V939" s="237"/>
      <c r="W939" s="237"/>
    </row>
    <row r="940" spans="1:23" ht="16.5" customHeight="1">
      <c r="A940" s="237"/>
      <c r="B940" s="237"/>
      <c r="C940" s="237"/>
      <c r="D940" s="237"/>
      <c r="E940" s="237"/>
      <c r="F940" s="237"/>
      <c r="G940" s="237"/>
      <c r="H940" s="237"/>
      <c r="I940" s="237"/>
      <c r="J940" s="237"/>
      <c r="K940" s="237"/>
      <c r="L940" s="237"/>
      <c r="M940" s="237"/>
      <c r="N940" s="237"/>
      <c r="O940" s="237"/>
      <c r="P940" s="237"/>
      <c r="Q940" s="237"/>
      <c r="R940" s="237"/>
      <c r="S940" s="237"/>
      <c r="T940" s="237"/>
      <c r="U940" s="237"/>
      <c r="V940" s="237"/>
      <c r="W940" s="237"/>
    </row>
    <row r="941" spans="1:23" ht="16.5" customHeight="1">
      <c r="A941" s="237"/>
      <c r="B941" s="237"/>
      <c r="C941" s="237"/>
      <c r="D941" s="237"/>
      <c r="E941" s="237"/>
      <c r="F941" s="237"/>
      <c r="G941" s="237"/>
      <c r="H941" s="237"/>
      <c r="I941" s="237"/>
      <c r="J941" s="237"/>
      <c r="K941" s="237"/>
      <c r="L941" s="237"/>
      <c r="M941" s="237"/>
      <c r="N941" s="237"/>
      <c r="O941" s="237"/>
      <c r="P941" s="237"/>
      <c r="Q941" s="237"/>
      <c r="R941" s="237"/>
      <c r="S941" s="237"/>
      <c r="T941" s="237"/>
      <c r="U941" s="237"/>
      <c r="V941" s="237"/>
      <c r="W941" s="237"/>
    </row>
    <row r="942" spans="1:23" ht="16.5" customHeight="1">
      <c r="A942" s="237"/>
      <c r="B942" s="237"/>
      <c r="C942" s="237"/>
      <c r="D942" s="237"/>
      <c r="E942" s="237"/>
      <c r="F942" s="237"/>
      <c r="G942" s="237"/>
      <c r="H942" s="237"/>
      <c r="I942" s="237"/>
      <c r="J942" s="237"/>
      <c r="K942" s="237"/>
      <c r="L942" s="237"/>
      <c r="M942" s="237"/>
      <c r="N942" s="237"/>
      <c r="O942" s="237"/>
      <c r="P942" s="237"/>
      <c r="Q942" s="237"/>
      <c r="R942" s="237"/>
      <c r="S942" s="237"/>
      <c r="T942" s="237"/>
      <c r="U942" s="237"/>
      <c r="V942" s="237"/>
      <c r="W942" s="237"/>
    </row>
    <row r="943" spans="1:23" ht="16.5" customHeight="1">
      <c r="A943" s="237"/>
      <c r="B943" s="237"/>
      <c r="C943" s="237"/>
      <c r="D943" s="237"/>
      <c r="E943" s="237"/>
      <c r="F943" s="237"/>
      <c r="G943" s="237"/>
      <c r="H943" s="237"/>
      <c r="I943" s="237"/>
      <c r="J943" s="237"/>
      <c r="K943" s="237"/>
      <c r="L943" s="237"/>
      <c r="M943" s="237"/>
      <c r="N943" s="237"/>
      <c r="O943" s="237"/>
      <c r="P943" s="237"/>
      <c r="Q943" s="237"/>
      <c r="R943" s="237"/>
      <c r="S943" s="237"/>
      <c r="T943" s="237"/>
      <c r="U943" s="237"/>
      <c r="V943" s="237"/>
      <c r="W943" s="237"/>
    </row>
    <row r="944" spans="1:23" ht="16.5" customHeight="1">
      <c r="A944" s="237"/>
      <c r="B944" s="237"/>
      <c r="C944" s="237"/>
      <c r="D944" s="237"/>
      <c r="E944" s="237"/>
      <c r="F944" s="237"/>
      <c r="G944" s="237"/>
      <c r="H944" s="237"/>
      <c r="I944" s="237"/>
      <c r="J944" s="237"/>
      <c r="K944" s="237"/>
      <c r="L944" s="237"/>
      <c r="M944" s="237"/>
      <c r="N944" s="237"/>
      <c r="O944" s="237"/>
      <c r="P944" s="237"/>
      <c r="Q944" s="237"/>
      <c r="R944" s="237"/>
      <c r="S944" s="237"/>
      <c r="T944" s="237"/>
      <c r="U944" s="237"/>
      <c r="V944" s="237"/>
      <c r="W944" s="237"/>
    </row>
    <row r="945" spans="1:23" ht="16.5" customHeight="1">
      <c r="A945" s="237"/>
      <c r="B945" s="237"/>
      <c r="C945" s="237"/>
      <c r="D945" s="237"/>
      <c r="E945" s="237"/>
      <c r="F945" s="237"/>
      <c r="G945" s="237"/>
      <c r="H945" s="237"/>
      <c r="I945" s="237"/>
      <c r="J945" s="237"/>
      <c r="K945" s="237"/>
      <c r="L945" s="237"/>
      <c r="M945" s="237"/>
      <c r="N945" s="237"/>
      <c r="O945" s="237"/>
      <c r="P945" s="237"/>
      <c r="Q945" s="237"/>
      <c r="R945" s="237"/>
      <c r="S945" s="237"/>
      <c r="T945" s="237"/>
      <c r="U945" s="237"/>
      <c r="V945" s="237"/>
      <c r="W945" s="237"/>
    </row>
    <row r="946" spans="1:23" ht="16.5" customHeight="1">
      <c r="A946" s="237"/>
      <c r="B946" s="237"/>
      <c r="C946" s="237"/>
      <c r="D946" s="237"/>
      <c r="E946" s="237"/>
      <c r="F946" s="237"/>
      <c r="G946" s="237"/>
      <c r="H946" s="237"/>
      <c r="I946" s="237"/>
      <c r="J946" s="237"/>
      <c r="K946" s="237"/>
      <c r="L946" s="237"/>
      <c r="M946" s="237"/>
      <c r="N946" s="237"/>
      <c r="O946" s="237"/>
      <c r="P946" s="237"/>
      <c r="Q946" s="237"/>
      <c r="R946" s="237"/>
      <c r="S946" s="237"/>
      <c r="T946" s="237"/>
      <c r="U946" s="237"/>
      <c r="V946" s="237"/>
      <c r="W946" s="237"/>
    </row>
    <row r="947" spans="1:23" ht="16.5" customHeight="1">
      <c r="A947" s="237"/>
      <c r="B947" s="237"/>
      <c r="C947" s="237"/>
      <c r="D947" s="237"/>
      <c r="E947" s="237"/>
      <c r="F947" s="237"/>
      <c r="G947" s="237"/>
      <c r="H947" s="237"/>
      <c r="I947" s="237"/>
      <c r="J947" s="237"/>
      <c r="K947" s="237"/>
      <c r="L947" s="237"/>
      <c r="M947" s="237"/>
      <c r="N947" s="237"/>
      <c r="O947" s="237"/>
      <c r="P947" s="237"/>
      <c r="Q947" s="237"/>
      <c r="R947" s="237"/>
      <c r="S947" s="237"/>
      <c r="T947" s="237"/>
      <c r="U947" s="237"/>
      <c r="V947" s="237"/>
      <c r="W947" s="237"/>
    </row>
    <row r="948" spans="1:23" ht="16.5" customHeight="1">
      <c r="A948" s="237"/>
      <c r="B948" s="237"/>
      <c r="C948" s="237"/>
      <c r="D948" s="237"/>
      <c r="E948" s="237"/>
      <c r="F948" s="237"/>
      <c r="G948" s="237"/>
      <c r="H948" s="237"/>
      <c r="I948" s="237"/>
      <c r="J948" s="237"/>
      <c r="K948" s="237"/>
      <c r="L948" s="237"/>
      <c r="M948" s="237"/>
      <c r="N948" s="237"/>
      <c r="O948" s="237"/>
      <c r="P948" s="237"/>
      <c r="Q948" s="237"/>
      <c r="R948" s="237"/>
      <c r="S948" s="237"/>
      <c r="T948" s="237"/>
      <c r="U948" s="237"/>
      <c r="V948" s="237"/>
      <c r="W948" s="237"/>
    </row>
    <row r="949" spans="1:23" ht="16.5" customHeight="1">
      <c r="A949" s="237"/>
      <c r="B949" s="237"/>
      <c r="C949" s="237"/>
      <c r="D949" s="237"/>
      <c r="E949" s="237"/>
      <c r="F949" s="237"/>
      <c r="G949" s="237"/>
      <c r="H949" s="237"/>
      <c r="I949" s="237"/>
      <c r="J949" s="237"/>
      <c r="K949" s="237"/>
      <c r="L949" s="237"/>
      <c r="M949" s="237"/>
      <c r="N949" s="237"/>
      <c r="O949" s="237"/>
      <c r="P949" s="237"/>
      <c r="Q949" s="237"/>
      <c r="R949" s="237"/>
      <c r="S949" s="237"/>
      <c r="T949" s="237"/>
      <c r="U949" s="237"/>
      <c r="V949" s="237"/>
      <c r="W949" s="237"/>
    </row>
    <row r="950" spans="1:23" ht="16.5" customHeight="1">
      <c r="A950" s="237"/>
      <c r="B950" s="237"/>
      <c r="C950" s="237"/>
      <c r="D950" s="237"/>
      <c r="E950" s="237"/>
      <c r="F950" s="237"/>
      <c r="G950" s="237"/>
      <c r="H950" s="237"/>
      <c r="I950" s="237"/>
      <c r="J950" s="237"/>
      <c r="K950" s="237"/>
      <c r="L950" s="237"/>
      <c r="M950" s="237"/>
      <c r="N950" s="237"/>
      <c r="O950" s="237"/>
      <c r="P950" s="237"/>
      <c r="Q950" s="237"/>
      <c r="R950" s="237"/>
      <c r="S950" s="237"/>
      <c r="T950" s="237"/>
      <c r="U950" s="237"/>
      <c r="V950" s="237"/>
      <c r="W950" s="237"/>
    </row>
    <row r="951" spans="1:23" ht="16.5" customHeight="1">
      <c r="A951" s="237"/>
      <c r="B951" s="237"/>
      <c r="C951" s="237"/>
      <c r="D951" s="237"/>
      <c r="E951" s="237"/>
      <c r="F951" s="237"/>
      <c r="G951" s="237"/>
      <c r="H951" s="237"/>
      <c r="I951" s="237"/>
      <c r="J951" s="237"/>
      <c r="K951" s="237"/>
      <c r="L951" s="237"/>
      <c r="M951" s="237"/>
      <c r="N951" s="237"/>
      <c r="O951" s="237"/>
      <c r="P951" s="237"/>
      <c r="Q951" s="237"/>
      <c r="R951" s="237"/>
      <c r="S951" s="237"/>
      <c r="T951" s="237"/>
      <c r="U951" s="237"/>
      <c r="V951" s="237"/>
      <c r="W951" s="237"/>
    </row>
    <row r="952" spans="1:23" ht="16.5" customHeight="1">
      <c r="A952" s="237"/>
      <c r="B952" s="237"/>
      <c r="C952" s="237"/>
      <c r="D952" s="237"/>
      <c r="E952" s="237"/>
      <c r="F952" s="237"/>
      <c r="G952" s="237"/>
      <c r="H952" s="237"/>
      <c r="I952" s="237"/>
      <c r="J952" s="237"/>
      <c r="K952" s="237"/>
      <c r="L952" s="237"/>
      <c r="M952" s="237"/>
      <c r="N952" s="237"/>
      <c r="O952" s="237"/>
      <c r="P952" s="237"/>
      <c r="Q952" s="237"/>
      <c r="R952" s="237"/>
      <c r="S952" s="237"/>
      <c r="T952" s="237"/>
      <c r="U952" s="237"/>
      <c r="V952" s="237"/>
      <c r="W952" s="237"/>
    </row>
    <row r="953" spans="1:23" ht="16.5" customHeight="1">
      <c r="A953" s="237"/>
      <c r="B953" s="237"/>
      <c r="C953" s="237"/>
      <c r="D953" s="237"/>
      <c r="E953" s="237"/>
      <c r="F953" s="237"/>
      <c r="G953" s="237"/>
      <c r="H953" s="237"/>
      <c r="I953" s="237"/>
      <c r="J953" s="237"/>
      <c r="K953" s="237"/>
      <c r="L953" s="237"/>
      <c r="M953" s="237"/>
      <c r="N953" s="237"/>
      <c r="O953" s="237"/>
      <c r="P953" s="237"/>
      <c r="Q953" s="237"/>
      <c r="R953" s="237"/>
      <c r="S953" s="237"/>
      <c r="T953" s="237"/>
      <c r="U953" s="237"/>
      <c r="V953" s="237"/>
      <c r="W953" s="237"/>
    </row>
    <row r="954" spans="1:23" ht="16.5" customHeight="1">
      <c r="A954" s="237"/>
      <c r="B954" s="237"/>
      <c r="C954" s="237"/>
      <c r="D954" s="237"/>
      <c r="E954" s="237"/>
      <c r="F954" s="237"/>
      <c r="G954" s="237"/>
      <c r="H954" s="237"/>
      <c r="I954" s="237"/>
      <c r="J954" s="237"/>
      <c r="K954" s="237"/>
      <c r="L954" s="237"/>
      <c r="M954" s="237"/>
      <c r="N954" s="237"/>
      <c r="O954" s="237"/>
      <c r="P954" s="237"/>
      <c r="Q954" s="237"/>
      <c r="R954" s="237"/>
      <c r="S954" s="237"/>
      <c r="T954" s="237"/>
      <c r="U954" s="237"/>
      <c r="V954" s="237"/>
      <c r="W954" s="237"/>
    </row>
    <row r="955" spans="1:23" ht="16.5" customHeight="1">
      <c r="A955" s="237"/>
      <c r="B955" s="237"/>
      <c r="C955" s="237"/>
      <c r="D955" s="237"/>
      <c r="E955" s="237"/>
      <c r="F955" s="237"/>
      <c r="G955" s="237"/>
      <c r="H955" s="237"/>
      <c r="I955" s="237"/>
      <c r="J955" s="237"/>
      <c r="K955" s="237"/>
      <c r="L955" s="237"/>
      <c r="M955" s="237"/>
      <c r="N955" s="237"/>
      <c r="O955" s="237"/>
      <c r="P955" s="237"/>
      <c r="Q955" s="237"/>
      <c r="R955" s="237"/>
      <c r="S955" s="237"/>
      <c r="T955" s="237"/>
      <c r="U955" s="237"/>
      <c r="V955" s="237"/>
      <c r="W955" s="237"/>
    </row>
    <row r="956" spans="1:23" ht="16.5" customHeight="1">
      <c r="A956" s="237"/>
      <c r="B956" s="237"/>
      <c r="C956" s="237"/>
      <c r="D956" s="237"/>
      <c r="E956" s="237"/>
      <c r="F956" s="237"/>
      <c r="G956" s="237"/>
      <c r="H956" s="237"/>
      <c r="I956" s="237"/>
      <c r="J956" s="237"/>
      <c r="K956" s="237"/>
      <c r="L956" s="237"/>
      <c r="M956" s="237"/>
      <c r="N956" s="237"/>
      <c r="O956" s="237"/>
      <c r="P956" s="237"/>
      <c r="Q956" s="237"/>
      <c r="R956" s="237"/>
      <c r="S956" s="237"/>
      <c r="T956" s="237"/>
      <c r="U956" s="237"/>
      <c r="V956" s="237"/>
      <c r="W956" s="237"/>
    </row>
    <row r="957" spans="1:23" ht="16.5" customHeight="1">
      <c r="A957" s="237"/>
      <c r="B957" s="237"/>
      <c r="C957" s="237"/>
      <c r="D957" s="237"/>
      <c r="E957" s="237"/>
      <c r="F957" s="237"/>
      <c r="G957" s="237"/>
      <c r="H957" s="237"/>
      <c r="I957" s="237"/>
      <c r="J957" s="237"/>
      <c r="K957" s="237"/>
      <c r="L957" s="237"/>
      <c r="M957" s="237"/>
      <c r="N957" s="237"/>
      <c r="O957" s="237"/>
      <c r="P957" s="237"/>
      <c r="Q957" s="237"/>
      <c r="R957" s="237"/>
      <c r="S957" s="237"/>
      <c r="T957" s="237"/>
      <c r="U957" s="237"/>
      <c r="V957" s="237"/>
      <c r="W957" s="237"/>
    </row>
    <row r="958" spans="1:23" ht="16.5" customHeight="1">
      <c r="A958" s="237"/>
      <c r="B958" s="237"/>
      <c r="C958" s="237"/>
      <c r="D958" s="237"/>
      <c r="E958" s="237"/>
      <c r="F958" s="237"/>
      <c r="G958" s="237"/>
      <c r="H958" s="237"/>
      <c r="I958" s="237"/>
      <c r="J958" s="237"/>
      <c r="K958" s="237"/>
      <c r="L958" s="237"/>
      <c r="M958" s="237"/>
      <c r="N958" s="237"/>
      <c r="O958" s="237"/>
      <c r="P958" s="237"/>
      <c r="Q958" s="237"/>
      <c r="R958" s="237"/>
      <c r="S958" s="237"/>
      <c r="T958" s="237"/>
      <c r="U958" s="237"/>
      <c r="V958" s="237"/>
      <c r="W958" s="237"/>
    </row>
    <row r="959" spans="1:23" ht="16.5" customHeight="1">
      <c r="A959" s="237"/>
      <c r="B959" s="237"/>
      <c r="C959" s="237"/>
      <c r="D959" s="237"/>
      <c r="E959" s="237"/>
      <c r="F959" s="237"/>
      <c r="G959" s="237"/>
      <c r="H959" s="237"/>
      <c r="I959" s="237"/>
      <c r="J959" s="237"/>
      <c r="K959" s="237"/>
      <c r="L959" s="237"/>
      <c r="M959" s="237"/>
      <c r="N959" s="237"/>
      <c r="O959" s="237"/>
      <c r="P959" s="237"/>
      <c r="Q959" s="237"/>
      <c r="R959" s="237"/>
      <c r="S959" s="237"/>
      <c r="T959" s="237"/>
      <c r="U959" s="237"/>
      <c r="V959" s="237"/>
      <c r="W959" s="237"/>
    </row>
    <row r="960" spans="1:23" ht="16.5" customHeight="1">
      <c r="A960" s="237"/>
      <c r="B960" s="237"/>
      <c r="C960" s="237"/>
      <c r="D960" s="237"/>
      <c r="E960" s="237"/>
      <c r="F960" s="237"/>
      <c r="G960" s="237"/>
      <c r="H960" s="237"/>
      <c r="I960" s="237"/>
      <c r="J960" s="237"/>
      <c r="K960" s="237"/>
      <c r="L960" s="237"/>
      <c r="M960" s="237"/>
      <c r="N960" s="237"/>
      <c r="O960" s="237"/>
      <c r="P960" s="237"/>
      <c r="Q960" s="237"/>
      <c r="R960" s="237"/>
      <c r="S960" s="237"/>
      <c r="T960" s="237"/>
      <c r="U960" s="237"/>
      <c r="V960" s="237"/>
      <c r="W960" s="237"/>
    </row>
    <row r="961" spans="1:23" ht="16.5" customHeight="1">
      <c r="A961" s="237"/>
      <c r="B961" s="237"/>
      <c r="C961" s="237"/>
      <c r="D961" s="237"/>
      <c r="E961" s="237"/>
      <c r="F961" s="237"/>
      <c r="G961" s="237"/>
      <c r="H961" s="237"/>
      <c r="I961" s="237"/>
      <c r="J961" s="237"/>
      <c r="K961" s="237"/>
      <c r="L961" s="237"/>
      <c r="M961" s="237"/>
      <c r="N961" s="237"/>
      <c r="O961" s="237"/>
      <c r="P961" s="237"/>
      <c r="Q961" s="237"/>
      <c r="R961" s="237"/>
      <c r="S961" s="237"/>
      <c r="T961" s="237"/>
      <c r="U961" s="237"/>
      <c r="V961" s="237"/>
      <c r="W961" s="237"/>
    </row>
    <row r="962" spans="1:23" ht="16.5" customHeight="1">
      <c r="A962" s="237"/>
      <c r="B962" s="237"/>
      <c r="C962" s="237"/>
      <c r="D962" s="237"/>
      <c r="E962" s="237"/>
      <c r="F962" s="237"/>
      <c r="G962" s="237"/>
      <c r="H962" s="237"/>
      <c r="I962" s="237"/>
      <c r="J962" s="237"/>
      <c r="K962" s="237"/>
      <c r="L962" s="237"/>
      <c r="M962" s="237"/>
      <c r="N962" s="237"/>
      <c r="O962" s="237"/>
      <c r="P962" s="237"/>
      <c r="Q962" s="237"/>
      <c r="R962" s="237"/>
      <c r="S962" s="237"/>
      <c r="T962" s="237"/>
      <c r="U962" s="237"/>
      <c r="V962" s="237"/>
      <c r="W962" s="237"/>
    </row>
    <row r="963" spans="1:23" ht="16.5" customHeight="1">
      <c r="A963" s="237"/>
      <c r="B963" s="237"/>
      <c r="C963" s="237"/>
      <c r="D963" s="237"/>
      <c r="E963" s="237"/>
      <c r="F963" s="237"/>
      <c r="G963" s="237"/>
      <c r="H963" s="237"/>
      <c r="I963" s="237"/>
      <c r="J963" s="237"/>
      <c r="K963" s="237"/>
      <c r="L963" s="237"/>
      <c r="M963" s="237"/>
      <c r="N963" s="237"/>
      <c r="O963" s="237"/>
      <c r="P963" s="237"/>
      <c r="Q963" s="237"/>
      <c r="R963" s="237"/>
      <c r="S963" s="237"/>
      <c r="T963" s="237"/>
      <c r="U963" s="237"/>
      <c r="V963" s="237"/>
      <c r="W963" s="237"/>
    </row>
    <row r="964" spans="1:23" ht="16.5" customHeight="1">
      <c r="A964" s="237"/>
      <c r="B964" s="237"/>
      <c r="C964" s="237"/>
      <c r="D964" s="237"/>
      <c r="E964" s="237"/>
      <c r="F964" s="237"/>
      <c r="G964" s="237"/>
      <c r="H964" s="237"/>
      <c r="I964" s="237"/>
      <c r="J964" s="237"/>
      <c r="K964" s="237"/>
      <c r="L964" s="237"/>
      <c r="M964" s="237"/>
      <c r="N964" s="237"/>
      <c r="O964" s="237"/>
      <c r="P964" s="237"/>
      <c r="Q964" s="237"/>
      <c r="R964" s="237"/>
      <c r="S964" s="237"/>
      <c r="T964" s="237"/>
      <c r="U964" s="237"/>
      <c r="V964" s="237"/>
      <c r="W964" s="237"/>
    </row>
    <row r="965" spans="1:23" ht="16.5" customHeight="1">
      <c r="A965" s="237"/>
      <c r="B965" s="237"/>
      <c r="C965" s="237"/>
      <c r="D965" s="237"/>
      <c r="E965" s="237"/>
      <c r="F965" s="237"/>
      <c r="G965" s="237"/>
      <c r="H965" s="237"/>
      <c r="I965" s="237"/>
      <c r="J965" s="237"/>
      <c r="K965" s="237"/>
      <c r="L965" s="237"/>
      <c r="M965" s="237"/>
      <c r="N965" s="237"/>
      <c r="O965" s="237"/>
      <c r="P965" s="237"/>
      <c r="Q965" s="237"/>
      <c r="R965" s="237"/>
      <c r="S965" s="237"/>
      <c r="T965" s="237"/>
      <c r="U965" s="237"/>
      <c r="V965" s="237"/>
      <c r="W965" s="237"/>
    </row>
    <row r="966" spans="1:23" ht="16.5" customHeight="1">
      <c r="A966" s="237"/>
      <c r="B966" s="237"/>
      <c r="C966" s="237"/>
      <c r="D966" s="237"/>
      <c r="E966" s="237"/>
      <c r="F966" s="237"/>
      <c r="G966" s="237"/>
      <c r="H966" s="237"/>
      <c r="I966" s="237"/>
      <c r="J966" s="237"/>
      <c r="K966" s="237"/>
      <c r="L966" s="237"/>
      <c r="M966" s="237"/>
      <c r="N966" s="237"/>
      <c r="O966" s="237"/>
      <c r="P966" s="237"/>
      <c r="Q966" s="237"/>
      <c r="R966" s="237"/>
      <c r="S966" s="237"/>
      <c r="T966" s="237"/>
      <c r="U966" s="237"/>
      <c r="V966" s="237"/>
      <c r="W966" s="237"/>
    </row>
    <row r="967" spans="1:23" ht="16.5" customHeight="1">
      <c r="A967" s="237"/>
      <c r="B967" s="237"/>
      <c r="C967" s="237"/>
      <c r="D967" s="237"/>
      <c r="E967" s="237"/>
      <c r="F967" s="237"/>
      <c r="G967" s="237"/>
      <c r="H967" s="237"/>
      <c r="I967" s="237"/>
      <c r="J967" s="237"/>
      <c r="K967" s="237"/>
      <c r="L967" s="237"/>
      <c r="M967" s="237"/>
      <c r="N967" s="237"/>
      <c r="O967" s="237"/>
      <c r="P967" s="237"/>
      <c r="Q967" s="237"/>
      <c r="R967" s="237"/>
      <c r="S967" s="237"/>
      <c r="T967" s="237"/>
      <c r="U967" s="237"/>
      <c r="V967" s="237"/>
      <c r="W967" s="237"/>
    </row>
    <row r="968" spans="1:23" ht="16.5" customHeight="1">
      <c r="A968" s="237"/>
      <c r="B968" s="237"/>
      <c r="C968" s="237"/>
      <c r="D968" s="237"/>
      <c r="E968" s="237"/>
      <c r="F968" s="237"/>
      <c r="G968" s="237"/>
      <c r="H968" s="237"/>
      <c r="I968" s="237"/>
      <c r="J968" s="237"/>
      <c r="K968" s="237"/>
      <c r="L968" s="237"/>
      <c r="M968" s="237"/>
      <c r="N968" s="237"/>
      <c r="O968" s="237"/>
      <c r="P968" s="237"/>
      <c r="Q968" s="237"/>
      <c r="R968" s="237"/>
      <c r="S968" s="237"/>
      <c r="T968" s="237"/>
      <c r="U968" s="237"/>
      <c r="V968" s="237"/>
      <c r="W968" s="237"/>
    </row>
    <row r="969" spans="1:23" ht="16.5" customHeight="1">
      <c r="A969" s="237"/>
      <c r="B969" s="237"/>
      <c r="C969" s="237"/>
      <c r="D969" s="237"/>
      <c r="E969" s="237"/>
      <c r="F969" s="237"/>
      <c r="G969" s="237"/>
      <c r="H969" s="237"/>
      <c r="I969" s="237"/>
      <c r="J969" s="237"/>
      <c r="K969" s="237"/>
      <c r="L969" s="237"/>
      <c r="M969" s="237"/>
      <c r="N969" s="237"/>
      <c r="O969" s="237"/>
      <c r="P969" s="237"/>
      <c r="Q969" s="237"/>
      <c r="R969" s="237"/>
      <c r="S969" s="237"/>
      <c r="T969" s="237"/>
      <c r="U969" s="237"/>
      <c r="V969" s="237"/>
      <c r="W969" s="237"/>
    </row>
    <row r="970" spans="1:23" ht="16.5" customHeight="1">
      <c r="A970" s="237"/>
      <c r="B970" s="237"/>
      <c r="C970" s="237"/>
      <c r="D970" s="237"/>
      <c r="E970" s="237"/>
      <c r="F970" s="237"/>
      <c r="G970" s="237"/>
      <c r="H970" s="237"/>
      <c r="I970" s="237"/>
      <c r="J970" s="237"/>
      <c r="K970" s="237"/>
      <c r="L970" s="237"/>
      <c r="M970" s="237"/>
      <c r="N970" s="237"/>
      <c r="O970" s="237"/>
      <c r="P970" s="237"/>
      <c r="Q970" s="237"/>
      <c r="R970" s="237"/>
      <c r="S970" s="237"/>
      <c r="T970" s="237"/>
      <c r="U970" s="237"/>
      <c r="V970" s="237"/>
      <c r="W970" s="237"/>
    </row>
    <row r="971" spans="1:23" ht="16.5" customHeight="1">
      <c r="A971" s="237"/>
      <c r="B971" s="237"/>
      <c r="C971" s="237"/>
      <c r="D971" s="237"/>
      <c r="E971" s="237"/>
      <c r="F971" s="237"/>
      <c r="G971" s="237"/>
      <c r="H971" s="237"/>
      <c r="I971" s="237"/>
      <c r="J971" s="237"/>
      <c r="K971" s="237"/>
      <c r="L971" s="237"/>
      <c r="M971" s="237"/>
      <c r="N971" s="237"/>
      <c r="O971" s="237"/>
      <c r="P971" s="237"/>
      <c r="Q971" s="237"/>
      <c r="R971" s="237"/>
      <c r="S971" s="237"/>
      <c r="T971" s="237"/>
      <c r="U971" s="237"/>
      <c r="V971" s="237"/>
      <c r="W971" s="237"/>
    </row>
    <row r="972" spans="1:23" ht="16.5" customHeight="1">
      <c r="A972" s="237"/>
      <c r="B972" s="237"/>
      <c r="C972" s="237"/>
      <c r="D972" s="237"/>
      <c r="E972" s="237"/>
      <c r="F972" s="237"/>
      <c r="G972" s="237"/>
      <c r="H972" s="237"/>
      <c r="I972" s="237"/>
      <c r="J972" s="237"/>
      <c r="K972" s="237"/>
      <c r="L972" s="237"/>
      <c r="M972" s="237"/>
      <c r="N972" s="237"/>
      <c r="O972" s="237"/>
      <c r="P972" s="237"/>
      <c r="Q972" s="237"/>
      <c r="R972" s="237"/>
      <c r="S972" s="237"/>
      <c r="T972" s="237"/>
      <c r="U972" s="237"/>
      <c r="V972" s="237"/>
      <c r="W972" s="237"/>
    </row>
    <row r="973" spans="1:23" ht="16.5" customHeight="1">
      <c r="A973" s="237"/>
      <c r="B973" s="237"/>
      <c r="C973" s="237"/>
      <c r="D973" s="237"/>
      <c r="E973" s="237"/>
      <c r="F973" s="237"/>
      <c r="G973" s="237"/>
      <c r="H973" s="237"/>
      <c r="I973" s="237"/>
      <c r="J973" s="237"/>
      <c r="K973" s="237"/>
      <c r="L973" s="237"/>
      <c r="M973" s="237"/>
      <c r="N973" s="237"/>
      <c r="O973" s="237"/>
      <c r="P973" s="237"/>
      <c r="Q973" s="237"/>
      <c r="R973" s="237"/>
      <c r="S973" s="237"/>
      <c r="T973" s="237"/>
      <c r="U973" s="237"/>
      <c r="V973" s="237"/>
      <c r="W973" s="237"/>
    </row>
    <row r="974" spans="1:23" ht="16.5" customHeight="1">
      <c r="A974" s="237"/>
      <c r="B974" s="237"/>
      <c r="C974" s="237"/>
      <c r="D974" s="237"/>
      <c r="E974" s="237"/>
      <c r="F974" s="237"/>
      <c r="G974" s="237"/>
      <c r="H974" s="237"/>
      <c r="I974" s="237"/>
      <c r="J974" s="237"/>
      <c r="K974" s="237"/>
      <c r="L974" s="237"/>
      <c r="M974" s="237"/>
      <c r="N974" s="237"/>
      <c r="O974" s="237"/>
      <c r="P974" s="237"/>
      <c r="Q974" s="237"/>
      <c r="R974" s="237"/>
      <c r="S974" s="237"/>
      <c r="T974" s="237"/>
      <c r="U974" s="237"/>
      <c r="V974" s="237"/>
      <c r="W974" s="237"/>
    </row>
    <row r="975" spans="1:23" ht="16.5" customHeight="1">
      <c r="A975" s="237"/>
      <c r="B975" s="237"/>
      <c r="C975" s="237"/>
      <c r="D975" s="237"/>
      <c r="E975" s="237"/>
      <c r="F975" s="237"/>
      <c r="G975" s="237"/>
      <c r="H975" s="237"/>
      <c r="I975" s="237"/>
      <c r="J975" s="237"/>
      <c r="K975" s="237"/>
      <c r="L975" s="237"/>
      <c r="M975" s="237"/>
      <c r="N975" s="237"/>
      <c r="O975" s="237"/>
      <c r="P975" s="237"/>
      <c r="Q975" s="237"/>
      <c r="R975" s="237"/>
      <c r="S975" s="237"/>
      <c r="T975" s="237"/>
      <c r="U975" s="237"/>
      <c r="V975" s="237"/>
      <c r="W975" s="237"/>
    </row>
    <row r="976" spans="1:23" ht="16.5" customHeight="1">
      <c r="A976" s="237"/>
      <c r="B976" s="237"/>
      <c r="C976" s="237"/>
      <c r="D976" s="237"/>
      <c r="E976" s="237"/>
      <c r="F976" s="237"/>
      <c r="G976" s="237"/>
      <c r="H976" s="237"/>
      <c r="I976" s="237"/>
      <c r="J976" s="237"/>
      <c r="K976" s="237"/>
      <c r="L976" s="237"/>
      <c r="M976" s="237"/>
      <c r="N976" s="237"/>
      <c r="O976" s="237"/>
      <c r="P976" s="237"/>
      <c r="Q976" s="237"/>
      <c r="R976" s="237"/>
      <c r="S976" s="237"/>
      <c r="T976" s="237"/>
      <c r="U976" s="237"/>
      <c r="V976" s="237"/>
      <c r="W976" s="237"/>
    </row>
    <row r="977" spans="1:23" ht="16.5" customHeight="1">
      <c r="A977" s="237"/>
      <c r="B977" s="237"/>
      <c r="C977" s="237"/>
      <c r="D977" s="237"/>
      <c r="E977" s="237"/>
      <c r="F977" s="237"/>
      <c r="G977" s="237"/>
      <c r="H977" s="237"/>
      <c r="I977" s="237"/>
      <c r="J977" s="237"/>
      <c r="K977" s="237"/>
      <c r="L977" s="237"/>
      <c r="M977" s="237"/>
      <c r="N977" s="237"/>
      <c r="O977" s="237"/>
      <c r="P977" s="237"/>
      <c r="Q977" s="237"/>
      <c r="R977" s="237"/>
      <c r="S977" s="237"/>
      <c r="T977" s="237"/>
      <c r="U977" s="237"/>
      <c r="V977" s="237"/>
      <c r="W977" s="237"/>
    </row>
    <row r="978" spans="1:23" ht="16.5" customHeight="1">
      <c r="A978" s="237"/>
      <c r="B978" s="237"/>
      <c r="C978" s="237"/>
      <c r="D978" s="237"/>
      <c r="E978" s="237"/>
      <c r="F978" s="237"/>
      <c r="G978" s="237"/>
      <c r="H978" s="237"/>
      <c r="I978" s="237"/>
      <c r="J978" s="237"/>
      <c r="K978" s="237"/>
      <c r="L978" s="237"/>
      <c r="M978" s="237"/>
      <c r="N978" s="237"/>
      <c r="O978" s="237"/>
      <c r="P978" s="237"/>
      <c r="Q978" s="237"/>
      <c r="R978" s="237"/>
      <c r="S978" s="237"/>
      <c r="T978" s="237"/>
      <c r="U978" s="237"/>
      <c r="V978" s="237"/>
      <c r="W978" s="237"/>
    </row>
    <row r="979" spans="1:23" ht="16.5" customHeight="1">
      <c r="A979" s="237"/>
      <c r="B979" s="237"/>
      <c r="C979" s="237"/>
      <c r="D979" s="237"/>
      <c r="E979" s="237"/>
      <c r="F979" s="237"/>
      <c r="G979" s="237"/>
      <c r="H979" s="237"/>
      <c r="I979" s="237"/>
      <c r="J979" s="237"/>
      <c r="K979" s="237"/>
      <c r="L979" s="237"/>
      <c r="M979" s="237"/>
      <c r="N979" s="237"/>
      <c r="O979" s="237"/>
      <c r="P979" s="237"/>
      <c r="Q979" s="237"/>
      <c r="R979" s="237"/>
      <c r="S979" s="237"/>
      <c r="T979" s="237"/>
      <c r="U979" s="237"/>
      <c r="V979" s="237"/>
      <c r="W979" s="237"/>
    </row>
    <row r="980" spans="1:23" ht="16.5" customHeight="1">
      <c r="A980" s="237"/>
      <c r="B980" s="237"/>
      <c r="C980" s="237"/>
      <c r="D980" s="237"/>
      <c r="E980" s="237"/>
      <c r="F980" s="237"/>
      <c r="G980" s="237"/>
      <c r="H980" s="237"/>
      <c r="I980" s="237"/>
      <c r="J980" s="237"/>
      <c r="K980" s="237"/>
      <c r="L980" s="237"/>
      <c r="M980" s="237"/>
      <c r="N980" s="237"/>
      <c r="O980" s="237"/>
      <c r="P980" s="237"/>
      <c r="Q980" s="237"/>
      <c r="R980" s="237"/>
      <c r="S980" s="237"/>
      <c r="T980" s="237"/>
      <c r="U980" s="237"/>
      <c r="V980" s="237"/>
      <c r="W980" s="237"/>
    </row>
    <row r="981" spans="1:23" ht="16.5" customHeight="1">
      <c r="A981" s="237"/>
      <c r="B981" s="237"/>
      <c r="C981" s="237"/>
      <c r="D981" s="237"/>
      <c r="E981" s="237"/>
      <c r="F981" s="237"/>
      <c r="G981" s="237"/>
      <c r="H981" s="237"/>
      <c r="I981" s="237"/>
      <c r="J981" s="237"/>
      <c r="K981" s="237"/>
      <c r="L981" s="237"/>
      <c r="M981" s="237"/>
      <c r="N981" s="237"/>
      <c r="O981" s="237"/>
      <c r="P981" s="237"/>
      <c r="Q981" s="237"/>
      <c r="R981" s="237"/>
      <c r="S981" s="237"/>
      <c r="T981" s="237"/>
      <c r="U981" s="237"/>
      <c r="V981" s="237"/>
      <c r="W981" s="237"/>
    </row>
    <row r="982" spans="1:23" ht="16.5" customHeight="1">
      <c r="A982" s="237"/>
      <c r="B982" s="237"/>
      <c r="C982" s="237"/>
      <c r="D982" s="237"/>
      <c r="E982" s="237"/>
      <c r="F982" s="237"/>
      <c r="G982" s="237"/>
      <c r="H982" s="237"/>
      <c r="I982" s="237"/>
      <c r="J982" s="237"/>
      <c r="K982" s="237"/>
      <c r="L982" s="237"/>
      <c r="M982" s="237"/>
      <c r="N982" s="237"/>
      <c r="O982" s="237"/>
      <c r="P982" s="237"/>
      <c r="Q982" s="237"/>
      <c r="R982" s="237"/>
      <c r="S982" s="237"/>
      <c r="T982" s="237"/>
      <c r="U982" s="237"/>
      <c r="V982" s="237"/>
      <c r="W982" s="237"/>
    </row>
    <row r="983" spans="1:23" ht="16.5" customHeight="1">
      <c r="A983" s="237"/>
      <c r="B983" s="237"/>
      <c r="C983" s="237"/>
      <c r="D983" s="237"/>
      <c r="E983" s="237"/>
      <c r="F983" s="237"/>
      <c r="G983" s="237"/>
      <c r="H983" s="237"/>
      <c r="I983" s="237"/>
      <c r="J983" s="237"/>
      <c r="K983" s="237"/>
      <c r="L983" s="237"/>
      <c r="M983" s="237"/>
      <c r="N983" s="237"/>
      <c r="O983" s="237"/>
      <c r="P983" s="237"/>
      <c r="Q983" s="237"/>
      <c r="R983" s="237"/>
      <c r="S983" s="237"/>
      <c r="T983" s="237"/>
      <c r="U983" s="237"/>
      <c r="V983" s="237"/>
      <c r="W983" s="237"/>
    </row>
    <row r="984" spans="1:23" ht="16.5" customHeight="1">
      <c r="A984" s="237"/>
      <c r="B984" s="237"/>
      <c r="C984" s="237"/>
      <c r="D984" s="237"/>
      <c r="E984" s="237"/>
      <c r="F984" s="237"/>
      <c r="G984" s="237"/>
      <c r="H984" s="237"/>
      <c r="I984" s="237"/>
      <c r="J984" s="237"/>
      <c r="K984" s="237"/>
      <c r="L984" s="237"/>
      <c r="M984" s="237"/>
      <c r="N984" s="237"/>
      <c r="O984" s="237"/>
      <c r="P984" s="237"/>
      <c r="Q984" s="237"/>
      <c r="R984" s="237"/>
      <c r="S984" s="237"/>
      <c r="T984" s="237"/>
      <c r="U984" s="237"/>
      <c r="V984" s="237"/>
      <c r="W984" s="237"/>
    </row>
    <row r="985" spans="1:23" ht="16.5" customHeight="1">
      <c r="A985" s="237"/>
      <c r="B985" s="237"/>
      <c r="C985" s="237"/>
      <c r="D985" s="237"/>
      <c r="E985" s="237"/>
      <c r="F985" s="237"/>
      <c r="G985" s="237"/>
      <c r="H985" s="237"/>
      <c r="I985" s="237"/>
      <c r="J985" s="237"/>
      <c r="K985" s="237"/>
      <c r="L985" s="237"/>
      <c r="M985" s="237"/>
      <c r="N985" s="237"/>
      <c r="O985" s="237"/>
      <c r="P985" s="237"/>
      <c r="Q985" s="237"/>
      <c r="R985" s="237"/>
      <c r="S985" s="237"/>
      <c r="T985" s="237"/>
      <c r="U985" s="237"/>
      <c r="V985" s="237"/>
      <c r="W985" s="237"/>
    </row>
    <row r="986" spans="1:23" ht="16.5" customHeight="1">
      <c r="A986" s="237"/>
      <c r="B986" s="237"/>
      <c r="C986" s="237"/>
      <c r="D986" s="237"/>
      <c r="E986" s="237"/>
      <c r="F986" s="237"/>
      <c r="G986" s="237"/>
      <c r="H986" s="237"/>
      <c r="I986" s="237"/>
      <c r="J986" s="237"/>
      <c r="K986" s="237"/>
      <c r="L986" s="237"/>
      <c r="M986" s="237"/>
      <c r="N986" s="237"/>
      <c r="O986" s="237"/>
      <c r="P986" s="237"/>
      <c r="Q986" s="237"/>
      <c r="R986" s="237"/>
      <c r="S986" s="237"/>
      <c r="T986" s="237"/>
      <c r="U986" s="237"/>
      <c r="V986" s="237"/>
      <c r="W986" s="237"/>
    </row>
    <row r="987" spans="1:23" ht="16.5" customHeight="1">
      <c r="A987" s="237"/>
      <c r="B987" s="237"/>
      <c r="C987" s="237"/>
      <c r="D987" s="237"/>
      <c r="E987" s="237"/>
      <c r="F987" s="237"/>
      <c r="G987" s="237"/>
      <c r="H987" s="237"/>
      <c r="I987" s="237"/>
      <c r="J987" s="237"/>
      <c r="K987" s="237"/>
      <c r="L987" s="237"/>
      <c r="M987" s="237"/>
      <c r="N987" s="237"/>
      <c r="O987" s="237"/>
      <c r="P987" s="237"/>
      <c r="Q987" s="237"/>
      <c r="R987" s="237"/>
      <c r="S987" s="237"/>
      <c r="T987" s="237"/>
      <c r="U987" s="237"/>
      <c r="V987" s="237"/>
      <c r="W987" s="237"/>
    </row>
    <row r="988" spans="1:23" ht="16.5" customHeight="1">
      <c r="A988" s="237"/>
      <c r="B988" s="237"/>
      <c r="C988" s="237"/>
      <c r="D988" s="237"/>
      <c r="E988" s="237"/>
      <c r="F988" s="237"/>
      <c r="G988" s="237"/>
      <c r="H988" s="237"/>
      <c r="I988" s="237"/>
      <c r="J988" s="237"/>
      <c r="K988" s="237"/>
      <c r="L988" s="237"/>
      <c r="M988" s="237"/>
      <c r="N988" s="237"/>
      <c r="O988" s="237"/>
      <c r="P988" s="237"/>
      <c r="Q988" s="237"/>
      <c r="R988" s="237"/>
      <c r="S988" s="237"/>
      <c r="T988" s="237"/>
      <c r="U988" s="237"/>
      <c r="V988" s="237"/>
      <c r="W988" s="237"/>
    </row>
    <row r="989" spans="1:23" ht="16.5" customHeight="1">
      <c r="A989" s="237"/>
      <c r="B989" s="237"/>
      <c r="C989" s="237"/>
      <c r="D989" s="237"/>
      <c r="E989" s="237"/>
      <c r="F989" s="237"/>
      <c r="G989" s="237"/>
      <c r="H989" s="237"/>
      <c r="I989" s="237"/>
      <c r="J989" s="237"/>
      <c r="K989" s="237"/>
      <c r="L989" s="237"/>
      <c r="M989" s="237"/>
      <c r="N989" s="237"/>
      <c r="O989" s="237"/>
      <c r="P989" s="237"/>
      <c r="Q989" s="237"/>
      <c r="R989" s="237"/>
      <c r="S989" s="237"/>
      <c r="T989" s="237"/>
      <c r="U989" s="237"/>
      <c r="V989" s="237"/>
      <c r="W989" s="237"/>
    </row>
    <row r="990" spans="1:23" ht="16.5" customHeight="1">
      <c r="A990" s="237"/>
      <c r="B990" s="237"/>
      <c r="C990" s="237"/>
      <c r="D990" s="237"/>
      <c r="E990" s="237"/>
      <c r="F990" s="237"/>
      <c r="G990" s="237"/>
      <c r="H990" s="237"/>
      <c r="I990" s="237"/>
      <c r="J990" s="237"/>
      <c r="K990" s="237"/>
      <c r="L990" s="237"/>
      <c r="M990" s="237"/>
      <c r="N990" s="237"/>
      <c r="O990" s="237"/>
      <c r="P990" s="237"/>
      <c r="Q990" s="237"/>
      <c r="R990" s="237"/>
      <c r="S990" s="237"/>
      <c r="T990" s="237"/>
      <c r="U990" s="237"/>
      <c r="V990" s="237"/>
      <c r="W990" s="237"/>
    </row>
    <row r="991" spans="1:23" ht="16.5" customHeight="1">
      <c r="A991" s="237"/>
      <c r="B991" s="237"/>
      <c r="C991" s="237"/>
      <c r="D991" s="237"/>
      <c r="E991" s="237"/>
      <c r="F991" s="237"/>
      <c r="G991" s="237"/>
      <c r="H991" s="237"/>
      <c r="I991" s="237"/>
      <c r="J991" s="237"/>
      <c r="K991" s="237"/>
      <c r="L991" s="237"/>
      <c r="M991" s="237"/>
      <c r="N991" s="237"/>
      <c r="O991" s="237"/>
      <c r="P991" s="237"/>
      <c r="Q991" s="237"/>
      <c r="R991" s="237"/>
      <c r="S991" s="237"/>
      <c r="T991" s="237"/>
      <c r="U991" s="237"/>
      <c r="V991" s="237"/>
      <c r="W991" s="237"/>
    </row>
    <row r="992" spans="1:23" ht="16.5" customHeight="1">
      <c r="A992" s="237"/>
      <c r="B992" s="237"/>
      <c r="C992" s="237"/>
      <c r="D992" s="237"/>
      <c r="E992" s="237"/>
      <c r="F992" s="237"/>
      <c r="G992" s="237"/>
      <c r="H992" s="237"/>
      <c r="I992" s="237"/>
      <c r="J992" s="237"/>
      <c r="K992" s="237"/>
      <c r="L992" s="237"/>
      <c r="M992" s="237"/>
      <c r="N992" s="237"/>
      <c r="O992" s="237"/>
      <c r="P992" s="237"/>
      <c r="Q992" s="237"/>
      <c r="R992" s="237"/>
      <c r="S992" s="237"/>
      <c r="T992" s="237"/>
      <c r="U992" s="237"/>
      <c r="V992" s="237"/>
      <c r="W992" s="237"/>
    </row>
    <row r="993" spans="1:23" ht="16.5" customHeight="1">
      <c r="A993" s="237"/>
      <c r="B993" s="237"/>
      <c r="C993" s="237"/>
      <c r="D993" s="237"/>
      <c r="E993" s="237"/>
      <c r="F993" s="237"/>
      <c r="G993" s="237"/>
      <c r="H993" s="237"/>
      <c r="I993" s="237"/>
      <c r="J993" s="237"/>
      <c r="K993" s="237"/>
      <c r="L993" s="237"/>
      <c r="M993" s="237"/>
      <c r="N993" s="237"/>
      <c r="O993" s="237"/>
      <c r="P993" s="237"/>
      <c r="Q993" s="237"/>
      <c r="R993" s="237"/>
      <c r="S993" s="237"/>
      <c r="T993" s="237"/>
      <c r="U993" s="237"/>
      <c r="V993" s="237"/>
      <c r="W993" s="237"/>
    </row>
    <row r="994" spans="1:23" ht="16.5" customHeight="1">
      <c r="A994" s="237"/>
      <c r="B994" s="237"/>
      <c r="C994" s="237"/>
      <c r="D994" s="237"/>
      <c r="E994" s="237"/>
      <c r="F994" s="237"/>
      <c r="G994" s="237"/>
      <c r="H994" s="237"/>
      <c r="I994" s="237"/>
      <c r="J994" s="237"/>
      <c r="K994" s="237"/>
      <c r="L994" s="237"/>
      <c r="M994" s="237"/>
      <c r="N994" s="237"/>
      <c r="O994" s="237"/>
      <c r="P994" s="237"/>
      <c r="Q994" s="237"/>
      <c r="R994" s="237"/>
      <c r="S994" s="237"/>
      <c r="T994" s="237"/>
      <c r="U994" s="237"/>
      <c r="V994" s="237"/>
      <c r="W994" s="237"/>
    </row>
    <row r="995" spans="1:23" ht="16.5" customHeight="1">
      <c r="A995" s="237"/>
      <c r="B995" s="237"/>
      <c r="C995" s="237"/>
      <c r="D995" s="237"/>
      <c r="E995" s="237"/>
      <c r="F995" s="237"/>
      <c r="G995" s="237"/>
      <c r="H995" s="237"/>
      <c r="I995" s="237"/>
      <c r="J995" s="237"/>
      <c r="K995" s="237"/>
      <c r="L995" s="237"/>
      <c r="M995" s="237"/>
      <c r="N995" s="237"/>
      <c r="O995" s="237"/>
      <c r="P995" s="237"/>
      <c r="Q995" s="237"/>
      <c r="R995" s="237"/>
      <c r="S995" s="237"/>
      <c r="T995" s="237"/>
      <c r="U995" s="237"/>
      <c r="V995" s="237"/>
      <c r="W995" s="237"/>
    </row>
    <row r="996" spans="1:23" ht="16.5" customHeight="1">
      <c r="A996" s="237"/>
      <c r="B996" s="237"/>
      <c r="C996" s="237"/>
      <c r="D996" s="237"/>
      <c r="E996" s="237"/>
      <c r="F996" s="237"/>
      <c r="G996" s="237"/>
      <c r="H996" s="237"/>
      <c r="I996" s="237"/>
      <c r="J996" s="237"/>
      <c r="K996" s="237"/>
      <c r="L996" s="237"/>
      <c r="M996" s="237"/>
      <c r="N996" s="237"/>
      <c r="O996" s="237"/>
      <c r="P996" s="237"/>
      <c r="Q996" s="237"/>
      <c r="R996" s="237"/>
      <c r="S996" s="237"/>
      <c r="T996" s="237"/>
      <c r="U996" s="237"/>
      <c r="V996" s="237"/>
      <c r="W996" s="237"/>
    </row>
    <row r="997" spans="1:23" ht="16.5" customHeight="1">
      <c r="A997" s="237"/>
      <c r="B997" s="237"/>
      <c r="C997" s="237"/>
      <c r="D997" s="237"/>
      <c r="E997" s="237"/>
      <c r="F997" s="237"/>
      <c r="G997" s="237"/>
      <c r="H997" s="237"/>
      <c r="I997" s="237"/>
      <c r="J997" s="237"/>
      <c r="K997" s="237"/>
      <c r="L997" s="237"/>
      <c r="M997" s="237"/>
      <c r="N997" s="237"/>
      <c r="O997" s="237"/>
      <c r="P997" s="237"/>
      <c r="Q997" s="237"/>
      <c r="R997" s="237"/>
      <c r="S997" s="237"/>
      <c r="T997" s="237"/>
      <c r="U997" s="237"/>
      <c r="V997" s="237"/>
      <c r="W997" s="237"/>
    </row>
    <row r="998" spans="1:23" ht="16.5" customHeight="1">
      <c r="A998" s="237"/>
      <c r="B998" s="237"/>
      <c r="C998" s="237"/>
      <c r="D998" s="237"/>
      <c r="E998" s="237"/>
      <c r="F998" s="237"/>
      <c r="G998" s="237"/>
      <c r="H998" s="237"/>
      <c r="I998" s="237"/>
      <c r="J998" s="237"/>
      <c r="K998" s="237"/>
      <c r="L998" s="237"/>
      <c r="M998" s="237"/>
      <c r="N998" s="237"/>
      <c r="O998" s="237"/>
      <c r="P998" s="237"/>
      <c r="Q998" s="237"/>
      <c r="R998" s="237"/>
      <c r="S998" s="237"/>
      <c r="T998" s="237"/>
      <c r="U998" s="237"/>
      <c r="V998" s="237"/>
      <c r="W998" s="237"/>
    </row>
    <row r="999" spans="1:23" ht="16.5" customHeight="1">
      <c r="A999" s="237"/>
      <c r="B999" s="237"/>
      <c r="C999" s="237"/>
      <c r="D999" s="237"/>
      <c r="E999" s="237"/>
      <c r="F999" s="237"/>
      <c r="G999" s="237"/>
      <c r="H999" s="237"/>
      <c r="I999" s="237"/>
      <c r="J999" s="237"/>
      <c r="K999" s="237"/>
      <c r="L999" s="237"/>
      <c r="M999" s="237"/>
      <c r="N999" s="237"/>
      <c r="O999" s="237"/>
      <c r="P999" s="237"/>
      <c r="Q999" s="237"/>
      <c r="R999" s="237"/>
      <c r="S999" s="237"/>
      <c r="T999" s="237"/>
      <c r="U999" s="237"/>
      <c r="V999" s="237"/>
      <c r="W999" s="237"/>
    </row>
    <row r="1000" spans="1:23" ht="16.5" customHeight="1">
      <c r="A1000" s="237"/>
      <c r="B1000" s="237"/>
      <c r="C1000" s="237"/>
      <c r="D1000" s="237"/>
      <c r="E1000" s="237"/>
      <c r="F1000" s="237"/>
      <c r="G1000" s="237"/>
      <c r="H1000" s="237"/>
      <c r="I1000" s="237"/>
      <c r="J1000" s="237"/>
      <c r="K1000" s="237"/>
      <c r="L1000" s="237"/>
      <c r="M1000" s="237"/>
      <c r="N1000" s="237"/>
      <c r="O1000" s="237"/>
      <c r="P1000" s="237"/>
      <c r="Q1000" s="237"/>
      <c r="R1000" s="237"/>
      <c r="S1000" s="237"/>
      <c r="T1000" s="237"/>
      <c r="U1000" s="237"/>
      <c r="V1000" s="237"/>
      <c r="W1000" s="237"/>
    </row>
    <row r="1001" spans="1:23" ht="16.5" customHeight="1">
      <c r="A1001" s="237"/>
      <c r="B1001" s="237"/>
      <c r="C1001" s="237"/>
      <c r="D1001" s="237"/>
      <c r="E1001" s="237"/>
      <c r="F1001" s="237"/>
      <c r="G1001" s="237"/>
      <c r="H1001" s="237"/>
      <c r="I1001" s="237"/>
      <c r="J1001" s="237"/>
      <c r="K1001" s="237"/>
      <c r="L1001" s="237"/>
      <c r="M1001" s="237"/>
      <c r="N1001" s="237"/>
      <c r="O1001" s="237"/>
      <c r="P1001" s="237"/>
      <c r="Q1001" s="237"/>
      <c r="R1001" s="237"/>
      <c r="S1001" s="237"/>
      <c r="T1001" s="237"/>
      <c r="U1001" s="237"/>
      <c r="V1001" s="237"/>
      <c r="W1001" s="237"/>
    </row>
    <row r="1002" spans="1:23" ht="16.5" customHeight="1">
      <c r="A1002" s="237"/>
      <c r="B1002" s="237"/>
      <c r="C1002" s="237"/>
      <c r="D1002" s="237"/>
      <c r="E1002" s="237"/>
      <c r="F1002" s="237"/>
      <c r="G1002" s="237"/>
      <c r="H1002" s="237"/>
      <c r="I1002" s="237"/>
      <c r="J1002" s="237"/>
      <c r="K1002" s="237"/>
      <c r="L1002" s="237"/>
      <c r="M1002" s="237"/>
      <c r="N1002" s="237"/>
      <c r="O1002" s="237"/>
      <c r="P1002" s="237"/>
      <c r="Q1002" s="237"/>
      <c r="R1002" s="237"/>
      <c r="S1002" s="237"/>
      <c r="T1002" s="237"/>
      <c r="U1002" s="237"/>
      <c r="V1002" s="237"/>
      <c r="W1002" s="2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1" r:id="rId1" xr:uid="{088F2885-281F-4681-A10A-536F5322A4E3}"/>
    <hyperlink ref="C63" r:id="rId2"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W1002"/>
  <sheetViews>
    <sheetView zoomScale="75" zoomScaleNormal="75" workbookViewId="0">
      <selection sqref="A1:C1"/>
    </sheetView>
  </sheetViews>
  <sheetFormatPr defaultColWidth="13.19921875" defaultRowHeight="15" customHeight="1"/>
  <cols>
    <col min="1" max="1" width="3.59765625" style="271" customWidth="1"/>
    <col min="2" max="2" width="47.59765625" style="271" customWidth="1"/>
    <col min="3" max="3" width="47.59765625" style="289" customWidth="1"/>
    <col min="4" max="23" width="6.59765625" style="271" customWidth="1"/>
    <col min="24" max="16384" width="13.19921875" style="271"/>
  </cols>
  <sheetData>
    <row r="1" spans="1:23" ht="20.399999999999999" thickBot="1">
      <c r="A1" s="2099" t="s">
        <v>417</v>
      </c>
      <c r="B1" s="2100"/>
      <c r="C1" s="2101"/>
      <c r="D1" s="270"/>
      <c r="E1" s="270"/>
      <c r="F1" s="270"/>
      <c r="G1" s="270"/>
      <c r="H1" s="270"/>
      <c r="I1" s="270"/>
      <c r="J1" s="270"/>
      <c r="K1" s="270"/>
      <c r="L1" s="270"/>
      <c r="M1" s="270"/>
      <c r="N1" s="270"/>
      <c r="O1" s="270"/>
      <c r="P1" s="270"/>
      <c r="Q1" s="270"/>
      <c r="R1" s="270"/>
      <c r="S1" s="270"/>
      <c r="T1" s="270"/>
      <c r="U1" s="270"/>
      <c r="V1" s="270"/>
      <c r="W1" s="270"/>
    </row>
    <row r="2" spans="1:23" ht="18.600000000000001" thickBot="1">
      <c r="A2" s="2102" t="s">
        <v>418</v>
      </c>
      <c r="B2" s="2103"/>
      <c r="C2" s="1368">
        <v>45463</v>
      </c>
      <c r="D2" s="270"/>
      <c r="E2" s="270"/>
      <c r="F2" s="270"/>
      <c r="G2" s="270"/>
      <c r="H2" s="270"/>
      <c r="I2" s="270"/>
      <c r="J2" s="270"/>
      <c r="K2" s="270"/>
      <c r="L2" s="270"/>
      <c r="M2" s="270"/>
      <c r="N2" s="270"/>
      <c r="O2" s="270"/>
      <c r="P2" s="270"/>
      <c r="Q2" s="270"/>
      <c r="R2" s="270"/>
      <c r="S2" s="270"/>
      <c r="T2" s="270"/>
      <c r="U2" s="270"/>
      <c r="V2" s="270"/>
      <c r="W2" s="270"/>
    </row>
    <row r="3" spans="1:23" ht="18">
      <c r="A3" s="2104" t="s">
        <v>419</v>
      </c>
      <c r="B3" s="272" t="s">
        <v>420</v>
      </c>
      <c r="C3" s="835" t="s">
        <v>1859</v>
      </c>
      <c r="D3" s="270"/>
      <c r="E3" s="270"/>
      <c r="F3" s="270"/>
      <c r="G3" s="270"/>
      <c r="H3" s="270"/>
      <c r="I3" s="270"/>
      <c r="J3" s="270"/>
      <c r="K3" s="270"/>
      <c r="L3" s="270"/>
      <c r="M3" s="270"/>
      <c r="N3" s="270"/>
      <c r="O3" s="270"/>
      <c r="P3" s="270"/>
      <c r="Q3" s="270"/>
      <c r="R3" s="270"/>
      <c r="S3" s="270"/>
      <c r="T3" s="270"/>
      <c r="U3" s="270"/>
      <c r="V3" s="270"/>
      <c r="W3" s="270"/>
    </row>
    <row r="4" spans="1:23" ht="18">
      <c r="A4" s="2097"/>
      <c r="B4" s="274" t="s">
        <v>422</v>
      </c>
      <c r="C4" s="836" t="s">
        <v>1860</v>
      </c>
      <c r="D4" s="270"/>
      <c r="E4" s="270"/>
      <c r="F4" s="270"/>
      <c r="G4" s="270"/>
      <c r="H4" s="270"/>
      <c r="I4" s="270"/>
      <c r="J4" s="270"/>
      <c r="K4" s="270"/>
      <c r="L4" s="270"/>
      <c r="M4" s="270"/>
      <c r="N4" s="270"/>
      <c r="O4" s="270"/>
      <c r="P4" s="270"/>
      <c r="Q4" s="270"/>
      <c r="R4" s="270"/>
      <c r="S4" s="270"/>
      <c r="T4" s="270"/>
      <c r="U4" s="270"/>
      <c r="V4" s="270"/>
      <c r="W4" s="270"/>
    </row>
    <row r="5" spans="1:23" ht="18">
      <c r="A5" s="2097"/>
      <c r="B5" s="274" t="s">
        <v>424</v>
      </c>
      <c r="C5" s="836" t="s">
        <v>960</v>
      </c>
      <c r="D5" s="270"/>
      <c r="E5" s="270"/>
      <c r="F5" s="270"/>
      <c r="G5" s="270"/>
      <c r="H5" s="270"/>
      <c r="I5" s="270"/>
      <c r="J5" s="270"/>
      <c r="K5" s="270"/>
      <c r="L5" s="270"/>
      <c r="M5" s="270"/>
      <c r="N5" s="270"/>
      <c r="O5" s="270"/>
      <c r="P5" s="270"/>
      <c r="Q5" s="270"/>
      <c r="R5" s="270"/>
      <c r="S5" s="270"/>
      <c r="T5" s="270"/>
      <c r="U5" s="270"/>
      <c r="V5" s="270"/>
      <c r="W5" s="270"/>
    </row>
    <row r="6" spans="1:23" ht="18">
      <c r="A6" s="2097"/>
      <c r="B6" s="274" t="s">
        <v>252</v>
      </c>
      <c r="C6" s="836" t="s">
        <v>1861</v>
      </c>
      <c r="D6" s="270"/>
      <c r="E6" s="270"/>
      <c r="F6" s="270"/>
      <c r="G6" s="270"/>
      <c r="H6" s="270"/>
      <c r="I6" s="270"/>
      <c r="J6" s="270"/>
      <c r="K6" s="270"/>
      <c r="L6" s="270"/>
      <c r="M6" s="270"/>
      <c r="N6" s="270"/>
      <c r="O6" s="270"/>
      <c r="P6" s="270"/>
      <c r="Q6" s="270"/>
      <c r="R6" s="270"/>
      <c r="S6" s="270"/>
      <c r="T6" s="270"/>
      <c r="U6" s="270"/>
      <c r="V6" s="270"/>
      <c r="W6" s="270"/>
    </row>
    <row r="7" spans="1:23" ht="18">
      <c r="A7" s="2097"/>
      <c r="B7" s="274" t="s">
        <v>426</v>
      </c>
      <c r="C7" s="837" t="s">
        <v>1862</v>
      </c>
      <c r="D7" s="270"/>
      <c r="E7" s="270"/>
      <c r="F7" s="270"/>
      <c r="G7" s="270"/>
      <c r="H7" s="270"/>
      <c r="I7" s="270"/>
      <c r="J7" s="270"/>
      <c r="K7" s="270"/>
      <c r="L7" s="270"/>
      <c r="M7" s="270"/>
      <c r="N7" s="270"/>
      <c r="O7" s="270"/>
      <c r="P7" s="270"/>
      <c r="Q7" s="270"/>
      <c r="R7" s="270"/>
      <c r="S7" s="270"/>
      <c r="T7" s="270"/>
      <c r="U7" s="270"/>
      <c r="V7" s="270"/>
      <c r="W7" s="270"/>
    </row>
    <row r="8" spans="1:23" ht="18">
      <c r="A8" s="2097"/>
      <c r="B8" s="274" t="s">
        <v>428</v>
      </c>
      <c r="C8" s="641">
        <v>2096596098</v>
      </c>
      <c r="D8" s="270"/>
      <c r="E8" s="270"/>
      <c r="F8" s="270"/>
      <c r="G8" s="270"/>
      <c r="H8" s="270"/>
      <c r="I8" s="270"/>
      <c r="J8" s="270"/>
      <c r="K8" s="270"/>
      <c r="L8" s="270"/>
      <c r="M8" s="270"/>
      <c r="N8" s="270"/>
      <c r="O8" s="270"/>
      <c r="P8" s="270"/>
      <c r="Q8" s="270"/>
      <c r="R8" s="270"/>
      <c r="S8" s="270"/>
      <c r="T8" s="270"/>
      <c r="U8" s="270"/>
      <c r="V8" s="270"/>
      <c r="W8" s="270"/>
    </row>
    <row r="9" spans="1:23" ht="18">
      <c r="A9" s="2097"/>
      <c r="B9" s="274" t="s">
        <v>429</v>
      </c>
      <c r="C9" s="642">
        <v>331508241419</v>
      </c>
      <c r="D9" s="270"/>
      <c r="E9" s="270"/>
      <c r="F9" s="270"/>
      <c r="G9" s="270"/>
      <c r="H9" s="270"/>
      <c r="I9" s="270"/>
      <c r="J9" s="270"/>
      <c r="K9" s="270"/>
      <c r="L9" s="270"/>
      <c r="M9" s="270"/>
      <c r="N9" s="270"/>
      <c r="O9" s="270"/>
      <c r="P9" s="270"/>
      <c r="Q9" s="270"/>
      <c r="R9" s="270"/>
      <c r="S9" s="270"/>
      <c r="T9" s="270"/>
      <c r="U9" s="270"/>
      <c r="V9" s="270"/>
      <c r="W9" s="270"/>
    </row>
    <row r="10" spans="1:23" ht="18">
      <c r="A10" s="2097"/>
      <c r="B10" s="274" t="s">
        <v>430</v>
      </c>
      <c r="C10" s="829" t="s">
        <v>1863</v>
      </c>
      <c r="D10" s="270"/>
      <c r="E10" s="270"/>
      <c r="F10" s="270"/>
      <c r="G10" s="270"/>
      <c r="H10" s="270"/>
      <c r="I10" s="270"/>
      <c r="J10" s="270"/>
      <c r="K10" s="270"/>
      <c r="L10" s="270"/>
      <c r="M10" s="270"/>
      <c r="N10" s="270"/>
      <c r="O10" s="270"/>
      <c r="P10" s="270"/>
      <c r="Q10" s="270"/>
      <c r="R10" s="270"/>
      <c r="S10" s="270"/>
      <c r="T10" s="270"/>
      <c r="U10" s="270"/>
      <c r="V10" s="270"/>
      <c r="W10" s="270"/>
    </row>
    <row r="11" spans="1:23" ht="18">
      <c r="A11" s="2097"/>
      <c r="B11" s="274" t="s">
        <v>432</v>
      </c>
      <c r="C11" s="830" t="s">
        <v>261</v>
      </c>
      <c r="D11" s="270"/>
      <c r="E11" s="270"/>
      <c r="F11" s="270"/>
      <c r="G11" s="270"/>
      <c r="H11" s="270"/>
      <c r="I11" s="270"/>
      <c r="J11" s="270"/>
      <c r="K11" s="270"/>
      <c r="L11" s="270"/>
      <c r="M11" s="270"/>
      <c r="N11" s="270"/>
      <c r="O11" s="270"/>
      <c r="P11" s="270"/>
      <c r="Q11" s="270"/>
      <c r="R11" s="270"/>
      <c r="S11" s="270"/>
      <c r="T11" s="270"/>
      <c r="U11" s="270"/>
      <c r="V11" s="270"/>
      <c r="W11" s="270"/>
    </row>
    <row r="12" spans="1:23" ht="18">
      <c r="A12" s="2097"/>
      <c r="B12" s="274" t="s">
        <v>433</v>
      </c>
      <c r="C12" s="830" t="s">
        <v>263</v>
      </c>
      <c r="D12" s="270"/>
      <c r="E12" s="270"/>
      <c r="F12" s="270"/>
      <c r="G12" s="270"/>
      <c r="H12" s="270"/>
      <c r="I12" s="270"/>
      <c r="J12" s="270"/>
      <c r="K12" s="270"/>
      <c r="L12" s="270"/>
      <c r="M12" s="270"/>
      <c r="N12" s="270"/>
      <c r="O12" s="270"/>
      <c r="P12" s="270"/>
      <c r="Q12" s="270"/>
      <c r="R12" s="270"/>
      <c r="S12" s="270"/>
      <c r="T12" s="270"/>
      <c r="U12" s="270"/>
      <c r="V12" s="270"/>
      <c r="W12" s="270"/>
    </row>
    <row r="13" spans="1:23" ht="18">
      <c r="A13" s="2097"/>
      <c r="B13" s="274" t="s">
        <v>434</v>
      </c>
      <c r="C13" s="830" t="s">
        <v>1155</v>
      </c>
      <c r="D13" s="270"/>
      <c r="E13" s="270"/>
      <c r="F13" s="270"/>
      <c r="G13" s="270"/>
      <c r="H13" s="270"/>
      <c r="I13" s="270"/>
      <c r="J13" s="270"/>
      <c r="K13" s="270"/>
      <c r="L13" s="270"/>
      <c r="M13" s="270"/>
      <c r="N13" s="270"/>
      <c r="O13" s="270"/>
      <c r="P13" s="270"/>
      <c r="Q13" s="270"/>
      <c r="R13" s="270"/>
      <c r="S13" s="270"/>
      <c r="T13" s="270"/>
      <c r="U13" s="270"/>
      <c r="V13" s="270"/>
      <c r="W13" s="270"/>
    </row>
    <row r="14" spans="1:23" ht="18">
      <c r="A14" s="2097"/>
      <c r="B14" s="274" t="s">
        <v>435</v>
      </c>
      <c r="C14" s="830" t="s">
        <v>261</v>
      </c>
      <c r="D14" s="270"/>
      <c r="E14" s="270"/>
      <c r="F14" s="270"/>
      <c r="G14" s="270"/>
      <c r="H14" s="270"/>
      <c r="I14" s="270"/>
      <c r="J14" s="270"/>
      <c r="K14" s="270"/>
      <c r="L14" s="270"/>
      <c r="M14" s="270"/>
      <c r="N14" s="270"/>
      <c r="O14" s="270"/>
      <c r="P14" s="270"/>
      <c r="Q14" s="270"/>
      <c r="R14" s="270"/>
      <c r="S14" s="270"/>
      <c r="T14" s="270"/>
      <c r="U14" s="270"/>
      <c r="V14" s="270"/>
      <c r="W14" s="270"/>
    </row>
    <row r="15" spans="1:23" ht="18">
      <c r="A15" s="2097"/>
      <c r="B15" s="274" t="s">
        <v>436</v>
      </c>
      <c r="C15" s="830" t="s">
        <v>960</v>
      </c>
      <c r="D15" s="270"/>
      <c r="E15" s="270"/>
      <c r="F15" s="270"/>
      <c r="G15" s="270"/>
      <c r="H15" s="270"/>
      <c r="I15" s="270"/>
      <c r="J15" s="270"/>
      <c r="K15" s="270"/>
      <c r="L15" s="270"/>
      <c r="M15" s="270"/>
      <c r="N15" s="270"/>
      <c r="O15" s="270"/>
      <c r="P15" s="270"/>
      <c r="Q15" s="270"/>
      <c r="R15" s="270"/>
      <c r="S15" s="270"/>
      <c r="T15" s="270"/>
      <c r="U15" s="270"/>
      <c r="V15" s="270"/>
      <c r="W15" s="270"/>
    </row>
    <row r="16" spans="1:23" ht="18">
      <c r="A16" s="2097"/>
      <c r="B16" s="274" t="s">
        <v>437</v>
      </c>
      <c r="C16" s="830" t="s">
        <v>960</v>
      </c>
      <c r="D16" s="270"/>
      <c r="E16" s="270"/>
      <c r="F16" s="270"/>
      <c r="G16" s="270"/>
      <c r="H16" s="270"/>
      <c r="I16" s="270"/>
      <c r="J16" s="270"/>
      <c r="K16" s="270"/>
      <c r="L16" s="270"/>
      <c r="M16" s="270"/>
      <c r="N16" s="270"/>
      <c r="O16" s="270"/>
      <c r="P16" s="270"/>
      <c r="Q16" s="270"/>
      <c r="R16" s="270"/>
      <c r="S16" s="270"/>
      <c r="T16" s="270"/>
      <c r="U16" s="270"/>
      <c r="V16" s="270"/>
      <c r="W16" s="270"/>
    </row>
    <row r="17" spans="1:23" ht="32.4">
      <c r="A17" s="2097"/>
      <c r="B17" s="274" t="s">
        <v>438</v>
      </c>
      <c r="C17" s="830" t="s">
        <v>1864</v>
      </c>
      <c r="D17" s="270"/>
      <c r="E17" s="270"/>
      <c r="F17" s="270"/>
      <c r="G17" s="270"/>
      <c r="H17" s="270"/>
      <c r="I17" s="270"/>
      <c r="J17" s="270"/>
      <c r="K17" s="270"/>
      <c r="L17" s="270"/>
      <c r="M17" s="270"/>
      <c r="N17" s="270"/>
      <c r="O17" s="270"/>
      <c r="P17" s="270"/>
      <c r="Q17" s="270"/>
      <c r="R17" s="270"/>
      <c r="S17" s="270"/>
      <c r="T17" s="270"/>
      <c r="U17" s="270"/>
      <c r="V17" s="270"/>
      <c r="W17" s="270"/>
    </row>
    <row r="18" spans="1:23" ht="32.4">
      <c r="A18" s="2097"/>
      <c r="B18" s="274" t="s">
        <v>270</v>
      </c>
      <c r="C18" s="830" t="s">
        <v>271</v>
      </c>
      <c r="D18" s="270"/>
      <c r="E18" s="270"/>
      <c r="F18" s="270"/>
      <c r="G18" s="270"/>
      <c r="H18" s="270"/>
      <c r="I18" s="270"/>
      <c r="J18" s="270"/>
      <c r="K18" s="270"/>
      <c r="L18" s="270"/>
      <c r="M18" s="270"/>
      <c r="N18" s="270"/>
      <c r="O18" s="270"/>
      <c r="P18" s="270"/>
      <c r="Q18" s="270"/>
      <c r="R18" s="270"/>
      <c r="S18" s="270"/>
      <c r="T18" s="270"/>
      <c r="U18" s="270"/>
      <c r="V18" s="270"/>
      <c r="W18" s="270"/>
    </row>
    <row r="19" spans="1:23" ht="18">
      <c r="A19" s="2097"/>
      <c r="B19" s="274" t="s">
        <v>440</v>
      </c>
      <c r="C19" s="830" t="s">
        <v>960</v>
      </c>
      <c r="D19" s="270"/>
      <c r="E19" s="270"/>
      <c r="F19" s="270"/>
      <c r="G19" s="270"/>
      <c r="H19" s="270"/>
      <c r="I19" s="270"/>
      <c r="J19" s="270"/>
      <c r="K19" s="270"/>
      <c r="L19" s="270"/>
      <c r="M19" s="270"/>
      <c r="N19" s="270"/>
      <c r="O19" s="270"/>
      <c r="P19" s="270"/>
      <c r="Q19" s="270"/>
      <c r="R19" s="270"/>
      <c r="S19" s="270"/>
      <c r="T19" s="270"/>
      <c r="U19" s="270"/>
      <c r="V19" s="270"/>
      <c r="W19" s="270"/>
    </row>
    <row r="20" spans="1:23" ht="32.4">
      <c r="A20" s="2097"/>
      <c r="B20" s="274" t="s">
        <v>441</v>
      </c>
      <c r="C20" s="830" t="s">
        <v>987</v>
      </c>
      <c r="D20" s="270"/>
      <c r="E20" s="270"/>
      <c r="F20" s="270"/>
      <c r="G20" s="270"/>
      <c r="H20" s="270"/>
      <c r="I20" s="270"/>
      <c r="J20" s="270"/>
      <c r="K20" s="270"/>
      <c r="L20" s="270"/>
      <c r="M20" s="270"/>
      <c r="N20" s="270"/>
      <c r="O20" s="270"/>
      <c r="P20" s="270"/>
      <c r="Q20" s="270"/>
      <c r="R20" s="270"/>
      <c r="S20" s="270"/>
      <c r="T20" s="270"/>
      <c r="U20" s="270"/>
      <c r="V20" s="270"/>
      <c r="W20" s="270"/>
    </row>
    <row r="21" spans="1:23" ht="18">
      <c r="A21" s="2097"/>
      <c r="B21" s="274" t="s">
        <v>442</v>
      </c>
      <c r="C21" s="830" t="s">
        <v>960</v>
      </c>
      <c r="D21" s="270"/>
      <c r="E21" s="270"/>
      <c r="F21" s="270"/>
      <c r="G21" s="270"/>
      <c r="H21" s="270"/>
      <c r="I21" s="270"/>
      <c r="J21" s="270"/>
      <c r="K21" s="270"/>
      <c r="L21" s="270"/>
      <c r="M21" s="270"/>
      <c r="N21" s="270"/>
      <c r="O21" s="270"/>
      <c r="P21" s="270"/>
      <c r="Q21" s="270"/>
      <c r="R21" s="270"/>
      <c r="S21" s="270"/>
      <c r="T21" s="270"/>
      <c r="U21" s="270"/>
      <c r="V21" s="270"/>
      <c r="W21" s="270"/>
    </row>
    <row r="22" spans="1:23" ht="18">
      <c r="A22" s="2097"/>
      <c r="B22" s="274" t="s">
        <v>443</v>
      </c>
      <c r="C22" s="830" t="s">
        <v>960</v>
      </c>
      <c r="D22" s="270"/>
      <c r="E22" s="270"/>
      <c r="F22" s="270"/>
      <c r="G22" s="270"/>
      <c r="H22" s="270"/>
      <c r="I22" s="270"/>
      <c r="J22" s="270"/>
      <c r="K22" s="270"/>
      <c r="L22" s="270"/>
      <c r="M22" s="270"/>
      <c r="N22" s="270"/>
      <c r="O22" s="270"/>
      <c r="P22" s="270"/>
      <c r="Q22" s="270"/>
      <c r="R22" s="270"/>
      <c r="S22" s="270"/>
      <c r="T22" s="270"/>
      <c r="U22" s="270"/>
      <c r="V22" s="270"/>
      <c r="W22" s="270"/>
    </row>
    <row r="23" spans="1:23" ht="18">
      <c r="A23" s="2097"/>
      <c r="B23" s="274" t="s">
        <v>444</v>
      </c>
      <c r="C23" s="830" t="s">
        <v>960</v>
      </c>
      <c r="D23" s="270"/>
      <c r="E23" s="270"/>
      <c r="F23" s="270"/>
      <c r="G23" s="270"/>
      <c r="H23" s="270"/>
      <c r="I23" s="270"/>
      <c r="J23" s="270"/>
      <c r="K23" s="270"/>
      <c r="L23" s="270"/>
      <c r="M23" s="270"/>
      <c r="N23" s="270"/>
      <c r="O23" s="270"/>
      <c r="P23" s="270"/>
      <c r="Q23" s="270"/>
      <c r="R23" s="270"/>
      <c r="S23" s="270"/>
      <c r="T23" s="270"/>
      <c r="U23" s="270"/>
      <c r="V23" s="270"/>
      <c r="W23" s="270"/>
    </row>
    <row r="24" spans="1:23" ht="18">
      <c r="A24" s="2097"/>
      <c r="B24" s="274" t="s">
        <v>446</v>
      </c>
      <c r="C24" s="830" t="s">
        <v>960</v>
      </c>
      <c r="D24" s="270"/>
      <c r="E24" s="270"/>
      <c r="F24" s="270"/>
      <c r="G24" s="270"/>
      <c r="H24" s="270"/>
      <c r="I24" s="270"/>
      <c r="J24" s="270"/>
      <c r="K24" s="270"/>
      <c r="L24" s="270"/>
      <c r="M24" s="270"/>
      <c r="N24" s="270"/>
      <c r="O24" s="270"/>
      <c r="P24" s="270"/>
      <c r="Q24" s="270"/>
      <c r="R24" s="270"/>
      <c r="S24" s="270"/>
      <c r="T24" s="270"/>
      <c r="U24" s="270"/>
      <c r="V24" s="270"/>
      <c r="W24" s="270"/>
    </row>
    <row r="25" spans="1:23" ht="18">
      <c r="A25" s="2097"/>
      <c r="B25" s="274" t="s">
        <v>447</v>
      </c>
      <c r="C25" s="830" t="s">
        <v>280</v>
      </c>
      <c r="D25" s="270"/>
      <c r="E25" s="270"/>
      <c r="F25" s="270"/>
      <c r="G25" s="270"/>
      <c r="H25" s="270"/>
      <c r="I25" s="270"/>
      <c r="J25" s="270"/>
      <c r="K25" s="270"/>
      <c r="L25" s="270"/>
      <c r="M25" s="270"/>
      <c r="N25" s="270"/>
      <c r="O25" s="270"/>
      <c r="P25" s="270"/>
      <c r="Q25" s="270"/>
      <c r="R25" s="270"/>
      <c r="S25" s="270"/>
      <c r="T25" s="270"/>
      <c r="U25" s="270"/>
      <c r="V25" s="270"/>
      <c r="W25" s="270"/>
    </row>
    <row r="26" spans="1:23" ht="18">
      <c r="A26" s="2097"/>
      <c r="B26" s="274" t="s">
        <v>448</v>
      </c>
      <c r="C26" s="830" t="s">
        <v>960</v>
      </c>
      <c r="D26" s="270"/>
      <c r="E26" s="270"/>
      <c r="F26" s="270"/>
      <c r="G26" s="270"/>
      <c r="H26" s="270"/>
      <c r="I26" s="270"/>
      <c r="J26" s="270"/>
      <c r="K26" s="270"/>
      <c r="L26" s="270"/>
      <c r="M26" s="270"/>
      <c r="N26" s="270"/>
      <c r="O26" s="270"/>
      <c r="P26" s="270"/>
      <c r="Q26" s="270"/>
      <c r="R26" s="270"/>
      <c r="S26" s="270"/>
      <c r="T26" s="270"/>
      <c r="U26" s="270"/>
      <c r="V26" s="270"/>
      <c r="W26" s="270"/>
    </row>
    <row r="27" spans="1:23" ht="18">
      <c r="A27" s="2097"/>
      <c r="B27" s="274" t="s">
        <v>449</v>
      </c>
      <c r="C27" s="830" t="s">
        <v>283</v>
      </c>
      <c r="D27" s="270"/>
      <c r="E27" s="270"/>
      <c r="F27" s="270"/>
      <c r="G27" s="270"/>
      <c r="H27" s="270"/>
      <c r="I27" s="270"/>
      <c r="J27" s="270"/>
      <c r="K27" s="270"/>
      <c r="L27" s="270"/>
      <c r="M27" s="270"/>
      <c r="N27" s="270"/>
      <c r="O27" s="270"/>
      <c r="P27" s="270"/>
      <c r="Q27" s="270"/>
      <c r="R27" s="270"/>
      <c r="S27" s="270"/>
      <c r="T27" s="270"/>
      <c r="U27" s="270"/>
      <c r="V27" s="270"/>
      <c r="W27" s="270"/>
    </row>
    <row r="28" spans="1:23" ht="18">
      <c r="A28" s="2097"/>
      <c r="B28" s="274" t="s">
        <v>450</v>
      </c>
      <c r="C28" s="830" t="s">
        <v>285</v>
      </c>
      <c r="D28" s="270"/>
      <c r="E28" s="270"/>
      <c r="F28" s="270"/>
      <c r="G28" s="270"/>
      <c r="H28" s="270"/>
      <c r="I28" s="270"/>
      <c r="J28" s="270"/>
      <c r="K28" s="270"/>
      <c r="L28" s="270"/>
      <c r="M28" s="270"/>
      <c r="N28" s="270"/>
      <c r="O28" s="270"/>
      <c r="P28" s="270"/>
      <c r="Q28" s="270"/>
      <c r="R28" s="270"/>
      <c r="S28" s="270"/>
      <c r="T28" s="270"/>
      <c r="U28" s="270"/>
      <c r="V28" s="270"/>
      <c r="W28" s="270"/>
    </row>
    <row r="29" spans="1:23" ht="48.6">
      <c r="A29" s="2097"/>
      <c r="B29" s="274" t="s">
        <v>451</v>
      </c>
      <c r="C29" s="830" t="s">
        <v>576</v>
      </c>
      <c r="D29" s="270"/>
      <c r="E29" s="270"/>
      <c r="F29" s="270"/>
      <c r="G29" s="270"/>
      <c r="H29" s="270"/>
      <c r="I29" s="270"/>
      <c r="J29" s="270"/>
      <c r="K29" s="270"/>
      <c r="L29" s="270"/>
      <c r="M29" s="270"/>
      <c r="N29" s="270"/>
      <c r="O29" s="270"/>
      <c r="P29" s="270"/>
      <c r="Q29" s="270"/>
      <c r="R29" s="270"/>
      <c r="S29" s="270"/>
      <c r="T29" s="270"/>
      <c r="U29" s="270"/>
      <c r="V29" s="270"/>
      <c r="W29" s="270"/>
    </row>
    <row r="30" spans="1:23" ht="32.4">
      <c r="A30" s="2097"/>
      <c r="B30" s="274" t="s">
        <v>453</v>
      </c>
      <c r="C30" s="830" t="s">
        <v>454</v>
      </c>
      <c r="D30" s="270"/>
      <c r="E30" s="270"/>
      <c r="F30" s="270"/>
      <c r="G30" s="270"/>
      <c r="H30" s="270"/>
      <c r="I30" s="270"/>
      <c r="J30" s="270"/>
      <c r="K30" s="270"/>
      <c r="L30" s="270"/>
      <c r="M30" s="270"/>
      <c r="N30" s="270"/>
      <c r="O30" s="270"/>
      <c r="P30" s="270"/>
      <c r="Q30" s="270"/>
      <c r="R30" s="270"/>
      <c r="S30" s="270"/>
      <c r="T30" s="270"/>
      <c r="U30" s="270"/>
      <c r="V30" s="270"/>
      <c r="W30" s="270"/>
    </row>
    <row r="31" spans="1:23" ht="129.6">
      <c r="A31" s="2097"/>
      <c r="B31" s="274" t="s">
        <v>455</v>
      </c>
      <c r="C31" s="830" t="s">
        <v>1865</v>
      </c>
      <c r="D31" s="270"/>
      <c r="E31" s="270"/>
      <c r="F31" s="270"/>
      <c r="G31" s="270"/>
      <c r="H31" s="270"/>
      <c r="I31" s="270"/>
      <c r="J31" s="270"/>
      <c r="K31" s="270"/>
      <c r="L31" s="270"/>
      <c r="M31" s="270"/>
      <c r="N31" s="270"/>
      <c r="O31" s="270"/>
      <c r="P31" s="270"/>
      <c r="Q31" s="270"/>
      <c r="R31" s="270"/>
      <c r="S31" s="270"/>
      <c r="T31" s="270"/>
      <c r="U31" s="270"/>
      <c r="V31" s="270"/>
      <c r="W31" s="270"/>
    </row>
    <row r="32" spans="1:23" ht="33" thickBot="1">
      <c r="A32" s="2098"/>
      <c r="B32" s="276" t="s">
        <v>292</v>
      </c>
      <c r="C32" s="831" t="s">
        <v>748</v>
      </c>
      <c r="D32" s="270"/>
      <c r="E32" s="270"/>
      <c r="F32" s="270"/>
      <c r="G32" s="270"/>
      <c r="H32" s="270"/>
      <c r="I32" s="270"/>
      <c r="J32" s="270"/>
      <c r="K32" s="270"/>
      <c r="L32" s="270"/>
      <c r="M32" s="270"/>
      <c r="N32" s="270"/>
      <c r="O32" s="270"/>
      <c r="P32" s="270"/>
      <c r="Q32" s="270"/>
      <c r="R32" s="270"/>
      <c r="S32" s="270"/>
      <c r="T32" s="270"/>
      <c r="U32" s="270"/>
      <c r="V32" s="270"/>
      <c r="W32" s="270"/>
    </row>
    <row r="33" spans="1:23" ht="18">
      <c r="A33" s="2096" t="s">
        <v>458</v>
      </c>
      <c r="B33" s="272" t="s">
        <v>459</v>
      </c>
      <c r="C33" s="273" t="s">
        <v>1861</v>
      </c>
      <c r="D33" s="270"/>
      <c r="E33" s="270"/>
      <c r="F33" s="270"/>
      <c r="G33" s="270"/>
      <c r="H33" s="270"/>
      <c r="I33" s="270"/>
      <c r="J33" s="270"/>
      <c r="K33" s="270"/>
      <c r="L33" s="270"/>
      <c r="M33" s="270"/>
      <c r="N33" s="270"/>
      <c r="O33" s="270"/>
      <c r="P33" s="270"/>
      <c r="Q33" s="270"/>
      <c r="R33" s="270"/>
      <c r="S33" s="270"/>
      <c r="T33" s="270"/>
      <c r="U33" s="270"/>
      <c r="V33" s="270"/>
      <c r="W33" s="270"/>
    </row>
    <row r="34" spans="1:23" ht="18">
      <c r="A34" s="2097"/>
      <c r="B34" s="274" t="s">
        <v>460</v>
      </c>
      <c r="C34" s="275" t="s">
        <v>1866</v>
      </c>
      <c r="D34" s="270"/>
      <c r="E34" s="270"/>
      <c r="F34" s="270"/>
      <c r="G34" s="270"/>
      <c r="H34" s="270"/>
      <c r="I34" s="270"/>
      <c r="J34" s="270"/>
      <c r="K34" s="270"/>
      <c r="L34" s="270"/>
      <c r="M34" s="270"/>
      <c r="N34" s="270"/>
      <c r="O34" s="270"/>
      <c r="P34" s="270"/>
      <c r="Q34" s="270"/>
      <c r="R34" s="270"/>
      <c r="S34" s="270"/>
      <c r="T34" s="270"/>
      <c r="U34" s="270"/>
      <c r="V34" s="270"/>
      <c r="W34" s="270"/>
    </row>
    <row r="35" spans="1:23" ht="18">
      <c r="A35" s="2097"/>
      <c r="B35" s="274" t="s">
        <v>462</v>
      </c>
      <c r="C35" s="275" t="s">
        <v>298</v>
      </c>
      <c r="D35" s="270"/>
      <c r="E35" s="270"/>
      <c r="F35" s="270"/>
      <c r="G35" s="270"/>
      <c r="H35" s="270"/>
      <c r="I35" s="270"/>
      <c r="J35" s="270"/>
      <c r="K35" s="270"/>
      <c r="L35" s="270"/>
      <c r="M35" s="270"/>
      <c r="N35" s="270"/>
      <c r="O35" s="270"/>
      <c r="P35" s="270"/>
      <c r="Q35" s="270"/>
      <c r="R35" s="270"/>
      <c r="S35" s="270"/>
      <c r="T35" s="270"/>
      <c r="U35" s="270"/>
      <c r="V35" s="270"/>
      <c r="W35" s="270"/>
    </row>
    <row r="36" spans="1:23" ht="18">
      <c r="A36" s="2097"/>
      <c r="B36" s="274" t="s">
        <v>463</v>
      </c>
      <c r="C36" s="275" t="s">
        <v>960</v>
      </c>
      <c r="D36" s="270"/>
      <c r="E36" s="270"/>
      <c r="F36" s="270"/>
      <c r="G36" s="270"/>
      <c r="H36" s="270"/>
      <c r="I36" s="270"/>
      <c r="J36" s="270"/>
      <c r="K36" s="270"/>
      <c r="L36" s="270"/>
      <c r="M36" s="270"/>
      <c r="N36" s="270"/>
      <c r="O36" s="270"/>
      <c r="P36" s="270"/>
      <c r="Q36" s="270"/>
      <c r="R36" s="270"/>
      <c r="S36" s="270"/>
      <c r="T36" s="270"/>
      <c r="U36" s="270"/>
      <c r="V36" s="270"/>
      <c r="W36" s="270"/>
    </row>
    <row r="37" spans="1:23" ht="18">
      <c r="A37" s="2097"/>
      <c r="B37" s="274" t="s">
        <v>464</v>
      </c>
      <c r="C37" s="275" t="s">
        <v>960</v>
      </c>
      <c r="D37" s="270"/>
      <c r="E37" s="270"/>
      <c r="F37" s="270"/>
      <c r="G37" s="270"/>
      <c r="H37" s="270"/>
      <c r="I37" s="270"/>
      <c r="J37" s="270"/>
      <c r="K37" s="270"/>
      <c r="L37" s="270"/>
      <c r="M37" s="270"/>
      <c r="N37" s="270"/>
      <c r="O37" s="270"/>
      <c r="P37" s="270"/>
      <c r="Q37" s="270"/>
      <c r="R37" s="270"/>
      <c r="S37" s="270"/>
      <c r="T37" s="270"/>
      <c r="U37" s="270"/>
      <c r="V37" s="270"/>
      <c r="W37" s="270"/>
    </row>
    <row r="38" spans="1:23" ht="18.600000000000001" thickBot="1">
      <c r="A38" s="2098"/>
      <c r="B38" s="278" t="s">
        <v>465</v>
      </c>
      <c r="C38" s="277" t="s">
        <v>263</v>
      </c>
      <c r="D38" s="270"/>
      <c r="E38" s="270"/>
      <c r="F38" s="270"/>
      <c r="G38" s="270"/>
      <c r="H38" s="270"/>
      <c r="I38" s="270"/>
      <c r="J38" s="270"/>
      <c r="K38" s="270"/>
      <c r="L38" s="270"/>
      <c r="M38" s="270"/>
      <c r="N38" s="270"/>
      <c r="O38" s="270"/>
      <c r="P38" s="270"/>
      <c r="Q38" s="270"/>
      <c r="R38" s="270"/>
      <c r="S38" s="270"/>
      <c r="T38" s="270"/>
      <c r="U38" s="270"/>
      <c r="V38" s="270"/>
      <c r="W38" s="270"/>
    </row>
    <row r="39" spans="1:23" ht="18">
      <c r="A39" s="2096" t="s">
        <v>466</v>
      </c>
      <c r="B39" s="272" t="s">
        <v>467</v>
      </c>
      <c r="C39" s="273" t="s">
        <v>987</v>
      </c>
      <c r="D39" s="270"/>
      <c r="E39" s="270"/>
      <c r="F39" s="270"/>
      <c r="G39" s="270"/>
      <c r="H39" s="270"/>
      <c r="I39" s="270"/>
      <c r="J39" s="270"/>
      <c r="K39" s="270"/>
      <c r="L39" s="270"/>
      <c r="M39" s="270"/>
      <c r="N39" s="270"/>
      <c r="O39" s="270"/>
      <c r="P39" s="270"/>
      <c r="Q39" s="270"/>
      <c r="R39" s="270"/>
      <c r="S39" s="270"/>
      <c r="T39" s="270"/>
      <c r="U39" s="270"/>
      <c r="V39" s="270"/>
      <c r="W39" s="270"/>
    </row>
    <row r="40" spans="1:23" ht="18">
      <c r="A40" s="2097"/>
      <c r="B40" s="274" t="s">
        <v>468</v>
      </c>
      <c r="C40" s="275" t="s">
        <v>960</v>
      </c>
      <c r="D40" s="270"/>
      <c r="E40" s="270"/>
      <c r="F40" s="270"/>
      <c r="G40" s="270"/>
      <c r="H40" s="270"/>
      <c r="I40" s="270"/>
      <c r="J40" s="270"/>
      <c r="K40" s="270"/>
      <c r="L40" s="270"/>
      <c r="M40" s="270"/>
      <c r="N40" s="270"/>
      <c r="O40" s="270"/>
      <c r="P40" s="270"/>
      <c r="Q40" s="270"/>
      <c r="R40" s="270"/>
      <c r="S40" s="270"/>
      <c r="T40" s="270"/>
      <c r="U40" s="270"/>
      <c r="V40" s="270"/>
      <c r="W40" s="270"/>
    </row>
    <row r="41" spans="1:23" ht="18">
      <c r="A41" s="2097"/>
      <c r="B41" s="274" t="s">
        <v>469</v>
      </c>
      <c r="C41" s="275" t="s">
        <v>960</v>
      </c>
      <c r="D41" s="270"/>
      <c r="E41" s="270"/>
      <c r="F41" s="270"/>
      <c r="G41" s="270"/>
      <c r="H41" s="270"/>
      <c r="I41" s="270"/>
      <c r="J41" s="270"/>
      <c r="K41" s="270"/>
      <c r="L41" s="270"/>
      <c r="M41" s="270"/>
      <c r="N41" s="270"/>
      <c r="O41" s="270"/>
      <c r="P41" s="270"/>
      <c r="Q41" s="270"/>
      <c r="R41" s="270"/>
      <c r="S41" s="270"/>
      <c r="T41" s="270"/>
      <c r="U41" s="270"/>
      <c r="V41" s="270"/>
      <c r="W41" s="270"/>
    </row>
    <row r="42" spans="1:23" ht="18">
      <c r="A42" s="2097"/>
      <c r="B42" s="274" t="s">
        <v>470</v>
      </c>
      <c r="C42" s="275" t="s">
        <v>960</v>
      </c>
      <c r="D42" s="270"/>
      <c r="E42" s="270"/>
      <c r="F42" s="270"/>
      <c r="G42" s="270"/>
      <c r="H42" s="270"/>
      <c r="I42" s="270"/>
      <c r="J42" s="270"/>
      <c r="K42" s="270"/>
      <c r="L42" s="270"/>
      <c r="M42" s="270"/>
      <c r="N42" s="270"/>
      <c r="O42" s="270"/>
      <c r="P42" s="270"/>
      <c r="Q42" s="270"/>
      <c r="R42" s="270"/>
      <c r="S42" s="270"/>
      <c r="T42" s="270"/>
      <c r="U42" s="270"/>
      <c r="V42" s="270"/>
      <c r="W42" s="270"/>
    </row>
    <row r="43" spans="1:23" ht="18">
      <c r="A43" s="2097"/>
      <c r="B43" s="274" t="s">
        <v>471</v>
      </c>
      <c r="C43" s="275" t="s">
        <v>960</v>
      </c>
      <c r="D43" s="270"/>
      <c r="E43" s="270"/>
      <c r="F43" s="270"/>
      <c r="G43" s="270"/>
      <c r="H43" s="270"/>
      <c r="I43" s="270"/>
      <c r="J43" s="270"/>
      <c r="K43" s="270"/>
      <c r="L43" s="270"/>
      <c r="M43" s="270"/>
      <c r="N43" s="270"/>
      <c r="O43" s="270"/>
      <c r="P43" s="270"/>
      <c r="Q43" s="270"/>
      <c r="R43" s="270"/>
      <c r="S43" s="270"/>
      <c r="T43" s="270"/>
      <c r="U43" s="270"/>
      <c r="V43" s="270"/>
      <c r="W43" s="270"/>
    </row>
    <row r="44" spans="1:23" ht="18.600000000000001" thickBot="1">
      <c r="A44" s="2098"/>
      <c r="B44" s="279" t="s">
        <v>472</v>
      </c>
      <c r="C44" s="277" t="s">
        <v>960</v>
      </c>
      <c r="D44" s="270"/>
      <c r="E44" s="270"/>
      <c r="F44" s="270"/>
      <c r="G44" s="270"/>
      <c r="H44" s="270"/>
      <c r="I44" s="270"/>
      <c r="J44" s="270"/>
      <c r="K44" s="270"/>
      <c r="L44" s="270"/>
      <c r="M44" s="270"/>
      <c r="N44" s="270"/>
      <c r="O44" s="270"/>
      <c r="P44" s="270"/>
      <c r="Q44" s="270"/>
      <c r="R44" s="270"/>
      <c r="S44" s="270"/>
      <c r="T44" s="270"/>
      <c r="U44" s="270"/>
      <c r="V44" s="270"/>
      <c r="W44" s="270"/>
    </row>
    <row r="45" spans="1:23" ht="18">
      <c r="A45" s="2096" t="s">
        <v>473</v>
      </c>
      <c r="B45" s="272" t="s">
        <v>474</v>
      </c>
      <c r="C45" s="273" t="s">
        <v>263</v>
      </c>
      <c r="D45" s="270"/>
      <c r="E45" s="270"/>
      <c r="F45" s="270"/>
      <c r="G45" s="270"/>
      <c r="H45" s="270"/>
      <c r="I45" s="270"/>
      <c r="J45" s="270"/>
      <c r="K45" s="270"/>
      <c r="L45" s="270"/>
      <c r="M45" s="270"/>
      <c r="N45" s="270"/>
      <c r="O45" s="270"/>
      <c r="P45" s="270"/>
      <c r="Q45" s="270"/>
      <c r="R45" s="270"/>
      <c r="S45" s="270"/>
      <c r="T45" s="270"/>
      <c r="U45" s="270"/>
      <c r="V45" s="270"/>
      <c r="W45" s="270"/>
    </row>
    <row r="46" spans="1:23" ht="64.8">
      <c r="A46" s="2097"/>
      <c r="B46" s="274" t="s">
        <v>475</v>
      </c>
      <c r="C46" s="275" t="s">
        <v>1867</v>
      </c>
      <c r="D46" s="270"/>
      <c r="E46" s="270"/>
      <c r="F46" s="270"/>
      <c r="G46" s="270"/>
      <c r="H46" s="270"/>
      <c r="I46" s="270"/>
      <c r="J46" s="270"/>
      <c r="K46" s="270"/>
      <c r="L46" s="270"/>
      <c r="M46" s="270"/>
      <c r="N46" s="270"/>
      <c r="O46" s="270"/>
      <c r="P46" s="270"/>
      <c r="Q46" s="270"/>
      <c r="R46" s="270"/>
      <c r="S46" s="270"/>
      <c r="T46" s="270"/>
      <c r="U46" s="270"/>
      <c r="V46" s="270"/>
      <c r="W46" s="270"/>
    </row>
    <row r="47" spans="1:23" ht="97.8" thickBot="1">
      <c r="A47" s="2098"/>
      <c r="B47" s="278" t="s">
        <v>477</v>
      </c>
      <c r="C47" s="280" t="s">
        <v>1868</v>
      </c>
      <c r="D47" s="270"/>
      <c r="E47" s="270"/>
      <c r="F47" s="270"/>
      <c r="G47" s="270"/>
      <c r="H47" s="270"/>
      <c r="I47" s="270"/>
      <c r="J47" s="270"/>
      <c r="K47" s="270"/>
      <c r="L47" s="270"/>
      <c r="M47" s="270"/>
      <c r="N47" s="270"/>
      <c r="O47" s="270"/>
      <c r="P47" s="270"/>
      <c r="Q47" s="270"/>
      <c r="R47" s="270"/>
      <c r="S47" s="270"/>
      <c r="T47" s="270"/>
      <c r="U47" s="270"/>
      <c r="V47" s="270"/>
      <c r="W47" s="270"/>
    </row>
    <row r="48" spans="1:23" ht="18">
      <c r="A48" s="2107" t="s">
        <v>479</v>
      </c>
      <c r="B48" s="276" t="s">
        <v>480</v>
      </c>
      <c r="C48" s="832" t="s">
        <v>263</v>
      </c>
      <c r="D48" s="270"/>
      <c r="E48" s="270"/>
      <c r="F48" s="270"/>
      <c r="G48" s="270"/>
      <c r="H48" s="270"/>
      <c r="I48" s="270"/>
      <c r="J48" s="270"/>
      <c r="K48" s="270"/>
      <c r="L48" s="270"/>
      <c r="M48" s="270"/>
      <c r="N48" s="270"/>
      <c r="O48" s="270"/>
      <c r="P48" s="270"/>
      <c r="Q48" s="270"/>
      <c r="R48" s="270"/>
      <c r="S48" s="270"/>
      <c r="T48" s="270"/>
      <c r="U48" s="270"/>
      <c r="V48" s="270"/>
      <c r="W48" s="270"/>
    </row>
    <row r="49" spans="1:23" ht="18">
      <c r="A49" s="2097"/>
      <c r="B49" s="274" t="s">
        <v>481</v>
      </c>
      <c r="C49" s="830" t="s">
        <v>1869</v>
      </c>
      <c r="D49" s="270"/>
      <c r="E49" s="270"/>
      <c r="F49" s="270"/>
      <c r="G49" s="270"/>
      <c r="H49" s="270"/>
      <c r="I49" s="270"/>
      <c r="J49" s="270"/>
      <c r="K49" s="270"/>
      <c r="L49" s="270"/>
      <c r="M49" s="270"/>
      <c r="N49" s="270"/>
      <c r="O49" s="270"/>
      <c r="P49" s="270"/>
      <c r="Q49" s="270"/>
      <c r="R49" s="270"/>
      <c r="S49" s="270"/>
      <c r="T49" s="270"/>
      <c r="U49" s="270"/>
      <c r="V49" s="270"/>
      <c r="W49" s="270"/>
    </row>
    <row r="50" spans="1:23" ht="32.4">
      <c r="A50" s="2097"/>
      <c r="B50" s="274" t="s">
        <v>483</v>
      </c>
      <c r="C50" s="830" t="s">
        <v>1870</v>
      </c>
      <c r="D50" s="270"/>
      <c r="E50" s="270"/>
      <c r="F50" s="270"/>
      <c r="G50" s="270"/>
      <c r="H50" s="270"/>
      <c r="I50" s="270"/>
      <c r="J50" s="270"/>
      <c r="K50" s="270"/>
      <c r="L50" s="270"/>
      <c r="M50" s="270"/>
      <c r="N50" s="270"/>
      <c r="O50" s="270"/>
      <c r="P50" s="270"/>
      <c r="Q50" s="270"/>
      <c r="R50" s="270"/>
      <c r="S50" s="270"/>
      <c r="T50" s="270"/>
      <c r="U50" s="270"/>
      <c r="V50" s="270"/>
      <c r="W50" s="270"/>
    </row>
    <row r="51" spans="1:23" ht="18">
      <c r="A51" s="2097"/>
      <c r="B51" s="274" t="s">
        <v>485</v>
      </c>
      <c r="C51" s="830" t="s">
        <v>667</v>
      </c>
      <c r="D51" s="270"/>
      <c r="E51" s="270"/>
      <c r="F51" s="270"/>
      <c r="G51" s="270"/>
      <c r="H51" s="270"/>
      <c r="I51" s="270"/>
      <c r="J51" s="270"/>
      <c r="K51" s="270"/>
      <c r="L51" s="270"/>
      <c r="M51" s="270"/>
      <c r="N51" s="270"/>
      <c r="O51" s="270"/>
      <c r="P51" s="270"/>
      <c r="Q51" s="270"/>
      <c r="R51" s="270"/>
      <c r="S51" s="270"/>
      <c r="T51" s="270"/>
      <c r="U51" s="270"/>
      <c r="V51" s="270"/>
      <c r="W51" s="270"/>
    </row>
    <row r="52" spans="1:23" ht="48.6">
      <c r="A52" s="2097"/>
      <c r="B52" s="274" t="s">
        <v>487</v>
      </c>
      <c r="C52" s="830" t="s">
        <v>1871</v>
      </c>
      <c r="D52" s="270"/>
      <c r="E52" s="270"/>
      <c r="F52" s="270"/>
      <c r="G52" s="270"/>
      <c r="H52" s="270"/>
      <c r="I52" s="270"/>
      <c r="J52" s="270"/>
      <c r="K52" s="270"/>
      <c r="L52" s="270"/>
      <c r="M52" s="270"/>
      <c r="N52" s="270"/>
      <c r="O52" s="270"/>
      <c r="P52" s="270"/>
      <c r="Q52" s="270"/>
      <c r="R52" s="270"/>
      <c r="S52" s="270"/>
      <c r="T52" s="270"/>
      <c r="U52" s="270"/>
      <c r="V52" s="270"/>
      <c r="W52" s="270"/>
    </row>
    <row r="53" spans="1:23" ht="97.2">
      <c r="A53" s="2097"/>
      <c r="B53" s="274" t="s">
        <v>489</v>
      </c>
      <c r="C53" s="830" t="s">
        <v>583</v>
      </c>
      <c r="D53" s="270"/>
      <c r="E53" s="270"/>
      <c r="F53" s="270"/>
      <c r="G53" s="270"/>
      <c r="H53" s="270"/>
      <c r="I53" s="270"/>
      <c r="J53" s="270"/>
      <c r="K53" s="270"/>
      <c r="L53" s="270"/>
      <c r="M53" s="270"/>
      <c r="N53" s="270"/>
      <c r="O53" s="270"/>
      <c r="P53" s="270"/>
      <c r="Q53" s="270"/>
      <c r="R53" s="270"/>
      <c r="S53" s="270"/>
      <c r="T53" s="270"/>
      <c r="U53" s="270"/>
      <c r="V53" s="270"/>
      <c r="W53" s="270"/>
    </row>
    <row r="54" spans="1:23" ht="64.8">
      <c r="A54" s="2097"/>
      <c r="B54" s="274" t="s">
        <v>491</v>
      </c>
      <c r="C54" s="830" t="s">
        <v>1872</v>
      </c>
      <c r="D54" s="270"/>
      <c r="E54" s="270"/>
      <c r="F54" s="270"/>
      <c r="G54" s="270"/>
      <c r="H54" s="270"/>
      <c r="I54" s="270"/>
      <c r="J54" s="270"/>
      <c r="K54" s="270"/>
      <c r="L54" s="270"/>
      <c r="M54" s="270"/>
      <c r="N54" s="270"/>
      <c r="O54" s="270"/>
      <c r="P54" s="270"/>
      <c r="Q54" s="270"/>
      <c r="R54" s="270"/>
      <c r="S54" s="270"/>
      <c r="T54" s="270"/>
      <c r="U54" s="270"/>
      <c r="V54" s="270"/>
      <c r="W54" s="270"/>
    </row>
    <row r="55" spans="1:23" ht="18">
      <c r="A55" s="2097"/>
      <c r="B55" s="274" t="s">
        <v>493</v>
      </c>
      <c r="C55" s="830" t="s">
        <v>674</v>
      </c>
      <c r="D55" s="270"/>
      <c r="E55" s="270"/>
      <c r="F55" s="270"/>
      <c r="G55" s="270"/>
      <c r="H55" s="270"/>
      <c r="I55" s="270"/>
      <c r="J55" s="270"/>
      <c r="K55" s="270"/>
      <c r="L55" s="270"/>
      <c r="M55" s="270"/>
      <c r="N55" s="270"/>
      <c r="O55" s="270"/>
      <c r="P55" s="270"/>
      <c r="Q55" s="270"/>
      <c r="R55" s="270"/>
      <c r="S55" s="270"/>
      <c r="T55" s="270"/>
      <c r="U55" s="270"/>
      <c r="V55" s="270"/>
      <c r="W55" s="270"/>
    </row>
    <row r="56" spans="1:23" ht="18">
      <c r="A56" s="2097"/>
      <c r="B56" s="274" t="s">
        <v>495</v>
      </c>
      <c r="C56" s="830" t="s">
        <v>756</v>
      </c>
      <c r="D56" s="270"/>
      <c r="E56" s="270"/>
      <c r="F56" s="270"/>
      <c r="G56" s="270"/>
      <c r="H56" s="270"/>
      <c r="I56" s="270"/>
      <c r="J56" s="270"/>
      <c r="K56" s="270"/>
      <c r="L56" s="270"/>
      <c r="M56" s="270"/>
      <c r="N56" s="270"/>
      <c r="O56" s="270"/>
      <c r="P56" s="270"/>
      <c r="Q56" s="270"/>
      <c r="R56" s="270"/>
      <c r="S56" s="270"/>
      <c r="T56" s="270"/>
      <c r="U56" s="270"/>
      <c r="V56" s="270"/>
      <c r="W56" s="270"/>
    </row>
    <row r="57" spans="1:23" ht="18">
      <c r="A57" s="2097"/>
      <c r="B57" s="274" t="s">
        <v>496</v>
      </c>
      <c r="C57" s="830" t="s">
        <v>1873</v>
      </c>
      <c r="D57" s="270"/>
      <c r="E57" s="270"/>
      <c r="F57" s="270"/>
      <c r="G57" s="270"/>
      <c r="H57" s="270"/>
      <c r="I57" s="270"/>
      <c r="J57" s="270"/>
      <c r="K57" s="270"/>
      <c r="L57" s="270"/>
      <c r="M57" s="270"/>
      <c r="N57" s="270"/>
      <c r="O57" s="270"/>
      <c r="P57" s="270"/>
      <c r="Q57" s="270"/>
      <c r="R57" s="270"/>
      <c r="S57" s="270"/>
      <c r="T57" s="270"/>
      <c r="U57" s="270"/>
      <c r="V57" s="270"/>
      <c r="W57" s="270"/>
    </row>
    <row r="58" spans="1:23" ht="18">
      <c r="A58" s="2097"/>
      <c r="B58" s="274" t="s">
        <v>497</v>
      </c>
      <c r="C58" s="833" t="s">
        <v>960</v>
      </c>
      <c r="D58" s="270"/>
      <c r="E58" s="270"/>
      <c r="F58" s="270"/>
      <c r="G58" s="270"/>
      <c r="H58" s="270"/>
      <c r="I58" s="270"/>
      <c r="J58" s="270"/>
      <c r="K58" s="270"/>
      <c r="L58" s="270"/>
      <c r="M58" s="270"/>
      <c r="N58" s="270"/>
      <c r="O58" s="270"/>
      <c r="P58" s="270"/>
      <c r="Q58" s="270"/>
      <c r="R58" s="270"/>
      <c r="S58" s="270"/>
      <c r="T58" s="270"/>
      <c r="U58" s="270"/>
      <c r="V58" s="270"/>
      <c r="W58" s="270"/>
    </row>
    <row r="59" spans="1:23" ht="18">
      <c r="A59" s="2097"/>
      <c r="B59" s="274" t="s">
        <v>498</v>
      </c>
      <c r="C59" s="834" t="s">
        <v>1874</v>
      </c>
      <c r="D59" s="270"/>
      <c r="E59" s="270"/>
      <c r="F59" s="270"/>
      <c r="G59" s="270"/>
      <c r="H59" s="270"/>
      <c r="I59" s="270"/>
      <c r="J59" s="270"/>
      <c r="K59" s="270"/>
      <c r="L59" s="270"/>
      <c r="M59" s="270"/>
      <c r="N59" s="270"/>
      <c r="O59" s="270"/>
      <c r="P59" s="270"/>
      <c r="Q59" s="270"/>
      <c r="R59" s="270"/>
      <c r="S59" s="270"/>
      <c r="T59" s="270"/>
      <c r="U59" s="270"/>
      <c r="V59" s="270"/>
      <c r="W59" s="270"/>
    </row>
    <row r="60" spans="1:23" ht="18">
      <c r="A60" s="2097"/>
      <c r="B60" s="274" t="s">
        <v>499</v>
      </c>
      <c r="C60" s="829" t="s">
        <v>263</v>
      </c>
      <c r="D60" s="270"/>
      <c r="E60" s="270"/>
      <c r="F60" s="270"/>
      <c r="G60" s="270"/>
      <c r="H60" s="270"/>
      <c r="I60" s="270"/>
      <c r="J60" s="270"/>
      <c r="K60" s="270"/>
      <c r="L60" s="270"/>
      <c r="M60" s="270"/>
      <c r="N60" s="270"/>
      <c r="O60" s="270"/>
      <c r="P60" s="270"/>
      <c r="Q60" s="270"/>
      <c r="R60" s="270"/>
      <c r="S60" s="270"/>
      <c r="T60" s="270"/>
      <c r="U60" s="270"/>
      <c r="V60" s="270"/>
      <c r="W60" s="270"/>
    </row>
    <row r="61" spans="1:23" ht="32.4">
      <c r="A61" s="2097"/>
      <c r="B61" s="274" t="s">
        <v>500</v>
      </c>
      <c r="C61" s="830" t="s">
        <v>1875</v>
      </c>
      <c r="D61" s="270"/>
      <c r="E61" s="270"/>
      <c r="F61" s="270"/>
      <c r="G61" s="270"/>
      <c r="H61" s="270"/>
      <c r="I61" s="270"/>
      <c r="J61" s="270"/>
      <c r="K61" s="270"/>
      <c r="L61" s="270"/>
      <c r="M61" s="270"/>
      <c r="N61" s="270"/>
      <c r="O61" s="270"/>
      <c r="P61" s="270"/>
      <c r="Q61" s="270"/>
      <c r="R61" s="270"/>
      <c r="S61" s="270"/>
      <c r="T61" s="270"/>
      <c r="U61" s="270"/>
      <c r="V61" s="270"/>
      <c r="W61" s="270"/>
    </row>
    <row r="62" spans="1:23" ht="48.6">
      <c r="A62" s="2097"/>
      <c r="B62" s="274" t="s">
        <v>502</v>
      </c>
      <c r="C62" s="830" t="s">
        <v>1876</v>
      </c>
      <c r="D62" s="270"/>
      <c r="E62" s="270"/>
      <c r="F62" s="270"/>
      <c r="G62" s="270"/>
      <c r="H62" s="270"/>
      <c r="I62" s="270"/>
      <c r="J62" s="270"/>
      <c r="K62" s="270"/>
      <c r="L62" s="270"/>
      <c r="M62" s="270"/>
      <c r="N62" s="270"/>
      <c r="O62" s="270"/>
      <c r="P62" s="270"/>
      <c r="Q62" s="270"/>
      <c r="R62" s="270"/>
      <c r="S62" s="270"/>
      <c r="T62" s="270"/>
      <c r="U62" s="270"/>
      <c r="V62" s="270"/>
      <c r="W62" s="270"/>
    </row>
    <row r="63" spans="1:23" ht="32.4">
      <c r="A63" s="2097"/>
      <c r="B63" s="274" t="s">
        <v>504</v>
      </c>
      <c r="C63" s="830" t="s">
        <v>1877</v>
      </c>
      <c r="D63" s="270"/>
      <c r="E63" s="270"/>
      <c r="F63" s="270"/>
      <c r="G63" s="270"/>
      <c r="H63" s="270"/>
      <c r="I63" s="270"/>
      <c r="J63" s="270"/>
      <c r="K63" s="270"/>
      <c r="L63" s="270"/>
      <c r="M63" s="270"/>
      <c r="N63" s="270"/>
      <c r="O63" s="270"/>
      <c r="P63" s="270"/>
      <c r="Q63" s="270"/>
      <c r="R63" s="270"/>
      <c r="S63" s="270"/>
      <c r="T63" s="270"/>
      <c r="U63" s="270"/>
      <c r="V63" s="270"/>
      <c r="W63" s="270"/>
    </row>
    <row r="64" spans="1:23" ht="18">
      <c r="A64" s="2097"/>
      <c r="B64" s="274" t="s">
        <v>506</v>
      </c>
      <c r="C64" s="830" t="s">
        <v>1878</v>
      </c>
      <c r="D64" s="270"/>
      <c r="E64" s="270"/>
      <c r="F64" s="270"/>
      <c r="G64" s="270"/>
      <c r="H64" s="270"/>
      <c r="I64" s="270"/>
      <c r="J64" s="270"/>
      <c r="K64" s="270"/>
      <c r="L64" s="270"/>
      <c r="M64" s="270"/>
      <c r="N64" s="270"/>
      <c r="O64" s="270"/>
      <c r="P64" s="270"/>
      <c r="Q64" s="270"/>
      <c r="R64" s="270"/>
      <c r="S64" s="270"/>
      <c r="T64" s="270"/>
      <c r="U64" s="270"/>
      <c r="V64" s="270"/>
      <c r="W64" s="270"/>
    </row>
    <row r="65" spans="1:23" ht="18">
      <c r="A65" s="2097"/>
      <c r="B65" s="274" t="s">
        <v>508</v>
      </c>
      <c r="C65" s="830" t="s">
        <v>263</v>
      </c>
      <c r="D65" s="270"/>
      <c r="E65" s="270"/>
      <c r="F65" s="270"/>
      <c r="G65" s="270"/>
      <c r="H65" s="270"/>
      <c r="I65" s="270"/>
      <c r="J65" s="270"/>
      <c r="K65" s="270"/>
      <c r="L65" s="270"/>
      <c r="M65" s="270"/>
      <c r="N65" s="270"/>
      <c r="O65" s="270"/>
      <c r="P65" s="270"/>
      <c r="Q65" s="270"/>
      <c r="R65" s="270"/>
      <c r="S65" s="270"/>
      <c r="T65" s="270"/>
      <c r="U65" s="270"/>
      <c r="V65" s="270"/>
      <c r="W65" s="270"/>
    </row>
    <row r="66" spans="1:23" ht="18">
      <c r="A66" s="2097"/>
      <c r="B66" s="274" t="s">
        <v>509</v>
      </c>
      <c r="C66" s="830" t="s">
        <v>1879</v>
      </c>
      <c r="D66" s="270"/>
      <c r="E66" s="270"/>
      <c r="F66" s="270"/>
      <c r="G66" s="270"/>
      <c r="H66" s="270"/>
      <c r="I66" s="270"/>
      <c r="J66" s="270"/>
      <c r="K66" s="270"/>
      <c r="L66" s="270"/>
      <c r="M66" s="270"/>
      <c r="N66" s="270"/>
      <c r="O66" s="270"/>
      <c r="P66" s="270"/>
      <c r="Q66" s="270"/>
      <c r="R66" s="270"/>
      <c r="S66" s="270"/>
      <c r="T66" s="270"/>
      <c r="U66" s="270"/>
      <c r="V66" s="270"/>
      <c r="W66" s="270"/>
    </row>
    <row r="67" spans="1:23" ht="18">
      <c r="A67" s="2097"/>
      <c r="B67" s="274" t="s">
        <v>511</v>
      </c>
      <c r="C67" s="830" t="s">
        <v>1880</v>
      </c>
      <c r="D67" s="270"/>
      <c r="E67" s="270"/>
      <c r="F67" s="270"/>
      <c r="G67" s="270"/>
      <c r="H67" s="270"/>
      <c r="I67" s="270"/>
      <c r="J67" s="270"/>
      <c r="K67" s="270"/>
      <c r="L67" s="270"/>
      <c r="M67" s="270"/>
      <c r="N67" s="270"/>
      <c r="O67" s="270"/>
      <c r="P67" s="270"/>
      <c r="Q67" s="270"/>
      <c r="R67" s="270"/>
      <c r="S67" s="270"/>
      <c r="T67" s="270"/>
      <c r="U67" s="270"/>
      <c r="V67" s="270"/>
      <c r="W67" s="270"/>
    </row>
    <row r="68" spans="1:23" ht="33" thickBot="1">
      <c r="A68" s="2098"/>
      <c r="B68" s="278" t="s">
        <v>513</v>
      </c>
      <c r="C68" s="831" t="s">
        <v>1852</v>
      </c>
      <c r="D68" s="270"/>
      <c r="E68" s="270"/>
      <c r="F68" s="270"/>
      <c r="G68" s="270"/>
      <c r="H68" s="270"/>
      <c r="I68" s="270"/>
      <c r="J68" s="270"/>
      <c r="K68" s="270"/>
      <c r="L68" s="270"/>
      <c r="M68" s="270"/>
      <c r="N68" s="270"/>
      <c r="O68" s="270"/>
      <c r="P68" s="270"/>
      <c r="Q68" s="270"/>
      <c r="R68" s="270"/>
      <c r="S68" s="270"/>
      <c r="T68" s="270"/>
      <c r="U68" s="270"/>
      <c r="V68" s="270"/>
      <c r="W68" s="270"/>
    </row>
    <row r="69" spans="1:23" ht="18">
      <c r="A69" s="2096" t="s">
        <v>515</v>
      </c>
      <c r="B69" s="272" t="s">
        <v>516</v>
      </c>
      <c r="C69" s="273" t="s">
        <v>263</v>
      </c>
      <c r="D69" s="270"/>
      <c r="E69" s="270"/>
      <c r="F69" s="270"/>
      <c r="G69" s="270"/>
      <c r="H69" s="270"/>
      <c r="I69" s="270"/>
      <c r="J69" s="270"/>
      <c r="K69" s="270"/>
      <c r="L69" s="270"/>
      <c r="M69" s="270"/>
      <c r="N69" s="270"/>
      <c r="O69" s="270"/>
      <c r="P69" s="270"/>
      <c r="Q69" s="270"/>
      <c r="R69" s="270"/>
      <c r="S69" s="270"/>
      <c r="T69" s="270"/>
      <c r="U69" s="270"/>
      <c r="V69" s="270"/>
      <c r="W69" s="270"/>
    </row>
    <row r="70" spans="1:23" ht="18">
      <c r="A70" s="2097"/>
      <c r="B70" s="274" t="s">
        <v>517</v>
      </c>
      <c r="C70" s="275" t="s">
        <v>353</v>
      </c>
      <c r="D70" s="270"/>
      <c r="E70" s="270"/>
      <c r="F70" s="270"/>
      <c r="G70" s="270"/>
      <c r="H70" s="270"/>
      <c r="I70" s="270"/>
      <c r="J70" s="270"/>
      <c r="K70" s="270"/>
      <c r="L70" s="270"/>
      <c r="M70" s="270"/>
      <c r="N70" s="270"/>
      <c r="O70" s="270"/>
      <c r="P70" s="270"/>
      <c r="Q70" s="270"/>
      <c r="R70" s="270"/>
      <c r="S70" s="270"/>
      <c r="T70" s="270"/>
      <c r="U70" s="270"/>
      <c r="V70" s="270"/>
      <c r="W70" s="270"/>
    </row>
    <row r="71" spans="1:23" ht="18">
      <c r="A71" s="2097"/>
      <c r="B71" s="274" t="s">
        <v>518</v>
      </c>
      <c r="C71" s="275" t="s">
        <v>960</v>
      </c>
      <c r="D71" s="270"/>
      <c r="E71" s="270"/>
      <c r="F71" s="270"/>
      <c r="G71" s="270"/>
      <c r="H71" s="270"/>
      <c r="I71" s="270"/>
      <c r="J71" s="270"/>
      <c r="K71" s="270"/>
      <c r="L71" s="270"/>
      <c r="M71" s="270"/>
      <c r="N71" s="270"/>
      <c r="O71" s="270"/>
      <c r="P71" s="270"/>
      <c r="Q71" s="270"/>
      <c r="R71" s="270"/>
      <c r="S71" s="270"/>
      <c r="T71" s="270"/>
      <c r="U71" s="270"/>
      <c r="V71" s="270"/>
      <c r="W71" s="270"/>
    </row>
    <row r="72" spans="1:23" ht="18">
      <c r="A72" s="2097"/>
      <c r="B72" s="274" t="s">
        <v>519</v>
      </c>
      <c r="C72" s="275" t="s">
        <v>960</v>
      </c>
      <c r="D72" s="270"/>
      <c r="E72" s="270"/>
      <c r="F72" s="270"/>
      <c r="G72" s="270"/>
      <c r="H72" s="270"/>
      <c r="I72" s="270"/>
      <c r="J72" s="270"/>
      <c r="K72" s="270"/>
      <c r="L72" s="270"/>
      <c r="M72" s="270"/>
      <c r="N72" s="270"/>
      <c r="O72" s="270"/>
      <c r="P72" s="270"/>
      <c r="Q72" s="270"/>
      <c r="R72" s="270"/>
      <c r="S72" s="270"/>
      <c r="T72" s="270"/>
      <c r="U72" s="270"/>
      <c r="V72" s="270"/>
      <c r="W72" s="270"/>
    </row>
    <row r="73" spans="1:23" ht="48.6">
      <c r="A73" s="2097"/>
      <c r="B73" s="274" t="s">
        <v>520</v>
      </c>
      <c r="C73" s="275" t="s">
        <v>521</v>
      </c>
      <c r="D73" s="270"/>
      <c r="E73" s="270"/>
      <c r="F73" s="270"/>
      <c r="G73" s="270"/>
      <c r="H73" s="270"/>
      <c r="I73" s="270"/>
      <c r="J73" s="270"/>
      <c r="K73" s="270"/>
      <c r="L73" s="270"/>
      <c r="M73" s="270"/>
      <c r="N73" s="270"/>
      <c r="O73" s="270"/>
      <c r="P73" s="270"/>
      <c r="Q73" s="270"/>
      <c r="R73" s="270"/>
      <c r="S73" s="270"/>
      <c r="T73" s="270"/>
      <c r="U73" s="270"/>
      <c r="V73" s="270"/>
      <c r="W73" s="270"/>
    </row>
    <row r="74" spans="1:23" ht="18">
      <c r="A74" s="2097"/>
      <c r="B74" s="274" t="s">
        <v>522</v>
      </c>
      <c r="C74" s="275" t="s">
        <v>285</v>
      </c>
      <c r="D74" s="270"/>
      <c r="E74" s="270"/>
      <c r="F74" s="270"/>
      <c r="G74" s="270"/>
      <c r="H74" s="270"/>
      <c r="I74" s="270"/>
      <c r="J74" s="270"/>
      <c r="K74" s="270"/>
      <c r="L74" s="270"/>
      <c r="M74" s="270"/>
      <c r="N74" s="270"/>
      <c r="O74" s="270"/>
      <c r="P74" s="270"/>
      <c r="Q74" s="270"/>
      <c r="R74" s="270"/>
      <c r="S74" s="270"/>
      <c r="T74" s="270"/>
      <c r="U74" s="270"/>
      <c r="V74" s="270"/>
      <c r="W74" s="270"/>
    </row>
    <row r="75" spans="1:23" ht="18">
      <c r="A75" s="2097"/>
      <c r="B75" s="274" t="s">
        <v>523</v>
      </c>
      <c r="C75" s="275" t="s">
        <v>261</v>
      </c>
      <c r="D75" s="270"/>
      <c r="E75" s="270"/>
      <c r="F75" s="270"/>
      <c r="G75" s="270"/>
      <c r="H75" s="270"/>
      <c r="I75" s="270"/>
      <c r="J75" s="270"/>
      <c r="K75" s="270"/>
      <c r="L75" s="270"/>
      <c r="M75" s="270"/>
      <c r="N75" s="270"/>
      <c r="O75" s="270"/>
      <c r="P75" s="270"/>
      <c r="Q75" s="270"/>
      <c r="R75" s="270"/>
      <c r="S75" s="270"/>
      <c r="T75" s="270"/>
      <c r="U75" s="270"/>
      <c r="V75" s="270"/>
      <c r="W75" s="270"/>
    </row>
    <row r="76" spans="1:23" ht="18">
      <c r="A76" s="2097"/>
      <c r="B76" s="274" t="s">
        <v>524</v>
      </c>
      <c r="C76" s="275" t="s">
        <v>361</v>
      </c>
      <c r="D76" s="270"/>
      <c r="E76" s="270"/>
      <c r="F76" s="270"/>
      <c r="G76" s="270"/>
      <c r="H76" s="270"/>
      <c r="I76" s="270"/>
      <c r="J76" s="270"/>
      <c r="K76" s="270"/>
      <c r="L76" s="270"/>
      <c r="M76" s="270"/>
      <c r="N76" s="270"/>
      <c r="O76" s="270"/>
      <c r="P76" s="270"/>
      <c r="Q76" s="270"/>
      <c r="R76" s="270"/>
      <c r="S76" s="270"/>
      <c r="T76" s="270"/>
      <c r="U76" s="270"/>
      <c r="V76" s="270"/>
      <c r="W76" s="270"/>
    </row>
    <row r="77" spans="1:23" ht="81.599999999999994" thickBot="1">
      <c r="A77" s="2098"/>
      <c r="B77" s="278" t="s">
        <v>525</v>
      </c>
      <c r="C77" s="280" t="s">
        <v>592</v>
      </c>
      <c r="D77" s="270"/>
      <c r="E77" s="270"/>
      <c r="F77" s="270"/>
      <c r="G77" s="270"/>
      <c r="H77" s="270"/>
      <c r="I77" s="270"/>
      <c r="J77" s="270"/>
      <c r="K77" s="270"/>
      <c r="L77" s="270"/>
      <c r="M77" s="270"/>
      <c r="N77" s="270"/>
      <c r="O77" s="270"/>
      <c r="P77" s="270"/>
      <c r="Q77" s="270"/>
      <c r="R77" s="270"/>
      <c r="S77" s="270"/>
      <c r="T77" s="270"/>
      <c r="U77" s="270"/>
      <c r="V77" s="270"/>
      <c r="W77" s="270"/>
    </row>
    <row r="78" spans="1:23" ht="32.4">
      <c r="A78" s="2096" t="s">
        <v>527</v>
      </c>
      <c r="B78" s="272" t="s">
        <v>528</v>
      </c>
      <c r="C78" s="797" t="s">
        <v>1881</v>
      </c>
      <c r="D78" s="270"/>
      <c r="E78" s="270"/>
      <c r="F78" s="270"/>
      <c r="G78" s="270"/>
      <c r="H78" s="270"/>
      <c r="I78" s="270"/>
      <c r="J78" s="270"/>
      <c r="K78" s="270"/>
      <c r="L78" s="270"/>
      <c r="M78" s="270"/>
      <c r="N78" s="270"/>
      <c r="O78" s="270"/>
      <c r="P78" s="270"/>
      <c r="Q78" s="270"/>
      <c r="R78" s="270"/>
      <c r="S78" s="270"/>
      <c r="T78" s="270"/>
      <c r="U78" s="270"/>
      <c r="V78" s="270"/>
      <c r="W78" s="270"/>
    </row>
    <row r="79" spans="1:23" ht="64.8">
      <c r="A79" s="2097"/>
      <c r="B79" s="274" t="s">
        <v>530</v>
      </c>
      <c r="C79" s="829" t="s">
        <v>1882</v>
      </c>
      <c r="D79" s="270"/>
      <c r="E79" s="270"/>
      <c r="F79" s="270"/>
      <c r="G79" s="270"/>
      <c r="H79" s="270"/>
      <c r="I79" s="270"/>
      <c r="J79" s="270"/>
      <c r="K79" s="270"/>
      <c r="L79" s="270"/>
      <c r="M79" s="270"/>
      <c r="N79" s="270"/>
      <c r="O79" s="270"/>
      <c r="P79" s="270"/>
      <c r="Q79" s="270"/>
      <c r="R79" s="270"/>
      <c r="S79" s="270"/>
      <c r="T79" s="270"/>
      <c r="U79" s="270"/>
      <c r="V79" s="270"/>
      <c r="W79" s="270"/>
    </row>
    <row r="80" spans="1:23" ht="32.4">
      <c r="A80" s="2097"/>
      <c r="B80" s="274" t="s">
        <v>531</v>
      </c>
      <c r="C80" s="830" t="s">
        <v>1883</v>
      </c>
      <c r="D80" s="270"/>
      <c r="E80" s="270"/>
      <c r="F80" s="270"/>
      <c r="G80" s="270"/>
      <c r="H80" s="270"/>
      <c r="I80" s="270"/>
      <c r="J80" s="270"/>
      <c r="K80" s="270"/>
      <c r="L80" s="270"/>
      <c r="M80" s="270"/>
      <c r="N80" s="270"/>
      <c r="O80" s="270"/>
      <c r="P80" s="270"/>
      <c r="Q80" s="270"/>
      <c r="R80" s="270"/>
      <c r="S80" s="270"/>
      <c r="T80" s="270"/>
      <c r="U80" s="270"/>
      <c r="V80" s="270"/>
      <c r="W80" s="270"/>
    </row>
    <row r="81" spans="1:23" ht="32.4">
      <c r="A81" s="2097"/>
      <c r="B81" s="274" t="s">
        <v>533</v>
      </c>
      <c r="C81" s="830" t="s">
        <v>372</v>
      </c>
      <c r="D81" s="270"/>
      <c r="E81" s="270"/>
      <c r="F81" s="270"/>
      <c r="G81" s="270"/>
      <c r="H81" s="270"/>
      <c r="I81" s="270"/>
      <c r="J81" s="270"/>
      <c r="K81" s="270"/>
      <c r="L81" s="270"/>
      <c r="M81" s="270"/>
      <c r="N81" s="270"/>
      <c r="O81" s="270"/>
      <c r="P81" s="270"/>
      <c r="Q81" s="270"/>
      <c r="R81" s="270"/>
      <c r="S81" s="270"/>
      <c r="T81" s="270"/>
      <c r="U81" s="270"/>
      <c r="V81" s="270"/>
      <c r="W81" s="270"/>
    </row>
    <row r="82" spans="1:23" ht="64.8">
      <c r="A82" s="2097"/>
      <c r="B82" s="274" t="s">
        <v>535</v>
      </c>
      <c r="C82" s="830" t="s">
        <v>712</v>
      </c>
      <c r="D82" s="270"/>
      <c r="E82" s="270"/>
      <c r="F82" s="270"/>
      <c r="G82" s="270"/>
      <c r="H82" s="270"/>
      <c r="I82" s="270"/>
      <c r="J82" s="270"/>
      <c r="K82" s="270"/>
      <c r="L82" s="270"/>
      <c r="M82" s="270"/>
      <c r="N82" s="270"/>
      <c r="O82" s="270"/>
      <c r="P82" s="270"/>
      <c r="Q82" s="270"/>
      <c r="R82" s="270"/>
      <c r="S82" s="270"/>
      <c r="T82" s="270"/>
      <c r="U82" s="270"/>
      <c r="V82" s="270"/>
      <c r="W82" s="270"/>
    </row>
    <row r="83" spans="1:23" ht="18">
      <c r="A83" s="2097"/>
      <c r="B83" s="274" t="s">
        <v>537</v>
      </c>
      <c r="C83" s="830" t="s">
        <v>261</v>
      </c>
      <c r="D83" s="270"/>
      <c r="E83" s="270"/>
      <c r="F83" s="270"/>
      <c r="G83" s="270"/>
      <c r="H83" s="270"/>
      <c r="I83" s="270"/>
      <c r="J83" s="270"/>
      <c r="K83" s="270"/>
      <c r="L83" s="270"/>
      <c r="M83" s="270"/>
      <c r="N83" s="270"/>
      <c r="O83" s="270"/>
      <c r="P83" s="270"/>
      <c r="Q83" s="270"/>
      <c r="R83" s="270"/>
      <c r="S83" s="270"/>
      <c r="T83" s="270"/>
      <c r="U83" s="270"/>
      <c r="V83" s="270"/>
      <c r="W83" s="270"/>
    </row>
    <row r="84" spans="1:23" ht="18">
      <c r="A84" s="2097"/>
      <c r="B84" s="274" t="s">
        <v>509</v>
      </c>
      <c r="C84" s="830" t="s">
        <v>960</v>
      </c>
      <c r="D84" s="270"/>
      <c r="E84" s="270"/>
      <c r="F84" s="270"/>
      <c r="G84" s="270"/>
      <c r="H84" s="270"/>
      <c r="I84" s="270"/>
      <c r="J84" s="270"/>
      <c r="K84" s="270"/>
      <c r="L84" s="270"/>
      <c r="M84" s="270"/>
      <c r="N84" s="270"/>
      <c r="O84" s="270"/>
      <c r="P84" s="270"/>
      <c r="Q84" s="270"/>
      <c r="R84" s="270"/>
      <c r="S84" s="270"/>
      <c r="T84" s="270"/>
      <c r="U84" s="270"/>
      <c r="V84" s="270"/>
      <c r="W84" s="270"/>
    </row>
    <row r="85" spans="1:23" ht="18">
      <c r="A85" s="2097"/>
      <c r="B85" s="274" t="s">
        <v>511</v>
      </c>
      <c r="C85" s="830" t="s">
        <v>960</v>
      </c>
      <c r="D85" s="270"/>
      <c r="E85" s="270"/>
      <c r="F85" s="270"/>
      <c r="G85" s="270"/>
      <c r="H85" s="270"/>
      <c r="I85" s="270"/>
      <c r="J85" s="270"/>
      <c r="K85" s="270"/>
      <c r="L85" s="270"/>
      <c r="M85" s="270"/>
      <c r="N85" s="270"/>
      <c r="O85" s="270"/>
      <c r="P85" s="270"/>
      <c r="Q85" s="270"/>
      <c r="R85" s="270"/>
      <c r="S85" s="270"/>
      <c r="T85" s="270"/>
      <c r="U85" s="270"/>
      <c r="V85" s="270"/>
      <c r="W85" s="270"/>
    </row>
    <row r="86" spans="1:23" ht="18">
      <c r="A86" s="2097"/>
      <c r="B86" s="274" t="s">
        <v>538</v>
      </c>
      <c r="C86" s="830" t="s">
        <v>960</v>
      </c>
      <c r="D86" s="270"/>
      <c r="E86" s="270"/>
      <c r="F86" s="270"/>
      <c r="G86" s="270"/>
      <c r="H86" s="270"/>
      <c r="I86" s="270"/>
      <c r="J86" s="270"/>
      <c r="K86" s="270"/>
      <c r="L86" s="270"/>
      <c r="M86" s="270"/>
      <c r="N86" s="270"/>
      <c r="O86" s="270"/>
      <c r="P86" s="270"/>
      <c r="Q86" s="270"/>
      <c r="R86" s="270"/>
      <c r="S86" s="270"/>
      <c r="T86" s="270"/>
      <c r="U86" s="270"/>
      <c r="V86" s="270"/>
      <c r="W86" s="270"/>
    </row>
    <row r="87" spans="1:23" ht="18">
      <c r="A87" s="2097"/>
      <c r="B87" s="274" t="s">
        <v>539</v>
      </c>
      <c r="C87" s="830"/>
      <c r="D87" s="270"/>
      <c r="E87" s="270"/>
      <c r="F87" s="270"/>
      <c r="G87" s="270"/>
      <c r="H87" s="270"/>
      <c r="I87" s="270"/>
      <c r="J87" s="270"/>
      <c r="K87" s="270"/>
      <c r="L87" s="270"/>
      <c r="M87" s="270"/>
      <c r="N87" s="270"/>
      <c r="O87" s="270"/>
      <c r="P87" s="270"/>
      <c r="Q87" s="270"/>
      <c r="R87" s="270"/>
      <c r="S87" s="270"/>
      <c r="T87" s="270"/>
      <c r="U87" s="270"/>
      <c r="V87" s="270"/>
      <c r="W87" s="270"/>
    </row>
    <row r="88" spans="1:23" ht="18">
      <c r="A88" s="2097"/>
      <c r="B88" s="274" t="s">
        <v>540</v>
      </c>
      <c r="C88" s="830" t="s">
        <v>261</v>
      </c>
      <c r="D88" s="270"/>
      <c r="E88" s="270"/>
      <c r="F88" s="270"/>
      <c r="G88" s="270"/>
      <c r="H88" s="270"/>
      <c r="I88" s="270"/>
      <c r="J88" s="270"/>
      <c r="K88" s="270"/>
      <c r="L88" s="270"/>
      <c r="M88" s="270"/>
      <c r="N88" s="270"/>
      <c r="O88" s="270"/>
      <c r="P88" s="270"/>
      <c r="Q88" s="270"/>
      <c r="R88" s="270"/>
      <c r="S88" s="270"/>
      <c r="T88" s="270"/>
      <c r="U88" s="270"/>
      <c r="V88" s="270"/>
      <c r="W88" s="270"/>
    </row>
    <row r="89" spans="1:23" ht="18">
      <c r="A89" s="2097"/>
      <c r="B89" s="274" t="s">
        <v>541</v>
      </c>
      <c r="C89" s="830" t="s">
        <v>960</v>
      </c>
      <c r="D89" s="270"/>
      <c r="E89" s="270"/>
      <c r="F89" s="270"/>
      <c r="G89" s="270"/>
      <c r="H89" s="270"/>
      <c r="I89" s="270"/>
      <c r="J89" s="270"/>
      <c r="K89" s="270"/>
      <c r="L89" s="270"/>
      <c r="M89" s="270"/>
      <c r="N89" s="270"/>
      <c r="O89" s="270"/>
      <c r="P89" s="270"/>
      <c r="Q89" s="270"/>
      <c r="R89" s="270"/>
      <c r="S89" s="270"/>
      <c r="T89" s="270"/>
      <c r="U89" s="270"/>
      <c r="V89" s="270"/>
      <c r="W89" s="270"/>
    </row>
    <row r="90" spans="1:23" ht="18">
      <c r="A90" s="2097"/>
      <c r="B90" s="274" t="s">
        <v>542</v>
      </c>
      <c r="C90" s="830" t="s">
        <v>960</v>
      </c>
      <c r="D90" s="270"/>
      <c r="E90" s="270"/>
      <c r="F90" s="270"/>
      <c r="G90" s="270"/>
      <c r="H90" s="270"/>
      <c r="I90" s="270"/>
      <c r="J90" s="270"/>
      <c r="K90" s="270"/>
      <c r="L90" s="270"/>
      <c r="M90" s="270"/>
      <c r="N90" s="270"/>
      <c r="O90" s="270"/>
      <c r="P90" s="270"/>
      <c r="Q90" s="270"/>
      <c r="R90" s="270"/>
      <c r="S90" s="270"/>
      <c r="T90" s="270"/>
      <c r="U90" s="270"/>
      <c r="V90" s="270"/>
      <c r="W90" s="270"/>
    </row>
    <row r="91" spans="1:23" ht="18">
      <c r="A91" s="2097"/>
      <c r="B91" s="274" t="s">
        <v>543</v>
      </c>
      <c r="C91" s="830" t="s">
        <v>960</v>
      </c>
      <c r="D91" s="270"/>
      <c r="E91" s="270"/>
      <c r="F91" s="270"/>
      <c r="G91" s="270"/>
      <c r="H91" s="270"/>
      <c r="I91" s="270"/>
      <c r="J91" s="270"/>
      <c r="K91" s="270"/>
      <c r="L91" s="270"/>
      <c r="M91" s="270"/>
      <c r="N91" s="270"/>
      <c r="O91" s="270"/>
      <c r="P91" s="270"/>
      <c r="Q91" s="270"/>
      <c r="R91" s="270"/>
      <c r="S91" s="270"/>
      <c r="T91" s="270"/>
      <c r="U91" s="270"/>
      <c r="V91" s="270"/>
      <c r="W91" s="270"/>
    </row>
    <row r="92" spans="1:23" ht="18.600000000000001" thickBot="1">
      <c r="A92" s="2098"/>
      <c r="B92" s="278" t="s">
        <v>544</v>
      </c>
      <c r="C92" s="831" t="s">
        <v>960</v>
      </c>
      <c r="D92" s="270"/>
      <c r="E92" s="270"/>
      <c r="F92" s="270"/>
      <c r="G92" s="270"/>
      <c r="H92" s="270"/>
      <c r="I92" s="270"/>
      <c r="J92" s="270"/>
      <c r="K92" s="270"/>
      <c r="L92" s="270"/>
      <c r="M92" s="270"/>
      <c r="N92" s="270"/>
      <c r="O92" s="270"/>
      <c r="P92" s="270"/>
      <c r="Q92" s="270"/>
      <c r="R92" s="270"/>
      <c r="S92" s="270"/>
      <c r="T92" s="270"/>
      <c r="U92" s="270"/>
      <c r="V92" s="270"/>
      <c r="W92" s="270"/>
    </row>
    <row r="93" spans="1:23" ht="48.6">
      <c r="A93" s="2096" t="s">
        <v>545</v>
      </c>
      <c r="B93" s="272" t="s">
        <v>546</v>
      </c>
      <c r="C93" s="273" t="s">
        <v>1593</v>
      </c>
      <c r="D93" s="270"/>
      <c r="E93" s="270"/>
      <c r="F93" s="270"/>
      <c r="G93" s="270"/>
      <c r="H93" s="270"/>
      <c r="I93" s="270"/>
      <c r="J93" s="270"/>
      <c r="K93" s="270"/>
      <c r="L93" s="270"/>
      <c r="M93" s="270"/>
      <c r="N93" s="270"/>
      <c r="O93" s="270"/>
      <c r="P93" s="270"/>
      <c r="Q93" s="270"/>
      <c r="R93" s="270"/>
      <c r="S93" s="270"/>
      <c r="T93" s="270"/>
      <c r="U93" s="270"/>
      <c r="V93" s="270"/>
      <c r="W93" s="270"/>
    </row>
    <row r="94" spans="1:23" ht="32.4">
      <c r="A94" s="2097"/>
      <c r="B94" s="274" t="s">
        <v>548</v>
      </c>
      <c r="C94" s="275" t="s">
        <v>989</v>
      </c>
      <c r="D94" s="270"/>
      <c r="E94" s="270"/>
      <c r="F94" s="270"/>
      <c r="G94" s="270"/>
      <c r="H94" s="270"/>
      <c r="I94" s="270"/>
      <c r="J94" s="270"/>
      <c r="K94" s="270"/>
      <c r="L94" s="270"/>
      <c r="M94" s="270"/>
      <c r="N94" s="270"/>
      <c r="O94" s="270"/>
      <c r="P94" s="270"/>
      <c r="Q94" s="270"/>
      <c r="R94" s="270"/>
      <c r="S94" s="270"/>
      <c r="T94" s="270"/>
      <c r="U94" s="270"/>
      <c r="V94" s="270"/>
      <c r="W94" s="270"/>
    </row>
    <row r="95" spans="1:23" ht="113.4">
      <c r="A95" s="2097"/>
      <c r="B95" s="274" t="s">
        <v>550</v>
      </c>
      <c r="C95" s="275" t="s">
        <v>1884</v>
      </c>
      <c r="D95" s="270"/>
      <c r="E95" s="270"/>
      <c r="F95" s="270"/>
      <c r="G95" s="270"/>
      <c r="H95" s="270"/>
      <c r="I95" s="270"/>
      <c r="J95" s="270"/>
      <c r="K95" s="270"/>
      <c r="L95" s="270"/>
      <c r="M95" s="270"/>
      <c r="N95" s="270"/>
      <c r="O95" s="270"/>
      <c r="P95" s="270"/>
      <c r="Q95" s="270"/>
      <c r="R95" s="270"/>
      <c r="S95" s="270"/>
      <c r="T95" s="270"/>
      <c r="U95" s="270"/>
      <c r="V95" s="270"/>
      <c r="W95" s="270"/>
    </row>
    <row r="96" spans="1:23" ht="113.4">
      <c r="A96" s="2097"/>
      <c r="B96" s="274" t="s">
        <v>551</v>
      </c>
      <c r="C96" s="275" t="s">
        <v>1885</v>
      </c>
      <c r="D96" s="270"/>
      <c r="E96" s="270"/>
      <c r="F96" s="270"/>
      <c r="G96" s="270"/>
      <c r="H96" s="270"/>
      <c r="I96" s="270"/>
      <c r="J96" s="270"/>
      <c r="K96" s="270"/>
      <c r="L96" s="270"/>
      <c r="M96" s="270"/>
      <c r="N96" s="270"/>
      <c r="O96" s="270"/>
      <c r="P96" s="270"/>
      <c r="Q96" s="270"/>
      <c r="R96" s="270"/>
      <c r="S96" s="270"/>
      <c r="T96" s="270"/>
      <c r="U96" s="270"/>
      <c r="V96" s="270"/>
      <c r="W96" s="270"/>
    </row>
    <row r="97" spans="1:23" ht="48.6">
      <c r="A97" s="2097"/>
      <c r="B97" s="274" t="s">
        <v>553</v>
      </c>
      <c r="C97" s="275" t="s">
        <v>599</v>
      </c>
      <c r="D97" s="270"/>
      <c r="E97" s="270"/>
      <c r="F97" s="270"/>
      <c r="G97" s="270"/>
      <c r="H97" s="270"/>
      <c r="I97" s="270"/>
      <c r="J97" s="270"/>
      <c r="K97" s="270"/>
      <c r="L97" s="270"/>
      <c r="M97" s="270"/>
      <c r="N97" s="270"/>
      <c r="O97" s="270"/>
      <c r="P97" s="270"/>
      <c r="Q97" s="270"/>
      <c r="R97" s="270"/>
      <c r="S97" s="270"/>
      <c r="T97" s="270"/>
      <c r="U97" s="270"/>
      <c r="V97" s="270"/>
      <c r="W97" s="270"/>
    </row>
    <row r="98" spans="1:23" ht="64.8">
      <c r="A98" s="2097"/>
      <c r="B98" s="274" t="s">
        <v>555</v>
      </c>
      <c r="C98" s="275" t="s">
        <v>1886</v>
      </c>
      <c r="D98" s="270"/>
      <c r="E98" s="270"/>
      <c r="F98" s="270"/>
      <c r="G98" s="270"/>
      <c r="H98" s="270"/>
      <c r="I98" s="270"/>
      <c r="J98" s="270"/>
      <c r="K98" s="270"/>
      <c r="L98" s="270"/>
      <c r="M98" s="270"/>
      <c r="N98" s="270"/>
      <c r="O98" s="270"/>
      <c r="P98" s="270"/>
      <c r="Q98" s="270"/>
      <c r="R98" s="270"/>
      <c r="S98" s="270"/>
      <c r="T98" s="270"/>
      <c r="U98" s="270"/>
      <c r="V98" s="270"/>
      <c r="W98" s="270"/>
    </row>
    <row r="99" spans="1:23" ht="129.6">
      <c r="A99" s="2097"/>
      <c r="B99" s="274" t="s">
        <v>557</v>
      </c>
      <c r="C99" s="275" t="s">
        <v>1887</v>
      </c>
      <c r="D99" s="270"/>
      <c r="E99" s="270"/>
      <c r="F99" s="270"/>
      <c r="G99" s="270"/>
      <c r="H99" s="270"/>
      <c r="I99" s="270"/>
      <c r="J99" s="270"/>
      <c r="K99" s="270"/>
      <c r="L99" s="270"/>
      <c r="M99" s="270"/>
      <c r="N99" s="270"/>
      <c r="O99" s="270"/>
      <c r="P99" s="270"/>
      <c r="Q99" s="270"/>
      <c r="R99" s="270"/>
      <c r="S99" s="270"/>
      <c r="T99" s="270"/>
      <c r="U99" s="270"/>
      <c r="V99" s="270"/>
      <c r="W99" s="270"/>
    </row>
    <row r="100" spans="1:23" ht="18">
      <c r="A100" s="2097"/>
      <c r="B100" s="274" t="s">
        <v>602</v>
      </c>
      <c r="C100" s="275" t="s">
        <v>960</v>
      </c>
      <c r="D100" s="270"/>
      <c r="E100" s="270"/>
      <c r="F100" s="270"/>
      <c r="G100" s="270"/>
      <c r="H100" s="270"/>
      <c r="I100" s="270"/>
      <c r="J100" s="270"/>
      <c r="K100" s="270"/>
      <c r="L100" s="270"/>
      <c r="M100" s="270"/>
      <c r="N100" s="270"/>
      <c r="O100" s="270"/>
      <c r="P100" s="270"/>
      <c r="Q100" s="270"/>
      <c r="R100" s="270"/>
      <c r="S100" s="270"/>
      <c r="T100" s="270"/>
      <c r="U100" s="270"/>
      <c r="V100" s="270"/>
      <c r="W100" s="270"/>
    </row>
    <row r="101" spans="1:23" ht="18">
      <c r="A101" s="2097"/>
      <c r="B101" s="274" t="s">
        <v>559</v>
      </c>
      <c r="C101" s="275" t="s">
        <v>960</v>
      </c>
      <c r="D101" s="270"/>
      <c r="E101" s="270"/>
      <c r="F101" s="270"/>
      <c r="G101" s="270"/>
      <c r="H101" s="270"/>
      <c r="I101" s="270"/>
      <c r="J101" s="270"/>
      <c r="K101" s="270"/>
      <c r="L101" s="270"/>
      <c r="M101" s="270"/>
      <c r="N101" s="270"/>
      <c r="O101" s="270"/>
      <c r="P101" s="270"/>
      <c r="Q101" s="270"/>
      <c r="R101" s="270"/>
      <c r="S101" s="270"/>
      <c r="T101" s="270"/>
      <c r="U101" s="270"/>
      <c r="V101" s="270"/>
      <c r="W101" s="270"/>
    </row>
    <row r="102" spans="1:23" ht="18.600000000000001" thickBot="1">
      <c r="A102" s="2098"/>
      <c r="B102" s="279" t="s">
        <v>560</v>
      </c>
      <c r="C102" s="280" t="s">
        <v>960</v>
      </c>
      <c r="D102" s="270"/>
      <c r="E102" s="270"/>
      <c r="F102" s="270"/>
      <c r="G102" s="270"/>
      <c r="H102" s="270"/>
      <c r="I102" s="270"/>
      <c r="J102" s="270"/>
      <c r="K102" s="270"/>
      <c r="L102" s="270"/>
      <c r="M102" s="270"/>
      <c r="N102" s="270"/>
      <c r="O102" s="270"/>
      <c r="P102" s="270"/>
      <c r="Q102" s="270"/>
      <c r="R102" s="270"/>
      <c r="S102" s="270"/>
      <c r="T102" s="270"/>
      <c r="U102" s="270"/>
      <c r="V102" s="270"/>
      <c r="W102" s="270"/>
    </row>
    <row r="103" spans="1:23" ht="32.4">
      <c r="A103" s="2107" t="s">
        <v>561</v>
      </c>
      <c r="B103" s="274" t="s">
        <v>562</v>
      </c>
      <c r="C103" s="827" t="s">
        <v>1888</v>
      </c>
      <c r="D103" s="270"/>
      <c r="E103" s="270"/>
      <c r="F103" s="270"/>
      <c r="G103" s="270"/>
      <c r="H103" s="270"/>
      <c r="I103" s="270"/>
      <c r="J103" s="270"/>
      <c r="K103" s="270"/>
      <c r="L103" s="270"/>
      <c r="M103" s="270"/>
      <c r="N103" s="270"/>
      <c r="O103" s="270"/>
      <c r="P103" s="270"/>
      <c r="Q103" s="270"/>
      <c r="R103" s="270"/>
      <c r="S103" s="270"/>
      <c r="T103" s="270"/>
      <c r="U103" s="270"/>
      <c r="V103" s="270"/>
      <c r="W103" s="270"/>
    </row>
    <row r="104" spans="1:23" ht="32.4">
      <c r="A104" s="2097"/>
      <c r="B104" s="274" t="s">
        <v>564</v>
      </c>
      <c r="C104" s="828" t="s">
        <v>1889</v>
      </c>
      <c r="D104" s="270"/>
      <c r="E104" s="270"/>
      <c r="F104" s="270"/>
      <c r="G104" s="270"/>
      <c r="H104" s="270"/>
      <c r="I104" s="270"/>
      <c r="J104" s="270"/>
      <c r="K104" s="270"/>
      <c r="L104" s="270"/>
      <c r="M104" s="270"/>
      <c r="N104" s="270"/>
      <c r="O104" s="270"/>
      <c r="P104" s="270"/>
      <c r="Q104" s="270"/>
      <c r="R104" s="270"/>
      <c r="S104" s="270"/>
      <c r="T104" s="270"/>
      <c r="U104" s="270"/>
      <c r="V104" s="270"/>
      <c r="W104" s="270"/>
    </row>
    <row r="105" spans="1:23" ht="18">
      <c r="A105" s="2097"/>
      <c r="B105" s="274" t="s">
        <v>565</v>
      </c>
      <c r="C105" s="645">
        <v>34.729999999999997</v>
      </c>
      <c r="D105" s="270"/>
      <c r="E105" s="270"/>
      <c r="F105" s="270"/>
      <c r="G105" s="270"/>
      <c r="H105" s="270"/>
      <c r="I105" s="270"/>
      <c r="J105" s="270"/>
      <c r="K105" s="270"/>
      <c r="L105" s="270"/>
      <c r="M105" s="270"/>
      <c r="N105" s="270"/>
      <c r="O105" s="270"/>
      <c r="P105" s="270"/>
      <c r="Q105" s="270"/>
      <c r="R105" s="270"/>
      <c r="S105" s="270"/>
      <c r="T105" s="270"/>
      <c r="U105" s="270"/>
      <c r="V105" s="270"/>
      <c r="W105" s="270"/>
    </row>
    <row r="106" spans="1:23" ht="18">
      <c r="A106" s="2097"/>
      <c r="B106" s="274" t="s">
        <v>566</v>
      </c>
      <c r="C106" s="638" t="s">
        <v>1890</v>
      </c>
      <c r="D106" s="270"/>
      <c r="E106" s="270"/>
      <c r="F106" s="270"/>
      <c r="G106" s="270"/>
      <c r="H106" s="270"/>
      <c r="I106" s="270"/>
      <c r="J106" s="270"/>
      <c r="K106" s="270"/>
      <c r="L106" s="270"/>
      <c r="M106" s="270"/>
      <c r="N106" s="270"/>
      <c r="O106" s="270"/>
      <c r="P106" s="270"/>
      <c r="Q106" s="270"/>
      <c r="R106" s="270"/>
      <c r="S106" s="270"/>
      <c r="T106" s="270"/>
      <c r="U106" s="270"/>
      <c r="V106" s="270"/>
      <c r="W106" s="270"/>
    </row>
    <row r="107" spans="1:23" ht="18.600000000000001" thickBot="1">
      <c r="A107" s="2098"/>
      <c r="B107" s="281" t="s">
        <v>568</v>
      </c>
      <c r="C107" s="1427" t="s">
        <v>960</v>
      </c>
      <c r="D107" s="270"/>
      <c r="E107" s="270"/>
      <c r="F107" s="270"/>
      <c r="G107" s="270"/>
      <c r="H107" s="270"/>
      <c r="I107" s="270"/>
      <c r="J107" s="270"/>
      <c r="K107" s="270"/>
      <c r="L107" s="270"/>
      <c r="M107" s="270"/>
      <c r="N107" s="270"/>
      <c r="O107" s="270"/>
      <c r="P107" s="270"/>
      <c r="Q107" s="270"/>
      <c r="R107" s="270"/>
      <c r="S107" s="270"/>
      <c r="T107" s="270"/>
      <c r="U107" s="270"/>
      <c r="V107" s="270"/>
      <c r="W107" s="270"/>
    </row>
    <row r="108" spans="1:23" s="135" customFormat="1" ht="64.8">
      <c r="A108" s="1825" t="s">
        <v>410</v>
      </c>
      <c r="B108" s="1143" t="s">
        <v>411</v>
      </c>
      <c r="C108" s="1144" t="s">
        <v>1891</v>
      </c>
    </row>
    <row r="109" spans="1:23" s="135" customFormat="1" ht="211.2" thickBot="1">
      <c r="A109" s="1826"/>
      <c r="B109" s="1145" t="s">
        <v>413</v>
      </c>
      <c r="C109" s="1146" t="s">
        <v>1892</v>
      </c>
    </row>
    <row r="110" spans="1:23" ht="18.600000000000001" thickBot="1">
      <c r="A110" s="2108" t="s">
        <v>570</v>
      </c>
      <c r="B110" s="2109"/>
      <c r="C110" s="354" t="s">
        <v>960</v>
      </c>
      <c r="D110" s="270"/>
      <c r="E110" s="270"/>
      <c r="F110" s="270"/>
      <c r="G110" s="270"/>
      <c r="H110" s="270"/>
      <c r="I110" s="270"/>
      <c r="J110" s="270"/>
      <c r="K110" s="270"/>
      <c r="L110" s="270"/>
      <c r="M110" s="270"/>
      <c r="N110" s="270"/>
      <c r="O110" s="270"/>
      <c r="P110" s="270"/>
      <c r="Q110" s="270"/>
      <c r="R110" s="270"/>
      <c r="S110" s="270"/>
      <c r="T110" s="270"/>
      <c r="U110" s="270"/>
      <c r="V110" s="270"/>
      <c r="W110" s="270"/>
    </row>
    <row r="111" spans="1:23" ht="235.5" customHeight="1">
      <c r="A111" s="2105" t="s">
        <v>416</v>
      </c>
      <c r="B111" s="2106"/>
      <c r="C111" s="2106"/>
      <c r="D111" s="270"/>
      <c r="E111" s="270"/>
      <c r="F111" s="270"/>
      <c r="G111" s="270"/>
      <c r="H111" s="270"/>
      <c r="I111" s="270"/>
      <c r="J111" s="270"/>
      <c r="K111" s="270"/>
      <c r="L111" s="270"/>
      <c r="M111" s="270"/>
      <c r="N111" s="564"/>
      <c r="O111" s="270"/>
      <c r="P111" s="270"/>
      <c r="Q111" s="270"/>
      <c r="R111" s="270"/>
      <c r="S111" s="270"/>
      <c r="T111" s="270"/>
      <c r="U111" s="270"/>
      <c r="V111" s="270"/>
      <c r="W111" s="270"/>
    </row>
    <row r="112" spans="1:23" ht="16.5" customHeight="1">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row>
    <row r="113" spans="1:23" ht="16.5" customHeight="1">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row>
    <row r="114" spans="1:23" ht="16.5" customHeight="1">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row>
    <row r="115" spans="1:23" ht="16.5" customHeight="1">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row>
    <row r="116" spans="1:23" ht="16.5" customHeight="1">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row>
    <row r="117" spans="1:23" ht="16.5" customHeight="1">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row>
    <row r="118" spans="1:23" ht="16.5" customHeight="1">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row>
    <row r="119" spans="1:23" ht="16.5" customHeight="1">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row>
    <row r="120" spans="1:23" ht="16.5" customHeight="1">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row>
    <row r="121" spans="1:23" ht="16.5" customHeight="1">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row>
    <row r="122" spans="1:23" ht="16.5" customHeight="1">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row>
    <row r="123" spans="1:23" ht="16.5" customHeight="1">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row>
    <row r="124" spans="1:23" ht="16.5" customHeight="1">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row>
    <row r="125" spans="1:23" ht="16.5" customHeight="1">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row>
    <row r="126" spans="1:23" ht="16.5" customHeight="1">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row>
    <row r="127" spans="1:23" ht="16.5" customHeight="1">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row>
    <row r="128" spans="1:23" ht="16.5" customHeight="1">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row>
    <row r="129" spans="1:23" ht="16.5" customHeight="1">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row>
    <row r="130" spans="1:23" ht="16.5" customHeight="1">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row>
    <row r="131" spans="1:23" ht="16.5" customHeight="1">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row>
    <row r="132" spans="1:23" ht="16.5" customHeight="1">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row>
    <row r="133" spans="1:23" ht="16.5" customHeight="1">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row>
    <row r="134" spans="1:23" ht="16.5" customHeight="1">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row>
    <row r="135" spans="1:23" ht="16.5" customHeight="1">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row>
    <row r="136" spans="1:23" ht="16.5" customHeight="1">
      <c r="A136" s="270"/>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row>
    <row r="137" spans="1:23" ht="16.5" customHeight="1">
      <c r="A137" s="270"/>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row>
    <row r="138" spans="1:23" ht="16.5" customHeight="1">
      <c r="A138" s="270"/>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row>
    <row r="139" spans="1:23" ht="16.5" customHeight="1">
      <c r="A139" s="270"/>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row>
    <row r="140" spans="1:23" ht="16.5" customHeight="1">
      <c r="A140" s="270"/>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row>
    <row r="141" spans="1:23" ht="16.5" customHeight="1">
      <c r="A141" s="270"/>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row>
    <row r="142" spans="1:23" ht="16.5" customHeight="1">
      <c r="A142" s="270"/>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row>
    <row r="143" spans="1:23" ht="16.5" customHeight="1">
      <c r="A143" s="270"/>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row>
    <row r="144" spans="1:23" ht="16.5" customHeight="1">
      <c r="A144" s="270"/>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row>
    <row r="145" spans="1:23" ht="16.5" customHeight="1">
      <c r="A145" s="270"/>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row>
    <row r="146" spans="1:23" ht="16.5" customHeight="1">
      <c r="A146" s="270"/>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row>
    <row r="147" spans="1:23" ht="16.5" customHeight="1">
      <c r="A147" s="270"/>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row>
    <row r="148" spans="1:23" ht="16.5" customHeight="1">
      <c r="A148" s="270"/>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row>
    <row r="149" spans="1:23" ht="16.5" customHeight="1">
      <c r="A149" s="270"/>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row>
    <row r="150" spans="1:23" ht="16.5" customHeight="1">
      <c r="A150" s="270"/>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row>
    <row r="151" spans="1:23" ht="16.5" customHeight="1">
      <c r="A151" s="270"/>
      <c r="B151" s="270"/>
      <c r="C151" s="270"/>
      <c r="D151" s="270"/>
      <c r="E151" s="270"/>
      <c r="F151" s="270"/>
      <c r="G151" s="270"/>
      <c r="H151" s="270"/>
      <c r="I151" s="270"/>
      <c r="J151" s="270"/>
      <c r="K151" s="270"/>
      <c r="L151" s="270"/>
      <c r="M151" s="270"/>
      <c r="N151" s="270"/>
      <c r="O151" s="270"/>
      <c r="P151" s="270"/>
      <c r="Q151" s="270"/>
      <c r="R151" s="270"/>
      <c r="S151" s="270"/>
      <c r="T151" s="270"/>
      <c r="U151" s="270"/>
      <c r="V151" s="270"/>
      <c r="W151" s="270"/>
    </row>
    <row r="152" spans="1:23" ht="16.5" customHeight="1">
      <c r="A152" s="270"/>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row>
    <row r="153" spans="1:23" ht="16.5" customHeight="1">
      <c r="A153" s="270"/>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row>
    <row r="154" spans="1:23" ht="16.5" customHeight="1">
      <c r="A154" s="270"/>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row>
    <row r="155" spans="1:23" ht="16.5" customHeight="1">
      <c r="A155" s="270"/>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row>
    <row r="156" spans="1:23" ht="16.5" customHeight="1">
      <c r="A156" s="270"/>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row>
    <row r="157" spans="1:23" ht="16.5" customHeight="1">
      <c r="A157" s="270"/>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row>
    <row r="158" spans="1:23" ht="16.5" customHeight="1">
      <c r="A158" s="270"/>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row>
    <row r="159" spans="1:23" ht="16.5" customHeight="1">
      <c r="A159" s="270"/>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row>
    <row r="160" spans="1:23" ht="16.5" customHeight="1">
      <c r="A160" s="270"/>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row>
    <row r="161" spans="1:23" ht="16.5" customHeight="1">
      <c r="A161" s="270"/>
      <c r="B161" s="270"/>
      <c r="C161" s="270"/>
      <c r="D161" s="270"/>
      <c r="E161" s="270"/>
      <c r="F161" s="270"/>
      <c r="G161" s="270"/>
      <c r="H161" s="270"/>
      <c r="I161" s="270"/>
      <c r="J161" s="270"/>
      <c r="K161" s="270"/>
      <c r="L161" s="270"/>
      <c r="M161" s="270"/>
      <c r="N161" s="270"/>
      <c r="O161" s="270"/>
      <c r="P161" s="270"/>
      <c r="Q161" s="270"/>
      <c r="R161" s="270"/>
      <c r="S161" s="270"/>
      <c r="T161" s="270"/>
      <c r="U161" s="270"/>
      <c r="V161" s="270"/>
      <c r="W161" s="270"/>
    </row>
    <row r="162" spans="1:23" ht="16.5" customHeight="1">
      <c r="A162" s="270"/>
      <c r="B162" s="270"/>
      <c r="C162" s="270"/>
      <c r="D162" s="270"/>
      <c r="E162" s="270"/>
      <c r="F162" s="270"/>
      <c r="G162" s="270"/>
      <c r="H162" s="270"/>
      <c r="I162" s="270"/>
      <c r="J162" s="270"/>
      <c r="K162" s="270"/>
      <c r="L162" s="270"/>
      <c r="M162" s="270"/>
      <c r="N162" s="270"/>
      <c r="O162" s="270"/>
      <c r="P162" s="270"/>
      <c r="Q162" s="270"/>
      <c r="R162" s="270"/>
      <c r="S162" s="270"/>
      <c r="T162" s="270"/>
      <c r="U162" s="270"/>
      <c r="V162" s="270"/>
      <c r="W162" s="270"/>
    </row>
    <row r="163" spans="1:23" ht="16.5" customHeight="1">
      <c r="A163" s="270"/>
      <c r="B163" s="270"/>
      <c r="C163" s="270"/>
      <c r="D163" s="270"/>
      <c r="E163" s="270"/>
      <c r="F163" s="270"/>
      <c r="G163" s="270"/>
      <c r="H163" s="270"/>
      <c r="I163" s="270"/>
      <c r="J163" s="270"/>
      <c r="K163" s="270"/>
      <c r="L163" s="270"/>
      <c r="M163" s="270"/>
      <c r="N163" s="270"/>
      <c r="O163" s="270"/>
      <c r="P163" s="270"/>
      <c r="Q163" s="270"/>
      <c r="R163" s="270"/>
      <c r="S163" s="270"/>
      <c r="T163" s="270"/>
      <c r="U163" s="270"/>
      <c r="V163" s="270"/>
      <c r="W163" s="270"/>
    </row>
    <row r="164" spans="1:23" ht="16.5" customHeight="1">
      <c r="A164" s="270"/>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row>
    <row r="165" spans="1:23" ht="16.5" customHeight="1">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row>
    <row r="166" spans="1:23" ht="16.5" customHeight="1">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row>
    <row r="167" spans="1:23" ht="16.5" customHeight="1">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row>
    <row r="168" spans="1:23" ht="16.5" customHeight="1">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row>
    <row r="169" spans="1:23" ht="16.5" customHeight="1">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row>
    <row r="170" spans="1:23" ht="16.5" customHeight="1">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row>
    <row r="171" spans="1:23" ht="16.5" customHeight="1">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row>
    <row r="172" spans="1:23" ht="16.5" customHeight="1">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row>
    <row r="173" spans="1:23" ht="16.5" customHeight="1">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row>
    <row r="174" spans="1:23" ht="16.5" customHeight="1">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row>
    <row r="175" spans="1:23" ht="16.5" customHeight="1">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row>
    <row r="176" spans="1:23" ht="16.5" customHeight="1">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row>
    <row r="177" spans="1:23" ht="16.5" customHeight="1">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row>
    <row r="178" spans="1:23" ht="16.5" customHeight="1">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row>
    <row r="179" spans="1:23" ht="16.5" customHeight="1">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row>
    <row r="180" spans="1:23" ht="16.5" customHeight="1">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row>
    <row r="181" spans="1:23" ht="16.5" customHeight="1">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row>
    <row r="182" spans="1:23" ht="16.5" customHeight="1">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row>
    <row r="183" spans="1:23" ht="16.5" customHeight="1">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row>
    <row r="184" spans="1:23" ht="16.5" customHeight="1">
      <c r="A184" s="270"/>
      <c r="B184" s="270"/>
      <c r="C184" s="270"/>
      <c r="D184" s="270"/>
      <c r="E184" s="270"/>
      <c r="F184" s="270"/>
      <c r="G184" s="270"/>
      <c r="H184" s="270"/>
      <c r="I184" s="270"/>
      <c r="J184" s="270"/>
      <c r="K184" s="270"/>
      <c r="L184" s="270"/>
      <c r="M184" s="270"/>
      <c r="N184" s="270"/>
      <c r="O184" s="270"/>
      <c r="P184" s="270"/>
      <c r="Q184" s="270"/>
      <c r="R184" s="270"/>
      <c r="S184" s="270"/>
      <c r="T184" s="270"/>
      <c r="U184" s="270"/>
      <c r="V184" s="270"/>
      <c r="W184" s="270"/>
    </row>
    <row r="185" spans="1:23" ht="16.5" customHeight="1">
      <c r="A185" s="270"/>
      <c r="B185" s="270"/>
      <c r="C185" s="270"/>
      <c r="D185" s="270"/>
      <c r="E185" s="270"/>
      <c r="F185" s="270"/>
      <c r="G185" s="270"/>
      <c r="H185" s="270"/>
      <c r="I185" s="270"/>
      <c r="J185" s="270"/>
      <c r="K185" s="270"/>
      <c r="L185" s="270"/>
      <c r="M185" s="270"/>
      <c r="N185" s="270"/>
      <c r="O185" s="270"/>
      <c r="P185" s="270"/>
      <c r="Q185" s="270"/>
      <c r="R185" s="270"/>
      <c r="S185" s="270"/>
      <c r="T185" s="270"/>
      <c r="U185" s="270"/>
      <c r="V185" s="270"/>
      <c r="W185" s="270"/>
    </row>
    <row r="186" spans="1:23" ht="16.5" customHeight="1">
      <c r="A186" s="270"/>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0"/>
    </row>
    <row r="187" spans="1:23" ht="16.5" customHeight="1">
      <c r="A187" s="270"/>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row>
    <row r="188" spans="1:23" ht="16.5" customHeight="1">
      <c r="A188" s="270"/>
      <c r="B188" s="270"/>
      <c r="C188" s="270"/>
      <c r="D188" s="270"/>
      <c r="E188" s="270"/>
      <c r="F188" s="270"/>
      <c r="G188" s="270"/>
      <c r="H188" s="270"/>
      <c r="I188" s="270"/>
      <c r="J188" s="270"/>
      <c r="K188" s="270"/>
      <c r="L188" s="270"/>
      <c r="M188" s="270"/>
      <c r="N188" s="270"/>
      <c r="O188" s="270"/>
      <c r="P188" s="270"/>
      <c r="Q188" s="270"/>
      <c r="R188" s="270"/>
      <c r="S188" s="270"/>
      <c r="T188" s="270"/>
      <c r="U188" s="270"/>
      <c r="V188" s="270"/>
      <c r="W188" s="270"/>
    </row>
    <row r="189" spans="1:23" ht="16.5" customHeight="1">
      <c r="A189" s="270"/>
      <c r="B189" s="270"/>
      <c r="C189" s="270"/>
      <c r="D189" s="270"/>
      <c r="E189" s="270"/>
      <c r="F189" s="270"/>
      <c r="G189" s="270"/>
      <c r="H189" s="270"/>
      <c r="I189" s="270"/>
      <c r="J189" s="270"/>
      <c r="K189" s="270"/>
      <c r="L189" s="270"/>
      <c r="M189" s="270"/>
      <c r="N189" s="270"/>
      <c r="O189" s="270"/>
      <c r="P189" s="270"/>
      <c r="Q189" s="270"/>
      <c r="R189" s="270"/>
      <c r="S189" s="270"/>
      <c r="T189" s="270"/>
      <c r="U189" s="270"/>
      <c r="V189" s="270"/>
      <c r="W189" s="270"/>
    </row>
    <row r="190" spans="1:23" ht="16.5" customHeight="1">
      <c r="A190" s="270"/>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row>
    <row r="191" spans="1:23" ht="16.5" customHeight="1">
      <c r="A191" s="270"/>
      <c r="B191" s="270"/>
      <c r="C191" s="270"/>
      <c r="D191" s="270"/>
      <c r="E191" s="270"/>
      <c r="F191" s="270"/>
      <c r="G191" s="270"/>
      <c r="H191" s="270"/>
      <c r="I191" s="270"/>
      <c r="J191" s="270"/>
      <c r="K191" s="270"/>
      <c r="L191" s="270"/>
      <c r="M191" s="270"/>
      <c r="N191" s="270"/>
      <c r="O191" s="270"/>
      <c r="P191" s="270"/>
      <c r="Q191" s="270"/>
      <c r="R191" s="270"/>
      <c r="S191" s="270"/>
      <c r="T191" s="270"/>
      <c r="U191" s="270"/>
      <c r="V191" s="270"/>
      <c r="W191" s="270"/>
    </row>
    <row r="192" spans="1:23" ht="16.5" customHeight="1">
      <c r="A192" s="270"/>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row>
    <row r="193" spans="1:23" ht="16.5" customHeight="1">
      <c r="A193" s="270"/>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row>
    <row r="194" spans="1:23" ht="16.5" customHeight="1">
      <c r="A194" s="270"/>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row>
    <row r="195" spans="1:23" ht="16.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row>
    <row r="196" spans="1:23" ht="16.5" customHeigh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row>
    <row r="197" spans="1:23" ht="16.5" customHeight="1">
      <c r="A197" s="270"/>
      <c r="B197" s="270"/>
      <c r="C197" s="270"/>
      <c r="D197" s="270"/>
      <c r="E197" s="270"/>
      <c r="F197" s="270"/>
      <c r="G197" s="270"/>
      <c r="H197" s="270"/>
      <c r="I197" s="270"/>
      <c r="J197" s="270"/>
      <c r="K197" s="270"/>
      <c r="L197" s="270"/>
      <c r="M197" s="270"/>
      <c r="N197" s="270"/>
      <c r="O197" s="270"/>
      <c r="P197" s="270"/>
      <c r="Q197" s="270"/>
      <c r="R197" s="270"/>
      <c r="S197" s="270"/>
      <c r="T197" s="270"/>
      <c r="U197" s="270"/>
      <c r="V197" s="270"/>
      <c r="W197" s="270"/>
    </row>
    <row r="198" spans="1:23" ht="16.5" customHeight="1">
      <c r="A198" s="270"/>
      <c r="B198" s="270"/>
      <c r="C198" s="270"/>
      <c r="D198" s="270"/>
      <c r="E198" s="270"/>
      <c r="F198" s="270"/>
      <c r="G198" s="270"/>
      <c r="H198" s="270"/>
      <c r="I198" s="270"/>
      <c r="J198" s="270"/>
      <c r="K198" s="270"/>
      <c r="L198" s="270"/>
      <c r="M198" s="270"/>
      <c r="N198" s="270"/>
      <c r="O198" s="270"/>
      <c r="P198" s="270"/>
      <c r="Q198" s="270"/>
      <c r="R198" s="270"/>
      <c r="S198" s="270"/>
      <c r="T198" s="270"/>
      <c r="U198" s="270"/>
      <c r="V198" s="270"/>
      <c r="W198" s="270"/>
    </row>
    <row r="199" spans="1:23" ht="16.5" customHeight="1">
      <c r="A199" s="270"/>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row>
    <row r="200" spans="1:23" ht="16.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row>
    <row r="201" spans="1:23" ht="16.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row>
    <row r="202" spans="1:23" ht="16.5" customHeight="1">
      <c r="A202" s="270"/>
      <c r="B202" s="270"/>
      <c r="C202" s="270"/>
      <c r="D202" s="270"/>
      <c r="E202" s="270"/>
      <c r="F202" s="270"/>
      <c r="G202" s="270"/>
      <c r="H202" s="270"/>
      <c r="I202" s="270"/>
      <c r="J202" s="270"/>
      <c r="K202" s="270"/>
      <c r="L202" s="270"/>
      <c r="M202" s="270"/>
      <c r="N202" s="270"/>
      <c r="O202" s="270"/>
      <c r="P202" s="270"/>
      <c r="Q202" s="270"/>
      <c r="R202" s="270"/>
      <c r="S202" s="270"/>
      <c r="T202" s="270"/>
      <c r="U202" s="270"/>
      <c r="V202" s="270"/>
      <c r="W202" s="270"/>
    </row>
    <row r="203" spans="1:23" ht="16.5" customHeight="1">
      <c r="A203" s="270"/>
      <c r="B203" s="270"/>
      <c r="C203" s="270"/>
      <c r="D203" s="270"/>
      <c r="E203" s="270"/>
      <c r="F203" s="270"/>
      <c r="G203" s="270"/>
      <c r="H203" s="270"/>
      <c r="I203" s="270"/>
      <c r="J203" s="270"/>
      <c r="K203" s="270"/>
      <c r="L203" s="270"/>
      <c r="M203" s="270"/>
      <c r="N203" s="270"/>
      <c r="O203" s="270"/>
      <c r="P203" s="270"/>
      <c r="Q203" s="270"/>
      <c r="R203" s="270"/>
      <c r="S203" s="270"/>
      <c r="T203" s="270"/>
      <c r="U203" s="270"/>
      <c r="V203" s="270"/>
      <c r="W203" s="270"/>
    </row>
    <row r="204" spans="1:23" ht="16.5" customHeight="1">
      <c r="A204" s="270"/>
      <c r="B204" s="270"/>
      <c r="C204" s="270"/>
      <c r="D204" s="270"/>
      <c r="E204" s="270"/>
      <c r="F204" s="270"/>
      <c r="G204" s="270"/>
      <c r="H204" s="270"/>
      <c r="I204" s="270"/>
      <c r="J204" s="270"/>
      <c r="K204" s="270"/>
      <c r="L204" s="270"/>
      <c r="M204" s="270"/>
      <c r="N204" s="270"/>
      <c r="O204" s="270"/>
      <c r="P204" s="270"/>
      <c r="Q204" s="270"/>
      <c r="R204" s="270"/>
      <c r="S204" s="270"/>
      <c r="T204" s="270"/>
      <c r="U204" s="270"/>
      <c r="V204" s="270"/>
      <c r="W204" s="270"/>
    </row>
    <row r="205" spans="1:23" ht="16.5" customHeight="1">
      <c r="A205" s="270"/>
      <c r="B205" s="270"/>
      <c r="C205" s="270"/>
      <c r="D205" s="270"/>
      <c r="E205" s="270"/>
      <c r="F205" s="270"/>
      <c r="G205" s="270"/>
      <c r="H205" s="270"/>
      <c r="I205" s="270"/>
      <c r="J205" s="270"/>
      <c r="K205" s="270"/>
      <c r="L205" s="270"/>
      <c r="M205" s="270"/>
      <c r="N205" s="270"/>
      <c r="O205" s="270"/>
      <c r="P205" s="270"/>
      <c r="Q205" s="270"/>
      <c r="R205" s="270"/>
      <c r="S205" s="270"/>
      <c r="T205" s="270"/>
      <c r="U205" s="270"/>
      <c r="V205" s="270"/>
      <c r="W205" s="270"/>
    </row>
    <row r="206" spans="1:23" ht="16.5" customHeight="1">
      <c r="A206" s="270"/>
      <c r="B206" s="270"/>
      <c r="C206" s="270"/>
      <c r="D206" s="270"/>
      <c r="E206" s="270"/>
      <c r="F206" s="270"/>
      <c r="G206" s="270"/>
      <c r="H206" s="270"/>
      <c r="I206" s="270"/>
      <c r="J206" s="270"/>
      <c r="K206" s="270"/>
      <c r="L206" s="270"/>
      <c r="M206" s="270"/>
      <c r="N206" s="270"/>
      <c r="O206" s="270"/>
      <c r="P206" s="270"/>
      <c r="Q206" s="270"/>
      <c r="R206" s="270"/>
      <c r="S206" s="270"/>
      <c r="T206" s="270"/>
      <c r="U206" s="270"/>
      <c r="V206" s="270"/>
      <c r="W206" s="270"/>
    </row>
    <row r="207" spans="1:23" ht="16.5" customHeight="1">
      <c r="A207" s="270"/>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row>
    <row r="208" spans="1:23" ht="16.5" customHeight="1">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row>
    <row r="209" spans="1:23" ht="16.5" customHeight="1">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row>
    <row r="210" spans="1:23" ht="16.5" customHeight="1">
      <c r="A210" s="270"/>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row>
    <row r="211" spans="1:23" ht="16.5" customHeight="1">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row>
    <row r="212" spans="1:23" ht="16.5" customHeight="1">
      <c r="A212" s="270"/>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row>
    <row r="213" spans="1:23" ht="16.5" customHeight="1">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row>
    <row r="214" spans="1:23" ht="16.5" customHeight="1">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row>
    <row r="215" spans="1:23" ht="16.5" customHeight="1">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row>
    <row r="216" spans="1:23" ht="16.5" customHeight="1">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row>
    <row r="217" spans="1:23" ht="16.5" customHeight="1">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row>
    <row r="218" spans="1:23" ht="16.5" customHeight="1">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row>
    <row r="219" spans="1:23" ht="16.5" customHeight="1">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row>
    <row r="220" spans="1:23" ht="16.5" customHeight="1">
      <c r="A220" s="270"/>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row>
    <row r="221" spans="1:23" ht="16.5" customHeight="1">
      <c r="A221" s="270"/>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row>
    <row r="222" spans="1:23" ht="16.5" customHeight="1">
      <c r="A222" s="270"/>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row>
    <row r="223" spans="1:23" ht="16.5" customHeight="1">
      <c r="A223" s="270"/>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row>
    <row r="224" spans="1:23" ht="16.5" customHeight="1">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row>
    <row r="225" spans="1:23" ht="16.5" customHeight="1">
      <c r="A225" s="270"/>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row>
    <row r="226" spans="1:23" ht="16.5" customHeight="1">
      <c r="A226" s="270"/>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row>
    <row r="227" spans="1:23" ht="16.5" customHeight="1">
      <c r="A227" s="270"/>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row>
    <row r="228" spans="1:23" ht="16.5" customHeight="1">
      <c r="A228" s="270"/>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row>
    <row r="229" spans="1:23" ht="16.5" customHeight="1">
      <c r="A229" s="270"/>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row>
    <row r="230" spans="1:23" ht="16.5" customHeight="1">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row>
    <row r="231" spans="1:23" ht="16.5" customHeight="1">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row>
    <row r="232" spans="1:23" ht="16.5" customHeight="1">
      <c r="A232" s="270"/>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row>
    <row r="233" spans="1:23" ht="16.5" customHeight="1">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row>
    <row r="234" spans="1:23" ht="16.5" customHeight="1">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row>
    <row r="235" spans="1:23" ht="16.5" customHeight="1">
      <c r="A235" s="270"/>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row>
    <row r="236" spans="1:23" ht="16.5" customHeight="1">
      <c r="A236" s="270"/>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row>
    <row r="237" spans="1:23" ht="16.5" customHeight="1">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row>
    <row r="238" spans="1:23" ht="16.5" customHeight="1">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row>
    <row r="239" spans="1:23" ht="16.5" customHeight="1">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row>
    <row r="240" spans="1:23" ht="16.5" customHeight="1">
      <c r="A240" s="270"/>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row>
    <row r="241" spans="1:23" ht="16.5" customHeight="1">
      <c r="A241" s="270"/>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row>
    <row r="242" spans="1:23" ht="16.5" customHeight="1">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row>
    <row r="243" spans="1:23" ht="16.5" customHeight="1">
      <c r="A243" s="270"/>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row>
    <row r="244" spans="1:23" ht="16.5" customHeight="1">
      <c r="A244" s="270"/>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row>
    <row r="245" spans="1:23" ht="16.5" customHeight="1">
      <c r="A245" s="270"/>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row>
    <row r="246" spans="1:23" ht="16.5" customHeight="1">
      <c r="A246" s="270"/>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row>
    <row r="247" spans="1:23" ht="16.5" customHeight="1">
      <c r="A247" s="270"/>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row>
    <row r="248" spans="1:23" ht="16.5" customHeight="1">
      <c r="A248" s="270"/>
      <c r="B248" s="270"/>
      <c r="C248" s="270"/>
      <c r="D248" s="270"/>
      <c r="E248" s="270"/>
      <c r="F248" s="270"/>
      <c r="G248" s="270"/>
      <c r="H248" s="270"/>
      <c r="I248" s="270"/>
      <c r="J248" s="270"/>
      <c r="K248" s="270"/>
      <c r="L248" s="270"/>
      <c r="M248" s="270"/>
      <c r="N248" s="270"/>
      <c r="O248" s="270"/>
      <c r="P248" s="270"/>
      <c r="Q248" s="270"/>
      <c r="R248" s="270"/>
      <c r="S248" s="270"/>
      <c r="T248" s="270"/>
      <c r="U248" s="270"/>
      <c r="V248" s="270"/>
      <c r="W248" s="270"/>
    </row>
    <row r="249" spans="1:23" ht="16.5" customHeight="1">
      <c r="A249" s="270"/>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row>
    <row r="250" spans="1:23" ht="16.5" customHeight="1">
      <c r="A250" s="270"/>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row>
    <row r="251" spans="1:23" ht="16.5" customHeight="1">
      <c r="A251" s="270"/>
      <c r="B251" s="270"/>
      <c r="C251" s="270"/>
      <c r="D251" s="270"/>
      <c r="E251" s="270"/>
      <c r="F251" s="270"/>
      <c r="G251" s="270"/>
      <c r="H251" s="270"/>
      <c r="I251" s="270"/>
      <c r="J251" s="270"/>
      <c r="K251" s="270"/>
      <c r="L251" s="270"/>
      <c r="M251" s="270"/>
      <c r="N251" s="270"/>
      <c r="O251" s="270"/>
      <c r="P251" s="270"/>
      <c r="Q251" s="270"/>
      <c r="R251" s="270"/>
      <c r="S251" s="270"/>
      <c r="T251" s="270"/>
      <c r="U251" s="270"/>
      <c r="V251" s="270"/>
      <c r="W251" s="270"/>
    </row>
    <row r="252" spans="1:23" ht="16.5" customHeight="1">
      <c r="A252" s="270"/>
      <c r="B252" s="270"/>
      <c r="C252" s="270"/>
      <c r="D252" s="270"/>
      <c r="E252" s="270"/>
      <c r="F252" s="270"/>
      <c r="G252" s="270"/>
      <c r="H252" s="270"/>
      <c r="I252" s="270"/>
      <c r="J252" s="270"/>
      <c r="K252" s="270"/>
      <c r="L252" s="270"/>
      <c r="M252" s="270"/>
      <c r="N252" s="270"/>
      <c r="O252" s="270"/>
      <c r="P252" s="270"/>
      <c r="Q252" s="270"/>
      <c r="R252" s="270"/>
      <c r="S252" s="270"/>
      <c r="T252" s="270"/>
      <c r="U252" s="270"/>
      <c r="V252" s="270"/>
      <c r="W252" s="270"/>
    </row>
    <row r="253" spans="1:23" ht="16.5" customHeight="1">
      <c r="A253" s="270"/>
      <c r="B253" s="270"/>
      <c r="C253" s="270"/>
      <c r="D253" s="270"/>
      <c r="E253" s="270"/>
      <c r="F253" s="270"/>
      <c r="G253" s="270"/>
      <c r="H253" s="270"/>
      <c r="I253" s="270"/>
      <c r="J253" s="270"/>
      <c r="K253" s="270"/>
      <c r="L253" s="270"/>
      <c r="M253" s="270"/>
      <c r="N253" s="270"/>
      <c r="O253" s="270"/>
      <c r="P253" s="270"/>
      <c r="Q253" s="270"/>
      <c r="R253" s="270"/>
      <c r="S253" s="270"/>
      <c r="T253" s="270"/>
      <c r="U253" s="270"/>
      <c r="V253" s="270"/>
      <c r="W253" s="270"/>
    </row>
    <row r="254" spans="1:23" ht="16.5" customHeight="1">
      <c r="A254" s="270"/>
      <c r="B254" s="270"/>
      <c r="C254" s="270"/>
      <c r="D254" s="270"/>
      <c r="E254" s="270"/>
      <c r="F254" s="270"/>
      <c r="G254" s="270"/>
      <c r="H254" s="270"/>
      <c r="I254" s="270"/>
      <c r="J254" s="270"/>
      <c r="K254" s="270"/>
      <c r="L254" s="270"/>
      <c r="M254" s="270"/>
      <c r="N254" s="270"/>
      <c r="O254" s="270"/>
      <c r="P254" s="270"/>
      <c r="Q254" s="270"/>
      <c r="R254" s="270"/>
      <c r="S254" s="270"/>
      <c r="T254" s="270"/>
      <c r="U254" s="270"/>
      <c r="V254" s="270"/>
      <c r="W254" s="270"/>
    </row>
    <row r="255" spans="1:23" ht="16.5" customHeight="1">
      <c r="A255" s="270"/>
      <c r="B255" s="270"/>
      <c r="C255" s="270"/>
      <c r="D255" s="270"/>
      <c r="E255" s="270"/>
      <c r="F255" s="270"/>
      <c r="G255" s="270"/>
      <c r="H255" s="270"/>
      <c r="I255" s="270"/>
      <c r="J255" s="270"/>
      <c r="K255" s="270"/>
      <c r="L255" s="270"/>
      <c r="M255" s="270"/>
      <c r="N255" s="270"/>
      <c r="O255" s="270"/>
      <c r="P255" s="270"/>
      <c r="Q255" s="270"/>
      <c r="R255" s="270"/>
      <c r="S255" s="270"/>
      <c r="T255" s="270"/>
      <c r="U255" s="270"/>
      <c r="V255" s="270"/>
      <c r="W255" s="270"/>
    </row>
    <row r="256" spans="1:23" ht="16.5" customHeight="1">
      <c r="A256" s="270"/>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row>
    <row r="257" spans="1:23" ht="16.5" customHeight="1">
      <c r="A257" s="270"/>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row>
    <row r="258" spans="1:23" ht="16.5" customHeight="1">
      <c r="A258" s="270"/>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row>
    <row r="259" spans="1:23" ht="16.5" customHeight="1">
      <c r="A259" s="270"/>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row>
    <row r="260" spans="1:23" ht="16.5" customHeight="1">
      <c r="A260" s="270"/>
      <c r="B260" s="270"/>
      <c r="C260" s="270"/>
      <c r="D260" s="270"/>
      <c r="E260" s="270"/>
      <c r="F260" s="270"/>
      <c r="G260" s="270"/>
      <c r="H260" s="270"/>
      <c r="I260" s="270"/>
      <c r="J260" s="270"/>
      <c r="K260" s="270"/>
      <c r="L260" s="270"/>
      <c r="M260" s="270"/>
      <c r="N260" s="270"/>
      <c r="O260" s="270"/>
      <c r="P260" s="270"/>
      <c r="Q260" s="270"/>
      <c r="R260" s="270"/>
      <c r="S260" s="270"/>
      <c r="T260" s="270"/>
      <c r="U260" s="270"/>
      <c r="V260" s="270"/>
      <c r="W260" s="270"/>
    </row>
    <row r="261" spans="1:23" ht="16.5" customHeight="1">
      <c r="A261" s="270"/>
      <c r="B261" s="270"/>
      <c r="C261" s="270"/>
      <c r="D261" s="270"/>
      <c r="E261" s="270"/>
      <c r="F261" s="270"/>
      <c r="G261" s="270"/>
      <c r="H261" s="270"/>
      <c r="I261" s="270"/>
      <c r="J261" s="270"/>
      <c r="K261" s="270"/>
      <c r="L261" s="270"/>
      <c r="M261" s="270"/>
      <c r="N261" s="270"/>
      <c r="O261" s="270"/>
      <c r="P261" s="270"/>
      <c r="Q261" s="270"/>
      <c r="R261" s="270"/>
      <c r="S261" s="270"/>
      <c r="T261" s="270"/>
      <c r="U261" s="270"/>
      <c r="V261" s="270"/>
      <c r="W261" s="270"/>
    </row>
    <row r="262" spans="1:23" ht="16.5" customHeight="1">
      <c r="A262" s="270"/>
      <c r="B262" s="270"/>
      <c r="C262" s="270"/>
      <c r="D262" s="270"/>
      <c r="E262" s="270"/>
      <c r="F262" s="270"/>
      <c r="G262" s="270"/>
      <c r="H262" s="270"/>
      <c r="I262" s="270"/>
      <c r="J262" s="270"/>
      <c r="K262" s="270"/>
      <c r="L262" s="270"/>
      <c r="M262" s="270"/>
      <c r="N262" s="270"/>
      <c r="O262" s="270"/>
      <c r="P262" s="270"/>
      <c r="Q262" s="270"/>
      <c r="R262" s="270"/>
      <c r="S262" s="270"/>
      <c r="T262" s="270"/>
      <c r="U262" s="270"/>
      <c r="V262" s="270"/>
      <c r="W262" s="270"/>
    </row>
    <row r="263" spans="1:23" ht="16.5" customHeight="1">
      <c r="A263" s="270"/>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row>
    <row r="264" spans="1:23" ht="16.5" customHeight="1">
      <c r="A264" s="270"/>
      <c r="B264" s="270"/>
      <c r="C264" s="270"/>
      <c r="D264" s="270"/>
      <c r="E264" s="270"/>
      <c r="F264" s="270"/>
      <c r="G264" s="270"/>
      <c r="H264" s="270"/>
      <c r="I264" s="270"/>
      <c r="J264" s="270"/>
      <c r="K264" s="270"/>
      <c r="L264" s="270"/>
      <c r="M264" s="270"/>
      <c r="N264" s="270"/>
      <c r="O264" s="270"/>
      <c r="P264" s="270"/>
      <c r="Q264" s="270"/>
      <c r="R264" s="270"/>
      <c r="S264" s="270"/>
      <c r="T264" s="270"/>
      <c r="U264" s="270"/>
      <c r="V264" s="270"/>
      <c r="W264" s="270"/>
    </row>
    <row r="265" spans="1:23" ht="16.5" customHeight="1">
      <c r="A265" s="270"/>
      <c r="B265" s="270"/>
      <c r="C265" s="270"/>
      <c r="D265" s="270"/>
      <c r="E265" s="270"/>
      <c r="F265" s="270"/>
      <c r="G265" s="270"/>
      <c r="H265" s="270"/>
      <c r="I265" s="270"/>
      <c r="J265" s="270"/>
      <c r="K265" s="270"/>
      <c r="L265" s="270"/>
      <c r="M265" s="270"/>
      <c r="N265" s="270"/>
      <c r="O265" s="270"/>
      <c r="P265" s="270"/>
      <c r="Q265" s="270"/>
      <c r="R265" s="270"/>
      <c r="S265" s="270"/>
      <c r="T265" s="270"/>
      <c r="U265" s="270"/>
      <c r="V265" s="270"/>
      <c r="W265" s="270"/>
    </row>
    <row r="266" spans="1:23" ht="16.5" customHeight="1">
      <c r="A266" s="270"/>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row>
    <row r="267" spans="1:23" ht="16.5" customHeight="1">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row>
    <row r="268" spans="1:23" ht="16.5" customHeight="1">
      <c r="A268" s="270"/>
      <c r="B268" s="270"/>
      <c r="C268" s="270"/>
      <c r="D268" s="270"/>
      <c r="E268" s="270"/>
      <c r="F268" s="270"/>
      <c r="G268" s="270"/>
      <c r="H268" s="270"/>
      <c r="I268" s="270"/>
      <c r="J268" s="270"/>
      <c r="K268" s="270"/>
      <c r="L268" s="270"/>
      <c r="M268" s="270"/>
      <c r="N268" s="270"/>
      <c r="O268" s="270"/>
      <c r="P268" s="270"/>
      <c r="Q268" s="270"/>
      <c r="R268" s="270"/>
      <c r="S268" s="270"/>
      <c r="T268" s="270"/>
      <c r="U268" s="270"/>
      <c r="V268" s="270"/>
      <c r="W268" s="270"/>
    </row>
    <row r="269" spans="1:23" ht="16.5" customHeight="1">
      <c r="A269" s="270"/>
      <c r="B269" s="270"/>
      <c r="C269" s="270"/>
      <c r="D269" s="270"/>
      <c r="E269" s="270"/>
      <c r="F269" s="270"/>
      <c r="G269" s="270"/>
      <c r="H269" s="270"/>
      <c r="I269" s="270"/>
      <c r="J269" s="270"/>
      <c r="K269" s="270"/>
      <c r="L269" s="270"/>
      <c r="M269" s="270"/>
      <c r="N269" s="270"/>
      <c r="O269" s="270"/>
      <c r="P269" s="270"/>
      <c r="Q269" s="270"/>
      <c r="R269" s="270"/>
      <c r="S269" s="270"/>
      <c r="T269" s="270"/>
      <c r="U269" s="270"/>
      <c r="V269" s="270"/>
      <c r="W269" s="270"/>
    </row>
    <row r="270" spans="1:23" ht="16.5" customHeight="1">
      <c r="A270" s="270"/>
      <c r="B270" s="270"/>
      <c r="C270" s="270"/>
      <c r="D270" s="270"/>
      <c r="E270" s="270"/>
      <c r="F270" s="270"/>
      <c r="G270" s="270"/>
      <c r="H270" s="270"/>
      <c r="I270" s="270"/>
      <c r="J270" s="270"/>
      <c r="K270" s="270"/>
      <c r="L270" s="270"/>
      <c r="M270" s="270"/>
      <c r="N270" s="270"/>
      <c r="O270" s="270"/>
      <c r="P270" s="270"/>
      <c r="Q270" s="270"/>
      <c r="R270" s="270"/>
      <c r="S270" s="270"/>
      <c r="T270" s="270"/>
      <c r="U270" s="270"/>
      <c r="V270" s="270"/>
      <c r="W270" s="270"/>
    </row>
    <row r="271" spans="1:23" ht="16.5" customHeight="1">
      <c r="A271" s="270"/>
      <c r="B271" s="270"/>
      <c r="C271" s="270"/>
      <c r="D271" s="270"/>
      <c r="E271" s="270"/>
      <c r="F271" s="270"/>
      <c r="G271" s="270"/>
      <c r="H271" s="270"/>
      <c r="I271" s="270"/>
      <c r="J271" s="270"/>
      <c r="K271" s="270"/>
      <c r="L271" s="270"/>
      <c r="M271" s="270"/>
      <c r="N271" s="270"/>
      <c r="O271" s="270"/>
      <c r="P271" s="270"/>
      <c r="Q271" s="270"/>
      <c r="R271" s="270"/>
      <c r="S271" s="270"/>
      <c r="T271" s="270"/>
      <c r="U271" s="270"/>
      <c r="V271" s="270"/>
      <c r="W271" s="270"/>
    </row>
    <row r="272" spans="1:23" ht="16.5" customHeight="1">
      <c r="A272" s="270"/>
      <c r="B272" s="270"/>
      <c r="C272" s="270"/>
      <c r="D272" s="270"/>
      <c r="E272" s="270"/>
      <c r="F272" s="270"/>
      <c r="G272" s="270"/>
      <c r="H272" s="270"/>
      <c r="I272" s="270"/>
      <c r="J272" s="270"/>
      <c r="K272" s="270"/>
      <c r="L272" s="270"/>
      <c r="M272" s="270"/>
      <c r="N272" s="270"/>
      <c r="O272" s="270"/>
      <c r="P272" s="270"/>
      <c r="Q272" s="270"/>
      <c r="R272" s="270"/>
      <c r="S272" s="270"/>
      <c r="T272" s="270"/>
      <c r="U272" s="270"/>
      <c r="V272" s="270"/>
      <c r="W272" s="270"/>
    </row>
    <row r="273" spans="1:23" ht="16.5" customHeight="1">
      <c r="A273" s="270"/>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0"/>
    </row>
    <row r="274" spans="1:23" ht="16.5" customHeight="1">
      <c r="A274" s="270"/>
      <c r="B274" s="270"/>
      <c r="C274" s="270"/>
      <c r="D274" s="270"/>
      <c r="E274" s="270"/>
      <c r="F274" s="270"/>
      <c r="G274" s="270"/>
      <c r="H274" s="270"/>
      <c r="I274" s="270"/>
      <c r="J274" s="270"/>
      <c r="K274" s="270"/>
      <c r="L274" s="270"/>
      <c r="M274" s="270"/>
      <c r="N274" s="270"/>
      <c r="O274" s="270"/>
      <c r="P274" s="270"/>
      <c r="Q274" s="270"/>
      <c r="R274" s="270"/>
      <c r="S274" s="270"/>
      <c r="T274" s="270"/>
      <c r="U274" s="270"/>
      <c r="V274" s="270"/>
      <c r="W274" s="270"/>
    </row>
    <row r="275" spans="1:23" ht="16.5" customHeight="1">
      <c r="A275" s="270"/>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row>
    <row r="276" spans="1:23" ht="16.5" customHeight="1">
      <c r="A276" s="270"/>
      <c r="B276" s="270"/>
      <c r="C276" s="270"/>
      <c r="D276" s="270"/>
      <c r="E276" s="270"/>
      <c r="F276" s="270"/>
      <c r="G276" s="270"/>
      <c r="H276" s="270"/>
      <c r="I276" s="270"/>
      <c r="J276" s="270"/>
      <c r="K276" s="270"/>
      <c r="L276" s="270"/>
      <c r="M276" s="270"/>
      <c r="N276" s="270"/>
      <c r="O276" s="270"/>
      <c r="P276" s="270"/>
      <c r="Q276" s="270"/>
      <c r="R276" s="270"/>
      <c r="S276" s="270"/>
      <c r="T276" s="270"/>
      <c r="U276" s="270"/>
      <c r="V276" s="270"/>
      <c r="W276" s="270"/>
    </row>
    <row r="277" spans="1:23" ht="16.5" customHeight="1">
      <c r="A277" s="270"/>
      <c r="B277" s="270"/>
      <c r="C277" s="270"/>
      <c r="D277" s="270"/>
      <c r="E277" s="270"/>
      <c r="F277" s="270"/>
      <c r="G277" s="270"/>
      <c r="H277" s="270"/>
      <c r="I277" s="270"/>
      <c r="J277" s="270"/>
      <c r="K277" s="270"/>
      <c r="L277" s="270"/>
      <c r="M277" s="270"/>
      <c r="N277" s="270"/>
      <c r="O277" s="270"/>
      <c r="P277" s="270"/>
      <c r="Q277" s="270"/>
      <c r="R277" s="270"/>
      <c r="S277" s="270"/>
      <c r="T277" s="270"/>
      <c r="U277" s="270"/>
      <c r="V277" s="270"/>
      <c r="W277" s="270"/>
    </row>
    <row r="278" spans="1:23" ht="16.5" customHeight="1">
      <c r="A278" s="270"/>
      <c r="B278" s="270"/>
      <c r="C278" s="270"/>
      <c r="D278" s="270"/>
      <c r="E278" s="270"/>
      <c r="F278" s="270"/>
      <c r="G278" s="270"/>
      <c r="H278" s="270"/>
      <c r="I278" s="270"/>
      <c r="J278" s="270"/>
      <c r="K278" s="270"/>
      <c r="L278" s="270"/>
      <c r="M278" s="270"/>
      <c r="N278" s="270"/>
      <c r="O278" s="270"/>
      <c r="P278" s="270"/>
      <c r="Q278" s="270"/>
      <c r="R278" s="270"/>
      <c r="S278" s="270"/>
      <c r="T278" s="270"/>
      <c r="U278" s="270"/>
      <c r="V278" s="270"/>
      <c r="W278" s="270"/>
    </row>
    <row r="279" spans="1:23" ht="16.5" customHeight="1">
      <c r="A279" s="270"/>
      <c r="B279" s="270"/>
      <c r="C279" s="270"/>
      <c r="D279" s="270"/>
      <c r="E279" s="270"/>
      <c r="F279" s="270"/>
      <c r="G279" s="270"/>
      <c r="H279" s="270"/>
      <c r="I279" s="270"/>
      <c r="J279" s="270"/>
      <c r="K279" s="270"/>
      <c r="L279" s="270"/>
      <c r="M279" s="270"/>
      <c r="N279" s="270"/>
      <c r="O279" s="270"/>
      <c r="P279" s="270"/>
      <c r="Q279" s="270"/>
      <c r="R279" s="270"/>
      <c r="S279" s="270"/>
      <c r="T279" s="270"/>
      <c r="U279" s="270"/>
      <c r="V279" s="270"/>
      <c r="W279" s="270"/>
    </row>
    <row r="280" spans="1:23" ht="16.5" customHeight="1">
      <c r="A280" s="270"/>
      <c r="B280" s="270"/>
      <c r="C280" s="270"/>
      <c r="D280" s="270"/>
      <c r="E280" s="270"/>
      <c r="F280" s="270"/>
      <c r="G280" s="270"/>
      <c r="H280" s="270"/>
      <c r="I280" s="270"/>
      <c r="J280" s="270"/>
      <c r="K280" s="270"/>
      <c r="L280" s="270"/>
      <c r="M280" s="270"/>
      <c r="N280" s="270"/>
      <c r="O280" s="270"/>
      <c r="P280" s="270"/>
      <c r="Q280" s="270"/>
      <c r="R280" s="270"/>
      <c r="S280" s="270"/>
      <c r="T280" s="270"/>
      <c r="U280" s="270"/>
      <c r="V280" s="270"/>
      <c r="W280" s="270"/>
    </row>
    <row r="281" spans="1:23" ht="16.5" customHeight="1">
      <c r="A281" s="270"/>
      <c r="B281" s="270"/>
      <c r="C281" s="270"/>
      <c r="D281" s="270"/>
      <c r="E281" s="270"/>
      <c r="F281" s="270"/>
      <c r="G281" s="270"/>
      <c r="H281" s="270"/>
      <c r="I281" s="270"/>
      <c r="J281" s="270"/>
      <c r="K281" s="270"/>
      <c r="L281" s="270"/>
      <c r="M281" s="270"/>
      <c r="N281" s="270"/>
      <c r="O281" s="270"/>
      <c r="P281" s="270"/>
      <c r="Q281" s="270"/>
      <c r="R281" s="270"/>
      <c r="S281" s="270"/>
      <c r="T281" s="270"/>
      <c r="U281" s="270"/>
      <c r="V281" s="270"/>
      <c r="W281" s="270"/>
    </row>
    <row r="282" spans="1:23" ht="16.5" customHeight="1">
      <c r="A282" s="270"/>
      <c r="B282" s="270"/>
      <c r="C282" s="270"/>
      <c r="D282" s="270"/>
      <c r="E282" s="270"/>
      <c r="F282" s="270"/>
      <c r="G282" s="270"/>
      <c r="H282" s="270"/>
      <c r="I282" s="270"/>
      <c r="J282" s="270"/>
      <c r="K282" s="270"/>
      <c r="L282" s="270"/>
      <c r="M282" s="270"/>
      <c r="N282" s="270"/>
      <c r="O282" s="270"/>
      <c r="P282" s="270"/>
      <c r="Q282" s="270"/>
      <c r="R282" s="270"/>
      <c r="S282" s="270"/>
      <c r="T282" s="270"/>
      <c r="U282" s="270"/>
      <c r="V282" s="270"/>
      <c r="W282" s="270"/>
    </row>
    <row r="283" spans="1:23" ht="16.5" customHeight="1">
      <c r="A283" s="270"/>
      <c r="B283" s="270"/>
      <c r="C283" s="270"/>
      <c r="D283" s="270"/>
      <c r="E283" s="270"/>
      <c r="F283" s="270"/>
      <c r="G283" s="270"/>
      <c r="H283" s="270"/>
      <c r="I283" s="270"/>
      <c r="J283" s="270"/>
      <c r="K283" s="270"/>
      <c r="L283" s="270"/>
      <c r="M283" s="270"/>
      <c r="N283" s="270"/>
      <c r="O283" s="270"/>
      <c r="P283" s="270"/>
      <c r="Q283" s="270"/>
      <c r="R283" s="270"/>
      <c r="S283" s="270"/>
      <c r="T283" s="270"/>
      <c r="U283" s="270"/>
      <c r="V283" s="270"/>
      <c r="W283" s="270"/>
    </row>
    <row r="284" spans="1:23" ht="16.5" customHeight="1">
      <c r="A284" s="270"/>
      <c r="B284" s="270"/>
      <c r="C284" s="270"/>
      <c r="D284" s="270"/>
      <c r="E284" s="270"/>
      <c r="F284" s="270"/>
      <c r="G284" s="270"/>
      <c r="H284" s="270"/>
      <c r="I284" s="270"/>
      <c r="J284" s="270"/>
      <c r="K284" s="270"/>
      <c r="L284" s="270"/>
      <c r="M284" s="270"/>
      <c r="N284" s="270"/>
      <c r="O284" s="270"/>
      <c r="P284" s="270"/>
      <c r="Q284" s="270"/>
      <c r="R284" s="270"/>
      <c r="S284" s="270"/>
      <c r="T284" s="270"/>
      <c r="U284" s="270"/>
      <c r="V284" s="270"/>
      <c r="W284" s="270"/>
    </row>
    <row r="285" spans="1:23" ht="16.5" customHeight="1">
      <c r="A285" s="270"/>
      <c r="B285" s="270"/>
      <c r="C285" s="270"/>
      <c r="D285" s="270"/>
      <c r="E285" s="270"/>
      <c r="F285" s="270"/>
      <c r="G285" s="270"/>
      <c r="H285" s="270"/>
      <c r="I285" s="270"/>
      <c r="J285" s="270"/>
      <c r="K285" s="270"/>
      <c r="L285" s="270"/>
      <c r="M285" s="270"/>
      <c r="N285" s="270"/>
      <c r="O285" s="270"/>
      <c r="P285" s="270"/>
      <c r="Q285" s="270"/>
      <c r="R285" s="270"/>
      <c r="S285" s="270"/>
      <c r="T285" s="270"/>
      <c r="U285" s="270"/>
      <c r="V285" s="270"/>
      <c r="W285" s="270"/>
    </row>
    <row r="286" spans="1:23" ht="16.5" customHeight="1">
      <c r="A286" s="270"/>
      <c r="B286" s="270"/>
      <c r="C286" s="270"/>
      <c r="D286" s="270"/>
      <c r="E286" s="270"/>
      <c r="F286" s="270"/>
      <c r="G286" s="270"/>
      <c r="H286" s="270"/>
      <c r="I286" s="270"/>
      <c r="J286" s="270"/>
      <c r="K286" s="270"/>
      <c r="L286" s="270"/>
      <c r="M286" s="270"/>
      <c r="N286" s="270"/>
      <c r="O286" s="270"/>
      <c r="P286" s="270"/>
      <c r="Q286" s="270"/>
      <c r="R286" s="270"/>
      <c r="S286" s="270"/>
      <c r="T286" s="270"/>
      <c r="U286" s="270"/>
      <c r="V286" s="270"/>
      <c r="W286" s="270"/>
    </row>
    <row r="287" spans="1:23" ht="16.5" customHeight="1">
      <c r="A287" s="270"/>
      <c r="B287" s="270"/>
      <c r="C287" s="270"/>
      <c r="D287" s="270"/>
      <c r="E287" s="270"/>
      <c r="F287" s="270"/>
      <c r="G287" s="270"/>
      <c r="H287" s="270"/>
      <c r="I287" s="270"/>
      <c r="J287" s="270"/>
      <c r="K287" s="270"/>
      <c r="L287" s="270"/>
      <c r="M287" s="270"/>
      <c r="N287" s="270"/>
      <c r="O287" s="270"/>
      <c r="P287" s="270"/>
      <c r="Q287" s="270"/>
      <c r="R287" s="270"/>
      <c r="S287" s="270"/>
      <c r="T287" s="270"/>
      <c r="U287" s="270"/>
      <c r="V287" s="270"/>
      <c r="W287" s="270"/>
    </row>
    <row r="288" spans="1:23" ht="16.5" customHeight="1">
      <c r="A288" s="270"/>
      <c r="B288" s="270"/>
      <c r="C288" s="270"/>
      <c r="D288" s="270"/>
      <c r="E288" s="270"/>
      <c r="F288" s="270"/>
      <c r="G288" s="270"/>
      <c r="H288" s="270"/>
      <c r="I288" s="270"/>
      <c r="J288" s="270"/>
      <c r="K288" s="270"/>
      <c r="L288" s="270"/>
      <c r="M288" s="270"/>
      <c r="N288" s="270"/>
      <c r="O288" s="270"/>
      <c r="P288" s="270"/>
      <c r="Q288" s="270"/>
      <c r="R288" s="270"/>
      <c r="S288" s="270"/>
      <c r="T288" s="270"/>
      <c r="U288" s="270"/>
      <c r="V288" s="270"/>
      <c r="W288" s="270"/>
    </row>
    <row r="289" spans="1:23" ht="16.5" customHeight="1">
      <c r="A289" s="270"/>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row>
    <row r="290" spans="1:23" ht="16.5" customHeight="1">
      <c r="A290" s="270"/>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row>
    <row r="291" spans="1:23" ht="16.5" customHeight="1">
      <c r="A291" s="270"/>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row>
    <row r="292" spans="1:23" ht="16.5" customHeight="1">
      <c r="A292" s="270"/>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row>
    <row r="293" spans="1:23" ht="16.5" customHeight="1">
      <c r="A293" s="270"/>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row>
    <row r="294" spans="1:23" ht="16.5" customHeight="1">
      <c r="A294" s="270"/>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row>
    <row r="295" spans="1:23" ht="16.5" customHeight="1">
      <c r="A295" s="270"/>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row>
    <row r="296" spans="1:23" ht="16.5" customHeight="1">
      <c r="A296" s="270"/>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row>
    <row r="297" spans="1:23" ht="16.5" customHeight="1">
      <c r="A297" s="270"/>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row>
    <row r="298" spans="1:23" ht="16.5" customHeight="1">
      <c r="A298" s="270"/>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row>
    <row r="299" spans="1:23" ht="16.5" customHeight="1">
      <c r="A299" s="270"/>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row>
    <row r="300" spans="1:23" ht="16.5" customHeight="1">
      <c r="A300" s="270"/>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row>
    <row r="301" spans="1:23" ht="16.5" customHeight="1">
      <c r="A301" s="270"/>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row>
    <row r="302" spans="1:23" ht="16.5" customHeight="1">
      <c r="A302" s="270"/>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row>
    <row r="303" spans="1:23" ht="16.5" customHeight="1">
      <c r="A303" s="270"/>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row>
    <row r="304" spans="1:23" ht="16.5" customHeight="1">
      <c r="A304" s="270"/>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row>
    <row r="305" spans="1:23" ht="16.5" customHeight="1">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row>
    <row r="306" spans="1:23" ht="16.5" customHeight="1">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row>
    <row r="307" spans="1:23" ht="16.5" customHeight="1">
      <c r="A307" s="270"/>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row>
    <row r="308" spans="1:23" ht="16.5" customHeight="1">
      <c r="A308" s="270"/>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row>
    <row r="309" spans="1:23" ht="16.5" customHeight="1">
      <c r="A309" s="270"/>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row>
    <row r="310" spans="1:23" ht="16.5" customHeight="1">
      <c r="A310" s="270"/>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row>
    <row r="311" spans="1:23" ht="16.5" customHeight="1">
      <c r="A311" s="270"/>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row>
    <row r="312" spans="1:23" ht="16.5" customHeight="1">
      <c r="A312" s="270"/>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row>
    <row r="313" spans="1:23" ht="16.5" customHeight="1">
      <c r="A313" s="270"/>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row>
    <row r="314" spans="1:23" ht="16.5" customHeight="1">
      <c r="A314" s="270"/>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row>
    <row r="315" spans="1:23" ht="16.5" customHeight="1">
      <c r="A315" s="270"/>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row>
    <row r="316" spans="1:23" ht="16.5" customHeight="1">
      <c r="A316" s="270"/>
      <c r="B316" s="270"/>
      <c r="C316" s="270"/>
      <c r="D316" s="270"/>
      <c r="E316" s="270"/>
      <c r="F316" s="270"/>
      <c r="G316" s="270"/>
      <c r="H316" s="270"/>
      <c r="I316" s="270"/>
      <c r="J316" s="270"/>
      <c r="K316" s="270"/>
      <c r="L316" s="270"/>
      <c r="M316" s="270"/>
      <c r="N316" s="270"/>
      <c r="O316" s="270"/>
      <c r="P316" s="270"/>
      <c r="Q316" s="270"/>
      <c r="R316" s="270"/>
      <c r="S316" s="270"/>
      <c r="T316" s="270"/>
      <c r="U316" s="270"/>
      <c r="V316" s="270"/>
      <c r="W316" s="270"/>
    </row>
    <row r="317" spans="1:23" ht="16.5" customHeight="1">
      <c r="A317" s="270"/>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row>
    <row r="318" spans="1:23" ht="16.5" customHeight="1">
      <c r="A318" s="270"/>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row>
    <row r="319" spans="1:23" ht="16.5" customHeight="1">
      <c r="A319" s="270"/>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row>
    <row r="320" spans="1:23" ht="16.5" customHeight="1">
      <c r="A320" s="270"/>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row>
    <row r="321" spans="1:23" ht="16.5" customHeight="1">
      <c r="A321" s="270"/>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row>
    <row r="322" spans="1:23" ht="16.5" customHeight="1">
      <c r="A322" s="270"/>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row>
    <row r="323" spans="1:23" ht="16.5" customHeight="1">
      <c r="A323" s="270"/>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row>
    <row r="324" spans="1:23" ht="16.5" customHeight="1">
      <c r="A324" s="270"/>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row>
    <row r="325" spans="1:23" ht="16.5" customHeight="1">
      <c r="A325" s="270"/>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row>
    <row r="326" spans="1:23" ht="16.5" customHeight="1">
      <c r="A326" s="270"/>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row>
    <row r="327" spans="1:23" ht="16.5" customHeight="1">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row>
    <row r="328" spans="1:23" ht="16.5" customHeight="1">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row>
    <row r="329" spans="1:23" ht="16.5" customHeight="1">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row>
    <row r="330" spans="1:23" ht="16.5" customHeight="1">
      <c r="A330" s="270"/>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row>
    <row r="331" spans="1:23" ht="16.5" customHeight="1">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row>
    <row r="332" spans="1:23" ht="16.5" customHeight="1">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row>
    <row r="333" spans="1:23" ht="16.5" customHeight="1">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row>
    <row r="334" spans="1:23" ht="16.5" customHeight="1">
      <c r="A334" s="270"/>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row>
    <row r="335" spans="1:23" ht="16.5" customHeight="1">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row>
    <row r="336" spans="1:23" ht="16.5" customHeight="1">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row>
    <row r="337" spans="1:23" ht="16.5" customHeight="1">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row>
    <row r="338" spans="1:23" ht="16.5" customHeight="1">
      <c r="A338" s="270"/>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row>
    <row r="339" spans="1:23" ht="16.5" customHeight="1">
      <c r="A339" s="270"/>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row>
    <row r="340" spans="1:23" ht="16.5" customHeight="1">
      <c r="A340" s="270"/>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row>
    <row r="341" spans="1:23" ht="16.5" customHeight="1">
      <c r="A341" s="270"/>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row>
    <row r="342" spans="1:23" ht="16.5" customHeight="1">
      <c r="A342" s="270"/>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row>
    <row r="343" spans="1:23" ht="16.5" customHeight="1">
      <c r="A343" s="270"/>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row>
    <row r="344" spans="1:23" ht="16.5" customHeight="1">
      <c r="A344" s="270"/>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row>
    <row r="345" spans="1:23" ht="16.5" customHeight="1">
      <c r="A345" s="270"/>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row>
    <row r="346" spans="1:23" ht="16.5" customHeight="1">
      <c r="A346" s="270"/>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row>
    <row r="347" spans="1:23" ht="16.5" customHeight="1">
      <c r="A347" s="270"/>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row>
    <row r="348" spans="1:23" ht="16.5" customHeight="1">
      <c r="A348" s="270"/>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row>
    <row r="349" spans="1:23" ht="16.5" customHeight="1">
      <c r="A349" s="270"/>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row>
    <row r="350" spans="1:23" ht="16.5" customHeight="1">
      <c r="A350" s="270"/>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row>
    <row r="351" spans="1:23" ht="16.5" customHeight="1">
      <c r="A351" s="270"/>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row>
    <row r="352" spans="1:23" ht="16.5" customHeight="1">
      <c r="A352" s="270"/>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row>
    <row r="353" spans="1:23" ht="16.5" customHeight="1">
      <c r="A353" s="270"/>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row>
    <row r="354" spans="1:23" ht="16.5" customHeight="1">
      <c r="A354" s="270"/>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row>
    <row r="355" spans="1:23" ht="16.5" customHeight="1">
      <c r="A355" s="270"/>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row>
    <row r="356" spans="1:23" ht="16.5" customHeight="1">
      <c r="A356" s="270"/>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row>
    <row r="357" spans="1:23" ht="16.5" customHeight="1">
      <c r="A357" s="270"/>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row>
    <row r="358" spans="1:23" ht="16.5" customHeight="1">
      <c r="A358" s="270"/>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row>
    <row r="359" spans="1:23" ht="16.5" customHeight="1">
      <c r="A359" s="270"/>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row>
    <row r="360" spans="1:23" ht="16.5" customHeight="1">
      <c r="A360" s="270"/>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row>
    <row r="361" spans="1:23" ht="16.5" customHeight="1">
      <c r="A361" s="270"/>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row>
    <row r="362" spans="1:23" ht="16.5" customHeight="1">
      <c r="A362" s="270"/>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row>
    <row r="363" spans="1:23" ht="16.5" customHeight="1">
      <c r="A363" s="270"/>
      <c r="B363" s="270"/>
      <c r="C363" s="270"/>
      <c r="D363" s="270"/>
      <c r="E363" s="270"/>
      <c r="F363" s="270"/>
      <c r="G363" s="270"/>
      <c r="H363" s="270"/>
      <c r="I363" s="270"/>
      <c r="J363" s="270"/>
      <c r="K363" s="270"/>
      <c r="L363" s="270"/>
      <c r="M363" s="270"/>
      <c r="N363" s="270"/>
      <c r="O363" s="270"/>
      <c r="P363" s="270"/>
      <c r="Q363" s="270"/>
      <c r="R363" s="270"/>
      <c r="S363" s="270"/>
      <c r="T363" s="270"/>
      <c r="U363" s="270"/>
      <c r="V363" s="270"/>
      <c r="W363" s="270"/>
    </row>
    <row r="364" spans="1:23" ht="16.5" customHeight="1">
      <c r="A364" s="270"/>
      <c r="B364" s="270"/>
      <c r="C364" s="270"/>
      <c r="D364" s="270"/>
      <c r="E364" s="270"/>
      <c r="F364" s="270"/>
      <c r="G364" s="270"/>
      <c r="H364" s="270"/>
      <c r="I364" s="270"/>
      <c r="J364" s="270"/>
      <c r="K364" s="270"/>
      <c r="L364" s="270"/>
      <c r="M364" s="270"/>
      <c r="N364" s="270"/>
      <c r="O364" s="270"/>
      <c r="P364" s="270"/>
      <c r="Q364" s="270"/>
      <c r="R364" s="270"/>
      <c r="S364" s="270"/>
      <c r="T364" s="270"/>
      <c r="U364" s="270"/>
      <c r="V364" s="270"/>
      <c r="W364" s="270"/>
    </row>
    <row r="365" spans="1:23" ht="16.5" customHeight="1">
      <c r="A365" s="270"/>
      <c r="B365" s="270"/>
      <c r="C365" s="270"/>
      <c r="D365" s="270"/>
      <c r="E365" s="270"/>
      <c r="F365" s="270"/>
      <c r="G365" s="270"/>
      <c r="H365" s="270"/>
      <c r="I365" s="270"/>
      <c r="J365" s="270"/>
      <c r="K365" s="270"/>
      <c r="L365" s="270"/>
      <c r="M365" s="270"/>
      <c r="N365" s="270"/>
      <c r="O365" s="270"/>
      <c r="P365" s="270"/>
      <c r="Q365" s="270"/>
      <c r="R365" s="270"/>
      <c r="S365" s="270"/>
      <c r="T365" s="270"/>
      <c r="U365" s="270"/>
      <c r="V365" s="270"/>
      <c r="W365" s="270"/>
    </row>
    <row r="366" spans="1:23" ht="16.5" customHeight="1">
      <c r="A366" s="270"/>
      <c r="B366" s="270"/>
      <c r="C366" s="270"/>
      <c r="D366" s="270"/>
      <c r="E366" s="270"/>
      <c r="F366" s="270"/>
      <c r="G366" s="270"/>
      <c r="H366" s="270"/>
      <c r="I366" s="270"/>
      <c r="J366" s="270"/>
      <c r="K366" s="270"/>
      <c r="L366" s="270"/>
      <c r="M366" s="270"/>
      <c r="N366" s="270"/>
      <c r="O366" s="270"/>
      <c r="P366" s="270"/>
      <c r="Q366" s="270"/>
      <c r="R366" s="270"/>
      <c r="S366" s="270"/>
      <c r="T366" s="270"/>
      <c r="U366" s="270"/>
      <c r="V366" s="270"/>
      <c r="W366" s="270"/>
    </row>
    <row r="367" spans="1:23" ht="16.5" customHeight="1">
      <c r="A367" s="270"/>
      <c r="B367" s="270"/>
      <c r="C367" s="270"/>
      <c r="D367" s="270"/>
      <c r="E367" s="270"/>
      <c r="F367" s="270"/>
      <c r="G367" s="270"/>
      <c r="H367" s="270"/>
      <c r="I367" s="270"/>
      <c r="J367" s="270"/>
      <c r="K367" s="270"/>
      <c r="L367" s="270"/>
      <c r="M367" s="270"/>
      <c r="N367" s="270"/>
      <c r="O367" s="270"/>
      <c r="P367" s="270"/>
      <c r="Q367" s="270"/>
      <c r="R367" s="270"/>
      <c r="S367" s="270"/>
      <c r="T367" s="270"/>
      <c r="U367" s="270"/>
      <c r="V367" s="270"/>
      <c r="W367" s="270"/>
    </row>
    <row r="368" spans="1:23" ht="16.5" customHeight="1">
      <c r="A368" s="270"/>
      <c r="B368" s="270"/>
      <c r="C368" s="270"/>
      <c r="D368" s="270"/>
      <c r="E368" s="270"/>
      <c r="F368" s="270"/>
      <c r="G368" s="270"/>
      <c r="H368" s="270"/>
      <c r="I368" s="270"/>
      <c r="J368" s="270"/>
      <c r="K368" s="270"/>
      <c r="L368" s="270"/>
      <c r="M368" s="270"/>
      <c r="N368" s="270"/>
      <c r="O368" s="270"/>
      <c r="P368" s="270"/>
      <c r="Q368" s="270"/>
      <c r="R368" s="270"/>
      <c r="S368" s="270"/>
      <c r="T368" s="270"/>
      <c r="U368" s="270"/>
      <c r="V368" s="270"/>
      <c r="W368" s="270"/>
    </row>
    <row r="369" spans="1:23" ht="16.5" customHeight="1">
      <c r="A369" s="270"/>
      <c r="B369" s="270"/>
      <c r="C369" s="270"/>
      <c r="D369" s="270"/>
      <c r="E369" s="270"/>
      <c r="F369" s="270"/>
      <c r="G369" s="270"/>
      <c r="H369" s="270"/>
      <c r="I369" s="270"/>
      <c r="J369" s="270"/>
      <c r="K369" s="270"/>
      <c r="L369" s="270"/>
      <c r="M369" s="270"/>
      <c r="N369" s="270"/>
      <c r="O369" s="270"/>
      <c r="P369" s="270"/>
      <c r="Q369" s="270"/>
      <c r="R369" s="270"/>
      <c r="S369" s="270"/>
      <c r="T369" s="270"/>
      <c r="U369" s="270"/>
      <c r="V369" s="270"/>
      <c r="W369" s="270"/>
    </row>
    <row r="370" spans="1:23" ht="16.5" customHeight="1">
      <c r="A370" s="270"/>
      <c r="B370" s="270"/>
      <c r="C370" s="270"/>
      <c r="D370" s="270"/>
      <c r="E370" s="270"/>
      <c r="F370" s="270"/>
      <c r="G370" s="270"/>
      <c r="H370" s="270"/>
      <c r="I370" s="270"/>
      <c r="J370" s="270"/>
      <c r="K370" s="270"/>
      <c r="L370" s="270"/>
      <c r="M370" s="270"/>
      <c r="N370" s="270"/>
      <c r="O370" s="270"/>
      <c r="P370" s="270"/>
      <c r="Q370" s="270"/>
      <c r="R370" s="270"/>
      <c r="S370" s="270"/>
      <c r="T370" s="270"/>
      <c r="U370" s="270"/>
      <c r="V370" s="270"/>
      <c r="W370" s="270"/>
    </row>
    <row r="371" spans="1:23" ht="16.5" customHeight="1">
      <c r="A371" s="270"/>
      <c r="B371" s="270"/>
      <c r="C371" s="270"/>
      <c r="D371" s="270"/>
      <c r="E371" s="270"/>
      <c r="F371" s="270"/>
      <c r="G371" s="270"/>
      <c r="H371" s="270"/>
      <c r="I371" s="270"/>
      <c r="J371" s="270"/>
      <c r="K371" s="270"/>
      <c r="L371" s="270"/>
      <c r="M371" s="270"/>
      <c r="N371" s="270"/>
      <c r="O371" s="270"/>
      <c r="P371" s="270"/>
      <c r="Q371" s="270"/>
      <c r="R371" s="270"/>
      <c r="S371" s="270"/>
      <c r="T371" s="270"/>
      <c r="U371" s="270"/>
      <c r="V371" s="270"/>
      <c r="W371" s="270"/>
    </row>
    <row r="372" spans="1:23" ht="16.5" customHeight="1">
      <c r="A372" s="270"/>
      <c r="B372" s="270"/>
      <c r="C372" s="270"/>
      <c r="D372" s="270"/>
      <c r="E372" s="270"/>
      <c r="F372" s="270"/>
      <c r="G372" s="270"/>
      <c r="H372" s="270"/>
      <c r="I372" s="270"/>
      <c r="J372" s="270"/>
      <c r="K372" s="270"/>
      <c r="L372" s="270"/>
      <c r="M372" s="270"/>
      <c r="N372" s="270"/>
      <c r="O372" s="270"/>
      <c r="P372" s="270"/>
      <c r="Q372" s="270"/>
      <c r="R372" s="270"/>
      <c r="S372" s="270"/>
      <c r="T372" s="270"/>
      <c r="U372" s="270"/>
      <c r="V372" s="270"/>
      <c r="W372" s="270"/>
    </row>
    <row r="373" spans="1:23" ht="16.5" customHeight="1">
      <c r="A373" s="270"/>
      <c r="B373" s="270"/>
      <c r="C373" s="270"/>
      <c r="D373" s="270"/>
      <c r="E373" s="270"/>
      <c r="F373" s="270"/>
      <c r="G373" s="270"/>
      <c r="H373" s="270"/>
      <c r="I373" s="270"/>
      <c r="J373" s="270"/>
      <c r="K373" s="270"/>
      <c r="L373" s="270"/>
      <c r="M373" s="270"/>
      <c r="N373" s="270"/>
      <c r="O373" s="270"/>
      <c r="P373" s="270"/>
      <c r="Q373" s="270"/>
      <c r="R373" s="270"/>
      <c r="S373" s="270"/>
      <c r="T373" s="270"/>
      <c r="U373" s="270"/>
      <c r="V373" s="270"/>
      <c r="W373" s="270"/>
    </row>
    <row r="374" spans="1:23" ht="16.5" customHeight="1">
      <c r="A374" s="270"/>
      <c r="B374" s="270"/>
      <c r="C374" s="270"/>
      <c r="D374" s="270"/>
      <c r="E374" s="270"/>
      <c r="F374" s="270"/>
      <c r="G374" s="270"/>
      <c r="H374" s="270"/>
      <c r="I374" s="270"/>
      <c r="J374" s="270"/>
      <c r="K374" s="270"/>
      <c r="L374" s="270"/>
      <c r="M374" s="270"/>
      <c r="N374" s="270"/>
      <c r="O374" s="270"/>
      <c r="P374" s="270"/>
      <c r="Q374" s="270"/>
      <c r="R374" s="270"/>
      <c r="S374" s="270"/>
      <c r="T374" s="270"/>
      <c r="U374" s="270"/>
      <c r="V374" s="270"/>
      <c r="W374" s="270"/>
    </row>
    <row r="375" spans="1:23" ht="16.5" customHeight="1">
      <c r="A375" s="270"/>
      <c r="B375" s="270"/>
      <c r="C375" s="270"/>
      <c r="D375" s="270"/>
      <c r="E375" s="270"/>
      <c r="F375" s="270"/>
      <c r="G375" s="270"/>
      <c r="H375" s="270"/>
      <c r="I375" s="270"/>
      <c r="J375" s="270"/>
      <c r="K375" s="270"/>
      <c r="L375" s="270"/>
      <c r="M375" s="270"/>
      <c r="N375" s="270"/>
      <c r="O375" s="270"/>
      <c r="P375" s="270"/>
      <c r="Q375" s="270"/>
      <c r="R375" s="270"/>
      <c r="S375" s="270"/>
      <c r="T375" s="270"/>
      <c r="U375" s="270"/>
      <c r="V375" s="270"/>
      <c r="W375" s="270"/>
    </row>
    <row r="376" spans="1:23" ht="16.5" customHeight="1">
      <c r="A376" s="270"/>
      <c r="B376" s="270"/>
      <c r="C376" s="270"/>
      <c r="D376" s="270"/>
      <c r="E376" s="270"/>
      <c r="F376" s="270"/>
      <c r="G376" s="270"/>
      <c r="H376" s="270"/>
      <c r="I376" s="270"/>
      <c r="J376" s="270"/>
      <c r="K376" s="270"/>
      <c r="L376" s="270"/>
      <c r="M376" s="270"/>
      <c r="N376" s="270"/>
      <c r="O376" s="270"/>
      <c r="P376" s="270"/>
      <c r="Q376" s="270"/>
      <c r="R376" s="270"/>
      <c r="S376" s="270"/>
      <c r="T376" s="270"/>
      <c r="U376" s="270"/>
      <c r="V376" s="270"/>
      <c r="W376" s="270"/>
    </row>
    <row r="377" spans="1:23" ht="16.5" customHeight="1">
      <c r="A377" s="270"/>
      <c r="B377" s="270"/>
      <c r="C377" s="270"/>
      <c r="D377" s="270"/>
      <c r="E377" s="270"/>
      <c r="F377" s="270"/>
      <c r="G377" s="270"/>
      <c r="H377" s="270"/>
      <c r="I377" s="270"/>
      <c r="J377" s="270"/>
      <c r="K377" s="270"/>
      <c r="L377" s="270"/>
      <c r="M377" s="270"/>
      <c r="N377" s="270"/>
      <c r="O377" s="270"/>
      <c r="P377" s="270"/>
      <c r="Q377" s="270"/>
      <c r="R377" s="270"/>
      <c r="S377" s="270"/>
      <c r="T377" s="270"/>
      <c r="U377" s="270"/>
      <c r="V377" s="270"/>
      <c r="W377" s="270"/>
    </row>
    <row r="378" spans="1:23" ht="16.5" customHeight="1">
      <c r="A378" s="270"/>
      <c r="B378" s="270"/>
      <c r="C378" s="270"/>
      <c r="D378" s="270"/>
      <c r="E378" s="270"/>
      <c r="F378" s="270"/>
      <c r="G378" s="270"/>
      <c r="H378" s="270"/>
      <c r="I378" s="270"/>
      <c r="J378" s="270"/>
      <c r="K378" s="270"/>
      <c r="L378" s="270"/>
      <c r="M378" s="270"/>
      <c r="N378" s="270"/>
      <c r="O378" s="270"/>
      <c r="P378" s="270"/>
      <c r="Q378" s="270"/>
      <c r="R378" s="270"/>
      <c r="S378" s="270"/>
      <c r="T378" s="270"/>
      <c r="U378" s="270"/>
      <c r="V378" s="270"/>
      <c r="W378" s="270"/>
    </row>
    <row r="379" spans="1:23" ht="16.5" customHeight="1">
      <c r="A379" s="270"/>
      <c r="B379" s="270"/>
      <c r="C379" s="270"/>
      <c r="D379" s="270"/>
      <c r="E379" s="270"/>
      <c r="F379" s="270"/>
      <c r="G379" s="270"/>
      <c r="H379" s="270"/>
      <c r="I379" s="270"/>
      <c r="J379" s="270"/>
      <c r="K379" s="270"/>
      <c r="L379" s="270"/>
      <c r="M379" s="270"/>
      <c r="N379" s="270"/>
      <c r="O379" s="270"/>
      <c r="P379" s="270"/>
      <c r="Q379" s="270"/>
      <c r="R379" s="270"/>
      <c r="S379" s="270"/>
      <c r="T379" s="270"/>
      <c r="U379" s="270"/>
      <c r="V379" s="270"/>
      <c r="W379" s="270"/>
    </row>
    <row r="380" spans="1:23" ht="16.5" customHeight="1">
      <c r="A380" s="270"/>
      <c r="B380" s="270"/>
      <c r="C380" s="270"/>
      <c r="D380" s="270"/>
      <c r="E380" s="270"/>
      <c r="F380" s="270"/>
      <c r="G380" s="270"/>
      <c r="H380" s="270"/>
      <c r="I380" s="270"/>
      <c r="J380" s="270"/>
      <c r="K380" s="270"/>
      <c r="L380" s="270"/>
      <c r="M380" s="270"/>
      <c r="N380" s="270"/>
      <c r="O380" s="270"/>
      <c r="P380" s="270"/>
      <c r="Q380" s="270"/>
      <c r="R380" s="270"/>
      <c r="S380" s="270"/>
      <c r="T380" s="270"/>
      <c r="U380" s="270"/>
      <c r="V380" s="270"/>
      <c r="W380" s="270"/>
    </row>
    <row r="381" spans="1:23" ht="16.5" customHeight="1">
      <c r="A381" s="270"/>
      <c r="B381" s="270"/>
      <c r="C381" s="270"/>
      <c r="D381" s="270"/>
      <c r="E381" s="270"/>
      <c r="F381" s="270"/>
      <c r="G381" s="270"/>
      <c r="H381" s="270"/>
      <c r="I381" s="270"/>
      <c r="J381" s="270"/>
      <c r="K381" s="270"/>
      <c r="L381" s="270"/>
      <c r="M381" s="270"/>
      <c r="N381" s="270"/>
      <c r="O381" s="270"/>
      <c r="P381" s="270"/>
      <c r="Q381" s="270"/>
      <c r="R381" s="270"/>
      <c r="S381" s="270"/>
      <c r="T381" s="270"/>
      <c r="U381" s="270"/>
      <c r="V381" s="270"/>
      <c r="W381" s="270"/>
    </row>
    <row r="382" spans="1:23" ht="16.5" customHeight="1">
      <c r="A382" s="270"/>
      <c r="B382" s="270"/>
      <c r="C382" s="270"/>
      <c r="D382" s="270"/>
      <c r="E382" s="270"/>
      <c r="F382" s="270"/>
      <c r="G382" s="270"/>
      <c r="H382" s="270"/>
      <c r="I382" s="270"/>
      <c r="J382" s="270"/>
      <c r="K382" s="270"/>
      <c r="L382" s="270"/>
      <c r="M382" s="270"/>
      <c r="N382" s="270"/>
      <c r="O382" s="270"/>
      <c r="P382" s="270"/>
      <c r="Q382" s="270"/>
      <c r="R382" s="270"/>
      <c r="S382" s="270"/>
      <c r="T382" s="270"/>
      <c r="U382" s="270"/>
      <c r="V382" s="270"/>
      <c r="W382" s="270"/>
    </row>
    <row r="383" spans="1:23" ht="16.5" customHeight="1">
      <c r="A383" s="270"/>
      <c r="B383" s="270"/>
      <c r="C383" s="270"/>
      <c r="D383" s="270"/>
      <c r="E383" s="270"/>
      <c r="F383" s="270"/>
      <c r="G383" s="270"/>
      <c r="H383" s="270"/>
      <c r="I383" s="270"/>
      <c r="J383" s="270"/>
      <c r="K383" s="270"/>
      <c r="L383" s="270"/>
      <c r="M383" s="270"/>
      <c r="N383" s="270"/>
      <c r="O383" s="270"/>
      <c r="P383" s="270"/>
      <c r="Q383" s="270"/>
      <c r="R383" s="270"/>
      <c r="S383" s="270"/>
      <c r="T383" s="270"/>
      <c r="U383" s="270"/>
      <c r="V383" s="270"/>
      <c r="W383" s="270"/>
    </row>
    <row r="384" spans="1:23" ht="16.5" customHeight="1">
      <c r="A384" s="270"/>
      <c r="B384" s="270"/>
      <c r="C384" s="270"/>
      <c r="D384" s="270"/>
      <c r="E384" s="270"/>
      <c r="F384" s="270"/>
      <c r="G384" s="270"/>
      <c r="H384" s="270"/>
      <c r="I384" s="270"/>
      <c r="J384" s="270"/>
      <c r="K384" s="270"/>
      <c r="L384" s="270"/>
      <c r="M384" s="270"/>
      <c r="N384" s="270"/>
      <c r="O384" s="270"/>
      <c r="P384" s="270"/>
      <c r="Q384" s="270"/>
      <c r="R384" s="270"/>
      <c r="S384" s="270"/>
      <c r="T384" s="270"/>
      <c r="U384" s="270"/>
      <c r="V384" s="270"/>
      <c r="W384" s="270"/>
    </row>
    <row r="385" spans="1:23" ht="16.5" customHeight="1">
      <c r="A385" s="270"/>
      <c r="B385" s="270"/>
      <c r="C385" s="270"/>
      <c r="D385" s="270"/>
      <c r="E385" s="270"/>
      <c r="F385" s="270"/>
      <c r="G385" s="270"/>
      <c r="H385" s="270"/>
      <c r="I385" s="270"/>
      <c r="J385" s="270"/>
      <c r="K385" s="270"/>
      <c r="L385" s="270"/>
      <c r="M385" s="270"/>
      <c r="N385" s="270"/>
      <c r="O385" s="270"/>
      <c r="P385" s="270"/>
      <c r="Q385" s="270"/>
      <c r="R385" s="270"/>
      <c r="S385" s="270"/>
      <c r="T385" s="270"/>
      <c r="U385" s="270"/>
      <c r="V385" s="270"/>
      <c r="W385" s="270"/>
    </row>
    <row r="386" spans="1:23" ht="16.5" customHeight="1">
      <c r="A386" s="270"/>
      <c r="B386" s="270"/>
      <c r="C386" s="270"/>
      <c r="D386" s="270"/>
      <c r="E386" s="270"/>
      <c r="F386" s="270"/>
      <c r="G386" s="270"/>
      <c r="H386" s="270"/>
      <c r="I386" s="270"/>
      <c r="J386" s="270"/>
      <c r="K386" s="270"/>
      <c r="L386" s="270"/>
      <c r="M386" s="270"/>
      <c r="N386" s="270"/>
      <c r="O386" s="270"/>
      <c r="P386" s="270"/>
      <c r="Q386" s="270"/>
      <c r="R386" s="270"/>
      <c r="S386" s="270"/>
      <c r="T386" s="270"/>
      <c r="U386" s="270"/>
      <c r="V386" s="270"/>
      <c r="W386" s="270"/>
    </row>
    <row r="387" spans="1:23" ht="16.5" customHeight="1">
      <c r="A387" s="270"/>
      <c r="B387" s="270"/>
      <c r="C387" s="270"/>
      <c r="D387" s="270"/>
      <c r="E387" s="270"/>
      <c r="F387" s="270"/>
      <c r="G387" s="270"/>
      <c r="H387" s="270"/>
      <c r="I387" s="270"/>
      <c r="J387" s="270"/>
      <c r="K387" s="270"/>
      <c r="L387" s="270"/>
      <c r="M387" s="270"/>
      <c r="N387" s="270"/>
      <c r="O387" s="270"/>
      <c r="P387" s="270"/>
      <c r="Q387" s="270"/>
      <c r="R387" s="270"/>
      <c r="S387" s="270"/>
      <c r="T387" s="270"/>
      <c r="U387" s="270"/>
      <c r="V387" s="270"/>
      <c r="W387" s="270"/>
    </row>
    <row r="388" spans="1:23" ht="16.5" customHeight="1">
      <c r="A388" s="270"/>
      <c r="B388" s="270"/>
      <c r="C388" s="270"/>
      <c r="D388" s="270"/>
      <c r="E388" s="270"/>
      <c r="F388" s="270"/>
      <c r="G388" s="270"/>
      <c r="H388" s="270"/>
      <c r="I388" s="270"/>
      <c r="J388" s="270"/>
      <c r="K388" s="270"/>
      <c r="L388" s="270"/>
      <c r="M388" s="270"/>
      <c r="N388" s="270"/>
      <c r="O388" s="270"/>
      <c r="P388" s="270"/>
      <c r="Q388" s="270"/>
      <c r="R388" s="270"/>
      <c r="S388" s="270"/>
      <c r="T388" s="270"/>
      <c r="U388" s="270"/>
      <c r="V388" s="270"/>
      <c r="W388" s="270"/>
    </row>
    <row r="389" spans="1:23" ht="16.5" customHeight="1">
      <c r="A389" s="270"/>
      <c r="B389" s="270"/>
      <c r="C389" s="270"/>
      <c r="D389" s="270"/>
      <c r="E389" s="270"/>
      <c r="F389" s="270"/>
      <c r="G389" s="270"/>
      <c r="H389" s="270"/>
      <c r="I389" s="270"/>
      <c r="J389" s="270"/>
      <c r="K389" s="270"/>
      <c r="L389" s="270"/>
      <c r="M389" s="270"/>
      <c r="N389" s="270"/>
      <c r="O389" s="270"/>
      <c r="P389" s="270"/>
      <c r="Q389" s="270"/>
      <c r="R389" s="270"/>
      <c r="S389" s="270"/>
      <c r="T389" s="270"/>
      <c r="U389" s="270"/>
      <c r="V389" s="270"/>
      <c r="W389" s="270"/>
    </row>
    <row r="390" spans="1:23" ht="16.5" customHeight="1">
      <c r="A390" s="270"/>
      <c r="B390" s="270"/>
      <c r="C390" s="270"/>
      <c r="D390" s="270"/>
      <c r="E390" s="270"/>
      <c r="F390" s="270"/>
      <c r="G390" s="270"/>
      <c r="H390" s="270"/>
      <c r="I390" s="270"/>
      <c r="J390" s="270"/>
      <c r="K390" s="270"/>
      <c r="L390" s="270"/>
      <c r="M390" s="270"/>
      <c r="N390" s="270"/>
      <c r="O390" s="270"/>
      <c r="P390" s="270"/>
      <c r="Q390" s="270"/>
      <c r="R390" s="270"/>
      <c r="S390" s="270"/>
      <c r="T390" s="270"/>
      <c r="U390" s="270"/>
      <c r="V390" s="270"/>
      <c r="W390" s="270"/>
    </row>
    <row r="391" spans="1:23" ht="16.5" customHeight="1">
      <c r="A391" s="270"/>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row>
    <row r="392" spans="1:23" ht="16.5" customHeight="1">
      <c r="A392" s="270"/>
      <c r="B392" s="270"/>
      <c r="C392" s="270"/>
      <c r="D392" s="270"/>
      <c r="E392" s="270"/>
      <c r="F392" s="270"/>
      <c r="G392" s="270"/>
      <c r="H392" s="270"/>
      <c r="I392" s="270"/>
      <c r="J392" s="270"/>
      <c r="K392" s="270"/>
      <c r="L392" s="270"/>
      <c r="M392" s="270"/>
      <c r="N392" s="270"/>
      <c r="O392" s="270"/>
      <c r="P392" s="270"/>
      <c r="Q392" s="270"/>
      <c r="R392" s="270"/>
      <c r="S392" s="270"/>
      <c r="T392" s="270"/>
      <c r="U392" s="270"/>
      <c r="V392" s="270"/>
      <c r="W392" s="270"/>
    </row>
    <row r="393" spans="1:23" ht="16.5" customHeight="1">
      <c r="A393" s="270"/>
      <c r="B393" s="270"/>
      <c r="C393" s="270"/>
      <c r="D393" s="270"/>
      <c r="E393" s="270"/>
      <c r="F393" s="270"/>
      <c r="G393" s="270"/>
      <c r="H393" s="270"/>
      <c r="I393" s="270"/>
      <c r="J393" s="270"/>
      <c r="K393" s="270"/>
      <c r="L393" s="270"/>
      <c r="M393" s="270"/>
      <c r="N393" s="270"/>
      <c r="O393" s="270"/>
      <c r="P393" s="270"/>
      <c r="Q393" s="270"/>
      <c r="R393" s="270"/>
      <c r="S393" s="270"/>
      <c r="T393" s="270"/>
      <c r="U393" s="270"/>
      <c r="V393" s="270"/>
      <c r="W393" s="270"/>
    </row>
    <row r="394" spans="1:23" ht="16.5" customHeight="1">
      <c r="A394" s="270"/>
      <c r="B394" s="270"/>
      <c r="C394" s="270"/>
      <c r="D394" s="270"/>
      <c r="E394" s="270"/>
      <c r="F394" s="270"/>
      <c r="G394" s="270"/>
      <c r="H394" s="270"/>
      <c r="I394" s="270"/>
      <c r="J394" s="270"/>
      <c r="K394" s="270"/>
      <c r="L394" s="270"/>
      <c r="M394" s="270"/>
      <c r="N394" s="270"/>
      <c r="O394" s="270"/>
      <c r="P394" s="270"/>
      <c r="Q394" s="270"/>
      <c r="R394" s="270"/>
      <c r="S394" s="270"/>
      <c r="T394" s="270"/>
      <c r="U394" s="270"/>
      <c r="V394" s="270"/>
      <c r="W394" s="270"/>
    </row>
    <row r="395" spans="1:23" ht="16.5" customHeight="1">
      <c r="A395" s="270"/>
      <c r="B395" s="270"/>
      <c r="C395" s="270"/>
      <c r="D395" s="270"/>
      <c r="E395" s="270"/>
      <c r="F395" s="270"/>
      <c r="G395" s="270"/>
      <c r="H395" s="270"/>
      <c r="I395" s="270"/>
      <c r="J395" s="270"/>
      <c r="K395" s="270"/>
      <c r="L395" s="270"/>
      <c r="M395" s="270"/>
      <c r="N395" s="270"/>
      <c r="O395" s="270"/>
      <c r="P395" s="270"/>
      <c r="Q395" s="270"/>
      <c r="R395" s="270"/>
      <c r="S395" s="270"/>
      <c r="T395" s="270"/>
      <c r="U395" s="270"/>
      <c r="V395" s="270"/>
      <c r="W395" s="270"/>
    </row>
    <row r="396" spans="1:23" ht="16.5" customHeight="1">
      <c r="A396" s="270"/>
      <c r="B396" s="270"/>
      <c r="C396" s="270"/>
      <c r="D396" s="270"/>
      <c r="E396" s="270"/>
      <c r="F396" s="270"/>
      <c r="G396" s="270"/>
      <c r="H396" s="270"/>
      <c r="I396" s="270"/>
      <c r="J396" s="270"/>
      <c r="K396" s="270"/>
      <c r="L396" s="270"/>
      <c r="M396" s="270"/>
      <c r="N396" s="270"/>
      <c r="O396" s="270"/>
      <c r="P396" s="270"/>
      <c r="Q396" s="270"/>
      <c r="R396" s="270"/>
      <c r="S396" s="270"/>
      <c r="T396" s="270"/>
      <c r="U396" s="270"/>
      <c r="V396" s="270"/>
      <c r="W396" s="270"/>
    </row>
    <row r="397" spans="1:23" ht="16.5" customHeight="1">
      <c r="A397" s="270"/>
      <c r="B397" s="270"/>
      <c r="C397" s="270"/>
      <c r="D397" s="270"/>
      <c r="E397" s="270"/>
      <c r="F397" s="270"/>
      <c r="G397" s="270"/>
      <c r="H397" s="270"/>
      <c r="I397" s="270"/>
      <c r="J397" s="270"/>
      <c r="K397" s="270"/>
      <c r="L397" s="270"/>
      <c r="M397" s="270"/>
      <c r="N397" s="270"/>
      <c r="O397" s="270"/>
      <c r="P397" s="270"/>
      <c r="Q397" s="270"/>
      <c r="R397" s="270"/>
      <c r="S397" s="270"/>
      <c r="T397" s="270"/>
      <c r="U397" s="270"/>
      <c r="V397" s="270"/>
      <c r="W397" s="270"/>
    </row>
    <row r="398" spans="1:23" ht="16.5" customHeight="1">
      <c r="A398" s="270"/>
      <c r="B398" s="270"/>
      <c r="C398" s="270"/>
      <c r="D398" s="270"/>
      <c r="E398" s="270"/>
      <c r="F398" s="270"/>
      <c r="G398" s="270"/>
      <c r="H398" s="270"/>
      <c r="I398" s="270"/>
      <c r="J398" s="270"/>
      <c r="K398" s="270"/>
      <c r="L398" s="270"/>
      <c r="M398" s="270"/>
      <c r="N398" s="270"/>
      <c r="O398" s="270"/>
      <c r="P398" s="270"/>
      <c r="Q398" s="270"/>
      <c r="R398" s="270"/>
      <c r="S398" s="270"/>
      <c r="T398" s="270"/>
      <c r="U398" s="270"/>
      <c r="V398" s="270"/>
      <c r="W398" s="270"/>
    </row>
    <row r="399" spans="1:23" ht="16.5" customHeight="1">
      <c r="A399" s="270"/>
      <c r="B399" s="270"/>
      <c r="C399" s="270"/>
      <c r="D399" s="270"/>
      <c r="E399" s="270"/>
      <c r="F399" s="270"/>
      <c r="G399" s="270"/>
      <c r="H399" s="270"/>
      <c r="I399" s="270"/>
      <c r="J399" s="270"/>
      <c r="K399" s="270"/>
      <c r="L399" s="270"/>
      <c r="M399" s="270"/>
      <c r="N399" s="270"/>
      <c r="O399" s="270"/>
      <c r="P399" s="270"/>
      <c r="Q399" s="270"/>
      <c r="R399" s="270"/>
      <c r="S399" s="270"/>
      <c r="T399" s="270"/>
      <c r="U399" s="270"/>
      <c r="V399" s="270"/>
      <c r="W399" s="270"/>
    </row>
    <row r="400" spans="1:23" ht="16.5" customHeight="1">
      <c r="A400" s="270"/>
      <c r="B400" s="270"/>
      <c r="C400" s="270"/>
      <c r="D400" s="270"/>
      <c r="E400" s="270"/>
      <c r="F400" s="270"/>
      <c r="G400" s="270"/>
      <c r="H400" s="270"/>
      <c r="I400" s="270"/>
      <c r="J400" s="270"/>
      <c r="K400" s="270"/>
      <c r="L400" s="270"/>
      <c r="M400" s="270"/>
      <c r="N400" s="270"/>
      <c r="O400" s="270"/>
      <c r="P400" s="270"/>
      <c r="Q400" s="270"/>
      <c r="R400" s="270"/>
      <c r="S400" s="270"/>
      <c r="T400" s="270"/>
      <c r="U400" s="270"/>
      <c r="V400" s="270"/>
      <c r="W400" s="270"/>
    </row>
    <row r="401" spans="1:23" ht="16.5" customHeight="1">
      <c r="A401" s="270"/>
      <c r="B401" s="270"/>
      <c r="C401" s="270"/>
      <c r="D401" s="270"/>
      <c r="E401" s="270"/>
      <c r="F401" s="270"/>
      <c r="G401" s="270"/>
      <c r="H401" s="270"/>
      <c r="I401" s="270"/>
      <c r="J401" s="270"/>
      <c r="K401" s="270"/>
      <c r="L401" s="270"/>
      <c r="M401" s="270"/>
      <c r="N401" s="270"/>
      <c r="O401" s="270"/>
      <c r="P401" s="270"/>
      <c r="Q401" s="270"/>
      <c r="R401" s="270"/>
      <c r="S401" s="270"/>
      <c r="T401" s="270"/>
      <c r="U401" s="270"/>
      <c r="V401" s="270"/>
      <c r="W401" s="270"/>
    </row>
    <row r="402" spans="1:23" ht="16.5" customHeight="1">
      <c r="A402" s="270"/>
      <c r="B402" s="270"/>
      <c r="C402" s="270"/>
      <c r="D402" s="270"/>
      <c r="E402" s="270"/>
      <c r="F402" s="270"/>
      <c r="G402" s="270"/>
      <c r="H402" s="270"/>
      <c r="I402" s="270"/>
      <c r="J402" s="270"/>
      <c r="K402" s="270"/>
      <c r="L402" s="270"/>
      <c r="M402" s="270"/>
      <c r="N402" s="270"/>
      <c r="O402" s="270"/>
      <c r="P402" s="270"/>
      <c r="Q402" s="270"/>
      <c r="R402" s="270"/>
      <c r="S402" s="270"/>
      <c r="T402" s="270"/>
      <c r="U402" s="270"/>
      <c r="V402" s="270"/>
      <c r="W402" s="270"/>
    </row>
    <row r="403" spans="1:23" ht="16.5" customHeight="1">
      <c r="A403" s="270"/>
      <c r="B403" s="270"/>
      <c r="C403" s="270"/>
      <c r="D403" s="270"/>
      <c r="E403" s="270"/>
      <c r="F403" s="270"/>
      <c r="G403" s="270"/>
      <c r="H403" s="270"/>
      <c r="I403" s="270"/>
      <c r="J403" s="270"/>
      <c r="K403" s="270"/>
      <c r="L403" s="270"/>
      <c r="M403" s="270"/>
      <c r="N403" s="270"/>
      <c r="O403" s="270"/>
      <c r="P403" s="270"/>
      <c r="Q403" s="270"/>
      <c r="R403" s="270"/>
      <c r="S403" s="270"/>
      <c r="T403" s="270"/>
      <c r="U403" s="270"/>
      <c r="V403" s="270"/>
      <c r="W403" s="270"/>
    </row>
    <row r="404" spans="1:23" ht="16.5" customHeight="1">
      <c r="A404" s="270"/>
      <c r="B404" s="270"/>
      <c r="C404" s="270"/>
      <c r="D404" s="270"/>
      <c r="E404" s="270"/>
      <c r="F404" s="270"/>
      <c r="G404" s="270"/>
      <c r="H404" s="270"/>
      <c r="I404" s="270"/>
      <c r="J404" s="270"/>
      <c r="K404" s="270"/>
      <c r="L404" s="270"/>
      <c r="M404" s="270"/>
      <c r="N404" s="270"/>
      <c r="O404" s="270"/>
      <c r="P404" s="270"/>
      <c r="Q404" s="270"/>
      <c r="R404" s="270"/>
      <c r="S404" s="270"/>
      <c r="T404" s="270"/>
      <c r="U404" s="270"/>
      <c r="V404" s="270"/>
      <c r="W404" s="270"/>
    </row>
    <row r="405" spans="1:23" ht="16.5" customHeight="1">
      <c r="A405" s="270"/>
      <c r="B405" s="270"/>
      <c r="C405" s="270"/>
      <c r="D405" s="270"/>
      <c r="E405" s="270"/>
      <c r="F405" s="270"/>
      <c r="G405" s="270"/>
      <c r="H405" s="270"/>
      <c r="I405" s="270"/>
      <c r="J405" s="270"/>
      <c r="K405" s="270"/>
      <c r="L405" s="270"/>
      <c r="M405" s="270"/>
      <c r="N405" s="270"/>
      <c r="O405" s="270"/>
      <c r="P405" s="270"/>
      <c r="Q405" s="270"/>
      <c r="R405" s="270"/>
      <c r="S405" s="270"/>
      <c r="T405" s="270"/>
      <c r="U405" s="270"/>
      <c r="V405" s="270"/>
      <c r="W405" s="270"/>
    </row>
    <row r="406" spans="1:23" ht="16.5" customHeight="1">
      <c r="A406" s="270"/>
      <c r="B406" s="270"/>
      <c r="C406" s="270"/>
      <c r="D406" s="270"/>
      <c r="E406" s="270"/>
      <c r="F406" s="270"/>
      <c r="G406" s="270"/>
      <c r="H406" s="270"/>
      <c r="I406" s="270"/>
      <c r="J406" s="270"/>
      <c r="K406" s="270"/>
      <c r="L406" s="270"/>
      <c r="M406" s="270"/>
      <c r="N406" s="270"/>
      <c r="O406" s="270"/>
      <c r="P406" s="270"/>
      <c r="Q406" s="270"/>
      <c r="R406" s="270"/>
      <c r="S406" s="270"/>
      <c r="T406" s="270"/>
      <c r="U406" s="270"/>
      <c r="V406" s="270"/>
      <c r="W406" s="270"/>
    </row>
    <row r="407" spans="1:23" ht="16.5" customHeight="1">
      <c r="A407" s="270"/>
      <c r="B407" s="270"/>
      <c r="C407" s="270"/>
      <c r="D407" s="270"/>
      <c r="E407" s="270"/>
      <c r="F407" s="270"/>
      <c r="G407" s="270"/>
      <c r="H407" s="270"/>
      <c r="I407" s="270"/>
      <c r="J407" s="270"/>
      <c r="K407" s="270"/>
      <c r="L407" s="270"/>
      <c r="M407" s="270"/>
      <c r="N407" s="270"/>
      <c r="O407" s="270"/>
      <c r="P407" s="270"/>
      <c r="Q407" s="270"/>
      <c r="R407" s="270"/>
      <c r="S407" s="270"/>
      <c r="T407" s="270"/>
      <c r="U407" s="270"/>
      <c r="V407" s="270"/>
      <c r="W407" s="270"/>
    </row>
    <row r="408" spans="1:23" ht="16.5" customHeight="1">
      <c r="A408" s="270"/>
      <c r="B408" s="270"/>
      <c r="C408" s="270"/>
      <c r="D408" s="270"/>
      <c r="E408" s="270"/>
      <c r="F408" s="270"/>
      <c r="G408" s="270"/>
      <c r="H408" s="270"/>
      <c r="I408" s="270"/>
      <c r="J408" s="270"/>
      <c r="K408" s="270"/>
      <c r="L408" s="270"/>
      <c r="M408" s="270"/>
      <c r="N408" s="270"/>
      <c r="O408" s="270"/>
      <c r="P408" s="270"/>
      <c r="Q408" s="270"/>
      <c r="R408" s="270"/>
      <c r="S408" s="270"/>
      <c r="T408" s="270"/>
      <c r="U408" s="270"/>
      <c r="V408" s="270"/>
      <c r="W408" s="270"/>
    </row>
    <row r="409" spans="1:23" ht="16.5" customHeight="1">
      <c r="A409" s="270"/>
      <c r="B409" s="270"/>
      <c r="C409" s="270"/>
      <c r="D409" s="270"/>
      <c r="E409" s="270"/>
      <c r="F409" s="270"/>
      <c r="G409" s="270"/>
      <c r="H409" s="270"/>
      <c r="I409" s="270"/>
      <c r="J409" s="270"/>
      <c r="K409" s="270"/>
      <c r="L409" s="270"/>
      <c r="M409" s="270"/>
      <c r="N409" s="270"/>
      <c r="O409" s="270"/>
      <c r="P409" s="270"/>
      <c r="Q409" s="270"/>
      <c r="R409" s="270"/>
      <c r="S409" s="270"/>
      <c r="T409" s="270"/>
      <c r="U409" s="270"/>
      <c r="V409" s="270"/>
      <c r="W409" s="270"/>
    </row>
    <row r="410" spans="1:23" ht="16.5" customHeight="1">
      <c r="A410" s="270"/>
      <c r="B410" s="270"/>
      <c r="C410" s="270"/>
      <c r="D410" s="270"/>
      <c r="E410" s="270"/>
      <c r="F410" s="270"/>
      <c r="G410" s="270"/>
      <c r="H410" s="270"/>
      <c r="I410" s="270"/>
      <c r="J410" s="270"/>
      <c r="K410" s="270"/>
      <c r="L410" s="270"/>
      <c r="M410" s="270"/>
      <c r="N410" s="270"/>
      <c r="O410" s="270"/>
      <c r="P410" s="270"/>
      <c r="Q410" s="270"/>
      <c r="R410" s="270"/>
      <c r="S410" s="270"/>
      <c r="T410" s="270"/>
      <c r="U410" s="270"/>
      <c r="V410" s="270"/>
      <c r="W410" s="270"/>
    </row>
    <row r="411" spans="1:23" ht="16.5" customHeight="1">
      <c r="A411" s="270"/>
      <c r="B411" s="270"/>
      <c r="C411" s="270"/>
      <c r="D411" s="270"/>
      <c r="E411" s="270"/>
      <c r="F411" s="270"/>
      <c r="G411" s="270"/>
      <c r="H411" s="270"/>
      <c r="I411" s="270"/>
      <c r="J411" s="270"/>
      <c r="K411" s="270"/>
      <c r="L411" s="270"/>
      <c r="M411" s="270"/>
      <c r="N411" s="270"/>
      <c r="O411" s="270"/>
      <c r="P411" s="270"/>
      <c r="Q411" s="270"/>
      <c r="R411" s="270"/>
      <c r="S411" s="270"/>
      <c r="T411" s="270"/>
      <c r="U411" s="270"/>
      <c r="V411" s="270"/>
      <c r="W411" s="270"/>
    </row>
    <row r="412" spans="1:23" ht="16.5" customHeight="1">
      <c r="A412" s="270"/>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row>
    <row r="413" spans="1:23" ht="16.5" customHeight="1">
      <c r="A413" s="270"/>
      <c r="B413" s="270"/>
      <c r="C413" s="270"/>
      <c r="D413" s="270"/>
      <c r="E413" s="270"/>
      <c r="F413" s="270"/>
      <c r="G413" s="270"/>
      <c r="H413" s="270"/>
      <c r="I413" s="270"/>
      <c r="J413" s="270"/>
      <c r="K413" s="270"/>
      <c r="L413" s="270"/>
      <c r="M413" s="270"/>
      <c r="N413" s="270"/>
      <c r="O413" s="270"/>
      <c r="P413" s="270"/>
      <c r="Q413" s="270"/>
      <c r="R413" s="270"/>
      <c r="S413" s="270"/>
      <c r="T413" s="270"/>
      <c r="U413" s="270"/>
      <c r="V413" s="270"/>
      <c r="W413" s="270"/>
    </row>
    <row r="414" spans="1:23" ht="16.5" customHeight="1">
      <c r="A414" s="270"/>
      <c r="B414" s="270"/>
      <c r="C414" s="270"/>
      <c r="D414" s="270"/>
      <c r="E414" s="270"/>
      <c r="F414" s="270"/>
      <c r="G414" s="270"/>
      <c r="H414" s="270"/>
      <c r="I414" s="270"/>
      <c r="J414" s="270"/>
      <c r="K414" s="270"/>
      <c r="L414" s="270"/>
      <c r="M414" s="270"/>
      <c r="N414" s="270"/>
      <c r="O414" s="270"/>
      <c r="P414" s="270"/>
      <c r="Q414" s="270"/>
      <c r="R414" s="270"/>
      <c r="S414" s="270"/>
      <c r="T414" s="270"/>
      <c r="U414" s="270"/>
      <c r="V414" s="270"/>
      <c r="W414" s="270"/>
    </row>
    <row r="415" spans="1:23" ht="16.5" customHeight="1">
      <c r="A415" s="270"/>
      <c r="B415" s="270"/>
      <c r="C415" s="270"/>
      <c r="D415" s="270"/>
      <c r="E415" s="270"/>
      <c r="F415" s="270"/>
      <c r="G415" s="270"/>
      <c r="H415" s="270"/>
      <c r="I415" s="270"/>
      <c r="J415" s="270"/>
      <c r="K415" s="270"/>
      <c r="L415" s="270"/>
      <c r="M415" s="270"/>
      <c r="N415" s="270"/>
      <c r="O415" s="270"/>
      <c r="P415" s="270"/>
      <c r="Q415" s="270"/>
      <c r="R415" s="270"/>
      <c r="S415" s="270"/>
      <c r="T415" s="270"/>
      <c r="U415" s="270"/>
      <c r="V415" s="270"/>
      <c r="W415" s="270"/>
    </row>
    <row r="416" spans="1:23" ht="16.5" customHeight="1">
      <c r="A416" s="270"/>
      <c r="B416" s="270"/>
      <c r="C416" s="270"/>
      <c r="D416" s="270"/>
      <c r="E416" s="270"/>
      <c r="F416" s="270"/>
      <c r="G416" s="270"/>
      <c r="H416" s="270"/>
      <c r="I416" s="270"/>
      <c r="J416" s="270"/>
      <c r="K416" s="270"/>
      <c r="L416" s="270"/>
      <c r="M416" s="270"/>
      <c r="N416" s="270"/>
      <c r="O416" s="270"/>
      <c r="P416" s="270"/>
      <c r="Q416" s="270"/>
      <c r="R416" s="270"/>
      <c r="S416" s="270"/>
      <c r="T416" s="270"/>
      <c r="U416" s="270"/>
      <c r="V416" s="270"/>
      <c r="W416" s="270"/>
    </row>
    <row r="417" spans="1:23" ht="16.5" customHeight="1">
      <c r="A417" s="270"/>
      <c r="B417" s="270"/>
      <c r="C417" s="270"/>
      <c r="D417" s="270"/>
      <c r="E417" s="270"/>
      <c r="F417" s="270"/>
      <c r="G417" s="270"/>
      <c r="H417" s="270"/>
      <c r="I417" s="270"/>
      <c r="J417" s="270"/>
      <c r="K417" s="270"/>
      <c r="L417" s="270"/>
      <c r="M417" s="270"/>
      <c r="N417" s="270"/>
      <c r="O417" s="270"/>
      <c r="P417" s="270"/>
      <c r="Q417" s="270"/>
      <c r="R417" s="270"/>
      <c r="S417" s="270"/>
      <c r="T417" s="270"/>
      <c r="U417" s="270"/>
      <c r="V417" s="270"/>
      <c r="W417" s="270"/>
    </row>
    <row r="418" spans="1:23" ht="16.5" customHeight="1">
      <c r="A418" s="270"/>
      <c r="B418" s="270"/>
      <c r="C418" s="270"/>
      <c r="D418" s="270"/>
      <c r="E418" s="270"/>
      <c r="F418" s="270"/>
      <c r="G418" s="270"/>
      <c r="H418" s="270"/>
      <c r="I418" s="270"/>
      <c r="J418" s="270"/>
      <c r="K418" s="270"/>
      <c r="L418" s="270"/>
      <c r="M418" s="270"/>
      <c r="N418" s="270"/>
      <c r="O418" s="270"/>
      <c r="P418" s="270"/>
      <c r="Q418" s="270"/>
      <c r="R418" s="270"/>
      <c r="S418" s="270"/>
      <c r="T418" s="270"/>
      <c r="U418" s="270"/>
      <c r="V418" s="270"/>
      <c r="W418" s="270"/>
    </row>
    <row r="419" spans="1:23" ht="16.5" customHeight="1">
      <c r="A419" s="270"/>
      <c r="B419" s="270"/>
      <c r="C419" s="270"/>
      <c r="D419" s="270"/>
      <c r="E419" s="270"/>
      <c r="F419" s="270"/>
      <c r="G419" s="270"/>
      <c r="H419" s="270"/>
      <c r="I419" s="270"/>
      <c r="J419" s="270"/>
      <c r="K419" s="270"/>
      <c r="L419" s="270"/>
      <c r="M419" s="270"/>
      <c r="N419" s="270"/>
      <c r="O419" s="270"/>
      <c r="P419" s="270"/>
      <c r="Q419" s="270"/>
      <c r="R419" s="270"/>
      <c r="S419" s="270"/>
      <c r="T419" s="270"/>
      <c r="U419" s="270"/>
      <c r="V419" s="270"/>
      <c r="W419" s="270"/>
    </row>
    <row r="420" spans="1:23" ht="16.5" customHeight="1">
      <c r="A420" s="270"/>
      <c r="B420" s="270"/>
      <c r="C420" s="270"/>
      <c r="D420" s="270"/>
      <c r="E420" s="270"/>
      <c r="F420" s="270"/>
      <c r="G420" s="270"/>
      <c r="H420" s="270"/>
      <c r="I420" s="270"/>
      <c r="J420" s="270"/>
      <c r="K420" s="270"/>
      <c r="L420" s="270"/>
      <c r="M420" s="270"/>
      <c r="N420" s="270"/>
      <c r="O420" s="270"/>
      <c r="P420" s="270"/>
      <c r="Q420" s="270"/>
      <c r="R420" s="270"/>
      <c r="S420" s="270"/>
      <c r="T420" s="270"/>
      <c r="U420" s="270"/>
      <c r="V420" s="270"/>
      <c r="W420" s="270"/>
    </row>
    <row r="421" spans="1:23" ht="16.5" customHeight="1">
      <c r="A421" s="270"/>
      <c r="B421" s="270"/>
      <c r="C421" s="270"/>
      <c r="D421" s="270"/>
      <c r="E421" s="270"/>
      <c r="F421" s="270"/>
      <c r="G421" s="270"/>
      <c r="H421" s="270"/>
      <c r="I421" s="270"/>
      <c r="J421" s="270"/>
      <c r="K421" s="270"/>
      <c r="L421" s="270"/>
      <c r="M421" s="270"/>
      <c r="N421" s="270"/>
      <c r="O421" s="270"/>
      <c r="P421" s="270"/>
      <c r="Q421" s="270"/>
      <c r="R421" s="270"/>
      <c r="S421" s="270"/>
      <c r="T421" s="270"/>
      <c r="U421" s="270"/>
      <c r="V421" s="270"/>
      <c r="W421" s="270"/>
    </row>
    <row r="422" spans="1:23" ht="16.5" customHeight="1">
      <c r="A422" s="270"/>
      <c r="B422" s="270"/>
      <c r="C422" s="270"/>
      <c r="D422" s="270"/>
      <c r="E422" s="270"/>
      <c r="F422" s="270"/>
      <c r="G422" s="270"/>
      <c r="H422" s="270"/>
      <c r="I422" s="270"/>
      <c r="J422" s="270"/>
      <c r="K422" s="270"/>
      <c r="L422" s="270"/>
      <c r="M422" s="270"/>
      <c r="N422" s="270"/>
      <c r="O422" s="270"/>
      <c r="P422" s="270"/>
      <c r="Q422" s="270"/>
      <c r="R422" s="270"/>
      <c r="S422" s="270"/>
      <c r="T422" s="270"/>
      <c r="U422" s="270"/>
      <c r="V422" s="270"/>
      <c r="W422" s="270"/>
    </row>
    <row r="423" spans="1:23" ht="16.5" customHeight="1">
      <c r="A423" s="270"/>
      <c r="B423" s="270"/>
      <c r="C423" s="270"/>
      <c r="D423" s="270"/>
      <c r="E423" s="270"/>
      <c r="F423" s="270"/>
      <c r="G423" s="270"/>
      <c r="H423" s="270"/>
      <c r="I423" s="270"/>
      <c r="J423" s="270"/>
      <c r="K423" s="270"/>
      <c r="L423" s="270"/>
      <c r="M423" s="270"/>
      <c r="N423" s="270"/>
      <c r="O423" s="270"/>
      <c r="P423" s="270"/>
      <c r="Q423" s="270"/>
      <c r="R423" s="270"/>
      <c r="S423" s="270"/>
      <c r="T423" s="270"/>
      <c r="U423" s="270"/>
      <c r="V423" s="270"/>
      <c r="W423" s="270"/>
    </row>
    <row r="424" spans="1:23" ht="16.5" customHeight="1">
      <c r="A424" s="270"/>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row>
    <row r="425" spans="1:23" ht="16.5" customHeight="1">
      <c r="A425" s="270"/>
      <c r="B425" s="270"/>
      <c r="C425" s="270"/>
      <c r="D425" s="270"/>
      <c r="E425" s="270"/>
      <c r="F425" s="270"/>
      <c r="G425" s="270"/>
      <c r="H425" s="270"/>
      <c r="I425" s="270"/>
      <c r="J425" s="270"/>
      <c r="K425" s="270"/>
      <c r="L425" s="270"/>
      <c r="M425" s="270"/>
      <c r="N425" s="270"/>
      <c r="O425" s="270"/>
      <c r="P425" s="270"/>
      <c r="Q425" s="270"/>
      <c r="R425" s="270"/>
      <c r="S425" s="270"/>
      <c r="T425" s="270"/>
      <c r="U425" s="270"/>
      <c r="V425" s="270"/>
      <c r="W425" s="270"/>
    </row>
    <row r="426" spans="1:23" ht="16.5" customHeight="1">
      <c r="A426" s="270"/>
      <c r="B426" s="270"/>
      <c r="C426" s="270"/>
      <c r="D426" s="270"/>
      <c r="E426" s="270"/>
      <c r="F426" s="270"/>
      <c r="G426" s="270"/>
      <c r="H426" s="270"/>
      <c r="I426" s="270"/>
      <c r="J426" s="270"/>
      <c r="K426" s="270"/>
      <c r="L426" s="270"/>
      <c r="M426" s="270"/>
      <c r="N426" s="270"/>
      <c r="O426" s="270"/>
      <c r="P426" s="270"/>
      <c r="Q426" s="270"/>
      <c r="R426" s="270"/>
      <c r="S426" s="270"/>
      <c r="T426" s="270"/>
      <c r="U426" s="270"/>
      <c r="V426" s="270"/>
      <c r="W426" s="270"/>
    </row>
    <row r="427" spans="1:23" ht="16.5" customHeight="1">
      <c r="A427" s="270"/>
      <c r="B427" s="270"/>
      <c r="C427" s="270"/>
      <c r="D427" s="270"/>
      <c r="E427" s="270"/>
      <c r="F427" s="270"/>
      <c r="G427" s="270"/>
      <c r="H427" s="270"/>
      <c r="I427" s="270"/>
      <c r="J427" s="270"/>
      <c r="K427" s="270"/>
      <c r="L427" s="270"/>
      <c r="M427" s="270"/>
      <c r="N427" s="270"/>
      <c r="O427" s="270"/>
      <c r="P427" s="270"/>
      <c r="Q427" s="270"/>
      <c r="R427" s="270"/>
      <c r="S427" s="270"/>
      <c r="T427" s="270"/>
      <c r="U427" s="270"/>
      <c r="V427" s="270"/>
      <c r="W427" s="270"/>
    </row>
    <row r="428" spans="1:23" ht="16.5" customHeight="1">
      <c r="A428" s="270"/>
      <c r="B428" s="270"/>
      <c r="C428" s="270"/>
      <c r="D428" s="270"/>
      <c r="E428" s="270"/>
      <c r="F428" s="270"/>
      <c r="G428" s="270"/>
      <c r="H428" s="270"/>
      <c r="I428" s="270"/>
      <c r="J428" s="270"/>
      <c r="K428" s="270"/>
      <c r="L428" s="270"/>
      <c r="M428" s="270"/>
      <c r="N428" s="270"/>
      <c r="O428" s="270"/>
      <c r="P428" s="270"/>
      <c r="Q428" s="270"/>
      <c r="R428" s="270"/>
      <c r="S428" s="270"/>
      <c r="T428" s="270"/>
      <c r="U428" s="270"/>
      <c r="V428" s="270"/>
      <c r="W428" s="270"/>
    </row>
    <row r="429" spans="1:23" ht="16.5" customHeight="1">
      <c r="A429" s="270"/>
      <c r="B429" s="270"/>
      <c r="C429" s="270"/>
      <c r="D429" s="270"/>
      <c r="E429" s="270"/>
      <c r="F429" s="270"/>
      <c r="G429" s="270"/>
      <c r="H429" s="270"/>
      <c r="I429" s="270"/>
      <c r="J429" s="270"/>
      <c r="K429" s="270"/>
      <c r="L429" s="270"/>
      <c r="M429" s="270"/>
      <c r="N429" s="270"/>
      <c r="O429" s="270"/>
      <c r="P429" s="270"/>
      <c r="Q429" s="270"/>
      <c r="R429" s="270"/>
      <c r="S429" s="270"/>
      <c r="T429" s="270"/>
      <c r="U429" s="270"/>
      <c r="V429" s="270"/>
      <c r="W429" s="270"/>
    </row>
    <row r="430" spans="1:23" ht="16.5" customHeight="1">
      <c r="A430" s="270"/>
      <c r="B430" s="270"/>
      <c r="C430" s="270"/>
      <c r="D430" s="270"/>
      <c r="E430" s="270"/>
      <c r="F430" s="270"/>
      <c r="G430" s="270"/>
      <c r="H430" s="270"/>
      <c r="I430" s="270"/>
      <c r="J430" s="270"/>
      <c r="K430" s="270"/>
      <c r="L430" s="270"/>
      <c r="M430" s="270"/>
      <c r="N430" s="270"/>
      <c r="O430" s="270"/>
      <c r="P430" s="270"/>
      <c r="Q430" s="270"/>
      <c r="R430" s="270"/>
      <c r="S430" s="270"/>
      <c r="T430" s="270"/>
      <c r="U430" s="270"/>
      <c r="V430" s="270"/>
      <c r="W430" s="270"/>
    </row>
    <row r="431" spans="1:23" ht="16.5" customHeight="1">
      <c r="A431" s="270"/>
      <c r="B431" s="270"/>
      <c r="C431" s="270"/>
      <c r="D431" s="270"/>
      <c r="E431" s="270"/>
      <c r="F431" s="270"/>
      <c r="G431" s="270"/>
      <c r="H431" s="270"/>
      <c r="I431" s="270"/>
      <c r="J431" s="270"/>
      <c r="K431" s="270"/>
      <c r="L431" s="270"/>
      <c r="M431" s="270"/>
      <c r="N431" s="270"/>
      <c r="O431" s="270"/>
      <c r="P431" s="270"/>
      <c r="Q431" s="270"/>
      <c r="R431" s="270"/>
      <c r="S431" s="270"/>
      <c r="T431" s="270"/>
      <c r="U431" s="270"/>
      <c r="V431" s="270"/>
      <c r="W431" s="270"/>
    </row>
    <row r="432" spans="1:23" ht="16.5" customHeight="1">
      <c r="A432" s="270"/>
      <c r="B432" s="270"/>
      <c r="C432" s="270"/>
      <c r="D432" s="270"/>
      <c r="E432" s="270"/>
      <c r="F432" s="270"/>
      <c r="G432" s="270"/>
      <c r="H432" s="270"/>
      <c r="I432" s="270"/>
      <c r="J432" s="270"/>
      <c r="K432" s="270"/>
      <c r="L432" s="270"/>
      <c r="M432" s="270"/>
      <c r="N432" s="270"/>
      <c r="O432" s="270"/>
      <c r="P432" s="270"/>
      <c r="Q432" s="270"/>
      <c r="R432" s="270"/>
      <c r="S432" s="270"/>
      <c r="T432" s="270"/>
      <c r="U432" s="270"/>
      <c r="V432" s="270"/>
      <c r="W432" s="270"/>
    </row>
    <row r="433" spans="1:23" ht="16.5" customHeight="1">
      <c r="A433" s="270"/>
      <c r="B433" s="270"/>
      <c r="C433" s="270"/>
      <c r="D433" s="270"/>
      <c r="E433" s="270"/>
      <c r="F433" s="270"/>
      <c r="G433" s="270"/>
      <c r="H433" s="270"/>
      <c r="I433" s="270"/>
      <c r="J433" s="270"/>
      <c r="K433" s="270"/>
      <c r="L433" s="270"/>
      <c r="M433" s="270"/>
      <c r="N433" s="270"/>
      <c r="O433" s="270"/>
      <c r="P433" s="270"/>
      <c r="Q433" s="270"/>
      <c r="R433" s="270"/>
      <c r="S433" s="270"/>
      <c r="T433" s="270"/>
      <c r="U433" s="270"/>
      <c r="V433" s="270"/>
      <c r="W433" s="270"/>
    </row>
    <row r="434" spans="1:23" ht="16.5" customHeight="1">
      <c r="A434" s="270"/>
      <c r="B434" s="270"/>
      <c r="C434" s="270"/>
      <c r="D434" s="270"/>
      <c r="E434" s="270"/>
      <c r="F434" s="270"/>
      <c r="G434" s="270"/>
      <c r="H434" s="270"/>
      <c r="I434" s="270"/>
      <c r="J434" s="270"/>
      <c r="K434" s="270"/>
      <c r="L434" s="270"/>
      <c r="M434" s="270"/>
      <c r="N434" s="270"/>
      <c r="O434" s="270"/>
      <c r="P434" s="270"/>
      <c r="Q434" s="270"/>
      <c r="R434" s="270"/>
      <c r="S434" s="270"/>
      <c r="T434" s="270"/>
      <c r="U434" s="270"/>
      <c r="V434" s="270"/>
      <c r="W434" s="270"/>
    </row>
    <row r="435" spans="1:23" ht="16.5" customHeight="1">
      <c r="A435" s="270"/>
      <c r="B435" s="270"/>
      <c r="C435" s="270"/>
      <c r="D435" s="270"/>
      <c r="E435" s="270"/>
      <c r="F435" s="270"/>
      <c r="G435" s="270"/>
      <c r="H435" s="270"/>
      <c r="I435" s="270"/>
      <c r="J435" s="270"/>
      <c r="K435" s="270"/>
      <c r="L435" s="270"/>
      <c r="M435" s="270"/>
      <c r="N435" s="270"/>
      <c r="O435" s="270"/>
      <c r="P435" s="270"/>
      <c r="Q435" s="270"/>
      <c r="R435" s="270"/>
      <c r="S435" s="270"/>
      <c r="T435" s="270"/>
      <c r="U435" s="270"/>
      <c r="V435" s="270"/>
      <c r="W435" s="270"/>
    </row>
    <row r="436" spans="1:23" ht="16.5" customHeight="1">
      <c r="A436" s="270"/>
      <c r="B436" s="270"/>
      <c r="C436" s="270"/>
      <c r="D436" s="270"/>
      <c r="E436" s="270"/>
      <c r="F436" s="270"/>
      <c r="G436" s="270"/>
      <c r="H436" s="270"/>
      <c r="I436" s="270"/>
      <c r="J436" s="270"/>
      <c r="K436" s="270"/>
      <c r="L436" s="270"/>
      <c r="M436" s="270"/>
      <c r="N436" s="270"/>
      <c r="O436" s="270"/>
      <c r="P436" s="270"/>
      <c r="Q436" s="270"/>
      <c r="R436" s="270"/>
      <c r="S436" s="270"/>
      <c r="T436" s="270"/>
      <c r="U436" s="270"/>
      <c r="V436" s="270"/>
      <c r="W436" s="270"/>
    </row>
    <row r="437" spans="1:23" ht="16.5" customHeight="1">
      <c r="A437" s="270"/>
      <c r="B437" s="270"/>
      <c r="C437" s="270"/>
      <c r="D437" s="270"/>
      <c r="E437" s="270"/>
      <c r="F437" s="270"/>
      <c r="G437" s="270"/>
      <c r="H437" s="270"/>
      <c r="I437" s="270"/>
      <c r="J437" s="270"/>
      <c r="K437" s="270"/>
      <c r="L437" s="270"/>
      <c r="M437" s="270"/>
      <c r="N437" s="270"/>
      <c r="O437" s="270"/>
      <c r="P437" s="270"/>
      <c r="Q437" s="270"/>
      <c r="R437" s="270"/>
      <c r="S437" s="270"/>
      <c r="T437" s="270"/>
      <c r="U437" s="270"/>
      <c r="V437" s="270"/>
      <c r="W437" s="270"/>
    </row>
    <row r="438" spans="1:23" ht="16.5" customHeight="1">
      <c r="A438" s="270"/>
      <c r="B438" s="270"/>
      <c r="C438" s="270"/>
      <c r="D438" s="270"/>
      <c r="E438" s="270"/>
      <c r="F438" s="270"/>
      <c r="G438" s="270"/>
      <c r="H438" s="270"/>
      <c r="I438" s="270"/>
      <c r="J438" s="270"/>
      <c r="K438" s="270"/>
      <c r="L438" s="270"/>
      <c r="M438" s="270"/>
      <c r="N438" s="270"/>
      <c r="O438" s="270"/>
      <c r="P438" s="270"/>
      <c r="Q438" s="270"/>
      <c r="R438" s="270"/>
      <c r="S438" s="270"/>
      <c r="T438" s="270"/>
      <c r="U438" s="270"/>
      <c r="V438" s="270"/>
      <c r="W438" s="270"/>
    </row>
    <row r="439" spans="1:23" ht="16.5" customHeight="1">
      <c r="A439" s="270"/>
      <c r="B439" s="270"/>
      <c r="C439" s="270"/>
      <c r="D439" s="270"/>
      <c r="E439" s="270"/>
      <c r="F439" s="270"/>
      <c r="G439" s="270"/>
      <c r="H439" s="270"/>
      <c r="I439" s="270"/>
      <c r="J439" s="270"/>
      <c r="K439" s="270"/>
      <c r="L439" s="270"/>
      <c r="M439" s="270"/>
      <c r="N439" s="270"/>
      <c r="O439" s="270"/>
      <c r="P439" s="270"/>
      <c r="Q439" s="270"/>
      <c r="R439" s="270"/>
      <c r="S439" s="270"/>
      <c r="T439" s="270"/>
      <c r="U439" s="270"/>
      <c r="V439" s="270"/>
      <c r="W439" s="270"/>
    </row>
    <row r="440" spans="1:23" ht="16.5" customHeight="1">
      <c r="A440" s="270"/>
      <c r="B440" s="270"/>
      <c r="C440" s="270"/>
      <c r="D440" s="270"/>
      <c r="E440" s="270"/>
      <c r="F440" s="270"/>
      <c r="G440" s="270"/>
      <c r="H440" s="270"/>
      <c r="I440" s="270"/>
      <c r="J440" s="270"/>
      <c r="K440" s="270"/>
      <c r="L440" s="270"/>
      <c r="M440" s="270"/>
      <c r="N440" s="270"/>
      <c r="O440" s="270"/>
      <c r="P440" s="270"/>
      <c r="Q440" s="270"/>
      <c r="R440" s="270"/>
      <c r="S440" s="270"/>
      <c r="T440" s="270"/>
      <c r="U440" s="270"/>
      <c r="V440" s="270"/>
      <c r="W440" s="270"/>
    </row>
    <row r="441" spans="1:23" ht="16.5" customHeight="1">
      <c r="A441" s="270"/>
      <c r="B441" s="270"/>
      <c r="C441" s="270"/>
      <c r="D441" s="270"/>
      <c r="E441" s="270"/>
      <c r="F441" s="270"/>
      <c r="G441" s="270"/>
      <c r="H441" s="270"/>
      <c r="I441" s="270"/>
      <c r="J441" s="270"/>
      <c r="K441" s="270"/>
      <c r="L441" s="270"/>
      <c r="M441" s="270"/>
      <c r="N441" s="270"/>
      <c r="O441" s="270"/>
      <c r="P441" s="270"/>
      <c r="Q441" s="270"/>
      <c r="R441" s="270"/>
      <c r="S441" s="270"/>
      <c r="T441" s="270"/>
      <c r="U441" s="270"/>
      <c r="V441" s="270"/>
      <c r="W441" s="270"/>
    </row>
    <row r="442" spans="1:23" ht="16.5" customHeight="1">
      <c r="A442" s="270"/>
      <c r="B442" s="270"/>
      <c r="C442" s="270"/>
      <c r="D442" s="270"/>
      <c r="E442" s="270"/>
      <c r="F442" s="270"/>
      <c r="G442" s="270"/>
      <c r="H442" s="270"/>
      <c r="I442" s="270"/>
      <c r="J442" s="270"/>
      <c r="K442" s="270"/>
      <c r="L442" s="270"/>
      <c r="M442" s="270"/>
      <c r="N442" s="270"/>
      <c r="O442" s="270"/>
      <c r="P442" s="270"/>
      <c r="Q442" s="270"/>
      <c r="R442" s="270"/>
      <c r="S442" s="270"/>
      <c r="T442" s="270"/>
      <c r="U442" s="270"/>
      <c r="V442" s="270"/>
      <c r="W442" s="270"/>
    </row>
    <row r="443" spans="1:23" ht="16.5" customHeight="1">
      <c r="A443" s="270"/>
      <c r="B443" s="270"/>
      <c r="C443" s="270"/>
      <c r="D443" s="270"/>
      <c r="E443" s="270"/>
      <c r="F443" s="270"/>
      <c r="G443" s="270"/>
      <c r="H443" s="270"/>
      <c r="I443" s="270"/>
      <c r="J443" s="270"/>
      <c r="K443" s="270"/>
      <c r="L443" s="270"/>
      <c r="M443" s="270"/>
      <c r="N443" s="270"/>
      <c r="O443" s="270"/>
      <c r="P443" s="270"/>
      <c r="Q443" s="270"/>
      <c r="R443" s="270"/>
      <c r="S443" s="270"/>
      <c r="T443" s="270"/>
      <c r="U443" s="270"/>
      <c r="V443" s="270"/>
      <c r="W443" s="270"/>
    </row>
    <row r="444" spans="1:23" ht="16.5" customHeight="1">
      <c r="A444" s="270"/>
      <c r="B444" s="270"/>
      <c r="C444" s="270"/>
      <c r="D444" s="270"/>
      <c r="E444" s="270"/>
      <c r="F444" s="270"/>
      <c r="G444" s="270"/>
      <c r="H444" s="270"/>
      <c r="I444" s="270"/>
      <c r="J444" s="270"/>
      <c r="K444" s="270"/>
      <c r="L444" s="270"/>
      <c r="M444" s="270"/>
      <c r="N444" s="270"/>
      <c r="O444" s="270"/>
      <c r="P444" s="270"/>
      <c r="Q444" s="270"/>
      <c r="R444" s="270"/>
      <c r="S444" s="270"/>
      <c r="T444" s="270"/>
      <c r="U444" s="270"/>
      <c r="V444" s="270"/>
      <c r="W444" s="270"/>
    </row>
    <row r="445" spans="1:23" ht="16.5" customHeight="1">
      <c r="A445" s="270"/>
      <c r="B445" s="270"/>
      <c r="C445" s="270"/>
      <c r="D445" s="270"/>
      <c r="E445" s="270"/>
      <c r="F445" s="270"/>
      <c r="G445" s="270"/>
      <c r="H445" s="270"/>
      <c r="I445" s="270"/>
      <c r="J445" s="270"/>
      <c r="K445" s="270"/>
      <c r="L445" s="270"/>
      <c r="M445" s="270"/>
      <c r="N445" s="270"/>
      <c r="O445" s="270"/>
      <c r="P445" s="270"/>
      <c r="Q445" s="270"/>
      <c r="R445" s="270"/>
      <c r="S445" s="270"/>
      <c r="T445" s="270"/>
      <c r="U445" s="270"/>
      <c r="V445" s="270"/>
      <c r="W445" s="270"/>
    </row>
    <row r="446" spans="1:23" ht="16.5" customHeight="1">
      <c r="A446" s="270"/>
      <c r="B446" s="270"/>
      <c r="C446" s="270"/>
      <c r="D446" s="270"/>
      <c r="E446" s="270"/>
      <c r="F446" s="270"/>
      <c r="G446" s="270"/>
      <c r="H446" s="270"/>
      <c r="I446" s="270"/>
      <c r="J446" s="270"/>
      <c r="K446" s="270"/>
      <c r="L446" s="270"/>
      <c r="M446" s="270"/>
      <c r="N446" s="270"/>
      <c r="O446" s="270"/>
      <c r="P446" s="270"/>
      <c r="Q446" s="270"/>
      <c r="R446" s="270"/>
      <c r="S446" s="270"/>
      <c r="T446" s="270"/>
      <c r="U446" s="270"/>
      <c r="V446" s="270"/>
      <c r="W446" s="270"/>
    </row>
    <row r="447" spans="1:23" ht="16.5" customHeight="1">
      <c r="A447" s="270"/>
      <c r="B447" s="270"/>
      <c r="C447" s="270"/>
      <c r="D447" s="270"/>
      <c r="E447" s="270"/>
      <c r="F447" s="270"/>
      <c r="G447" s="270"/>
      <c r="H447" s="270"/>
      <c r="I447" s="270"/>
      <c r="J447" s="270"/>
      <c r="K447" s="270"/>
      <c r="L447" s="270"/>
      <c r="M447" s="270"/>
      <c r="N447" s="270"/>
      <c r="O447" s="270"/>
      <c r="P447" s="270"/>
      <c r="Q447" s="270"/>
      <c r="R447" s="270"/>
      <c r="S447" s="270"/>
      <c r="T447" s="270"/>
      <c r="U447" s="270"/>
      <c r="V447" s="270"/>
      <c r="W447" s="270"/>
    </row>
    <row r="448" spans="1:23" ht="16.5" customHeight="1">
      <c r="A448" s="270"/>
      <c r="B448" s="270"/>
      <c r="C448" s="270"/>
      <c r="D448" s="270"/>
      <c r="E448" s="270"/>
      <c r="F448" s="270"/>
      <c r="G448" s="270"/>
      <c r="H448" s="270"/>
      <c r="I448" s="270"/>
      <c r="J448" s="270"/>
      <c r="K448" s="270"/>
      <c r="L448" s="270"/>
      <c r="M448" s="270"/>
      <c r="N448" s="270"/>
      <c r="O448" s="270"/>
      <c r="P448" s="270"/>
      <c r="Q448" s="270"/>
      <c r="R448" s="270"/>
      <c r="S448" s="270"/>
      <c r="T448" s="270"/>
      <c r="U448" s="270"/>
      <c r="V448" s="270"/>
      <c r="W448" s="270"/>
    </row>
    <row r="449" spans="1:23" ht="16.5" customHeight="1">
      <c r="A449" s="270"/>
      <c r="B449" s="270"/>
      <c r="C449" s="270"/>
      <c r="D449" s="270"/>
      <c r="E449" s="270"/>
      <c r="F449" s="270"/>
      <c r="G449" s="270"/>
      <c r="H449" s="270"/>
      <c r="I449" s="270"/>
      <c r="J449" s="270"/>
      <c r="K449" s="270"/>
      <c r="L449" s="270"/>
      <c r="M449" s="270"/>
      <c r="N449" s="270"/>
      <c r="O449" s="270"/>
      <c r="P449" s="270"/>
      <c r="Q449" s="270"/>
      <c r="R449" s="270"/>
      <c r="S449" s="270"/>
      <c r="T449" s="270"/>
      <c r="U449" s="270"/>
      <c r="V449" s="270"/>
      <c r="W449" s="270"/>
    </row>
    <row r="450" spans="1:23" ht="16.5" customHeight="1">
      <c r="A450" s="270"/>
      <c r="B450" s="270"/>
      <c r="C450" s="270"/>
      <c r="D450" s="270"/>
      <c r="E450" s="270"/>
      <c r="F450" s="270"/>
      <c r="G450" s="270"/>
      <c r="H450" s="270"/>
      <c r="I450" s="270"/>
      <c r="J450" s="270"/>
      <c r="K450" s="270"/>
      <c r="L450" s="270"/>
      <c r="M450" s="270"/>
      <c r="N450" s="270"/>
      <c r="O450" s="270"/>
      <c r="P450" s="270"/>
      <c r="Q450" s="270"/>
      <c r="R450" s="270"/>
      <c r="S450" s="270"/>
      <c r="T450" s="270"/>
      <c r="U450" s="270"/>
      <c r="V450" s="270"/>
      <c r="W450" s="270"/>
    </row>
    <row r="451" spans="1:23" ht="16.5" customHeight="1">
      <c r="A451" s="270"/>
      <c r="B451" s="270"/>
      <c r="C451" s="270"/>
      <c r="D451" s="270"/>
      <c r="E451" s="270"/>
      <c r="F451" s="270"/>
      <c r="G451" s="270"/>
      <c r="H451" s="270"/>
      <c r="I451" s="270"/>
      <c r="J451" s="270"/>
      <c r="K451" s="270"/>
      <c r="L451" s="270"/>
      <c r="M451" s="270"/>
      <c r="N451" s="270"/>
      <c r="O451" s="270"/>
      <c r="P451" s="270"/>
      <c r="Q451" s="270"/>
      <c r="R451" s="270"/>
      <c r="S451" s="270"/>
      <c r="T451" s="270"/>
      <c r="U451" s="270"/>
      <c r="V451" s="270"/>
      <c r="W451" s="270"/>
    </row>
    <row r="452" spans="1:23" ht="16.5" customHeight="1">
      <c r="A452" s="270"/>
      <c r="B452" s="270"/>
      <c r="C452" s="270"/>
      <c r="D452" s="270"/>
      <c r="E452" s="270"/>
      <c r="F452" s="270"/>
      <c r="G452" s="270"/>
      <c r="H452" s="270"/>
      <c r="I452" s="270"/>
      <c r="J452" s="270"/>
      <c r="K452" s="270"/>
      <c r="L452" s="270"/>
      <c r="M452" s="270"/>
      <c r="N452" s="270"/>
      <c r="O452" s="270"/>
      <c r="P452" s="270"/>
      <c r="Q452" s="270"/>
      <c r="R452" s="270"/>
      <c r="S452" s="270"/>
      <c r="T452" s="270"/>
      <c r="U452" s="270"/>
      <c r="V452" s="270"/>
      <c r="W452" s="270"/>
    </row>
    <row r="453" spans="1:23" ht="16.5" customHeight="1">
      <c r="A453" s="270"/>
      <c r="B453" s="270"/>
      <c r="C453" s="270"/>
      <c r="D453" s="270"/>
      <c r="E453" s="270"/>
      <c r="F453" s="270"/>
      <c r="G453" s="270"/>
      <c r="H453" s="270"/>
      <c r="I453" s="270"/>
      <c r="J453" s="270"/>
      <c r="K453" s="270"/>
      <c r="L453" s="270"/>
      <c r="M453" s="270"/>
      <c r="N453" s="270"/>
      <c r="O453" s="270"/>
      <c r="P453" s="270"/>
      <c r="Q453" s="270"/>
      <c r="R453" s="270"/>
      <c r="S453" s="270"/>
      <c r="T453" s="270"/>
      <c r="U453" s="270"/>
      <c r="V453" s="270"/>
      <c r="W453" s="270"/>
    </row>
    <row r="454" spans="1:23" ht="16.5" customHeight="1">
      <c r="A454" s="270"/>
      <c r="B454" s="270"/>
      <c r="C454" s="270"/>
      <c r="D454" s="270"/>
      <c r="E454" s="270"/>
      <c r="F454" s="270"/>
      <c r="G454" s="270"/>
      <c r="H454" s="270"/>
      <c r="I454" s="270"/>
      <c r="J454" s="270"/>
      <c r="K454" s="270"/>
      <c r="L454" s="270"/>
      <c r="M454" s="270"/>
      <c r="N454" s="270"/>
      <c r="O454" s="270"/>
      <c r="P454" s="270"/>
      <c r="Q454" s="270"/>
      <c r="R454" s="270"/>
      <c r="S454" s="270"/>
      <c r="T454" s="270"/>
      <c r="U454" s="270"/>
      <c r="V454" s="270"/>
      <c r="W454" s="270"/>
    </row>
    <row r="455" spans="1:23" ht="16.5" customHeight="1">
      <c r="A455" s="270"/>
      <c r="B455" s="270"/>
      <c r="C455" s="270"/>
      <c r="D455" s="270"/>
      <c r="E455" s="270"/>
      <c r="F455" s="270"/>
      <c r="G455" s="270"/>
      <c r="H455" s="270"/>
      <c r="I455" s="270"/>
      <c r="J455" s="270"/>
      <c r="K455" s="270"/>
      <c r="L455" s="270"/>
      <c r="M455" s="270"/>
      <c r="N455" s="270"/>
      <c r="O455" s="270"/>
      <c r="P455" s="270"/>
      <c r="Q455" s="270"/>
      <c r="R455" s="270"/>
      <c r="S455" s="270"/>
      <c r="T455" s="270"/>
      <c r="U455" s="270"/>
      <c r="V455" s="270"/>
      <c r="W455" s="270"/>
    </row>
    <row r="456" spans="1:23" ht="16.5" customHeight="1">
      <c r="A456" s="270"/>
      <c r="B456" s="270"/>
      <c r="C456" s="270"/>
      <c r="D456" s="270"/>
      <c r="E456" s="270"/>
      <c r="F456" s="270"/>
      <c r="G456" s="270"/>
      <c r="H456" s="270"/>
      <c r="I456" s="270"/>
      <c r="J456" s="270"/>
      <c r="K456" s="270"/>
      <c r="L456" s="270"/>
      <c r="M456" s="270"/>
      <c r="N456" s="270"/>
      <c r="O456" s="270"/>
      <c r="P456" s="270"/>
      <c r="Q456" s="270"/>
      <c r="R456" s="270"/>
      <c r="S456" s="270"/>
      <c r="T456" s="270"/>
      <c r="U456" s="270"/>
      <c r="V456" s="270"/>
      <c r="W456" s="270"/>
    </row>
    <row r="457" spans="1:23" ht="16.5" customHeight="1">
      <c r="A457" s="270"/>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row>
    <row r="458" spans="1:23" ht="16.5" customHeight="1">
      <c r="A458" s="270"/>
      <c r="B458" s="270"/>
      <c r="C458" s="270"/>
      <c r="D458" s="270"/>
      <c r="E458" s="270"/>
      <c r="F458" s="270"/>
      <c r="G458" s="270"/>
      <c r="H458" s="270"/>
      <c r="I458" s="270"/>
      <c r="J458" s="270"/>
      <c r="K458" s="270"/>
      <c r="L458" s="270"/>
      <c r="M458" s="270"/>
      <c r="N458" s="270"/>
      <c r="O458" s="270"/>
      <c r="P458" s="270"/>
      <c r="Q458" s="270"/>
      <c r="R458" s="270"/>
      <c r="S458" s="270"/>
      <c r="T458" s="270"/>
      <c r="U458" s="270"/>
      <c r="V458" s="270"/>
      <c r="W458" s="270"/>
    </row>
    <row r="459" spans="1:23" ht="16.5" customHeight="1">
      <c r="A459" s="270"/>
      <c r="B459" s="270"/>
      <c r="C459" s="270"/>
      <c r="D459" s="270"/>
      <c r="E459" s="270"/>
      <c r="F459" s="270"/>
      <c r="G459" s="270"/>
      <c r="H459" s="270"/>
      <c r="I459" s="270"/>
      <c r="J459" s="270"/>
      <c r="K459" s="270"/>
      <c r="L459" s="270"/>
      <c r="M459" s="270"/>
      <c r="N459" s="270"/>
      <c r="O459" s="270"/>
      <c r="P459" s="270"/>
      <c r="Q459" s="270"/>
      <c r="R459" s="270"/>
      <c r="S459" s="270"/>
      <c r="T459" s="270"/>
      <c r="U459" s="270"/>
      <c r="V459" s="270"/>
      <c r="W459" s="270"/>
    </row>
    <row r="460" spans="1:23" ht="16.5" customHeight="1">
      <c r="A460" s="270"/>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row>
    <row r="461" spans="1:23" ht="16.5" customHeight="1">
      <c r="A461" s="270"/>
      <c r="B461" s="270"/>
      <c r="C461" s="270"/>
      <c r="D461" s="270"/>
      <c r="E461" s="270"/>
      <c r="F461" s="270"/>
      <c r="G461" s="270"/>
      <c r="H461" s="270"/>
      <c r="I461" s="270"/>
      <c r="J461" s="270"/>
      <c r="K461" s="270"/>
      <c r="L461" s="270"/>
      <c r="M461" s="270"/>
      <c r="N461" s="270"/>
      <c r="O461" s="270"/>
      <c r="P461" s="270"/>
      <c r="Q461" s="270"/>
      <c r="R461" s="270"/>
      <c r="S461" s="270"/>
      <c r="T461" s="270"/>
      <c r="U461" s="270"/>
      <c r="V461" s="270"/>
      <c r="W461" s="270"/>
    </row>
    <row r="462" spans="1:23" ht="16.5" customHeight="1">
      <c r="A462" s="270"/>
      <c r="B462" s="270"/>
      <c r="C462" s="270"/>
      <c r="D462" s="270"/>
      <c r="E462" s="270"/>
      <c r="F462" s="270"/>
      <c r="G462" s="270"/>
      <c r="H462" s="270"/>
      <c r="I462" s="270"/>
      <c r="J462" s="270"/>
      <c r="K462" s="270"/>
      <c r="L462" s="270"/>
      <c r="M462" s="270"/>
      <c r="N462" s="270"/>
      <c r="O462" s="270"/>
      <c r="P462" s="270"/>
      <c r="Q462" s="270"/>
      <c r="R462" s="270"/>
      <c r="S462" s="270"/>
      <c r="T462" s="270"/>
      <c r="U462" s="270"/>
      <c r="V462" s="270"/>
      <c r="W462" s="270"/>
    </row>
    <row r="463" spans="1:23" ht="16.5" customHeight="1">
      <c r="A463" s="270"/>
      <c r="B463" s="270"/>
      <c r="C463" s="270"/>
      <c r="D463" s="270"/>
      <c r="E463" s="270"/>
      <c r="F463" s="270"/>
      <c r="G463" s="270"/>
      <c r="H463" s="270"/>
      <c r="I463" s="270"/>
      <c r="J463" s="270"/>
      <c r="K463" s="270"/>
      <c r="L463" s="270"/>
      <c r="M463" s="270"/>
      <c r="N463" s="270"/>
      <c r="O463" s="270"/>
      <c r="P463" s="270"/>
      <c r="Q463" s="270"/>
      <c r="R463" s="270"/>
      <c r="S463" s="270"/>
      <c r="T463" s="270"/>
      <c r="U463" s="270"/>
      <c r="V463" s="270"/>
      <c r="W463" s="270"/>
    </row>
    <row r="464" spans="1:23" ht="16.5" customHeight="1">
      <c r="A464" s="270"/>
      <c r="B464" s="270"/>
      <c r="C464" s="270"/>
      <c r="D464" s="270"/>
      <c r="E464" s="270"/>
      <c r="F464" s="270"/>
      <c r="G464" s="270"/>
      <c r="H464" s="270"/>
      <c r="I464" s="270"/>
      <c r="J464" s="270"/>
      <c r="K464" s="270"/>
      <c r="L464" s="270"/>
      <c r="M464" s="270"/>
      <c r="N464" s="270"/>
      <c r="O464" s="270"/>
      <c r="P464" s="270"/>
      <c r="Q464" s="270"/>
      <c r="R464" s="270"/>
      <c r="S464" s="270"/>
      <c r="T464" s="270"/>
      <c r="U464" s="270"/>
      <c r="V464" s="270"/>
      <c r="W464" s="270"/>
    </row>
    <row r="465" spans="1:23" ht="16.5" customHeight="1">
      <c r="A465" s="270"/>
      <c r="B465" s="270"/>
      <c r="C465" s="270"/>
      <c r="D465" s="270"/>
      <c r="E465" s="270"/>
      <c r="F465" s="270"/>
      <c r="G465" s="270"/>
      <c r="H465" s="270"/>
      <c r="I465" s="270"/>
      <c r="J465" s="270"/>
      <c r="K465" s="270"/>
      <c r="L465" s="270"/>
      <c r="M465" s="270"/>
      <c r="N465" s="270"/>
      <c r="O465" s="270"/>
      <c r="P465" s="270"/>
      <c r="Q465" s="270"/>
      <c r="R465" s="270"/>
      <c r="S465" s="270"/>
      <c r="T465" s="270"/>
      <c r="U465" s="270"/>
      <c r="V465" s="270"/>
      <c r="W465" s="270"/>
    </row>
    <row r="466" spans="1:23" ht="16.5" customHeight="1">
      <c r="A466" s="270"/>
      <c r="B466" s="270"/>
      <c r="C466" s="270"/>
      <c r="D466" s="270"/>
      <c r="E466" s="270"/>
      <c r="F466" s="270"/>
      <c r="G466" s="270"/>
      <c r="H466" s="270"/>
      <c r="I466" s="270"/>
      <c r="J466" s="270"/>
      <c r="K466" s="270"/>
      <c r="L466" s="270"/>
      <c r="M466" s="270"/>
      <c r="N466" s="270"/>
      <c r="O466" s="270"/>
      <c r="P466" s="270"/>
      <c r="Q466" s="270"/>
      <c r="R466" s="270"/>
      <c r="S466" s="270"/>
      <c r="T466" s="270"/>
      <c r="U466" s="270"/>
      <c r="V466" s="270"/>
      <c r="W466" s="270"/>
    </row>
    <row r="467" spans="1:23" ht="16.5" customHeight="1">
      <c r="A467" s="270"/>
      <c r="B467" s="270"/>
      <c r="C467" s="270"/>
      <c r="D467" s="270"/>
      <c r="E467" s="270"/>
      <c r="F467" s="270"/>
      <c r="G467" s="270"/>
      <c r="H467" s="270"/>
      <c r="I467" s="270"/>
      <c r="J467" s="270"/>
      <c r="K467" s="270"/>
      <c r="L467" s="270"/>
      <c r="M467" s="270"/>
      <c r="N467" s="270"/>
      <c r="O467" s="270"/>
      <c r="P467" s="270"/>
      <c r="Q467" s="270"/>
      <c r="R467" s="270"/>
      <c r="S467" s="270"/>
      <c r="T467" s="270"/>
      <c r="U467" s="270"/>
      <c r="V467" s="270"/>
      <c r="W467" s="270"/>
    </row>
    <row r="468" spans="1:23" ht="16.5" customHeight="1">
      <c r="A468" s="270"/>
      <c r="B468" s="270"/>
      <c r="C468" s="270"/>
      <c r="D468" s="270"/>
      <c r="E468" s="270"/>
      <c r="F468" s="270"/>
      <c r="G468" s="270"/>
      <c r="H468" s="270"/>
      <c r="I468" s="270"/>
      <c r="J468" s="270"/>
      <c r="K468" s="270"/>
      <c r="L468" s="270"/>
      <c r="M468" s="270"/>
      <c r="N468" s="270"/>
      <c r="O468" s="270"/>
      <c r="P468" s="270"/>
      <c r="Q468" s="270"/>
      <c r="R468" s="270"/>
      <c r="S468" s="270"/>
      <c r="T468" s="270"/>
      <c r="U468" s="270"/>
      <c r="V468" s="270"/>
      <c r="W468" s="270"/>
    </row>
    <row r="469" spans="1:23" ht="16.5" customHeight="1">
      <c r="A469" s="270"/>
      <c r="B469" s="270"/>
      <c r="C469" s="270"/>
      <c r="D469" s="270"/>
      <c r="E469" s="270"/>
      <c r="F469" s="270"/>
      <c r="G469" s="270"/>
      <c r="H469" s="270"/>
      <c r="I469" s="270"/>
      <c r="J469" s="270"/>
      <c r="K469" s="270"/>
      <c r="L469" s="270"/>
      <c r="M469" s="270"/>
      <c r="N469" s="270"/>
      <c r="O469" s="270"/>
      <c r="P469" s="270"/>
      <c r="Q469" s="270"/>
      <c r="R469" s="270"/>
      <c r="S469" s="270"/>
      <c r="T469" s="270"/>
      <c r="U469" s="270"/>
      <c r="V469" s="270"/>
      <c r="W469" s="270"/>
    </row>
    <row r="470" spans="1:23" ht="16.5" customHeight="1">
      <c r="A470" s="270"/>
      <c r="B470" s="270"/>
      <c r="C470" s="270"/>
      <c r="D470" s="270"/>
      <c r="E470" s="270"/>
      <c r="F470" s="270"/>
      <c r="G470" s="270"/>
      <c r="H470" s="270"/>
      <c r="I470" s="270"/>
      <c r="J470" s="270"/>
      <c r="K470" s="270"/>
      <c r="L470" s="270"/>
      <c r="M470" s="270"/>
      <c r="N470" s="270"/>
      <c r="O470" s="270"/>
      <c r="P470" s="270"/>
      <c r="Q470" s="270"/>
      <c r="R470" s="270"/>
      <c r="S470" s="270"/>
      <c r="T470" s="270"/>
      <c r="U470" s="270"/>
      <c r="V470" s="270"/>
      <c r="W470" s="270"/>
    </row>
    <row r="471" spans="1:23" ht="16.5" customHeight="1">
      <c r="A471" s="270"/>
      <c r="B471" s="270"/>
      <c r="C471" s="270"/>
      <c r="D471" s="270"/>
      <c r="E471" s="270"/>
      <c r="F471" s="270"/>
      <c r="G471" s="270"/>
      <c r="H471" s="270"/>
      <c r="I471" s="270"/>
      <c r="J471" s="270"/>
      <c r="K471" s="270"/>
      <c r="L471" s="270"/>
      <c r="M471" s="270"/>
      <c r="N471" s="270"/>
      <c r="O471" s="270"/>
      <c r="P471" s="270"/>
      <c r="Q471" s="270"/>
      <c r="R471" s="270"/>
      <c r="S471" s="270"/>
      <c r="T471" s="270"/>
      <c r="U471" s="270"/>
      <c r="V471" s="270"/>
      <c r="W471" s="270"/>
    </row>
    <row r="472" spans="1:23" ht="16.5" customHeight="1">
      <c r="A472" s="270"/>
      <c r="B472" s="270"/>
      <c r="C472" s="270"/>
      <c r="D472" s="270"/>
      <c r="E472" s="270"/>
      <c r="F472" s="270"/>
      <c r="G472" s="270"/>
      <c r="H472" s="270"/>
      <c r="I472" s="270"/>
      <c r="J472" s="270"/>
      <c r="K472" s="270"/>
      <c r="L472" s="270"/>
      <c r="M472" s="270"/>
      <c r="N472" s="270"/>
      <c r="O472" s="270"/>
      <c r="P472" s="270"/>
      <c r="Q472" s="270"/>
      <c r="R472" s="270"/>
      <c r="S472" s="270"/>
      <c r="T472" s="270"/>
      <c r="U472" s="270"/>
      <c r="V472" s="270"/>
      <c r="W472" s="270"/>
    </row>
    <row r="473" spans="1:23" ht="16.5" customHeight="1">
      <c r="A473" s="270"/>
      <c r="B473" s="270"/>
      <c r="C473" s="270"/>
      <c r="D473" s="270"/>
      <c r="E473" s="270"/>
      <c r="F473" s="270"/>
      <c r="G473" s="270"/>
      <c r="H473" s="270"/>
      <c r="I473" s="270"/>
      <c r="J473" s="270"/>
      <c r="K473" s="270"/>
      <c r="L473" s="270"/>
      <c r="M473" s="270"/>
      <c r="N473" s="270"/>
      <c r="O473" s="270"/>
      <c r="P473" s="270"/>
      <c r="Q473" s="270"/>
      <c r="R473" s="270"/>
      <c r="S473" s="270"/>
      <c r="T473" s="270"/>
      <c r="U473" s="270"/>
      <c r="V473" s="270"/>
      <c r="W473" s="270"/>
    </row>
    <row r="474" spans="1:23" ht="16.5" customHeight="1">
      <c r="A474" s="270"/>
      <c r="B474" s="270"/>
      <c r="C474" s="270"/>
      <c r="D474" s="270"/>
      <c r="E474" s="270"/>
      <c r="F474" s="270"/>
      <c r="G474" s="270"/>
      <c r="H474" s="270"/>
      <c r="I474" s="270"/>
      <c r="J474" s="270"/>
      <c r="K474" s="270"/>
      <c r="L474" s="270"/>
      <c r="M474" s="270"/>
      <c r="N474" s="270"/>
      <c r="O474" s="270"/>
      <c r="P474" s="270"/>
      <c r="Q474" s="270"/>
      <c r="R474" s="270"/>
      <c r="S474" s="270"/>
      <c r="T474" s="270"/>
      <c r="U474" s="270"/>
      <c r="V474" s="270"/>
      <c r="W474" s="270"/>
    </row>
    <row r="475" spans="1:23" ht="16.5" customHeight="1">
      <c r="A475" s="270"/>
      <c r="B475" s="270"/>
      <c r="C475" s="270"/>
      <c r="D475" s="270"/>
      <c r="E475" s="270"/>
      <c r="F475" s="270"/>
      <c r="G475" s="270"/>
      <c r="H475" s="270"/>
      <c r="I475" s="270"/>
      <c r="J475" s="270"/>
      <c r="K475" s="270"/>
      <c r="L475" s="270"/>
      <c r="M475" s="270"/>
      <c r="N475" s="270"/>
      <c r="O475" s="270"/>
      <c r="P475" s="270"/>
      <c r="Q475" s="270"/>
      <c r="R475" s="270"/>
      <c r="S475" s="270"/>
      <c r="T475" s="270"/>
      <c r="U475" s="270"/>
      <c r="V475" s="270"/>
      <c r="W475" s="270"/>
    </row>
    <row r="476" spans="1:23" ht="16.5" customHeight="1">
      <c r="A476" s="270"/>
      <c r="B476" s="270"/>
      <c r="C476" s="270"/>
      <c r="D476" s="270"/>
      <c r="E476" s="270"/>
      <c r="F476" s="270"/>
      <c r="G476" s="270"/>
      <c r="H476" s="270"/>
      <c r="I476" s="270"/>
      <c r="J476" s="270"/>
      <c r="K476" s="270"/>
      <c r="L476" s="270"/>
      <c r="M476" s="270"/>
      <c r="N476" s="270"/>
      <c r="O476" s="270"/>
      <c r="P476" s="270"/>
      <c r="Q476" s="270"/>
      <c r="R476" s="270"/>
      <c r="S476" s="270"/>
      <c r="T476" s="270"/>
      <c r="U476" s="270"/>
      <c r="V476" s="270"/>
      <c r="W476" s="270"/>
    </row>
    <row r="477" spans="1:23" ht="16.5" customHeight="1">
      <c r="A477" s="270"/>
      <c r="B477" s="270"/>
      <c r="C477" s="270"/>
      <c r="D477" s="270"/>
      <c r="E477" s="270"/>
      <c r="F477" s="270"/>
      <c r="G477" s="270"/>
      <c r="H477" s="270"/>
      <c r="I477" s="270"/>
      <c r="J477" s="270"/>
      <c r="K477" s="270"/>
      <c r="L477" s="270"/>
      <c r="M477" s="270"/>
      <c r="N477" s="270"/>
      <c r="O477" s="270"/>
      <c r="P477" s="270"/>
      <c r="Q477" s="270"/>
      <c r="R477" s="270"/>
      <c r="S477" s="270"/>
      <c r="T477" s="270"/>
      <c r="U477" s="270"/>
      <c r="V477" s="270"/>
      <c r="W477" s="270"/>
    </row>
    <row r="478" spans="1:23" ht="16.5" customHeight="1">
      <c r="A478" s="270"/>
      <c r="B478" s="270"/>
      <c r="C478" s="270"/>
      <c r="D478" s="270"/>
      <c r="E478" s="270"/>
      <c r="F478" s="270"/>
      <c r="G478" s="270"/>
      <c r="H478" s="270"/>
      <c r="I478" s="270"/>
      <c r="J478" s="270"/>
      <c r="K478" s="270"/>
      <c r="L478" s="270"/>
      <c r="M478" s="270"/>
      <c r="N478" s="270"/>
      <c r="O478" s="270"/>
      <c r="P478" s="270"/>
      <c r="Q478" s="270"/>
      <c r="R478" s="270"/>
      <c r="S478" s="270"/>
      <c r="T478" s="270"/>
      <c r="U478" s="270"/>
      <c r="V478" s="270"/>
      <c r="W478" s="270"/>
    </row>
    <row r="479" spans="1:23" ht="16.5" customHeight="1">
      <c r="A479" s="270"/>
      <c r="B479" s="270"/>
      <c r="C479" s="270"/>
      <c r="D479" s="270"/>
      <c r="E479" s="270"/>
      <c r="F479" s="270"/>
      <c r="G479" s="270"/>
      <c r="H479" s="270"/>
      <c r="I479" s="270"/>
      <c r="J479" s="270"/>
      <c r="K479" s="270"/>
      <c r="L479" s="270"/>
      <c r="M479" s="270"/>
      <c r="N479" s="270"/>
      <c r="O479" s="270"/>
      <c r="P479" s="270"/>
      <c r="Q479" s="270"/>
      <c r="R479" s="270"/>
      <c r="S479" s="270"/>
      <c r="T479" s="270"/>
      <c r="U479" s="270"/>
      <c r="V479" s="270"/>
      <c r="W479" s="270"/>
    </row>
    <row r="480" spans="1:23" ht="16.5" customHeight="1">
      <c r="A480" s="270"/>
      <c r="B480" s="270"/>
      <c r="C480" s="270"/>
      <c r="D480" s="270"/>
      <c r="E480" s="270"/>
      <c r="F480" s="270"/>
      <c r="G480" s="270"/>
      <c r="H480" s="270"/>
      <c r="I480" s="270"/>
      <c r="J480" s="270"/>
      <c r="K480" s="270"/>
      <c r="L480" s="270"/>
      <c r="M480" s="270"/>
      <c r="N480" s="270"/>
      <c r="O480" s="270"/>
      <c r="P480" s="270"/>
      <c r="Q480" s="270"/>
      <c r="R480" s="270"/>
      <c r="S480" s="270"/>
      <c r="T480" s="270"/>
      <c r="U480" s="270"/>
      <c r="V480" s="270"/>
      <c r="W480" s="270"/>
    </row>
    <row r="481" spans="1:23" ht="16.5" customHeight="1">
      <c r="A481" s="270"/>
      <c r="B481" s="270"/>
      <c r="C481" s="270"/>
      <c r="D481" s="270"/>
      <c r="E481" s="270"/>
      <c r="F481" s="270"/>
      <c r="G481" s="270"/>
      <c r="H481" s="270"/>
      <c r="I481" s="270"/>
      <c r="J481" s="270"/>
      <c r="K481" s="270"/>
      <c r="L481" s="270"/>
      <c r="M481" s="270"/>
      <c r="N481" s="270"/>
      <c r="O481" s="270"/>
      <c r="P481" s="270"/>
      <c r="Q481" s="270"/>
      <c r="R481" s="270"/>
      <c r="S481" s="270"/>
      <c r="T481" s="270"/>
      <c r="U481" s="270"/>
      <c r="V481" s="270"/>
      <c r="W481" s="270"/>
    </row>
    <row r="482" spans="1:23" ht="16.5" customHeight="1">
      <c r="A482" s="270"/>
      <c r="B482" s="270"/>
      <c r="C482" s="270"/>
      <c r="D482" s="270"/>
      <c r="E482" s="270"/>
      <c r="F482" s="270"/>
      <c r="G482" s="270"/>
      <c r="H482" s="270"/>
      <c r="I482" s="270"/>
      <c r="J482" s="270"/>
      <c r="K482" s="270"/>
      <c r="L482" s="270"/>
      <c r="M482" s="270"/>
      <c r="N482" s="270"/>
      <c r="O482" s="270"/>
      <c r="P482" s="270"/>
      <c r="Q482" s="270"/>
      <c r="R482" s="270"/>
      <c r="S482" s="270"/>
      <c r="T482" s="270"/>
      <c r="U482" s="270"/>
      <c r="V482" s="270"/>
      <c r="W482" s="270"/>
    </row>
    <row r="483" spans="1:23" ht="16.5" customHeight="1">
      <c r="A483" s="270"/>
      <c r="B483" s="270"/>
      <c r="C483" s="270"/>
      <c r="D483" s="270"/>
      <c r="E483" s="270"/>
      <c r="F483" s="270"/>
      <c r="G483" s="270"/>
      <c r="H483" s="270"/>
      <c r="I483" s="270"/>
      <c r="J483" s="270"/>
      <c r="K483" s="270"/>
      <c r="L483" s="270"/>
      <c r="M483" s="270"/>
      <c r="N483" s="270"/>
      <c r="O483" s="270"/>
      <c r="P483" s="270"/>
      <c r="Q483" s="270"/>
      <c r="R483" s="270"/>
      <c r="S483" s="270"/>
      <c r="T483" s="270"/>
      <c r="U483" s="270"/>
      <c r="V483" s="270"/>
      <c r="W483" s="270"/>
    </row>
    <row r="484" spans="1:23" ht="16.5" customHeight="1">
      <c r="A484" s="270"/>
      <c r="B484" s="270"/>
      <c r="C484" s="270"/>
      <c r="D484" s="270"/>
      <c r="E484" s="270"/>
      <c r="F484" s="270"/>
      <c r="G484" s="270"/>
      <c r="H484" s="270"/>
      <c r="I484" s="270"/>
      <c r="J484" s="270"/>
      <c r="K484" s="270"/>
      <c r="L484" s="270"/>
      <c r="M484" s="270"/>
      <c r="N484" s="270"/>
      <c r="O484" s="270"/>
      <c r="P484" s="270"/>
      <c r="Q484" s="270"/>
      <c r="R484" s="270"/>
      <c r="S484" s="270"/>
      <c r="T484" s="270"/>
      <c r="U484" s="270"/>
      <c r="V484" s="270"/>
      <c r="W484" s="270"/>
    </row>
    <row r="485" spans="1:23" ht="16.5" customHeight="1">
      <c r="A485" s="270"/>
      <c r="B485" s="270"/>
      <c r="C485" s="270"/>
      <c r="D485" s="270"/>
      <c r="E485" s="270"/>
      <c r="F485" s="270"/>
      <c r="G485" s="270"/>
      <c r="H485" s="270"/>
      <c r="I485" s="270"/>
      <c r="J485" s="270"/>
      <c r="K485" s="270"/>
      <c r="L485" s="270"/>
      <c r="M485" s="270"/>
      <c r="N485" s="270"/>
      <c r="O485" s="270"/>
      <c r="P485" s="270"/>
      <c r="Q485" s="270"/>
      <c r="R485" s="270"/>
      <c r="S485" s="270"/>
      <c r="T485" s="270"/>
      <c r="U485" s="270"/>
      <c r="V485" s="270"/>
      <c r="W485" s="270"/>
    </row>
    <row r="486" spans="1:23" ht="16.5" customHeight="1">
      <c r="A486" s="270"/>
      <c r="B486" s="270"/>
      <c r="C486" s="270"/>
      <c r="D486" s="270"/>
      <c r="E486" s="270"/>
      <c r="F486" s="270"/>
      <c r="G486" s="270"/>
      <c r="H486" s="270"/>
      <c r="I486" s="270"/>
      <c r="J486" s="270"/>
      <c r="K486" s="270"/>
      <c r="L486" s="270"/>
      <c r="M486" s="270"/>
      <c r="N486" s="270"/>
      <c r="O486" s="270"/>
      <c r="P486" s="270"/>
      <c r="Q486" s="270"/>
      <c r="R486" s="270"/>
      <c r="S486" s="270"/>
      <c r="T486" s="270"/>
      <c r="U486" s="270"/>
      <c r="V486" s="270"/>
      <c r="W486" s="270"/>
    </row>
    <row r="487" spans="1:23" ht="16.5" customHeight="1">
      <c r="A487" s="270"/>
      <c r="B487" s="270"/>
      <c r="C487" s="270"/>
      <c r="D487" s="270"/>
      <c r="E487" s="270"/>
      <c r="F487" s="270"/>
      <c r="G487" s="270"/>
      <c r="H487" s="270"/>
      <c r="I487" s="270"/>
      <c r="J487" s="270"/>
      <c r="K487" s="270"/>
      <c r="L487" s="270"/>
      <c r="M487" s="270"/>
      <c r="N487" s="270"/>
      <c r="O487" s="270"/>
      <c r="P487" s="270"/>
      <c r="Q487" s="270"/>
      <c r="R487" s="270"/>
      <c r="S487" s="270"/>
      <c r="T487" s="270"/>
      <c r="U487" s="270"/>
      <c r="V487" s="270"/>
      <c r="W487" s="270"/>
    </row>
    <row r="488" spans="1:23" ht="16.5" customHeight="1">
      <c r="A488" s="270"/>
      <c r="B488" s="270"/>
      <c r="C488" s="270"/>
      <c r="D488" s="270"/>
      <c r="E488" s="270"/>
      <c r="F488" s="270"/>
      <c r="G488" s="270"/>
      <c r="H488" s="270"/>
      <c r="I488" s="270"/>
      <c r="J488" s="270"/>
      <c r="K488" s="270"/>
      <c r="L488" s="270"/>
      <c r="M488" s="270"/>
      <c r="N488" s="270"/>
      <c r="O488" s="270"/>
      <c r="P488" s="270"/>
      <c r="Q488" s="270"/>
      <c r="R488" s="270"/>
      <c r="S488" s="270"/>
      <c r="T488" s="270"/>
      <c r="U488" s="270"/>
      <c r="V488" s="270"/>
      <c r="W488" s="270"/>
    </row>
    <row r="489" spans="1:23" ht="16.5" customHeight="1">
      <c r="A489" s="270"/>
      <c r="B489" s="270"/>
      <c r="C489" s="270"/>
      <c r="D489" s="270"/>
      <c r="E489" s="270"/>
      <c r="F489" s="270"/>
      <c r="G489" s="270"/>
      <c r="H489" s="270"/>
      <c r="I489" s="270"/>
      <c r="J489" s="270"/>
      <c r="K489" s="270"/>
      <c r="L489" s="270"/>
      <c r="M489" s="270"/>
      <c r="N489" s="270"/>
      <c r="O489" s="270"/>
      <c r="P489" s="270"/>
      <c r="Q489" s="270"/>
      <c r="R489" s="270"/>
      <c r="S489" s="270"/>
      <c r="T489" s="270"/>
      <c r="U489" s="270"/>
      <c r="V489" s="270"/>
      <c r="W489" s="270"/>
    </row>
    <row r="490" spans="1:23" ht="16.5" customHeight="1">
      <c r="A490" s="270"/>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row>
    <row r="491" spans="1:23" ht="16.5" customHeight="1">
      <c r="A491" s="270"/>
      <c r="B491" s="270"/>
      <c r="C491" s="270"/>
      <c r="D491" s="270"/>
      <c r="E491" s="270"/>
      <c r="F491" s="270"/>
      <c r="G491" s="270"/>
      <c r="H491" s="270"/>
      <c r="I491" s="270"/>
      <c r="J491" s="270"/>
      <c r="K491" s="270"/>
      <c r="L491" s="270"/>
      <c r="M491" s="270"/>
      <c r="N491" s="270"/>
      <c r="O491" s="270"/>
      <c r="P491" s="270"/>
      <c r="Q491" s="270"/>
      <c r="R491" s="270"/>
      <c r="S491" s="270"/>
      <c r="T491" s="270"/>
      <c r="U491" s="270"/>
      <c r="V491" s="270"/>
      <c r="W491" s="270"/>
    </row>
    <row r="492" spans="1:23" ht="16.5" customHeight="1">
      <c r="A492" s="270"/>
      <c r="B492" s="270"/>
      <c r="C492" s="270"/>
      <c r="D492" s="270"/>
      <c r="E492" s="270"/>
      <c r="F492" s="270"/>
      <c r="G492" s="270"/>
      <c r="H492" s="270"/>
      <c r="I492" s="270"/>
      <c r="J492" s="270"/>
      <c r="K492" s="270"/>
      <c r="L492" s="270"/>
      <c r="M492" s="270"/>
      <c r="N492" s="270"/>
      <c r="O492" s="270"/>
      <c r="P492" s="270"/>
      <c r="Q492" s="270"/>
      <c r="R492" s="270"/>
      <c r="S492" s="270"/>
      <c r="T492" s="270"/>
      <c r="U492" s="270"/>
      <c r="V492" s="270"/>
      <c r="W492" s="270"/>
    </row>
    <row r="493" spans="1:23" ht="16.5" customHeight="1">
      <c r="A493" s="270"/>
      <c r="B493" s="270"/>
      <c r="C493" s="270"/>
      <c r="D493" s="270"/>
      <c r="E493" s="270"/>
      <c r="F493" s="270"/>
      <c r="G493" s="270"/>
      <c r="H493" s="270"/>
      <c r="I493" s="270"/>
      <c r="J493" s="270"/>
      <c r="K493" s="270"/>
      <c r="L493" s="270"/>
      <c r="M493" s="270"/>
      <c r="N493" s="270"/>
      <c r="O493" s="270"/>
      <c r="P493" s="270"/>
      <c r="Q493" s="270"/>
      <c r="R493" s="270"/>
      <c r="S493" s="270"/>
      <c r="T493" s="270"/>
      <c r="U493" s="270"/>
      <c r="V493" s="270"/>
      <c r="W493" s="270"/>
    </row>
    <row r="494" spans="1:23" ht="16.5" customHeight="1">
      <c r="A494" s="270"/>
      <c r="B494" s="270"/>
      <c r="C494" s="270"/>
      <c r="D494" s="270"/>
      <c r="E494" s="270"/>
      <c r="F494" s="270"/>
      <c r="G494" s="270"/>
      <c r="H494" s="270"/>
      <c r="I494" s="270"/>
      <c r="J494" s="270"/>
      <c r="K494" s="270"/>
      <c r="L494" s="270"/>
      <c r="M494" s="270"/>
      <c r="N494" s="270"/>
      <c r="O494" s="270"/>
      <c r="P494" s="270"/>
      <c r="Q494" s="270"/>
      <c r="R494" s="270"/>
      <c r="S494" s="270"/>
      <c r="T494" s="270"/>
      <c r="U494" s="270"/>
      <c r="V494" s="270"/>
      <c r="W494" s="270"/>
    </row>
    <row r="495" spans="1:23" ht="16.5" customHeight="1">
      <c r="A495" s="270"/>
      <c r="B495" s="270"/>
      <c r="C495" s="270"/>
      <c r="D495" s="270"/>
      <c r="E495" s="270"/>
      <c r="F495" s="270"/>
      <c r="G495" s="270"/>
      <c r="H495" s="270"/>
      <c r="I495" s="270"/>
      <c r="J495" s="270"/>
      <c r="K495" s="270"/>
      <c r="L495" s="270"/>
      <c r="M495" s="270"/>
      <c r="N495" s="270"/>
      <c r="O495" s="270"/>
      <c r="P495" s="270"/>
      <c r="Q495" s="270"/>
      <c r="R495" s="270"/>
      <c r="S495" s="270"/>
      <c r="T495" s="270"/>
      <c r="U495" s="270"/>
      <c r="V495" s="270"/>
      <c r="W495" s="270"/>
    </row>
    <row r="496" spans="1:23" ht="16.5" customHeight="1">
      <c r="A496" s="270"/>
      <c r="B496" s="270"/>
      <c r="C496" s="270"/>
      <c r="D496" s="270"/>
      <c r="E496" s="270"/>
      <c r="F496" s="270"/>
      <c r="G496" s="270"/>
      <c r="H496" s="270"/>
      <c r="I496" s="270"/>
      <c r="J496" s="270"/>
      <c r="K496" s="270"/>
      <c r="L496" s="270"/>
      <c r="M496" s="270"/>
      <c r="N496" s="270"/>
      <c r="O496" s="270"/>
      <c r="P496" s="270"/>
      <c r="Q496" s="270"/>
      <c r="R496" s="270"/>
      <c r="S496" s="270"/>
      <c r="T496" s="270"/>
      <c r="U496" s="270"/>
      <c r="V496" s="270"/>
      <c r="W496" s="270"/>
    </row>
    <row r="497" spans="1:23" ht="16.5" customHeight="1">
      <c r="A497" s="270"/>
      <c r="B497" s="270"/>
      <c r="C497" s="270"/>
      <c r="D497" s="270"/>
      <c r="E497" s="270"/>
      <c r="F497" s="270"/>
      <c r="G497" s="270"/>
      <c r="H497" s="270"/>
      <c r="I497" s="270"/>
      <c r="J497" s="270"/>
      <c r="K497" s="270"/>
      <c r="L497" s="270"/>
      <c r="M497" s="270"/>
      <c r="N497" s="270"/>
      <c r="O497" s="270"/>
      <c r="P497" s="270"/>
      <c r="Q497" s="270"/>
      <c r="R497" s="270"/>
      <c r="S497" s="270"/>
      <c r="T497" s="270"/>
      <c r="U497" s="270"/>
      <c r="V497" s="270"/>
      <c r="W497" s="270"/>
    </row>
    <row r="498" spans="1:23" ht="16.5" customHeight="1">
      <c r="A498" s="270"/>
      <c r="B498" s="270"/>
      <c r="C498" s="270"/>
      <c r="D498" s="270"/>
      <c r="E498" s="270"/>
      <c r="F498" s="270"/>
      <c r="G498" s="270"/>
      <c r="H498" s="270"/>
      <c r="I498" s="270"/>
      <c r="J498" s="270"/>
      <c r="K498" s="270"/>
      <c r="L498" s="270"/>
      <c r="M498" s="270"/>
      <c r="N498" s="270"/>
      <c r="O498" s="270"/>
      <c r="P498" s="270"/>
      <c r="Q498" s="270"/>
      <c r="R498" s="270"/>
      <c r="S498" s="270"/>
      <c r="T498" s="270"/>
      <c r="U498" s="270"/>
      <c r="V498" s="270"/>
      <c r="W498" s="270"/>
    </row>
    <row r="499" spans="1:23" ht="16.5" customHeight="1">
      <c r="A499" s="270"/>
      <c r="B499" s="270"/>
      <c r="C499" s="270"/>
      <c r="D499" s="270"/>
      <c r="E499" s="270"/>
      <c r="F499" s="270"/>
      <c r="G499" s="270"/>
      <c r="H499" s="270"/>
      <c r="I499" s="270"/>
      <c r="J499" s="270"/>
      <c r="K499" s="270"/>
      <c r="L499" s="270"/>
      <c r="M499" s="270"/>
      <c r="N499" s="270"/>
      <c r="O499" s="270"/>
      <c r="P499" s="270"/>
      <c r="Q499" s="270"/>
      <c r="R499" s="270"/>
      <c r="S499" s="270"/>
      <c r="T499" s="270"/>
      <c r="U499" s="270"/>
      <c r="V499" s="270"/>
      <c r="W499" s="270"/>
    </row>
    <row r="500" spans="1:23" ht="16.5" customHeight="1">
      <c r="A500" s="270"/>
      <c r="B500" s="270"/>
      <c r="C500" s="270"/>
      <c r="D500" s="270"/>
      <c r="E500" s="270"/>
      <c r="F500" s="270"/>
      <c r="G500" s="270"/>
      <c r="H500" s="270"/>
      <c r="I500" s="270"/>
      <c r="J500" s="270"/>
      <c r="K500" s="270"/>
      <c r="L500" s="270"/>
      <c r="M500" s="270"/>
      <c r="N500" s="270"/>
      <c r="O500" s="270"/>
      <c r="P500" s="270"/>
      <c r="Q500" s="270"/>
      <c r="R500" s="270"/>
      <c r="S500" s="270"/>
      <c r="T500" s="270"/>
      <c r="U500" s="270"/>
      <c r="V500" s="270"/>
      <c r="W500" s="270"/>
    </row>
    <row r="501" spans="1:23" ht="16.5" customHeight="1">
      <c r="A501" s="270"/>
      <c r="B501" s="270"/>
      <c r="C501" s="270"/>
      <c r="D501" s="270"/>
      <c r="E501" s="270"/>
      <c r="F501" s="270"/>
      <c r="G501" s="270"/>
      <c r="H501" s="270"/>
      <c r="I501" s="270"/>
      <c r="J501" s="270"/>
      <c r="K501" s="270"/>
      <c r="L501" s="270"/>
      <c r="M501" s="270"/>
      <c r="N501" s="270"/>
      <c r="O501" s="270"/>
      <c r="P501" s="270"/>
      <c r="Q501" s="270"/>
      <c r="R501" s="270"/>
      <c r="S501" s="270"/>
      <c r="T501" s="270"/>
      <c r="U501" s="270"/>
      <c r="V501" s="270"/>
      <c r="W501" s="270"/>
    </row>
    <row r="502" spans="1:23" ht="16.5" customHeight="1">
      <c r="A502" s="270"/>
      <c r="B502" s="270"/>
      <c r="C502" s="270"/>
      <c r="D502" s="270"/>
      <c r="E502" s="270"/>
      <c r="F502" s="270"/>
      <c r="G502" s="270"/>
      <c r="H502" s="270"/>
      <c r="I502" s="270"/>
      <c r="J502" s="270"/>
      <c r="K502" s="270"/>
      <c r="L502" s="270"/>
      <c r="M502" s="270"/>
      <c r="N502" s="270"/>
      <c r="O502" s="270"/>
      <c r="P502" s="270"/>
      <c r="Q502" s="270"/>
      <c r="R502" s="270"/>
      <c r="S502" s="270"/>
      <c r="T502" s="270"/>
      <c r="U502" s="270"/>
      <c r="V502" s="270"/>
      <c r="W502" s="270"/>
    </row>
    <row r="503" spans="1:23" ht="16.5" customHeight="1">
      <c r="A503" s="270"/>
      <c r="B503" s="270"/>
      <c r="C503" s="270"/>
      <c r="D503" s="270"/>
      <c r="E503" s="270"/>
      <c r="F503" s="270"/>
      <c r="G503" s="270"/>
      <c r="H503" s="270"/>
      <c r="I503" s="270"/>
      <c r="J503" s="270"/>
      <c r="K503" s="270"/>
      <c r="L503" s="270"/>
      <c r="M503" s="270"/>
      <c r="N503" s="270"/>
      <c r="O503" s="270"/>
      <c r="P503" s="270"/>
      <c r="Q503" s="270"/>
      <c r="R503" s="270"/>
      <c r="S503" s="270"/>
      <c r="T503" s="270"/>
      <c r="U503" s="270"/>
      <c r="V503" s="270"/>
      <c r="W503" s="270"/>
    </row>
    <row r="504" spans="1:23" ht="16.5" customHeight="1">
      <c r="A504" s="270"/>
      <c r="B504" s="270"/>
      <c r="C504" s="270"/>
      <c r="D504" s="270"/>
      <c r="E504" s="270"/>
      <c r="F504" s="270"/>
      <c r="G504" s="270"/>
      <c r="H504" s="270"/>
      <c r="I504" s="270"/>
      <c r="J504" s="270"/>
      <c r="K504" s="270"/>
      <c r="L504" s="270"/>
      <c r="M504" s="270"/>
      <c r="N504" s="270"/>
      <c r="O504" s="270"/>
      <c r="P504" s="270"/>
      <c r="Q504" s="270"/>
      <c r="R504" s="270"/>
      <c r="S504" s="270"/>
      <c r="T504" s="270"/>
      <c r="U504" s="270"/>
      <c r="V504" s="270"/>
      <c r="W504" s="270"/>
    </row>
    <row r="505" spans="1:23" ht="16.5" customHeight="1">
      <c r="A505" s="270"/>
      <c r="B505" s="270"/>
      <c r="C505" s="270"/>
      <c r="D505" s="270"/>
      <c r="E505" s="270"/>
      <c r="F505" s="270"/>
      <c r="G505" s="270"/>
      <c r="H505" s="270"/>
      <c r="I505" s="270"/>
      <c r="J505" s="270"/>
      <c r="K505" s="270"/>
      <c r="L505" s="270"/>
      <c r="M505" s="270"/>
      <c r="N505" s="270"/>
      <c r="O505" s="270"/>
      <c r="P505" s="270"/>
      <c r="Q505" s="270"/>
      <c r="R505" s="270"/>
      <c r="S505" s="270"/>
      <c r="T505" s="270"/>
      <c r="U505" s="270"/>
      <c r="V505" s="270"/>
      <c r="W505" s="270"/>
    </row>
    <row r="506" spans="1:23" ht="16.5" customHeight="1">
      <c r="A506" s="270"/>
      <c r="B506" s="270"/>
      <c r="C506" s="270"/>
      <c r="D506" s="270"/>
      <c r="E506" s="270"/>
      <c r="F506" s="270"/>
      <c r="G506" s="270"/>
      <c r="H506" s="270"/>
      <c r="I506" s="270"/>
      <c r="J506" s="270"/>
      <c r="K506" s="270"/>
      <c r="L506" s="270"/>
      <c r="M506" s="270"/>
      <c r="N506" s="270"/>
      <c r="O506" s="270"/>
      <c r="P506" s="270"/>
      <c r="Q506" s="270"/>
      <c r="R506" s="270"/>
      <c r="S506" s="270"/>
      <c r="T506" s="270"/>
      <c r="U506" s="270"/>
      <c r="V506" s="270"/>
      <c r="W506" s="270"/>
    </row>
    <row r="507" spans="1:23" ht="16.5" customHeight="1">
      <c r="A507" s="270"/>
      <c r="B507" s="270"/>
      <c r="C507" s="270"/>
      <c r="D507" s="270"/>
      <c r="E507" s="270"/>
      <c r="F507" s="270"/>
      <c r="G507" s="270"/>
      <c r="H507" s="270"/>
      <c r="I507" s="270"/>
      <c r="J507" s="270"/>
      <c r="K507" s="270"/>
      <c r="L507" s="270"/>
      <c r="M507" s="270"/>
      <c r="N507" s="270"/>
      <c r="O507" s="270"/>
      <c r="P507" s="270"/>
      <c r="Q507" s="270"/>
      <c r="R507" s="270"/>
      <c r="S507" s="270"/>
      <c r="T507" s="270"/>
      <c r="U507" s="270"/>
      <c r="V507" s="270"/>
      <c r="W507" s="270"/>
    </row>
    <row r="508" spans="1:23" ht="16.5" customHeight="1">
      <c r="A508" s="270"/>
      <c r="B508" s="270"/>
      <c r="C508" s="270"/>
      <c r="D508" s="270"/>
      <c r="E508" s="270"/>
      <c r="F508" s="270"/>
      <c r="G508" s="270"/>
      <c r="H508" s="270"/>
      <c r="I508" s="270"/>
      <c r="J508" s="270"/>
      <c r="K508" s="270"/>
      <c r="L508" s="270"/>
      <c r="M508" s="270"/>
      <c r="N508" s="270"/>
      <c r="O508" s="270"/>
      <c r="P508" s="270"/>
      <c r="Q508" s="270"/>
      <c r="R508" s="270"/>
      <c r="S508" s="270"/>
      <c r="T508" s="270"/>
      <c r="U508" s="270"/>
      <c r="V508" s="270"/>
      <c r="W508" s="270"/>
    </row>
    <row r="509" spans="1:23" ht="16.5" customHeight="1">
      <c r="A509" s="270"/>
      <c r="B509" s="270"/>
      <c r="C509" s="270"/>
      <c r="D509" s="270"/>
      <c r="E509" s="270"/>
      <c r="F509" s="270"/>
      <c r="G509" s="270"/>
      <c r="H509" s="270"/>
      <c r="I509" s="270"/>
      <c r="J509" s="270"/>
      <c r="K509" s="270"/>
      <c r="L509" s="270"/>
      <c r="M509" s="270"/>
      <c r="N509" s="270"/>
      <c r="O509" s="270"/>
      <c r="P509" s="270"/>
      <c r="Q509" s="270"/>
      <c r="R509" s="270"/>
      <c r="S509" s="270"/>
      <c r="T509" s="270"/>
      <c r="U509" s="270"/>
      <c r="V509" s="270"/>
      <c r="W509" s="270"/>
    </row>
    <row r="510" spans="1:23" ht="16.5" customHeight="1">
      <c r="A510" s="270"/>
      <c r="B510" s="270"/>
      <c r="C510" s="270"/>
      <c r="D510" s="270"/>
      <c r="E510" s="270"/>
      <c r="F510" s="270"/>
      <c r="G510" s="270"/>
      <c r="H510" s="270"/>
      <c r="I510" s="270"/>
      <c r="J510" s="270"/>
      <c r="K510" s="270"/>
      <c r="L510" s="270"/>
      <c r="M510" s="270"/>
      <c r="N510" s="270"/>
      <c r="O510" s="270"/>
      <c r="P510" s="270"/>
      <c r="Q510" s="270"/>
      <c r="R510" s="270"/>
      <c r="S510" s="270"/>
      <c r="T510" s="270"/>
      <c r="U510" s="270"/>
      <c r="V510" s="270"/>
      <c r="W510" s="270"/>
    </row>
    <row r="511" spans="1:23" ht="16.5" customHeight="1">
      <c r="A511" s="270"/>
      <c r="B511" s="270"/>
      <c r="C511" s="270"/>
      <c r="D511" s="270"/>
      <c r="E511" s="270"/>
      <c r="F511" s="270"/>
      <c r="G511" s="270"/>
      <c r="H511" s="270"/>
      <c r="I511" s="270"/>
      <c r="J511" s="270"/>
      <c r="K511" s="270"/>
      <c r="L511" s="270"/>
      <c r="M511" s="270"/>
      <c r="N511" s="270"/>
      <c r="O511" s="270"/>
      <c r="P511" s="270"/>
      <c r="Q511" s="270"/>
      <c r="R511" s="270"/>
      <c r="S511" s="270"/>
      <c r="T511" s="270"/>
      <c r="U511" s="270"/>
      <c r="V511" s="270"/>
      <c r="W511" s="270"/>
    </row>
    <row r="512" spans="1:23" ht="16.5" customHeight="1">
      <c r="A512" s="270"/>
      <c r="B512" s="270"/>
      <c r="C512" s="270"/>
      <c r="D512" s="270"/>
      <c r="E512" s="270"/>
      <c r="F512" s="270"/>
      <c r="G512" s="270"/>
      <c r="H512" s="270"/>
      <c r="I512" s="270"/>
      <c r="J512" s="270"/>
      <c r="K512" s="270"/>
      <c r="L512" s="270"/>
      <c r="M512" s="270"/>
      <c r="N512" s="270"/>
      <c r="O512" s="270"/>
      <c r="P512" s="270"/>
      <c r="Q512" s="270"/>
      <c r="R512" s="270"/>
      <c r="S512" s="270"/>
      <c r="T512" s="270"/>
      <c r="U512" s="270"/>
      <c r="V512" s="270"/>
      <c r="W512" s="270"/>
    </row>
    <row r="513" spans="1:23" ht="16.5" customHeight="1">
      <c r="A513" s="270"/>
      <c r="B513" s="270"/>
      <c r="C513" s="270"/>
      <c r="D513" s="270"/>
      <c r="E513" s="270"/>
      <c r="F513" s="270"/>
      <c r="G513" s="270"/>
      <c r="H513" s="270"/>
      <c r="I513" s="270"/>
      <c r="J513" s="270"/>
      <c r="K513" s="270"/>
      <c r="L513" s="270"/>
      <c r="M513" s="270"/>
      <c r="N513" s="270"/>
      <c r="O513" s="270"/>
      <c r="P513" s="270"/>
      <c r="Q513" s="270"/>
      <c r="R513" s="270"/>
      <c r="S513" s="270"/>
      <c r="T513" s="270"/>
      <c r="U513" s="270"/>
      <c r="V513" s="270"/>
      <c r="W513" s="270"/>
    </row>
    <row r="514" spans="1:23" ht="16.5" customHeight="1">
      <c r="A514" s="270"/>
      <c r="B514" s="270"/>
      <c r="C514" s="270"/>
      <c r="D514" s="270"/>
      <c r="E514" s="270"/>
      <c r="F514" s="270"/>
      <c r="G514" s="270"/>
      <c r="H514" s="270"/>
      <c r="I514" s="270"/>
      <c r="J514" s="270"/>
      <c r="K514" s="270"/>
      <c r="L514" s="270"/>
      <c r="M514" s="270"/>
      <c r="N514" s="270"/>
      <c r="O514" s="270"/>
      <c r="P514" s="270"/>
      <c r="Q514" s="270"/>
      <c r="R514" s="270"/>
      <c r="S514" s="270"/>
      <c r="T514" s="270"/>
      <c r="U514" s="270"/>
      <c r="V514" s="270"/>
      <c r="W514" s="270"/>
    </row>
    <row r="515" spans="1:23" ht="16.5" customHeight="1">
      <c r="A515" s="270"/>
      <c r="B515" s="270"/>
      <c r="C515" s="270"/>
      <c r="D515" s="270"/>
      <c r="E515" s="270"/>
      <c r="F515" s="270"/>
      <c r="G515" s="270"/>
      <c r="H515" s="270"/>
      <c r="I515" s="270"/>
      <c r="J515" s="270"/>
      <c r="K515" s="270"/>
      <c r="L515" s="270"/>
      <c r="M515" s="270"/>
      <c r="N515" s="270"/>
      <c r="O515" s="270"/>
      <c r="P515" s="270"/>
      <c r="Q515" s="270"/>
      <c r="R515" s="270"/>
      <c r="S515" s="270"/>
      <c r="T515" s="270"/>
      <c r="U515" s="270"/>
      <c r="V515" s="270"/>
      <c r="W515" s="270"/>
    </row>
    <row r="516" spans="1:23" ht="16.5" customHeight="1">
      <c r="A516" s="270"/>
      <c r="B516" s="270"/>
      <c r="C516" s="270"/>
      <c r="D516" s="270"/>
      <c r="E516" s="270"/>
      <c r="F516" s="270"/>
      <c r="G516" s="270"/>
      <c r="H516" s="270"/>
      <c r="I516" s="270"/>
      <c r="J516" s="270"/>
      <c r="K516" s="270"/>
      <c r="L516" s="270"/>
      <c r="M516" s="270"/>
      <c r="N516" s="270"/>
      <c r="O516" s="270"/>
      <c r="P516" s="270"/>
      <c r="Q516" s="270"/>
      <c r="R516" s="270"/>
      <c r="S516" s="270"/>
      <c r="T516" s="270"/>
      <c r="U516" s="270"/>
      <c r="V516" s="270"/>
      <c r="W516" s="270"/>
    </row>
    <row r="517" spans="1:23" ht="16.5" customHeight="1">
      <c r="A517" s="270"/>
      <c r="B517" s="270"/>
      <c r="C517" s="270"/>
      <c r="D517" s="270"/>
      <c r="E517" s="270"/>
      <c r="F517" s="270"/>
      <c r="G517" s="270"/>
      <c r="H517" s="270"/>
      <c r="I517" s="270"/>
      <c r="J517" s="270"/>
      <c r="K517" s="270"/>
      <c r="L517" s="270"/>
      <c r="M517" s="270"/>
      <c r="N517" s="270"/>
      <c r="O517" s="270"/>
      <c r="P517" s="270"/>
      <c r="Q517" s="270"/>
      <c r="R517" s="270"/>
      <c r="S517" s="270"/>
      <c r="T517" s="270"/>
      <c r="U517" s="270"/>
      <c r="V517" s="270"/>
      <c r="W517" s="270"/>
    </row>
    <row r="518" spans="1:23" ht="16.5" customHeight="1">
      <c r="A518" s="270"/>
      <c r="B518" s="270"/>
      <c r="C518" s="270"/>
      <c r="D518" s="270"/>
      <c r="E518" s="270"/>
      <c r="F518" s="270"/>
      <c r="G518" s="270"/>
      <c r="H518" s="270"/>
      <c r="I518" s="270"/>
      <c r="J518" s="270"/>
      <c r="K518" s="270"/>
      <c r="L518" s="270"/>
      <c r="M518" s="270"/>
      <c r="N518" s="270"/>
      <c r="O518" s="270"/>
      <c r="P518" s="270"/>
      <c r="Q518" s="270"/>
      <c r="R518" s="270"/>
      <c r="S518" s="270"/>
      <c r="T518" s="270"/>
      <c r="U518" s="270"/>
      <c r="V518" s="270"/>
      <c r="W518" s="270"/>
    </row>
    <row r="519" spans="1:23" ht="16.5" customHeight="1">
      <c r="A519" s="270"/>
      <c r="B519" s="270"/>
      <c r="C519" s="270"/>
      <c r="D519" s="270"/>
      <c r="E519" s="270"/>
      <c r="F519" s="270"/>
      <c r="G519" s="270"/>
      <c r="H519" s="270"/>
      <c r="I519" s="270"/>
      <c r="J519" s="270"/>
      <c r="K519" s="270"/>
      <c r="L519" s="270"/>
      <c r="M519" s="270"/>
      <c r="N519" s="270"/>
      <c r="O519" s="270"/>
      <c r="P519" s="270"/>
      <c r="Q519" s="270"/>
      <c r="R519" s="270"/>
      <c r="S519" s="270"/>
      <c r="T519" s="270"/>
      <c r="U519" s="270"/>
      <c r="V519" s="270"/>
      <c r="W519" s="270"/>
    </row>
    <row r="520" spans="1:23" ht="16.5" customHeight="1">
      <c r="A520" s="270"/>
      <c r="B520" s="270"/>
      <c r="C520" s="270"/>
      <c r="D520" s="270"/>
      <c r="E520" s="270"/>
      <c r="F520" s="270"/>
      <c r="G520" s="270"/>
      <c r="H520" s="270"/>
      <c r="I520" s="270"/>
      <c r="J520" s="270"/>
      <c r="K520" s="270"/>
      <c r="L520" s="270"/>
      <c r="M520" s="270"/>
      <c r="N520" s="270"/>
      <c r="O520" s="270"/>
      <c r="P520" s="270"/>
      <c r="Q520" s="270"/>
      <c r="R520" s="270"/>
      <c r="S520" s="270"/>
      <c r="T520" s="270"/>
      <c r="U520" s="270"/>
      <c r="V520" s="270"/>
      <c r="W520" s="270"/>
    </row>
    <row r="521" spans="1:23" ht="16.5" customHeight="1">
      <c r="A521" s="270"/>
      <c r="B521" s="270"/>
      <c r="C521" s="270"/>
      <c r="D521" s="270"/>
      <c r="E521" s="270"/>
      <c r="F521" s="270"/>
      <c r="G521" s="270"/>
      <c r="H521" s="270"/>
      <c r="I521" s="270"/>
      <c r="J521" s="270"/>
      <c r="K521" s="270"/>
      <c r="L521" s="270"/>
      <c r="M521" s="270"/>
      <c r="N521" s="270"/>
      <c r="O521" s="270"/>
      <c r="P521" s="270"/>
      <c r="Q521" s="270"/>
      <c r="R521" s="270"/>
      <c r="S521" s="270"/>
      <c r="T521" s="270"/>
      <c r="U521" s="270"/>
      <c r="V521" s="270"/>
      <c r="W521" s="270"/>
    </row>
    <row r="522" spans="1:23" ht="16.5" customHeight="1">
      <c r="A522" s="270"/>
      <c r="B522" s="270"/>
      <c r="C522" s="270"/>
      <c r="D522" s="270"/>
      <c r="E522" s="270"/>
      <c r="F522" s="270"/>
      <c r="G522" s="270"/>
      <c r="H522" s="270"/>
      <c r="I522" s="270"/>
      <c r="J522" s="270"/>
      <c r="K522" s="270"/>
      <c r="L522" s="270"/>
      <c r="M522" s="270"/>
      <c r="N522" s="270"/>
      <c r="O522" s="270"/>
      <c r="P522" s="270"/>
      <c r="Q522" s="270"/>
      <c r="R522" s="270"/>
      <c r="S522" s="270"/>
      <c r="T522" s="270"/>
      <c r="U522" s="270"/>
      <c r="V522" s="270"/>
      <c r="W522" s="270"/>
    </row>
    <row r="523" spans="1:23" ht="16.5" customHeight="1">
      <c r="A523" s="270"/>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row>
    <row r="524" spans="1:23" ht="16.5" customHeight="1">
      <c r="A524" s="270"/>
      <c r="B524" s="270"/>
      <c r="C524" s="270"/>
      <c r="D524" s="270"/>
      <c r="E524" s="270"/>
      <c r="F524" s="270"/>
      <c r="G524" s="270"/>
      <c r="H524" s="270"/>
      <c r="I524" s="270"/>
      <c r="J524" s="270"/>
      <c r="K524" s="270"/>
      <c r="L524" s="270"/>
      <c r="M524" s="270"/>
      <c r="N524" s="270"/>
      <c r="O524" s="270"/>
      <c r="P524" s="270"/>
      <c r="Q524" s="270"/>
      <c r="R524" s="270"/>
      <c r="S524" s="270"/>
      <c r="T524" s="270"/>
      <c r="U524" s="270"/>
      <c r="V524" s="270"/>
      <c r="W524" s="270"/>
    </row>
    <row r="525" spans="1:23" ht="16.5" customHeight="1">
      <c r="A525" s="270"/>
      <c r="B525" s="270"/>
      <c r="C525" s="270"/>
      <c r="D525" s="270"/>
      <c r="E525" s="270"/>
      <c r="F525" s="270"/>
      <c r="G525" s="270"/>
      <c r="H525" s="270"/>
      <c r="I525" s="270"/>
      <c r="J525" s="270"/>
      <c r="K525" s="270"/>
      <c r="L525" s="270"/>
      <c r="M525" s="270"/>
      <c r="N525" s="270"/>
      <c r="O525" s="270"/>
      <c r="P525" s="270"/>
      <c r="Q525" s="270"/>
      <c r="R525" s="270"/>
      <c r="S525" s="270"/>
      <c r="T525" s="270"/>
      <c r="U525" s="270"/>
      <c r="V525" s="270"/>
      <c r="W525" s="270"/>
    </row>
    <row r="526" spans="1:23" ht="16.5" customHeight="1">
      <c r="A526" s="270"/>
      <c r="B526" s="270"/>
      <c r="C526" s="270"/>
      <c r="D526" s="270"/>
      <c r="E526" s="270"/>
      <c r="F526" s="270"/>
      <c r="G526" s="270"/>
      <c r="H526" s="270"/>
      <c r="I526" s="270"/>
      <c r="J526" s="270"/>
      <c r="K526" s="270"/>
      <c r="L526" s="270"/>
      <c r="M526" s="270"/>
      <c r="N526" s="270"/>
      <c r="O526" s="270"/>
      <c r="P526" s="270"/>
      <c r="Q526" s="270"/>
      <c r="R526" s="270"/>
      <c r="S526" s="270"/>
      <c r="T526" s="270"/>
      <c r="U526" s="270"/>
      <c r="V526" s="270"/>
      <c r="W526" s="270"/>
    </row>
    <row r="527" spans="1:23" ht="16.5" customHeight="1">
      <c r="A527" s="270"/>
      <c r="B527" s="270"/>
      <c r="C527" s="270"/>
      <c r="D527" s="270"/>
      <c r="E527" s="270"/>
      <c r="F527" s="270"/>
      <c r="G527" s="270"/>
      <c r="H527" s="270"/>
      <c r="I527" s="270"/>
      <c r="J527" s="270"/>
      <c r="K527" s="270"/>
      <c r="L527" s="270"/>
      <c r="M527" s="270"/>
      <c r="N527" s="270"/>
      <c r="O527" s="270"/>
      <c r="P527" s="270"/>
      <c r="Q527" s="270"/>
      <c r="R527" s="270"/>
      <c r="S527" s="270"/>
      <c r="T527" s="270"/>
      <c r="U527" s="270"/>
      <c r="V527" s="270"/>
      <c r="W527" s="270"/>
    </row>
    <row r="528" spans="1:23" ht="16.5" customHeight="1">
      <c r="A528" s="270"/>
      <c r="B528" s="270"/>
      <c r="C528" s="270"/>
      <c r="D528" s="270"/>
      <c r="E528" s="270"/>
      <c r="F528" s="270"/>
      <c r="G528" s="270"/>
      <c r="H528" s="270"/>
      <c r="I528" s="270"/>
      <c r="J528" s="270"/>
      <c r="K528" s="270"/>
      <c r="L528" s="270"/>
      <c r="M528" s="270"/>
      <c r="N528" s="270"/>
      <c r="O528" s="270"/>
      <c r="P528" s="270"/>
      <c r="Q528" s="270"/>
      <c r="R528" s="270"/>
      <c r="S528" s="270"/>
      <c r="T528" s="270"/>
      <c r="U528" s="270"/>
      <c r="V528" s="270"/>
      <c r="W528" s="270"/>
    </row>
    <row r="529" spans="1:23" ht="16.5" customHeight="1">
      <c r="A529" s="270"/>
      <c r="B529" s="270"/>
      <c r="C529" s="270"/>
      <c r="D529" s="270"/>
      <c r="E529" s="270"/>
      <c r="F529" s="270"/>
      <c r="G529" s="270"/>
      <c r="H529" s="270"/>
      <c r="I529" s="270"/>
      <c r="J529" s="270"/>
      <c r="K529" s="270"/>
      <c r="L529" s="270"/>
      <c r="M529" s="270"/>
      <c r="N529" s="270"/>
      <c r="O529" s="270"/>
      <c r="P529" s="270"/>
      <c r="Q529" s="270"/>
      <c r="R529" s="270"/>
      <c r="S529" s="270"/>
      <c r="T529" s="270"/>
      <c r="U529" s="270"/>
      <c r="V529" s="270"/>
      <c r="W529" s="270"/>
    </row>
    <row r="530" spans="1:23" ht="16.5" customHeight="1">
      <c r="A530" s="270"/>
      <c r="B530" s="270"/>
      <c r="C530" s="270"/>
      <c r="D530" s="270"/>
      <c r="E530" s="270"/>
      <c r="F530" s="270"/>
      <c r="G530" s="270"/>
      <c r="H530" s="270"/>
      <c r="I530" s="270"/>
      <c r="J530" s="270"/>
      <c r="K530" s="270"/>
      <c r="L530" s="270"/>
      <c r="M530" s="270"/>
      <c r="N530" s="270"/>
      <c r="O530" s="270"/>
      <c r="P530" s="270"/>
      <c r="Q530" s="270"/>
      <c r="R530" s="270"/>
      <c r="S530" s="270"/>
      <c r="T530" s="270"/>
      <c r="U530" s="270"/>
      <c r="V530" s="270"/>
      <c r="W530" s="270"/>
    </row>
    <row r="531" spans="1:23" ht="16.5" customHeight="1">
      <c r="A531" s="270"/>
      <c r="B531" s="270"/>
      <c r="C531" s="270"/>
      <c r="D531" s="270"/>
      <c r="E531" s="270"/>
      <c r="F531" s="270"/>
      <c r="G531" s="270"/>
      <c r="H531" s="270"/>
      <c r="I531" s="270"/>
      <c r="J531" s="270"/>
      <c r="K531" s="270"/>
      <c r="L531" s="270"/>
      <c r="M531" s="270"/>
      <c r="N531" s="270"/>
      <c r="O531" s="270"/>
      <c r="P531" s="270"/>
      <c r="Q531" s="270"/>
      <c r="R531" s="270"/>
      <c r="S531" s="270"/>
      <c r="T531" s="270"/>
      <c r="U531" s="270"/>
      <c r="V531" s="270"/>
      <c r="W531" s="270"/>
    </row>
    <row r="532" spans="1:23" ht="16.5" customHeight="1">
      <c r="A532" s="270"/>
      <c r="B532" s="270"/>
      <c r="C532" s="270"/>
      <c r="D532" s="270"/>
      <c r="E532" s="270"/>
      <c r="F532" s="270"/>
      <c r="G532" s="270"/>
      <c r="H532" s="270"/>
      <c r="I532" s="270"/>
      <c r="J532" s="270"/>
      <c r="K532" s="270"/>
      <c r="L532" s="270"/>
      <c r="M532" s="270"/>
      <c r="N532" s="270"/>
      <c r="O532" s="270"/>
      <c r="P532" s="270"/>
      <c r="Q532" s="270"/>
      <c r="R532" s="270"/>
      <c r="S532" s="270"/>
      <c r="T532" s="270"/>
      <c r="U532" s="270"/>
      <c r="V532" s="270"/>
      <c r="W532" s="270"/>
    </row>
    <row r="533" spans="1:23" ht="16.5" customHeight="1">
      <c r="A533" s="270"/>
      <c r="B533" s="270"/>
      <c r="C533" s="270"/>
      <c r="D533" s="270"/>
      <c r="E533" s="270"/>
      <c r="F533" s="270"/>
      <c r="G533" s="270"/>
      <c r="H533" s="270"/>
      <c r="I533" s="270"/>
      <c r="J533" s="270"/>
      <c r="K533" s="270"/>
      <c r="L533" s="270"/>
      <c r="M533" s="270"/>
      <c r="N533" s="270"/>
      <c r="O533" s="270"/>
      <c r="P533" s="270"/>
      <c r="Q533" s="270"/>
      <c r="R533" s="270"/>
      <c r="S533" s="270"/>
      <c r="T533" s="270"/>
      <c r="U533" s="270"/>
      <c r="V533" s="270"/>
      <c r="W533" s="270"/>
    </row>
    <row r="534" spans="1:23" ht="16.5" customHeight="1">
      <c r="A534" s="270"/>
      <c r="B534" s="270"/>
      <c r="C534" s="270"/>
      <c r="D534" s="270"/>
      <c r="E534" s="270"/>
      <c r="F534" s="270"/>
      <c r="G534" s="270"/>
      <c r="H534" s="270"/>
      <c r="I534" s="270"/>
      <c r="J534" s="270"/>
      <c r="K534" s="270"/>
      <c r="L534" s="270"/>
      <c r="M534" s="270"/>
      <c r="N534" s="270"/>
      <c r="O534" s="270"/>
      <c r="P534" s="270"/>
      <c r="Q534" s="270"/>
      <c r="R534" s="270"/>
      <c r="S534" s="270"/>
      <c r="T534" s="270"/>
      <c r="U534" s="270"/>
      <c r="V534" s="270"/>
      <c r="W534" s="270"/>
    </row>
    <row r="535" spans="1:23" ht="16.5" customHeight="1">
      <c r="A535" s="270"/>
      <c r="B535" s="270"/>
      <c r="C535" s="270"/>
      <c r="D535" s="270"/>
      <c r="E535" s="270"/>
      <c r="F535" s="270"/>
      <c r="G535" s="270"/>
      <c r="H535" s="270"/>
      <c r="I535" s="270"/>
      <c r="J535" s="270"/>
      <c r="K535" s="270"/>
      <c r="L535" s="270"/>
      <c r="M535" s="270"/>
      <c r="N535" s="270"/>
      <c r="O535" s="270"/>
      <c r="P535" s="270"/>
      <c r="Q535" s="270"/>
      <c r="R535" s="270"/>
      <c r="S535" s="270"/>
      <c r="T535" s="270"/>
      <c r="U535" s="270"/>
      <c r="V535" s="270"/>
      <c r="W535" s="270"/>
    </row>
    <row r="536" spans="1:23" ht="16.5" customHeight="1">
      <c r="A536" s="270"/>
      <c r="B536" s="270"/>
      <c r="C536" s="270"/>
      <c r="D536" s="270"/>
      <c r="E536" s="270"/>
      <c r="F536" s="270"/>
      <c r="G536" s="270"/>
      <c r="H536" s="270"/>
      <c r="I536" s="270"/>
      <c r="J536" s="270"/>
      <c r="K536" s="270"/>
      <c r="L536" s="270"/>
      <c r="M536" s="270"/>
      <c r="N536" s="270"/>
      <c r="O536" s="270"/>
      <c r="P536" s="270"/>
      <c r="Q536" s="270"/>
      <c r="R536" s="270"/>
      <c r="S536" s="270"/>
      <c r="T536" s="270"/>
      <c r="U536" s="270"/>
      <c r="V536" s="270"/>
      <c r="W536" s="270"/>
    </row>
    <row r="537" spans="1:23" ht="16.5" customHeight="1">
      <c r="A537" s="270"/>
      <c r="B537" s="270"/>
      <c r="C537" s="270"/>
      <c r="D537" s="270"/>
      <c r="E537" s="270"/>
      <c r="F537" s="270"/>
      <c r="G537" s="270"/>
      <c r="H537" s="270"/>
      <c r="I537" s="270"/>
      <c r="J537" s="270"/>
      <c r="K537" s="270"/>
      <c r="L537" s="270"/>
      <c r="M537" s="270"/>
      <c r="N537" s="270"/>
      <c r="O537" s="270"/>
      <c r="P537" s="270"/>
      <c r="Q537" s="270"/>
      <c r="R537" s="270"/>
      <c r="S537" s="270"/>
      <c r="T537" s="270"/>
      <c r="U537" s="270"/>
      <c r="V537" s="270"/>
      <c r="W537" s="270"/>
    </row>
    <row r="538" spans="1:23" ht="16.5" customHeight="1">
      <c r="A538" s="270"/>
      <c r="B538" s="270"/>
      <c r="C538" s="270"/>
      <c r="D538" s="270"/>
      <c r="E538" s="270"/>
      <c r="F538" s="270"/>
      <c r="G538" s="270"/>
      <c r="H538" s="270"/>
      <c r="I538" s="270"/>
      <c r="J538" s="270"/>
      <c r="K538" s="270"/>
      <c r="L538" s="270"/>
      <c r="M538" s="270"/>
      <c r="N538" s="270"/>
      <c r="O538" s="270"/>
      <c r="P538" s="270"/>
      <c r="Q538" s="270"/>
      <c r="R538" s="270"/>
      <c r="S538" s="270"/>
      <c r="T538" s="270"/>
      <c r="U538" s="270"/>
      <c r="V538" s="270"/>
      <c r="W538" s="270"/>
    </row>
    <row r="539" spans="1:23" ht="16.5" customHeight="1">
      <c r="A539" s="270"/>
      <c r="B539" s="270"/>
      <c r="C539" s="270"/>
      <c r="D539" s="270"/>
      <c r="E539" s="270"/>
      <c r="F539" s="270"/>
      <c r="G539" s="270"/>
      <c r="H539" s="270"/>
      <c r="I539" s="270"/>
      <c r="J539" s="270"/>
      <c r="K539" s="270"/>
      <c r="L539" s="270"/>
      <c r="M539" s="270"/>
      <c r="N539" s="270"/>
      <c r="O539" s="270"/>
      <c r="P539" s="270"/>
      <c r="Q539" s="270"/>
      <c r="R539" s="270"/>
      <c r="S539" s="270"/>
      <c r="T539" s="270"/>
      <c r="U539" s="270"/>
      <c r="V539" s="270"/>
      <c r="W539" s="270"/>
    </row>
    <row r="540" spans="1:23" ht="16.5" customHeight="1">
      <c r="A540" s="270"/>
      <c r="B540" s="270"/>
      <c r="C540" s="270"/>
      <c r="D540" s="270"/>
      <c r="E540" s="270"/>
      <c r="F540" s="270"/>
      <c r="G540" s="270"/>
      <c r="H540" s="270"/>
      <c r="I540" s="270"/>
      <c r="J540" s="270"/>
      <c r="K540" s="270"/>
      <c r="L540" s="270"/>
      <c r="M540" s="270"/>
      <c r="N540" s="270"/>
      <c r="O540" s="270"/>
      <c r="P540" s="270"/>
      <c r="Q540" s="270"/>
      <c r="R540" s="270"/>
      <c r="S540" s="270"/>
      <c r="T540" s="270"/>
      <c r="U540" s="270"/>
      <c r="V540" s="270"/>
      <c r="W540" s="270"/>
    </row>
    <row r="541" spans="1:23" ht="16.5" customHeight="1">
      <c r="A541" s="270"/>
      <c r="B541" s="270"/>
      <c r="C541" s="270"/>
      <c r="D541" s="270"/>
      <c r="E541" s="270"/>
      <c r="F541" s="270"/>
      <c r="G541" s="270"/>
      <c r="H541" s="270"/>
      <c r="I541" s="270"/>
      <c r="J541" s="270"/>
      <c r="K541" s="270"/>
      <c r="L541" s="270"/>
      <c r="M541" s="270"/>
      <c r="N541" s="270"/>
      <c r="O541" s="270"/>
      <c r="P541" s="270"/>
      <c r="Q541" s="270"/>
      <c r="R541" s="270"/>
      <c r="S541" s="270"/>
      <c r="T541" s="270"/>
      <c r="U541" s="270"/>
      <c r="V541" s="270"/>
      <c r="W541" s="270"/>
    </row>
    <row r="542" spans="1:23" ht="16.5" customHeight="1">
      <c r="A542" s="270"/>
      <c r="B542" s="270"/>
      <c r="C542" s="270"/>
      <c r="D542" s="270"/>
      <c r="E542" s="270"/>
      <c r="F542" s="270"/>
      <c r="G542" s="270"/>
      <c r="H542" s="270"/>
      <c r="I542" s="270"/>
      <c r="J542" s="270"/>
      <c r="K542" s="270"/>
      <c r="L542" s="270"/>
      <c r="M542" s="270"/>
      <c r="N542" s="270"/>
      <c r="O542" s="270"/>
      <c r="P542" s="270"/>
      <c r="Q542" s="270"/>
      <c r="R542" s="270"/>
      <c r="S542" s="270"/>
      <c r="T542" s="270"/>
      <c r="U542" s="270"/>
      <c r="V542" s="270"/>
      <c r="W542" s="270"/>
    </row>
    <row r="543" spans="1:23" ht="16.5" customHeight="1">
      <c r="A543" s="270"/>
      <c r="B543" s="270"/>
      <c r="C543" s="270"/>
      <c r="D543" s="270"/>
      <c r="E543" s="270"/>
      <c r="F543" s="270"/>
      <c r="G543" s="270"/>
      <c r="H543" s="270"/>
      <c r="I543" s="270"/>
      <c r="J543" s="270"/>
      <c r="K543" s="270"/>
      <c r="L543" s="270"/>
      <c r="M543" s="270"/>
      <c r="N543" s="270"/>
      <c r="O543" s="270"/>
      <c r="P543" s="270"/>
      <c r="Q543" s="270"/>
      <c r="R543" s="270"/>
      <c r="S543" s="270"/>
      <c r="T543" s="270"/>
      <c r="U543" s="270"/>
      <c r="V543" s="270"/>
      <c r="W543" s="270"/>
    </row>
    <row r="544" spans="1:23" ht="16.5" customHeight="1">
      <c r="A544" s="270"/>
      <c r="B544" s="270"/>
      <c r="C544" s="270"/>
      <c r="D544" s="270"/>
      <c r="E544" s="270"/>
      <c r="F544" s="270"/>
      <c r="G544" s="270"/>
      <c r="H544" s="270"/>
      <c r="I544" s="270"/>
      <c r="J544" s="270"/>
      <c r="K544" s="270"/>
      <c r="L544" s="270"/>
      <c r="M544" s="270"/>
      <c r="N544" s="270"/>
      <c r="O544" s="270"/>
      <c r="P544" s="270"/>
      <c r="Q544" s="270"/>
      <c r="R544" s="270"/>
      <c r="S544" s="270"/>
      <c r="T544" s="270"/>
      <c r="U544" s="270"/>
      <c r="V544" s="270"/>
      <c r="W544" s="270"/>
    </row>
    <row r="545" spans="1:23" ht="16.5" customHeight="1">
      <c r="A545" s="270"/>
      <c r="B545" s="270"/>
      <c r="C545" s="270"/>
      <c r="D545" s="270"/>
      <c r="E545" s="270"/>
      <c r="F545" s="270"/>
      <c r="G545" s="270"/>
      <c r="H545" s="270"/>
      <c r="I545" s="270"/>
      <c r="J545" s="270"/>
      <c r="K545" s="270"/>
      <c r="L545" s="270"/>
      <c r="M545" s="270"/>
      <c r="N545" s="270"/>
      <c r="O545" s="270"/>
      <c r="P545" s="270"/>
      <c r="Q545" s="270"/>
      <c r="R545" s="270"/>
      <c r="S545" s="270"/>
      <c r="T545" s="270"/>
      <c r="U545" s="270"/>
      <c r="V545" s="270"/>
      <c r="W545" s="270"/>
    </row>
    <row r="546" spans="1:23" ht="16.5" customHeight="1">
      <c r="A546" s="270"/>
      <c r="B546" s="270"/>
      <c r="C546" s="270"/>
      <c r="D546" s="270"/>
      <c r="E546" s="270"/>
      <c r="F546" s="270"/>
      <c r="G546" s="270"/>
      <c r="H546" s="270"/>
      <c r="I546" s="270"/>
      <c r="J546" s="270"/>
      <c r="K546" s="270"/>
      <c r="L546" s="270"/>
      <c r="M546" s="270"/>
      <c r="N546" s="270"/>
      <c r="O546" s="270"/>
      <c r="P546" s="270"/>
      <c r="Q546" s="270"/>
      <c r="R546" s="270"/>
      <c r="S546" s="270"/>
      <c r="T546" s="270"/>
      <c r="U546" s="270"/>
      <c r="V546" s="270"/>
      <c r="W546" s="270"/>
    </row>
    <row r="547" spans="1:23" ht="16.5" customHeight="1">
      <c r="A547" s="270"/>
      <c r="B547" s="270"/>
      <c r="C547" s="270"/>
      <c r="D547" s="270"/>
      <c r="E547" s="270"/>
      <c r="F547" s="270"/>
      <c r="G547" s="270"/>
      <c r="H547" s="270"/>
      <c r="I547" s="270"/>
      <c r="J547" s="270"/>
      <c r="K547" s="270"/>
      <c r="L547" s="270"/>
      <c r="M547" s="270"/>
      <c r="N547" s="270"/>
      <c r="O547" s="270"/>
      <c r="P547" s="270"/>
      <c r="Q547" s="270"/>
      <c r="R547" s="270"/>
      <c r="S547" s="270"/>
      <c r="T547" s="270"/>
      <c r="U547" s="270"/>
      <c r="V547" s="270"/>
      <c r="W547" s="270"/>
    </row>
    <row r="548" spans="1:23" ht="16.5" customHeight="1">
      <c r="A548" s="270"/>
      <c r="B548" s="270"/>
      <c r="C548" s="270"/>
      <c r="D548" s="270"/>
      <c r="E548" s="270"/>
      <c r="F548" s="270"/>
      <c r="G548" s="270"/>
      <c r="H548" s="270"/>
      <c r="I548" s="270"/>
      <c r="J548" s="270"/>
      <c r="K548" s="270"/>
      <c r="L548" s="270"/>
      <c r="M548" s="270"/>
      <c r="N548" s="270"/>
      <c r="O548" s="270"/>
      <c r="P548" s="270"/>
      <c r="Q548" s="270"/>
      <c r="R548" s="270"/>
      <c r="S548" s="270"/>
      <c r="T548" s="270"/>
      <c r="U548" s="270"/>
      <c r="V548" s="270"/>
      <c r="W548" s="270"/>
    </row>
    <row r="549" spans="1:23" ht="16.5" customHeight="1">
      <c r="A549" s="270"/>
      <c r="B549" s="270"/>
      <c r="C549" s="270"/>
      <c r="D549" s="270"/>
      <c r="E549" s="270"/>
      <c r="F549" s="270"/>
      <c r="G549" s="270"/>
      <c r="H549" s="270"/>
      <c r="I549" s="270"/>
      <c r="J549" s="270"/>
      <c r="K549" s="270"/>
      <c r="L549" s="270"/>
      <c r="M549" s="270"/>
      <c r="N549" s="270"/>
      <c r="O549" s="270"/>
      <c r="P549" s="270"/>
      <c r="Q549" s="270"/>
      <c r="R549" s="270"/>
      <c r="S549" s="270"/>
      <c r="T549" s="270"/>
      <c r="U549" s="270"/>
      <c r="V549" s="270"/>
      <c r="W549" s="270"/>
    </row>
    <row r="550" spans="1:23" ht="16.5" customHeight="1">
      <c r="A550" s="270"/>
      <c r="B550" s="270"/>
      <c r="C550" s="270"/>
      <c r="D550" s="270"/>
      <c r="E550" s="270"/>
      <c r="F550" s="270"/>
      <c r="G550" s="270"/>
      <c r="H550" s="270"/>
      <c r="I550" s="270"/>
      <c r="J550" s="270"/>
      <c r="K550" s="270"/>
      <c r="L550" s="270"/>
      <c r="M550" s="270"/>
      <c r="N550" s="270"/>
      <c r="O550" s="270"/>
      <c r="P550" s="270"/>
      <c r="Q550" s="270"/>
      <c r="R550" s="270"/>
      <c r="S550" s="270"/>
      <c r="T550" s="270"/>
      <c r="U550" s="270"/>
      <c r="V550" s="270"/>
      <c r="W550" s="270"/>
    </row>
    <row r="551" spans="1:23" ht="16.5" customHeight="1">
      <c r="A551" s="270"/>
      <c r="B551" s="270"/>
      <c r="C551" s="270"/>
      <c r="D551" s="270"/>
      <c r="E551" s="270"/>
      <c r="F551" s="270"/>
      <c r="G551" s="270"/>
      <c r="H551" s="270"/>
      <c r="I551" s="270"/>
      <c r="J551" s="270"/>
      <c r="K551" s="270"/>
      <c r="L551" s="270"/>
      <c r="M551" s="270"/>
      <c r="N551" s="270"/>
      <c r="O551" s="270"/>
      <c r="P551" s="270"/>
      <c r="Q551" s="270"/>
      <c r="R551" s="270"/>
      <c r="S551" s="270"/>
      <c r="T551" s="270"/>
      <c r="U551" s="270"/>
      <c r="V551" s="270"/>
      <c r="W551" s="270"/>
    </row>
    <row r="552" spans="1:23" ht="16.5" customHeight="1">
      <c r="A552" s="270"/>
      <c r="B552" s="270"/>
      <c r="C552" s="270"/>
      <c r="D552" s="270"/>
      <c r="E552" s="270"/>
      <c r="F552" s="270"/>
      <c r="G552" s="270"/>
      <c r="H552" s="270"/>
      <c r="I552" s="270"/>
      <c r="J552" s="270"/>
      <c r="K552" s="270"/>
      <c r="L552" s="270"/>
      <c r="M552" s="270"/>
      <c r="N552" s="270"/>
      <c r="O552" s="270"/>
      <c r="P552" s="270"/>
      <c r="Q552" s="270"/>
      <c r="R552" s="270"/>
      <c r="S552" s="270"/>
      <c r="T552" s="270"/>
      <c r="U552" s="270"/>
      <c r="V552" s="270"/>
      <c r="W552" s="270"/>
    </row>
    <row r="553" spans="1:23" ht="16.5" customHeight="1">
      <c r="A553" s="270"/>
      <c r="B553" s="270"/>
      <c r="C553" s="270"/>
      <c r="D553" s="270"/>
      <c r="E553" s="270"/>
      <c r="F553" s="270"/>
      <c r="G553" s="270"/>
      <c r="H553" s="270"/>
      <c r="I553" s="270"/>
      <c r="J553" s="270"/>
      <c r="K553" s="270"/>
      <c r="L553" s="270"/>
      <c r="M553" s="270"/>
      <c r="N553" s="270"/>
      <c r="O553" s="270"/>
      <c r="P553" s="270"/>
      <c r="Q553" s="270"/>
      <c r="R553" s="270"/>
      <c r="S553" s="270"/>
      <c r="T553" s="270"/>
      <c r="U553" s="270"/>
      <c r="V553" s="270"/>
      <c r="W553" s="270"/>
    </row>
    <row r="554" spans="1:23" ht="16.5" customHeight="1">
      <c r="A554" s="270"/>
      <c r="B554" s="270"/>
      <c r="C554" s="270"/>
      <c r="D554" s="270"/>
      <c r="E554" s="270"/>
      <c r="F554" s="270"/>
      <c r="G554" s="270"/>
      <c r="H554" s="270"/>
      <c r="I554" s="270"/>
      <c r="J554" s="270"/>
      <c r="K554" s="270"/>
      <c r="L554" s="270"/>
      <c r="M554" s="270"/>
      <c r="N554" s="270"/>
      <c r="O554" s="270"/>
      <c r="P554" s="270"/>
      <c r="Q554" s="270"/>
      <c r="R554" s="270"/>
      <c r="S554" s="270"/>
      <c r="T554" s="270"/>
      <c r="U554" s="270"/>
      <c r="V554" s="270"/>
      <c r="W554" s="270"/>
    </row>
    <row r="555" spans="1:23" ht="16.5" customHeight="1">
      <c r="A555" s="270"/>
      <c r="B555" s="270"/>
      <c r="C555" s="270"/>
      <c r="D555" s="270"/>
      <c r="E555" s="270"/>
      <c r="F555" s="270"/>
      <c r="G555" s="270"/>
      <c r="H555" s="270"/>
      <c r="I555" s="270"/>
      <c r="J555" s="270"/>
      <c r="K555" s="270"/>
      <c r="L555" s="270"/>
      <c r="M555" s="270"/>
      <c r="N555" s="270"/>
      <c r="O555" s="270"/>
      <c r="P555" s="270"/>
      <c r="Q555" s="270"/>
      <c r="R555" s="270"/>
      <c r="S555" s="270"/>
      <c r="T555" s="270"/>
      <c r="U555" s="270"/>
      <c r="V555" s="270"/>
      <c r="W555" s="270"/>
    </row>
    <row r="556" spans="1:23" ht="16.5" customHeight="1">
      <c r="A556" s="270"/>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row>
    <row r="557" spans="1:23" ht="16.5" customHeight="1">
      <c r="A557" s="270"/>
      <c r="B557" s="270"/>
      <c r="C557" s="270"/>
      <c r="D557" s="270"/>
      <c r="E557" s="270"/>
      <c r="F557" s="270"/>
      <c r="G557" s="270"/>
      <c r="H557" s="270"/>
      <c r="I557" s="270"/>
      <c r="J557" s="270"/>
      <c r="K557" s="270"/>
      <c r="L557" s="270"/>
      <c r="M557" s="270"/>
      <c r="N557" s="270"/>
      <c r="O557" s="270"/>
      <c r="P557" s="270"/>
      <c r="Q557" s="270"/>
      <c r="R557" s="270"/>
      <c r="S557" s="270"/>
      <c r="T557" s="270"/>
      <c r="U557" s="270"/>
      <c r="V557" s="270"/>
      <c r="W557" s="270"/>
    </row>
    <row r="558" spans="1:23" ht="16.5" customHeight="1">
      <c r="A558" s="270"/>
      <c r="B558" s="270"/>
      <c r="C558" s="270"/>
      <c r="D558" s="270"/>
      <c r="E558" s="270"/>
      <c r="F558" s="270"/>
      <c r="G558" s="270"/>
      <c r="H558" s="270"/>
      <c r="I558" s="270"/>
      <c r="J558" s="270"/>
      <c r="K558" s="270"/>
      <c r="L558" s="270"/>
      <c r="M558" s="270"/>
      <c r="N558" s="270"/>
      <c r="O558" s="270"/>
      <c r="P558" s="270"/>
      <c r="Q558" s="270"/>
      <c r="R558" s="270"/>
      <c r="S558" s="270"/>
      <c r="T558" s="270"/>
      <c r="U558" s="270"/>
      <c r="V558" s="270"/>
      <c r="W558" s="270"/>
    </row>
    <row r="559" spans="1:23" ht="16.5" customHeight="1">
      <c r="A559" s="270"/>
      <c r="B559" s="270"/>
      <c r="C559" s="270"/>
      <c r="D559" s="270"/>
      <c r="E559" s="270"/>
      <c r="F559" s="270"/>
      <c r="G559" s="270"/>
      <c r="H559" s="270"/>
      <c r="I559" s="270"/>
      <c r="J559" s="270"/>
      <c r="K559" s="270"/>
      <c r="L559" s="270"/>
      <c r="M559" s="270"/>
      <c r="N559" s="270"/>
      <c r="O559" s="270"/>
      <c r="P559" s="270"/>
      <c r="Q559" s="270"/>
      <c r="R559" s="270"/>
      <c r="S559" s="270"/>
      <c r="T559" s="270"/>
      <c r="U559" s="270"/>
      <c r="V559" s="270"/>
      <c r="W559" s="270"/>
    </row>
    <row r="560" spans="1:23" ht="16.5" customHeight="1">
      <c r="A560" s="270"/>
      <c r="B560" s="270"/>
      <c r="C560" s="270"/>
      <c r="D560" s="270"/>
      <c r="E560" s="270"/>
      <c r="F560" s="270"/>
      <c r="G560" s="270"/>
      <c r="H560" s="270"/>
      <c r="I560" s="270"/>
      <c r="J560" s="270"/>
      <c r="K560" s="270"/>
      <c r="L560" s="270"/>
      <c r="M560" s="270"/>
      <c r="N560" s="270"/>
      <c r="O560" s="270"/>
      <c r="P560" s="270"/>
      <c r="Q560" s="270"/>
      <c r="R560" s="270"/>
      <c r="S560" s="270"/>
      <c r="T560" s="270"/>
      <c r="U560" s="270"/>
      <c r="V560" s="270"/>
      <c r="W560" s="270"/>
    </row>
    <row r="561" spans="1:23" ht="16.5" customHeight="1">
      <c r="A561" s="270"/>
      <c r="B561" s="270"/>
      <c r="C561" s="270"/>
      <c r="D561" s="270"/>
      <c r="E561" s="270"/>
      <c r="F561" s="270"/>
      <c r="G561" s="270"/>
      <c r="H561" s="270"/>
      <c r="I561" s="270"/>
      <c r="J561" s="270"/>
      <c r="K561" s="270"/>
      <c r="L561" s="270"/>
      <c r="M561" s="270"/>
      <c r="N561" s="270"/>
      <c r="O561" s="270"/>
      <c r="P561" s="270"/>
      <c r="Q561" s="270"/>
      <c r="R561" s="270"/>
      <c r="S561" s="270"/>
      <c r="T561" s="270"/>
      <c r="U561" s="270"/>
      <c r="V561" s="270"/>
      <c r="W561" s="270"/>
    </row>
    <row r="562" spans="1:23" ht="16.5" customHeight="1">
      <c r="A562" s="270"/>
      <c r="B562" s="270"/>
      <c r="C562" s="270"/>
      <c r="D562" s="270"/>
      <c r="E562" s="270"/>
      <c r="F562" s="270"/>
      <c r="G562" s="270"/>
      <c r="H562" s="270"/>
      <c r="I562" s="270"/>
      <c r="J562" s="270"/>
      <c r="K562" s="270"/>
      <c r="L562" s="270"/>
      <c r="M562" s="270"/>
      <c r="N562" s="270"/>
      <c r="O562" s="270"/>
      <c r="P562" s="270"/>
      <c r="Q562" s="270"/>
      <c r="R562" s="270"/>
      <c r="S562" s="270"/>
      <c r="T562" s="270"/>
      <c r="U562" s="270"/>
      <c r="V562" s="270"/>
      <c r="W562" s="270"/>
    </row>
    <row r="563" spans="1:23" ht="16.5" customHeight="1">
      <c r="A563" s="270"/>
      <c r="B563" s="270"/>
      <c r="C563" s="270"/>
      <c r="D563" s="270"/>
      <c r="E563" s="270"/>
      <c r="F563" s="270"/>
      <c r="G563" s="270"/>
      <c r="H563" s="270"/>
      <c r="I563" s="270"/>
      <c r="J563" s="270"/>
      <c r="K563" s="270"/>
      <c r="L563" s="270"/>
      <c r="M563" s="270"/>
      <c r="N563" s="270"/>
      <c r="O563" s="270"/>
      <c r="P563" s="270"/>
      <c r="Q563" s="270"/>
      <c r="R563" s="270"/>
      <c r="S563" s="270"/>
      <c r="T563" s="270"/>
      <c r="U563" s="270"/>
      <c r="V563" s="270"/>
      <c r="W563" s="270"/>
    </row>
    <row r="564" spans="1:23" ht="16.5" customHeight="1">
      <c r="A564" s="270"/>
      <c r="B564" s="270"/>
      <c r="C564" s="270"/>
      <c r="D564" s="270"/>
      <c r="E564" s="270"/>
      <c r="F564" s="270"/>
      <c r="G564" s="270"/>
      <c r="H564" s="270"/>
      <c r="I564" s="270"/>
      <c r="J564" s="270"/>
      <c r="K564" s="270"/>
      <c r="L564" s="270"/>
      <c r="M564" s="270"/>
      <c r="N564" s="270"/>
      <c r="O564" s="270"/>
      <c r="P564" s="270"/>
      <c r="Q564" s="270"/>
      <c r="R564" s="270"/>
      <c r="S564" s="270"/>
      <c r="T564" s="270"/>
      <c r="U564" s="270"/>
      <c r="V564" s="270"/>
      <c r="W564" s="270"/>
    </row>
    <row r="565" spans="1:23" ht="16.5" customHeight="1">
      <c r="A565" s="270"/>
      <c r="B565" s="270"/>
      <c r="C565" s="270"/>
      <c r="D565" s="270"/>
      <c r="E565" s="270"/>
      <c r="F565" s="270"/>
      <c r="G565" s="270"/>
      <c r="H565" s="270"/>
      <c r="I565" s="270"/>
      <c r="J565" s="270"/>
      <c r="K565" s="270"/>
      <c r="L565" s="270"/>
      <c r="M565" s="270"/>
      <c r="N565" s="270"/>
      <c r="O565" s="270"/>
      <c r="P565" s="270"/>
      <c r="Q565" s="270"/>
      <c r="R565" s="270"/>
      <c r="S565" s="270"/>
      <c r="T565" s="270"/>
      <c r="U565" s="270"/>
      <c r="V565" s="270"/>
      <c r="W565" s="270"/>
    </row>
    <row r="566" spans="1:23" ht="16.5" customHeight="1">
      <c r="A566" s="270"/>
      <c r="B566" s="270"/>
      <c r="C566" s="270"/>
      <c r="D566" s="270"/>
      <c r="E566" s="270"/>
      <c r="F566" s="270"/>
      <c r="G566" s="270"/>
      <c r="H566" s="270"/>
      <c r="I566" s="270"/>
      <c r="J566" s="270"/>
      <c r="K566" s="270"/>
      <c r="L566" s="270"/>
      <c r="M566" s="270"/>
      <c r="N566" s="270"/>
      <c r="O566" s="270"/>
      <c r="P566" s="270"/>
      <c r="Q566" s="270"/>
      <c r="R566" s="270"/>
      <c r="S566" s="270"/>
      <c r="T566" s="270"/>
      <c r="U566" s="270"/>
      <c r="V566" s="270"/>
      <c r="W566" s="270"/>
    </row>
    <row r="567" spans="1:23" ht="16.5" customHeight="1">
      <c r="A567" s="270"/>
      <c r="B567" s="270"/>
      <c r="C567" s="270"/>
      <c r="D567" s="270"/>
      <c r="E567" s="270"/>
      <c r="F567" s="270"/>
      <c r="G567" s="270"/>
      <c r="H567" s="270"/>
      <c r="I567" s="270"/>
      <c r="J567" s="270"/>
      <c r="K567" s="270"/>
      <c r="L567" s="270"/>
      <c r="M567" s="270"/>
      <c r="N567" s="270"/>
      <c r="O567" s="270"/>
      <c r="P567" s="270"/>
      <c r="Q567" s="270"/>
      <c r="R567" s="270"/>
      <c r="S567" s="270"/>
      <c r="T567" s="270"/>
      <c r="U567" s="270"/>
      <c r="V567" s="270"/>
      <c r="W567" s="270"/>
    </row>
    <row r="568" spans="1:23" ht="16.5" customHeight="1">
      <c r="A568" s="270"/>
      <c r="B568" s="270"/>
      <c r="C568" s="270"/>
      <c r="D568" s="270"/>
      <c r="E568" s="270"/>
      <c r="F568" s="270"/>
      <c r="G568" s="270"/>
      <c r="H568" s="270"/>
      <c r="I568" s="270"/>
      <c r="J568" s="270"/>
      <c r="K568" s="270"/>
      <c r="L568" s="270"/>
      <c r="M568" s="270"/>
      <c r="N568" s="270"/>
      <c r="O568" s="270"/>
      <c r="P568" s="270"/>
      <c r="Q568" s="270"/>
      <c r="R568" s="270"/>
      <c r="S568" s="270"/>
      <c r="T568" s="270"/>
      <c r="U568" s="270"/>
      <c r="V568" s="270"/>
      <c r="W568" s="270"/>
    </row>
    <row r="569" spans="1:23" ht="16.5" customHeight="1">
      <c r="A569" s="270"/>
      <c r="B569" s="270"/>
      <c r="C569" s="270"/>
      <c r="D569" s="270"/>
      <c r="E569" s="270"/>
      <c r="F569" s="270"/>
      <c r="G569" s="270"/>
      <c r="H569" s="270"/>
      <c r="I569" s="270"/>
      <c r="J569" s="270"/>
      <c r="K569" s="270"/>
      <c r="L569" s="270"/>
      <c r="M569" s="270"/>
      <c r="N569" s="270"/>
      <c r="O569" s="270"/>
      <c r="P569" s="270"/>
      <c r="Q569" s="270"/>
      <c r="R569" s="270"/>
      <c r="S569" s="270"/>
      <c r="T569" s="270"/>
      <c r="U569" s="270"/>
      <c r="V569" s="270"/>
      <c r="W569" s="270"/>
    </row>
    <row r="570" spans="1:23" ht="16.5" customHeight="1">
      <c r="A570" s="270"/>
      <c r="B570" s="270"/>
      <c r="C570" s="270"/>
      <c r="D570" s="270"/>
      <c r="E570" s="270"/>
      <c r="F570" s="270"/>
      <c r="G570" s="270"/>
      <c r="H570" s="270"/>
      <c r="I570" s="270"/>
      <c r="J570" s="270"/>
      <c r="K570" s="270"/>
      <c r="L570" s="270"/>
      <c r="M570" s="270"/>
      <c r="N570" s="270"/>
      <c r="O570" s="270"/>
      <c r="P570" s="270"/>
      <c r="Q570" s="270"/>
      <c r="R570" s="270"/>
      <c r="S570" s="270"/>
      <c r="T570" s="270"/>
      <c r="U570" s="270"/>
      <c r="V570" s="270"/>
      <c r="W570" s="270"/>
    </row>
    <row r="571" spans="1:23" ht="16.5" customHeight="1">
      <c r="A571" s="270"/>
      <c r="B571" s="270"/>
      <c r="C571" s="270"/>
      <c r="D571" s="270"/>
      <c r="E571" s="270"/>
      <c r="F571" s="270"/>
      <c r="G571" s="270"/>
      <c r="H571" s="270"/>
      <c r="I571" s="270"/>
      <c r="J571" s="270"/>
      <c r="K571" s="270"/>
      <c r="L571" s="270"/>
      <c r="M571" s="270"/>
      <c r="N571" s="270"/>
      <c r="O571" s="270"/>
      <c r="P571" s="270"/>
      <c r="Q571" s="270"/>
      <c r="R571" s="270"/>
      <c r="S571" s="270"/>
      <c r="T571" s="270"/>
      <c r="U571" s="270"/>
      <c r="V571" s="270"/>
      <c r="W571" s="270"/>
    </row>
    <row r="572" spans="1:23" ht="16.5" customHeight="1">
      <c r="A572" s="270"/>
      <c r="B572" s="270"/>
      <c r="C572" s="270"/>
      <c r="D572" s="270"/>
      <c r="E572" s="270"/>
      <c r="F572" s="270"/>
      <c r="G572" s="270"/>
      <c r="H572" s="270"/>
      <c r="I572" s="270"/>
      <c r="J572" s="270"/>
      <c r="K572" s="270"/>
      <c r="L572" s="270"/>
      <c r="M572" s="270"/>
      <c r="N572" s="270"/>
      <c r="O572" s="270"/>
      <c r="P572" s="270"/>
      <c r="Q572" s="270"/>
      <c r="R572" s="270"/>
      <c r="S572" s="270"/>
      <c r="T572" s="270"/>
      <c r="U572" s="270"/>
      <c r="V572" s="270"/>
      <c r="W572" s="270"/>
    </row>
    <row r="573" spans="1:23" ht="16.5" customHeight="1">
      <c r="A573" s="270"/>
      <c r="B573" s="270"/>
      <c r="C573" s="270"/>
      <c r="D573" s="270"/>
      <c r="E573" s="270"/>
      <c r="F573" s="270"/>
      <c r="G573" s="270"/>
      <c r="H573" s="270"/>
      <c r="I573" s="270"/>
      <c r="J573" s="270"/>
      <c r="K573" s="270"/>
      <c r="L573" s="270"/>
      <c r="M573" s="270"/>
      <c r="N573" s="270"/>
      <c r="O573" s="270"/>
      <c r="P573" s="270"/>
      <c r="Q573" s="270"/>
      <c r="R573" s="270"/>
      <c r="S573" s="270"/>
      <c r="T573" s="270"/>
      <c r="U573" s="270"/>
      <c r="V573" s="270"/>
      <c r="W573" s="270"/>
    </row>
    <row r="574" spans="1:23" ht="16.5" customHeight="1">
      <c r="A574" s="270"/>
      <c r="B574" s="270"/>
      <c r="C574" s="270"/>
      <c r="D574" s="270"/>
      <c r="E574" s="270"/>
      <c r="F574" s="270"/>
      <c r="G574" s="270"/>
      <c r="H574" s="270"/>
      <c r="I574" s="270"/>
      <c r="J574" s="270"/>
      <c r="K574" s="270"/>
      <c r="L574" s="270"/>
      <c r="M574" s="270"/>
      <c r="N574" s="270"/>
      <c r="O574" s="270"/>
      <c r="P574" s="270"/>
      <c r="Q574" s="270"/>
      <c r="R574" s="270"/>
      <c r="S574" s="270"/>
      <c r="T574" s="270"/>
      <c r="U574" s="270"/>
      <c r="V574" s="270"/>
      <c r="W574" s="270"/>
    </row>
    <row r="575" spans="1:23" ht="16.5" customHeight="1">
      <c r="A575" s="270"/>
      <c r="B575" s="270"/>
      <c r="C575" s="270"/>
      <c r="D575" s="270"/>
      <c r="E575" s="270"/>
      <c r="F575" s="270"/>
      <c r="G575" s="270"/>
      <c r="H575" s="270"/>
      <c r="I575" s="270"/>
      <c r="J575" s="270"/>
      <c r="K575" s="270"/>
      <c r="L575" s="270"/>
      <c r="M575" s="270"/>
      <c r="N575" s="270"/>
      <c r="O575" s="270"/>
      <c r="P575" s="270"/>
      <c r="Q575" s="270"/>
      <c r="R575" s="270"/>
      <c r="S575" s="270"/>
      <c r="T575" s="270"/>
      <c r="U575" s="270"/>
      <c r="V575" s="270"/>
      <c r="W575" s="270"/>
    </row>
    <row r="576" spans="1:23" ht="16.5" customHeight="1">
      <c r="A576" s="270"/>
      <c r="B576" s="270"/>
      <c r="C576" s="270"/>
      <c r="D576" s="270"/>
      <c r="E576" s="270"/>
      <c r="F576" s="270"/>
      <c r="G576" s="270"/>
      <c r="H576" s="270"/>
      <c r="I576" s="270"/>
      <c r="J576" s="270"/>
      <c r="K576" s="270"/>
      <c r="L576" s="270"/>
      <c r="M576" s="270"/>
      <c r="N576" s="270"/>
      <c r="O576" s="270"/>
      <c r="P576" s="270"/>
      <c r="Q576" s="270"/>
      <c r="R576" s="270"/>
      <c r="S576" s="270"/>
      <c r="T576" s="270"/>
      <c r="U576" s="270"/>
      <c r="V576" s="270"/>
      <c r="W576" s="270"/>
    </row>
    <row r="577" spans="1:23" ht="16.5" customHeight="1">
      <c r="A577" s="270"/>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row>
    <row r="578" spans="1:23" ht="16.5" customHeight="1">
      <c r="A578" s="270"/>
      <c r="B578" s="270"/>
      <c r="C578" s="270"/>
      <c r="D578" s="270"/>
      <c r="E578" s="270"/>
      <c r="F578" s="270"/>
      <c r="G578" s="270"/>
      <c r="H578" s="270"/>
      <c r="I578" s="270"/>
      <c r="J578" s="270"/>
      <c r="K578" s="270"/>
      <c r="L578" s="270"/>
      <c r="M578" s="270"/>
      <c r="N578" s="270"/>
      <c r="O578" s="270"/>
      <c r="P578" s="270"/>
      <c r="Q578" s="270"/>
      <c r="R578" s="270"/>
      <c r="S578" s="270"/>
      <c r="T578" s="270"/>
      <c r="U578" s="270"/>
      <c r="V578" s="270"/>
      <c r="W578" s="270"/>
    </row>
    <row r="579" spans="1:23" ht="16.5" customHeight="1">
      <c r="A579" s="270"/>
      <c r="B579" s="270"/>
      <c r="C579" s="270"/>
      <c r="D579" s="270"/>
      <c r="E579" s="270"/>
      <c r="F579" s="270"/>
      <c r="G579" s="270"/>
      <c r="H579" s="270"/>
      <c r="I579" s="270"/>
      <c r="J579" s="270"/>
      <c r="K579" s="270"/>
      <c r="L579" s="270"/>
      <c r="M579" s="270"/>
      <c r="N579" s="270"/>
      <c r="O579" s="270"/>
      <c r="P579" s="270"/>
      <c r="Q579" s="270"/>
      <c r="R579" s="270"/>
      <c r="S579" s="270"/>
      <c r="T579" s="270"/>
      <c r="U579" s="270"/>
      <c r="V579" s="270"/>
      <c r="W579" s="270"/>
    </row>
    <row r="580" spans="1:23" ht="16.5" customHeight="1">
      <c r="A580" s="270"/>
      <c r="B580" s="270"/>
      <c r="C580" s="270"/>
      <c r="D580" s="270"/>
      <c r="E580" s="270"/>
      <c r="F580" s="270"/>
      <c r="G580" s="270"/>
      <c r="H580" s="270"/>
      <c r="I580" s="270"/>
      <c r="J580" s="270"/>
      <c r="K580" s="270"/>
      <c r="L580" s="270"/>
      <c r="M580" s="270"/>
      <c r="N580" s="270"/>
      <c r="O580" s="270"/>
      <c r="P580" s="270"/>
      <c r="Q580" s="270"/>
      <c r="R580" s="270"/>
      <c r="S580" s="270"/>
      <c r="T580" s="270"/>
      <c r="U580" s="270"/>
      <c r="V580" s="270"/>
      <c r="W580" s="270"/>
    </row>
    <row r="581" spans="1:23" ht="16.5" customHeight="1">
      <c r="A581" s="270"/>
      <c r="B581" s="270"/>
      <c r="C581" s="270"/>
      <c r="D581" s="270"/>
      <c r="E581" s="270"/>
      <c r="F581" s="270"/>
      <c r="G581" s="270"/>
      <c r="H581" s="270"/>
      <c r="I581" s="270"/>
      <c r="J581" s="270"/>
      <c r="K581" s="270"/>
      <c r="L581" s="270"/>
      <c r="M581" s="270"/>
      <c r="N581" s="270"/>
      <c r="O581" s="270"/>
      <c r="P581" s="270"/>
      <c r="Q581" s="270"/>
      <c r="R581" s="270"/>
      <c r="S581" s="270"/>
      <c r="T581" s="270"/>
      <c r="U581" s="270"/>
      <c r="V581" s="270"/>
      <c r="W581" s="270"/>
    </row>
    <row r="582" spans="1:23" ht="16.5" customHeight="1">
      <c r="A582" s="270"/>
      <c r="B582" s="270"/>
      <c r="C582" s="270"/>
      <c r="D582" s="270"/>
      <c r="E582" s="270"/>
      <c r="F582" s="270"/>
      <c r="G582" s="270"/>
      <c r="H582" s="270"/>
      <c r="I582" s="270"/>
      <c r="J582" s="270"/>
      <c r="K582" s="270"/>
      <c r="L582" s="270"/>
      <c r="M582" s="270"/>
      <c r="N582" s="270"/>
      <c r="O582" s="270"/>
      <c r="P582" s="270"/>
      <c r="Q582" s="270"/>
      <c r="R582" s="270"/>
      <c r="S582" s="270"/>
      <c r="T582" s="270"/>
      <c r="U582" s="270"/>
      <c r="V582" s="270"/>
      <c r="W582" s="270"/>
    </row>
    <row r="583" spans="1:23" ht="16.5" customHeight="1">
      <c r="A583" s="270"/>
      <c r="B583" s="270"/>
      <c r="C583" s="270"/>
      <c r="D583" s="270"/>
      <c r="E583" s="270"/>
      <c r="F583" s="270"/>
      <c r="G583" s="270"/>
      <c r="H583" s="270"/>
      <c r="I583" s="270"/>
      <c r="J583" s="270"/>
      <c r="K583" s="270"/>
      <c r="L583" s="270"/>
      <c r="M583" s="270"/>
      <c r="N583" s="270"/>
      <c r="O583" s="270"/>
      <c r="P583" s="270"/>
      <c r="Q583" s="270"/>
      <c r="R583" s="270"/>
      <c r="S583" s="270"/>
      <c r="T583" s="270"/>
      <c r="U583" s="270"/>
      <c r="V583" s="270"/>
      <c r="W583" s="270"/>
    </row>
    <row r="584" spans="1:23" ht="16.5" customHeight="1">
      <c r="A584" s="270"/>
      <c r="B584" s="270"/>
      <c r="C584" s="270"/>
      <c r="D584" s="270"/>
      <c r="E584" s="270"/>
      <c r="F584" s="270"/>
      <c r="G584" s="270"/>
      <c r="H584" s="270"/>
      <c r="I584" s="270"/>
      <c r="J584" s="270"/>
      <c r="K584" s="270"/>
      <c r="L584" s="270"/>
      <c r="M584" s="270"/>
      <c r="N584" s="270"/>
      <c r="O584" s="270"/>
      <c r="P584" s="270"/>
      <c r="Q584" s="270"/>
      <c r="R584" s="270"/>
      <c r="S584" s="270"/>
      <c r="T584" s="270"/>
      <c r="U584" s="270"/>
      <c r="V584" s="270"/>
      <c r="W584" s="270"/>
    </row>
    <row r="585" spans="1:23" ht="16.5" customHeight="1">
      <c r="A585" s="270"/>
      <c r="B585" s="270"/>
      <c r="C585" s="270"/>
      <c r="D585" s="270"/>
      <c r="E585" s="270"/>
      <c r="F585" s="270"/>
      <c r="G585" s="270"/>
      <c r="H585" s="270"/>
      <c r="I585" s="270"/>
      <c r="J585" s="270"/>
      <c r="K585" s="270"/>
      <c r="L585" s="270"/>
      <c r="M585" s="270"/>
      <c r="N585" s="270"/>
      <c r="O585" s="270"/>
      <c r="P585" s="270"/>
      <c r="Q585" s="270"/>
      <c r="R585" s="270"/>
      <c r="S585" s="270"/>
      <c r="T585" s="270"/>
      <c r="U585" s="270"/>
      <c r="V585" s="270"/>
      <c r="W585" s="270"/>
    </row>
    <row r="586" spans="1:23" ht="16.5" customHeight="1">
      <c r="A586" s="270"/>
      <c r="B586" s="270"/>
      <c r="C586" s="270"/>
      <c r="D586" s="270"/>
      <c r="E586" s="270"/>
      <c r="F586" s="270"/>
      <c r="G586" s="270"/>
      <c r="H586" s="270"/>
      <c r="I586" s="270"/>
      <c r="J586" s="270"/>
      <c r="K586" s="270"/>
      <c r="L586" s="270"/>
      <c r="M586" s="270"/>
      <c r="N586" s="270"/>
      <c r="O586" s="270"/>
      <c r="P586" s="270"/>
      <c r="Q586" s="270"/>
      <c r="R586" s="270"/>
      <c r="S586" s="270"/>
      <c r="T586" s="270"/>
      <c r="U586" s="270"/>
      <c r="V586" s="270"/>
      <c r="W586" s="270"/>
    </row>
    <row r="587" spans="1:23" ht="16.5" customHeight="1">
      <c r="A587" s="270"/>
      <c r="B587" s="270"/>
      <c r="C587" s="270"/>
      <c r="D587" s="270"/>
      <c r="E587" s="270"/>
      <c r="F587" s="270"/>
      <c r="G587" s="270"/>
      <c r="H587" s="270"/>
      <c r="I587" s="270"/>
      <c r="J587" s="270"/>
      <c r="K587" s="270"/>
      <c r="L587" s="270"/>
      <c r="M587" s="270"/>
      <c r="N587" s="270"/>
      <c r="O587" s="270"/>
      <c r="P587" s="270"/>
      <c r="Q587" s="270"/>
      <c r="R587" s="270"/>
      <c r="S587" s="270"/>
      <c r="T587" s="270"/>
      <c r="U587" s="270"/>
      <c r="V587" s="270"/>
      <c r="W587" s="270"/>
    </row>
    <row r="588" spans="1:23" ht="16.5" customHeight="1">
      <c r="A588" s="270"/>
      <c r="B588" s="270"/>
      <c r="C588" s="270"/>
      <c r="D588" s="270"/>
      <c r="E588" s="270"/>
      <c r="F588" s="270"/>
      <c r="G588" s="270"/>
      <c r="H588" s="270"/>
      <c r="I588" s="270"/>
      <c r="J588" s="270"/>
      <c r="K588" s="270"/>
      <c r="L588" s="270"/>
      <c r="M588" s="270"/>
      <c r="N588" s="270"/>
      <c r="O588" s="270"/>
      <c r="P588" s="270"/>
      <c r="Q588" s="270"/>
      <c r="R588" s="270"/>
      <c r="S588" s="270"/>
      <c r="T588" s="270"/>
      <c r="U588" s="270"/>
      <c r="V588" s="270"/>
      <c r="W588" s="270"/>
    </row>
    <row r="589" spans="1:23" ht="16.5" customHeight="1">
      <c r="A589" s="270"/>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row>
    <row r="590" spans="1:23" ht="16.5" customHeight="1">
      <c r="A590" s="270"/>
      <c r="B590" s="270"/>
      <c r="C590" s="270"/>
      <c r="D590" s="270"/>
      <c r="E590" s="270"/>
      <c r="F590" s="270"/>
      <c r="G590" s="270"/>
      <c r="H590" s="270"/>
      <c r="I590" s="270"/>
      <c r="J590" s="270"/>
      <c r="K590" s="270"/>
      <c r="L590" s="270"/>
      <c r="M590" s="270"/>
      <c r="N590" s="270"/>
      <c r="O590" s="270"/>
      <c r="P590" s="270"/>
      <c r="Q590" s="270"/>
      <c r="R590" s="270"/>
      <c r="S590" s="270"/>
      <c r="T590" s="270"/>
      <c r="U590" s="270"/>
      <c r="V590" s="270"/>
      <c r="W590" s="270"/>
    </row>
    <row r="591" spans="1:23" ht="16.5" customHeight="1">
      <c r="A591" s="270"/>
      <c r="B591" s="270"/>
      <c r="C591" s="270"/>
      <c r="D591" s="270"/>
      <c r="E591" s="270"/>
      <c r="F591" s="270"/>
      <c r="G591" s="270"/>
      <c r="H591" s="270"/>
      <c r="I591" s="270"/>
      <c r="J591" s="270"/>
      <c r="K591" s="270"/>
      <c r="L591" s="270"/>
      <c r="M591" s="270"/>
      <c r="N591" s="270"/>
      <c r="O591" s="270"/>
      <c r="P591" s="270"/>
      <c r="Q591" s="270"/>
      <c r="R591" s="270"/>
      <c r="S591" s="270"/>
      <c r="T591" s="270"/>
      <c r="U591" s="270"/>
      <c r="V591" s="270"/>
      <c r="W591" s="270"/>
    </row>
    <row r="592" spans="1:23" ht="16.5" customHeight="1">
      <c r="A592" s="270"/>
      <c r="B592" s="270"/>
      <c r="C592" s="270"/>
      <c r="D592" s="270"/>
      <c r="E592" s="270"/>
      <c r="F592" s="270"/>
      <c r="G592" s="270"/>
      <c r="H592" s="270"/>
      <c r="I592" s="270"/>
      <c r="J592" s="270"/>
      <c r="K592" s="270"/>
      <c r="L592" s="270"/>
      <c r="M592" s="270"/>
      <c r="N592" s="270"/>
      <c r="O592" s="270"/>
      <c r="P592" s="270"/>
      <c r="Q592" s="270"/>
      <c r="R592" s="270"/>
      <c r="S592" s="270"/>
      <c r="T592" s="270"/>
      <c r="U592" s="270"/>
      <c r="V592" s="270"/>
      <c r="W592" s="270"/>
    </row>
    <row r="593" spans="1:23" ht="16.5" customHeight="1">
      <c r="A593" s="270"/>
      <c r="B593" s="270"/>
      <c r="C593" s="270"/>
      <c r="D593" s="270"/>
      <c r="E593" s="270"/>
      <c r="F593" s="270"/>
      <c r="G593" s="270"/>
      <c r="H593" s="270"/>
      <c r="I593" s="270"/>
      <c r="J593" s="270"/>
      <c r="K593" s="270"/>
      <c r="L593" s="270"/>
      <c r="M593" s="270"/>
      <c r="N593" s="270"/>
      <c r="O593" s="270"/>
      <c r="P593" s="270"/>
      <c r="Q593" s="270"/>
      <c r="R593" s="270"/>
      <c r="S593" s="270"/>
      <c r="T593" s="270"/>
      <c r="U593" s="270"/>
      <c r="V593" s="270"/>
      <c r="W593" s="270"/>
    </row>
    <row r="594" spans="1:23" ht="16.5" customHeight="1">
      <c r="A594" s="270"/>
      <c r="B594" s="270"/>
      <c r="C594" s="270"/>
      <c r="D594" s="270"/>
      <c r="E594" s="270"/>
      <c r="F594" s="270"/>
      <c r="G594" s="270"/>
      <c r="H594" s="270"/>
      <c r="I594" s="270"/>
      <c r="J594" s="270"/>
      <c r="K594" s="270"/>
      <c r="L594" s="270"/>
      <c r="M594" s="270"/>
      <c r="N594" s="270"/>
      <c r="O594" s="270"/>
      <c r="P594" s="270"/>
      <c r="Q594" s="270"/>
      <c r="R594" s="270"/>
      <c r="S594" s="270"/>
      <c r="T594" s="270"/>
      <c r="U594" s="270"/>
      <c r="V594" s="270"/>
      <c r="W594" s="270"/>
    </row>
    <row r="595" spans="1:23" ht="16.5" customHeight="1">
      <c r="A595" s="270"/>
      <c r="B595" s="270"/>
      <c r="C595" s="270"/>
      <c r="D595" s="270"/>
      <c r="E595" s="270"/>
      <c r="F595" s="270"/>
      <c r="G595" s="270"/>
      <c r="H595" s="270"/>
      <c r="I595" s="270"/>
      <c r="J595" s="270"/>
      <c r="K595" s="270"/>
      <c r="L595" s="270"/>
      <c r="M595" s="270"/>
      <c r="N595" s="270"/>
      <c r="O595" s="270"/>
      <c r="P595" s="270"/>
      <c r="Q595" s="270"/>
      <c r="R595" s="270"/>
      <c r="S595" s="270"/>
      <c r="T595" s="270"/>
      <c r="U595" s="270"/>
      <c r="V595" s="270"/>
      <c r="W595" s="270"/>
    </row>
    <row r="596" spans="1:23" ht="16.5" customHeight="1">
      <c r="A596" s="270"/>
      <c r="B596" s="270"/>
      <c r="C596" s="270"/>
      <c r="D596" s="270"/>
      <c r="E596" s="270"/>
      <c r="F596" s="270"/>
      <c r="G596" s="270"/>
      <c r="H596" s="270"/>
      <c r="I596" s="270"/>
      <c r="J596" s="270"/>
      <c r="K596" s="270"/>
      <c r="L596" s="270"/>
      <c r="M596" s="270"/>
      <c r="N596" s="270"/>
      <c r="O596" s="270"/>
      <c r="P596" s="270"/>
      <c r="Q596" s="270"/>
      <c r="R596" s="270"/>
      <c r="S596" s="270"/>
      <c r="T596" s="270"/>
      <c r="U596" s="270"/>
      <c r="V596" s="270"/>
      <c r="W596" s="270"/>
    </row>
    <row r="597" spans="1:23" ht="16.5" customHeight="1">
      <c r="A597" s="270"/>
      <c r="B597" s="270"/>
      <c r="C597" s="270"/>
      <c r="D597" s="270"/>
      <c r="E597" s="270"/>
      <c r="F597" s="270"/>
      <c r="G597" s="270"/>
      <c r="H597" s="270"/>
      <c r="I597" s="270"/>
      <c r="J597" s="270"/>
      <c r="K597" s="270"/>
      <c r="L597" s="270"/>
      <c r="M597" s="270"/>
      <c r="N597" s="270"/>
      <c r="O597" s="270"/>
      <c r="P597" s="270"/>
      <c r="Q597" s="270"/>
      <c r="R597" s="270"/>
      <c r="S597" s="270"/>
      <c r="T597" s="270"/>
      <c r="U597" s="270"/>
      <c r="V597" s="270"/>
      <c r="W597" s="270"/>
    </row>
    <row r="598" spans="1:23" ht="16.5" customHeight="1">
      <c r="A598" s="270"/>
      <c r="B598" s="270"/>
      <c r="C598" s="270"/>
      <c r="D598" s="270"/>
      <c r="E598" s="270"/>
      <c r="F598" s="270"/>
      <c r="G598" s="270"/>
      <c r="H598" s="270"/>
      <c r="I598" s="270"/>
      <c r="J598" s="270"/>
      <c r="K598" s="270"/>
      <c r="L598" s="270"/>
      <c r="M598" s="270"/>
      <c r="N598" s="270"/>
      <c r="O598" s="270"/>
      <c r="P598" s="270"/>
      <c r="Q598" s="270"/>
      <c r="R598" s="270"/>
      <c r="S598" s="270"/>
      <c r="T598" s="270"/>
      <c r="U598" s="270"/>
      <c r="V598" s="270"/>
      <c r="W598" s="270"/>
    </row>
    <row r="599" spans="1:23" ht="16.5" customHeight="1">
      <c r="A599" s="270"/>
      <c r="B599" s="270"/>
      <c r="C599" s="270"/>
      <c r="D599" s="270"/>
      <c r="E599" s="270"/>
      <c r="F599" s="270"/>
      <c r="G599" s="270"/>
      <c r="H599" s="270"/>
      <c r="I599" s="270"/>
      <c r="J599" s="270"/>
      <c r="K599" s="270"/>
      <c r="L599" s="270"/>
      <c r="M599" s="270"/>
      <c r="N599" s="270"/>
      <c r="O599" s="270"/>
      <c r="P599" s="270"/>
      <c r="Q599" s="270"/>
      <c r="R599" s="270"/>
      <c r="S599" s="270"/>
      <c r="T599" s="270"/>
      <c r="U599" s="270"/>
      <c r="V599" s="270"/>
      <c r="W599" s="270"/>
    </row>
    <row r="600" spans="1:23" ht="16.5" customHeight="1">
      <c r="A600" s="270"/>
      <c r="B600" s="270"/>
      <c r="C600" s="270"/>
      <c r="D600" s="270"/>
      <c r="E600" s="270"/>
      <c r="F600" s="270"/>
      <c r="G600" s="270"/>
      <c r="H600" s="270"/>
      <c r="I600" s="270"/>
      <c r="J600" s="270"/>
      <c r="K600" s="270"/>
      <c r="L600" s="270"/>
      <c r="M600" s="270"/>
      <c r="N600" s="270"/>
      <c r="O600" s="270"/>
      <c r="P600" s="270"/>
      <c r="Q600" s="270"/>
      <c r="R600" s="270"/>
      <c r="S600" s="270"/>
      <c r="T600" s="270"/>
      <c r="U600" s="270"/>
      <c r="V600" s="270"/>
      <c r="W600" s="270"/>
    </row>
    <row r="601" spans="1:23" ht="16.5" customHeight="1">
      <c r="A601" s="270"/>
      <c r="B601" s="270"/>
      <c r="C601" s="270"/>
      <c r="D601" s="270"/>
      <c r="E601" s="270"/>
      <c r="F601" s="270"/>
      <c r="G601" s="270"/>
      <c r="H601" s="270"/>
      <c r="I601" s="270"/>
      <c r="J601" s="270"/>
      <c r="K601" s="270"/>
      <c r="L601" s="270"/>
      <c r="M601" s="270"/>
      <c r="N601" s="270"/>
      <c r="O601" s="270"/>
      <c r="P601" s="270"/>
      <c r="Q601" s="270"/>
      <c r="R601" s="270"/>
      <c r="S601" s="270"/>
      <c r="T601" s="270"/>
      <c r="U601" s="270"/>
      <c r="V601" s="270"/>
      <c r="W601" s="270"/>
    </row>
    <row r="602" spans="1:23" ht="16.5" customHeight="1">
      <c r="A602" s="270"/>
      <c r="B602" s="270"/>
      <c r="C602" s="270"/>
      <c r="D602" s="270"/>
      <c r="E602" s="270"/>
      <c r="F602" s="270"/>
      <c r="G602" s="270"/>
      <c r="H602" s="270"/>
      <c r="I602" s="270"/>
      <c r="J602" s="270"/>
      <c r="K602" s="270"/>
      <c r="L602" s="270"/>
      <c r="M602" s="270"/>
      <c r="N602" s="270"/>
      <c r="O602" s="270"/>
      <c r="P602" s="270"/>
      <c r="Q602" s="270"/>
      <c r="R602" s="270"/>
      <c r="S602" s="270"/>
      <c r="T602" s="270"/>
      <c r="U602" s="270"/>
      <c r="V602" s="270"/>
      <c r="W602" s="270"/>
    </row>
    <row r="603" spans="1:23" ht="16.5" customHeight="1">
      <c r="A603" s="270"/>
      <c r="B603" s="270"/>
      <c r="C603" s="270"/>
      <c r="D603" s="270"/>
      <c r="E603" s="270"/>
      <c r="F603" s="270"/>
      <c r="G603" s="270"/>
      <c r="H603" s="270"/>
      <c r="I603" s="270"/>
      <c r="J603" s="270"/>
      <c r="K603" s="270"/>
      <c r="L603" s="270"/>
      <c r="M603" s="270"/>
      <c r="N603" s="270"/>
      <c r="O603" s="270"/>
      <c r="P603" s="270"/>
      <c r="Q603" s="270"/>
      <c r="R603" s="270"/>
      <c r="S603" s="270"/>
      <c r="T603" s="270"/>
      <c r="U603" s="270"/>
      <c r="V603" s="270"/>
      <c r="W603" s="270"/>
    </row>
    <row r="604" spans="1:23" ht="16.5" customHeight="1">
      <c r="A604" s="270"/>
      <c r="B604" s="270"/>
      <c r="C604" s="270"/>
      <c r="D604" s="270"/>
      <c r="E604" s="270"/>
      <c r="F604" s="270"/>
      <c r="G604" s="270"/>
      <c r="H604" s="270"/>
      <c r="I604" s="270"/>
      <c r="J604" s="270"/>
      <c r="K604" s="270"/>
      <c r="L604" s="270"/>
      <c r="M604" s="270"/>
      <c r="N604" s="270"/>
      <c r="O604" s="270"/>
      <c r="P604" s="270"/>
      <c r="Q604" s="270"/>
      <c r="R604" s="270"/>
      <c r="S604" s="270"/>
      <c r="T604" s="270"/>
      <c r="U604" s="270"/>
      <c r="V604" s="270"/>
      <c r="W604" s="270"/>
    </row>
    <row r="605" spans="1:23" ht="16.5" customHeight="1">
      <c r="A605" s="270"/>
      <c r="B605" s="270"/>
      <c r="C605" s="270"/>
      <c r="D605" s="270"/>
      <c r="E605" s="270"/>
      <c r="F605" s="270"/>
      <c r="G605" s="270"/>
      <c r="H605" s="270"/>
      <c r="I605" s="270"/>
      <c r="J605" s="270"/>
      <c r="K605" s="270"/>
      <c r="L605" s="270"/>
      <c r="M605" s="270"/>
      <c r="N605" s="270"/>
      <c r="O605" s="270"/>
      <c r="P605" s="270"/>
      <c r="Q605" s="270"/>
      <c r="R605" s="270"/>
      <c r="S605" s="270"/>
      <c r="T605" s="270"/>
      <c r="U605" s="270"/>
      <c r="V605" s="270"/>
      <c r="W605" s="270"/>
    </row>
    <row r="606" spans="1:23" ht="16.5" customHeight="1">
      <c r="A606" s="270"/>
      <c r="B606" s="270"/>
      <c r="C606" s="270"/>
      <c r="D606" s="270"/>
      <c r="E606" s="270"/>
      <c r="F606" s="270"/>
      <c r="G606" s="270"/>
      <c r="H606" s="270"/>
      <c r="I606" s="270"/>
      <c r="J606" s="270"/>
      <c r="K606" s="270"/>
      <c r="L606" s="270"/>
      <c r="M606" s="270"/>
      <c r="N606" s="270"/>
      <c r="O606" s="270"/>
      <c r="P606" s="270"/>
      <c r="Q606" s="270"/>
      <c r="R606" s="270"/>
      <c r="S606" s="270"/>
      <c r="T606" s="270"/>
      <c r="U606" s="270"/>
      <c r="V606" s="270"/>
      <c r="W606" s="270"/>
    </row>
    <row r="607" spans="1:23" ht="16.5" customHeight="1">
      <c r="A607" s="270"/>
      <c r="B607" s="270"/>
      <c r="C607" s="270"/>
      <c r="D607" s="270"/>
      <c r="E607" s="270"/>
      <c r="F607" s="270"/>
      <c r="G607" s="270"/>
      <c r="H607" s="270"/>
      <c r="I607" s="270"/>
      <c r="J607" s="270"/>
      <c r="K607" s="270"/>
      <c r="L607" s="270"/>
      <c r="M607" s="270"/>
      <c r="N607" s="270"/>
      <c r="O607" s="270"/>
      <c r="P607" s="270"/>
      <c r="Q607" s="270"/>
      <c r="R607" s="270"/>
      <c r="S607" s="270"/>
      <c r="T607" s="270"/>
      <c r="U607" s="270"/>
      <c r="V607" s="270"/>
      <c r="W607" s="270"/>
    </row>
    <row r="608" spans="1:23" ht="16.5" customHeight="1">
      <c r="A608" s="270"/>
      <c r="B608" s="270"/>
      <c r="C608" s="270"/>
      <c r="D608" s="270"/>
      <c r="E608" s="270"/>
      <c r="F608" s="270"/>
      <c r="G608" s="270"/>
      <c r="H608" s="270"/>
      <c r="I608" s="270"/>
      <c r="J608" s="270"/>
      <c r="K608" s="270"/>
      <c r="L608" s="270"/>
      <c r="M608" s="270"/>
      <c r="N608" s="270"/>
      <c r="O608" s="270"/>
      <c r="P608" s="270"/>
      <c r="Q608" s="270"/>
      <c r="R608" s="270"/>
      <c r="S608" s="270"/>
      <c r="T608" s="270"/>
      <c r="U608" s="270"/>
      <c r="V608" s="270"/>
      <c r="W608" s="270"/>
    </row>
    <row r="609" spans="1:23" ht="16.5" customHeight="1">
      <c r="A609" s="270"/>
      <c r="B609" s="270"/>
      <c r="C609" s="270"/>
      <c r="D609" s="270"/>
      <c r="E609" s="270"/>
      <c r="F609" s="270"/>
      <c r="G609" s="270"/>
      <c r="H609" s="270"/>
      <c r="I609" s="270"/>
      <c r="J609" s="270"/>
      <c r="K609" s="270"/>
      <c r="L609" s="270"/>
      <c r="M609" s="270"/>
      <c r="N609" s="270"/>
      <c r="O609" s="270"/>
      <c r="P609" s="270"/>
      <c r="Q609" s="270"/>
      <c r="R609" s="270"/>
      <c r="S609" s="270"/>
      <c r="T609" s="270"/>
      <c r="U609" s="270"/>
      <c r="V609" s="270"/>
      <c r="W609" s="270"/>
    </row>
    <row r="610" spans="1:23" ht="16.5" customHeight="1">
      <c r="A610" s="270"/>
      <c r="B610" s="270"/>
      <c r="C610" s="270"/>
      <c r="D610" s="270"/>
      <c r="E610" s="270"/>
      <c r="F610" s="270"/>
      <c r="G610" s="270"/>
      <c r="H610" s="270"/>
      <c r="I610" s="270"/>
      <c r="J610" s="270"/>
      <c r="K610" s="270"/>
      <c r="L610" s="270"/>
      <c r="M610" s="270"/>
      <c r="N610" s="270"/>
      <c r="O610" s="270"/>
      <c r="P610" s="270"/>
      <c r="Q610" s="270"/>
      <c r="R610" s="270"/>
      <c r="S610" s="270"/>
      <c r="T610" s="270"/>
      <c r="U610" s="270"/>
      <c r="V610" s="270"/>
      <c r="W610" s="270"/>
    </row>
    <row r="611" spans="1:23" ht="16.5" customHeight="1">
      <c r="A611" s="270"/>
      <c r="B611" s="270"/>
      <c r="C611" s="270"/>
      <c r="D611" s="270"/>
      <c r="E611" s="270"/>
      <c r="F611" s="270"/>
      <c r="G611" s="270"/>
      <c r="H611" s="270"/>
      <c r="I611" s="270"/>
      <c r="J611" s="270"/>
      <c r="K611" s="270"/>
      <c r="L611" s="270"/>
      <c r="M611" s="270"/>
      <c r="N611" s="270"/>
      <c r="O611" s="270"/>
      <c r="P611" s="270"/>
      <c r="Q611" s="270"/>
      <c r="R611" s="270"/>
      <c r="S611" s="270"/>
      <c r="T611" s="270"/>
      <c r="U611" s="270"/>
      <c r="V611" s="270"/>
      <c r="W611" s="270"/>
    </row>
    <row r="612" spans="1:23" ht="16.5" customHeight="1">
      <c r="A612" s="270"/>
      <c r="B612" s="270"/>
      <c r="C612" s="270"/>
      <c r="D612" s="270"/>
      <c r="E612" s="270"/>
      <c r="F612" s="270"/>
      <c r="G612" s="270"/>
      <c r="H612" s="270"/>
      <c r="I612" s="270"/>
      <c r="J612" s="270"/>
      <c r="K612" s="270"/>
      <c r="L612" s="270"/>
      <c r="M612" s="270"/>
      <c r="N612" s="270"/>
      <c r="O612" s="270"/>
      <c r="P612" s="270"/>
      <c r="Q612" s="270"/>
      <c r="R612" s="270"/>
      <c r="S612" s="270"/>
      <c r="T612" s="270"/>
      <c r="U612" s="270"/>
      <c r="V612" s="270"/>
      <c r="W612" s="270"/>
    </row>
    <row r="613" spans="1:23" ht="16.5" customHeight="1">
      <c r="A613" s="270"/>
      <c r="B613" s="270"/>
      <c r="C613" s="270"/>
      <c r="D613" s="270"/>
      <c r="E613" s="270"/>
      <c r="F613" s="270"/>
      <c r="G613" s="270"/>
      <c r="H613" s="270"/>
      <c r="I613" s="270"/>
      <c r="J613" s="270"/>
      <c r="K613" s="270"/>
      <c r="L613" s="270"/>
      <c r="M613" s="270"/>
      <c r="N613" s="270"/>
      <c r="O613" s="270"/>
      <c r="P613" s="270"/>
      <c r="Q613" s="270"/>
      <c r="R613" s="270"/>
      <c r="S613" s="270"/>
      <c r="T613" s="270"/>
      <c r="U613" s="270"/>
      <c r="V613" s="270"/>
      <c r="W613" s="270"/>
    </row>
    <row r="614" spans="1:23" ht="16.5" customHeight="1">
      <c r="A614" s="270"/>
      <c r="B614" s="270"/>
      <c r="C614" s="270"/>
      <c r="D614" s="270"/>
      <c r="E614" s="270"/>
      <c r="F614" s="270"/>
      <c r="G614" s="270"/>
      <c r="H614" s="270"/>
      <c r="I614" s="270"/>
      <c r="J614" s="270"/>
      <c r="K614" s="270"/>
      <c r="L614" s="270"/>
      <c r="M614" s="270"/>
      <c r="N614" s="270"/>
      <c r="O614" s="270"/>
      <c r="P614" s="270"/>
      <c r="Q614" s="270"/>
      <c r="R614" s="270"/>
      <c r="S614" s="270"/>
      <c r="T614" s="270"/>
      <c r="U614" s="270"/>
      <c r="V614" s="270"/>
      <c r="W614" s="270"/>
    </row>
    <row r="615" spans="1:23" ht="16.5" customHeight="1">
      <c r="A615" s="270"/>
      <c r="B615" s="270"/>
      <c r="C615" s="270"/>
      <c r="D615" s="270"/>
      <c r="E615" s="270"/>
      <c r="F615" s="270"/>
      <c r="G615" s="270"/>
      <c r="H615" s="270"/>
      <c r="I615" s="270"/>
      <c r="J615" s="270"/>
      <c r="K615" s="270"/>
      <c r="L615" s="270"/>
      <c r="M615" s="270"/>
      <c r="N615" s="270"/>
      <c r="O615" s="270"/>
      <c r="P615" s="270"/>
      <c r="Q615" s="270"/>
      <c r="R615" s="270"/>
      <c r="S615" s="270"/>
      <c r="T615" s="270"/>
      <c r="U615" s="270"/>
      <c r="V615" s="270"/>
      <c r="W615" s="270"/>
    </row>
    <row r="616" spans="1:23" ht="16.5" customHeight="1">
      <c r="A616" s="270"/>
      <c r="B616" s="270"/>
      <c r="C616" s="270"/>
      <c r="D616" s="270"/>
      <c r="E616" s="270"/>
      <c r="F616" s="270"/>
      <c r="G616" s="270"/>
      <c r="H616" s="270"/>
      <c r="I616" s="270"/>
      <c r="J616" s="270"/>
      <c r="K616" s="270"/>
      <c r="L616" s="270"/>
      <c r="M616" s="270"/>
      <c r="N616" s="270"/>
      <c r="O616" s="270"/>
      <c r="P616" s="270"/>
      <c r="Q616" s="270"/>
      <c r="R616" s="270"/>
      <c r="S616" s="270"/>
      <c r="T616" s="270"/>
      <c r="U616" s="270"/>
      <c r="V616" s="270"/>
      <c r="W616" s="270"/>
    </row>
    <row r="617" spans="1:23" ht="16.5" customHeight="1">
      <c r="A617" s="270"/>
      <c r="B617" s="270"/>
      <c r="C617" s="270"/>
      <c r="D617" s="270"/>
      <c r="E617" s="270"/>
      <c r="F617" s="270"/>
      <c r="G617" s="270"/>
      <c r="H617" s="270"/>
      <c r="I617" s="270"/>
      <c r="J617" s="270"/>
      <c r="K617" s="270"/>
      <c r="L617" s="270"/>
      <c r="M617" s="270"/>
      <c r="N617" s="270"/>
      <c r="O617" s="270"/>
      <c r="P617" s="270"/>
      <c r="Q617" s="270"/>
      <c r="R617" s="270"/>
      <c r="S617" s="270"/>
      <c r="T617" s="270"/>
      <c r="U617" s="270"/>
      <c r="V617" s="270"/>
      <c r="W617" s="270"/>
    </row>
    <row r="618" spans="1:23" ht="16.5" customHeight="1">
      <c r="A618" s="270"/>
      <c r="B618" s="270"/>
      <c r="C618" s="270"/>
      <c r="D618" s="270"/>
      <c r="E618" s="270"/>
      <c r="F618" s="270"/>
      <c r="G618" s="270"/>
      <c r="H618" s="270"/>
      <c r="I618" s="270"/>
      <c r="J618" s="270"/>
      <c r="K618" s="270"/>
      <c r="L618" s="270"/>
      <c r="M618" s="270"/>
      <c r="N618" s="270"/>
      <c r="O618" s="270"/>
      <c r="P618" s="270"/>
      <c r="Q618" s="270"/>
      <c r="R618" s="270"/>
      <c r="S618" s="270"/>
      <c r="T618" s="270"/>
      <c r="U618" s="270"/>
      <c r="V618" s="270"/>
      <c r="W618" s="270"/>
    </row>
    <row r="619" spans="1:23" ht="16.5" customHeight="1">
      <c r="A619" s="270"/>
      <c r="B619" s="270"/>
      <c r="C619" s="270"/>
      <c r="D619" s="270"/>
      <c r="E619" s="270"/>
      <c r="F619" s="270"/>
      <c r="G619" s="270"/>
      <c r="H619" s="270"/>
      <c r="I619" s="270"/>
      <c r="J619" s="270"/>
      <c r="K619" s="270"/>
      <c r="L619" s="270"/>
      <c r="M619" s="270"/>
      <c r="N619" s="270"/>
      <c r="O619" s="270"/>
      <c r="P619" s="270"/>
      <c r="Q619" s="270"/>
      <c r="R619" s="270"/>
      <c r="S619" s="270"/>
      <c r="T619" s="270"/>
      <c r="U619" s="270"/>
      <c r="V619" s="270"/>
      <c r="W619" s="270"/>
    </row>
    <row r="620" spans="1:23" ht="16.5" customHeight="1">
      <c r="A620" s="270"/>
      <c r="B620" s="270"/>
      <c r="C620" s="270"/>
      <c r="D620" s="270"/>
      <c r="E620" s="270"/>
      <c r="F620" s="270"/>
      <c r="G620" s="270"/>
      <c r="H620" s="270"/>
      <c r="I620" s="270"/>
      <c r="J620" s="270"/>
      <c r="K620" s="270"/>
      <c r="L620" s="270"/>
      <c r="M620" s="270"/>
      <c r="N620" s="270"/>
      <c r="O620" s="270"/>
      <c r="P620" s="270"/>
      <c r="Q620" s="270"/>
      <c r="R620" s="270"/>
      <c r="S620" s="270"/>
      <c r="T620" s="270"/>
      <c r="U620" s="270"/>
      <c r="V620" s="270"/>
      <c r="W620" s="270"/>
    </row>
    <row r="621" spans="1:23" ht="16.5" customHeight="1">
      <c r="A621" s="270"/>
      <c r="B621" s="270"/>
      <c r="C621" s="270"/>
      <c r="D621" s="270"/>
      <c r="E621" s="270"/>
      <c r="F621" s="270"/>
      <c r="G621" s="270"/>
      <c r="H621" s="270"/>
      <c r="I621" s="270"/>
      <c r="J621" s="270"/>
      <c r="K621" s="270"/>
      <c r="L621" s="270"/>
      <c r="M621" s="270"/>
      <c r="N621" s="270"/>
      <c r="O621" s="270"/>
      <c r="P621" s="270"/>
      <c r="Q621" s="270"/>
      <c r="R621" s="270"/>
      <c r="S621" s="270"/>
      <c r="T621" s="270"/>
      <c r="U621" s="270"/>
      <c r="V621" s="270"/>
      <c r="W621" s="270"/>
    </row>
    <row r="622" spans="1:23" ht="16.5" customHeight="1">
      <c r="A622" s="270"/>
      <c r="B622" s="270"/>
      <c r="C622" s="270"/>
      <c r="D622" s="270"/>
      <c r="E622" s="270"/>
      <c r="F622" s="270"/>
      <c r="G622" s="270"/>
      <c r="H622" s="270"/>
      <c r="I622" s="270"/>
      <c r="J622" s="270"/>
      <c r="K622" s="270"/>
      <c r="L622" s="270"/>
      <c r="M622" s="270"/>
      <c r="N622" s="270"/>
      <c r="O622" s="270"/>
      <c r="P622" s="270"/>
      <c r="Q622" s="270"/>
      <c r="R622" s="270"/>
      <c r="S622" s="270"/>
      <c r="T622" s="270"/>
      <c r="U622" s="270"/>
      <c r="V622" s="270"/>
      <c r="W622" s="270"/>
    </row>
    <row r="623" spans="1:23" ht="16.5" customHeight="1">
      <c r="A623" s="270"/>
      <c r="B623" s="270"/>
      <c r="C623" s="270"/>
      <c r="D623" s="270"/>
      <c r="E623" s="270"/>
      <c r="F623" s="270"/>
      <c r="G623" s="270"/>
      <c r="H623" s="270"/>
      <c r="I623" s="270"/>
      <c r="J623" s="270"/>
      <c r="K623" s="270"/>
      <c r="L623" s="270"/>
      <c r="M623" s="270"/>
      <c r="N623" s="270"/>
      <c r="O623" s="270"/>
      <c r="P623" s="270"/>
      <c r="Q623" s="270"/>
      <c r="R623" s="270"/>
      <c r="S623" s="270"/>
      <c r="T623" s="270"/>
      <c r="U623" s="270"/>
      <c r="V623" s="270"/>
      <c r="W623" s="270"/>
    </row>
    <row r="624" spans="1:23" ht="16.5" customHeight="1">
      <c r="A624" s="270"/>
      <c r="B624" s="270"/>
      <c r="C624" s="270"/>
      <c r="D624" s="270"/>
      <c r="E624" s="270"/>
      <c r="F624" s="270"/>
      <c r="G624" s="270"/>
      <c r="H624" s="270"/>
      <c r="I624" s="270"/>
      <c r="J624" s="270"/>
      <c r="K624" s="270"/>
      <c r="L624" s="270"/>
      <c r="M624" s="270"/>
      <c r="N624" s="270"/>
      <c r="O624" s="270"/>
      <c r="P624" s="270"/>
      <c r="Q624" s="270"/>
      <c r="R624" s="270"/>
      <c r="S624" s="270"/>
      <c r="T624" s="270"/>
      <c r="U624" s="270"/>
      <c r="V624" s="270"/>
      <c r="W624" s="270"/>
    </row>
    <row r="625" spans="1:23" ht="16.5" customHeight="1">
      <c r="A625" s="270"/>
      <c r="B625" s="270"/>
      <c r="C625" s="270"/>
      <c r="D625" s="270"/>
      <c r="E625" s="270"/>
      <c r="F625" s="270"/>
      <c r="G625" s="270"/>
      <c r="H625" s="270"/>
      <c r="I625" s="270"/>
      <c r="J625" s="270"/>
      <c r="K625" s="270"/>
      <c r="L625" s="270"/>
      <c r="M625" s="270"/>
      <c r="N625" s="270"/>
      <c r="O625" s="270"/>
      <c r="P625" s="270"/>
      <c r="Q625" s="270"/>
      <c r="R625" s="270"/>
      <c r="S625" s="270"/>
      <c r="T625" s="270"/>
      <c r="U625" s="270"/>
      <c r="V625" s="270"/>
      <c r="W625" s="270"/>
    </row>
    <row r="626" spans="1:23" ht="16.5" customHeight="1">
      <c r="A626" s="270"/>
      <c r="B626" s="270"/>
      <c r="C626" s="270"/>
      <c r="D626" s="270"/>
      <c r="E626" s="270"/>
      <c r="F626" s="270"/>
      <c r="G626" s="270"/>
      <c r="H626" s="270"/>
      <c r="I626" s="270"/>
      <c r="J626" s="270"/>
      <c r="K626" s="270"/>
      <c r="L626" s="270"/>
      <c r="M626" s="270"/>
      <c r="N626" s="270"/>
      <c r="O626" s="270"/>
      <c r="P626" s="270"/>
      <c r="Q626" s="270"/>
      <c r="R626" s="270"/>
      <c r="S626" s="270"/>
      <c r="T626" s="270"/>
      <c r="U626" s="270"/>
      <c r="V626" s="270"/>
      <c r="W626" s="270"/>
    </row>
    <row r="627" spans="1:23" ht="16.5" customHeight="1">
      <c r="A627" s="270"/>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row>
    <row r="628" spans="1:23" ht="16.5" customHeight="1">
      <c r="A628" s="270"/>
      <c r="B628" s="270"/>
      <c r="C628" s="270"/>
      <c r="D628" s="270"/>
      <c r="E628" s="270"/>
      <c r="F628" s="270"/>
      <c r="G628" s="270"/>
      <c r="H628" s="270"/>
      <c r="I628" s="270"/>
      <c r="J628" s="270"/>
      <c r="K628" s="270"/>
      <c r="L628" s="270"/>
      <c r="M628" s="270"/>
      <c r="N628" s="270"/>
      <c r="O628" s="270"/>
      <c r="P628" s="270"/>
      <c r="Q628" s="270"/>
      <c r="R628" s="270"/>
      <c r="S628" s="270"/>
      <c r="T628" s="270"/>
      <c r="U628" s="270"/>
      <c r="V628" s="270"/>
      <c r="W628" s="270"/>
    </row>
    <row r="629" spans="1:23" ht="16.5" customHeight="1">
      <c r="A629" s="270"/>
      <c r="B629" s="270"/>
      <c r="C629" s="270"/>
      <c r="D629" s="270"/>
      <c r="E629" s="270"/>
      <c r="F629" s="270"/>
      <c r="G629" s="270"/>
      <c r="H629" s="270"/>
      <c r="I629" s="270"/>
      <c r="J629" s="270"/>
      <c r="K629" s="270"/>
      <c r="L629" s="270"/>
      <c r="M629" s="270"/>
      <c r="N629" s="270"/>
      <c r="O629" s="270"/>
      <c r="P629" s="270"/>
      <c r="Q629" s="270"/>
      <c r="R629" s="270"/>
      <c r="S629" s="270"/>
      <c r="T629" s="270"/>
      <c r="U629" s="270"/>
      <c r="V629" s="270"/>
      <c r="W629" s="270"/>
    </row>
    <row r="630" spans="1:23" ht="16.5" customHeight="1">
      <c r="A630" s="270"/>
      <c r="B630" s="270"/>
      <c r="C630" s="270"/>
      <c r="D630" s="270"/>
      <c r="E630" s="270"/>
      <c r="F630" s="270"/>
      <c r="G630" s="270"/>
      <c r="H630" s="270"/>
      <c r="I630" s="270"/>
      <c r="J630" s="270"/>
      <c r="K630" s="270"/>
      <c r="L630" s="270"/>
      <c r="M630" s="270"/>
      <c r="N630" s="270"/>
      <c r="O630" s="270"/>
      <c r="P630" s="270"/>
      <c r="Q630" s="270"/>
      <c r="R630" s="270"/>
      <c r="S630" s="270"/>
      <c r="T630" s="270"/>
      <c r="U630" s="270"/>
      <c r="V630" s="270"/>
      <c r="W630" s="270"/>
    </row>
    <row r="631" spans="1:23" ht="16.5" customHeight="1">
      <c r="A631" s="270"/>
      <c r="B631" s="270"/>
      <c r="C631" s="270"/>
      <c r="D631" s="270"/>
      <c r="E631" s="270"/>
      <c r="F631" s="270"/>
      <c r="G631" s="270"/>
      <c r="H631" s="270"/>
      <c r="I631" s="270"/>
      <c r="J631" s="270"/>
      <c r="K631" s="270"/>
      <c r="L631" s="270"/>
      <c r="M631" s="270"/>
      <c r="N631" s="270"/>
      <c r="O631" s="270"/>
      <c r="P631" s="270"/>
      <c r="Q631" s="270"/>
      <c r="R631" s="270"/>
      <c r="S631" s="270"/>
      <c r="T631" s="270"/>
      <c r="U631" s="270"/>
      <c r="V631" s="270"/>
      <c r="W631" s="270"/>
    </row>
    <row r="632" spans="1:23" ht="16.5" customHeight="1">
      <c r="A632" s="270"/>
      <c r="B632" s="270"/>
      <c r="C632" s="270"/>
      <c r="D632" s="270"/>
      <c r="E632" s="270"/>
      <c r="F632" s="270"/>
      <c r="G632" s="270"/>
      <c r="H632" s="270"/>
      <c r="I632" s="270"/>
      <c r="J632" s="270"/>
      <c r="K632" s="270"/>
      <c r="L632" s="270"/>
      <c r="M632" s="270"/>
      <c r="N632" s="270"/>
      <c r="O632" s="270"/>
      <c r="P632" s="270"/>
      <c r="Q632" s="270"/>
      <c r="R632" s="270"/>
      <c r="S632" s="270"/>
      <c r="T632" s="270"/>
      <c r="U632" s="270"/>
      <c r="V632" s="270"/>
      <c r="W632" s="270"/>
    </row>
    <row r="633" spans="1:23" ht="16.5" customHeight="1">
      <c r="A633" s="270"/>
      <c r="B633" s="270"/>
      <c r="C633" s="270"/>
      <c r="D633" s="270"/>
      <c r="E633" s="270"/>
      <c r="F633" s="270"/>
      <c r="G633" s="270"/>
      <c r="H633" s="270"/>
      <c r="I633" s="270"/>
      <c r="J633" s="270"/>
      <c r="K633" s="270"/>
      <c r="L633" s="270"/>
      <c r="M633" s="270"/>
      <c r="N633" s="270"/>
      <c r="O633" s="270"/>
      <c r="P633" s="270"/>
      <c r="Q633" s="270"/>
      <c r="R633" s="270"/>
      <c r="S633" s="270"/>
      <c r="T633" s="270"/>
      <c r="U633" s="270"/>
      <c r="V633" s="270"/>
      <c r="W633" s="270"/>
    </row>
    <row r="634" spans="1:23" ht="16.5" customHeight="1">
      <c r="A634" s="270"/>
      <c r="B634" s="270"/>
      <c r="C634" s="270"/>
      <c r="D634" s="270"/>
      <c r="E634" s="270"/>
      <c r="F634" s="270"/>
      <c r="G634" s="270"/>
      <c r="H634" s="270"/>
      <c r="I634" s="270"/>
      <c r="J634" s="270"/>
      <c r="K634" s="270"/>
      <c r="L634" s="270"/>
      <c r="M634" s="270"/>
      <c r="N634" s="270"/>
      <c r="O634" s="270"/>
      <c r="P634" s="270"/>
      <c r="Q634" s="270"/>
      <c r="R634" s="270"/>
      <c r="S634" s="270"/>
      <c r="T634" s="270"/>
      <c r="U634" s="270"/>
      <c r="V634" s="270"/>
      <c r="W634" s="270"/>
    </row>
    <row r="635" spans="1:23" ht="16.5" customHeight="1">
      <c r="A635" s="270"/>
      <c r="B635" s="270"/>
      <c r="C635" s="270"/>
      <c r="D635" s="270"/>
      <c r="E635" s="270"/>
      <c r="F635" s="270"/>
      <c r="G635" s="270"/>
      <c r="H635" s="270"/>
      <c r="I635" s="270"/>
      <c r="J635" s="270"/>
      <c r="K635" s="270"/>
      <c r="L635" s="270"/>
      <c r="M635" s="270"/>
      <c r="N635" s="270"/>
      <c r="O635" s="270"/>
      <c r="P635" s="270"/>
      <c r="Q635" s="270"/>
      <c r="R635" s="270"/>
      <c r="S635" s="270"/>
      <c r="T635" s="270"/>
      <c r="U635" s="270"/>
      <c r="V635" s="270"/>
      <c r="W635" s="270"/>
    </row>
    <row r="636" spans="1:23" ht="16.5" customHeight="1">
      <c r="A636" s="270"/>
      <c r="B636" s="270"/>
      <c r="C636" s="270"/>
      <c r="D636" s="270"/>
      <c r="E636" s="270"/>
      <c r="F636" s="270"/>
      <c r="G636" s="270"/>
      <c r="H636" s="270"/>
      <c r="I636" s="270"/>
      <c r="J636" s="270"/>
      <c r="K636" s="270"/>
      <c r="L636" s="270"/>
      <c r="M636" s="270"/>
      <c r="N636" s="270"/>
      <c r="O636" s="270"/>
      <c r="P636" s="270"/>
      <c r="Q636" s="270"/>
      <c r="R636" s="270"/>
      <c r="S636" s="270"/>
      <c r="T636" s="270"/>
      <c r="U636" s="270"/>
      <c r="V636" s="270"/>
      <c r="W636" s="270"/>
    </row>
    <row r="637" spans="1:23" ht="16.5" customHeight="1">
      <c r="A637" s="270"/>
      <c r="B637" s="270"/>
      <c r="C637" s="270"/>
      <c r="D637" s="270"/>
      <c r="E637" s="270"/>
      <c r="F637" s="270"/>
      <c r="G637" s="270"/>
      <c r="H637" s="270"/>
      <c r="I637" s="270"/>
      <c r="J637" s="270"/>
      <c r="K637" s="270"/>
      <c r="L637" s="270"/>
      <c r="M637" s="270"/>
      <c r="N637" s="270"/>
      <c r="O637" s="270"/>
      <c r="P637" s="270"/>
      <c r="Q637" s="270"/>
      <c r="R637" s="270"/>
      <c r="S637" s="270"/>
      <c r="T637" s="270"/>
      <c r="U637" s="270"/>
      <c r="V637" s="270"/>
      <c r="W637" s="270"/>
    </row>
    <row r="638" spans="1:23" ht="16.5" customHeight="1">
      <c r="A638" s="270"/>
      <c r="B638" s="270"/>
      <c r="C638" s="270"/>
      <c r="D638" s="270"/>
      <c r="E638" s="270"/>
      <c r="F638" s="270"/>
      <c r="G638" s="270"/>
      <c r="H638" s="270"/>
      <c r="I638" s="270"/>
      <c r="J638" s="270"/>
      <c r="K638" s="270"/>
      <c r="L638" s="270"/>
      <c r="M638" s="270"/>
      <c r="N638" s="270"/>
      <c r="O638" s="270"/>
      <c r="P638" s="270"/>
      <c r="Q638" s="270"/>
      <c r="R638" s="270"/>
      <c r="S638" s="270"/>
      <c r="T638" s="270"/>
      <c r="U638" s="270"/>
      <c r="V638" s="270"/>
      <c r="W638" s="270"/>
    </row>
    <row r="639" spans="1:23" ht="16.5" customHeight="1">
      <c r="A639" s="270"/>
      <c r="B639" s="270"/>
      <c r="C639" s="270"/>
      <c r="D639" s="270"/>
      <c r="E639" s="270"/>
      <c r="F639" s="270"/>
      <c r="G639" s="270"/>
      <c r="H639" s="270"/>
      <c r="I639" s="270"/>
      <c r="J639" s="270"/>
      <c r="K639" s="270"/>
      <c r="L639" s="270"/>
      <c r="M639" s="270"/>
      <c r="N639" s="270"/>
      <c r="O639" s="270"/>
      <c r="P639" s="270"/>
      <c r="Q639" s="270"/>
      <c r="R639" s="270"/>
      <c r="S639" s="270"/>
      <c r="T639" s="270"/>
      <c r="U639" s="270"/>
      <c r="V639" s="270"/>
      <c r="W639" s="270"/>
    </row>
    <row r="640" spans="1:23" ht="16.5" customHeight="1">
      <c r="A640" s="270"/>
      <c r="B640" s="270"/>
      <c r="C640" s="270"/>
      <c r="D640" s="270"/>
      <c r="E640" s="270"/>
      <c r="F640" s="270"/>
      <c r="G640" s="270"/>
      <c r="H640" s="270"/>
      <c r="I640" s="270"/>
      <c r="J640" s="270"/>
      <c r="K640" s="270"/>
      <c r="L640" s="270"/>
      <c r="M640" s="270"/>
      <c r="N640" s="270"/>
      <c r="O640" s="270"/>
      <c r="P640" s="270"/>
      <c r="Q640" s="270"/>
      <c r="R640" s="270"/>
      <c r="S640" s="270"/>
      <c r="T640" s="270"/>
      <c r="U640" s="270"/>
      <c r="V640" s="270"/>
      <c r="W640" s="270"/>
    </row>
    <row r="641" spans="1:23" ht="16.5" customHeight="1">
      <c r="A641" s="270"/>
      <c r="B641" s="270"/>
      <c r="C641" s="270"/>
      <c r="D641" s="270"/>
      <c r="E641" s="270"/>
      <c r="F641" s="270"/>
      <c r="G641" s="270"/>
      <c r="H641" s="270"/>
      <c r="I641" s="270"/>
      <c r="J641" s="270"/>
      <c r="K641" s="270"/>
      <c r="L641" s="270"/>
      <c r="M641" s="270"/>
      <c r="N641" s="270"/>
      <c r="O641" s="270"/>
      <c r="P641" s="270"/>
      <c r="Q641" s="270"/>
      <c r="R641" s="270"/>
      <c r="S641" s="270"/>
      <c r="T641" s="270"/>
      <c r="U641" s="270"/>
      <c r="V641" s="270"/>
      <c r="W641" s="270"/>
    </row>
    <row r="642" spans="1:23" ht="16.5" customHeight="1">
      <c r="A642" s="270"/>
      <c r="B642" s="270"/>
      <c r="C642" s="270"/>
      <c r="D642" s="270"/>
      <c r="E642" s="270"/>
      <c r="F642" s="270"/>
      <c r="G642" s="270"/>
      <c r="H642" s="270"/>
      <c r="I642" s="270"/>
      <c r="J642" s="270"/>
      <c r="K642" s="270"/>
      <c r="L642" s="270"/>
      <c r="M642" s="270"/>
      <c r="N642" s="270"/>
      <c r="O642" s="270"/>
      <c r="P642" s="270"/>
      <c r="Q642" s="270"/>
      <c r="R642" s="270"/>
      <c r="S642" s="270"/>
      <c r="T642" s="270"/>
      <c r="U642" s="270"/>
      <c r="V642" s="270"/>
      <c r="W642" s="270"/>
    </row>
    <row r="643" spans="1:23" ht="16.5" customHeight="1">
      <c r="A643" s="270"/>
      <c r="B643" s="270"/>
      <c r="C643" s="270"/>
      <c r="D643" s="270"/>
      <c r="E643" s="270"/>
      <c r="F643" s="270"/>
      <c r="G643" s="270"/>
      <c r="H643" s="270"/>
      <c r="I643" s="270"/>
      <c r="J643" s="270"/>
      <c r="K643" s="270"/>
      <c r="L643" s="270"/>
      <c r="M643" s="270"/>
      <c r="N643" s="270"/>
      <c r="O643" s="270"/>
      <c r="P643" s="270"/>
      <c r="Q643" s="270"/>
      <c r="R643" s="270"/>
      <c r="S643" s="270"/>
      <c r="T643" s="270"/>
      <c r="U643" s="270"/>
      <c r="V643" s="270"/>
      <c r="W643" s="270"/>
    </row>
    <row r="644" spans="1:23" ht="16.5" customHeight="1">
      <c r="A644" s="270"/>
      <c r="B644" s="270"/>
      <c r="C644" s="270"/>
      <c r="D644" s="270"/>
      <c r="E644" s="270"/>
      <c r="F644" s="270"/>
      <c r="G644" s="270"/>
      <c r="H644" s="270"/>
      <c r="I644" s="270"/>
      <c r="J644" s="270"/>
      <c r="K644" s="270"/>
      <c r="L644" s="270"/>
      <c r="M644" s="270"/>
      <c r="N644" s="270"/>
      <c r="O644" s="270"/>
      <c r="P644" s="270"/>
      <c r="Q644" s="270"/>
      <c r="R644" s="270"/>
      <c r="S644" s="270"/>
      <c r="T644" s="270"/>
      <c r="U644" s="270"/>
      <c r="V644" s="270"/>
      <c r="W644" s="270"/>
    </row>
    <row r="645" spans="1:23" ht="16.5" customHeight="1">
      <c r="A645" s="270"/>
      <c r="B645" s="270"/>
      <c r="C645" s="270"/>
      <c r="D645" s="270"/>
      <c r="E645" s="270"/>
      <c r="F645" s="270"/>
      <c r="G645" s="270"/>
      <c r="H645" s="270"/>
      <c r="I645" s="270"/>
      <c r="J645" s="270"/>
      <c r="K645" s="270"/>
      <c r="L645" s="270"/>
      <c r="M645" s="270"/>
      <c r="N645" s="270"/>
      <c r="O645" s="270"/>
      <c r="P645" s="270"/>
      <c r="Q645" s="270"/>
      <c r="R645" s="270"/>
      <c r="S645" s="270"/>
      <c r="T645" s="270"/>
      <c r="U645" s="270"/>
      <c r="V645" s="270"/>
      <c r="W645" s="270"/>
    </row>
    <row r="646" spans="1:23" ht="16.5" customHeight="1">
      <c r="A646" s="270"/>
      <c r="B646" s="270"/>
      <c r="C646" s="270"/>
      <c r="D646" s="270"/>
      <c r="E646" s="270"/>
      <c r="F646" s="270"/>
      <c r="G646" s="270"/>
      <c r="H646" s="270"/>
      <c r="I646" s="270"/>
      <c r="J646" s="270"/>
      <c r="K646" s="270"/>
      <c r="L646" s="270"/>
      <c r="M646" s="270"/>
      <c r="N646" s="270"/>
      <c r="O646" s="270"/>
      <c r="P646" s="270"/>
      <c r="Q646" s="270"/>
      <c r="R646" s="270"/>
      <c r="S646" s="270"/>
      <c r="T646" s="270"/>
      <c r="U646" s="270"/>
      <c r="V646" s="270"/>
      <c r="W646" s="270"/>
    </row>
    <row r="647" spans="1:23" ht="16.5" customHeight="1">
      <c r="A647" s="270"/>
      <c r="B647" s="270"/>
      <c r="C647" s="270"/>
      <c r="D647" s="270"/>
      <c r="E647" s="270"/>
      <c r="F647" s="270"/>
      <c r="G647" s="270"/>
      <c r="H647" s="270"/>
      <c r="I647" s="270"/>
      <c r="J647" s="270"/>
      <c r="K647" s="270"/>
      <c r="L647" s="270"/>
      <c r="M647" s="270"/>
      <c r="N647" s="270"/>
      <c r="O647" s="270"/>
      <c r="P647" s="270"/>
      <c r="Q647" s="270"/>
      <c r="R647" s="270"/>
      <c r="S647" s="270"/>
      <c r="T647" s="270"/>
      <c r="U647" s="270"/>
      <c r="V647" s="270"/>
      <c r="W647" s="270"/>
    </row>
    <row r="648" spans="1:23" ht="16.5" customHeight="1">
      <c r="A648" s="270"/>
      <c r="B648" s="270"/>
      <c r="C648" s="270"/>
      <c r="D648" s="270"/>
      <c r="E648" s="270"/>
      <c r="F648" s="270"/>
      <c r="G648" s="270"/>
      <c r="H648" s="270"/>
      <c r="I648" s="270"/>
      <c r="J648" s="270"/>
      <c r="K648" s="270"/>
      <c r="L648" s="270"/>
      <c r="M648" s="270"/>
      <c r="N648" s="270"/>
      <c r="O648" s="270"/>
      <c r="P648" s="270"/>
      <c r="Q648" s="270"/>
      <c r="R648" s="270"/>
      <c r="S648" s="270"/>
      <c r="T648" s="270"/>
      <c r="U648" s="270"/>
      <c r="V648" s="270"/>
      <c r="W648" s="270"/>
    </row>
    <row r="649" spans="1:23" ht="16.5" customHeight="1">
      <c r="A649" s="270"/>
      <c r="B649" s="270"/>
      <c r="C649" s="270"/>
      <c r="D649" s="270"/>
      <c r="E649" s="270"/>
      <c r="F649" s="270"/>
      <c r="G649" s="270"/>
      <c r="H649" s="270"/>
      <c r="I649" s="270"/>
      <c r="J649" s="270"/>
      <c r="K649" s="270"/>
      <c r="L649" s="270"/>
      <c r="M649" s="270"/>
      <c r="N649" s="270"/>
      <c r="O649" s="270"/>
      <c r="P649" s="270"/>
      <c r="Q649" s="270"/>
      <c r="R649" s="270"/>
      <c r="S649" s="270"/>
      <c r="T649" s="270"/>
      <c r="U649" s="270"/>
      <c r="V649" s="270"/>
      <c r="W649" s="270"/>
    </row>
    <row r="650" spans="1:23" ht="16.5" customHeight="1">
      <c r="A650" s="270"/>
      <c r="B650" s="270"/>
      <c r="C650" s="270"/>
      <c r="D650" s="270"/>
      <c r="E650" s="270"/>
      <c r="F650" s="270"/>
      <c r="G650" s="270"/>
      <c r="H650" s="270"/>
      <c r="I650" s="270"/>
      <c r="J650" s="270"/>
      <c r="K650" s="270"/>
      <c r="L650" s="270"/>
      <c r="M650" s="270"/>
      <c r="N650" s="270"/>
      <c r="O650" s="270"/>
      <c r="P650" s="270"/>
      <c r="Q650" s="270"/>
      <c r="R650" s="270"/>
      <c r="S650" s="270"/>
      <c r="T650" s="270"/>
      <c r="U650" s="270"/>
      <c r="V650" s="270"/>
      <c r="W650" s="270"/>
    </row>
    <row r="651" spans="1:23" ht="16.5" customHeight="1">
      <c r="A651" s="270"/>
      <c r="B651" s="270"/>
      <c r="C651" s="270"/>
      <c r="D651" s="270"/>
      <c r="E651" s="270"/>
      <c r="F651" s="270"/>
      <c r="G651" s="270"/>
      <c r="H651" s="270"/>
      <c r="I651" s="270"/>
      <c r="J651" s="270"/>
      <c r="K651" s="270"/>
      <c r="L651" s="270"/>
      <c r="M651" s="270"/>
      <c r="N651" s="270"/>
      <c r="O651" s="270"/>
      <c r="P651" s="270"/>
      <c r="Q651" s="270"/>
      <c r="R651" s="270"/>
      <c r="S651" s="270"/>
      <c r="T651" s="270"/>
      <c r="U651" s="270"/>
      <c r="V651" s="270"/>
      <c r="W651" s="270"/>
    </row>
    <row r="652" spans="1:23" ht="16.5" customHeight="1">
      <c r="A652" s="270"/>
      <c r="B652" s="270"/>
      <c r="C652" s="270"/>
      <c r="D652" s="270"/>
      <c r="E652" s="270"/>
      <c r="F652" s="270"/>
      <c r="G652" s="270"/>
      <c r="H652" s="270"/>
      <c r="I652" s="270"/>
      <c r="J652" s="270"/>
      <c r="K652" s="270"/>
      <c r="L652" s="270"/>
      <c r="M652" s="270"/>
      <c r="N652" s="270"/>
      <c r="O652" s="270"/>
      <c r="P652" s="270"/>
      <c r="Q652" s="270"/>
      <c r="R652" s="270"/>
      <c r="S652" s="270"/>
      <c r="T652" s="270"/>
      <c r="U652" s="270"/>
      <c r="V652" s="270"/>
      <c r="W652" s="270"/>
    </row>
    <row r="653" spans="1:23" ht="16.5" customHeight="1">
      <c r="A653" s="270"/>
      <c r="B653" s="270"/>
      <c r="C653" s="270"/>
      <c r="D653" s="270"/>
      <c r="E653" s="270"/>
      <c r="F653" s="270"/>
      <c r="G653" s="270"/>
      <c r="H653" s="270"/>
      <c r="I653" s="270"/>
      <c r="J653" s="270"/>
      <c r="K653" s="270"/>
      <c r="L653" s="270"/>
      <c r="M653" s="270"/>
      <c r="N653" s="270"/>
      <c r="O653" s="270"/>
      <c r="P653" s="270"/>
      <c r="Q653" s="270"/>
      <c r="R653" s="270"/>
      <c r="S653" s="270"/>
      <c r="T653" s="270"/>
      <c r="U653" s="270"/>
      <c r="V653" s="270"/>
      <c r="W653" s="270"/>
    </row>
    <row r="654" spans="1:23" ht="16.5" customHeight="1">
      <c r="A654" s="270"/>
      <c r="B654" s="270"/>
      <c r="C654" s="270"/>
      <c r="D654" s="270"/>
      <c r="E654" s="270"/>
      <c r="F654" s="270"/>
      <c r="G654" s="270"/>
      <c r="H654" s="270"/>
      <c r="I654" s="270"/>
      <c r="J654" s="270"/>
      <c r="K654" s="270"/>
      <c r="L654" s="270"/>
      <c r="M654" s="270"/>
      <c r="N654" s="270"/>
      <c r="O654" s="270"/>
      <c r="P654" s="270"/>
      <c r="Q654" s="270"/>
      <c r="R654" s="270"/>
      <c r="S654" s="270"/>
      <c r="T654" s="270"/>
      <c r="U654" s="270"/>
      <c r="V654" s="270"/>
      <c r="W654" s="270"/>
    </row>
    <row r="655" spans="1:23" ht="16.5" customHeight="1">
      <c r="A655" s="270"/>
      <c r="B655" s="270"/>
      <c r="C655" s="270"/>
      <c r="D655" s="270"/>
      <c r="E655" s="270"/>
      <c r="F655" s="270"/>
      <c r="G655" s="270"/>
      <c r="H655" s="270"/>
      <c r="I655" s="270"/>
      <c r="J655" s="270"/>
      <c r="K655" s="270"/>
      <c r="L655" s="270"/>
      <c r="M655" s="270"/>
      <c r="N655" s="270"/>
      <c r="O655" s="270"/>
      <c r="P655" s="270"/>
      <c r="Q655" s="270"/>
      <c r="R655" s="270"/>
      <c r="S655" s="270"/>
      <c r="T655" s="270"/>
      <c r="U655" s="270"/>
      <c r="V655" s="270"/>
      <c r="W655" s="270"/>
    </row>
    <row r="656" spans="1:23" ht="16.5" customHeight="1">
      <c r="A656" s="270"/>
      <c r="B656" s="270"/>
      <c r="C656" s="270"/>
      <c r="D656" s="270"/>
      <c r="E656" s="270"/>
      <c r="F656" s="270"/>
      <c r="G656" s="270"/>
      <c r="H656" s="270"/>
      <c r="I656" s="270"/>
      <c r="J656" s="270"/>
      <c r="K656" s="270"/>
      <c r="L656" s="270"/>
      <c r="M656" s="270"/>
      <c r="N656" s="270"/>
      <c r="O656" s="270"/>
      <c r="P656" s="270"/>
      <c r="Q656" s="270"/>
      <c r="R656" s="270"/>
      <c r="S656" s="270"/>
      <c r="T656" s="270"/>
      <c r="U656" s="270"/>
      <c r="V656" s="270"/>
      <c r="W656" s="270"/>
    </row>
    <row r="657" spans="1:23" ht="16.5" customHeight="1">
      <c r="A657" s="270"/>
      <c r="B657" s="270"/>
      <c r="C657" s="270"/>
      <c r="D657" s="270"/>
      <c r="E657" s="270"/>
      <c r="F657" s="270"/>
      <c r="G657" s="270"/>
      <c r="H657" s="270"/>
      <c r="I657" s="270"/>
      <c r="J657" s="270"/>
      <c r="K657" s="270"/>
      <c r="L657" s="270"/>
      <c r="M657" s="270"/>
      <c r="N657" s="270"/>
      <c r="O657" s="270"/>
      <c r="P657" s="270"/>
      <c r="Q657" s="270"/>
      <c r="R657" s="270"/>
      <c r="S657" s="270"/>
      <c r="T657" s="270"/>
      <c r="U657" s="270"/>
      <c r="V657" s="270"/>
      <c r="W657" s="270"/>
    </row>
    <row r="658" spans="1:23" ht="16.5" customHeight="1">
      <c r="A658" s="270"/>
      <c r="B658" s="270"/>
      <c r="C658" s="270"/>
      <c r="D658" s="270"/>
      <c r="E658" s="270"/>
      <c r="F658" s="270"/>
      <c r="G658" s="270"/>
      <c r="H658" s="270"/>
      <c r="I658" s="270"/>
      <c r="J658" s="270"/>
      <c r="K658" s="270"/>
      <c r="L658" s="270"/>
      <c r="M658" s="270"/>
      <c r="N658" s="270"/>
      <c r="O658" s="270"/>
      <c r="P658" s="270"/>
      <c r="Q658" s="270"/>
      <c r="R658" s="270"/>
      <c r="S658" s="270"/>
      <c r="T658" s="270"/>
      <c r="U658" s="270"/>
      <c r="V658" s="270"/>
      <c r="W658" s="270"/>
    </row>
    <row r="659" spans="1:23" ht="16.5" customHeight="1">
      <c r="A659" s="270"/>
      <c r="B659" s="270"/>
      <c r="C659" s="270"/>
      <c r="D659" s="270"/>
      <c r="E659" s="270"/>
      <c r="F659" s="270"/>
      <c r="G659" s="270"/>
      <c r="H659" s="270"/>
      <c r="I659" s="270"/>
      <c r="J659" s="270"/>
      <c r="K659" s="270"/>
      <c r="L659" s="270"/>
      <c r="M659" s="270"/>
      <c r="N659" s="270"/>
      <c r="O659" s="270"/>
      <c r="P659" s="270"/>
      <c r="Q659" s="270"/>
      <c r="R659" s="270"/>
      <c r="S659" s="270"/>
      <c r="T659" s="270"/>
      <c r="U659" s="270"/>
      <c r="V659" s="270"/>
      <c r="W659" s="270"/>
    </row>
    <row r="660" spans="1:23" ht="16.5" customHeight="1">
      <c r="A660" s="270"/>
      <c r="B660" s="270"/>
      <c r="C660" s="270"/>
      <c r="D660" s="270"/>
      <c r="E660" s="270"/>
      <c r="F660" s="270"/>
      <c r="G660" s="270"/>
      <c r="H660" s="270"/>
      <c r="I660" s="270"/>
      <c r="J660" s="270"/>
      <c r="K660" s="270"/>
      <c r="L660" s="270"/>
      <c r="M660" s="270"/>
      <c r="N660" s="270"/>
      <c r="O660" s="270"/>
      <c r="P660" s="270"/>
      <c r="Q660" s="270"/>
      <c r="R660" s="270"/>
      <c r="S660" s="270"/>
      <c r="T660" s="270"/>
      <c r="U660" s="270"/>
      <c r="V660" s="270"/>
      <c r="W660" s="270"/>
    </row>
    <row r="661" spans="1:23" ht="16.5" customHeight="1">
      <c r="A661" s="270"/>
      <c r="B661" s="270"/>
      <c r="C661" s="270"/>
      <c r="D661" s="270"/>
      <c r="E661" s="270"/>
      <c r="F661" s="270"/>
      <c r="G661" s="270"/>
      <c r="H661" s="270"/>
      <c r="I661" s="270"/>
      <c r="J661" s="270"/>
      <c r="K661" s="270"/>
      <c r="L661" s="270"/>
      <c r="M661" s="270"/>
      <c r="N661" s="270"/>
      <c r="O661" s="270"/>
      <c r="P661" s="270"/>
      <c r="Q661" s="270"/>
      <c r="R661" s="270"/>
      <c r="S661" s="270"/>
      <c r="T661" s="270"/>
      <c r="U661" s="270"/>
      <c r="V661" s="270"/>
      <c r="W661" s="270"/>
    </row>
    <row r="662" spans="1:23" ht="16.5" customHeight="1">
      <c r="A662" s="270"/>
      <c r="B662" s="270"/>
      <c r="C662" s="270"/>
      <c r="D662" s="270"/>
      <c r="E662" s="270"/>
      <c r="F662" s="270"/>
      <c r="G662" s="270"/>
      <c r="H662" s="270"/>
      <c r="I662" s="270"/>
      <c r="J662" s="270"/>
      <c r="K662" s="270"/>
      <c r="L662" s="270"/>
      <c r="M662" s="270"/>
      <c r="N662" s="270"/>
      <c r="O662" s="270"/>
      <c r="P662" s="270"/>
      <c r="Q662" s="270"/>
      <c r="R662" s="270"/>
      <c r="S662" s="270"/>
      <c r="T662" s="270"/>
      <c r="U662" s="270"/>
      <c r="V662" s="270"/>
      <c r="W662" s="270"/>
    </row>
    <row r="663" spans="1:23" ht="16.5" customHeight="1">
      <c r="A663" s="270"/>
      <c r="B663" s="270"/>
      <c r="C663" s="270"/>
      <c r="D663" s="270"/>
      <c r="E663" s="270"/>
      <c r="F663" s="270"/>
      <c r="G663" s="270"/>
      <c r="H663" s="270"/>
      <c r="I663" s="270"/>
      <c r="J663" s="270"/>
      <c r="K663" s="270"/>
      <c r="L663" s="270"/>
      <c r="M663" s="270"/>
      <c r="N663" s="270"/>
      <c r="O663" s="270"/>
      <c r="P663" s="270"/>
      <c r="Q663" s="270"/>
      <c r="R663" s="270"/>
      <c r="S663" s="270"/>
      <c r="T663" s="270"/>
      <c r="U663" s="270"/>
      <c r="V663" s="270"/>
      <c r="W663" s="270"/>
    </row>
    <row r="664" spans="1:23" ht="16.5" customHeight="1">
      <c r="A664" s="270"/>
      <c r="B664" s="270"/>
      <c r="C664" s="270"/>
      <c r="D664" s="270"/>
      <c r="E664" s="270"/>
      <c r="F664" s="270"/>
      <c r="G664" s="270"/>
      <c r="H664" s="270"/>
      <c r="I664" s="270"/>
      <c r="J664" s="270"/>
      <c r="K664" s="270"/>
      <c r="L664" s="270"/>
      <c r="M664" s="270"/>
      <c r="N664" s="270"/>
      <c r="O664" s="270"/>
      <c r="P664" s="270"/>
      <c r="Q664" s="270"/>
      <c r="R664" s="270"/>
      <c r="S664" s="270"/>
      <c r="T664" s="270"/>
      <c r="U664" s="270"/>
      <c r="V664" s="270"/>
      <c r="W664" s="270"/>
    </row>
    <row r="665" spans="1:23" ht="16.5" customHeight="1">
      <c r="A665" s="270"/>
      <c r="B665" s="270"/>
      <c r="C665" s="270"/>
      <c r="D665" s="270"/>
      <c r="E665" s="270"/>
      <c r="F665" s="270"/>
      <c r="G665" s="270"/>
      <c r="H665" s="270"/>
      <c r="I665" s="270"/>
      <c r="J665" s="270"/>
      <c r="K665" s="270"/>
      <c r="L665" s="270"/>
      <c r="M665" s="270"/>
      <c r="N665" s="270"/>
      <c r="O665" s="270"/>
      <c r="P665" s="270"/>
      <c r="Q665" s="270"/>
      <c r="R665" s="270"/>
      <c r="S665" s="270"/>
      <c r="T665" s="270"/>
      <c r="U665" s="270"/>
      <c r="V665" s="270"/>
      <c r="W665" s="270"/>
    </row>
    <row r="666" spans="1:23" ht="16.5" customHeight="1">
      <c r="A666" s="270"/>
      <c r="B666" s="270"/>
      <c r="C666" s="270"/>
      <c r="D666" s="270"/>
      <c r="E666" s="270"/>
      <c r="F666" s="270"/>
      <c r="G666" s="270"/>
      <c r="H666" s="270"/>
      <c r="I666" s="270"/>
      <c r="J666" s="270"/>
      <c r="K666" s="270"/>
      <c r="L666" s="270"/>
      <c r="M666" s="270"/>
      <c r="N666" s="270"/>
      <c r="O666" s="270"/>
      <c r="P666" s="270"/>
      <c r="Q666" s="270"/>
      <c r="R666" s="270"/>
      <c r="S666" s="270"/>
      <c r="T666" s="270"/>
      <c r="U666" s="270"/>
      <c r="V666" s="270"/>
      <c r="W666" s="270"/>
    </row>
    <row r="667" spans="1:23" ht="16.5" customHeight="1">
      <c r="A667" s="270"/>
      <c r="B667" s="270"/>
      <c r="C667" s="270"/>
      <c r="D667" s="270"/>
      <c r="E667" s="270"/>
      <c r="F667" s="270"/>
      <c r="G667" s="270"/>
      <c r="H667" s="270"/>
      <c r="I667" s="270"/>
      <c r="J667" s="270"/>
      <c r="K667" s="270"/>
      <c r="L667" s="270"/>
      <c r="M667" s="270"/>
      <c r="N667" s="270"/>
      <c r="O667" s="270"/>
      <c r="P667" s="270"/>
      <c r="Q667" s="270"/>
      <c r="R667" s="270"/>
      <c r="S667" s="270"/>
      <c r="T667" s="270"/>
      <c r="U667" s="270"/>
      <c r="V667" s="270"/>
      <c r="W667" s="270"/>
    </row>
    <row r="668" spans="1:23" ht="16.5" customHeight="1">
      <c r="A668" s="270"/>
      <c r="B668" s="270"/>
      <c r="C668" s="270"/>
      <c r="D668" s="270"/>
      <c r="E668" s="270"/>
      <c r="F668" s="270"/>
      <c r="G668" s="270"/>
      <c r="H668" s="270"/>
      <c r="I668" s="270"/>
      <c r="J668" s="270"/>
      <c r="K668" s="270"/>
      <c r="L668" s="270"/>
      <c r="M668" s="270"/>
      <c r="N668" s="270"/>
      <c r="O668" s="270"/>
      <c r="P668" s="270"/>
      <c r="Q668" s="270"/>
      <c r="R668" s="270"/>
      <c r="S668" s="270"/>
      <c r="T668" s="270"/>
      <c r="U668" s="270"/>
      <c r="V668" s="270"/>
      <c r="W668" s="270"/>
    </row>
    <row r="669" spans="1:23" ht="16.5" customHeight="1">
      <c r="A669" s="270"/>
      <c r="B669" s="270"/>
      <c r="C669" s="270"/>
      <c r="D669" s="270"/>
      <c r="E669" s="270"/>
      <c r="F669" s="270"/>
      <c r="G669" s="270"/>
      <c r="H669" s="270"/>
      <c r="I669" s="270"/>
      <c r="J669" s="270"/>
      <c r="K669" s="270"/>
      <c r="L669" s="270"/>
      <c r="M669" s="270"/>
      <c r="N669" s="270"/>
      <c r="O669" s="270"/>
      <c r="P669" s="270"/>
      <c r="Q669" s="270"/>
      <c r="R669" s="270"/>
      <c r="S669" s="270"/>
      <c r="T669" s="270"/>
      <c r="U669" s="270"/>
      <c r="V669" s="270"/>
      <c r="W669" s="270"/>
    </row>
    <row r="670" spans="1:23" ht="16.5" customHeight="1">
      <c r="A670" s="270"/>
      <c r="B670" s="270"/>
      <c r="C670" s="270"/>
      <c r="D670" s="270"/>
      <c r="E670" s="270"/>
      <c r="F670" s="270"/>
      <c r="G670" s="270"/>
      <c r="H670" s="270"/>
      <c r="I670" s="270"/>
      <c r="J670" s="270"/>
      <c r="K670" s="270"/>
      <c r="L670" s="270"/>
      <c r="M670" s="270"/>
      <c r="N670" s="270"/>
      <c r="O670" s="270"/>
      <c r="P670" s="270"/>
      <c r="Q670" s="270"/>
      <c r="R670" s="270"/>
      <c r="S670" s="270"/>
      <c r="T670" s="270"/>
      <c r="U670" s="270"/>
      <c r="V670" s="270"/>
      <c r="W670" s="270"/>
    </row>
    <row r="671" spans="1:23" ht="16.5" customHeight="1">
      <c r="A671" s="270"/>
      <c r="B671" s="270"/>
      <c r="C671" s="270"/>
      <c r="D671" s="270"/>
      <c r="E671" s="270"/>
      <c r="F671" s="270"/>
      <c r="G671" s="270"/>
      <c r="H671" s="270"/>
      <c r="I671" s="270"/>
      <c r="J671" s="270"/>
      <c r="K671" s="270"/>
      <c r="L671" s="270"/>
      <c r="M671" s="270"/>
      <c r="N671" s="270"/>
      <c r="O671" s="270"/>
      <c r="P671" s="270"/>
      <c r="Q671" s="270"/>
      <c r="R671" s="270"/>
      <c r="S671" s="270"/>
      <c r="T671" s="270"/>
      <c r="U671" s="270"/>
      <c r="V671" s="270"/>
      <c r="W671" s="270"/>
    </row>
    <row r="672" spans="1:23" ht="16.5" customHeight="1">
      <c r="A672" s="270"/>
      <c r="B672" s="270"/>
      <c r="C672" s="270"/>
      <c r="D672" s="270"/>
      <c r="E672" s="270"/>
      <c r="F672" s="270"/>
      <c r="G672" s="270"/>
      <c r="H672" s="270"/>
      <c r="I672" s="270"/>
      <c r="J672" s="270"/>
      <c r="K672" s="270"/>
      <c r="L672" s="270"/>
      <c r="M672" s="270"/>
      <c r="N672" s="270"/>
      <c r="O672" s="270"/>
      <c r="P672" s="270"/>
      <c r="Q672" s="270"/>
      <c r="R672" s="270"/>
      <c r="S672" s="270"/>
      <c r="T672" s="270"/>
      <c r="U672" s="270"/>
      <c r="V672" s="270"/>
      <c r="W672" s="270"/>
    </row>
    <row r="673" spans="1:23" ht="16.5" customHeight="1">
      <c r="A673" s="270"/>
      <c r="B673" s="270"/>
      <c r="C673" s="270"/>
      <c r="D673" s="270"/>
      <c r="E673" s="270"/>
      <c r="F673" s="270"/>
      <c r="G673" s="270"/>
      <c r="H673" s="270"/>
      <c r="I673" s="270"/>
      <c r="J673" s="270"/>
      <c r="K673" s="270"/>
      <c r="L673" s="270"/>
      <c r="M673" s="270"/>
      <c r="N673" s="270"/>
      <c r="O673" s="270"/>
      <c r="P673" s="270"/>
      <c r="Q673" s="270"/>
      <c r="R673" s="270"/>
      <c r="S673" s="270"/>
      <c r="T673" s="270"/>
      <c r="U673" s="270"/>
      <c r="V673" s="270"/>
      <c r="W673" s="270"/>
    </row>
    <row r="674" spans="1:23" ht="16.5" customHeight="1">
      <c r="A674" s="270"/>
      <c r="B674" s="270"/>
      <c r="C674" s="270"/>
      <c r="D674" s="270"/>
      <c r="E674" s="270"/>
      <c r="F674" s="270"/>
      <c r="G674" s="270"/>
      <c r="H674" s="270"/>
      <c r="I674" s="270"/>
      <c r="J674" s="270"/>
      <c r="K674" s="270"/>
      <c r="L674" s="270"/>
      <c r="M674" s="270"/>
      <c r="N674" s="270"/>
      <c r="O674" s="270"/>
      <c r="P674" s="270"/>
      <c r="Q674" s="270"/>
      <c r="R674" s="270"/>
      <c r="S674" s="270"/>
      <c r="T674" s="270"/>
      <c r="U674" s="270"/>
      <c r="V674" s="270"/>
      <c r="W674" s="270"/>
    </row>
    <row r="675" spans="1:23" ht="16.5" customHeight="1">
      <c r="A675" s="270"/>
      <c r="B675" s="270"/>
      <c r="C675" s="270"/>
      <c r="D675" s="270"/>
      <c r="E675" s="270"/>
      <c r="F675" s="270"/>
      <c r="G675" s="270"/>
      <c r="H675" s="270"/>
      <c r="I675" s="270"/>
      <c r="J675" s="270"/>
      <c r="K675" s="270"/>
      <c r="L675" s="270"/>
      <c r="M675" s="270"/>
      <c r="N675" s="270"/>
      <c r="O675" s="270"/>
      <c r="P675" s="270"/>
      <c r="Q675" s="270"/>
      <c r="R675" s="270"/>
      <c r="S675" s="270"/>
      <c r="T675" s="270"/>
      <c r="U675" s="270"/>
      <c r="V675" s="270"/>
      <c r="W675" s="270"/>
    </row>
    <row r="676" spans="1:23" ht="16.5" customHeight="1">
      <c r="A676" s="270"/>
      <c r="B676" s="270"/>
      <c r="C676" s="270"/>
      <c r="D676" s="270"/>
      <c r="E676" s="270"/>
      <c r="F676" s="270"/>
      <c r="G676" s="270"/>
      <c r="H676" s="270"/>
      <c r="I676" s="270"/>
      <c r="J676" s="270"/>
      <c r="K676" s="270"/>
      <c r="L676" s="270"/>
      <c r="M676" s="270"/>
      <c r="N676" s="270"/>
      <c r="O676" s="270"/>
      <c r="P676" s="270"/>
      <c r="Q676" s="270"/>
      <c r="R676" s="270"/>
      <c r="S676" s="270"/>
      <c r="T676" s="270"/>
      <c r="U676" s="270"/>
      <c r="V676" s="270"/>
      <c r="W676" s="270"/>
    </row>
    <row r="677" spans="1:23" ht="16.5" customHeight="1">
      <c r="A677" s="270"/>
      <c r="B677" s="270"/>
      <c r="C677" s="270"/>
      <c r="D677" s="270"/>
      <c r="E677" s="270"/>
      <c r="F677" s="270"/>
      <c r="G677" s="270"/>
      <c r="H677" s="270"/>
      <c r="I677" s="270"/>
      <c r="J677" s="270"/>
      <c r="K677" s="270"/>
      <c r="L677" s="270"/>
      <c r="M677" s="270"/>
      <c r="N677" s="270"/>
      <c r="O677" s="270"/>
      <c r="P677" s="270"/>
      <c r="Q677" s="270"/>
      <c r="R677" s="270"/>
      <c r="S677" s="270"/>
      <c r="T677" s="270"/>
      <c r="U677" s="270"/>
      <c r="V677" s="270"/>
      <c r="W677" s="270"/>
    </row>
    <row r="678" spans="1:23" ht="16.5" customHeight="1">
      <c r="A678" s="270"/>
      <c r="B678" s="270"/>
      <c r="C678" s="270"/>
      <c r="D678" s="270"/>
      <c r="E678" s="270"/>
      <c r="F678" s="270"/>
      <c r="G678" s="270"/>
      <c r="H678" s="270"/>
      <c r="I678" s="270"/>
      <c r="J678" s="270"/>
      <c r="K678" s="270"/>
      <c r="L678" s="270"/>
      <c r="M678" s="270"/>
      <c r="N678" s="270"/>
      <c r="O678" s="270"/>
      <c r="P678" s="270"/>
      <c r="Q678" s="270"/>
      <c r="R678" s="270"/>
      <c r="S678" s="270"/>
      <c r="T678" s="270"/>
      <c r="U678" s="270"/>
      <c r="V678" s="270"/>
      <c r="W678" s="270"/>
    </row>
    <row r="679" spans="1:23" ht="16.5" customHeight="1">
      <c r="A679" s="270"/>
      <c r="B679" s="270"/>
      <c r="C679" s="270"/>
      <c r="D679" s="270"/>
      <c r="E679" s="270"/>
      <c r="F679" s="270"/>
      <c r="G679" s="270"/>
      <c r="H679" s="270"/>
      <c r="I679" s="270"/>
      <c r="J679" s="270"/>
      <c r="K679" s="270"/>
      <c r="L679" s="270"/>
      <c r="M679" s="270"/>
      <c r="N679" s="270"/>
      <c r="O679" s="270"/>
      <c r="P679" s="270"/>
      <c r="Q679" s="270"/>
      <c r="R679" s="270"/>
      <c r="S679" s="270"/>
      <c r="T679" s="270"/>
      <c r="U679" s="270"/>
      <c r="V679" s="270"/>
      <c r="W679" s="270"/>
    </row>
    <row r="680" spans="1:23" ht="16.5" customHeight="1">
      <c r="A680" s="270"/>
      <c r="B680" s="270"/>
      <c r="C680" s="270"/>
      <c r="D680" s="270"/>
      <c r="E680" s="270"/>
      <c r="F680" s="270"/>
      <c r="G680" s="270"/>
      <c r="H680" s="270"/>
      <c r="I680" s="270"/>
      <c r="J680" s="270"/>
      <c r="K680" s="270"/>
      <c r="L680" s="270"/>
      <c r="M680" s="270"/>
      <c r="N680" s="270"/>
      <c r="O680" s="270"/>
      <c r="P680" s="270"/>
      <c r="Q680" s="270"/>
      <c r="R680" s="270"/>
      <c r="S680" s="270"/>
      <c r="T680" s="270"/>
      <c r="U680" s="270"/>
      <c r="V680" s="270"/>
      <c r="W680" s="270"/>
    </row>
    <row r="681" spans="1:23" ht="16.5" customHeight="1">
      <c r="A681" s="270"/>
      <c r="B681" s="270"/>
      <c r="C681" s="270"/>
      <c r="D681" s="270"/>
      <c r="E681" s="270"/>
      <c r="F681" s="270"/>
      <c r="G681" s="270"/>
      <c r="H681" s="270"/>
      <c r="I681" s="270"/>
      <c r="J681" s="270"/>
      <c r="K681" s="270"/>
      <c r="L681" s="270"/>
      <c r="M681" s="270"/>
      <c r="N681" s="270"/>
      <c r="O681" s="270"/>
      <c r="P681" s="270"/>
      <c r="Q681" s="270"/>
      <c r="R681" s="270"/>
      <c r="S681" s="270"/>
      <c r="T681" s="270"/>
      <c r="U681" s="270"/>
      <c r="V681" s="270"/>
      <c r="W681" s="270"/>
    </row>
    <row r="682" spans="1:23" ht="16.5" customHeight="1">
      <c r="A682" s="270"/>
      <c r="B682" s="270"/>
      <c r="C682" s="270"/>
      <c r="D682" s="270"/>
      <c r="E682" s="270"/>
      <c r="F682" s="270"/>
      <c r="G682" s="270"/>
      <c r="H682" s="270"/>
      <c r="I682" s="270"/>
      <c r="J682" s="270"/>
      <c r="K682" s="270"/>
      <c r="L682" s="270"/>
      <c r="M682" s="270"/>
      <c r="N682" s="270"/>
      <c r="O682" s="270"/>
      <c r="P682" s="270"/>
      <c r="Q682" s="270"/>
      <c r="R682" s="270"/>
      <c r="S682" s="270"/>
      <c r="T682" s="270"/>
      <c r="U682" s="270"/>
      <c r="V682" s="270"/>
      <c r="W682" s="270"/>
    </row>
    <row r="683" spans="1:23" ht="16.5" customHeight="1">
      <c r="A683" s="270"/>
      <c r="B683" s="270"/>
      <c r="C683" s="270"/>
      <c r="D683" s="270"/>
      <c r="E683" s="270"/>
      <c r="F683" s="270"/>
      <c r="G683" s="270"/>
      <c r="H683" s="270"/>
      <c r="I683" s="270"/>
      <c r="J683" s="270"/>
      <c r="K683" s="270"/>
      <c r="L683" s="270"/>
      <c r="M683" s="270"/>
      <c r="N683" s="270"/>
      <c r="O683" s="270"/>
      <c r="P683" s="270"/>
      <c r="Q683" s="270"/>
      <c r="R683" s="270"/>
      <c r="S683" s="270"/>
      <c r="T683" s="270"/>
      <c r="U683" s="270"/>
      <c r="V683" s="270"/>
      <c r="W683" s="270"/>
    </row>
    <row r="684" spans="1:23" ht="16.5" customHeight="1">
      <c r="A684" s="270"/>
      <c r="B684" s="270"/>
      <c r="C684" s="270"/>
      <c r="D684" s="270"/>
      <c r="E684" s="270"/>
      <c r="F684" s="270"/>
      <c r="G684" s="270"/>
      <c r="H684" s="270"/>
      <c r="I684" s="270"/>
      <c r="J684" s="270"/>
      <c r="K684" s="270"/>
      <c r="L684" s="270"/>
      <c r="M684" s="270"/>
      <c r="N684" s="270"/>
      <c r="O684" s="270"/>
      <c r="P684" s="270"/>
      <c r="Q684" s="270"/>
      <c r="R684" s="270"/>
      <c r="S684" s="270"/>
      <c r="T684" s="270"/>
      <c r="U684" s="270"/>
      <c r="V684" s="270"/>
      <c r="W684" s="270"/>
    </row>
    <row r="685" spans="1:23" ht="16.5" customHeight="1">
      <c r="A685" s="270"/>
      <c r="B685" s="270"/>
      <c r="C685" s="270"/>
      <c r="D685" s="270"/>
      <c r="E685" s="270"/>
      <c r="F685" s="270"/>
      <c r="G685" s="270"/>
      <c r="H685" s="270"/>
      <c r="I685" s="270"/>
      <c r="J685" s="270"/>
      <c r="K685" s="270"/>
      <c r="L685" s="270"/>
      <c r="M685" s="270"/>
      <c r="N685" s="270"/>
      <c r="O685" s="270"/>
      <c r="P685" s="270"/>
      <c r="Q685" s="270"/>
      <c r="R685" s="270"/>
      <c r="S685" s="270"/>
      <c r="T685" s="270"/>
      <c r="U685" s="270"/>
      <c r="V685" s="270"/>
      <c r="W685" s="270"/>
    </row>
    <row r="686" spans="1:23" ht="16.5" customHeight="1">
      <c r="A686" s="270"/>
      <c r="B686" s="270"/>
      <c r="C686" s="270"/>
      <c r="D686" s="270"/>
      <c r="E686" s="270"/>
      <c r="F686" s="270"/>
      <c r="G686" s="270"/>
      <c r="H686" s="270"/>
      <c r="I686" s="270"/>
      <c r="J686" s="270"/>
      <c r="K686" s="270"/>
      <c r="L686" s="270"/>
      <c r="M686" s="270"/>
      <c r="N686" s="270"/>
      <c r="O686" s="270"/>
      <c r="P686" s="270"/>
      <c r="Q686" s="270"/>
      <c r="R686" s="270"/>
      <c r="S686" s="270"/>
      <c r="T686" s="270"/>
      <c r="U686" s="270"/>
      <c r="V686" s="270"/>
      <c r="W686" s="270"/>
    </row>
    <row r="687" spans="1:23" ht="16.5" customHeight="1">
      <c r="A687" s="270"/>
      <c r="B687" s="270"/>
      <c r="C687" s="270"/>
      <c r="D687" s="270"/>
      <c r="E687" s="270"/>
      <c r="F687" s="270"/>
      <c r="G687" s="270"/>
      <c r="H687" s="270"/>
      <c r="I687" s="270"/>
      <c r="J687" s="270"/>
      <c r="K687" s="270"/>
      <c r="L687" s="270"/>
      <c r="M687" s="270"/>
      <c r="N687" s="270"/>
      <c r="O687" s="270"/>
      <c r="P687" s="270"/>
      <c r="Q687" s="270"/>
      <c r="R687" s="270"/>
      <c r="S687" s="270"/>
      <c r="T687" s="270"/>
      <c r="U687" s="270"/>
      <c r="V687" s="270"/>
      <c r="W687" s="270"/>
    </row>
    <row r="688" spans="1:23" ht="16.5" customHeight="1">
      <c r="A688" s="270"/>
      <c r="B688" s="270"/>
      <c r="C688" s="270"/>
      <c r="D688" s="270"/>
      <c r="E688" s="270"/>
      <c r="F688" s="270"/>
      <c r="G688" s="270"/>
      <c r="H688" s="270"/>
      <c r="I688" s="270"/>
      <c r="J688" s="270"/>
      <c r="K688" s="270"/>
      <c r="L688" s="270"/>
      <c r="M688" s="270"/>
      <c r="N688" s="270"/>
      <c r="O688" s="270"/>
      <c r="P688" s="270"/>
      <c r="Q688" s="270"/>
      <c r="R688" s="270"/>
      <c r="S688" s="270"/>
      <c r="T688" s="270"/>
      <c r="U688" s="270"/>
      <c r="V688" s="270"/>
      <c r="W688" s="270"/>
    </row>
    <row r="689" spans="1:23" ht="16.5" customHeight="1">
      <c r="A689" s="270"/>
      <c r="B689" s="270"/>
      <c r="C689" s="270"/>
      <c r="D689" s="270"/>
      <c r="E689" s="270"/>
      <c r="F689" s="270"/>
      <c r="G689" s="270"/>
      <c r="H689" s="270"/>
      <c r="I689" s="270"/>
      <c r="J689" s="270"/>
      <c r="K689" s="270"/>
      <c r="L689" s="270"/>
      <c r="M689" s="270"/>
      <c r="N689" s="270"/>
      <c r="O689" s="270"/>
      <c r="P689" s="270"/>
      <c r="Q689" s="270"/>
      <c r="R689" s="270"/>
      <c r="S689" s="270"/>
      <c r="T689" s="270"/>
      <c r="U689" s="270"/>
      <c r="V689" s="270"/>
      <c r="W689" s="270"/>
    </row>
    <row r="690" spans="1:23" ht="16.5" customHeight="1">
      <c r="A690" s="270"/>
      <c r="B690" s="270"/>
      <c r="C690" s="270"/>
      <c r="D690" s="270"/>
      <c r="E690" s="270"/>
      <c r="F690" s="270"/>
      <c r="G690" s="270"/>
      <c r="H690" s="270"/>
      <c r="I690" s="270"/>
      <c r="J690" s="270"/>
      <c r="K690" s="270"/>
      <c r="L690" s="270"/>
      <c r="M690" s="270"/>
      <c r="N690" s="270"/>
      <c r="O690" s="270"/>
      <c r="P690" s="270"/>
      <c r="Q690" s="270"/>
      <c r="R690" s="270"/>
      <c r="S690" s="270"/>
      <c r="T690" s="270"/>
      <c r="U690" s="270"/>
      <c r="V690" s="270"/>
      <c r="W690" s="270"/>
    </row>
    <row r="691" spans="1:23" ht="16.5" customHeight="1">
      <c r="A691" s="270"/>
      <c r="B691" s="270"/>
      <c r="C691" s="270"/>
      <c r="D691" s="270"/>
      <c r="E691" s="270"/>
      <c r="F691" s="270"/>
      <c r="G691" s="270"/>
      <c r="H691" s="270"/>
      <c r="I691" s="270"/>
      <c r="J691" s="270"/>
      <c r="K691" s="270"/>
      <c r="L691" s="270"/>
      <c r="M691" s="270"/>
      <c r="N691" s="270"/>
      <c r="O691" s="270"/>
      <c r="P691" s="270"/>
      <c r="Q691" s="270"/>
      <c r="R691" s="270"/>
      <c r="S691" s="270"/>
      <c r="T691" s="270"/>
      <c r="U691" s="270"/>
      <c r="V691" s="270"/>
      <c r="W691" s="270"/>
    </row>
    <row r="692" spans="1:23" ht="16.5" customHeight="1">
      <c r="A692" s="270"/>
      <c r="B692" s="270"/>
      <c r="C692" s="270"/>
      <c r="D692" s="270"/>
      <c r="E692" s="270"/>
      <c r="F692" s="270"/>
      <c r="G692" s="270"/>
      <c r="H692" s="270"/>
      <c r="I692" s="270"/>
      <c r="J692" s="270"/>
      <c r="K692" s="270"/>
      <c r="L692" s="270"/>
      <c r="M692" s="270"/>
      <c r="N692" s="270"/>
      <c r="O692" s="270"/>
      <c r="P692" s="270"/>
      <c r="Q692" s="270"/>
      <c r="R692" s="270"/>
      <c r="S692" s="270"/>
      <c r="T692" s="270"/>
      <c r="U692" s="270"/>
      <c r="V692" s="270"/>
      <c r="W692" s="270"/>
    </row>
    <row r="693" spans="1:23" ht="16.5" customHeight="1">
      <c r="A693" s="270"/>
      <c r="B693" s="270"/>
      <c r="C693" s="270"/>
      <c r="D693" s="270"/>
      <c r="E693" s="270"/>
      <c r="F693" s="270"/>
      <c r="G693" s="270"/>
      <c r="H693" s="270"/>
      <c r="I693" s="270"/>
      <c r="J693" s="270"/>
      <c r="K693" s="270"/>
      <c r="L693" s="270"/>
      <c r="M693" s="270"/>
      <c r="N693" s="270"/>
      <c r="O693" s="270"/>
      <c r="P693" s="270"/>
      <c r="Q693" s="270"/>
      <c r="R693" s="270"/>
      <c r="S693" s="270"/>
      <c r="T693" s="270"/>
      <c r="U693" s="270"/>
      <c r="V693" s="270"/>
      <c r="W693" s="270"/>
    </row>
    <row r="694" spans="1:23" ht="16.5" customHeight="1">
      <c r="A694" s="270"/>
      <c r="B694" s="270"/>
      <c r="C694" s="270"/>
      <c r="D694" s="270"/>
      <c r="E694" s="270"/>
      <c r="F694" s="270"/>
      <c r="G694" s="270"/>
      <c r="H694" s="270"/>
      <c r="I694" s="270"/>
      <c r="J694" s="270"/>
      <c r="K694" s="270"/>
      <c r="L694" s="270"/>
      <c r="M694" s="270"/>
      <c r="N694" s="270"/>
      <c r="O694" s="270"/>
      <c r="P694" s="270"/>
      <c r="Q694" s="270"/>
      <c r="R694" s="270"/>
      <c r="S694" s="270"/>
      <c r="T694" s="270"/>
      <c r="U694" s="270"/>
      <c r="V694" s="270"/>
      <c r="W694" s="270"/>
    </row>
    <row r="695" spans="1:23" ht="16.5" customHeight="1">
      <c r="A695" s="270"/>
      <c r="B695" s="270"/>
      <c r="C695" s="270"/>
      <c r="D695" s="270"/>
      <c r="E695" s="270"/>
      <c r="F695" s="270"/>
      <c r="G695" s="270"/>
      <c r="H695" s="270"/>
      <c r="I695" s="270"/>
      <c r="J695" s="270"/>
      <c r="K695" s="270"/>
      <c r="L695" s="270"/>
      <c r="M695" s="270"/>
      <c r="N695" s="270"/>
      <c r="O695" s="270"/>
      <c r="P695" s="270"/>
      <c r="Q695" s="270"/>
      <c r="R695" s="270"/>
      <c r="S695" s="270"/>
      <c r="T695" s="270"/>
      <c r="U695" s="270"/>
      <c r="V695" s="270"/>
      <c r="W695" s="270"/>
    </row>
    <row r="696" spans="1:23" ht="16.5" customHeight="1">
      <c r="A696" s="270"/>
      <c r="B696" s="270"/>
      <c r="C696" s="270"/>
      <c r="D696" s="270"/>
      <c r="E696" s="270"/>
      <c r="F696" s="270"/>
      <c r="G696" s="270"/>
      <c r="H696" s="270"/>
      <c r="I696" s="270"/>
      <c r="J696" s="270"/>
      <c r="K696" s="270"/>
      <c r="L696" s="270"/>
      <c r="M696" s="270"/>
      <c r="N696" s="270"/>
      <c r="O696" s="270"/>
      <c r="P696" s="270"/>
      <c r="Q696" s="270"/>
      <c r="R696" s="270"/>
      <c r="S696" s="270"/>
      <c r="T696" s="270"/>
      <c r="U696" s="270"/>
      <c r="V696" s="270"/>
      <c r="W696" s="270"/>
    </row>
    <row r="697" spans="1:23" ht="16.5" customHeight="1">
      <c r="A697" s="270"/>
      <c r="B697" s="270"/>
      <c r="C697" s="270"/>
      <c r="D697" s="270"/>
      <c r="E697" s="270"/>
      <c r="F697" s="270"/>
      <c r="G697" s="270"/>
      <c r="H697" s="270"/>
      <c r="I697" s="270"/>
      <c r="J697" s="270"/>
      <c r="K697" s="270"/>
      <c r="L697" s="270"/>
      <c r="M697" s="270"/>
      <c r="N697" s="270"/>
      <c r="O697" s="270"/>
      <c r="P697" s="270"/>
      <c r="Q697" s="270"/>
      <c r="R697" s="270"/>
      <c r="S697" s="270"/>
      <c r="T697" s="270"/>
      <c r="U697" s="270"/>
      <c r="V697" s="270"/>
      <c r="W697" s="270"/>
    </row>
    <row r="698" spans="1:23" ht="16.5" customHeight="1">
      <c r="A698" s="270"/>
      <c r="B698" s="270"/>
      <c r="C698" s="270"/>
      <c r="D698" s="270"/>
      <c r="E698" s="270"/>
      <c r="F698" s="270"/>
      <c r="G698" s="270"/>
      <c r="H698" s="270"/>
      <c r="I698" s="270"/>
      <c r="J698" s="270"/>
      <c r="K698" s="270"/>
      <c r="L698" s="270"/>
      <c r="M698" s="270"/>
      <c r="N698" s="270"/>
      <c r="O698" s="270"/>
      <c r="P698" s="270"/>
      <c r="Q698" s="270"/>
      <c r="R698" s="270"/>
      <c r="S698" s="270"/>
      <c r="T698" s="270"/>
      <c r="U698" s="270"/>
      <c r="V698" s="270"/>
      <c r="W698" s="270"/>
    </row>
    <row r="699" spans="1:23" ht="16.5" customHeight="1">
      <c r="A699" s="270"/>
      <c r="B699" s="270"/>
      <c r="C699" s="270"/>
      <c r="D699" s="270"/>
      <c r="E699" s="270"/>
      <c r="F699" s="270"/>
      <c r="G699" s="270"/>
      <c r="H699" s="270"/>
      <c r="I699" s="270"/>
      <c r="J699" s="270"/>
      <c r="K699" s="270"/>
      <c r="L699" s="270"/>
      <c r="M699" s="270"/>
      <c r="N699" s="270"/>
      <c r="O699" s="270"/>
      <c r="P699" s="270"/>
      <c r="Q699" s="270"/>
      <c r="R699" s="270"/>
      <c r="S699" s="270"/>
      <c r="T699" s="270"/>
      <c r="U699" s="270"/>
      <c r="V699" s="270"/>
      <c r="W699" s="270"/>
    </row>
    <row r="700" spans="1:23" ht="16.5" customHeight="1">
      <c r="A700" s="270"/>
      <c r="B700" s="270"/>
      <c r="C700" s="270"/>
      <c r="D700" s="270"/>
      <c r="E700" s="270"/>
      <c r="F700" s="270"/>
      <c r="G700" s="270"/>
      <c r="H700" s="270"/>
      <c r="I700" s="270"/>
      <c r="J700" s="270"/>
      <c r="K700" s="270"/>
      <c r="L700" s="270"/>
      <c r="M700" s="270"/>
      <c r="N700" s="270"/>
      <c r="O700" s="270"/>
      <c r="P700" s="270"/>
      <c r="Q700" s="270"/>
      <c r="R700" s="270"/>
      <c r="S700" s="270"/>
      <c r="T700" s="270"/>
      <c r="U700" s="270"/>
      <c r="V700" s="270"/>
      <c r="W700" s="270"/>
    </row>
    <row r="701" spans="1:23" ht="16.5" customHeight="1">
      <c r="A701" s="270"/>
      <c r="B701" s="270"/>
      <c r="C701" s="270"/>
      <c r="D701" s="270"/>
      <c r="E701" s="270"/>
      <c r="F701" s="270"/>
      <c r="G701" s="270"/>
      <c r="H701" s="270"/>
      <c r="I701" s="270"/>
      <c r="J701" s="270"/>
      <c r="K701" s="270"/>
      <c r="L701" s="270"/>
      <c r="M701" s="270"/>
      <c r="N701" s="270"/>
      <c r="O701" s="270"/>
      <c r="P701" s="270"/>
      <c r="Q701" s="270"/>
      <c r="R701" s="270"/>
      <c r="S701" s="270"/>
      <c r="T701" s="270"/>
      <c r="U701" s="270"/>
      <c r="V701" s="270"/>
      <c r="W701" s="270"/>
    </row>
    <row r="702" spans="1:23" ht="16.5" customHeight="1">
      <c r="A702" s="270"/>
      <c r="B702" s="270"/>
      <c r="C702" s="270"/>
      <c r="D702" s="270"/>
      <c r="E702" s="270"/>
      <c r="F702" s="270"/>
      <c r="G702" s="270"/>
      <c r="H702" s="270"/>
      <c r="I702" s="270"/>
      <c r="J702" s="270"/>
      <c r="K702" s="270"/>
      <c r="L702" s="270"/>
      <c r="M702" s="270"/>
      <c r="N702" s="270"/>
      <c r="O702" s="270"/>
      <c r="P702" s="270"/>
      <c r="Q702" s="270"/>
      <c r="R702" s="270"/>
      <c r="S702" s="270"/>
      <c r="T702" s="270"/>
      <c r="U702" s="270"/>
      <c r="V702" s="270"/>
      <c r="W702" s="270"/>
    </row>
    <row r="703" spans="1:23" ht="16.5" customHeight="1">
      <c r="A703" s="270"/>
      <c r="B703" s="270"/>
      <c r="C703" s="270"/>
      <c r="D703" s="270"/>
      <c r="E703" s="270"/>
      <c r="F703" s="270"/>
      <c r="G703" s="270"/>
      <c r="H703" s="270"/>
      <c r="I703" s="270"/>
      <c r="J703" s="270"/>
      <c r="K703" s="270"/>
      <c r="L703" s="270"/>
      <c r="M703" s="270"/>
      <c r="N703" s="270"/>
      <c r="O703" s="270"/>
      <c r="P703" s="270"/>
      <c r="Q703" s="270"/>
      <c r="R703" s="270"/>
      <c r="S703" s="270"/>
      <c r="T703" s="270"/>
      <c r="U703" s="270"/>
      <c r="V703" s="270"/>
      <c r="W703" s="270"/>
    </row>
    <row r="704" spans="1:23" ht="16.5" customHeight="1">
      <c r="A704" s="270"/>
      <c r="B704" s="270"/>
      <c r="C704" s="270"/>
      <c r="D704" s="270"/>
      <c r="E704" s="270"/>
      <c r="F704" s="270"/>
      <c r="G704" s="270"/>
      <c r="H704" s="270"/>
      <c r="I704" s="270"/>
      <c r="J704" s="270"/>
      <c r="K704" s="270"/>
      <c r="L704" s="270"/>
      <c r="M704" s="270"/>
      <c r="N704" s="270"/>
      <c r="O704" s="270"/>
      <c r="P704" s="270"/>
      <c r="Q704" s="270"/>
      <c r="R704" s="270"/>
      <c r="S704" s="270"/>
      <c r="T704" s="270"/>
      <c r="U704" s="270"/>
      <c r="V704" s="270"/>
      <c r="W704" s="270"/>
    </row>
    <row r="705" spans="1:23" ht="16.5" customHeight="1">
      <c r="A705" s="270"/>
      <c r="B705" s="270"/>
      <c r="C705" s="270"/>
      <c r="D705" s="270"/>
      <c r="E705" s="270"/>
      <c r="F705" s="270"/>
      <c r="G705" s="270"/>
      <c r="H705" s="270"/>
      <c r="I705" s="270"/>
      <c r="J705" s="270"/>
      <c r="K705" s="270"/>
      <c r="L705" s="270"/>
      <c r="M705" s="270"/>
      <c r="N705" s="270"/>
      <c r="O705" s="270"/>
      <c r="P705" s="270"/>
      <c r="Q705" s="270"/>
      <c r="R705" s="270"/>
      <c r="S705" s="270"/>
      <c r="T705" s="270"/>
      <c r="U705" s="270"/>
      <c r="V705" s="270"/>
      <c r="W705" s="270"/>
    </row>
    <row r="706" spans="1:23" ht="16.5" customHeight="1">
      <c r="A706" s="270"/>
      <c r="B706" s="270"/>
      <c r="C706" s="270"/>
      <c r="D706" s="270"/>
      <c r="E706" s="270"/>
      <c r="F706" s="270"/>
      <c r="G706" s="270"/>
      <c r="H706" s="270"/>
      <c r="I706" s="270"/>
      <c r="J706" s="270"/>
      <c r="K706" s="270"/>
      <c r="L706" s="270"/>
      <c r="M706" s="270"/>
      <c r="N706" s="270"/>
      <c r="O706" s="270"/>
      <c r="P706" s="270"/>
      <c r="Q706" s="270"/>
      <c r="R706" s="270"/>
      <c r="S706" s="270"/>
      <c r="T706" s="270"/>
      <c r="U706" s="270"/>
      <c r="V706" s="270"/>
      <c r="W706" s="270"/>
    </row>
    <row r="707" spans="1:23" ht="16.5" customHeight="1">
      <c r="A707" s="270"/>
      <c r="B707" s="270"/>
      <c r="C707" s="270"/>
      <c r="D707" s="270"/>
      <c r="E707" s="270"/>
      <c r="F707" s="270"/>
      <c r="G707" s="270"/>
      <c r="H707" s="270"/>
      <c r="I707" s="270"/>
      <c r="J707" s="270"/>
      <c r="K707" s="270"/>
      <c r="L707" s="270"/>
      <c r="M707" s="270"/>
      <c r="N707" s="270"/>
      <c r="O707" s="270"/>
      <c r="P707" s="270"/>
      <c r="Q707" s="270"/>
      <c r="R707" s="270"/>
      <c r="S707" s="270"/>
      <c r="T707" s="270"/>
      <c r="U707" s="270"/>
      <c r="V707" s="270"/>
      <c r="W707" s="270"/>
    </row>
    <row r="708" spans="1:23" ht="16.5" customHeight="1">
      <c r="A708" s="270"/>
      <c r="B708" s="270"/>
      <c r="C708" s="270"/>
      <c r="D708" s="270"/>
      <c r="E708" s="270"/>
      <c r="F708" s="270"/>
      <c r="G708" s="270"/>
      <c r="H708" s="270"/>
      <c r="I708" s="270"/>
      <c r="J708" s="270"/>
      <c r="K708" s="270"/>
      <c r="L708" s="270"/>
      <c r="M708" s="270"/>
      <c r="N708" s="270"/>
      <c r="O708" s="270"/>
      <c r="P708" s="270"/>
      <c r="Q708" s="270"/>
      <c r="R708" s="270"/>
      <c r="S708" s="270"/>
      <c r="T708" s="270"/>
      <c r="U708" s="270"/>
      <c r="V708" s="270"/>
      <c r="W708" s="270"/>
    </row>
    <row r="709" spans="1:23" ht="16.5" customHeight="1">
      <c r="A709" s="270"/>
      <c r="B709" s="270"/>
      <c r="C709" s="270"/>
      <c r="D709" s="270"/>
      <c r="E709" s="270"/>
      <c r="F709" s="270"/>
      <c r="G709" s="270"/>
      <c r="H709" s="270"/>
      <c r="I709" s="270"/>
      <c r="J709" s="270"/>
      <c r="K709" s="270"/>
      <c r="L709" s="270"/>
      <c r="M709" s="270"/>
      <c r="N709" s="270"/>
      <c r="O709" s="270"/>
      <c r="P709" s="270"/>
      <c r="Q709" s="270"/>
      <c r="R709" s="270"/>
      <c r="S709" s="270"/>
      <c r="T709" s="270"/>
      <c r="U709" s="270"/>
      <c r="V709" s="270"/>
      <c r="W709" s="270"/>
    </row>
    <row r="710" spans="1:23" ht="16.5" customHeight="1">
      <c r="A710" s="270"/>
      <c r="B710" s="270"/>
      <c r="C710" s="270"/>
      <c r="D710" s="270"/>
      <c r="E710" s="270"/>
      <c r="F710" s="270"/>
      <c r="G710" s="270"/>
      <c r="H710" s="270"/>
      <c r="I710" s="270"/>
      <c r="J710" s="270"/>
      <c r="K710" s="270"/>
      <c r="L710" s="270"/>
      <c r="M710" s="270"/>
      <c r="N710" s="270"/>
      <c r="O710" s="270"/>
      <c r="P710" s="270"/>
      <c r="Q710" s="270"/>
      <c r="R710" s="270"/>
      <c r="S710" s="270"/>
      <c r="T710" s="270"/>
      <c r="U710" s="270"/>
      <c r="V710" s="270"/>
      <c r="W710" s="270"/>
    </row>
    <row r="711" spans="1:23" ht="16.5" customHeight="1">
      <c r="A711" s="270"/>
      <c r="B711" s="270"/>
      <c r="C711" s="270"/>
      <c r="D711" s="270"/>
      <c r="E711" s="270"/>
      <c r="F711" s="270"/>
      <c r="G711" s="270"/>
      <c r="H711" s="270"/>
      <c r="I711" s="270"/>
      <c r="J711" s="270"/>
      <c r="K711" s="270"/>
      <c r="L711" s="270"/>
      <c r="M711" s="270"/>
      <c r="N711" s="270"/>
      <c r="O711" s="270"/>
      <c r="P711" s="270"/>
      <c r="Q711" s="270"/>
      <c r="R711" s="270"/>
      <c r="S711" s="270"/>
      <c r="T711" s="270"/>
      <c r="U711" s="270"/>
      <c r="V711" s="270"/>
      <c r="W711" s="270"/>
    </row>
    <row r="712" spans="1:23" ht="16.5" customHeight="1">
      <c r="A712" s="270"/>
      <c r="B712" s="270"/>
      <c r="C712" s="270"/>
      <c r="D712" s="270"/>
      <c r="E712" s="270"/>
      <c r="F712" s="270"/>
      <c r="G712" s="270"/>
      <c r="H712" s="270"/>
      <c r="I712" s="270"/>
      <c r="J712" s="270"/>
      <c r="K712" s="270"/>
      <c r="L712" s="270"/>
      <c r="M712" s="270"/>
      <c r="N712" s="270"/>
      <c r="O712" s="270"/>
      <c r="P712" s="270"/>
      <c r="Q712" s="270"/>
      <c r="R712" s="270"/>
      <c r="S712" s="270"/>
      <c r="T712" s="270"/>
      <c r="U712" s="270"/>
      <c r="V712" s="270"/>
      <c r="W712" s="270"/>
    </row>
    <row r="713" spans="1:23" ht="16.5" customHeight="1">
      <c r="A713" s="270"/>
      <c r="B713" s="270"/>
      <c r="C713" s="270"/>
      <c r="D713" s="270"/>
      <c r="E713" s="270"/>
      <c r="F713" s="270"/>
      <c r="G713" s="270"/>
      <c r="H713" s="270"/>
      <c r="I713" s="270"/>
      <c r="J713" s="270"/>
      <c r="K713" s="270"/>
      <c r="L713" s="270"/>
      <c r="M713" s="270"/>
      <c r="N713" s="270"/>
      <c r="O713" s="270"/>
      <c r="P713" s="270"/>
      <c r="Q713" s="270"/>
      <c r="R713" s="270"/>
      <c r="S713" s="270"/>
      <c r="T713" s="270"/>
      <c r="U713" s="270"/>
      <c r="V713" s="270"/>
      <c r="W713" s="270"/>
    </row>
    <row r="714" spans="1:23" ht="16.5" customHeight="1">
      <c r="A714" s="270"/>
      <c r="B714" s="270"/>
      <c r="C714" s="270"/>
      <c r="D714" s="270"/>
      <c r="E714" s="270"/>
      <c r="F714" s="270"/>
      <c r="G714" s="270"/>
      <c r="H714" s="270"/>
      <c r="I714" s="270"/>
      <c r="J714" s="270"/>
      <c r="K714" s="270"/>
      <c r="L714" s="270"/>
      <c r="M714" s="270"/>
      <c r="N714" s="270"/>
      <c r="O714" s="270"/>
      <c r="P714" s="270"/>
      <c r="Q714" s="270"/>
      <c r="R714" s="270"/>
      <c r="S714" s="270"/>
      <c r="T714" s="270"/>
      <c r="U714" s="270"/>
      <c r="V714" s="270"/>
      <c r="W714" s="270"/>
    </row>
    <row r="715" spans="1:23" ht="16.5" customHeight="1">
      <c r="A715" s="270"/>
      <c r="B715" s="270"/>
      <c r="C715" s="270"/>
      <c r="D715" s="270"/>
      <c r="E715" s="270"/>
      <c r="F715" s="270"/>
      <c r="G715" s="270"/>
      <c r="H715" s="270"/>
      <c r="I715" s="270"/>
      <c r="J715" s="270"/>
      <c r="K715" s="270"/>
      <c r="L715" s="270"/>
      <c r="M715" s="270"/>
      <c r="N715" s="270"/>
      <c r="O715" s="270"/>
      <c r="P715" s="270"/>
      <c r="Q715" s="270"/>
      <c r="R715" s="270"/>
      <c r="S715" s="270"/>
      <c r="T715" s="270"/>
      <c r="U715" s="270"/>
      <c r="V715" s="270"/>
      <c r="W715" s="270"/>
    </row>
    <row r="716" spans="1:23" ht="16.5" customHeight="1">
      <c r="A716" s="270"/>
      <c r="B716" s="270"/>
      <c r="C716" s="270"/>
      <c r="D716" s="270"/>
      <c r="E716" s="270"/>
      <c r="F716" s="270"/>
      <c r="G716" s="270"/>
      <c r="H716" s="270"/>
      <c r="I716" s="270"/>
      <c r="J716" s="270"/>
      <c r="K716" s="270"/>
      <c r="L716" s="270"/>
      <c r="M716" s="270"/>
      <c r="N716" s="270"/>
      <c r="O716" s="270"/>
      <c r="P716" s="270"/>
      <c r="Q716" s="270"/>
      <c r="R716" s="270"/>
      <c r="S716" s="270"/>
      <c r="T716" s="270"/>
      <c r="U716" s="270"/>
      <c r="V716" s="270"/>
      <c r="W716" s="270"/>
    </row>
    <row r="717" spans="1:23" ht="16.5" customHeight="1">
      <c r="A717" s="270"/>
      <c r="B717" s="270"/>
      <c r="C717" s="270"/>
      <c r="D717" s="270"/>
      <c r="E717" s="270"/>
      <c r="F717" s="270"/>
      <c r="G717" s="270"/>
      <c r="H717" s="270"/>
      <c r="I717" s="270"/>
      <c r="J717" s="270"/>
      <c r="K717" s="270"/>
      <c r="L717" s="270"/>
      <c r="M717" s="270"/>
      <c r="N717" s="270"/>
      <c r="O717" s="270"/>
      <c r="P717" s="270"/>
      <c r="Q717" s="270"/>
      <c r="R717" s="270"/>
      <c r="S717" s="270"/>
      <c r="T717" s="270"/>
      <c r="U717" s="270"/>
      <c r="V717" s="270"/>
      <c r="W717" s="270"/>
    </row>
    <row r="718" spans="1:23" ht="16.5" customHeight="1">
      <c r="A718" s="270"/>
      <c r="B718" s="270"/>
      <c r="C718" s="270"/>
      <c r="D718" s="270"/>
      <c r="E718" s="270"/>
      <c r="F718" s="270"/>
      <c r="G718" s="270"/>
      <c r="H718" s="270"/>
      <c r="I718" s="270"/>
      <c r="J718" s="270"/>
      <c r="K718" s="270"/>
      <c r="L718" s="270"/>
      <c r="M718" s="270"/>
      <c r="N718" s="270"/>
      <c r="O718" s="270"/>
      <c r="P718" s="270"/>
      <c r="Q718" s="270"/>
      <c r="R718" s="270"/>
      <c r="S718" s="270"/>
      <c r="T718" s="270"/>
      <c r="U718" s="270"/>
      <c r="V718" s="270"/>
      <c r="W718" s="270"/>
    </row>
    <row r="719" spans="1:23" ht="16.5" customHeight="1">
      <c r="A719" s="270"/>
      <c r="B719" s="270"/>
      <c r="C719" s="270"/>
      <c r="D719" s="270"/>
      <c r="E719" s="270"/>
      <c r="F719" s="270"/>
      <c r="G719" s="270"/>
      <c r="H719" s="270"/>
      <c r="I719" s="270"/>
      <c r="J719" s="270"/>
      <c r="K719" s="270"/>
      <c r="L719" s="270"/>
      <c r="M719" s="270"/>
      <c r="N719" s="270"/>
      <c r="O719" s="270"/>
      <c r="P719" s="270"/>
      <c r="Q719" s="270"/>
      <c r="R719" s="270"/>
      <c r="S719" s="270"/>
      <c r="T719" s="270"/>
      <c r="U719" s="270"/>
      <c r="V719" s="270"/>
      <c r="W719" s="270"/>
    </row>
    <row r="720" spans="1:23" ht="16.5" customHeight="1">
      <c r="A720" s="270"/>
      <c r="B720" s="270"/>
      <c r="C720" s="270"/>
      <c r="D720" s="270"/>
      <c r="E720" s="270"/>
      <c r="F720" s="270"/>
      <c r="G720" s="270"/>
      <c r="H720" s="270"/>
      <c r="I720" s="270"/>
      <c r="J720" s="270"/>
      <c r="K720" s="270"/>
      <c r="L720" s="270"/>
      <c r="M720" s="270"/>
      <c r="N720" s="270"/>
      <c r="O720" s="270"/>
      <c r="P720" s="270"/>
      <c r="Q720" s="270"/>
      <c r="R720" s="270"/>
      <c r="S720" s="270"/>
      <c r="T720" s="270"/>
      <c r="U720" s="270"/>
      <c r="V720" s="270"/>
      <c r="W720" s="270"/>
    </row>
    <row r="721" spans="1:23" ht="16.5" customHeight="1">
      <c r="A721" s="270"/>
      <c r="B721" s="270"/>
      <c r="C721" s="270"/>
      <c r="D721" s="270"/>
      <c r="E721" s="270"/>
      <c r="F721" s="270"/>
      <c r="G721" s="270"/>
      <c r="H721" s="270"/>
      <c r="I721" s="270"/>
      <c r="J721" s="270"/>
      <c r="K721" s="270"/>
      <c r="L721" s="270"/>
      <c r="M721" s="270"/>
      <c r="N721" s="270"/>
      <c r="O721" s="270"/>
      <c r="P721" s="270"/>
      <c r="Q721" s="270"/>
      <c r="R721" s="270"/>
      <c r="S721" s="270"/>
      <c r="T721" s="270"/>
      <c r="U721" s="270"/>
      <c r="V721" s="270"/>
      <c r="W721" s="270"/>
    </row>
    <row r="722" spans="1:23" ht="16.5" customHeight="1">
      <c r="A722" s="270"/>
      <c r="B722" s="270"/>
      <c r="C722" s="270"/>
      <c r="D722" s="270"/>
      <c r="E722" s="270"/>
      <c r="F722" s="270"/>
      <c r="G722" s="270"/>
      <c r="H722" s="270"/>
      <c r="I722" s="270"/>
      <c r="J722" s="270"/>
      <c r="K722" s="270"/>
      <c r="L722" s="270"/>
      <c r="M722" s="270"/>
      <c r="N722" s="270"/>
      <c r="O722" s="270"/>
      <c r="P722" s="270"/>
      <c r="Q722" s="270"/>
      <c r="R722" s="270"/>
      <c r="S722" s="270"/>
      <c r="T722" s="270"/>
      <c r="U722" s="270"/>
      <c r="V722" s="270"/>
      <c r="W722" s="270"/>
    </row>
    <row r="723" spans="1:23" ht="16.5" customHeight="1">
      <c r="A723" s="270"/>
      <c r="B723" s="270"/>
      <c r="C723" s="270"/>
      <c r="D723" s="270"/>
      <c r="E723" s="270"/>
      <c r="F723" s="270"/>
      <c r="G723" s="270"/>
      <c r="H723" s="270"/>
      <c r="I723" s="270"/>
      <c r="J723" s="270"/>
      <c r="K723" s="270"/>
      <c r="L723" s="270"/>
      <c r="M723" s="270"/>
      <c r="N723" s="270"/>
      <c r="O723" s="270"/>
      <c r="P723" s="270"/>
      <c r="Q723" s="270"/>
      <c r="R723" s="270"/>
      <c r="S723" s="270"/>
      <c r="T723" s="270"/>
      <c r="U723" s="270"/>
      <c r="V723" s="270"/>
      <c r="W723" s="270"/>
    </row>
    <row r="724" spans="1:23" ht="16.5" customHeight="1">
      <c r="A724" s="270"/>
      <c r="B724" s="270"/>
      <c r="C724" s="270"/>
      <c r="D724" s="270"/>
      <c r="E724" s="270"/>
      <c r="F724" s="270"/>
      <c r="G724" s="270"/>
      <c r="H724" s="270"/>
      <c r="I724" s="270"/>
      <c r="J724" s="270"/>
      <c r="K724" s="270"/>
      <c r="L724" s="270"/>
      <c r="M724" s="270"/>
      <c r="N724" s="270"/>
      <c r="O724" s="270"/>
      <c r="P724" s="270"/>
      <c r="Q724" s="270"/>
      <c r="R724" s="270"/>
      <c r="S724" s="270"/>
      <c r="T724" s="270"/>
      <c r="U724" s="270"/>
      <c r="V724" s="270"/>
      <c r="W724" s="270"/>
    </row>
    <row r="725" spans="1:23" ht="16.5" customHeight="1">
      <c r="A725" s="270"/>
      <c r="B725" s="270"/>
      <c r="C725" s="270"/>
      <c r="D725" s="270"/>
      <c r="E725" s="270"/>
      <c r="F725" s="270"/>
      <c r="G725" s="270"/>
      <c r="H725" s="270"/>
      <c r="I725" s="270"/>
      <c r="J725" s="270"/>
      <c r="K725" s="270"/>
      <c r="L725" s="270"/>
      <c r="M725" s="270"/>
      <c r="N725" s="270"/>
      <c r="O725" s="270"/>
      <c r="P725" s="270"/>
      <c r="Q725" s="270"/>
      <c r="R725" s="270"/>
      <c r="S725" s="270"/>
      <c r="T725" s="270"/>
      <c r="U725" s="270"/>
      <c r="V725" s="270"/>
      <c r="W725" s="270"/>
    </row>
    <row r="726" spans="1:23" ht="16.5" customHeight="1">
      <c r="A726" s="270"/>
      <c r="B726" s="270"/>
      <c r="C726" s="270"/>
      <c r="D726" s="270"/>
      <c r="E726" s="270"/>
      <c r="F726" s="270"/>
      <c r="G726" s="270"/>
      <c r="H726" s="270"/>
      <c r="I726" s="270"/>
      <c r="J726" s="270"/>
      <c r="K726" s="270"/>
      <c r="L726" s="270"/>
      <c r="M726" s="270"/>
      <c r="N726" s="270"/>
      <c r="O726" s="270"/>
      <c r="P726" s="270"/>
      <c r="Q726" s="270"/>
      <c r="R726" s="270"/>
      <c r="S726" s="270"/>
      <c r="T726" s="270"/>
      <c r="U726" s="270"/>
      <c r="V726" s="270"/>
      <c r="W726" s="270"/>
    </row>
    <row r="727" spans="1:23" ht="16.5" customHeight="1">
      <c r="A727" s="270"/>
      <c r="B727" s="270"/>
      <c r="C727" s="270"/>
      <c r="D727" s="270"/>
      <c r="E727" s="270"/>
      <c r="F727" s="270"/>
      <c r="G727" s="270"/>
      <c r="H727" s="270"/>
      <c r="I727" s="270"/>
      <c r="J727" s="270"/>
      <c r="K727" s="270"/>
      <c r="L727" s="270"/>
      <c r="M727" s="270"/>
      <c r="N727" s="270"/>
      <c r="O727" s="270"/>
      <c r="P727" s="270"/>
      <c r="Q727" s="270"/>
      <c r="R727" s="270"/>
      <c r="S727" s="270"/>
      <c r="T727" s="270"/>
      <c r="U727" s="270"/>
      <c r="V727" s="270"/>
      <c r="W727" s="270"/>
    </row>
    <row r="728" spans="1:23" ht="16.5" customHeight="1">
      <c r="A728" s="270"/>
      <c r="B728" s="270"/>
      <c r="C728" s="270"/>
      <c r="D728" s="270"/>
      <c r="E728" s="270"/>
      <c r="F728" s="270"/>
      <c r="G728" s="270"/>
      <c r="H728" s="270"/>
      <c r="I728" s="270"/>
      <c r="J728" s="270"/>
      <c r="K728" s="270"/>
      <c r="L728" s="270"/>
      <c r="M728" s="270"/>
      <c r="N728" s="270"/>
      <c r="O728" s="270"/>
      <c r="P728" s="270"/>
      <c r="Q728" s="270"/>
      <c r="R728" s="270"/>
      <c r="S728" s="270"/>
      <c r="T728" s="270"/>
      <c r="U728" s="270"/>
      <c r="V728" s="270"/>
      <c r="W728" s="270"/>
    </row>
    <row r="729" spans="1:23" ht="16.5" customHeight="1">
      <c r="A729" s="270"/>
      <c r="B729" s="270"/>
      <c r="C729" s="270"/>
      <c r="D729" s="270"/>
      <c r="E729" s="270"/>
      <c r="F729" s="270"/>
      <c r="G729" s="270"/>
      <c r="H729" s="270"/>
      <c r="I729" s="270"/>
      <c r="J729" s="270"/>
      <c r="K729" s="270"/>
      <c r="L729" s="270"/>
      <c r="M729" s="270"/>
      <c r="N729" s="270"/>
      <c r="O729" s="270"/>
      <c r="P729" s="270"/>
      <c r="Q729" s="270"/>
      <c r="R729" s="270"/>
      <c r="S729" s="270"/>
      <c r="T729" s="270"/>
      <c r="U729" s="270"/>
      <c r="V729" s="270"/>
      <c r="W729" s="270"/>
    </row>
    <row r="730" spans="1:23" ht="16.5" customHeight="1">
      <c r="A730" s="270"/>
      <c r="B730" s="270"/>
      <c r="C730" s="270"/>
      <c r="D730" s="270"/>
      <c r="E730" s="270"/>
      <c r="F730" s="270"/>
      <c r="G730" s="270"/>
      <c r="H730" s="270"/>
      <c r="I730" s="270"/>
      <c r="J730" s="270"/>
      <c r="K730" s="270"/>
      <c r="L730" s="270"/>
      <c r="M730" s="270"/>
      <c r="N730" s="270"/>
      <c r="O730" s="270"/>
      <c r="P730" s="270"/>
      <c r="Q730" s="270"/>
      <c r="R730" s="270"/>
      <c r="S730" s="270"/>
      <c r="T730" s="270"/>
      <c r="U730" s="270"/>
      <c r="V730" s="270"/>
      <c r="W730" s="270"/>
    </row>
    <row r="731" spans="1:23" ht="16.5" customHeight="1">
      <c r="A731" s="270"/>
      <c r="B731" s="270"/>
      <c r="C731" s="270"/>
      <c r="D731" s="270"/>
      <c r="E731" s="270"/>
      <c r="F731" s="270"/>
      <c r="G731" s="270"/>
      <c r="H731" s="270"/>
      <c r="I731" s="270"/>
      <c r="J731" s="270"/>
      <c r="K731" s="270"/>
      <c r="L731" s="270"/>
      <c r="M731" s="270"/>
      <c r="N731" s="270"/>
      <c r="O731" s="270"/>
      <c r="P731" s="270"/>
      <c r="Q731" s="270"/>
      <c r="R731" s="270"/>
      <c r="S731" s="270"/>
      <c r="T731" s="270"/>
      <c r="U731" s="270"/>
      <c r="V731" s="270"/>
      <c r="W731" s="270"/>
    </row>
    <row r="732" spans="1:23" ht="16.5" customHeight="1">
      <c r="A732" s="270"/>
      <c r="B732" s="270"/>
      <c r="C732" s="270"/>
      <c r="D732" s="270"/>
      <c r="E732" s="270"/>
      <c r="F732" s="270"/>
      <c r="G732" s="270"/>
      <c r="H732" s="270"/>
      <c r="I732" s="270"/>
      <c r="J732" s="270"/>
      <c r="K732" s="270"/>
      <c r="L732" s="270"/>
      <c r="M732" s="270"/>
      <c r="N732" s="270"/>
      <c r="O732" s="270"/>
      <c r="P732" s="270"/>
      <c r="Q732" s="270"/>
      <c r="R732" s="270"/>
      <c r="S732" s="270"/>
      <c r="T732" s="270"/>
      <c r="U732" s="270"/>
      <c r="V732" s="270"/>
      <c r="W732" s="270"/>
    </row>
    <row r="733" spans="1:23" ht="16.5" customHeight="1">
      <c r="A733" s="270"/>
      <c r="B733" s="270"/>
      <c r="C733" s="270"/>
      <c r="D733" s="270"/>
      <c r="E733" s="270"/>
      <c r="F733" s="270"/>
      <c r="G733" s="270"/>
      <c r="H733" s="270"/>
      <c r="I733" s="270"/>
      <c r="J733" s="270"/>
      <c r="K733" s="270"/>
      <c r="L733" s="270"/>
      <c r="M733" s="270"/>
      <c r="N733" s="270"/>
      <c r="O733" s="270"/>
      <c r="P733" s="270"/>
      <c r="Q733" s="270"/>
      <c r="R733" s="270"/>
      <c r="S733" s="270"/>
      <c r="T733" s="270"/>
      <c r="U733" s="270"/>
      <c r="V733" s="270"/>
      <c r="W733" s="270"/>
    </row>
    <row r="734" spans="1:23" ht="16.5" customHeight="1">
      <c r="A734" s="270"/>
      <c r="B734" s="270"/>
      <c r="C734" s="270"/>
      <c r="D734" s="270"/>
      <c r="E734" s="270"/>
      <c r="F734" s="270"/>
      <c r="G734" s="270"/>
      <c r="H734" s="270"/>
      <c r="I734" s="270"/>
      <c r="J734" s="270"/>
      <c r="K734" s="270"/>
      <c r="L734" s="270"/>
      <c r="M734" s="270"/>
      <c r="N734" s="270"/>
      <c r="O734" s="270"/>
      <c r="P734" s="270"/>
      <c r="Q734" s="270"/>
      <c r="R734" s="270"/>
      <c r="S734" s="270"/>
      <c r="T734" s="270"/>
      <c r="U734" s="270"/>
      <c r="V734" s="270"/>
      <c r="W734" s="270"/>
    </row>
    <row r="735" spans="1:23" ht="16.5" customHeight="1">
      <c r="A735" s="270"/>
      <c r="B735" s="270"/>
      <c r="C735" s="270"/>
      <c r="D735" s="270"/>
      <c r="E735" s="270"/>
      <c r="F735" s="270"/>
      <c r="G735" s="270"/>
      <c r="H735" s="270"/>
      <c r="I735" s="270"/>
      <c r="J735" s="270"/>
      <c r="K735" s="270"/>
      <c r="L735" s="270"/>
      <c r="M735" s="270"/>
      <c r="N735" s="270"/>
      <c r="O735" s="270"/>
      <c r="P735" s="270"/>
      <c r="Q735" s="270"/>
      <c r="R735" s="270"/>
      <c r="S735" s="270"/>
      <c r="T735" s="270"/>
      <c r="U735" s="270"/>
      <c r="V735" s="270"/>
      <c r="W735" s="270"/>
    </row>
    <row r="736" spans="1:23" ht="16.5" customHeight="1">
      <c r="A736" s="270"/>
      <c r="B736" s="270"/>
      <c r="C736" s="270"/>
      <c r="D736" s="270"/>
      <c r="E736" s="270"/>
      <c r="F736" s="270"/>
      <c r="G736" s="270"/>
      <c r="H736" s="270"/>
      <c r="I736" s="270"/>
      <c r="J736" s="270"/>
      <c r="K736" s="270"/>
      <c r="L736" s="270"/>
      <c r="M736" s="270"/>
      <c r="N736" s="270"/>
      <c r="O736" s="270"/>
      <c r="P736" s="270"/>
      <c r="Q736" s="270"/>
      <c r="R736" s="270"/>
      <c r="S736" s="270"/>
      <c r="T736" s="270"/>
      <c r="U736" s="270"/>
      <c r="V736" s="270"/>
      <c r="W736" s="270"/>
    </row>
    <row r="737" spans="1:23" ht="16.5" customHeight="1">
      <c r="A737" s="270"/>
      <c r="B737" s="270"/>
      <c r="C737" s="270"/>
      <c r="D737" s="270"/>
      <c r="E737" s="270"/>
      <c r="F737" s="270"/>
      <c r="G737" s="270"/>
      <c r="H737" s="270"/>
      <c r="I737" s="270"/>
      <c r="J737" s="270"/>
      <c r="K737" s="270"/>
      <c r="L737" s="270"/>
      <c r="M737" s="270"/>
      <c r="N737" s="270"/>
      <c r="O737" s="270"/>
      <c r="P737" s="270"/>
      <c r="Q737" s="270"/>
      <c r="R737" s="270"/>
      <c r="S737" s="270"/>
      <c r="T737" s="270"/>
      <c r="U737" s="270"/>
      <c r="V737" s="270"/>
      <c r="W737" s="270"/>
    </row>
    <row r="738" spans="1:23" ht="16.5" customHeight="1">
      <c r="A738" s="270"/>
      <c r="B738" s="270"/>
      <c r="C738" s="270"/>
      <c r="D738" s="270"/>
      <c r="E738" s="270"/>
      <c r="F738" s="270"/>
      <c r="G738" s="270"/>
      <c r="H738" s="270"/>
      <c r="I738" s="270"/>
      <c r="J738" s="270"/>
      <c r="K738" s="270"/>
      <c r="L738" s="270"/>
      <c r="M738" s="270"/>
      <c r="N738" s="270"/>
      <c r="O738" s="270"/>
      <c r="P738" s="270"/>
      <c r="Q738" s="270"/>
      <c r="R738" s="270"/>
      <c r="S738" s="270"/>
      <c r="T738" s="270"/>
      <c r="U738" s="270"/>
      <c r="V738" s="270"/>
      <c r="W738" s="270"/>
    </row>
    <row r="739" spans="1:23" ht="16.5" customHeight="1">
      <c r="A739" s="270"/>
      <c r="B739" s="270"/>
      <c r="C739" s="270"/>
      <c r="D739" s="270"/>
      <c r="E739" s="270"/>
      <c r="F739" s="270"/>
      <c r="G739" s="270"/>
      <c r="H739" s="270"/>
      <c r="I739" s="270"/>
      <c r="J739" s="270"/>
      <c r="K739" s="270"/>
      <c r="L739" s="270"/>
      <c r="M739" s="270"/>
      <c r="N739" s="270"/>
      <c r="O739" s="270"/>
      <c r="P739" s="270"/>
      <c r="Q739" s="270"/>
      <c r="R739" s="270"/>
      <c r="S739" s="270"/>
      <c r="T739" s="270"/>
      <c r="U739" s="270"/>
      <c r="V739" s="270"/>
      <c r="W739" s="270"/>
    </row>
    <row r="740" spans="1:23" ht="16.5" customHeight="1">
      <c r="A740" s="270"/>
      <c r="B740" s="270"/>
      <c r="C740" s="270"/>
      <c r="D740" s="270"/>
      <c r="E740" s="270"/>
      <c r="F740" s="270"/>
      <c r="G740" s="270"/>
      <c r="H740" s="270"/>
      <c r="I740" s="270"/>
      <c r="J740" s="270"/>
      <c r="K740" s="270"/>
      <c r="L740" s="270"/>
      <c r="M740" s="270"/>
      <c r="N740" s="270"/>
      <c r="O740" s="270"/>
      <c r="P740" s="270"/>
      <c r="Q740" s="270"/>
      <c r="R740" s="270"/>
      <c r="S740" s="270"/>
      <c r="T740" s="270"/>
      <c r="U740" s="270"/>
      <c r="V740" s="270"/>
      <c r="W740" s="270"/>
    </row>
    <row r="741" spans="1:23" ht="16.5" customHeight="1">
      <c r="A741" s="270"/>
      <c r="B741" s="270"/>
      <c r="C741" s="270"/>
      <c r="D741" s="270"/>
      <c r="E741" s="270"/>
      <c r="F741" s="270"/>
      <c r="G741" s="270"/>
      <c r="H741" s="270"/>
      <c r="I741" s="270"/>
      <c r="J741" s="270"/>
      <c r="K741" s="270"/>
      <c r="L741" s="270"/>
      <c r="M741" s="270"/>
      <c r="N741" s="270"/>
      <c r="O741" s="270"/>
      <c r="P741" s="270"/>
      <c r="Q741" s="270"/>
      <c r="R741" s="270"/>
      <c r="S741" s="270"/>
      <c r="T741" s="270"/>
      <c r="U741" s="270"/>
      <c r="V741" s="270"/>
      <c r="W741" s="270"/>
    </row>
    <row r="742" spans="1:23" ht="16.5" customHeight="1">
      <c r="A742" s="270"/>
      <c r="B742" s="270"/>
      <c r="C742" s="270"/>
      <c r="D742" s="270"/>
      <c r="E742" s="270"/>
      <c r="F742" s="270"/>
      <c r="G742" s="270"/>
      <c r="H742" s="270"/>
      <c r="I742" s="270"/>
      <c r="J742" s="270"/>
      <c r="K742" s="270"/>
      <c r="L742" s="270"/>
      <c r="M742" s="270"/>
      <c r="N742" s="270"/>
      <c r="O742" s="270"/>
      <c r="P742" s="270"/>
      <c r="Q742" s="270"/>
      <c r="R742" s="270"/>
      <c r="S742" s="270"/>
      <c r="T742" s="270"/>
      <c r="U742" s="270"/>
      <c r="V742" s="270"/>
      <c r="W742" s="270"/>
    </row>
    <row r="743" spans="1:23" ht="16.5" customHeight="1">
      <c r="A743" s="270"/>
      <c r="B743" s="270"/>
      <c r="C743" s="270"/>
      <c r="D743" s="270"/>
      <c r="E743" s="270"/>
      <c r="F743" s="270"/>
      <c r="G743" s="270"/>
      <c r="H743" s="270"/>
      <c r="I743" s="270"/>
      <c r="J743" s="270"/>
      <c r="K743" s="270"/>
      <c r="L743" s="270"/>
      <c r="M743" s="270"/>
      <c r="N743" s="270"/>
      <c r="O743" s="270"/>
      <c r="P743" s="270"/>
      <c r="Q743" s="270"/>
      <c r="R743" s="270"/>
      <c r="S743" s="270"/>
      <c r="T743" s="270"/>
      <c r="U743" s="270"/>
      <c r="V743" s="270"/>
      <c r="W743" s="270"/>
    </row>
    <row r="744" spans="1:23" ht="16.5" customHeight="1">
      <c r="A744" s="270"/>
      <c r="B744" s="270"/>
      <c r="C744" s="270"/>
      <c r="D744" s="270"/>
      <c r="E744" s="270"/>
      <c r="F744" s="270"/>
      <c r="G744" s="270"/>
      <c r="H744" s="270"/>
      <c r="I744" s="270"/>
      <c r="J744" s="270"/>
      <c r="K744" s="270"/>
      <c r="L744" s="270"/>
      <c r="M744" s="270"/>
      <c r="N744" s="270"/>
      <c r="O744" s="270"/>
      <c r="P744" s="270"/>
      <c r="Q744" s="270"/>
      <c r="R744" s="270"/>
      <c r="S744" s="270"/>
      <c r="T744" s="270"/>
      <c r="U744" s="270"/>
      <c r="V744" s="270"/>
      <c r="W744" s="270"/>
    </row>
    <row r="745" spans="1:23" ht="16.5" customHeight="1">
      <c r="A745" s="270"/>
      <c r="B745" s="270"/>
      <c r="C745" s="270"/>
      <c r="D745" s="270"/>
      <c r="E745" s="270"/>
      <c r="F745" s="270"/>
      <c r="G745" s="270"/>
      <c r="H745" s="270"/>
      <c r="I745" s="270"/>
      <c r="J745" s="270"/>
      <c r="K745" s="270"/>
      <c r="L745" s="270"/>
      <c r="M745" s="270"/>
      <c r="N745" s="270"/>
      <c r="O745" s="270"/>
      <c r="P745" s="270"/>
      <c r="Q745" s="270"/>
      <c r="R745" s="270"/>
      <c r="S745" s="270"/>
      <c r="T745" s="270"/>
      <c r="U745" s="270"/>
      <c r="V745" s="270"/>
      <c r="W745" s="270"/>
    </row>
    <row r="746" spans="1:23" ht="16.5" customHeight="1">
      <c r="A746" s="270"/>
      <c r="B746" s="270"/>
      <c r="C746" s="270"/>
      <c r="D746" s="270"/>
      <c r="E746" s="270"/>
      <c r="F746" s="270"/>
      <c r="G746" s="270"/>
      <c r="H746" s="270"/>
      <c r="I746" s="270"/>
      <c r="J746" s="270"/>
      <c r="K746" s="270"/>
      <c r="L746" s="270"/>
      <c r="M746" s="270"/>
      <c r="N746" s="270"/>
      <c r="O746" s="270"/>
      <c r="P746" s="270"/>
      <c r="Q746" s="270"/>
      <c r="R746" s="270"/>
      <c r="S746" s="270"/>
      <c r="T746" s="270"/>
      <c r="U746" s="270"/>
      <c r="V746" s="270"/>
      <c r="W746" s="270"/>
    </row>
    <row r="747" spans="1:23" ht="16.5" customHeight="1">
      <c r="A747" s="270"/>
      <c r="B747" s="270"/>
      <c r="C747" s="270"/>
      <c r="D747" s="270"/>
      <c r="E747" s="270"/>
      <c r="F747" s="270"/>
      <c r="G747" s="270"/>
      <c r="H747" s="270"/>
      <c r="I747" s="270"/>
      <c r="J747" s="270"/>
      <c r="K747" s="270"/>
      <c r="L747" s="270"/>
      <c r="M747" s="270"/>
      <c r="N747" s="270"/>
      <c r="O747" s="270"/>
      <c r="P747" s="270"/>
      <c r="Q747" s="270"/>
      <c r="R747" s="270"/>
      <c r="S747" s="270"/>
      <c r="T747" s="270"/>
      <c r="U747" s="270"/>
      <c r="V747" s="270"/>
      <c r="W747" s="270"/>
    </row>
    <row r="748" spans="1:23" ht="16.5" customHeight="1">
      <c r="A748" s="270"/>
      <c r="B748" s="270"/>
      <c r="C748" s="270"/>
      <c r="D748" s="270"/>
      <c r="E748" s="270"/>
      <c r="F748" s="270"/>
      <c r="G748" s="270"/>
      <c r="H748" s="270"/>
      <c r="I748" s="270"/>
      <c r="J748" s="270"/>
      <c r="K748" s="270"/>
      <c r="L748" s="270"/>
      <c r="M748" s="270"/>
      <c r="N748" s="270"/>
      <c r="O748" s="270"/>
      <c r="P748" s="270"/>
      <c r="Q748" s="270"/>
      <c r="R748" s="270"/>
      <c r="S748" s="270"/>
      <c r="T748" s="270"/>
      <c r="U748" s="270"/>
      <c r="V748" s="270"/>
      <c r="W748" s="270"/>
    </row>
    <row r="749" spans="1:23" ht="16.5" customHeight="1">
      <c r="A749" s="270"/>
      <c r="B749" s="270"/>
      <c r="C749" s="270"/>
      <c r="D749" s="270"/>
      <c r="E749" s="270"/>
      <c r="F749" s="270"/>
      <c r="G749" s="270"/>
      <c r="H749" s="270"/>
      <c r="I749" s="270"/>
      <c r="J749" s="270"/>
      <c r="K749" s="270"/>
      <c r="L749" s="270"/>
      <c r="M749" s="270"/>
      <c r="N749" s="270"/>
      <c r="O749" s="270"/>
      <c r="P749" s="270"/>
      <c r="Q749" s="270"/>
      <c r="R749" s="270"/>
      <c r="S749" s="270"/>
      <c r="T749" s="270"/>
      <c r="U749" s="270"/>
      <c r="V749" s="270"/>
      <c r="W749" s="270"/>
    </row>
    <row r="750" spans="1:23" ht="16.5" customHeight="1">
      <c r="A750" s="270"/>
      <c r="B750" s="270"/>
      <c r="C750" s="270"/>
      <c r="D750" s="270"/>
      <c r="E750" s="270"/>
      <c r="F750" s="270"/>
      <c r="G750" s="270"/>
      <c r="H750" s="270"/>
      <c r="I750" s="270"/>
      <c r="J750" s="270"/>
      <c r="K750" s="270"/>
      <c r="L750" s="270"/>
      <c r="M750" s="270"/>
      <c r="N750" s="270"/>
      <c r="O750" s="270"/>
      <c r="P750" s="270"/>
      <c r="Q750" s="270"/>
      <c r="R750" s="270"/>
      <c r="S750" s="270"/>
      <c r="T750" s="270"/>
      <c r="U750" s="270"/>
      <c r="V750" s="270"/>
      <c r="W750" s="270"/>
    </row>
    <row r="751" spans="1:23" ht="16.5" customHeight="1">
      <c r="A751" s="270"/>
      <c r="B751" s="270"/>
      <c r="C751" s="270"/>
      <c r="D751" s="270"/>
      <c r="E751" s="270"/>
      <c r="F751" s="270"/>
      <c r="G751" s="270"/>
      <c r="H751" s="270"/>
      <c r="I751" s="270"/>
      <c r="J751" s="270"/>
      <c r="K751" s="270"/>
      <c r="L751" s="270"/>
      <c r="M751" s="270"/>
      <c r="N751" s="270"/>
      <c r="O751" s="270"/>
      <c r="P751" s="270"/>
      <c r="Q751" s="270"/>
      <c r="R751" s="270"/>
      <c r="S751" s="270"/>
      <c r="T751" s="270"/>
      <c r="U751" s="270"/>
      <c r="V751" s="270"/>
      <c r="W751" s="270"/>
    </row>
    <row r="752" spans="1:23" ht="16.5" customHeight="1">
      <c r="A752" s="270"/>
      <c r="B752" s="270"/>
      <c r="C752" s="270"/>
      <c r="D752" s="270"/>
      <c r="E752" s="270"/>
      <c r="F752" s="270"/>
      <c r="G752" s="270"/>
      <c r="H752" s="270"/>
      <c r="I752" s="270"/>
      <c r="J752" s="270"/>
      <c r="K752" s="270"/>
      <c r="L752" s="270"/>
      <c r="M752" s="270"/>
      <c r="N752" s="270"/>
      <c r="O752" s="270"/>
      <c r="P752" s="270"/>
      <c r="Q752" s="270"/>
      <c r="R752" s="270"/>
      <c r="S752" s="270"/>
      <c r="T752" s="270"/>
      <c r="U752" s="270"/>
      <c r="V752" s="270"/>
      <c r="W752" s="270"/>
    </row>
    <row r="753" spans="1:23" ht="16.5" customHeight="1">
      <c r="A753" s="270"/>
      <c r="B753" s="270"/>
      <c r="C753" s="270"/>
      <c r="D753" s="270"/>
      <c r="E753" s="270"/>
      <c r="F753" s="270"/>
      <c r="G753" s="270"/>
      <c r="H753" s="270"/>
      <c r="I753" s="270"/>
      <c r="J753" s="270"/>
      <c r="K753" s="270"/>
      <c r="L753" s="270"/>
      <c r="M753" s="270"/>
      <c r="N753" s="270"/>
      <c r="O753" s="270"/>
      <c r="P753" s="270"/>
      <c r="Q753" s="270"/>
      <c r="R753" s="270"/>
      <c r="S753" s="270"/>
      <c r="T753" s="270"/>
      <c r="U753" s="270"/>
      <c r="V753" s="270"/>
      <c r="W753" s="270"/>
    </row>
    <row r="754" spans="1:23" ht="16.5" customHeight="1">
      <c r="A754" s="270"/>
      <c r="B754" s="270"/>
      <c r="C754" s="270"/>
      <c r="D754" s="270"/>
      <c r="E754" s="270"/>
      <c r="F754" s="270"/>
      <c r="G754" s="270"/>
      <c r="H754" s="270"/>
      <c r="I754" s="270"/>
      <c r="J754" s="270"/>
      <c r="K754" s="270"/>
      <c r="L754" s="270"/>
      <c r="M754" s="270"/>
      <c r="N754" s="270"/>
      <c r="O754" s="270"/>
      <c r="P754" s="270"/>
      <c r="Q754" s="270"/>
      <c r="R754" s="270"/>
      <c r="S754" s="270"/>
      <c r="T754" s="270"/>
      <c r="U754" s="270"/>
      <c r="V754" s="270"/>
      <c r="W754" s="270"/>
    </row>
    <row r="755" spans="1:23" ht="16.5" customHeight="1">
      <c r="A755" s="270"/>
      <c r="B755" s="270"/>
      <c r="C755" s="270"/>
      <c r="D755" s="270"/>
      <c r="E755" s="270"/>
      <c r="F755" s="270"/>
      <c r="G755" s="270"/>
      <c r="H755" s="270"/>
      <c r="I755" s="270"/>
      <c r="J755" s="270"/>
      <c r="K755" s="270"/>
      <c r="L755" s="270"/>
      <c r="M755" s="270"/>
      <c r="N755" s="270"/>
      <c r="O755" s="270"/>
      <c r="P755" s="270"/>
      <c r="Q755" s="270"/>
      <c r="R755" s="270"/>
      <c r="S755" s="270"/>
      <c r="T755" s="270"/>
      <c r="U755" s="270"/>
      <c r="V755" s="270"/>
      <c r="W755" s="270"/>
    </row>
    <row r="756" spans="1:23" ht="16.5" customHeight="1">
      <c r="A756" s="270"/>
      <c r="B756" s="270"/>
      <c r="C756" s="270"/>
      <c r="D756" s="270"/>
      <c r="E756" s="270"/>
      <c r="F756" s="270"/>
      <c r="G756" s="270"/>
      <c r="H756" s="270"/>
      <c r="I756" s="270"/>
      <c r="J756" s="270"/>
      <c r="K756" s="270"/>
      <c r="L756" s="270"/>
      <c r="M756" s="270"/>
      <c r="N756" s="270"/>
      <c r="O756" s="270"/>
      <c r="P756" s="270"/>
      <c r="Q756" s="270"/>
      <c r="R756" s="270"/>
      <c r="S756" s="270"/>
      <c r="T756" s="270"/>
      <c r="U756" s="270"/>
      <c r="V756" s="270"/>
      <c r="W756" s="270"/>
    </row>
    <row r="757" spans="1:23" ht="16.5" customHeight="1">
      <c r="A757" s="270"/>
      <c r="B757" s="270"/>
      <c r="C757" s="270"/>
      <c r="D757" s="270"/>
      <c r="E757" s="270"/>
      <c r="F757" s="270"/>
      <c r="G757" s="270"/>
      <c r="H757" s="270"/>
      <c r="I757" s="270"/>
      <c r="J757" s="270"/>
      <c r="K757" s="270"/>
      <c r="L757" s="270"/>
      <c r="M757" s="270"/>
      <c r="N757" s="270"/>
      <c r="O757" s="270"/>
      <c r="P757" s="270"/>
      <c r="Q757" s="270"/>
      <c r="R757" s="270"/>
      <c r="S757" s="270"/>
      <c r="T757" s="270"/>
      <c r="U757" s="270"/>
      <c r="V757" s="270"/>
      <c r="W757" s="270"/>
    </row>
    <row r="758" spans="1:23" ht="16.5" customHeight="1">
      <c r="A758" s="270"/>
      <c r="B758" s="270"/>
      <c r="C758" s="270"/>
      <c r="D758" s="270"/>
      <c r="E758" s="270"/>
      <c r="F758" s="270"/>
      <c r="G758" s="270"/>
      <c r="H758" s="270"/>
      <c r="I758" s="270"/>
      <c r="J758" s="270"/>
      <c r="K758" s="270"/>
      <c r="L758" s="270"/>
      <c r="M758" s="270"/>
      <c r="N758" s="270"/>
      <c r="O758" s="270"/>
      <c r="P758" s="270"/>
      <c r="Q758" s="270"/>
      <c r="R758" s="270"/>
      <c r="S758" s="270"/>
      <c r="T758" s="270"/>
      <c r="U758" s="270"/>
      <c r="V758" s="270"/>
      <c r="W758" s="270"/>
    </row>
    <row r="759" spans="1:23" ht="16.5" customHeight="1">
      <c r="A759" s="270"/>
      <c r="B759" s="270"/>
      <c r="C759" s="270"/>
      <c r="D759" s="270"/>
      <c r="E759" s="270"/>
      <c r="F759" s="270"/>
      <c r="G759" s="270"/>
      <c r="H759" s="270"/>
      <c r="I759" s="270"/>
      <c r="J759" s="270"/>
      <c r="K759" s="270"/>
      <c r="L759" s="270"/>
      <c r="M759" s="270"/>
      <c r="N759" s="270"/>
      <c r="O759" s="270"/>
      <c r="P759" s="270"/>
      <c r="Q759" s="270"/>
      <c r="R759" s="270"/>
      <c r="S759" s="270"/>
      <c r="T759" s="270"/>
      <c r="U759" s="270"/>
      <c r="V759" s="270"/>
      <c r="W759" s="270"/>
    </row>
    <row r="760" spans="1:23" ht="16.5" customHeight="1">
      <c r="A760" s="270"/>
      <c r="B760" s="270"/>
      <c r="C760" s="270"/>
      <c r="D760" s="270"/>
      <c r="E760" s="270"/>
      <c r="F760" s="270"/>
      <c r="G760" s="270"/>
      <c r="H760" s="270"/>
      <c r="I760" s="270"/>
      <c r="J760" s="270"/>
      <c r="K760" s="270"/>
      <c r="L760" s="270"/>
      <c r="M760" s="270"/>
      <c r="N760" s="270"/>
      <c r="O760" s="270"/>
      <c r="P760" s="270"/>
      <c r="Q760" s="270"/>
      <c r="R760" s="270"/>
      <c r="S760" s="270"/>
      <c r="T760" s="270"/>
      <c r="U760" s="270"/>
      <c r="V760" s="270"/>
      <c r="W760" s="270"/>
    </row>
    <row r="761" spans="1:23" ht="16.5" customHeight="1">
      <c r="A761" s="270"/>
      <c r="B761" s="270"/>
      <c r="C761" s="270"/>
      <c r="D761" s="270"/>
      <c r="E761" s="270"/>
      <c r="F761" s="270"/>
      <c r="G761" s="270"/>
      <c r="H761" s="270"/>
      <c r="I761" s="270"/>
      <c r="J761" s="270"/>
      <c r="K761" s="270"/>
      <c r="L761" s="270"/>
      <c r="M761" s="270"/>
      <c r="N761" s="270"/>
      <c r="O761" s="270"/>
      <c r="P761" s="270"/>
      <c r="Q761" s="270"/>
      <c r="R761" s="270"/>
      <c r="S761" s="270"/>
      <c r="T761" s="270"/>
      <c r="U761" s="270"/>
      <c r="V761" s="270"/>
      <c r="W761" s="270"/>
    </row>
    <row r="762" spans="1:23" ht="16.5" customHeight="1">
      <c r="A762" s="270"/>
      <c r="B762" s="270"/>
      <c r="C762" s="270"/>
      <c r="D762" s="270"/>
      <c r="E762" s="270"/>
      <c r="F762" s="270"/>
      <c r="G762" s="270"/>
      <c r="H762" s="270"/>
      <c r="I762" s="270"/>
      <c r="J762" s="270"/>
      <c r="K762" s="270"/>
      <c r="L762" s="270"/>
      <c r="M762" s="270"/>
      <c r="N762" s="270"/>
      <c r="O762" s="270"/>
      <c r="P762" s="270"/>
      <c r="Q762" s="270"/>
      <c r="R762" s="270"/>
      <c r="S762" s="270"/>
      <c r="T762" s="270"/>
      <c r="U762" s="270"/>
      <c r="V762" s="270"/>
      <c r="W762" s="270"/>
    </row>
    <row r="763" spans="1:23" ht="16.5" customHeight="1">
      <c r="A763" s="270"/>
      <c r="B763" s="270"/>
      <c r="C763" s="270"/>
      <c r="D763" s="270"/>
      <c r="E763" s="270"/>
      <c r="F763" s="270"/>
      <c r="G763" s="270"/>
      <c r="H763" s="270"/>
      <c r="I763" s="270"/>
      <c r="J763" s="270"/>
      <c r="K763" s="270"/>
      <c r="L763" s="270"/>
      <c r="M763" s="270"/>
      <c r="N763" s="270"/>
      <c r="O763" s="270"/>
      <c r="P763" s="270"/>
      <c r="Q763" s="270"/>
      <c r="R763" s="270"/>
      <c r="S763" s="270"/>
      <c r="T763" s="270"/>
      <c r="U763" s="270"/>
      <c r="V763" s="270"/>
      <c r="W763" s="270"/>
    </row>
    <row r="764" spans="1:23" ht="16.5" customHeight="1">
      <c r="A764" s="270"/>
      <c r="B764" s="270"/>
      <c r="C764" s="270"/>
      <c r="D764" s="270"/>
      <c r="E764" s="270"/>
      <c r="F764" s="270"/>
      <c r="G764" s="270"/>
      <c r="H764" s="270"/>
      <c r="I764" s="270"/>
      <c r="J764" s="270"/>
      <c r="K764" s="270"/>
      <c r="L764" s="270"/>
      <c r="M764" s="270"/>
      <c r="N764" s="270"/>
      <c r="O764" s="270"/>
      <c r="P764" s="270"/>
      <c r="Q764" s="270"/>
      <c r="R764" s="270"/>
      <c r="S764" s="270"/>
      <c r="T764" s="270"/>
      <c r="U764" s="270"/>
      <c r="V764" s="270"/>
      <c r="W764" s="270"/>
    </row>
    <row r="765" spans="1:23" ht="16.5" customHeight="1">
      <c r="A765" s="270"/>
      <c r="B765" s="270"/>
      <c r="C765" s="270"/>
      <c r="D765" s="270"/>
      <c r="E765" s="270"/>
      <c r="F765" s="270"/>
      <c r="G765" s="270"/>
      <c r="H765" s="270"/>
      <c r="I765" s="270"/>
      <c r="J765" s="270"/>
      <c r="K765" s="270"/>
      <c r="L765" s="270"/>
      <c r="M765" s="270"/>
      <c r="N765" s="270"/>
      <c r="O765" s="270"/>
      <c r="P765" s="270"/>
      <c r="Q765" s="270"/>
      <c r="R765" s="270"/>
      <c r="S765" s="270"/>
      <c r="T765" s="270"/>
      <c r="U765" s="270"/>
      <c r="V765" s="270"/>
      <c r="W765" s="270"/>
    </row>
    <row r="766" spans="1:23" ht="16.5" customHeight="1">
      <c r="A766" s="270"/>
      <c r="B766" s="270"/>
      <c r="C766" s="270"/>
      <c r="D766" s="270"/>
      <c r="E766" s="270"/>
      <c r="F766" s="270"/>
      <c r="G766" s="270"/>
      <c r="H766" s="270"/>
      <c r="I766" s="270"/>
      <c r="J766" s="270"/>
      <c r="K766" s="270"/>
      <c r="L766" s="270"/>
      <c r="M766" s="270"/>
      <c r="N766" s="270"/>
      <c r="O766" s="270"/>
      <c r="P766" s="270"/>
      <c r="Q766" s="270"/>
      <c r="R766" s="270"/>
      <c r="S766" s="270"/>
      <c r="T766" s="270"/>
      <c r="U766" s="270"/>
      <c r="V766" s="270"/>
      <c r="W766" s="270"/>
    </row>
    <row r="767" spans="1:23" ht="16.5" customHeight="1">
      <c r="A767" s="270"/>
      <c r="B767" s="270"/>
      <c r="C767" s="270"/>
      <c r="D767" s="270"/>
      <c r="E767" s="270"/>
      <c r="F767" s="270"/>
      <c r="G767" s="270"/>
      <c r="H767" s="270"/>
      <c r="I767" s="270"/>
      <c r="J767" s="270"/>
      <c r="K767" s="270"/>
      <c r="L767" s="270"/>
      <c r="M767" s="270"/>
      <c r="N767" s="270"/>
      <c r="O767" s="270"/>
      <c r="P767" s="270"/>
      <c r="Q767" s="270"/>
      <c r="R767" s="270"/>
      <c r="S767" s="270"/>
      <c r="T767" s="270"/>
      <c r="U767" s="270"/>
      <c r="V767" s="270"/>
      <c r="W767" s="270"/>
    </row>
    <row r="768" spans="1:23" ht="16.5" customHeight="1">
      <c r="A768" s="270"/>
      <c r="B768" s="270"/>
      <c r="C768" s="270"/>
      <c r="D768" s="270"/>
      <c r="E768" s="270"/>
      <c r="F768" s="270"/>
      <c r="G768" s="270"/>
      <c r="H768" s="270"/>
      <c r="I768" s="270"/>
      <c r="J768" s="270"/>
      <c r="K768" s="270"/>
      <c r="L768" s="270"/>
      <c r="M768" s="270"/>
      <c r="N768" s="270"/>
      <c r="O768" s="270"/>
      <c r="P768" s="270"/>
      <c r="Q768" s="270"/>
      <c r="R768" s="270"/>
      <c r="S768" s="270"/>
      <c r="T768" s="270"/>
      <c r="U768" s="270"/>
      <c r="V768" s="270"/>
      <c r="W768" s="270"/>
    </row>
    <row r="769" spans="1:23" ht="16.5" customHeight="1">
      <c r="A769" s="270"/>
      <c r="B769" s="270"/>
      <c r="C769" s="270"/>
      <c r="D769" s="270"/>
      <c r="E769" s="270"/>
      <c r="F769" s="270"/>
      <c r="G769" s="270"/>
      <c r="H769" s="270"/>
      <c r="I769" s="270"/>
      <c r="J769" s="270"/>
      <c r="K769" s="270"/>
      <c r="L769" s="270"/>
      <c r="M769" s="270"/>
      <c r="N769" s="270"/>
      <c r="O769" s="270"/>
      <c r="P769" s="270"/>
      <c r="Q769" s="270"/>
      <c r="R769" s="270"/>
      <c r="S769" s="270"/>
      <c r="T769" s="270"/>
      <c r="U769" s="270"/>
      <c r="V769" s="270"/>
      <c r="W769" s="270"/>
    </row>
    <row r="770" spans="1:23" ht="16.5" customHeight="1">
      <c r="A770" s="270"/>
      <c r="B770" s="270"/>
      <c r="C770" s="270"/>
      <c r="D770" s="270"/>
      <c r="E770" s="270"/>
      <c r="F770" s="270"/>
      <c r="G770" s="270"/>
      <c r="H770" s="270"/>
      <c r="I770" s="270"/>
      <c r="J770" s="270"/>
      <c r="K770" s="270"/>
      <c r="L770" s="270"/>
      <c r="M770" s="270"/>
      <c r="N770" s="270"/>
      <c r="O770" s="270"/>
      <c r="P770" s="270"/>
      <c r="Q770" s="270"/>
      <c r="R770" s="270"/>
      <c r="S770" s="270"/>
      <c r="T770" s="270"/>
      <c r="U770" s="270"/>
      <c r="V770" s="270"/>
      <c r="W770" s="270"/>
    </row>
    <row r="771" spans="1:23" ht="16.5" customHeight="1">
      <c r="A771" s="270"/>
      <c r="B771" s="270"/>
      <c r="C771" s="270"/>
      <c r="D771" s="270"/>
      <c r="E771" s="270"/>
      <c r="F771" s="270"/>
      <c r="G771" s="270"/>
      <c r="H771" s="270"/>
      <c r="I771" s="270"/>
      <c r="J771" s="270"/>
      <c r="K771" s="270"/>
      <c r="L771" s="270"/>
      <c r="M771" s="270"/>
      <c r="N771" s="270"/>
      <c r="O771" s="270"/>
      <c r="P771" s="270"/>
      <c r="Q771" s="270"/>
      <c r="R771" s="270"/>
      <c r="S771" s="270"/>
      <c r="T771" s="270"/>
      <c r="U771" s="270"/>
      <c r="V771" s="270"/>
      <c r="W771" s="270"/>
    </row>
    <row r="772" spans="1:23" ht="16.5" customHeight="1">
      <c r="A772" s="270"/>
      <c r="B772" s="270"/>
      <c r="C772" s="270"/>
      <c r="D772" s="270"/>
      <c r="E772" s="270"/>
      <c r="F772" s="270"/>
      <c r="G772" s="270"/>
      <c r="H772" s="270"/>
      <c r="I772" s="270"/>
      <c r="J772" s="270"/>
      <c r="K772" s="270"/>
      <c r="L772" s="270"/>
      <c r="M772" s="270"/>
      <c r="N772" s="270"/>
      <c r="O772" s="270"/>
      <c r="P772" s="270"/>
      <c r="Q772" s="270"/>
      <c r="R772" s="270"/>
      <c r="S772" s="270"/>
      <c r="T772" s="270"/>
      <c r="U772" s="270"/>
      <c r="V772" s="270"/>
      <c r="W772" s="270"/>
    </row>
    <row r="773" spans="1:23" ht="16.5" customHeight="1">
      <c r="A773" s="270"/>
      <c r="B773" s="270"/>
      <c r="C773" s="270"/>
      <c r="D773" s="270"/>
      <c r="E773" s="270"/>
      <c r="F773" s="270"/>
      <c r="G773" s="270"/>
      <c r="H773" s="270"/>
      <c r="I773" s="270"/>
      <c r="J773" s="270"/>
      <c r="K773" s="270"/>
      <c r="L773" s="270"/>
      <c r="M773" s="270"/>
      <c r="N773" s="270"/>
      <c r="O773" s="270"/>
      <c r="P773" s="270"/>
      <c r="Q773" s="270"/>
      <c r="R773" s="270"/>
      <c r="S773" s="270"/>
      <c r="T773" s="270"/>
      <c r="U773" s="270"/>
      <c r="V773" s="270"/>
      <c r="W773" s="270"/>
    </row>
    <row r="774" spans="1:23" ht="16.5" customHeight="1">
      <c r="A774" s="270"/>
      <c r="B774" s="270"/>
      <c r="C774" s="270"/>
      <c r="D774" s="270"/>
      <c r="E774" s="270"/>
      <c r="F774" s="270"/>
      <c r="G774" s="270"/>
      <c r="H774" s="270"/>
      <c r="I774" s="270"/>
      <c r="J774" s="270"/>
      <c r="K774" s="270"/>
      <c r="L774" s="270"/>
      <c r="M774" s="270"/>
      <c r="N774" s="270"/>
      <c r="O774" s="270"/>
      <c r="P774" s="270"/>
      <c r="Q774" s="270"/>
      <c r="R774" s="270"/>
      <c r="S774" s="270"/>
      <c r="T774" s="270"/>
      <c r="U774" s="270"/>
      <c r="V774" s="270"/>
      <c r="W774" s="270"/>
    </row>
    <row r="775" spans="1:23" ht="16.5" customHeight="1">
      <c r="A775" s="270"/>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row>
    <row r="776" spans="1:23" ht="16.5" customHeight="1">
      <c r="A776" s="270"/>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row>
    <row r="777" spans="1:23" ht="16.5" customHeight="1">
      <c r="A777" s="270"/>
      <c r="B777" s="270"/>
      <c r="C777" s="270"/>
      <c r="D777" s="270"/>
      <c r="E777" s="270"/>
      <c r="F777" s="270"/>
      <c r="G777" s="270"/>
      <c r="H777" s="270"/>
      <c r="I777" s="270"/>
      <c r="J777" s="270"/>
      <c r="K777" s="270"/>
      <c r="L777" s="270"/>
      <c r="M777" s="270"/>
      <c r="N777" s="270"/>
      <c r="O777" s="270"/>
      <c r="P777" s="270"/>
      <c r="Q777" s="270"/>
      <c r="R777" s="270"/>
      <c r="S777" s="270"/>
      <c r="T777" s="270"/>
      <c r="U777" s="270"/>
      <c r="V777" s="270"/>
      <c r="W777" s="270"/>
    </row>
    <row r="778" spans="1:23" ht="16.5" customHeight="1">
      <c r="A778" s="270"/>
      <c r="B778" s="270"/>
      <c r="C778" s="270"/>
      <c r="D778" s="270"/>
      <c r="E778" s="270"/>
      <c r="F778" s="270"/>
      <c r="G778" s="270"/>
      <c r="H778" s="270"/>
      <c r="I778" s="270"/>
      <c r="J778" s="270"/>
      <c r="K778" s="270"/>
      <c r="L778" s="270"/>
      <c r="M778" s="270"/>
      <c r="N778" s="270"/>
      <c r="O778" s="270"/>
      <c r="P778" s="270"/>
      <c r="Q778" s="270"/>
      <c r="R778" s="270"/>
      <c r="S778" s="270"/>
      <c r="T778" s="270"/>
      <c r="U778" s="270"/>
      <c r="V778" s="270"/>
      <c r="W778" s="270"/>
    </row>
    <row r="779" spans="1:23" ht="16.5" customHeight="1">
      <c r="A779" s="270"/>
      <c r="B779" s="270"/>
      <c r="C779" s="270"/>
      <c r="D779" s="270"/>
      <c r="E779" s="270"/>
      <c r="F779" s="270"/>
      <c r="G779" s="270"/>
      <c r="H779" s="270"/>
      <c r="I779" s="270"/>
      <c r="J779" s="270"/>
      <c r="K779" s="270"/>
      <c r="L779" s="270"/>
      <c r="M779" s="270"/>
      <c r="N779" s="270"/>
      <c r="O779" s="270"/>
      <c r="P779" s="270"/>
      <c r="Q779" s="270"/>
      <c r="R779" s="270"/>
      <c r="S779" s="270"/>
      <c r="T779" s="270"/>
      <c r="U779" s="270"/>
      <c r="V779" s="270"/>
      <c r="W779" s="270"/>
    </row>
    <row r="780" spans="1:23" ht="16.5" customHeight="1">
      <c r="A780" s="270"/>
      <c r="B780" s="270"/>
      <c r="C780" s="270"/>
      <c r="D780" s="270"/>
      <c r="E780" s="270"/>
      <c r="F780" s="270"/>
      <c r="G780" s="270"/>
      <c r="H780" s="270"/>
      <c r="I780" s="270"/>
      <c r="J780" s="270"/>
      <c r="K780" s="270"/>
      <c r="L780" s="270"/>
      <c r="M780" s="270"/>
      <c r="N780" s="270"/>
      <c r="O780" s="270"/>
      <c r="P780" s="270"/>
      <c r="Q780" s="270"/>
      <c r="R780" s="270"/>
      <c r="S780" s="270"/>
      <c r="T780" s="270"/>
      <c r="U780" s="270"/>
      <c r="V780" s="270"/>
      <c r="W780" s="270"/>
    </row>
    <row r="781" spans="1:23" ht="16.5" customHeight="1">
      <c r="A781" s="270"/>
      <c r="B781" s="270"/>
      <c r="C781" s="270"/>
      <c r="D781" s="270"/>
      <c r="E781" s="270"/>
      <c r="F781" s="270"/>
      <c r="G781" s="270"/>
      <c r="H781" s="270"/>
      <c r="I781" s="270"/>
      <c r="J781" s="270"/>
      <c r="K781" s="270"/>
      <c r="L781" s="270"/>
      <c r="M781" s="270"/>
      <c r="N781" s="270"/>
      <c r="O781" s="270"/>
      <c r="P781" s="270"/>
      <c r="Q781" s="270"/>
      <c r="R781" s="270"/>
      <c r="S781" s="270"/>
      <c r="T781" s="270"/>
      <c r="U781" s="270"/>
      <c r="V781" s="270"/>
      <c r="W781" s="270"/>
    </row>
    <row r="782" spans="1:23" ht="16.5" customHeight="1">
      <c r="A782" s="270"/>
      <c r="B782" s="270"/>
      <c r="C782" s="270"/>
      <c r="D782" s="270"/>
      <c r="E782" s="270"/>
      <c r="F782" s="270"/>
      <c r="G782" s="270"/>
      <c r="H782" s="270"/>
      <c r="I782" s="270"/>
      <c r="J782" s="270"/>
      <c r="K782" s="270"/>
      <c r="L782" s="270"/>
      <c r="M782" s="270"/>
      <c r="N782" s="270"/>
      <c r="O782" s="270"/>
      <c r="P782" s="270"/>
      <c r="Q782" s="270"/>
      <c r="R782" s="270"/>
      <c r="S782" s="270"/>
      <c r="T782" s="270"/>
      <c r="U782" s="270"/>
      <c r="V782" s="270"/>
      <c r="W782" s="270"/>
    </row>
    <row r="783" spans="1:23" ht="16.5" customHeight="1">
      <c r="A783" s="270"/>
      <c r="B783" s="270"/>
      <c r="C783" s="270"/>
      <c r="D783" s="270"/>
      <c r="E783" s="270"/>
      <c r="F783" s="270"/>
      <c r="G783" s="270"/>
      <c r="H783" s="270"/>
      <c r="I783" s="270"/>
      <c r="J783" s="270"/>
      <c r="K783" s="270"/>
      <c r="L783" s="270"/>
      <c r="M783" s="270"/>
      <c r="N783" s="270"/>
      <c r="O783" s="270"/>
      <c r="P783" s="270"/>
      <c r="Q783" s="270"/>
      <c r="R783" s="270"/>
      <c r="S783" s="270"/>
      <c r="T783" s="270"/>
      <c r="U783" s="270"/>
      <c r="V783" s="270"/>
      <c r="W783" s="270"/>
    </row>
    <row r="784" spans="1:23" ht="16.5" customHeight="1">
      <c r="A784" s="270"/>
      <c r="B784" s="270"/>
      <c r="C784" s="270"/>
      <c r="D784" s="270"/>
      <c r="E784" s="270"/>
      <c r="F784" s="270"/>
      <c r="G784" s="270"/>
      <c r="H784" s="270"/>
      <c r="I784" s="270"/>
      <c r="J784" s="270"/>
      <c r="K784" s="270"/>
      <c r="L784" s="270"/>
      <c r="M784" s="270"/>
      <c r="N784" s="270"/>
      <c r="O784" s="270"/>
      <c r="P784" s="270"/>
      <c r="Q784" s="270"/>
      <c r="R784" s="270"/>
      <c r="S784" s="270"/>
      <c r="T784" s="270"/>
      <c r="U784" s="270"/>
      <c r="V784" s="270"/>
      <c r="W784" s="270"/>
    </row>
    <row r="785" spans="1:23" ht="16.5" customHeight="1">
      <c r="A785" s="270"/>
      <c r="B785" s="270"/>
      <c r="C785" s="270"/>
      <c r="D785" s="270"/>
      <c r="E785" s="270"/>
      <c r="F785" s="270"/>
      <c r="G785" s="270"/>
      <c r="H785" s="270"/>
      <c r="I785" s="270"/>
      <c r="J785" s="270"/>
      <c r="K785" s="270"/>
      <c r="L785" s="270"/>
      <c r="M785" s="270"/>
      <c r="N785" s="270"/>
      <c r="O785" s="270"/>
      <c r="P785" s="270"/>
      <c r="Q785" s="270"/>
      <c r="R785" s="270"/>
      <c r="S785" s="270"/>
      <c r="T785" s="270"/>
      <c r="U785" s="270"/>
      <c r="V785" s="270"/>
      <c r="W785" s="270"/>
    </row>
    <row r="786" spans="1:23" ht="16.5" customHeight="1">
      <c r="A786" s="270"/>
      <c r="B786" s="270"/>
      <c r="C786" s="270"/>
      <c r="D786" s="270"/>
      <c r="E786" s="270"/>
      <c r="F786" s="270"/>
      <c r="G786" s="270"/>
      <c r="H786" s="270"/>
      <c r="I786" s="270"/>
      <c r="J786" s="270"/>
      <c r="K786" s="270"/>
      <c r="L786" s="270"/>
      <c r="M786" s="270"/>
      <c r="N786" s="270"/>
      <c r="O786" s="270"/>
      <c r="P786" s="270"/>
      <c r="Q786" s="270"/>
      <c r="R786" s="270"/>
      <c r="S786" s="270"/>
      <c r="T786" s="270"/>
      <c r="U786" s="270"/>
      <c r="V786" s="270"/>
      <c r="W786" s="270"/>
    </row>
    <row r="787" spans="1:23" ht="16.5" customHeight="1">
      <c r="A787" s="270"/>
      <c r="B787" s="270"/>
      <c r="C787" s="270"/>
      <c r="D787" s="270"/>
      <c r="E787" s="270"/>
      <c r="F787" s="270"/>
      <c r="G787" s="270"/>
      <c r="H787" s="270"/>
      <c r="I787" s="270"/>
      <c r="J787" s="270"/>
      <c r="K787" s="270"/>
      <c r="L787" s="270"/>
      <c r="M787" s="270"/>
      <c r="N787" s="270"/>
      <c r="O787" s="270"/>
      <c r="P787" s="270"/>
      <c r="Q787" s="270"/>
      <c r="R787" s="270"/>
      <c r="S787" s="270"/>
      <c r="T787" s="270"/>
      <c r="U787" s="270"/>
      <c r="V787" s="270"/>
      <c r="W787" s="270"/>
    </row>
    <row r="788" spans="1:23" ht="16.5" customHeight="1">
      <c r="A788" s="270"/>
      <c r="B788" s="270"/>
      <c r="C788" s="270"/>
      <c r="D788" s="270"/>
      <c r="E788" s="270"/>
      <c r="F788" s="270"/>
      <c r="G788" s="270"/>
      <c r="H788" s="270"/>
      <c r="I788" s="270"/>
      <c r="J788" s="270"/>
      <c r="K788" s="270"/>
      <c r="L788" s="270"/>
      <c r="M788" s="270"/>
      <c r="N788" s="270"/>
      <c r="O788" s="270"/>
      <c r="P788" s="270"/>
      <c r="Q788" s="270"/>
      <c r="R788" s="270"/>
      <c r="S788" s="270"/>
      <c r="T788" s="270"/>
      <c r="U788" s="270"/>
      <c r="V788" s="270"/>
      <c r="W788" s="270"/>
    </row>
    <row r="789" spans="1:23" ht="16.5" customHeight="1">
      <c r="A789" s="270"/>
      <c r="B789" s="270"/>
      <c r="C789" s="270"/>
      <c r="D789" s="270"/>
      <c r="E789" s="270"/>
      <c r="F789" s="270"/>
      <c r="G789" s="270"/>
      <c r="H789" s="270"/>
      <c r="I789" s="270"/>
      <c r="J789" s="270"/>
      <c r="K789" s="270"/>
      <c r="L789" s="270"/>
      <c r="M789" s="270"/>
      <c r="N789" s="270"/>
      <c r="O789" s="270"/>
      <c r="P789" s="270"/>
      <c r="Q789" s="270"/>
      <c r="R789" s="270"/>
      <c r="S789" s="270"/>
      <c r="T789" s="270"/>
      <c r="U789" s="270"/>
      <c r="V789" s="270"/>
      <c r="W789" s="270"/>
    </row>
    <row r="790" spans="1:23" ht="16.5" customHeight="1">
      <c r="A790" s="270"/>
      <c r="B790" s="270"/>
      <c r="C790" s="270"/>
      <c r="D790" s="270"/>
      <c r="E790" s="270"/>
      <c r="F790" s="270"/>
      <c r="G790" s="270"/>
      <c r="H790" s="270"/>
      <c r="I790" s="270"/>
      <c r="J790" s="270"/>
      <c r="K790" s="270"/>
      <c r="L790" s="270"/>
      <c r="M790" s="270"/>
      <c r="N790" s="270"/>
      <c r="O790" s="270"/>
      <c r="P790" s="270"/>
      <c r="Q790" s="270"/>
      <c r="R790" s="270"/>
      <c r="S790" s="270"/>
      <c r="T790" s="270"/>
      <c r="U790" s="270"/>
      <c r="V790" s="270"/>
      <c r="W790" s="270"/>
    </row>
    <row r="791" spans="1:23" ht="16.5" customHeight="1">
      <c r="A791" s="270"/>
      <c r="B791" s="270"/>
      <c r="C791" s="270"/>
      <c r="D791" s="270"/>
      <c r="E791" s="270"/>
      <c r="F791" s="270"/>
      <c r="G791" s="270"/>
      <c r="H791" s="270"/>
      <c r="I791" s="270"/>
      <c r="J791" s="270"/>
      <c r="K791" s="270"/>
      <c r="L791" s="270"/>
      <c r="M791" s="270"/>
      <c r="N791" s="270"/>
      <c r="O791" s="270"/>
      <c r="P791" s="270"/>
      <c r="Q791" s="270"/>
      <c r="R791" s="270"/>
      <c r="S791" s="270"/>
      <c r="T791" s="270"/>
      <c r="U791" s="270"/>
      <c r="V791" s="270"/>
      <c r="W791" s="270"/>
    </row>
    <row r="792" spans="1:23" ht="16.5" customHeight="1">
      <c r="A792" s="270"/>
      <c r="B792" s="270"/>
      <c r="C792" s="270"/>
      <c r="D792" s="270"/>
      <c r="E792" s="270"/>
      <c r="F792" s="270"/>
      <c r="G792" s="270"/>
      <c r="H792" s="270"/>
      <c r="I792" s="270"/>
      <c r="J792" s="270"/>
      <c r="K792" s="270"/>
      <c r="L792" s="270"/>
      <c r="M792" s="270"/>
      <c r="N792" s="270"/>
      <c r="O792" s="270"/>
      <c r="P792" s="270"/>
      <c r="Q792" s="270"/>
      <c r="R792" s="270"/>
      <c r="S792" s="270"/>
      <c r="T792" s="270"/>
      <c r="U792" s="270"/>
      <c r="V792" s="270"/>
      <c r="W792" s="270"/>
    </row>
    <row r="793" spans="1:23" ht="16.5" customHeight="1">
      <c r="A793" s="270"/>
      <c r="B793" s="270"/>
      <c r="C793" s="270"/>
      <c r="D793" s="270"/>
      <c r="E793" s="270"/>
      <c r="F793" s="270"/>
      <c r="G793" s="270"/>
      <c r="H793" s="270"/>
      <c r="I793" s="270"/>
      <c r="J793" s="270"/>
      <c r="K793" s="270"/>
      <c r="L793" s="270"/>
      <c r="M793" s="270"/>
      <c r="N793" s="270"/>
      <c r="O793" s="270"/>
      <c r="P793" s="270"/>
      <c r="Q793" s="270"/>
      <c r="R793" s="270"/>
      <c r="S793" s="270"/>
      <c r="T793" s="270"/>
      <c r="U793" s="270"/>
      <c r="V793" s="270"/>
      <c r="W793" s="270"/>
    </row>
    <row r="794" spans="1:23" ht="16.5" customHeight="1">
      <c r="A794" s="270"/>
      <c r="B794" s="270"/>
      <c r="C794" s="270"/>
      <c r="D794" s="270"/>
      <c r="E794" s="270"/>
      <c r="F794" s="270"/>
      <c r="G794" s="270"/>
      <c r="H794" s="270"/>
      <c r="I794" s="270"/>
      <c r="J794" s="270"/>
      <c r="K794" s="270"/>
      <c r="L794" s="270"/>
      <c r="M794" s="270"/>
      <c r="N794" s="270"/>
      <c r="O794" s="270"/>
      <c r="P794" s="270"/>
      <c r="Q794" s="270"/>
      <c r="R794" s="270"/>
      <c r="S794" s="270"/>
      <c r="T794" s="270"/>
      <c r="U794" s="270"/>
      <c r="V794" s="270"/>
      <c r="W794" s="270"/>
    </row>
    <row r="795" spans="1:23" ht="16.5" customHeight="1">
      <c r="A795" s="270"/>
      <c r="B795" s="270"/>
      <c r="C795" s="270"/>
      <c r="D795" s="270"/>
      <c r="E795" s="270"/>
      <c r="F795" s="270"/>
      <c r="G795" s="270"/>
      <c r="H795" s="270"/>
      <c r="I795" s="270"/>
      <c r="J795" s="270"/>
      <c r="K795" s="270"/>
      <c r="L795" s="270"/>
      <c r="M795" s="270"/>
      <c r="N795" s="270"/>
      <c r="O795" s="270"/>
      <c r="P795" s="270"/>
      <c r="Q795" s="270"/>
      <c r="R795" s="270"/>
      <c r="S795" s="270"/>
      <c r="T795" s="270"/>
      <c r="U795" s="270"/>
      <c r="V795" s="270"/>
      <c r="W795" s="270"/>
    </row>
    <row r="796" spans="1:23" ht="16.5" customHeight="1">
      <c r="A796" s="270"/>
      <c r="B796" s="270"/>
      <c r="C796" s="270"/>
      <c r="D796" s="270"/>
      <c r="E796" s="270"/>
      <c r="F796" s="270"/>
      <c r="G796" s="270"/>
      <c r="H796" s="270"/>
      <c r="I796" s="270"/>
      <c r="J796" s="270"/>
      <c r="K796" s="270"/>
      <c r="L796" s="270"/>
      <c r="M796" s="270"/>
      <c r="N796" s="270"/>
      <c r="O796" s="270"/>
      <c r="P796" s="270"/>
      <c r="Q796" s="270"/>
      <c r="R796" s="270"/>
      <c r="S796" s="270"/>
      <c r="T796" s="270"/>
      <c r="U796" s="270"/>
      <c r="V796" s="270"/>
      <c r="W796" s="270"/>
    </row>
    <row r="797" spans="1:23" ht="16.5" customHeight="1">
      <c r="A797" s="270"/>
      <c r="B797" s="270"/>
      <c r="C797" s="270"/>
      <c r="D797" s="270"/>
      <c r="E797" s="270"/>
      <c r="F797" s="270"/>
      <c r="G797" s="270"/>
      <c r="H797" s="270"/>
      <c r="I797" s="270"/>
      <c r="J797" s="270"/>
      <c r="K797" s="270"/>
      <c r="L797" s="270"/>
      <c r="M797" s="270"/>
      <c r="N797" s="270"/>
      <c r="O797" s="270"/>
      <c r="P797" s="270"/>
      <c r="Q797" s="270"/>
      <c r="R797" s="270"/>
      <c r="S797" s="270"/>
      <c r="T797" s="270"/>
      <c r="U797" s="270"/>
      <c r="V797" s="270"/>
      <c r="W797" s="270"/>
    </row>
    <row r="798" spans="1:23" ht="16.5" customHeight="1">
      <c r="A798" s="270"/>
      <c r="B798" s="270"/>
      <c r="C798" s="270"/>
      <c r="D798" s="270"/>
      <c r="E798" s="270"/>
      <c r="F798" s="270"/>
      <c r="G798" s="270"/>
      <c r="H798" s="270"/>
      <c r="I798" s="270"/>
      <c r="J798" s="270"/>
      <c r="K798" s="270"/>
      <c r="L798" s="270"/>
      <c r="M798" s="270"/>
      <c r="N798" s="270"/>
      <c r="O798" s="270"/>
      <c r="P798" s="270"/>
      <c r="Q798" s="270"/>
      <c r="R798" s="270"/>
      <c r="S798" s="270"/>
      <c r="T798" s="270"/>
      <c r="U798" s="270"/>
      <c r="V798" s="270"/>
      <c r="W798" s="270"/>
    </row>
    <row r="799" spans="1:23" ht="16.5" customHeight="1">
      <c r="A799" s="270"/>
      <c r="B799" s="270"/>
      <c r="C799" s="270"/>
      <c r="D799" s="270"/>
      <c r="E799" s="270"/>
      <c r="F799" s="270"/>
      <c r="G799" s="270"/>
      <c r="H799" s="270"/>
      <c r="I799" s="270"/>
      <c r="J799" s="270"/>
      <c r="K799" s="270"/>
      <c r="L799" s="270"/>
      <c r="M799" s="270"/>
      <c r="N799" s="270"/>
      <c r="O799" s="270"/>
      <c r="P799" s="270"/>
      <c r="Q799" s="270"/>
      <c r="R799" s="270"/>
      <c r="S799" s="270"/>
      <c r="T799" s="270"/>
      <c r="U799" s="270"/>
      <c r="V799" s="270"/>
      <c r="W799" s="270"/>
    </row>
    <row r="800" spans="1:23" ht="16.5" customHeight="1">
      <c r="A800" s="270"/>
      <c r="B800" s="270"/>
      <c r="C800" s="270"/>
      <c r="D800" s="270"/>
      <c r="E800" s="270"/>
      <c r="F800" s="270"/>
      <c r="G800" s="270"/>
      <c r="H800" s="270"/>
      <c r="I800" s="270"/>
      <c r="J800" s="270"/>
      <c r="K800" s="270"/>
      <c r="L800" s="270"/>
      <c r="M800" s="270"/>
      <c r="N800" s="270"/>
      <c r="O800" s="270"/>
      <c r="P800" s="270"/>
      <c r="Q800" s="270"/>
      <c r="R800" s="270"/>
      <c r="S800" s="270"/>
      <c r="T800" s="270"/>
      <c r="U800" s="270"/>
      <c r="V800" s="270"/>
      <c r="W800" s="270"/>
    </row>
    <row r="801" spans="1:23" ht="16.5" customHeight="1">
      <c r="A801" s="270"/>
      <c r="B801" s="270"/>
      <c r="C801" s="270"/>
      <c r="D801" s="270"/>
      <c r="E801" s="270"/>
      <c r="F801" s="270"/>
      <c r="G801" s="270"/>
      <c r="H801" s="270"/>
      <c r="I801" s="270"/>
      <c r="J801" s="270"/>
      <c r="K801" s="270"/>
      <c r="L801" s="270"/>
      <c r="M801" s="270"/>
      <c r="N801" s="270"/>
      <c r="O801" s="270"/>
      <c r="P801" s="270"/>
      <c r="Q801" s="270"/>
      <c r="R801" s="270"/>
      <c r="S801" s="270"/>
      <c r="T801" s="270"/>
      <c r="U801" s="270"/>
      <c r="V801" s="270"/>
      <c r="W801" s="270"/>
    </row>
    <row r="802" spans="1:23" ht="16.5" customHeight="1">
      <c r="A802" s="270"/>
      <c r="B802" s="270"/>
      <c r="C802" s="270"/>
      <c r="D802" s="270"/>
      <c r="E802" s="270"/>
      <c r="F802" s="270"/>
      <c r="G802" s="270"/>
      <c r="H802" s="270"/>
      <c r="I802" s="270"/>
      <c r="J802" s="270"/>
      <c r="K802" s="270"/>
      <c r="L802" s="270"/>
      <c r="M802" s="270"/>
      <c r="N802" s="270"/>
      <c r="O802" s="270"/>
      <c r="P802" s="270"/>
      <c r="Q802" s="270"/>
      <c r="R802" s="270"/>
      <c r="S802" s="270"/>
      <c r="T802" s="270"/>
      <c r="U802" s="270"/>
      <c r="V802" s="270"/>
      <c r="W802" s="270"/>
    </row>
    <row r="803" spans="1:23" ht="16.5" customHeight="1">
      <c r="A803" s="270"/>
      <c r="B803" s="270"/>
      <c r="C803" s="270"/>
      <c r="D803" s="270"/>
      <c r="E803" s="270"/>
      <c r="F803" s="270"/>
      <c r="G803" s="270"/>
      <c r="H803" s="270"/>
      <c r="I803" s="270"/>
      <c r="J803" s="270"/>
      <c r="K803" s="270"/>
      <c r="L803" s="270"/>
      <c r="M803" s="270"/>
      <c r="N803" s="270"/>
      <c r="O803" s="270"/>
      <c r="P803" s="270"/>
      <c r="Q803" s="270"/>
      <c r="R803" s="270"/>
      <c r="S803" s="270"/>
      <c r="T803" s="270"/>
      <c r="U803" s="270"/>
      <c r="V803" s="270"/>
      <c r="W803" s="270"/>
    </row>
    <row r="804" spans="1:23" ht="16.5" customHeight="1">
      <c r="A804" s="270"/>
      <c r="B804" s="270"/>
      <c r="C804" s="270"/>
      <c r="D804" s="270"/>
      <c r="E804" s="270"/>
      <c r="F804" s="270"/>
      <c r="G804" s="270"/>
      <c r="H804" s="270"/>
      <c r="I804" s="270"/>
      <c r="J804" s="270"/>
      <c r="K804" s="270"/>
      <c r="L804" s="270"/>
      <c r="M804" s="270"/>
      <c r="N804" s="270"/>
      <c r="O804" s="270"/>
      <c r="P804" s="270"/>
      <c r="Q804" s="270"/>
      <c r="R804" s="270"/>
      <c r="S804" s="270"/>
      <c r="T804" s="270"/>
      <c r="U804" s="270"/>
      <c r="V804" s="270"/>
      <c r="W804" s="270"/>
    </row>
    <row r="805" spans="1:23" ht="16.5" customHeight="1">
      <c r="A805" s="270"/>
      <c r="B805" s="270"/>
      <c r="C805" s="270"/>
      <c r="D805" s="270"/>
      <c r="E805" s="270"/>
      <c r="F805" s="270"/>
      <c r="G805" s="270"/>
      <c r="H805" s="270"/>
      <c r="I805" s="270"/>
      <c r="J805" s="270"/>
      <c r="K805" s="270"/>
      <c r="L805" s="270"/>
      <c r="M805" s="270"/>
      <c r="N805" s="270"/>
      <c r="O805" s="270"/>
      <c r="P805" s="270"/>
      <c r="Q805" s="270"/>
      <c r="R805" s="270"/>
      <c r="S805" s="270"/>
      <c r="T805" s="270"/>
      <c r="U805" s="270"/>
      <c r="V805" s="270"/>
      <c r="W805" s="270"/>
    </row>
    <row r="806" spans="1:23" ht="16.5" customHeight="1">
      <c r="A806" s="270"/>
      <c r="B806" s="270"/>
      <c r="C806" s="270"/>
      <c r="D806" s="270"/>
      <c r="E806" s="270"/>
      <c r="F806" s="270"/>
      <c r="G806" s="270"/>
      <c r="H806" s="270"/>
      <c r="I806" s="270"/>
      <c r="J806" s="270"/>
      <c r="K806" s="270"/>
      <c r="L806" s="270"/>
      <c r="M806" s="270"/>
      <c r="N806" s="270"/>
      <c r="O806" s="270"/>
      <c r="P806" s="270"/>
      <c r="Q806" s="270"/>
      <c r="R806" s="270"/>
      <c r="S806" s="270"/>
      <c r="T806" s="270"/>
      <c r="U806" s="270"/>
      <c r="V806" s="270"/>
      <c r="W806" s="270"/>
    </row>
    <row r="807" spans="1:23" ht="16.5" customHeight="1">
      <c r="A807" s="270"/>
      <c r="B807" s="270"/>
      <c r="C807" s="270"/>
      <c r="D807" s="270"/>
      <c r="E807" s="270"/>
      <c r="F807" s="270"/>
      <c r="G807" s="270"/>
      <c r="H807" s="270"/>
      <c r="I807" s="270"/>
      <c r="J807" s="270"/>
      <c r="K807" s="270"/>
      <c r="L807" s="270"/>
      <c r="M807" s="270"/>
      <c r="N807" s="270"/>
      <c r="O807" s="270"/>
      <c r="P807" s="270"/>
      <c r="Q807" s="270"/>
      <c r="R807" s="270"/>
      <c r="S807" s="270"/>
      <c r="T807" s="270"/>
      <c r="U807" s="270"/>
      <c r="V807" s="270"/>
      <c r="W807" s="270"/>
    </row>
    <row r="808" spans="1:23" ht="16.5" customHeight="1">
      <c r="A808" s="270"/>
      <c r="B808" s="270"/>
      <c r="C808" s="270"/>
      <c r="D808" s="270"/>
      <c r="E808" s="270"/>
      <c r="F808" s="270"/>
      <c r="G808" s="270"/>
      <c r="H808" s="270"/>
      <c r="I808" s="270"/>
      <c r="J808" s="270"/>
      <c r="K808" s="270"/>
      <c r="L808" s="270"/>
      <c r="M808" s="270"/>
      <c r="N808" s="270"/>
      <c r="O808" s="270"/>
      <c r="P808" s="270"/>
      <c r="Q808" s="270"/>
      <c r="R808" s="270"/>
      <c r="S808" s="270"/>
      <c r="T808" s="270"/>
      <c r="U808" s="270"/>
      <c r="V808" s="270"/>
      <c r="W808" s="270"/>
    </row>
    <row r="809" spans="1:23" ht="16.5" customHeight="1">
      <c r="A809" s="270"/>
      <c r="B809" s="270"/>
      <c r="C809" s="270"/>
      <c r="D809" s="270"/>
      <c r="E809" s="270"/>
      <c r="F809" s="270"/>
      <c r="G809" s="270"/>
      <c r="H809" s="270"/>
      <c r="I809" s="270"/>
      <c r="J809" s="270"/>
      <c r="K809" s="270"/>
      <c r="L809" s="270"/>
      <c r="M809" s="270"/>
      <c r="N809" s="270"/>
      <c r="O809" s="270"/>
      <c r="P809" s="270"/>
      <c r="Q809" s="270"/>
      <c r="R809" s="270"/>
      <c r="S809" s="270"/>
      <c r="T809" s="270"/>
      <c r="U809" s="270"/>
      <c r="V809" s="270"/>
      <c r="W809" s="270"/>
    </row>
    <row r="810" spans="1:23" ht="16.5" customHeight="1">
      <c r="A810" s="270"/>
      <c r="B810" s="270"/>
      <c r="C810" s="270"/>
      <c r="D810" s="270"/>
      <c r="E810" s="270"/>
      <c r="F810" s="270"/>
      <c r="G810" s="270"/>
      <c r="H810" s="270"/>
      <c r="I810" s="270"/>
      <c r="J810" s="270"/>
      <c r="K810" s="270"/>
      <c r="L810" s="270"/>
      <c r="M810" s="270"/>
      <c r="N810" s="270"/>
      <c r="O810" s="270"/>
      <c r="P810" s="270"/>
      <c r="Q810" s="270"/>
      <c r="R810" s="270"/>
      <c r="S810" s="270"/>
      <c r="T810" s="270"/>
      <c r="U810" s="270"/>
      <c r="V810" s="270"/>
      <c r="W810" s="270"/>
    </row>
    <row r="811" spans="1:23" ht="16.5" customHeight="1">
      <c r="A811" s="270"/>
      <c r="B811" s="270"/>
      <c r="C811" s="270"/>
      <c r="D811" s="270"/>
      <c r="E811" s="270"/>
      <c r="F811" s="270"/>
      <c r="G811" s="270"/>
      <c r="H811" s="270"/>
      <c r="I811" s="270"/>
      <c r="J811" s="270"/>
      <c r="K811" s="270"/>
      <c r="L811" s="270"/>
      <c r="M811" s="270"/>
      <c r="N811" s="270"/>
      <c r="O811" s="270"/>
      <c r="P811" s="270"/>
      <c r="Q811" s="270"/>
      <c r="R811" s="270"/>
      <c r="S811" s="270"/>
      <c r="T811" s="270"/>
      <c r="U811" s="270"/>
      <c r="V811" s="270"/>
      <c r="W811" s="270"/>
    </row>
    <row r="812" spans="1:23" ht="16.5" customHeight="1">
      <c r="A812" s="270"/>
      <c r="B812" s="270"/>
      <c r="C812" s="270"/>
      <c r="D812" s="270"/>
      <c r="E812" s="270"/>
      <c r="F812" s="270"/>
      <c r="G812" s="270"/>
      <c r="H812" s="270"/>
      <c r="I812" s="270"/>
      <c r="J812" s="270"/>
      <c r="K812" s="270"/>
      <c r="L812" s="270"/>
      <c r="M812" s="270"/>
      <c r="N812" s="270"/>
      <c r="O812" s="270"/>
      <c r="P812" s="270"/>
      <c r="Q812" s="270"/>
      <c r="R812" s="270"/>
      <c r="S812" s="270"/>
      <c r="T812" s="270"/>
      <c r="U812" s="270"/>
      <c r="V812" s="270"/>
      <c r="W812" s="270"/>
    </row>
    <row r="813" spans="1:23" ht="16.5" customHeight="1">
      <c r="A813" s="270"/>
      <c r="B813" s="270"/>
      <c r="C813" s="270"/>
      <c r="D813" s="270"/>
      <c r="E813" s="270"/>
      <c r="F813" s="270"/>
      <c r="G813" s="270"/>
      <c r="H813" s="270"/>
      <c r="I813" s="270"/>
      <c r="J813" s="270"/>
      <c r="K813" s="270"/>
      <c r="L813" s="270"/>
      <c r="M813" s="270"/>
      <c r="N813" s="270"/>
      <c r="O813" s="270"/>
      <c r="P813" s="270"/>
      <c r="Q813" s="270"/>
      <c r="R813" s="270"/>
      <c r="S813" s="270"/>
      <c r="T813" s="270"/>
      <c r="U813" s="270"/>
      <c r="V813" s="270"/>
      <c r="W813" s="270"/>
    </row>
    <row r="814" spans="1:23" ht="16.5" customHeight="1">
      <c r="A814" s="270"/>
      <c r="B814" s="270"/>
      <c r="C814" s="270"/>
      <c r="D814" s="270"/>
      <c r="E814" s="270"/>
      <c r="F814" s="270"/>
      <c r="G814" s="270"/>
      <c r="H814" s="270"/>
      <c r="I814" s="270"/>
      <c r="J814" s="270"/>
      <c r="K814" s="270"/>
      <c r="L814" s="270"/>
      <c r="M814" s="270"/>
      <c r="N814" s="270"/>
      <c r="O814" s="270"/>
      <c r="P814" s="270"/>
      <c r="Q814" s="270"/>
      <c r="R814" s="270"/>
      <c r="S814" s="270"/>
      <c r="T814" s="270"/>
      <c r="U814" s="270"/>
      <c r="V814" s="270"/>
      <c r="W814" s="270"/>
    </row>
    <row r="815" spans="1:23" ht="16.5" customHeight="1">
      <c r="A815" s="270"/>
      <c r="B815" s="270"/>
      <c r="C815" s="270"/>
      <c r="D815" s="270"/>
      <c r="E815" s="270"/>
      <c r="F815" s="270"/>
      <c r="G815" s="270"/>
      <c r="H815" s="270"/>
      <c r="I815" s="270"/>
      <c r="J815" s="270"/>
      <c r="K815" s="270"/>
      <c r="L815" s="270"/>
      <c r="M815" s="270"/>
      <c r="N815" s="270"/>
      <c r="O815" s="270"/>
      <c r="P815" s="270"/>
      <c r="Q815" s="270"/>
      <c r="R815" s="270"/>
      <c r="S815" s="270"/>
      <c r="T815" s="270"/>
      <c r="U815" s="270"/>
      <c r="V815" s="270"/>
      <c r="W815" s="270"/>
    </row>
    <row r="816" spans="1:23" ht="16.5" customHeight="1">
      <c r="A816" s="270"/>
      <c r="B816" s="270"/>
      <c r="C816" s="270"/>
      <c r="D816" s="270"/>
      <c r="E816" s="270"/>
      <c r="F816" s="270"/>
      <c r="G816" s="270"/>
      <c r="H816" s="270"/>
      <c r="I816" s="270"/>
      <c r="J816" s="270"/>
      <c r="K816" s="270"/>
      <c r="L816" s="270"/>
      <c r="M816" s="270"/>
      <c r="N816" s="270"/>
      <c r="O816" s="270"/>
      <c r="P816" s="270"/>
      <c r="Q816" s="270"/>
      <c r="R816" s="270"/>
      <c r="S816" s="270"/>
      <c r="T816" s="270"/>
      <c r="U816" s="270"/>
      <c r="V816" s="270"/>
      <c r="W816" s="270"/>
    </row>
    <row r="817" spans="1:23" ht="16.5" customHeight="1">
      <c r="A817" s="270"/>
      <c r="B817" s="270"/>
      <c r="C817" s="270"/>
      <c r="D817" s="270"/>
      <c r="E817" s="270"/>
      <c r="F817" s="270"/>
      <c r="G817" s="270"/>
      <c r="H817" s="270"/>
      <c r="I817" s="270"/>
      <c r="J817" s="270"/>
      <c r="K817" s="270"/>
      <c r="L817" s="270"/>
      <c r="M817" s="270"/>
      <c r="N817" s="270"/>
      <c r="O817" s="270"/>
      <c r="P817" s="270"/>
      <c r="Q817" s="270"/>
      <c r="R817" s="270"/>
      <c r="S817" s="270"/>
      <c r="T817" s="270"/>
      <c r="U817" s="270"/>
      <c r="V817" s="270"/>
      <c r="W817" s="270"/>
    </row>
    <row r="818" spans="1:23" ht="16.5" customHeight="1">
      <c r="A818" s="270"/>
      <c r="B818" s="270"/>
      <c r="C818" s="270"/>
      <c r="D818" s="270"/>
      <c r="E818" s="270"/>
      <c r="F818" s="270"/>
      <c r="G818" s="270"/>
      <c r="H818" s="270"/>
      <c r="I818" s="270"/>
      <c r="J818" s="270"/>
      <c r="K818" s="270"/>
      <c r="L818" s="270"/>
      <c r="M818" s="270"/>
      <c r="N818" s="270"/>
      <c r="O818" s="270"/>
      <c r="P818" s="270"/>
      <c r="Q818" s="270"/>
      <c r="R818" s="270"/>
      <c r="S818" s="270"/>
      <c r="T818" s="270"/>
      <c r="U818" s="270"/>
      <c r="V818" s="270"/>
      <c r="W818" s="270"/>
    </row>
    <row r="819" spans="1:23" ht="16.5" customHeight="1">
      <c r="A819" s="270"/>
      <c r="B819" s="270"/>
      <c r="C819" s="270"/>
      <c r="D819" s="270"/>
      <c r="E819" s="270"/>
      <c r="F819" s="270"/>
      <c r="G819" s="270"/>
      <c r="H819" s="270"/>
      <c r="I819" s="270"/>
      <c r="J819" s="270"/>
      <c r="K819" s="270"/>
      <c r="L819" s="270"/>
      <c r="M819" s="270"/>
      <c r="N819" s="270"/>
      <c r="O819" s="270"/>
      <c r="P819" s="270"/>
      <c r="Q819" s="270"/>
      <c r="R819" s="270"/>
      <c r="S819" s="270"/>
      <c r="T819" s="270"/>
      <c r="U819" s="270"/>
      <c r="V819" s="270"/>
      <c r="W819" s="270"/>
    </row>
    <row r="820" spans="1:23" ht="16.5" customHeight="1">
      <c r="A820" s="270"/>
      <c r="B820" s="270"/>
      <c r="C820" s="270"/>
      <c r="D820" s="270"/>
      <c r="E820" s="270"/>
      <c r="F820" s="270"/>
      <c r="G820" s="270"/>
      <c r="H820" s="270"/>
      <c r="I820" s="270"/>
      <c r="J820" s="270"/>
      <c r="K820" s="270"/>
      <c r="L820" s="270"/>
      <c r="M820" s="270"/>
      <c r="N820" s="270"/>
      <c r="O820" s="270"/>
      <c r="P820" s="270"/>
      <c r="Q820" s="270"/>
      <c r="R820" s="270"/>
      <c r="S820" s="270"/>
      <c r="T820" s="270"/>
      <c r="U820" s="270"/>
      <c r="V820" s="270"/>
      <c r="W820" s="270"/>
    </row>
    <row r="821" spans="1:23" ht="16.5" customHeight="1">
      <c r="A821" s="270"/>
      <c r="B821" s="270"/>
      <c r="C821" s="270"/>
      <c r="D821" s="270"/>
      <c r="E821" s="270"/>
      <c r="F821" s="270"/>
      <c r="G821" s="270"/>
      <c r="H821" s="270"/>
      <c r="I821" s="270"/>
      <c r="J821" s="270"/>
      <c r="K821" s="270"/>
      <c r="L821" s="270"/>
      <c r="M821" s="270"/>
      <c r="N821" s="270"/>
      <c r="O821" s="270"/>
      <c r="P821" s="270"/>
      <c r="Q821" s="270"/>
      <c r="R821" s="270"/>
      <c r="S821" s="270"/>
      <c r="T821" s="270"/>
      <c r="U821" s="270"/>
      <c r="V821" s="270"/>
      <c r="W821" s="270"/>
    </row>
    <row r="822" spans="1:23" ht="16.5" customHeight="1">
      <c r="A822" s="270"/>
      <c r="B822" s="270"/>
      <c r="C822" s="270"/>
      <c r="D822" s="270"/>
      <c r="E822" s="270"/>
      <c r="F822" s="270"/>
      <c r="G822" s="270"/>
      <c r="H822" s="270"/>
      <c r="I822" s="270"/>
      <c r="J822" s="270"/>
      <c r="K822" s="270"/>
      <c r="L822" s="270"/>
      <c r="M822" s="270"/>
      <c r="N822" s="270"/>
      <c r="O822" s="270"/>
      <c r="P822" s="270"/>
      <c r="Q822" s="270"/>
      <c r="R822" s="270"/>
      <c r="S822" s="270"/>
      <c r="T822" s="270"/>
      <c r="U822" s="270"/>
      <c r="V822" s="270"/>
      <c r="W822" s="270"/>
    </row>
    <row r="823" spans="1:23" ht="16.5" customHeight="1">
      <c r="A823" s="270"/>
      <c r="B823" s="270"/>
      <c r="C823" s="270"/>
      <c r="D823" s="270"/>
      <c r="E823" s="270"/>
      <c r="F823" s="270"/>
      <c r="G823" s="270"/>
      <c r="H823" s="270"/>
      <c r="I823" s="270"/>
      <c r="J823" s="270"/>
      <c r="K823" s="270"/>
      <c r="L823" s="270"/>
      <c r="M823" s="270"/>
      <c r="N823" s="270"/>
      <c r="O823" s="270"/>
      <c r="P823" s="270"/>
      <c r="Q823" s="270"/>
      <c r="R823" s="270"/>
      <c r="S823" s="270"/>
      <c r="T823" s="270"/>
      <c r="U823" s="270"/>
      <c r="V823" s="270"/>
      <c r="W823" s="270"/>
    </row>
    <row r="824" spans="1:23" ht="16.5" customHeight="1">
      <c r="A824" s="270"/>
      <c r="B824" s="270"/>
      <c r="C824" s="270"/>
      <c r="D824" s="270"/>
      <c r="E824" s="270"/>
      <c r="F824" s="270"/>
      <c r="G824" s="270"/>
      <c r="H824" s="270"/>
      <c r="I824" s="270"/>
      <c r="J824" s="270"/>
      <c r="K824" s="270"/>
      <c r="L824" s="270"/>
      <c r="M824" s="270"/>
      <c r="N824" s="270"/>
      <c r="O824" s="270"/>
      <c r="P824" s="270"/>
      <c r="Q824" s="270"/>
      <c r="R824" s="270"/>
      <c r="S824" s="270"/>
      <c r="T824" s="270"/>
      <c r="U824" s="270"/>
      <c r="V824" s="270"/>
      <c r="W824" s="270"/>
    </row>
    <row r="825" spans="1:23" ht="16.5" customHeight="1">
      <c r="A825" s="270"/>
      <c r="B825" s="270"/>
      <c r="C825" s="270"/>
      <c r="D825" s="270"/>
      <c r="E825" s="270"/>
      <c r="F825" s="270"/>
      <c r="G825" s="270"/>
      <c r="H825" s="270"/>
      <c r="I825" s="270"/>
      <c r="J825" s="270"/>
      <c r="K825" s="270"/>
      <c r="L825" s="270"/>
      <c r="M825" s="270"/>
      <c r="N825" s="270"/>
      <c r="O825" s="270"/>
      <c r="P825" s="270"/>
      <c r="Q825" s="270"/>
      <c r="R825" s="270"/>
      <c r="S825" s="270"/>
      <c r="T825" s="270"/>
      <c r="U825" s="270"/>
      <c r="V825" s="270"/>
      <c r="W825" s="270"/>
    </row>
    <row r="826" spans="1:23" ht="16.5" customHeight="1">
      <c r="A826" s="270"/>
      <c r="B826" s="270"/>
      <c r="C826" s="270"/>
      <c r="D826" s="270"/>
      <c r="E826" s="270"/>
      <c r="F826" s="270"/>
      <c r="G826" s="270"/>
      <c r="H826" s="270"/>
      <c r="I826" s="270"/>
      <c r="J826" s="270"/>
      <c r="K826" s="270"/>
      <c r="L826" s="270"/>
      <c r="M826" s="270"/>
      <c r="N826" s="270"/>
      <c r="O826" s="270"/>
      <c r="P826" s="270"/>
      <c r="Q826" s="270"/>
      <c r="R826" s="270"/>
      <c r="S826" s="270"/>
      <c r="T826" s="270"/>
      <c r="U826" s="270"/>
      <c r="V826" s="270"/>
      <c r="W826" s="270"/>
    </row>
    <row r="827" spans="1:23" ht="16.5" customHeight="1">
      <c r="A827" s="270"/>
      <c r="B827" s="270"/>
      <c r="C827" s="270"/>
      <c r="D827" s="270"/>
      <c r="E827" s="270"/>
      <c r="F827" s="270"/>
      <c r="G827" s="270"/>
      <c r="H827" s="270"/>
      <c r="I827" s="270"/>
      <c r="J827" s="270"/>
      <c r="K827" s="270"/>
      <c r="L827" s="270"/>
      <c r="M827" s="270"/>
      <c r="N827" s="270"/>
      <c r="O827" s="270"/>
      <c r="P827" s="270"/>
      <c r="Q827" s="270"/>
      <c r="R827" s="270"/>
      <c r="S827" s="270"/>
      <c r="T827" s="270"/>
      <c r="U827" s="270"/>
      <c r="V827" s="270"/>
      <c r="W827" s="270"/>
    </row>
    <row r="828" spans="1:23" ht="16.5" customHeight="1">
      <c r="A828" s="270"/>
      <c r="B828" s="270"/>
      <c r="C828" s="270"/>
      <c r="D828" s="270"/>
      <c r="E828" s="270"/>
      <c r="F828" s="270"/>
      <c r="G828" s="270"/>
      <c r="H828" s="270"/>
      <c r="I828" s="270"/>
      <c r="J828" s="270"/>
      <c r="K828" s="270"/>
      <c r="L828" s="270"/>
      <c r="M828" s="270"/>
      <c r="N828" s="270"/>
      <c r="O828" s="270"/>
      <c r="P828" s="270"/>
      <c r="Q828" s="270"/>
      <c r="R828" s="270"/>
      <c r="S828" s="270"/>
      <c r="T828" s="270"/>
      <c r="U828" s="270"/>
      <c r="V828" s="270"/>
      <c r="W828" s="270"/>
    </row>
    <row r="829" spans="1:23" ht="16.5" customHeight="1">
      <c r="A829" s="270"/>
      <c r="B829" s="270"/>
      <c r="C829" s="270"/>
      <c r="D829" s="270"/>
      <c r="E829" s="270"/>
      <c r="F829" s="270"/>
      <c r="G829" s="270"/>
      <c r="H829" s="270"/>
      <c r="I829" s="270"/>
      <c r="J829" s="270"/>
      <c r="K829" s="270"/>
      <c r="L829" s="270"/>
      <c r="M829" s="270"/>
      <c r="N829" s="270"/>
      <c r="O829" s="270"/>
      <c r="P829" s="270"/>
      <c r="Q829" s="270"/>
      <c r="R829" s="270"/>
      <c r="S829" s="270"/>
      <c r="T829" s="270"/>
      <c r="U829" s="270"/>
      <c r="V829" s="270"/>
      <c r="W829" s="270"/>
    </row>
    <row r="830" spans="1:23" ht="16.5" customHeight="1">
      <c r="A830" s="270"/>
      <c r="B830" s="270"/>
      <c r="C830" s="270"/>
      <c r="D830" s="270"/>
      <c r="E830" s="270"/>
      <c r="F830" s="270"/>
      <c r="G830" s="270"/>
      <c r="H830" s="270"/>
      <c r="I830" s="270"/>
      <c r="J830" s="270"/>
      <c r="K830" s="270"/>
      <c r="L830" s="270"/>
      <c r="M830" s="270"/>
      <c r="N830" s="270"/>
      <c r="O830" s="270"/>
      <c r="P830" s="270"/>
      <c r="Q830" s="270"/>
      <c r="R830" s="270"/>
      <c r="S830" s="270"/>
      <c r="T830" s="270"/>
      <c r="U830" s="270"/>
      <c r="V830" s="270"/>
      <c r="W830" s="270"/>
    </row>
    <row r="831" spans="1:23" ht="16.5" customHeight="1">
      <c r="A831" s="270"/>
      <c r="B831" s="270"/>
      <c r="C831" s="270"/>
      <c r="D831" s="270"/>
      <c r="E831" s="270"/>
      <c r="F831" s="270"/>
      <c r="G831" s="270"/>
      <c r="H831" s="270"/>
      <c r="I831" s="270"/>
      <c r="J831" s="270"/>
      <c r="K831" s="270"/>
      <c r="L831" s="270"/>
      <c r="M831" s="270"/>
      <c r="N831" s="270"/>
      <c r="O831" s="270"/>
      <c r="P831" s="270"/>
      <c r="Q831" s="270"/>
      <c r="R831" s="270"/>
      <c r="S831" s="270"/>
      <c r="T831" s="270"/>
      <c r="U831" s="270"/>
      <c r="V831" s="270"/>
      <c r="W831" s="270"/>
    </row>
    <row r="832" spans="1:23" ht="16.5" customHeight="1">
      <c r="A832" s="270"/>
      <c r="B832" s="270"/>
      <c r="C832" s="270"/>
      <c r="D832" s="270"/>
      <c r="E832" s="270"/>
      <c r="F832" s="270"/>
      <c r="G832" s="270"/>
      <c r="H832" s="270"/>
      <c r="I832" s="270"/>
      <c r="J832" s="270"/>
      <c r="K832" s="270"/>
      <c r="L832" s="270"/>
      <c r="M832" s="270"/>
      <c r="N832" s="270"/>
      <c r="O832" s="270"/>
      <c r="P832" s="270"/>
      <c r="Q832" s="270"/>
      <c r="R832" s="270"/>
      <c r="S832" s="270"/>
      <c r="T832" s="270"/>
      <c r="U832" s="270"/>
      <c r="V832" s="270"/>
      <c r="W832" s="270"/>
    </row>
    <row r="833" spans="1:23" ht="16.5" customHeight="1">
      <c r="A833" s="270"/>
      <c r="B833" s="270"/>
      <c r="C833" s="270"/>
      <c r="D833" s="270"/>
      <c r="E833" s="270"/>
      <c r="F833" s="270"/>
      <c r="G833" s="270"/>
      <c r="H833" s="270"/>
      <c r="I833" s="270"/>
      <c r="J833" s="270"/>
      <c r="K833" s="270"/>
      <c r="L833" s="270"/>
      <c r="M833" s="270"/>
      <c r="N833" s="270"/>
      <c r="O833" s="270"/>
      <c r="P833" s="270"/>
      <c r="Q833" s="270"/>
      <c r="R833" s="270"/>
      <c r="S833" s="270"/>
      <c r="T833" s="270"/>
      <c r="U833" s="270"/>
      <c r="V833" s="270"/>
      <c r="W833" s="270"/>
    </row>
    <row r="834" spans="1:23" ht="16.5" customHeight="1">
      <c r="A834" s="270"/>
      <c r="B834" s="270"/>
      <c r="C834" s="270"/>
      <c r="D834" s="270"/>
      <c r="E834" s="270"/>
      <c r="F834" s="270"/>
      <c r="G834" s="270"/>
      <c r="H834" s="270"/>
      <c r="I834" s="270"/>
      <c r="J834" s="270"/>
      <c r="K834" s="270"/>
      <c r="L834" s="270"/>
      <c r="M834" s="270"/>
      <c r="N834" s="270"/>
      <c r="O834" s="270"/>
      <c r="P834" s="270"/>
      <c r="Q834" s="270"/>
      <c r="R834" s="270"/>
      <c r="S834" s="270"/>
      <c r="T834" s="270"/>
      <c r="U834" s="270"/>
      <c r="V834" s="270"/>
      <c r="W834" s="270"/>
    </row>
    <row r="835" spans="1:23" ht="16.5" customHeight="1">
      <c r="A835" s="270"/>
      <c r="B835" s="270"/>
      <c r="C835" s="270"/>
      <c r="D835" s="270"/>
      <c r="E835" s="270"/>
      <c r="F835" s="270"/>
      <c r="G835" s="270"/>
      <c r="H835" s="270"/>
      <c r="I835" s="270"/>
      <c r="J835" s="270"/>
      <c r="K835" s="270"/>
      <c r="L835" s="270"/>
      <c r="M835" s="270"/>
      <c r="N835" s="270"/>
      <c r="O835" s="270"/>
      <c r="P835" s="270"/>
      <c r="Q835" s="270"/>
      <c r="R835" s="270"/>
      <c r="S835" s="270"/>
      <c r="T835" s="270"/>
      <c r="U835" s="270"/>
      <c r="V835" s="270"/>
      <c r="W835" s="270"/>
    </row>
    <row r="836" spans="1:23" ht="16.5" customHeight="1">
      <c r="A836" s="270"/>
      <c r="B836" s="270"/>
      <c r="C836" s="270"/>
      <c r="D836" s="270"/>
      <c r="E836" s="270"/>
      <c r="F836" s="270"/>
      <c r="G836" s="270"/>
      <c r="H836" s="270"/>
      <c r="I836" s="270"/>
      <c r="J836" s="270"/>
      <c r="K836" s="270"/>
      <c r="L836" s="270"/>
      <c r="M836" s="270"/>
      <c r="N836" s="270"/>
      <c r="O836" s="270"/>
      <c r="P836" s="270"/>
      <c r="Q836" s="270"/>
      <c r="R836" s="270"/>
      <c r="S836" s="270"/>
      <c r="T836" s="270"/>
      <c r="U836" s="270"/>
      <c r="V836" s="270"/>
      <c r="W836" s="270"/>
    </row>
    <row r="837" spans="1:23" ht="16.5" customHeight="1">
      <c r="A837" s="270"/>
      <c r="B837" s="270"/>
      <c r="C837" s="270"/>
      <c r="D837" s="270"/>
      <c r="E837" s="270"/>
      <c r="F837" s="270"/>
      <c r="G837" s="270"/>
      <c r="H837" s="270"/>
      <c r="I837" s="270"/>
      <c r="J837" s="270"/>
      <c r="K837" s="270"/>
      <c r="L837" s="270"/>
      <c r="M837" s="270"/>
      <c r="N837" s="270"/>
      <c r="O837" s="270"/>
      <c r="P837" s="270"/>
      <c r="Q837" s="270"/>
      <c r="R837" s="270"/>
      <c r="S837" s="270"/>
      <c r="T837" s="270"/>
      <c r="U837" s="270"/>
      <c r="V837" s="270"/>
      <c r="W837" s="270"/>
    </row>
    <row r="838" spans="1:23" ht="16.5" customHeight="1">
      <c r="A838" s="270"/>
      <c r="B838" s="270"/>
      <c r="C838" s="270"/>
      <c r="D838" s="270"/>
      <c r="E838" s="270"/>
      <c r="F838" s="270"/>
      <c r="G838" s="270"/>
      <c r="H838" s="270"/>
      <c r="I838" s="270"/>
      <c r="J838" s="270"/>
      <c r="K838" s="270"/>
      <c r="L838" s="270"/>
      <c r="M838" s="270"/>
      <c r="N838" s="270"/>
      <c r="O838" s="270"/>
      <c r="P838" s="270"/>
      <c r="Q838" s="270"/>
      <c r="R838" s="270"/>
      <c r="S838" s="270"/>
      <c r="T838" s="270"/>
      <c r="U838" s="270"/>
      <c r="V838" s="270"/>
      <c r="W838" s="270"/>
    </row>
    <row r="839" spans="1:23" ht="16.5" customHeight="1">
      <c r="A839" s="270"/>
      <c r="B839" s="270"/>
      <c r="C839" s="270"/>
      <c r="D839" s="270"/>
      <c r="E839" s="270"/>
      <c r="F839" s="270"/>
      <c r="G839" s="270"/>
      <c r="H839" s="270"/>
      <c r="I839" s="270"/>
      <c r="J839" s="270"/>
      <c r="K839" s="270"/>
      <c r="L839" s="270"/>
      <c r="M839" s="270"/>
      <c r="N839" s="270"/>
      <c r="O839" s="270"/>
      <c r="P839" s="270"/>
      <c r="Q839" s="270"/>
      <c r="R839" s="270"/>
      <c r="S839" s="270"/>
      <c r="T839" s="270"/>
      <c r="U839" s="270"/>
      <c r="V839" s="270"/>
      <c r="W839" s="270"/>
    </row>
    <row r="840" spans="1:23" ht="16.5" customHeight="1">
      <c r="A840" s="270"/>
      <c r="B840" s="270"/>
      <c r="C840" s="270"/>
      <c r="D840" s="270"/>
      <c r="E840" s="270"/>
      <c r="F840" s="270"/>
      <c r="G840" s="270"/>
      <c r="H840" s="270"/>
      <c r="I840" s="270"/>
      <c r="J840" s="270"/>
      <c r="K840" s="270"/>
      <c r="L840" s="270"/>
      <c r="M840" s="270"/>
      <c r="N840" s="270"/>
      <c r="O840" s="270"/>
      <c r="P840" s="270"/>
      <c r="Q840" s="270"/>
      <c r="R840" s="270"/>
      <c r="S840" s="270"/>
      <c r="T840" s="270"/>
      <c r="U840" s="270"/>
      <c r="V840" s="270"/>
      <c r="W840" s="270"/>
    </row>
    <row r="841" spans="1:23" ht="16.5" customHeight="1">
      <c r="A841" s="270"/>
      <c r="B841" s="270"/>
      <c r="C841" s="270"/>
      <c r="D841" s="270"/>
      <c r="E841" s="270"/>
      <c r="F841" s="270"/>
      <c r="G841" s="270"/>
      <c r="H841" s="270"/>
      <c r="I841" s="270"/>
      <c r="J841" s="270"/>
      <c r="K841" s="270"/>
      <c r="L841" s="270"/>
      <c r="M841" s="270"/>
      <c r="N841" s="270"/>
      <c r="O841" s="270"/>
      <c r="P841" s="270"/>
      <c r="Q841" s="270"/>
      <c r="R841" s="270"/>
      <c r="S841" s="270"/>
      <c r="T841" s="270"/>
      <c r="U841" s="270"/>
      <c r="V841" s="270"/>
      <c r="W841" s="270"/>
    </row>
    <row r="842" spans="1:23" ht="16.5" customHeight="1">
      <c r="A842" s="270"/>
      <c r="B842" s="270"/>
      <c r="C842" s="270"/>
      <c r="D842" s="270"/>
      <c r="E842" s="270"/>
      <c r="F842" s="270"/>
      <c r="G842" s="270"/>
      <c r="H842" s="270"/>
      <c r="I842" s="270"/>
      <c r="J842" s="270"/>
      <c r="K842" s="270"/>
      <c r="L842" s="270"/>
      <c r="M842" s="270"/>
      <c r="N842" s="270"/>
      <c r="O842" s="270"/>
      <c r="P842" s="270"/>
      <c r="Q842" s="270"/>
      <c r="R842" s="270"/>
      <c r="S842" s="270"/>
      <c r="T842" s="270"/>
      <c r="U842" s="270"/>
      <c r="V842" s="270"/>
      <c r="W842" s="270"/>
    </row>
    <row r="843" spans="1:23" ht="16.5" customHeight="1">
      <c r="A843" s="270"/>
      <c r="B843" s="270"/>
      <c r="C843" s="270"/>
      <c r="D843" s="270"/>
      <c r="E843" s="270"/>
      <c r="F843" s="270"/>
      <c r="G843" s="270"/>
      <c r="H843" s="270"/>
      <c r="I843" s="270"/>
      <c r="J843" s="270"/>
      <c r="K843" s="270"/>
      <c r="L843" s="270"/>
      <c r="M843" s="270"/>
      <c r="N843" s="270"/>
      <c r="O843" s="270"/>
      <c r="P843" s="270"/>
      <c r="Q843" s="270"/>
      <c r="R843" s="270"/>
      <c r="S843" s="270"/>
      <c r="T843" s="270"/>
      <c r="U843" s="270"/>
      <c r="V843" s="270"/>
      <c r="W843" s="270"/>
    </row>
    <row r="844" spans="1:23" ht="16.5" customHeight="1">
      <c r="A844" s="270"/>
      <c r="B844" s="270"/>
      <c r="C844" s="270"/>
      <c r="D844" s="270"/>
      <c r="E844" s="270"/>
      <c r="F844" s="270"/>
      <c r="G844" s="270"/>
      <c r="H844" s="270"/>
      <c r="I844" s="270"/>
      <c r="J844" s="270"/>
      <c r="K844" s="270"/>
      <c r="L844" s="270"/>
      <c r="M844" s="270"/>
      <c r="N844" s="270"/>
      <c r="O844" s="270"/>
      <c r="P844" s="270"/>
      <c r="Q844" s="270"/>
      <c r="R844" s="270"/>
      <c r="S844" s="270"/>
      <c r="T844" s="270"/>
      <c r="U844" s="270"/>
      <c r="V844" s="270"/>
      <c r="W844" s="270"/>
    </row>
    <row r="845" spans="1:23" ht="16.5" customHeight="1">
      <c r="A845" s="270"/>
      <c r="B845" s="270"/>
      <c r="C845" s="270"/>
      <c r="D845" s="270"/>
      <c r="E845" s="270"/>
      <c r="F845" s="270"/>
      <c r="G845" s="270"/>
      <c r="H845" s="270"/>
      <c r="I845" s="270"/>
      <c r="J845" s="270"/>
      <c r="K845" s="270"/>
      <c r="L845" s="270"/>
      <c r="M845" s="270"/>
      <c r="N845" s="270"/>
      <c r="O845" s="270"/>
      <c r="P845" s="270"/>
      <c r="Q845" s="270"/>
      <c r="R845" s="270"/>
      <c r="S845" s="270"/>
      <c r="T845" s="270"/>
      <c r="U845" s="270"/>
      <c r="V845" s="270"/>
      <c r="W845" s="270"/>
    </row>
    <row r="846" spans="1:23" ht="16.5" customHeight="1">
      <c r="A846" s="270"/>
      <c r="B846" s="270"/>
      <c r="C846" s="270"/>
      <c r="D846" s="270"/>
      <c r="E846" s="270"/>
      <c r="F846" s="270"/>
      <c r="G846" s="270"/>
      <c r="H846" s="270"/>
      <c r="I846" s="270"/>
      <c r="J846" s="270"/>
      <c r="K846" s="270"/>
      <c r="L846" s="270"/>
      <c r="M846" s="270"/>
      <c r="N846" s="270"/>
      <c r="O846" s="270"/>
      <c r="P846" s="270"/>
      <c r="Q846" s="270"/>
      <c r="R846" s="270"/>
      <c r="S846" s="270"/>
      <c r="T846" s="270"/>
      <c r="U846" s="270"/>
      <c r="V846" s="270"/>
      <c r="W846" s="270"/>
    </row>
    <row r="847" spans="1:23" ht="16.5" customHeight="1">
      <c r="A847" s="270"/>
      <c r="B847" s="270"/>
      <c r="C847" s="270"/>
      <c r="D847" s="270"/>
      <c r="E847" s="270"/>
      <c r="F847" s="270"/>
      <c r="G847" s="270"/>
      <c r="H847" s="270"/>
      <c r="I847" s="270"/>
      <c r="J847" s="270"/>
      <c r="K847" s="270"/>
      <c r="L847" s="270"/>
      <c r="M847" s="270"/>
      <c r="N847" s="270"/>
      <c r="O847" s="270"/>
      <c r="P847" s="270"/>
      <c r="Q847" s="270"/>
      <c r="R847" s="270"/>
      <c r="S847" s="270"/>
      <c r="T847" s="270"/>
      <c r="U847" s="270"/>
      <c r="V847" s="270"/>
      <c r="W847" s="270"/>
    </row>
    <row r="848" spans="1:23" ht="16.5" customHeight="1">
      <c r="A848" s="270"/>
      <c r="B848" s="270"/>
      <c r="C848" s="270"/>
      <c r="D848" s="270"/>
      <c r="E848" s="270"/>
      <c r="F848" s="270"/>
      <c r="G848" s="270"/>
      <c r="H848" s="270"/>
      <c r="I848" s="270"/>
      <c r="J848" s="270"/>
      <c r="K848" s="270"/>
      <c r="L848" s="270"/>
      <c r="M848" s="270"/>
      <c r="N848" s="270"/>
      <c r="O848" s="270"/>
      <c r="P848" s="270"/>
      <c r="Q848" s="270"/>
      <c r="R848" s="270"/>
      <c r="S848" s="270"/>
      <c r="T848" s="270"/>
      <c r="U848" s="270"/>
      <c r="V848" s="270"/>
      <c r="W848" s="270"/>
    </row>
    <row r="849" spans="1:23" ht="16.5" customHeight="1">
      <c r="A849" s="270"/>
      <c r="B849" s="270"/>
      <c r="C849" s="270"/>
      <c r="D849" s="270"/>
      <c r="E849" s="270"/>
      <c r="F849" s="270"/>
      <c r="G849" s="270"/>
      <c r="H849" s="270"/>
      <c r="I849" s="270"/>
      <c r="J849" s="270"/>
      <c r="K849" s="270"/>
      <c r="L849" s="270"/>
      <c r="M849" s="270"/>
      <c r="N849" s="270"/>
      <c r="O849" s="270"/>
      <c r="P849" s="270"/>
      <c r="Q849" s="270"/>
      <c r="R849" s="270"/>
      <c r="S849" s="270"/>
      <c r="T849" s="270"/>
      <c r="U849" s="270"/>
      <c r="V849" s="270"/>
      <c r="W849" s="270"/>
    </row>
    <row r="850" spans="1:23" ht="16.5" customHeight="1">
      <c r="A850" s="270"/>
      <c r="B850" s="270"/>
      <c r="C850" s="270"/>
      <c r="D850" s="270"/>
      <c r="E850" s="270"/>
      <c r="F850" s="270"/>
      <c r="G850" s="270"/>
      <c r="H850" s="270"/>
      <c r="I850" s="270"/>
      <c r="J850" s="270"/>
      <c r="K850" s="270"/>
      <c r="L850" s="270"/>
      <c r="M850" s="270"/>
      <c r="N850" s="270"/>
      <c r="O850" s="270"/>
      <c r="P850" s="270"/>
      <c r="Q850" s="270"/>
      <c r="R850" s="270"/>
      <c r="S850" s="270"/>
      <c r="T850" s="270"/>
      <c r="U850" s="270"/>
      <c r="V850" s="270"/>
      <c r="W850" s="270"/>
    </row>
    <row r="851" spans="1:23" ht="16.5" customHeight="1">
      <c r="A851" s="270"/>
      <c r="B851" s="270"/>
      <c r="C851" s="270"/>
      <c r="D851" s="270"/>
      <c r="E851" s="270"/>
      <c r="F851" s="270"/>
      <c r="G851" s="270"/>
      <c r="H851" s="270"/>
      <c r="I851" s="270"/>
      <c r="J851" s="270"/>
      <c r="K851" s="270"/>
      <c r="L851" s="270"/>
      <c r="M851" s="270"/>
      <c r="N851" s="270"/>
      <c r="O851" s="270"/>
      <c r="P851" s="270"/>
      <c r="Q851" s="270"/>
      <c r="R851" s="270"/>
      <c r="S851" s="270"/>
      <c r="T851" s="270"/>
      <c r="U851" s="270"/>
      <c r="V851" s="270"/>
      <c r="W851" s="270"/>
    </row>
    <row r="852" spans="1:23" ht="16.5" customHeight="1">
      <c r="A852" s="270"/>
      <c r="B852" s="270"/>
      <c r="C852" s="270"/>
      <c r="D852" s="270"/>
      <c r="E852" s="270"/>
      <c r="F852" s="270"/>
      <c r="G852" s="270"/>
      <c r="H852" s="270"/>
      <c r="I852" s="270"/>
      <c r="J852" s="270"/>
      <c r="K852" s="270"/>
      <c r="L852" s="270"/>
      <c r="M852" s="270"/>
      <c r="N852" s="270"/>
      <c r="O852" s="270"/>
      <c r="P852" s="270"/>
      <c r="Q852" s="270"/>
      <c r="R852" s="270"/>
      <c r="S852" s="270"/>
      <c r="T852" s="270"/>
      <c r="U852" s="270"/>
      <c r="V852" s="270"/>
      <c r="W852" s="270"/>
    </row>
    <row r="853" spans="1:23" ht="16.5" customHeight="1">
      <c r="A853" s="270"/>
      <c r="B853" s="270"/>
      <c r="C853" s="270"/>
      <c r="D853" s="270"/>
      <c r="E853" s="270"/>
      <c r="F853" s="270"/>
      <c r="G853" s="270"/>
      <c r="H853" s="270"/>
      <c r="I853" s="270"/>
      <c r="J853" s="270"/>
      <c r="K853" s="270"/>
      <c r="L853" s="270"/>
      <c r="M853" s="270"/>
      <c r="N853" s="270"/>
      <c r="O853" s="270"/>
      <c r="P853" s="270"/>
      <c r="Q853" s="270"/>
      <c r="R853" s="270"/>
      <c r="S853" s="270"/>
      <c r="T853" s="270"/>
      <c r="U853" s="270"/>
      <c r="V853" s="270"/>
      <c r="W853" s="270"/>
    </row>
    <row r="854" spans="1:23" ht="16.5" customHeight="1">
      <c r="A854" s="270"/>
      <c r="B854" s="270"/>
      <c r="C854" s="270"/>
      <c r="D854" s="270"/>
      <c r="E854" s="270"/>
      <c r="F854" s="270"/>
      <c r="G854" s="270"/>
      <c r="H854" s="270"/>
      <c r="I854" s="270"/>
      <c r="J854" s="270"/>
      <c r="K854" s="270"/>
      <c r="L854" s="270"/>
      <c r="M854" s="270"/>
      <c r="N854" s="270"/>
      <c r="O854" s="270"/>
      <c r="P854" s="270"/>
      <c r="Q854" s="270"/>
      <c r="R854" s="270"/>
      <c r="S854" s="270"/>
      <c r="T854" s="270"/>
      <c r="U854" s="270"/>
      <c r="V854" s="270"/>
      <c r="W854" s="270"/>
    </row>
    <row r="855" spans="1:23" ht="16.5" customHeight="1">
      <c r="A855" s="270"/>
      <c r="B855" s="270"/>
      <c r="C855" s="270"/>
      <c r="D855" s="270"/>
      <c r="E855" s="270"/>
      <c r="F855" s="270"/>
      <c r="G855" s="270"/>
      <c r="H855" s="270"/>
      <c r="I855" s="270"/>
      <c r="J855" s="270"/>
      <c r="K855" s="270"/>
      <c r="L855" s="270"/>
      <c r="M855" s="270"/>
      <c r="N855" s="270"/>
      <c r="O855" s="270"/>
      <c r="P855" s="270"/>
      <c r="Q855" s="270"/>
      <c r="R855" s="270"/>
      <c r="S855" s="270"/>
      <c r="T855" s="270"/>
      <c r="U855" s="270"/>
      <c r="V855" s="270"/>
      <c r="W855" s="270"/>
    </row>
    <row r="856" spans="1:23" ht="16.5" customHeight="1">
      <c r="A856" s="270"/>
      <c r="B856" s="270"/>
      <c r="C856" s="270"/>
      <c r="D856" s="270"/>
      <c r="E856" s="270"/>
      <c r="F856" s="270"/>
      <c r="G856" s="270"/>
      <c r="H856" s="270"/>
      <c r="I856" s="270"/>
      <c r="J856" s="270"/>
      <c r="K856" s="270"/>
      <c r="L856" s="270"/>
      <c r="M856" s="270"/>
      <c r="N856" s="270"/>
      <c r="O856" s="270"/>
      <c r="P856" s="270"/>
      <c r="Q856" s="270"/>
      <c r="R856" s="270"/>
      <c r="S856" s="270"/>
      <c r="T856" s="270"/>
      <c r="U856" s="270"/>
      <c r="V856" s="270"/>
      <c r="W856" s="270"/>
    </row>
    <row r="857" spans="1:23" ht="16.5" customHeight="1">
      <c r="A857" s="270"/>
      <c r="B857" s="270"/>
      <c r="C857" s="270"/>
      <c r="D857" s="270"/>
      <c r="E857" s="270"/>
      <c r="F857" s="270"/>
      <c r="G857" s="270"/>
      <c r="H857" s="270"/>
      <c r="I857" s="270"/>
      <c r="J857" s="270"/>
      <c r="K857" s="270"/>
      <c r="L857" s="270"/>
      <c r="M857" s="270"/>
      <c r="N857" s="270"/>
      <c r="O857" s="270"/>
      <c r="P857" s="270"/>
      <c r="Q857" s="270"/>
      <c r="R857" s="270"/>
      <c r="S857" s="270"/>
      <c r="T857" s="270"/>
      <c r="U857" s="270"/>
      <c r="V857" s="270"/>
      <c r="W857" s="270"/>
    </row>
    <row r="858" spans="1:23" ht="16.5" customHeight="1">
      <c r="A858" s="270"/>
      <c r="B858" s="270"/>
      <c r="C858" s="270"/>
      <c r="D858" s="270"/>
      <c r="E858" s="270"/>
      <c r="F858" s="270"/>
      <c r="G858" s="270"/>
      <c r="H858" s="270"/>
      <c r="I858" s="270"/>
      <c r="J858" s="270"/>
      <c r="K858" s="270"/>
      <c r="L858" s="270"/>
      <c r="M858" s="270"/>
      <c r="N858" s="270"/>
      <c r="O858" s="270"/>
      <c r="P858" s="270"/>
      <c r="Q858" s="270"/>
      <c r="R858" s="270"/>
      <c r="S858" s="270"/>
      <c r="T858" s="270"/>
      <c r="U858" s="270"/>
      <c r="V858" s="270"/>
      <c r="W858" s="270"/>
    </row>
    <row r="859" spans="1:23" ht="16.5" customHeight="1">
      <c r="A859" s="270"/>
      <c r="B859" s="270"/>
      <c r="C859" s="270"/>
      <c r="D859" s="270"/>
      <c r="E859" s="270"/>
      <c r="F859" s="270"/>
      <c r="G859" s="270"/>
      <c r="H859" s="270"/>
      <c r="I859" s="270"/>
      <c r="J859" s="270"/>
      <c r="K859" s="270"/>
      <c r="L859" s="270"/>
      <c r="M859" s="270"/>
      <c r="N859" s="270"/>
      <c r="O859" s="270"/>
      <c r="P859" s="270"/>
      <c r="Q859" s="270"/>
      <c r="R859" s="270"/>
      <c r="S859" s="270"/>
      <c r="T859" s="270"/>
      <c r="U859" s="270"/>
      <c r="V859" s="270"/>
      <c r="W859" s="270"/>
    </row>
    <row r="860" spans="1:23" ht="16.5" customHeight="1">
      <c r="A860" s="270"/>
      <c r="B860" s="270"/>
      <c r="C860" s="270"/>
      <c r="D860" s="270"/>
      <c r="E860" s="270"/>
      <c r="F860" s="270"/>
      <c r="G860" s="270"/>
      <c r="H860" s="270"/>
      <c r="I860" s="270"/>
      <c r="J860" s="270"/>
      <c r="K860" s="270"/>
      <c r="L860" s="270"/>
      <c r="M860" s="270"/>
      <c r="N860" s="270"/>
      <c r="O860" s="270"/>
      <c r="P860" s="270"/>
      <c r="Q860" s="270"/>
      <c r="R860" s="270"/>
      <c r="S860" s="270"/>
      <c r="T860" s="270"/>
      <c r="U860" s="270"/>
      <c r="V860" s="270"/>
      <c r="W860" s="270"/>
    </row>
    <row r="861" spans="1:23" ht="16.5" customHeight="1">
      <c r="A861" s="270"/>
      <c r="B861" s="270"/>
      <c r="C861" s="270"/>
      <c r="D861" s="270"/>
      <c r="E861" s="270"/>
      <c r="F861" s="270"/>
      <c r="G861" s="270"/>
      <c r="H861" s="270"/>
      <c r="I861" s="270"/>
      <c r="J861" s="270"/>
      <c r="K861" s="270"/>
      <c r="L861" s="270"/>
      <c r="M861" s="270"/>
      <c r="N861" s="270"/>
      <c r="O861" s="270"/>
      <c r="P861" s="270"/>
      <c r="Q861" s="270"/>
      <c r="R861" s="270"/>
      <c r="S861" s="270"/>
      <c r="T861" s="270"/>
      <c r="U861" s="270"/>
      <c r="V861" s="270"/>
      <c r="W861" s="270"/>
    </row>
    <row r="862" spans="1:23" ht="16.5" customHeight="1">
      <c r="A862" s="270"/>
      <c r="B862" s="270"/>
      <c r="C862" s="270"/>
      <c r="D862" s="270"/>
      <c r="E862" s="270"/>
      <c r="F862" s="270"/>
      <c r="G862" s="270"/>
      <c r="H862" s="270"/>
      <c r="I862" s="270"/>
      <c r="J862" s="270"/>
      <c r="K862" s="270"/>
      <c r="L862" s="270"/>
      <c r="M862" s="270"/>
      <c r="N862" s="270"/>
      <c r="O862" s="270"/>
      <c r="P862" s="270"/>
      <c r="Q862" s="270"/>
      <c r="R862" s="270"/>
      <c r="S862" s="270"/>
      <c r="T862" s="270"/>
      <c r="U862" s="270"/>
      <c r="V862" s="270"/>
      <c r="W862" s="270"/>
    </row>
    <row r="863" spans="1:23" ht="16.5" customHeight="1">
      <c r="A863" s="270"/>
      <c r="B863" s="270"/>
      <c r="C863" s="270"/>
      <c r="D863" s="270"/>
      <c r="E863" s="270"/>
      <c r="F863" s="270"/>
      <c r="G863" s="270"/>
      <c r="H863" s="270"/>
      <c r="I863" s="270"/>
      <c r="J863" s="270"/>
      <c r="K863" s="270"/>
      <c r="L863" s="270"/>
      <c r="M863" s="270"/>
      <c r="N863" s="270"/>
      <c r="O863" s="270"/>
      <c r="P863" s="270"/>
      <c r="Q863" s="270"/>
      <c r="R863" s="270"/>
      <c r="S863" s="270"/>
      <c r="T863" s="270"/>
      <c r="U863" s="270"/>
      <c r="V863" s="270"/>
      <c r="W863" s="270"/>
    </row>
    <row r="864" spans="1:23" ht="16.5" customHeight="1">
      <c r="A864" s="270"/>
      <c r="B864" s="270"/>
      <c r="C864" s="270"/>
      <c r="D864" s="270"/>
      <c r="E864" s="270"/>
      <c r="F864" s="270"/>
      <c r="G864" s="270"/>
      <c r="H864" s="270"/>
      <c r="I864" s="270"/>
      <c r="J864" s="270"/>
      <c r="K864" s="270"/>
      <c r="L864" s="270"/>
      <c r="M864" s="270"/>
      <c r="N864" s="270"/>
      <c r="O864" s="270"/>
      <c r="P864" s="270"/>
      <c r="Q864" s="270"/>
      <c r="R864" s="270"/>
      <c r="S864" s="270"/>
      <c r="T864" s="270"/>
      <c r="U864" s="270"/>
      <c r="V864" s="270"/>
      <c r="W864" s="270"/>
    </row>
    <row r="865" spans="1:23" ht="16.5" customHeight="1">
      <c r="A865" s="270"/>
      <c r="B865" s="270"/>
      <c r="C865" s="270"/>
      <c r="D865" s="270"/>
      <c r="E865" s="270"/>
      <c r="F865" s="270"/>
      <c r="G865" s="270"/>
      <c r="H865" s="270"/>
      <c r="I865" s="270"/>
      <c r="J865" s="270"/>
      <c r="K865" s="270"/>
      <c r="L865" s="270"/>
      <c r="M865" s="270"/>
      <c r="N865" s="270"/>
      <c r="O865" s="270"/>
      <c r="P865" s="270"/>
      <c r="Q865" s="270"/>
      <c r="R865" s="270"/>
      <c r="S865" s="270"/>
      <c r="T865" s="270"/>
      <c r="U865" s="270"/>
      <c r="V865" s="270"/>
      <c r="W865" s="270"/>
    </row>
    <row r="866" spans="1:23" ht="16.5" customHeight="1">
      <c r="A866" s="270"/>
      <c r="B866" s="270"/>
      <c r="C866" s="270"/>
      <c r="D866" s="270"/>
      <c r="E866" s="270"/>
      <c r="F866" s="270"/>
      <c r="G866" s="270"/>
      <c r="H866" s="270"/>
      <c r="I866" s="270"/>
      <c r="J866" s="270"/>
      <c r="K866" s="270"/>
      <c r="L866" s="270"/>
      <c r="M866" s="270"/>
      <c r="N866" s="270"/>
      <c r="O866" s="270"/>
      <c r="P866" s="270"/>
      <c r="Q866" s="270"/>
      <c r="R866" s="270"/>
      <c r="S866" s="270"/>
      <c r="T866" s="270"/>
      <c r="U866" s="270"/>
      <c r="V866" s="270"/>
      <c r="W866" s="270"/>
    </row>
    <row r="867" spans="1:23" ht="16.5" customHeight="1">
      <c r="A867" s="270"/>
      <c r="B867" s="270"/>
      <c r="C867" s="270"/>
      <c r="D867" s="270"/>
      <c r="E867" s="270"/>
      <c r="F867" s="270"/>
      <c r="G867" s="270"/>
      <c r="H867" s="270"/>
      <c r="I867" s="270"/>
      <c r="J867" s="270"/>
      <c r="K867" s="270"/>
      <c r="L867" s="270"/>
      <c r="M867" s="270"/>
      <c r="N867" s="270"/>
      <c r="O867" s="270"/>
      <c r="P867" s="270"/>
      <c r="Q867" s="270"/>
      <c r="R867" s="270"/>
      <c r="S867" s="270"/>
      <c r="T867" s="270"/>
      <c r="U867" s="270"/>
      <c r="V867" s="270"/>
      <c r="W867" s="270"/>
    </row>
    <row r="868" spans="1:23" ht="16.5" customHeight="1">
      <c r="A868" s="270"/>
      <c r="B868" s="270"/>
      <c r="C868" s="270"/>
      <c r="D868" s="270"/>
      <c r="E868" s="270"/>
      <c r="F868" s="270"/>
      <c r="G868" s="270"/>
      <c r="H868" s="270"/>
      <c r="I868" s="270"/>
      <c r="J868" s="270"/>
      <c r="K868" s="270"/>
      <c r="L868" s="270"/>
      <c r="M868" s="270"/>
      <c r="N868" s="270"/>
      <c r="O868" s="270"/>
      <c r="P868" s="270"/>
      <c r="Q868" s="270"/>
      <c r="R868" s="270"/>
      <c r="S868" s="270"/>
      <c r="T868" s="270"/>
      <c r="U868" s="270"/>
      <c r="V868" s="270"/>
      <c r="W868" s="270"/>
    </row>
    <row r="869" spans="1:23" ht="16.5" customHeight="1">
      <c r="A869" s="270"/>
      <c r="B869" s="270"/>
      <c r="C869" s="270"/>
      <c r="D869" s="270"/>
      <c r="E869" s="270"/>
      <c r="F869" s="270"/>
      <c r="G869" s="270"/>
      <c r="H869" s="270"/>
      <c r="I869" s="270"/>
      <c r="J869" s="270"/>
      <c r="K869" s="270"/>
      <c r="L869" s="270"/>
      <c r="M869" s="270"/>
      <c r="N869" s="270"/>
      <c r="O869" s="270"/>
      <c r="P869" s="270"/>
      <c r="Q869" s="270"/>
      <c r="R869" s="270"/>
      <c r="S869" s="270"/>
      <c r="T869" s="270"/>
      <c r="U869" s="270"/>
      <c r="V869" s="270"/>
      <c r="W869" s="270"/>
    </row>
    <row r="870" spans="1:23" ht="16.5" customHeight="1">
      <c r="A870" s="270"/>
      <c r="B870" s="270"/>
      <c r="C870" s="270"/>
      <c r="D870" s="270"/>
      <c r="E870" s="270"/>
      <c r="F870" s="270"/>
      <c r="G870" s="270"/>
      <c r="H870" s="270"/>
      <c r="I870" s="270"/>
      <c r="J870" s="270"/>
      <c r="K870" s="270"/>
      <c r="L870" s="270"/>
      <c r="M870" s="270"/>
      <c r="N870" s="270"/>
      <c r="O870" s="270"/>
      <c r="P870" s="270"/>
      <c r="Q870" s="270"/>
      <c r="R870" s="270"/>
      <c r="S870" s="270"/>
      <c r="T870" s="270"/>
      <c r="U870" s="270"/>
      <c r="V870" s="270"/>
      <c r="W870" s="270"/>
    </row>
    <row r="871" spans="1:23" ht="16.5" customHeight="1">
      <c r="A871" s="270"/>
      <c r="B871" s="270"/>
      <c r="C871" s="270"/>
      <c r="D871" s="270"/>
      <c r="E871" s="270"/>
      <c r="F871" s="270"/>
      <c r="G871" s="270"/>
      <c r="H871" s="270"/>
      <c r="I871" s="270"/>
      <c r="J871" s="270"/>
      <c r="K871" s="270"/>
      <c r="L871" s="270"/>
      <c r="M871" s="270"/>
      <c r="N871" s="270"/>
      <c r="O871" s="270"/>
      <c r="P871" s="270"/>
      <c r="Q871" s="270"/>
      <c r="R871" s="270"/>
      <c r="S871" s="270"/>
      <c r="T871" s="270"/>
      <c r="U871" s="270"/>
      <c r="V871" s="270"/>
      <c r="W871" s="270"/>
    </row>
    <row r="872" spans="1:23" ht="16.5" customHeight="1">
      <c r="A872" s="270"/>
      <c r="B872" s="270"/>
      <c r="C872" s="270"/>
      <c r="D872" s="270"/>
      <c r="E872" s="270"/>
      <c r="F872" s="270"/>
      <c r="G872" s="270"/>
      <c r="H872" s="270"/>
      <c r="I872" s="270"/>
      <c r="J872" s="270"/>
      <c r="K872" s="270"/>
      <c r="L872" s="270"/>
      <c r="M872" s="270"/>
      <c r="N872" s="270"/>
      <c r="O872" s="270"/>
      <c r="P872" s="270"/>
      <c r="Q872" s="270"/>
      <c r="R872" s="270"/>
      <c r="S872" s="270"/>
      <c r="T872" s="270"/>
      <c r="U872" s="270"/>
      <c r="V872" s="270"/>
      <c r="W872" s="270"/>
    </row>
    <row r="873" spans="1:23" ht="16.5" customHeight="1">
      <c r="A873" s="270"/>
      <c r="B873" s="270"/>
      <c r="C873" s="270"/>
      <c r="D873" s="270"/>
      <c r="E873" s="270"/>
      <c r="F873" s="270"/>
      <c r="G873" s="270"/>
      <c r="H873" s="270"/>
      <c r="I873" s="270"/>
      <c r="J873" s="270"/>
      <c r="K873" s="270"/>
      <c r="L873" s="270"/>
      <c r="M873" s="270"/>
      <c r="N873" s="270"/>
      <c r="O873" s="270"/>
      <c r="P873" s="270"/>
      <c r="Q873" s="270"/>
      <c r="R873" s="270"/>
      <c r="S873" s="270"/>
      <c r="T873" s="270"/>
      <c r="U873" s="270"/>
      <c r="V873" s="270"/>
      <c r="W873" s="270"/>
    </row>
    <row r="874" spans="1:23" ht="16.5" customHeight="1">
      <c r="A874" s="270"/>
      <c r="B874" s="270"/>
      <c r="C874" s="270"/>
      <c r="D874" s="270"/>
      <c r="E874" s="270"/>
      <c r="F874" s="270"/>
      <c r="G874" s="270"/>
      <c r="H874" s="270"/>
      <c r="I874" s="270"/>
      <c r="J874" s="270"/>
      <c r="K874" s="270"/>
      <c r="L874" s="270"/>
      <c r="M874" s="270"/>
      <c r="N874" s="270"/>
      <c r="O874" s="270"/>
      <c r="P874" s="270"/>
      <c r="Q874" s="270"/>
      <c r="R874" s="270"/>
      <c r="S874" s="270"/>
      <c r="T874" s="270"/>
      <c r="U874" s="270"/>
      <c r="V874" s="270"/>
      <c r="W874" s="270"/>
    </row>
    <row r="875" spans="1:23" ht="16.5" customHeight="1">
      <c r="A875" s="270"/>
      <c r="B875" s="270"/>
      <c r="C875" s="270"/>
      <c r="D875" s="270"/>
      <c r="E875" s="270"/>
      <c r="F875" s="270"/>
      <c r="G875" s="270"/>
      <c r="H875" s="270"/>
      <c r="I875" s="270"/>
      <c r="J875" s="270"/>
      <c r="K875" s="270"/>
      <c r="L875" s="270"/>
      <c r="M875" s="270"/>
      <c r="N875" s="270"/>
      <c r="O875" s="270"/>
      <c r="P875" s="270"/>
      <c r="Q875" s="270"/>
      <c r="R875" s="270"/>
      <c r="S875" s="270"/>
      <c r="T875" s="270"/>
      <c r="U875" s="270"/>
      <c r="V875" s="270"/>
      <c r="W875" s="270"/>
    </row>
    <row r="876" spans="1:23" ht="16.5" customHeight="1">
      <c r="A876" s="270"/>
      <c r="B876" s="270"/>
      <c r="C876" s="270"/>
      <c r="D876" s="270"/>
      <c r="E876" s="270"/>
      <c r="F876" s="270"/>
      <c r="G876" s="270"/>
      <c r="H876" s="270"/>
      <c r="I876" s="270"/>
      <c r="J876" s="270"/>
      <c r="K876" s="270"/>
      <c r="L876" s="270"/>
      <c r="M876" s="270"/>
      <c r="N876" s="270"/>
      <c r="O876" s="270"/>
      <c r="P876" s="270"/>
      <c r="Q876" s="270"/>
      <c r="R876" s="270"/>
      <c r="S876" s="270"/>
      <c r="T876" s="270"/>
      <c r="U876" s="270"/>
      <c r="V876" s="270"/>
      <c r="W876" s="270"/>
    </row>
    <row r="877" spans="1:23" ht="16.5" customHeight="1">
      <c r="A877" s="270"/>
      <c r="B877" s="270"/>
      <c r="C877" s="270"/>
      <c r="D877" s="270"/>
      <c r="E877" s="270"/>
      <c r="F877" s="270"/>
      <c r="G877" s="270"/>
      <c r="H877" s="270"/>
      <c r="I877" s="270"/>
      <c r="J877" s="270"/>
      <c r="K877" s="270"/>
      <c r="L877" s="270"/>
      <c r="M877" s="270"/>
      <c r="N877" s="270"/>
      <c r="O877" s="270"/>
      <c r="P877" s="270"/>
      <c r="Q877" s="270"/>
      <c r="R877" s="270"/>
      <c r="S877" s="270"/>
      <c r="T877" s="270"/>
      <c r="U877" s="270"/>
      <c r="V877" s="270"/>
      <c r="W877" s="270"/>
    </row>
    <row r="878" spans="1:23" ht="16.5" customHeight="1">
      <c r="A878" s="270"/>
      <c r="B878" s="270"/>
      <c r="C878" s="270"/>
      <c r="D878" s="270"/>
      <c r="E878" s="270"/>
      <c r="F878" s="270"/>
      <c r="G878" s="270"/>
      <c r="H878" s="270"/>
      <c r="I878" s="270"/>
      <c r="J878" s="270"/>
      <c r="K878" s="270"/>
      <c r="L878" s="270"/>
      <c r="M878" s="270"/>
      <c r="N878" s="270"/>
      <c r="O878" s="270"/>
      <c r="P878" s="270"/>
      <c r="Q878" s="270"/>
      <c r="R878" s="270"/>
      <c r="S878" s="270"/>
      <c r="T878" s="270"/>
      <c r="U878" s="270"/>
      <c r="V878" s="270"/>
      <c r="W878" s="270"/>
    </row>
    <row r="879" spans="1:23" ht="16.5" customHeight="1">
      <c r="A879" s="270"/>
      <c r="B879" s="270"/>
      <c r="C879" s="270"/>
      <c r="D879" s="270"/>
      <c r="E879" s="270"/>
      <c r="F879" s="270"/>
      <c r="G879" s="270"/>
      <c r="H879" s="270"/>
      <c r="I879" s="270"/>
      <c r="J879" s="270"/>
      <c r="K879" s="270"/>
      <c r="L879" s="270"/>
      <c r="M879" s="270"/>
      <c r="N879" s="270"/>
      <c r="O879" s="270"/>
      <c r="P879" s="270"/>
      <c r="Q879" s="270"/>
      <c r="R879" s="270"/>
      <c r="S879" s="270"/>
      <c r="T879" s="270"/>
      <c r="U879" s="270"/>
      <c r="V879" s="270"/>
      <c r="W879" s="270"/>
    </row>
    <row r="880" spans="1:23" ht="16.5" customHeight="1">
      <c r="A880" s="270"/>
      <c r="B880" s="270"/>
      <c r="C880" s="270"/>
      <c r="D880" s="270"/>
      <c r="E880" s="270"/>
      <c r="F880" s="270"/>
      <c r="G880" s="270"/>
      <c r="H880" s="270"/>
      <c r="I880" s="270"/>
      <c r="J880" s="270"/>
      <c r="K880" s="270"/>
      <c r="L880" s="270"/>
      <c r="M880" s="270"/>
      <c r="N880" s="270"/>
      <c r="O880" s="270"/>
      <c r="P880" s="270"/>
      <c r="Q880" s="270"/>
      <c r="R880" s="270"/>
      <c r="S880" s="270"/>
      <c r="T880" s="270"/>
      <c r="U880" s="270"/>
      <c r="V880" s="270"/>
      <c r="W880" s="270"/>
    </row>
    <row r="881" spans="1:23" ht="16.5" customHeight="1">
      <c r="A881" s="270"/>
      <c r="B881" s="270"/>
      <c r="C881" s="270"/>
      <c r="D881" s="270"/>
      <c r="E881" s="270"/>
      <c r="F881" s="270"/>
      <c r="G881" s="270"/>
      <c r="H881" s="270"/>
      <c r="I881" s="270"/>
      <c r="J881" s="270"/>
      <c r="K881" s="270"/>
      <c r="L881" s="270"/>
      <c r="M881" s="270"/>
      <c r="N881" s="270"/>
      <c r="O881" s="270"/>
      <c r="P881" s="270"/>
      <c r="Q881" s="270"/>
      <c r="R881" s="270"/>
      <c r="S881" s="270"/>
      <c r="T881" s="270"/>
      <c r="U881" s="270"/>
      <c r="V881" s="270"/>
      <c r="W881" s="270"/>
    </row>
    <row r="882" spans="1:23" ht="16.5" customHeight="1">
      <c r="A882" s="270"/>
      <c r="B882" s="270"/>
      <c r="C882" s="270"/>
      <c r="D882" s="270"/>
      <c r="E882" s="270"/>
      <c r="F882" s="270"/>
      <c r="G882" s="270"/>
      <c r="H882" s="270"/>
      <c r="I882" s="270"/>
      <c r="J882" s="270"/>
      <c r="K882" s="270"/>
      <c r="L882" s="270"/>
      <c r="M882" s="270"/>
      <c r="N882" s="270"/>
      <c r="O882" s="270"/>
      <c r="P882" s="270"/>
      <c r="Q882" s="270"/>
      <c r="R882" s="270"/>
      <c r="S882" s="270"/>
      <c r="T882" s="270"/>
      <c r="U882" s="270"/>
      <c r="V882" s="270"/>
      <c r="W882" s="270"/>
    </row>
    <row r="883" spans="1:23" ht="16.5" customHeight="1">
      <c r="A883" s="270"/>
      <c r="B883" s="270"/>
      <c r="C883" s="270"/>
      <c r="D883" s="270"/>
      <c r="E883" s="270"/>
      <c r="F883" s="270"/>
      <c r="G883" s="270"/>
      <c r="H883" s="270"/>
      <c r="I883" s="270"/>
      <c r="J883" s="270"/>
      <c r="K883" s="270"/>
      <c r="L883" s="270"/>
      <c r="M883" s="270"/>
      <c r="N883" s="270"/>
      <c r="O883" s="270"/>
      <c r="P883" s="270"/>
      <c r="Q883" s="270"/>
      <c r="R883" s="270"/>
      <c r="S883" s="270"/>
      <c r="T883" s="270"/>
      <c r="U883" s="270"/>
      <c r="V883" s="270"/>
      <c r="W883" s="270"/>
    </row>
    <row r="884" spans="1:23" ht="16.5" customHeight="1">
      <c r="A884" s="270"/>
      <c r="B884" s="270"/>
      <c r="C884" s="270"/>
      <c r="D884" s="270"/>
      <c r="E884" s="270"/>
      <c r="F884" s="270"/>
      <c r="G884" s="270"/>
      <c r="H884" s="270"/>
      <c r="I884" s="270"/>
      <c r="J884" s="270"/>
      <c r="K884" s="270"/>
      <c r="L884" s="270"/>
      <c r="M884" s="270"/>
      <c r="N884" s="270"/>
      <c r="O884" s="270"/>
      <c r="P884" s="270"/>
      <c r="Q884" s="270"/>
      <c r="R884" s="270"/>
      <c r="S884" s="270"/>
      <c r="T884" s="270"/>
      <c r="U884" s="270"/>
      <c r="V884" s="270"/>
      <c r="W884" s="270"/>
    </row>
    <row r="885" spans="1:23" ht="16.5" customHeight="1">
      <c r="A885" s="270"/>
      <c r="B885" s="270"/>
      <c r="C885" s="270"/>
      <c r="D885" s="270"/>
      <c r="E885" s="270"/>
      <c r="F885" s="270"/>
      <c r="G885" s="270"/>
      <c r="H885" s="270"/>
      <c r="I885" s="270"/>
      <c r="J885" s="270"/>
      <c r="K885" s="270"/>
      <c r="L885" s="270"/>
      <c r="M885" s="270"/>
      <c r="N885" s="270"/>
      <c r="O885" s="270"/>
      <c r="P885" s="270"/>
      <c r="Q885" s="270"/>
      <c r="R885" s="270"/>
      <c r="S885" s="270"/>
      <c r="T885" s="270"/>
      <c r="U885" s="270"/>
      <c r="V885" s="270"/>
      <c r="W885" s="270"/>
    </row>
    <row r="886" spans="1:23" ht="16.5" customHeight="1">
      <c r="A886" s="270"/>
      <c r="B886" s="270"/>
      <c r="C886" s="270"/>
      <c r="D886" s="270"/>
      <c r="E886" s="270"/>
      <c r="F886" s="270"/>
      <c r="G886" s="270"/>
      <c r="H886" s="270"/>
      <c r="I886" s="270"/>
      <c r="J886" s="270"/>
      <c r="K886" s="270"/>
      <c r="L886" s="270"/>
      <c r="M886" s="270"/>
      <c r="N886" s="270"/>
      <c r="O886" s="270"/>
      <c r="P886" s="270"/>
      <c r="Q886" s="270"/>
      <c r="R886" s="270"/>
      <c r="S886" s="270"/>
      <c r="T886" s="270"/>
      <c r="U886" s="270"/>
      <c r="V886" s="270"/>
      <c r="W886" s="270"/>
    </row>
    <row r="887" spans="1:23" ht="16.5" customHeight="1">
      <c r="A887" s="270"/>
      <c r="B887" s="270"/>
      <c r="C887" s="270"/>
      <c r="D887" s="270"/>
      <c r="E887" s="270"/>
      <c r="F887" s="270"/>
      <c r="G887" s="270"/>
      <c r="H887" s="270"/>
      <c r="I887" s="270"/>
      <c r="J887" s="270"/>
      <c r="K887" s="270"/>
      <c r="L887" s="270"/>
      <c r="M887" s="270"/>
      <c r="N887" s="270"/>
      <c r="O887" s="270"/>
      <c r="P887" s="270"/>
      <c r="Q887" s="270"/>
      <c r="R887" s="270"/>
      <c r="S887" s="270"/>
      <c r="T887" s="270"/>
      <c r="U887" s="270"/>
      <c r="V887" s="270"/>
      <c r="W887" s="270"/>
    </row>
    <row r="888" spans="1:23" ht="16.5" customHeight="1">
      <c r="A888" s="270"/>
      <c r="B888" s="270"/>
      <c r="C888" s="270"/>
      <c r="D888" s="270"/>
      <c r="E888" s="270"/>
      <c r="F888" s="270"/>
      <c r="G888" s="270"/>
      <c r="H888" s="270"/>
      <c r="I888" s="270"/>
      <c r="J888" s="270"/>
      <c r="K888" s="270"/>
      <c r="L888" s="270"/>
      <c r="M888" s="270"/>
      <c r="N888" s="270"/>
      <c r="O888" s="270"/>
      <c r="P888" s="270"/>
      <c r="Q888" s="270"/>
      <c r="R888" s="270"/>
      <c r="S888" s="270"/>
      <c r="T888" s="270"/>
      <c r="U888" s="270"/>
      <c r="V888" s="270"/>
      <c r="W888" s="270"/>
    </row>
    <row r="889" spans="1:23" ht="16.5" customHeight="1">
      <c r="A889" s="270"/>
      <c r="B889" s="270"/>
      <c r="C889" s="270"/>
      <c r="D889" s="270"/>
      <c r="E889" s="270"/>
      <c r="F889" s="270"/>
      <c r="G889" s="270"/>
      <c r="H889" s="270"/>
      <c r="I889" s="270"/>
      <c r="J889" s="270"/>
      <c r="K889" s="270"/>
      <c r="L889" s="270"/>
      <c r="M889" s="270"/>
      <c r="N889" s="270"/>
      <c r="O889" s="270"/>
      <c r="P889" s="270"/>
      <c r="Q889" s="270"/>
      <c r="R889" s="270"/>
      <c r="S889" s="270"/>
      <c r="T889" s="270"/>
      <c r="U889" s="270"/>
      <c r="V889" s="270"/>
      <c r="W889" s="270"/>
    </row>
    <row r="890" spans="1:23" ht="16.5" customHeight="1">
      <c r="A890" s="270"/>
      <c r="B890" s="270"/>
      <c r="C890" s="270"/>
      <c r="D890" s="270"/>
      <c r="E890" s="270"/>
      <c r="F890" s="270"/>
      <c r="G890" s="270"/>
      <c r="H890" s="270"/>
      <c r="I890" s="270"/>
      <c r="J890" s="270"/>
      <c r="K890" s="270"/>
      <c r="L890" s="270"/>
      <c r="M890" s="270"/>
      <c r="N890" s="270"/>
      <c r="O890" s="270"/>
      <c r="P890" s="270"/>
      <c r="Q890" s="270"/>
      <c r="R890" s="270"/>
      <c r="S890" s="270"/>
      <c r="T890" s="270"/>
      <c r="U890" s="270"/>
      <c r="V890" s="270"/>
      <c r="W890" s="270"/>
    </row>
    <row r="891" spans="1:23" ht="16.5" customHeight="1">
      <c r="A891" s="270"/>
      <c r="B891" s="270"/>
      <c r="C891" s="270"/>
      <c r="D891" s="270"/>
      <c r="E891" s="270"/>
      <c r="F891" s="270"/>
      <c r="G891" s="270"/>
      <c r="H891" s="270"/>
      <c r="I891" s="270"/>
      <c r="J891" s="270"/>
      <c r="K891" s="270"/>
      <c r="L891" s="270"/>
      <c r="M891" s="270"/>
      <c r="N891" s="270"/>
      <c r="O891" s="270"/>
      <c r="P891" s="270"/>
      <c r="Q891" s="270"/>
      <c r="R891" s="270"/>
      <c r="S891" s="270"/>
      <c r="T891" s="270"/>
      <c r="U891" s="270"/>
      <c r="V891" s="270"/>
      <c r="W891" s="270"/>
    </row>
    <row r="892" spans="1:23" ht="16.5" customHeight="1">
      <c r="A892" s="270"/>
      <c r="B892" s="270"/>
      <c r="C892" s="270"/>
      <c r="D892" s="270"/>
      <c r="E892" s="270"/>
      <c r="F892" s="270"/>
      <c r="G892" s="270"/>
      <c r="H892" s="270"/>
      <c r="I892" s="270"/>
      <c r="J892" s="270"/>
      <c r="K892" s="270"/>
      <c r="L892" s="270"/>
      <c r="M892" s="270"/>
      <c r="N892" s="270"/>
      <c r="O892" s="270"/>
      <c r="P892" s="270"/>
      <c r="Q892" s="270"/>
      <c r="R892" s="270"/>
      <c r="S892" s="270"/>
      <c r="T892" s="270"/>
      <c r="U892" s="270"/>
      <c r="V892" s="270"/>
      <c r="W892" s="270"/>
    </row>
    <row r="893" spans="1:23" ht="16.5" customHeight="1">
      <c r="A893" s="270"/>
      <c r="B893" s="270"/>
      <c r="C893" s="270"/>
      <c r="D893" s="270"/>
      <c r="E893" s="270"/>
      <c r="F893" s="270"/>
      <c r="G893" s="270"/>
      <c r="H893" s="270"/>
      <c r="I893" s="270"/>
      <c r="J893" s="270"/>
      <c r="K893" s="270"/>
      <c r="L893" s="270"/>
      <c r="M893" s="270"/>
      <c r="N893" s="270"/>
      <c r="O893" s="270"/>
      <c r="P893" s="270"/>
      <c r="Q893" s="270"/>
      <c r="R893" s="270"/>
      <c r="S893" s="270"/>
      <c r="T893" s="270"/>
      <c r="U893" s="270"/>
      <c r="V893" s="270"/>
      <c r="W893" s="270"/>
    </row>
    <row r="894" spans="1:23" ht="16.5" customHeight="1">
      <c r="A894" s="270"/>
      <c r="B894" s="270"/>
      <c r="C894" s="270"/>
      <c r="D894" s="270"/>
      <c r="E894" s="270"/>
      <c r="F894" s="270"/>
      <c r="G894" s="270"/>
      <c r="H894" s="270"/>
      <c r="I894" s="270"/>
      <c r="J894" s="270"/>
      <c r="K894" s="270"/>
      <c r="L894" s="270"/>
      <c r="M894" s="270"/>
      <c r="N894" s="270"/>
      <c r="O894" s="270"/>
      <c r="P894" s="270"/>
      <c r="Q894" s="270"/>
      <c r="R894" s="270"/>
      <c r="S894" s="270"/>
      <c r="T894" s="270"/>
      <c r="U894" s="270"/>
      <c r="V894" s="270"/>
      <c r="W894" s="270"/>
    </row>
    <row r="895" spans="1:23" ht="16.5" customHeight="1">
      <c r="A895" s="270"/>
      <c r="B895" s="270"/>
      <c r="C895" s="270"/>
      <c r="D895" s="270"/>
      <c r="E895" s="270"/>
      <c r="F895" s="270"/>
      <c r="G895" s="270"/>
      <c r="H895" s="270"/>
      <c r="I895" s="270"/>
      <c r="J895" s="270"/>
      <c r="K895" s="270"/>
      <c r="L895" s="270"/>
      <c r="M895" s="270"/>
      <c r="N895" s="270"/>
      <c r="O895" s="270"/>
      <c r="P895" s="270"/>
      <c r="Q895" s="270"/>
      <c r="R895" s="270"/>
      <c r="S895" s="270"/>
      <c r="T895" s="270"/>
      <c r="U895" s="270"/>
      <c r="V895" s="270"/>
      <c r="W895" s="270"/>
    </row>
    <row r="896" spans="1:23" ht="16.5" customHeight="1">
      <c r="A896" s="270"/>
      <c r="B896" s="270"/>
      <c r="C896" s="270"/>
      <c r="D896" s="270"/>
      <c r="E896" s="270"/>
      <c r="F896" s="270"/>
      <c r="G896" s="270"/>
      <c r="H896" s="270"/>
      <c r="I896" s="270"/>
      <c r="J896" s="270"/>
      <c r="K896" s="270"/>
      <c r="L896" s="270"/>
      <c r="M896" s="270"/>
      <c r="N896" s="270"/>
      <c r="O896" s="270"/>
      <c r="P896" s="270"/>
      <c r="Q896" s="270"/>
      <c r="R896" s="270"/>
      <c r="S896" s="270"/>
      <c r="T896" s="270"/>
      <c r="U896" s="270"/>
      <c r="V896" s="270"/>
      <c r="W896" s="270"/>
    </row>
    <row r="897" spans="1:23" ht="16.5" customHeight="1">
      <c r="A897" s="270"/>
      <c r="B897" s="270"/>
      <c r="C897" s="270"/>
      <c r="D897" s="270"/>
      <c r="E897" s="270"/>
      <c r="F897" s="270"/>
      <c r="G897" s="270"/>
      <c r="H897" s="270"/>
      <c r="I897" s="270"/>
      <c r="J897" s="270"/>
      <c r="K897" s="270"/>
      <c r="L897" s="270"/>
      <c r="M897" s="270"/>
      <c r="N897" s="270"/>
      <c r="O897" s="270"/>
      <c r="P897" s="270"/>
      <c r="Q897" s="270"/>
      <c r="R897" s="270"/>
      <c r="S897" s="270"/>
      <c r="T897" s="270"/>
      <c r="U897" s="270"/>
      <c r="V897" s="270"/>
      <c r="W897" s="270"/>
    </row>
    <row r="898" spans="1:23" ht="16.5" customHeight="1">
      <c r="A898" s="270"/>
      <c r="B898" s="270"/>
      <c r="C898" s="270"/>
      <c r="D898" s="270"/>
      <c r="E898" s="270"/>
      <c r="F898" s="270"/>
      <c r="G898" s="270"/>
      <c r="H898" s="270"/>
      <c r="I898" s="270"/>
      <c r="J898" s="270"/>
      <c r="K898" s="270"/>
      <c r="L898" s="270"/>
      <c r="M898" s="270"/>
      <c r="N898" s="270"/>
      <c r="O898" s="270"/>
      <c r="P898" s="270"/>
      <c r="Q898" s="270"/>
      <c r="R898" s="270"/>
      <c r="S898" s="270"/>
      <c r="T898" s="270"/>
      <c r="U898" s="270"/>
      <c r="V898" s="270"/>
      <c r="W898" s="270"/>
    </row>
    <row r="899" spans="1:23" ht="16.5" customHeight="1">
      <c r="A899" s="270"/>
      <c r="B899" s="270"/>
      <c r="C899" s="270"/>
      <c r="D899" s="270"/>
      <c r="E899" s="270"/>
      <c r="F899" s="270"/>
      <c r="G899" s="270"/>
      <c r="H899" s="270"/>
      <c r="I899" s="270"/>
      <c r="J899" s="270"/>
      <c r="K899" s="270"/>
      <c r="L899" s="270"/>
      <c r="M899" s="270"/>
      <c r="N899" s="270"/>
      <c r="O899" s="270"/>
      <c r="P899" s="270"/>
      <c r="Q899" s="270"/>
      <c r="R899" s="270"/>
      <c r="S899" s="270"/>
      <c r="T899" s="270"/>
      <c r="U899" s="270"/>
      <c r="V899" s="270"/>
      <c r="W899" s="270"/>
    </row>
    <row r="900" spans="1:23" ht="16.5" customHeight="1">
      <c r="A900" s="270"/>
      <c r="B900" s="270"/>
      <c r="C900" s="270"/>
      <c r="D900" s="270"/>
      <c r="E900" s="270"/>
      <c r="F900" s="270"/>
      <c r="G900" s="270"/>
      <c r="H900" s="270"/>
      <c r="I900" s="270"/>
      <c r="J900" s="270"/>
      <c r="K900" s="270"/>
      <c r="L900" s="270"/>
      <c r="M900" s="270"/>
      <c r="N900" s="270"/>
      <c r="O900" s="270"/>
      <c r="P900" s="270"/>
      <c r="Q900" s="270"/>
      <c r="R900" s="270"/>
      <c r="S900" s="270"/>
      <c r="T900" s="270"/>
      <c r="U900" s="270"/>
      <c r="V900" s="270"/>
      <c r="W900" s="270"/>
    </row>
    <row r="901" spans="1:23" ht="16.5" customHeight="1">
      <c r="A901" s="270"/>
      <c r="B901" s="270"/>
      <c r="C901" s="270"/>
      <c r="D901" s="270"/>
      <c r="E901" s="270"/>
      <c r="F901" s="270"/>
      <c r="G901" s="270"/>
      <c r="H901" s="270"/>
      <c r="I901" s="270"/>
      <c r="J901" s="270"/>
      <c r="K901" s="270"/>
      <c r="L901" s="270"/>
      <c r="M901" s="270"/>
      <c r="N901" s="270"/>
      <c r="O901" s="270"/>
      <c r="P901" s="270"/>
      <c r="Q901" s="270"/>
      <c r="R901" s="270"/>
      <c r="S901" s="270"/>
      <c r="T901" s="270"/>
      <c r="U901" s="270"/>
      <c r="V901" s="270"/>
      <c r="W901" s="270"/>
    </row>
    <row r="902" spans="1:23" ht="16.5" customHeight="1">
      <c r="A902" s="270"/>
      <c r="B902" s="270"/>
      <c r="C902" s="270"/>
      <c r="D902" s="270"/>
      <c r="E902" s="270"/>
      <c r="F902" s="270"/>
      <c r="G902" s="270"/>
      <c r="H902" s="270"/>
      <c r="I902" s="270"/>
      <c r="J902" s="270"/>
      <c r="K902" s="270"/>
      <c r="L902" s="270"/>
      <c r="M902" s="270"/>
      <c r="N902" s="270"/>
      <c r="O902" s="270"/>
      <c r="P902" s="270"/>
      <c r="Q902" s="270"/>
      <c r="R902" s="270"/>
      <c r="S902" s="270"/>
      <c r="T902" s="270"/>
      <c r="U902" s="270"/>
      <c r="V902" s="270"/>
      <c r="W902" s="270"/>
    </row>
    <row r="903" spans="1:23" ht="16.5" customHeight="1">
      <c r="A903" s="270"/>
      <c r="B903" s="270"/>
      <c r="C903" s="270"/>
      <c r="D903" s="270"/>
      <c r="E903" s="270"/>
      <c r="F903" s="270"/>
      <c r="G903" s="270"/>
      <c r="H903" s="270"/>
      <c r="I903" s="270"/>
      <c r="J903" s="270"/>
      <c r="K903" s="270"/>
      <c r="L903" s="270"/>
      <c r="M903" s="270"/>
      <c r="N903" s="270"/>
      <c r="O903" s="270"/>
      <c r="P903" s="270"/>
      <c r="Q903" s="270"/>
      <c r="R903" s="270"/>
      <c r="S903" s="270"/>
      <c r="T903" s="270"/>
      <c r="U903" s="270"/>
      <c r="V903" s="270"/>
      <c r="W903" s="270"/>
    </row>
    <row r="904" spans="1:23" ht="16.5" customHeight="1">
      <c r="A904" s="270"/>
      <c r="B904" s="270"/>
      <c r="C904" s="270"/>
      <c r="D904" s="270"/>
      <c r="E904" s="270"/>
      <c r="F904" s="270"/>
      <c r="G904" s="270"/>
      <c r="H904" s="270"/>
      <c r="I904" s="270"/>
      <c r="J904" s="270"/>
      <c r="K904" s="270"/>
      <c r="L904" s="270"/>
      <c r="M904" s="270"/>
      <c r="N904" s="270"/>
      <c r="O904" s="270"/>
      <c r="P904" s="270"/>
      <c r="Q904" s="270"/>
      <c r="R904" s="270"/>
      <c r="S904" s="270"/>
      <c r="T904" s="270"/>
      <c r="U904" s="270"/>
      <c r="V904" s="270"/>
      <c r="W904" s="270"/>
    </row>
    <row r="905" spans="1:23" ht="16.5" customHeight="1">
      <c r="A905" s="270"/>
      <c r="B905" s="270"/>
      <c r="C905" s="270"/>
      <c r="D905" s="270"/>
      <c r="E905" s="270"/>
      <c r="F905" s="270"/>
      <c r="G905" s="270"/>
      <c r="H905" s="270"/>
      <c r="I905" s="270"/>
      <c r="J905" s="270"/>
      <c r="K905" s="270"/>
      <c r="L905" s="270"/>
      <c r="M905" s="270"/>
      <c r="N905" s="270"/>
      <c r="O905" s="270"/>
      <c r="P905" s="270"/>
      <c r="Q905" s="270"/>
      <c r="R905" s="270"/>
      <c r="S905" s="270"/>
      <c r="T905" s="270"/>
      <c r="U905" s="270"/>
      <c r="V905" s="270"/>
      <c r="W905" s="270"/>
    </row>
    <row r="906" spans="1:23" ht="16.5" customHeight="1">
      <c r="A906" s="270"/>
      <c r="B906" s="270"/>
      <c r="C906" s="270"/>
      <c r="D906" s="270"/>
      <c r="E906" s="270"/>
      <c r="F906" s="270"/>
      <c r="G906" s="270"/>
      <c r="H906" s="270"/>
      <c r="I906" s="270"/>
      <c r="J906" s="270"/>
      <c r="K906" s="270"/>
      <c r="L906" s="270"/>
      <c r="M906" s="270"/>
      <c r="N906" s="270"/>
      <c r="O906" s="270"/>
      <c r="P906" s="270"/>
      <c r="Q906" s="270"/>
      <c r="R906" s="270"/>
      <c r="S906" s="270"/>
      <c r="T906" s="270"/>
      <c r="U906" s="270"/>
      <c r="V906" s="270"/>
      <c r="W906" s="270"/>
    </row>
    <row r="907" spans="1:23" ht="16.5" customHeight="1">
      <c r="A907" s="270"/>
      <c r="B907" s="270"/>
      <c r="C907" s="270"/>
      <c r="D907" s="270"/>
      <c r="E907" s="270"/>
      <c r="F907" s="270"/>
      <c r="G907" s="270"/>
      <c r="H907" s="270"/>
      <c r="I907" s="270"/>
      <c r="J907" s="270"/>
      <c r="K907" s="270"/>
      <c r="L907" s="270"/>
      <c r="M907" s="270"/>
      <c r="N907" s="270"/>
      <c r="O907" s="270"/>
      <c r="P907" s="270"/>
      <c r="Q907" s="270"/>
      <c r="R907" s="270"/>
      <c r="S907" s="270"/>
      <c r="T907" s="270"/>
      <c r="U907" s="270"/>
      <c r="V907" s="270"/>
      <c r="W907" s="270"/>
    </row>
    <row r="908" spans="1:23" ht="16.5" customHeight="1">
      <c r="A908" s="270"/>
      <c r="B908" s="270"/>
      <c r="C908" s="270"/>
      <c r="D908" s="270"/>
      <c r="E908" s="270"/>
      <c r="F908" s="270"/>
      <c r="G908" s="270"/>
      <c r="H908" s="270"/>
      <c r="I908" s="270"/>
      <c r="J908" s="270"/>
      <c r="K908" s="270"/>
      <c r="L908" s="270"/>
      <c r="M908" s="270"/>
      <c r="N908" s="270"/>
      <c r="O908" s="270"/>
      <c r="P908" s="270"/>
      <c r="Q908" s="270"/>
      <c r="R908" s="270"/>
      <c r="S908" s="270"/>
      <c r="T908" s="270"/>
      <c r="U908" s="270"/>
      <c r="V908" s="270"/>
      <c r="W908" s="270"/>
    </row>
    <row r="909" spans="1:23" ht="16.5" customHeight="1">
      <c r="A909" s="270"/>
      <c r="B909" s="270"/>
      <c r="C909" s="270"/>
      <c r="D909" s="270"/>
      <c r="E909" s="270"/>
      <c r="F909" s="270"/>
      <c r="G909" s="270"/>
      <c r="H909" s="270"/>
      <c r="I909" s="270"/>
      <c r="J909" s="270"/>
      <c r="K909" s="270"/>
      <c r="L909" s="270"/>
      <c r="M909" s="270"/>
      <c r="N909" s="270"/>
      <c r="O909" s="270"/>
      <c r="P909" s="270"/>
      <c r="Q909" s="270"/>
      <c r="R909" s="270"/>
      <c r="S909" s="270"/>
      <c r="T909" s="270"/>
      <c r="U909" s="270"/>
      <c r="V909" s="270"/>
      <c r="W909" s="270"/>
    </row>
    <row r="910" spans="1:23" ht="16.5" customHeight="1">
      <c r="A910" s="270"/>
      <c r="B910" s="270"/>
      <c r="C910" s="270"/>
      <c r="D910" s="270"/>
      <c r="E910" s="270"/>
      <c r="F910" s="270"/>
      <c r="G910" s="270"/>
      <c r="H910" s="270"/>
      <c r="I910" s="270"/>
      <c r="J910" s="270"/>
      <c r="K910" s="270"/>
      <c r="L910" s="270"/>
      <c r="M910" s="270"/>
      <c r="N910" s="270"/>
      <c r="O910" s="270"/>
      <c r="P910" s="270"/>
      <c r="Q910" s="270"/>
      <c r="R910" s="270"/>
      <c r="S910" s="270"/>
      <c r="T910" s="270"/>
      <c r="U910" s="270"/>
      <c r="V910" s="270"/>
      <c r="W910" s="270"/>
    </row>
    <row r="911" spans="1:23" ht="16.5" customHeight="1">
      <c r="A911" s="270"/>
      <c r="B911" s="270"/>
      <c r="C911" s="270"/>
      <c r="D911" s="270"/>
      <c r="E911" s="270"/>
      <c r="F911" s="270"/>
      <c r="G911" s="270"/>
      <c r="H911" s="270"/>
      <c r="I911" s="270"/>
      <c r="J911" s="270"/>
      <c r="K911" s="270"/>
      <c r="L911" s="270"/>
      <c r="M911" s="270"/>
      <c r="N911" s="270"/>
      <c r="O911" s="270"/>
      <c r="P911" s="270"/>
      <c r="Q911" s="270"/>
      <c r="R911" s="270"/>
      <c r="S911" s="270"/>
      <c r="T911" s="270"/>
      <c r="U911" s="270"/>
      <c r="V911" s="270"/>
      <c r="W911" s="270"/>
    </row>
    <row r="912" spans="1:23" ht="16.5" customHeight="1">
      <c r="A912" s="270"/>
      <c r="B912" s="270"/>
      <c r="C912" s="270"/>
      <c r="D912" s="270"/>
      <c r="E912" s="270"/>
      <c r="F912" s="270"/>
      <c r="G912" s="270"/>
      <c r="H912" s="270"/>
      <c r="I912" s="270"/>
      <c r="J912" s="270"/>
      <c r="K912" s="270"/>
      <c r="L912" s="270"/>
      <c r="M912" s="270"/>
      <c r="N912" s="270"/>
      <c r="O912" s="270"/>
      <c r="P912" s="270"/>
      <c r="Q912" s="270"/>
      <c r="R912" s="270"/>
      <c r="S912" s="270"/>
      <c r="T912" s="270"/>
      <c r="U912" s="270"/>
      <c r="V912" s="270"/>
      <c r="W912" s="270"/>
    </row>
    <row r="913" spans="1:23" ht="16.5" customHeight="1">
      <c r="A913" s="270"/>
      <c r="B913" s="270"/>
      <c r="C913" s="270"/>
      <c r="D913" s="270"/>
      <c r="E913" s="270"/>
      <c r="F913" s="270"/>
      <c r="G913" s="270"/>
      <c r="H913" s="270"/>
      <c r="I913" s="270"/>
      <c r="J913" s="270"/>
      <c r="K913" s="270"/>
      <c r="L913" s="270"/>
      <c r="M913" s="270"/>
      <c r="N913" s="270"/>
      <c r="O913" s="270"/>
      <c r="P913" s="270"/>
      <c r="Q913" s="270"/>
      <c r="R913" s="270"/>
      <c r="S913" s="270"/>
      <c r="T913" s="270"/>
      <c r="U913" s="270"/>
      <c r="V913" s="270"/>
      <c r="W913" s="270"/>
    </row>
    <row r="914" spans="1:23" ht="16.5" customHeight="1">
      <c r="A914" s="270"/>
      <c r="B914" s="270"/>
      <c r="C914" s="270"/>
      <c r="D914" s="270"/>
      <c r="E914" s="270"/>
      <c r="F914" s="270"/>
      <c r="G914" s="270"/>
      <c r="H914" s="270"/>
      <c r="I914" s="270"/>
      <c r="J914" s="270"/>
      <c r="K914" s="270"/>
      <c r="L914" s="270"/>
      <c r="M914" s="270"/>
      <c r="N914" s="270"/>
      <c r="O914" s="270"/>
      <c r="P914" s="270"/>
      <c r="Q914" s="270"/>
      <c r="R914" s="270"/>
      <c r="S914" s="270"/>
      <c r="T914" s="270"/>
      <c r="U914" s="270"/>
      <c r="V914" s="270"/>
      <c r="W914" s="270"/>
    </row>
    <row r="915" spans="1:23" ht="16.5" customHeight="1">
      <c r="A915" s="270"/>
      <c r="B915" s="270"/>
      <c r="C915" s="270"/>
      <c r="D915" s="270"/>
      <c r="E915" s="270"/>
      <c r="F915" s="270"/>
      <c r="G915" s="270"/>
      <c r="H915" s="270"/>
      <c r="I915" s="270"/>
      <c r="J915" s="270"/>
      <c r="K915" s="270"/>
      <c r="L915" s="270"/>
      <c r="M915" s="270"/>
      <c r="N915" s="270"/>
      <c r="O915" s="270"/>
      <c r="P915" s="270"/>
      <c r="Q915" s="270"/>
      <c r="R915" s="270"/>
      <c r="S915" s="270"/>
      <c r="T915" s="270"/>
      <c r="U915" s="270"/>
      <c r="V915" s="270"/>
      <c r="W915" s="270"/>
    </row>
    <row r="916" spans="1:23" ht="16.5" customHeight="1">
      <c r="A916" s="270"/>
      <c r="B916" s="270"/>
      <c r="C916" s="270"/>
      <c r="D916" s="270"/>
      <c r="E916" s="270"/>
      <c r="F916" s="270"/>
      <c r="G916" s="270"/>
      <c r="H916" s="270"/>
      <c r="I916" s="270"/>
      <c r="J916" s="270"/>
      <c r="K916" s="270"/>
      <c r="L916" s="270"/>
      <c r="M916" s="270"/>
      <c r="N916" s="270"/>
      <c r="O916" s="270"/>
      <c r="P916" s="270"/>
      <c r="Q916" s="270"/>
      <c r="R916" s="270"/>
      <c r="S916" s="270"/>
      <c r="T916" s="270"/>
      <c r="U916" s="270"/>
      <c r="V916" s="270"/>
      <c r="W916" s="270"/>
    </row>
    <row r="917" spans="1:23" ht="16.5" customHeight="1">
      <c r="A917" s="270"/>
      <c r="B917" s="270"/>
      <c r="C917" s="270"/>
      <c r="D917" s="270"/>
      <c r="E917" s="270"/>
      <c r="F917" s="270"/>
      <c r="G917" s="270"/>
      <c r="H917" s="270"/>
      <c r="I917" s="270"/>
      <c r="J917" s="270"/>
      <c r="K917" s="270"/>
      <c r="L917" s="270"/>
      <c r="M917" s="270"/>
      <c r="N917" s="270"/>
      <c r="O917" s="270"/>
      <c r="P917" s="270"/>
      <c r="Q917" s="270"/>
      <c r="R917" s="270"/>
      <c r="S917" s="270"/>
      <c r="T917" s="270"/>
      <c r="U917" s="270"/>
      <c r="V917" s="270"/>
      <c r="W917" s="270"/>
    </row>
    <row r="918" spans="1:23" ht="16.5" customHeight="1">
      <c r="A918" s="270"/>
      <c r="B918" s="270"/>
      <c r="C918" s="270"/>
      <c r="D918" s="270"/>
      <c r="E918" s="270"/>
      <c r="F918" s="270"/>
      <c r="G918" s="270"/>
      <c r="H918" s="270"/>
      <c r="I918" s="270"/>
      <c r="J918" s="270"/>
      <c r="K918" s="270"/>
      <c r="L918" s="270"/>
      <c r="M918" s="270"/>
      <c r="N918" s="270"/>
      <c r="O918" s="270"/>
      <c r="P918" s="270"/>
      <c r="Q918" s="270"/>
      <c r="R918" s="270"/>
      <c r="S918" s="270"/>
      <c r="T918" s="270"/>
      <c r="U918" s="270"/>
      <c r="V918" s="270"/>
      <c r="W918" s="270"/>
    </row>
    <row r="919" spans="1:23" ht="16.5" customHeight="1">
      <c r="A919" s="270"/>
      <c r="B919" s="270"/>
      <c r="C919" s="270"/>
      <c r="D919" s="270"/>
      <c r="E919" s="270"/>
      <c r="F919" s="270"/>
      <c r="G919" s="270"/>
      <c r="H919" s="270"/>
      <c r="I919" s="270"/>
      <c r="J919" s="270"/>
      <c r="K919" s="270"/>
      <c r="L919" s="270"/>
      <c r="M919" s="270"/>
      <c r="N919" s="270"/>
      <c r="O919" s="270"/>
      <c r="P919" s="270"/>
      <c r="Q919" s="270"/>
      <c r="R919" s="270"/>
      <c r="S919" s="270"/>
      <c r="T919" s="270"/>
      <c r="U919" s="270"/>
      <c r="V919" s="270"/>
      <c r="W919" s="270"/>
    </row>
    <row r="920" spans="1:23" ht="16.5" customHeight="1">
      <c r="A920" s="270"/>
      <c r="B920" s="270"/>
      <c r="C920" s="270"/>
      <c r="D920" s="270"/>
      <c r="E920" s="270"/>
      <c r="F920" s="270"/>
      <c r="G920" s="270"/>
      <c r="H920" s="270"/>
      <c r="I920" s="270"/>
      <c r="J920" s="270"/>
      <c r="K920" s="270"/>
      <c r="L920" s="270"/>
      <c r="M920" s="270"/>
      <c r="N920" s="270"/>
      <c r="O920" s="270"/>
      <c r="P920" s="270"/>
      <c r="Q920" s="270"/>
      <c r="R920" s="270"/>
      <c r="S920" s="270"/>
      <c r="T920" s="270"/>
      <c r="U920" s="270"/>
      <c r="V920" s="270"/>
      <c r="W920" s="270"/>
    </row>
    <row r="921" spans="1:23" ht="16.5" customHeight="1">
      <c r="A921" s="270"/>
      <c r="B921" s="270"/>
      <c r="C921" s="270"/>
      <c r="D921" s="270"/>
      <c r="E921" s="270"/>
      <c r="F921" s="270"/>
      <c r="G921" s="270"/>
      <c r="H921" s="270"/>
      <c r="I921" s="270"/>
      <c r="J921" s="270"/>
      <c r="K921" s="270"/>
      <c r="L921" s="270"/>
      <c r="M921" s="270"/>
      <c r="N921" s="270"/>
      <c r="O921" s="270"/>
      <c r="P921" s="270"/>
      <c r="Q921" s="270"/>
      <c r="R921" s="270"/>
      <c r="S921" s="270"/>
      <c r="T921" s="270"/>
      <c r="U921" s="270"/>
      <c r="V921" s="270"/>
      <c r="W921" s="270"/>
    </row>
    <row r="922" spans="1:23" ht="16.5" customHeight="1">
      <c r="A922" s="270"/>
      <c r="B922" s="270"/>
      <c r="C922" s="270"/>
      <c r="D922" s="270"/>
      <c r="E922" s="270"/>
      <c r="F922" s="270"/>
      <c r="G922" s="270"/>
      <c r="H922" s="270"/>
      <c r="I922" s="270"/>
      <c r="J922" s="270"/>
      <c r="K922" s="270"/>
      <c r="L922" s="270"/>
      <c r="M922" s="270"/>
      <c r="N922" s="270"/>
      <c r="O922" s="270"/>
      <c r="P922" s="270"/>
      <c r="Q922" s="270"/>
      <c r="R922" s="270"/>
      <c r="S922" s="270"/>
      <c r="T922" s="270"/>
      <c r="U922" s="270"/>
      <c r="V922" s="270"/>
      <c r="W922" s="270"/>
    </row>
    <row r="923" spans="1:23" ht="16.5" customHeight="1">
      <c r="A923" s="270"/>
      <c r="B923" s="270"/>
      <c r="C923" s="270"/>
      <c r="D923" s="270"/>
      <c r="E923" s="270"/>
      <c r="F923" s="270"/>
      <c r="G923" s="270"/>
      <c r="H923" s="270"/>
      <c r="I923" s="270"/>
      <c r="J923" s="270"/>
      <c r="K923" s="270"/>
      <c r="L923" s="270"/>
      <c r="M923" s="270"/>
      <c r="N923" s="270"/>
      <c r="O923" s="270"/>
      <c r="P923" s="270"/>
      <c r="Q923" s="270"/>
      <c r="R923" s="270"/>
      <c r="S923" s="270"/>
      <c r="T923" s="270"/>
      <c r="U923" s="270"/>
      <c r="V923" s="270"/>
      <c r="W923" s="270"/>
    </row>
    <row r="924" spans="1:23" ht="16.5" customHeight="1">
      <c r="A924" s="270"/>
      <c r="B924" s="270"/>
      <c r="C924" s="270"/>
      <c r="D924" s="270"/>
      <c r="E924" s="270"/>
      <c r="F924" s="270"/>
      <c r="G924" s="270"/>
      <c r="H924" s="270"/>
      <c r="I924" s="270"/>
      <c r="J924" s="270"/>
      <c r="K924" s="270"/>
      <c r="L924" s="270"/>
      <c r="M924" s="270"/>
      <c r="N924" s="270"/>
      <c r="O924" s="270"/>
      <c r="P924" s="270"/>
      <c r="Q924" s="270"/>
      <c r="R924" s="270"/>
      <c r="S924" s="270"/>
      <c r="T924" s="270"/>
      <c r="U924" s="270"/>
      <c r="V924" s="270"/>
      <c r="W924" s="270"/>
    </row>
    <row r="925" spans="1:23" ht="16.5" customHeight="1">
      <c r="A925" s="270"/>
      <c r="B925" s="270"/>
      <c r="C925" s="270"/>
      <c r="D925" s="270"/>
      <c r="E925" s="270"/>
      <c r="F925" s="270"/>
      <c r="G925" s="270"/>
      <c r="H925" s="270"/>
      <c r="I925" s="270"/>
      <c r="J925" s="270"/>
      <c r="K925" s="270"/>
      <c r="L925" s="270"/>
      <c r="M925" s="270"/>
      <c r="N925" s="270"/>
      <c r="O925" s="270"/>
      <c r="P925" s="270"/>
      <c r="Q925" s="270"/>
      <c r="R925" s="270"/>
      <c r="S925" s="270"/>
      <c r="T925" s="270"/>
      <c r="U925" s="270"/>
      <c r="V925" s="270"/>
      <c r="W925" s="270"/>
    </row>
    <row r="926" spans="1:23" ht="16.5" customHeight="1">
      <c r="A926" s="270"/>
      <c r="B926" s="270"/>
      <c r="C926" s="270"/>
      <c r="D926" s="270"/>
      <c r="E926" s="270"/>
      <c r="F926" s="270"/>
      <c r="G926" s="270"/>
      <c r="H926" s="270"/>
      <c r="I926" s="270"/>
      <c r="J926" s="270"/>
      <c r="K926" s="270"/>
      <c r="L926" s="270"/>
      <c r="M926" s="270"/>
      <c r="N926" s="270"/>
      <c r="O926" s="270"/>
      <c r="P926" s="270"/>
      <c r="Q926" s="270"/>
      <c r="R926" s="270"/>
      <c r="S926" s="270"/>
      <c r="T926" s="270"/>
      <c r="U926" s="270"/>
      <c r="V926" s="270"/>
      <c r="W926" s="270"/>
    </row>
    <row r="927" spans="1:23" ht="16.5" customHeight="1">
      <c r="A927" s="270"/>
      <c r="B927" s="270"/>
      <c r="C927" s="270"/>
      <c r="D927" s="270"/>
      <c r="E927" s="270"/>
      <c r="F927" s="270"/>
      <c r="G927" s="270"/>
      <c r="H927" s="270"/>
      <c r="I927" s="270"/>
      <c r="J927" s="270"/>
      <c r="K927" s="270"/>
      <c r="L927" s="270"/>
      <c r="M927" s="270"/>
      <c r="N927" s="270"/>
      <c r="O927" s="270"/>
      <c r="P927" s="270"/>
      <c r="Q927" s="270"/>
      <c r="R927" s="270"/>
      <c r="S927" s="270"/>
      <c r="T927" s="270"/>
      <c r="U927" s="270"/>
      <c r="V927" s="270"/>
      <c r="W927" s="270"/>
    </row>
    <row r="928" spans="1:23" ht="16.5" customHeight="1">
      <c r="A928" s="270"/>
      <c r="B928" s="270"/>
      <c r="C928" s="270"/>
      <c r="D928" s="270"/>
      <c r="E928" s="270"/>
      <c r="F928" s="270"/>
      <c r="G928" s="270"/>
      <c r="H928" s="270"/>
      <c r="I928" s="270"/>
      <c r="J928" s="270"/>
      <c r="K928" s="270"/>
      <c r="L928" s="270"/>
      <c r="M928" s="270"/>
      <c r="N928" s="270"/>
      <c r="O928" s="270"/>
      <c r="P928" s="270"/>
      <c r="Q928" s="270"/>
      <c r="R928" s="270"/>
      <c r="S928" s="270"/>
      <c r="T928" s="270"/>
      <c r="U928" s="270"/>
      <c r="V928" s="270"/>
      <c r="W928" s="270"/>
    </row>
    <row r="929" spans="1:23" ht="16.5" customHeight="1">
      <c r="A929" s="270"/>
      <c r="B929" s="270"/>
      <c r="C929" s="270"/>
      <c r="D929" s="270"/>
      <c r="E929" s="270"/>
      <c r="F929" s="270"/>
      <c r="G929" s="270"/>
      <c r="H929" s="270"/>
      <c r="I929" s="270"/>
      <c r="J929" s="270"/>
      <c r="K929" s="270"/>
      <c r="L929" s="270"/>
      <c r="M929" s="270"/>
      <c r="N929" s="270"/>
      <c r="O929" s="270"/>
      <c r="P929" s="270"/>
      <c r="Q929" s="270"/>
      <c r="R929" s="270"/>
      <c r="S929" s="270"/>
      <c r="T929" s="270"/>
      <c r="U929" s="270"/>
      <c r="V929" s="270"/>
      <c r="W929" s="270"/>
    </row>
    <row r="930" spans="1:23" ht="16.5" customHeight="1">
      <c r="A930" s="270"/>
      <c r="B930" s="270"/>
      <c r="C930" s="270"/>
      <c r="D930" s="270"/>
      <c r="E930" s="270"/>
      <c r="F930" s="270"/>
      <c r="G930" s="270"/>
      <c r="H930" s="270"/>
      <c r="I930" s="270"/>
      <c r="J930" s="270"/>
      <c r="K930" s="270"/>
      <c r="L930" s="270"/>
      <c r="M930" s="270"/>
      <c r="N930" s="270"/>
      <c r="O930" s="270"/>
      <c r="P930" s="270"/>
      <c r="Q930" s="270"/>
      <c r="R930" s="270"/>
      <c r="S930" s="270"/>
      <c r="T930" s="270"/>
      <c r="U930" s="270"/>
      <c r="V930" s="270"/>
      <c r="W930" s="270"/>
    </row>
    <row r="931" spans="1:23" ht="16.5" customHeight="1">
      <c r="A931" s="270"/>
      <c r="B931" s="270"/>
      <c r="C931" s="270"/>
      <c r="D931" s="270"/>
      <c r="E931" s="270"/>
      <c r="F931" s="270"/>
      <c r="G931" s="270"/>
      <c r="H931" s="270"/>
      <c r="I931" s="270"/>
      <c r="J931" s="270"/>
      <c r="K931" s="270"/>
      <c r="L931" s="270"/>
      <c r="M931" s="270"/>
      <c r="N931" s="270"/>
      <c r="O931" s="270"/>
      <c r="P931" s="270"/>
      <c r="Q931" s="270"/>
      <c r="R931" s="270"/>
      <c r="S931" s="270"/>
      <c r="T931" s="270"/>
      <c r="U931" s="270"/>
      <c r="V931" s="270"/>
      <c r="W931" s="270"/>
    </row>
    <row r="932" spans="1:23" ht="16.5" customHeight="1">
      <c r="A932" s="270"/>
      <c r="B932" s="270"/>
      <c r="C932" s="270"/>
      <c r="D932" s="270"/>
      <c r="E932" s="270"/>
      <c r="F932" s="270"/>
      <c r="G932" s="270"/>
      <c r="H932" s="270"/>
      <c r="I932" s="270"/>
      <c r="J932" s="270"/>
      <c r="K932" s="270"/>
      <c r="L932" s="270"/>
      <c r="M932" s="270"/>
      <c r="N932" s="270"/>
      <c r="O932" s="270"/>
      <c r="P932" s="270"/>
      <c r="Q932" s="270"/>
      <c r="R932" s="270"/>
      <c r="S932" s="270"/>
      <c r="T932" s="270"/>
      <c r="U932" s="270"/>
      <c r="V932" s="270"/>
      <c r="W932" s="270"/>
    </row>
    <row r="933" spans="1:23" ht="16.5" customHeight="1">
      <c r="A933" s="270"/>
      <c r="B933" s="270"/>
      <c r="C933" s="270"/>
      <c r="D933" s="270"/>
      <c r="E933" s="270"/>
      <c r="F933" s="270"/>
      <c r="G933" s="270"/>
      <c r="H933" s="270"/>
      <c r="I933" s="270"/>
      <c r="J933" s="270"/>
      <c r="K933" s="270"/>
      <c r="L933" s="270"/>
      <c r="M933" s="270"/>
      <c r="N933" s="270"/>
      <c r="O933" s="270"/>
      <c r="P933" s="270"/>
      <c r="Q933" s="270"/>
      <c r="R933" s="270"/>
      <c r="S933" s="270"/>
      <c r="T933" s="270"/>
      <c r="U933" s="270"/>
      <c r="V933" s="270"/>
      <c r="W933" s="270"/>
    </row>
    <row r="934" spans="1:23" ht="16.5" customHeight="1">
      <c r="A934" s="270"/>
      <c r="B934" s="270"/>
      <c r="C934" s="270"/>
      <c r="D934" s="270"/>
      <c r="E934" s="270"/>
      <c r="F934" s="270"/>
      <c r="G934" s="270"/>
      <c r="H934" s="270"/>
      <c r="I934" s="270"/>
      <c r="J934" s="270"/>
      <c r="K934" s="270"/>
      <c r="L934" s="270"/>
      <c r="M934" s="270"/>
      <c r="N934" s="270"/>
      <c r="O934" s="270"/>
      <c r="P934" s="270"/>
      <c r="Q934" s="270"/>
      <c r="R934" s="270"/>
      <c r="S934" s="270"/>
      <c r="T934" s="270"/>
      <c r="U934" s="270"/>
      <c r="V934" s="270"/>
      <c r="W934" s="270"/>
    </row>
    <row r="935" spans="1:23" ht="16.5" customHeight="1">
      <c r="A935" s="270"/>
      <c r="B935" s="270"/>
      <c r="C935" s="270"/>
      <c r="D935" s="270"/>
      <c r="E935" s="270"/>
      <c r="F935" s="270"/>
      <c r="G935" s="270"/>
      <c r="H935" s="270"/>
      <c r="I935" s="270"/>
      <c r="J935" s="270"/>
      <c r="K935" s="270"/>
      <c r="L935" s="270"/>
      <c r="M935" s="270"/>
      <c r="N935" s="270"/>
      <c r="O935" s="270"/>
      <c r="P935" s="270"/>
      <c r="Q935" s="270"/>
      <c r="R935" s="270"/>
      <c r="S935" s="270"/>
      <c r="T935" s="270"/>
      <c r="U935" s="270"/>
      <c r="V935" s="270"/>
      <c r="W935" s="270"/>
    </row>
    <row r="936" spans="1:23" ht="16.5" customHeight="1">
      <c r="A936" s="270"/>
      <c r="B936" s="270"/>
      <c r="C936" s="270"/>
      <c r="D936" s="270"/>
      <c r="E936" s="270"/>
      <c r="F936" s="270"/>
      <c r="G936" s="270"/>
      <c r="H936" s="270"/>
      <c r="I936" s="270"/>
      <c r="J936" s="270"/>
      <c r="K936" s="270"/>
      <c r="L936" s="270"/>
      <c r="M936" s="270"/>
      <c r="N936" s="270"/>
      <c r="O936" s="270"/>
      <c r="P936" s="270"/>
      <c r="Q936" s="270"/>
      <c r="R936" s="270"/>
      <c r="S936" s="270"/>
      <c r="T936" s="270"/>
      <c r="U936" s="270"/>
      <c r="V936" s="270"/>
      <c r="W936" s="270"/>
    </row>
    <row r="937" spans="1:23" ht="16.5" customHeight="1">
      <c r="A937" s="270"/>
      <c r="B937" s="270"/>
      <c r="C937" s="270"/>
      <c r="D937" s="270"/>
      <c r="E937" s="270"/>
      <c r="F937" s="270"/>
      <c r="G937" s="270"/>
      <c r="H937" s="270"/>
      <c r="I937" s="270"/>
      <c r="J937" s="270"/>
      <c r="K937" s="270"/>
      <c r="L937" s="270"/>
      <c r="M937" s="270"/>
      <c r="N937" s="270"/>
      <c r="O937" s="270"/>
      <c r="P937" s="270"/>
      <c r="Q937" s="270"/>
      <c r="R937" s="270"/>
      <c r="S937" s="270"/>
      <c r="T937" s="270"/>
      <c r="U937" s="270"/>
      <c r="V937" s="270"/>
      <c r="W937" s="270"/>
    </row>
    <row r="938" spans="1:23" ht="16.5" customHeight="1">
      <c r="A938" s="270"/>
      <c r="B938" s="270"/>
      <c r="C938" s="270"/>
      <c r="D938" s="270"/>
      <c r="E938" s="270"/>
      <c r="F938" s="270"/>
      <c r="G938" s="270"/>
      <c r="H938" s="270"/>
      <c r="I938" s="270"/>
      <c r="J938" s="270"/>
      <c r="K938" s="270"/>
      <c r="L938" s="270"/>
      <c r="M938" s="270"/>
      <c r="N938" s="270"/>
      <c r="O938" s="270"/>
      <c r="P938" s="270"/>
      <c r="Q938" s="270"/>
      <c r="R938" s="270"/>
      <c r="S938" s="270"/>
      <c r="T938" s="270"/>
      <c r="U938" s="270"/>
      <c r="V938" s="270"/>
      <c r="W938" s="270"/>
    </row>
    <row r="939" spans="1:23" ht="16.5" customHeight="1">
      <c r="A939" s="270"/>
      <c r="B939" s="270"/>
      <c r="C939" s="270"/>
      <c r="D939" s="270"/>
      <c r="E939" s="270"/>
      <c r="F939" s="270"/>
      <c r="G939" s="270"/>
      <c r="H939" s="270"/>
      <c r="I939" s="270"/>
      <c r="J939" s="270"/>
      <c r="K939" s="270"/>
      <c r="L939" s="270"/>
      <c r="M939" s="270"/>
      <c r="N939" s="270"/>
      <c r="O939" s="270"/>
      <c r="P939" s="270"/>
      <c r="Q939" s="270"/>
      <c r="R939" s="270"/>
      <c r="S939" s="270"/>
      <c r="T939" s="270"/>
      <c r="U939" s="270"/>
      <c r="V939" s="270"/>
      <c r="W939" s="270"/>
    </row>
    <row r="940" spans="1:23" ht="16.5" customHeight="1">
      <c r="A940" s="270"/>
      <c r="B940" s="270"/>
      <c r="C940" s="270"/>
      <c r="D940" s="270"/>
      <c r="E940" s="270"/>
      <c r="F940" s="270"/>
      <c r="G940" s="270"/>
      <c r="H940" s="270"/>
      <c r="I940" s="270"/>
      <c r="J940" s="270"/>
      <c r="K940" s="270"/>
      <c r="L940" s="270"/>
      <c r="M940" s="270"/>
      <c r="N940" s="270"/>
      <c r="O940" s="270"/>
      <c r="P940" s="270"/>
      <c r="Q940" s="270"/>
      <c r="R940" s="270"/>
      <c r="S940" s="270"/>
      <c r="T940" s="270"/>
      <c r="U940" s="270"/>
      <c r="V940" s="270"/>
      <c r="W940" s="270"/>
    </row>
    <row r="941" spans="1:23" ht="16.5" customHeight="1">
      <c r="A941" s="270"/>
      <c r="B941" s="270"/>
      <c r="C941" s="270"/>
      <c r="D941" s="270"/>
      <c r="E941" s="270"/>
      <c r="F941" s="270"/>
      <c r="G941" s="270"/>
      <c r="H941" s="270"/>
      <c r="I941" s="270"/>
      <c r="J941" s="270"/>
      <c r="K941" s="270"/>
      <c r="L941" s="270"/>
      <c r="M941" s="270"/>
      <c r="N941" s="270"/>
      <c r="O941" s="270"/>
      <c r="P941" s="270"/>
      <c r="Q941" s="270"/>
      <c r="R941" s="270"/>
      <c r="S941" s="270"/>
      <c r="T941" s="270"/>
      <c r="U941" s="270"/>
      <c r="V941" s="270"/>
      <c r="W941" s="270"/>
    </row>
    <row r="942" spans="1:23" ht="16.5" customHeight="1">
      <c r="A942" s="270"/>
      <c r="B942" s="270"/>
      <c r="C942" s="270"/>
      <c r="D942" s="270"/>
      <c r="E942" s="270"/>
      <c r="F942" s="270"/>
      <c r="G942" s="270"/>
      <c r="H942" s="270"/>
      <c r="I942" s="270"/>
      <c r="J942" s="270"/>
      <c r="K942" s="270"/>
      <c r="L942" s="270"/>
      <c r="M942" s="270"/>
      <c r="N942" s="270"/>
      <c r="O942" s="270"/>
      <c r="P942" s="270"/>
      <c r="Q942" s="270"/>
      <c r="R942" s="270"/>
      <c r="S942" s="270"/>
      <c r="T942" s="270"/>
      <c r="U942" s="270"/>
      <c r="V942" s="270"/>
      <c r="W942" s="270"/>
    </row>
    <row r="943" spans="1:23" ht="16.5" customHeight="1">
      <c r="A943" s="270"/>
      <c r="B943" s="270"/>
      <c r="C943" s="270"/>
      <c r="D943" s="270"/>
      <c r="E943" s="270"/>
      <c r="F943" s="270"/>
      <c r="G943" s="270"/>
      <c r="H943" s="270"/>
      <c r="I943" s="270"/>
      <c r="J943" s="270"/>
      <c r="K943" s="270"/>
      <c r="L943" s="270"/>
      <c r="M943" s="270"/>
      <c r="N943" s="270"/>
      <c r="O943" s="270"/>
      <c r="P943" s="270"/>
      <c r="Q943" s="270"/>
      <c r="R943" s="270"/>
      <c r="S943" s="270"/>
      <c r="T943" s="270"/>
      <c r="U943" s="270"/>
      <c r="V943" s="270"/>
      <c r="W943" s="270"/>
    </row>
    <row r="944" spans="1:23" ht="16.5" customHeight="1">
      <c r="A944" s="270"/>
      <c r="B944" s="270"/>
      <c r="C944" s="270"/>
      <c r="D944" s="270"/>
      <c r="E944" s="270"/>
      <c r="F944" s="270"/>
      <c r="G944" s="270"/>
      <c r="H944" s="270"/>
      <c r="I944" s="270"/>
      <c r="J944" s="270"/>
      <c r="K944" s="270"/>
      <c r="L944" s="270"/>
      <c r="M944" s="270"/>
      <c r="N944" s="270"/>
      <c r="O944" s="270"/>
      <c r="P944" s="270"/>
      <c r="Q944" s="270"/>
      <c r="R944" s="270"/>
      <c r="S944" s="270"/>
      <c r="T944" s="270"/>
      <c r="U944" s="270"/>
      <c r="V944" s="270"/>
      <c r="W944" s="270"/>
    </row>
    <row r="945" spans="1:23" ht="16.5" customHeight="1">
      <c r="A945" s="270"/>
      <c r="B945" s="270"/>
      <c r="C945" s="270"/>
      <c r="D945" s="270"/>
      <c r="E945" s="270"/>
      <c r="F945" s="270"/>
      <c r="G945" s="270"/>
      <c r="H945" s="270"/>
      <c r="I945" s="270"/>
      <c r="J945" s="270"/>
      <c r="K945" s="270"/>
      <c r="L945" s="270"/>
      <c r="M945" s="270"/>
      <c r="N945" s="270"/>
      <c r="O945" s="270"/>
      <c r="P945" s="270"/>
      <c r="Q945" s="270"/>
      <c r="R945" s="270"/>
      <c r="S945" s="270"/>
      <c r="T945" s="270"/>
      <c r="U945" s="270"/>
      <c r="V945" s="270"/>
      <c r="W945" s="270"/>
    </row>
    <row r="946" spans="1:23" ht="16.5" customHeight="1">
      <c r="A946" s="270"/>
      <c r="B946" s="270"/>
      <c r="C946" s="270"/>
      <c r="D946" s="270"/>
      <c r="E946" s="270"/>
      <c r="F946" s="270"/>
      <c r="G946" s="270"/>
      <c r="H946" s="270"/>
      <c r="I946" s="270"/>
      <c r="J946" s="270"/>
      <c r="K946" s="270"/>
      <c r="L946" s="270"/>
      <c r="M946" s="270"/>
      <c r="N946" s="270"/>
      <c r="O946" s="270"/>
      <c r="P946" s="270"/>
      <c r="Q946" s="270"/>
      <c r="R946" s="270"/>
      <c r="S946" s="270"/>
      <c r="T946" s="270"/>
      <c r="U946" s="270"/>
      <c r="V946" s="270"/>
      <c r="W946" s="270"/>
    </row>
    <row r="947" spans="1:23" ht="16.5" customHeight="1">
      <c r="A947" s="270"/>
      <c r="B947" s="270"/>
      <c r="C947" s="270"/>
      <c r="D947" s="270"/>
      <c r="E947" s="270"/>
      <c r="F947" s="270"/>
      <c r="G947" s="270"/>
      <c r="H947" s="270"/>
      <c r="I947" s="270"/>
      <c r="J947" s="270"/>
      <c r="K947" s="270"/>
      <c r="L947" s="270"/>
      <c r="M947" s="270"/>
      <c r="N947" s="270"/>
      <c r="O947" s="270"/>
      <c r="P947" s="270"/>
      <c r="Q947" s="270"/>
      <c r="R947" s="270"/>
      <c r="S947" s="270"/>
      <c r="T947" s="270"/>
      <c r="U947" s="270"/>
      <c r="V947" s="270"/>
      <c r="W947" s="270"/>
    </row>
    <row r="948" spans="1:23" ht="16.5" customHeight="1">
      <c r="A948" s="270"/>
      <c r="B948" s="270"/>
      <c r="C948" s="270"/>
      <c r="D948" s="270"/>
      <c r="E948" s="270"/>
      <c r="F948" s="270"/>
      <c r="G948" s="270"/>
      <c r="H948" s="270"/>
      <c r="I948" s="270"/>
      <c r="J948" s="270"/>
      <c r="K948" s="270"/>
      <c r="L948" s="270"/>
      <c r="M948" s="270"/>
      <c r="N948" s="270"/>
      <c r="O948" s="270"/>
      <c r="P948" s="270"/>
      <c r="Q948" s="270"/>
      <c r="R948" s="270"/>
      <c r="S948" s="270"/>
      <c r="T948" s="270"/>
      <c r="U948" s="270"/>
      <c r="V948" s="270"/>
      <c r="W948" s="270"/>
    </row>
    <row r="949" spans="1:23" ht="16.5" customHeight="1">
      <c r="A949" s="270"/>
      <c r="B949" s="270"/>
      <c r="C949" s="270"/>
      <c r="D949" s="270"/>
      <c r="E949" s="270"/>
      <c r="F949" s="270"/>
      <c r="G949" s="270"/>
      <c r="H949" s="270"/>
      <c r="I949" s="270"/>
      <c r="J949" s="270"/>
      <c r="K949" s="270"/>
      <c r="L949" s="270"/>
      <c r="M949" s="270"/>
      <c r="N949" s="270"/>
      <c r="O949" s="270"/>
      <c r="P949" s="270"/>
      <c r="Q949" s="270"/>
      <c r="R949" s="270"/>
      <c r="S949" s="270"/>
      <c r="T949" s="270"/>
      <c r="U949" s="270"/>
      <c r="V949" s="270"/>
      <c r="W949" s="270"/>
    </row>
    <row r="950" spans="1:23" ht="16.5" customHeight="1">
      <c r="A950" s="270"/>
      <c r="B950" s="270"/>
      <c r="C950" s="270"/>
      <c r="D950" s="270"/>
      <c r="E950" s="270"/>
      <c r="F950" s="270"/>
      <c r="G950" s="270"/>
      <c r="H950" s="270"/>
      <c r="I950" s="270"/>
      <c r="J950" s="270"/>
      <c r="K950" s="270"/>
      <c r="L950" s="270"/>
      <c r="M950" s="270"/>
      <c r="N950" s="270"/>
      <c r="O950" s="270"/>
      <c r="P950" s="270"/>
      <c r="Q950" s="270"/>
      <c r="R950" s="270"/>
      <c r="S950" s="270"/>
      <c r="T950" s="270"/>
      <c r="U950" s="270"/>
      <c r="V950" s="270"/>
      <c r="W950" s="270"/>
    </row>
    <row r="951" spans="1:23" ht="16.5" customHeight="1">
      <c r="A951" s="270"/>
      <c r="B951" s="270"/>
      <c r="C951" s="270"/>
      <c r="D951" s="270"/>
      <c r="E951" s="270"/>
      <c r="F951" s="270"/>
      <c r="G951" s="270"/>
      <c r="H951" s="270"/>
      <c r="I951" s="270"/>
      <c r="J951" s="270"/>
      <c r="K951" s="270"/>
      <c r="L951" s="270"/>
      <c r="M951" s="270"/>
      <c r="N951" s="270"/>
      <c r="O951" s="270"/>
      <c r="P951" s="270"/>
      <c r="Q951" s="270"/>
      <c r="R951" s="270"/>
      <c r="S951" s="270"/>
      <c r="T951" s="270"/>
      <c r="U951" s="270"/>
      <c r="V951" s="270"/>
      <c r="W951" s="270"/>
    </row>
    <row r="952" spans="1:23" ht="16.5" customHeight="1">
      <c r="A952" s="270"/>
      <c r="B952" s="270"/>
      <c r="C952" s="270"/>
      <c r="D952" s="270"/>
      <c r="E952" s="270"/>
      <c r="F952" s="270"/>
      <c r="G952" s="270"/>
      <c r="H952" s="270"/>
      <c r="I952" s="270"/>
      <c r="J952" s="270"/>
      <c r="K952" s="270"/>
      <c r="L952" s="270"/>
      <c r="M952" s="270"/>
      <c r="N952" s="270"/>
      <c r="O952" s="270"/>
      <c r="P952" s="270"/>
      <c r="Q952" s="270"/>
      <c r="R952" s="270"/>
      <c r="S952" s="270"/>
      <c r="T952" s="270"/>
      <c r="U952" s="270"/>
      <c r="V952" s="270"/>
      <c r="W952" s="270"/>
    </row>
    <row r="953" spans="1:23" ht="16.5" customHeight="1">
      <c r="A953" s="270"/>
      <c r="B953" s="270"/>
      <c r="C953" s="270"/>
      <c r="D953" s="270"/>
      <c r="E953" s="270"/>
      <c r="F953" s="270"/>
      <c r="G953" s="270"/>
      <c r="H953" s="270"/>
      <c r="I953" s="270"/>
      <c r="J953" s="270"/>
      <c r="K953" s="270"/>
      <c r="L953" s="270"/>
      <c r="M953" s="270"/>
      <c r="N953" s="270"/>
      <c r="O953" s="270"/>
      <c r="P953" s="270"/>
      <c r="Q953" s="270"/>
      <c r="R953" s="270"/>
      <c r="S953" s="270"/>
      <c r="T953" s="270"/>
      <c r="U953" s="270"/>
      <c r="V953" s="270"/>
      <c r="W953" s="270"/>
    </row>
    <row r="954" spans="1:23" ht="16.5" customHeight="1">
      <c r="A954" s="270"/>
      <c r="B954" s="270"/>
      <c r="C954" s="270"/>
      <c r="D954" s="270"/>
      <c r="E954" s="270"/>
      <c r="F954" s="270"/>
      <c r="G954" s="270"/>
      <c r="H954" s="270"/>
      <c r="I954" s="270"/>
      <c r="J954" s="270"/>
      <c r="K954" s="270"/>
      <c r="L954" s="270"/>
      <c r="M954" s="270"/>
      <c r="N954" s="270"/>
      <c r="O954" s="270"/>
      <c r="P954" s="270"/>
      <c r="Q954" s="270"/>
      <c r="R954" s="270"/>
      <c r="S954" s="270"/>
      <c r="T954" s="270"/>
      <c r="U954" s="270"/>
      <c r="V954" s="270"/>
      <c r="W954" s="270"/>
    </row>
    <row r="955" spans="1:23" ht="16.5" customHeight="1">
      <c r="A955" s="270"/>
      <c r="B955" s="270"/>
      <c r="C955" s="270"/>
      <c r="D955" s="270"/>
      <c r="E955" s="270"/>
      <c r="F955" s="270"/>
      <c r="G955" s="270"/>
      <c r="H955" s="270"/>
      <c r="I955" s="270"/>
      <c r="J955" s="270"/>
      <c r="K955" s="270"/>
      <c r="L955" s="270"/>
      <c r="M955" s="270"/>
      <c r="N955" s="270"/>
      <c r="O955" s="270"/>
      <c r="P955" s="270"/>
      <c r="Q955" s="270"/>
      <c r="R955" s="270"/>
      <c r="S955" s="270"/>
      <c r="T955" s="270"/>
      <c r="U955" s="270"/>
      <c r="V955" s="270"/>
      <c r="W955" s="270"/>
    </row>
    <row r="956" spans="1:23" ht="16.5" customHeight="1">
      <c r="A956" s="270"/>
      <c r="B956" s="270"/>
      <c r="C956" s="270"/>
      <c r="D956" s="270"/>
      <c r="E956" s="270"/>
      <c r="F956" s="270"/>
      <c r="G956" s="270"/>
      <c r="H956" s="270"/>
      <c r="I956" s="270"/>
      <c r="J956" s="270"/>
      <c r="K956" s="270"/>
      <c r="L956" s="270"/>
      <c r="M956" s="270"/>
      <c r="N956" s="270"/>
      <c r="O956" s="270"/>
      <c r="P956" s="270"/>
      <c r="Q956" s="270"/>
      <c r="R956" s="270"/>
      <c r="S956" s="270"/>
      <c r="T956" s="270"/>
      <c r="U956" s="270"/>
      <c r="V956" s="270"/>
      <c r="W956" s="270"/>
    </row>
    <row r="957" spans="1:23" ht="16.5" customHeight="1">
      <c r="A957" s="270"/>
      <c r="B957" s="270"/>
      <c r="C957" s="270"/>
      <c r="D957" s="270"/>
      <c r="E957" s="270"/>
      <c r="F957" s="270"/>
      <c r="G957" s="270"/>
      <c r="H957" s="270"/>
      <c r="I957" s="270"/>
      <c r="J957" s="270"/>
      <c r="K957" s="270"/>
      <c r="L957" s="270"/>
      <c r="M957" s="270"/>
      <c r="N957" s="270"/>
      <c r="O957" s="270"/>
      <c r="P957" s="270"/>
      <c r="Q957" s="270"/>
      <c r="R957" s="270"/>
      <c r="S957" s="270"/>
      <c r="T957" s="270"/>
      <c r="U957" s="270"/>
      <c r="V957" s="270"/>
      <c r="W957" s="270"/>
    </row>
    <row r="958" spans="1:23" ht="16.5" customHeight="1">
      <c r="A958" s="270"/>
      <c r="B958" s="270"/>
      <c r="C958" s="270"/>
      <c r="D958" s="270"/>
      <c r="E958" s="270"/>
      <c r="F958" s="270"/>
      <c r="G958" s="270"/>
      <c r="H958" s="270"/>
      <c r="I958" s="270"/>
      <c r="J958" s="270"/>
      <c r="K958" s="270"/>
      <c r="L958" s="270"/>
      <c r="M958" s="270"/>
      <c r="N958" s="270"/>
      <c r="O958" s="270"/>
      <c r="P958" s="270"/>
      <c r="Q958" s="270"/>
      <c r="R958" s="270"/>
      <c r="S958" s="270"/>
      <c r="T958" s="270"/>
      <c r="U958" s="270"/>
      <c r="V958" s="270"/>
      <c r="W958" s="270"/>
    </row>
    <row r="959" spans="1:23" ht="16.5" customHeight="1">
      <c r="A959" s="270"/>
      <c r="B959" s="270"/>
      <c r="C959" s="270"/>
      <c r="D959" s="270"/>
      <c r="E959" s="270"/>
      <c r="F959" s="270"/>
      <c r="G959" s="270"/>
      <c r="H959" s="270"/>
      <c r="I959" s="270"/>
      <c r="J959" s="270"/>
      <c r="K959" s="270"/>
      <c r="L959" s="270"/>
      <c r="M959" s="270"/>
      <c r="N959" s="270"/>
      <c r="O959" s="270"/>
      <c r="P959" s="270"/>
      <c r="Q959" s="270"/>
      <c r="R959" s="270"/>
      <c r="S959" s="270"/>
      <c r="T959" s="270"/>
      <c r="U959" s="270"/>
      <c r="V959" s="270"/>
      <c r="W959" s="270"/>
    </row>
    <row r="960" spans="1:23" ht="16.5" customHeight="1">
      <c r="A960" s="270"/>
      <c r="B960" s="270"/>
      <c r="C960" s="270"/>
      <c r="D960" s="270"/>
      <c r="E960" s="270"/>
      <c r="F960" s="270"/>
      <c r="G960" s="270"/>
      <c r="H960" s="270"/>
      <c r="I960" s="270"/>
      <c r="J960" s="270"/>
      <c r="K960" s="270"/>
      <c r="L960" s="270"/>
      <c r="M960" s="270"/>
      <c r="N960" s="270"/>
      <c r="O960" s="270"/>
      <c r="P960" s="270"/>
      <c r="Q960" s="270"/>
      <c r="R960" s="270"/>
      <c r="S960" s="270"/>
      <c r="T960" s="270"/>
      <c r="U960" s="270"/>
      <c r="V960" s="270"/>
      <c r="W960" s="270"/>
    </row>
    <row r="961" spans="1:23" ht="16.5" customHeight="1">
      <c r="A961" s="270"/>
      <c r="B961" s="270"/>
      <c r="C961" s="270"/>
      <c r="D961" s="270"/>
      <c r="E961" s="270"/>
      <c r="F961" s="270"/>
      <c r="G961" s="270"/>
      <c r="H961" s="270"/>
      <c r="I961" s="270"/>
      <c r="J961" s="270"/>
      <c r="K961" s="270"/>
      <c r="L961" s="270"/>
      <c r="M961" s="270"/>
      <c r="N961" s="270"/>
      <c r="O961" s="270"/>
      <c r="P961" s="270"/>
      <c r="Q961" s="270"/>
      <c r="R961" s="270"/>
      <c r="S961" s="270"/>
      <c r="T961" s="270"/>
      <c r="U961" s="270"/>
      <c r="V961" s="270"/>
      <c r="W961" s="270"/>
    </row>
    <row r="962" spans="1:23" ht="16.5" customHeight="1">
      <c r="A962" s="270"/>
      <c r="B962" s="270"/>
      <c r="C962" s="270"/>
      <c r="D962" s="270"/>
      <c r="E962" s="270"/>
      <c r="F962" s="270"/>
      <c r="G962" s="270"/>
      <c r="H962" s="270"/>
      <c r="I962" s="270"/>
      <c r="J962" s="270"/>
      <c r="K962" s="270"/>
      <c r="L962" s="270"/>
      <c r="M962" s="270"/>
      <c r="N962" s="270"/>
      <c r="O962" s="270"/>
      <c r="P962" s="270"/>
      <c r="Q962" s="270"/>
      <c r="R962" s="270"/>
      <c r="S962" s="270"/>
      <c r="T962" s="270"/>
      <c r="U962" s="270"/>
      <c r="V962" s="270"/>
      <c r="W962" s="270"/>
    </row>
    <row r="963" spans="1:23" ht="16.5" customHeight="1">
      <c r="A963" s="270"/>
      <c r="B963" s="270"/>
      <c r="C963" s="270"/>
      <c r="D963" s="270"/>
      <c r="E963" s="270"/>
      <c r="F963" s="270"/>
      <c r="G963" s="270"/>
      <c r="H963" s="270"/>
      <c r="I963" s="270"/>
      <c r="J963" s="270"/>
      <c r="K963" s="270"/>
      <c r="L963" s="270"/>
      <c r="M963" s="270"/>
      <c r="N963" s="270"/>
      <c r="O963" s="270"/>
      <c r="P963" s="270"/>
      <c r="Q963" s="270"/>
      <c r="R963" s="270"/>
      <c r="S963" s="270"/>
      <c r="T963" s="270"/>
      <c r="U963" s="270"/>
      <c r="V963" s="270"/>
      <c r="W963" s="270"/>
    </row>
    <row r="964" spans="1:23" ht="16.5" customHeight="1">
      <c r="A964" s="270"/>
      <c r="B964" s="270"/>
      <c r="C964" s="270"/>
      <c r="D964" s="270"/>
      <c r="E964" s="270"/>
      <c r="F964" s="270"/>
      <c r="G964" s="270"/>
      <c r="H964" s="270"/>
      <c r="I964" s="270"/>
      <c r="J964" s="270"/>
      <c r="K964" s="270"/>
      <c r="L964" s="270"/>
      <c r="M964" s="270"/>
      <c r="N964" s="270"/>
      <c r="O964" s="270"/>
      <c r="P964" s="270"/>
      <c r="Q964" s="270"/>
      <c r="R964" s="270"/>
      <c r="S964" s="270"/>
      <c r="T964" s="270"/>
      <c r="U964" s="270"/>
      <c r="V964" s="270"/>
      <c r="W964" s="270"/>
    </row>
    <row r="965" spans="1:23" ht="16.5" customHeight="1">
      <c r="A965" s="270"/>
      <c r="B965" s="270"/>
      <c r="C965" s="270"/>
      <c r="D965" s="270"/>
      <c r="E965" s="270"/>
      <c r="F965" s="270"/>
      <c r="G965" s="270"/>
      <c r="H965" s="270"/>
      <c r="I965" s="270"/>
      <c r="J965" s="270"/>
      <c r="K965" s="270"/>
      <c r="L965" s="270"/>
      <c r="M965" s="270"/>
      <c r="N965" s="270"/>
      <c r="O965" s="270"/>
      <c r="P965" s="270"/>
      <c r="Q965" s="270"/>
      <c r="R965" s="270"/>
      <c r="S965" s="270"/>
      <c r="T965" s="270"/>
      <c r="U965" s="270"/>
      <c r="V965" s="270"/>
      <c r="W965" s="270"/>
    </row>
    <row r="966" spans="1:23" ht="16.5" customHeight="1">
      <c r="A966" s="270"/>
      <c r="B966" s="270"/>
      <c r="C966" s="270"/>
      <c r="D966" s="270"/>
      <c r="E966" s="270"/>
      <c r="F966" s="270"/>
      <c r="G966" s="270"/>
      <c r="H966" s="270"/>
      <c r="I966" s="270"/>
      <c r="J966" s="270"/>
      <c r="K966" s="270"/>
      <c r="L966" s="270"/>
      <c r="M966" s="270"/>
      <c r="N966" s="270"/>
      <c r="O966" s="270"/>
      <c r="P966" s="270"/>
      <c r="Q966" s="270"/>
      <c r="R966" s="270"/>
      <c r="S966" s="270"/>
      <c r="T966" s="270"/>
      <c r="U966" s="270"/>
      <c r="V966" s="270"/>
      <c r="W966" s="270"/>
    </row>
    <row r="967" spans="1:23" ht="16.5" customHeight="1">
      <c r="A967" s="270"/>
      <c r="B967" s="270"/>
      <c r="C967" s="270"/>
      <c r="D967" s="270"/>
      <c r="E967" s="270"/>
      <c r="F967" s="270"/>
      <c r="G967" s="270"/>
      <c r="H967" s="270"/>
      <c r="I967" s="270"/>
      <c r="J967" s="270"/>
      <c r="K967" s="270"/>
      <c r="L967" s="270"/>
      <c r="M967" s="270"/>
      <c r="N967" s="270"/>
      <c r="O967" s="270"/>
      <c r="P967" s="270"/>
      <c r="Q967" s="270"/>
      <c r="R967" s="270"/>
      <c r="S967" s="270"/>
      <c r="T967" s="270"/>
      <c r="U967" s="270"/>
      <c r="V967" s="270"/>
      <c r="W967" s="270"/>
    </row>
    <row r="968" spans="1:23" ht="16.5" customHeight="1">
      <c r="A968" s="270"/>
      <c r="B968" s="270"/>
      <c r="C968" s="270"/>
      <c r="D968" s="270"/>
      <c r="E968" s="270"/>
      <c r="F968" s="270"/>
      <c r="G968" s="270"/>
      <c r="H968" s="270"/>
      <c r="I968" s="270"/>
      <c r="J968" s="270"/>
      <c r="K968" s="270"/>
      <c r="L968" s="270"/>
      <c r="M968" s="270"/>
      <c r="N968" s="270"/>
      <c r="O968" s="270"/>
      <c r="P968" s="270"/>
      <c r="Q968" s="270"/>
      <c r="R968" s="270"/>
      <c r="S968" s="270"/>
      <c r="T968" s="270"/>
      <c r="U968" s="270"/>
      <c r="V968" s="270"/>
      <c r="W968" s="270"/>
    </row>
    <row r="969" spans="1:23" ht="16.5" customHeight="1">
      <c r="A969" s="270"/>
      <c r="B969" s="270"/>
      <c r="C969" s="270"/>
      <c r="D969" s="270"/>
      <c r="E969" s="270"/>
      <c r="F969" s="270"/>
      <c r="G969" s="270"/>
      <c r="H969" s="270"/>
      <c r="I969" s="270"/>
      <c r="J969" s="270"/>
      <c r="K969" s="270"/>
      <c r="L969" s="270"/>
      <c r="M969" s="270"/>
      <c r="N969" s="270"/>
      <c r="O969" s="270"/>
      <c r="P969" s="270"/>
      <c r="Q969" s="270"/>
      <c r="R969" s="270"/>
      <c r="S969" s="270"/>
      <c r="T969" s="270"/>
      <c r="U969" s="270"/>
      <c r="V969" s="270"/>
      <c r="W969" s="270"/>
    </row>
    <row r="970" spans="1:23" ht="16.5" customHeight="1">
      <c r="A970" s="270"/>
      <c r="B970" s="270"/>
      <c r="C970" s="270"/>
      <c r="D970" s="270"/>
      <c r="E970" s="270"/>
      <c r="F970" s="270"/>
      <c r="G970" s="270"/>
      <c r="H970" s="270"/>
      <c r="I970" s="270"/>
      <c r="J970" s="270"/>
      <c r="K970" s="270"/>
      <c r="L970" s="270"/>
      <c r="M970" s="270"/>
      <c r="N970" s="270"/>
      <c r="O970" s="270"/>
      <c r="P970" s="270"/>
      <c r="Q970" s="270"/>
      <c r="R970" s="270"/>
      <c r="S970" s="270"/>
      <c r="T970" s="270"/>
      <c r="U970" s="270"/>
      <c r="V970" s="270"/>
      <c r="W970" s="270"/>
    </row>
    <row r="971" spans="1:23" ht="16.5" customHeight="1">
      <c r="A971" s="270"/>
      <c r="B971" s="270"/>
      <c r="C971" s="270"/>
      <c r="D971" s="270"/>
      <c r="E971" s="270"/>
      <c r="F971" s="270"/>
      <c r="G971" s="270"/>
      <c r="H971" s="270"/>
      <c r="I971" s="270"/>
      <c r="J971" s="270"/>
      <c r="K971" s="270"/>
      <c r="L971" s="270"/>
      <c r="M971" s="270"/>
      <c r="N971" s="270"/>
      <c r="O971" s="270"/>
      <c r="P971" s="270"/>
      <c r="Q971" s="270"/>
      <c r="R971" s="270"/>
      <c r="S971" s="270"/>
      <c r="T971" s="270"/>
      <c r="U971" s="270"/>
      <c r="V971" s="270"/>
      <c r="W971" s="270"/>
    </row>
    <row r="972" spans="1:23" ht="16.5" customHeight="1">
      <c r="A972" s="270"/>
      <c r="B972" s="270"/>
      <c r="C972" s="270"/>
      <c r="D972" s="270"/>
      <c r="E972" s="270"/>
      <c r="F972" s="270"/>
      <c r="G972" s="270"/>
      <c r="H972" s="270"/>
      <c r="I972" s="270"/>
      <c r="J972" s="270"/>
      <c r="K972" s="270"/>
      <c r="L972" s="270"/>
      <c r="M972" s="270"/>
      <c r="N972" s="270"/>
      <c r="O972" s="270"/>
      <c r="P972" s="270"/>
      <c r="Q972" s="270"/>
      <c r="R972" s="270"/>
      <c r="S972" s="270"/>
      <c r="T972" s="270"/>
      <c r="U972" s="270"/>
      <c r="V972" s="270"/>
      <c r="W972" s="270"/>
    </row>
    <row r="973" spans="1:23" ht="16.5" customHeight="1">
      <c r="A973" s="270"/>
      <c r="B973" s="270"/>
      <c r="C973" s="270"/>
      <c r="D973" s="270"/>
      <c r="E973" s="270"/>
      <c r="F973" s="270"/>
      <c r="G973" s="270"/>
      <c r="H973" s="270"/>
      <c r="I973" s="270"/>
      <c r="J973" s="270"/>
      <c r="K973" s="270"/>
      <c r="L973" s="270"/>
      <c r="M973" s="270"/>
      <c r="N973" s="270"/>
      <c r="O973" s="270"/>
      <c r="P973" s="270"/>
      <c r="Q973" s="270"/>
      <c r="R973" s="270"/>
      <c r="S973" s="270"/>
      <c r="T973" s="270"/>
      <c r="U973" s="270"/>
      <c r="V973" s="270"/>
      <c r="W973" s="270"/>
    </row>
    <row r="974" spans="1:23" ht="16.5" customHeight="1">
      <c r="A974" s="270"/>
      <c r="B974" s="270"/>
      <c r="C974" s="270"/>
      <c r="D974" s="270"/>
      <c r="E974" s="270"/>
      <c r="F974" s="270"/>
      <c r="G974" s="270"/>
      <c r="H974" s="270"/>
      <c r="I974" s="270"/>
      <c r="J974" s="270"/>
      <c r="K974" s="270"/>
      <c r="L974" s="270"/>
      <c r="M974" s="270"/>
      <c r="N974" s="270"/>
      <c r="O974" s="270"/>
      <c r="P974" s="270"/>
      <c r="Q974" s="270"/>
      <c r="R974" s="270"/>
      <c r="S974" s="270"/>
      <c r="T974" s="270"/>
      <c r="U974" s="270"/>
      <c r="V974" s="270"/>
      <c r="W974" s="270"/>
    </row>
    <row r="975" spans="1:23" ht="16.5" customHeight="1">
      <c r="A975" s="270"/>
      <c r="B975" s="270"/>
      <c r="C975" s="270"/>
      <c r="D975" s="270"/>
      <c r="E975" s="270"/>
      <c r="F975" s="270"/>
      <c r="G975" s="270"/>
      <c r="H975" s="270"/>
      <c r="I975" s="270"/>
      <c r="J975" s="270"/>
      <c r="K975" s="270"/>
      <c r="L975" s="270"/>
      <c r="M975" s="270"/>
      <c r="N975" s="270"/>
      <c r="O975" s="270"/>
      <c r="P975" s="270"/>
      <c r="Q975" s="270"/>
      <c r="R975" s="270"/>
      <c r="S975" s="270"/>
      <c r="T975" s="270"/>
      <c r="U975" s="270"/>
      <c r="V975" s="270"/>
      <c r="W975" s="270"/>
    </row>
    <row r="976" spans="1:23" ht="16.5" customHeight="1">
      <c r="A976" s="270"/>
      <c r="B976" s="270"/>
      <c r="C976" s="270"/>
      <c r="D976" s="270"/>
      <c r="E976" s="270"/>
      <c r="F976" s="270"/>
      <c r="G976" s="270"/>
      <c r="H976" s="270"/>
      <c r="I976" s="270"/>
      <c r="J976" s="270"/>
      <c r="K976" s="270"/>
      <c r="L976" s="270"/>
      <c r="M976" s="270"/>
      <c r="N976" s="270"/>
      <c r="O976" s="270"/>
      <c r="P976" s="270"/>
      <c r="Q976" s="270"/>
      <c r="R976" s="270"/>
      <c r="S976" s="270"/>
      <c r="T976" s="270"/>
      <c r="U976" s="270"/>
      <c r="V976" s="270"/>
      <c r="W976" s="270"/>
    </row>
    <row r="977" spans="1:23" ht="16.5" customHeight="1">
      <c r="A977" s="270"/>
      <c r="B977" s="270"/>
      <c r="C977" s="270"/>
      <c r="D977" s="270"/>
      <c r="E977" s="270"/>
      <c r="F977" s="270"/>
      <c r="G977" s="270"/>
      <c r="H977" s="270"/>
      <c r="I977" s="270"/>
      <c r="J977" s="270"/>
      <c r="K977" s="270"/>
      <c r="L977" s="270"/>
      <c r="M977" s="270"/>
      <c r="N977" s="270"/>
      <c r="O977" s="270"/>
      <c r="P977" s="270"/>
      <c r="Q977" s="270"/>
      <c r="R977" s="270"/>
      <c r="S977" s="270"/>
      <c r="T977" s="270"/>
      <c r="U977" s="270"/>
      <c r="V977" s="270"/>
      <c r="W977" s="270"/>
    </row>
    <row r="978" spans="1:23" ht="16.5" customHeight="1">
      <c r="A978" s="270"/>
      <c r="B978" s="270"/>
      <c r="C978" s="270"/>
      <c r="D978" s="270"/>
      <c r="E978" s="270"/>
      <c r="F978" s="270"/>
      <c r="G978" s="270"/>
      <c r="H978" s="270"/>
      <c r="I978" s="270"/>
      <c r="J978" s="270"/>
      <c r="K978" s="270"/>
      <c r="L978" s="270"/>
      <c r="M978" s="270"/>
      <c r="N978" s="270"/>
      <c r="O978" s="270"/>
      <c r="P978" s="270"/>
      <c r="Q978" s="270"/>
      <c r="R978" s="270"/>
      <c r="S978" s="270"/>
      <c r="T978" s="270"/>
      <c r="U978" s="270"/>
      <c r="V978" s="270"/>
      <c r="W978" s="270"/>
    </row>
    <row r="979" spans="1:23" ht="16.5" customHeight="1">
      <c r="A979" s="270"/>
      <c r="B979" s="270"/>
      <c r="C979" s="270"/>
      <c r="D979" s="270"/>
      <c r="E979" s="270"/>
      <c r="F979" s="270"/>
      <c r="G979" s="270"/>
      <c r="H979" s="270"/>
      <c r="I979" s="270"/>
      <c r="J979" s="270"/>
      <c r="K979" s="270"/>
      <c r="L979" s="270"/>
      <c r="M979" s="270"/>
      <c r="N979" s="270"/>
      <c r="O979" s="270"/>
      <c r="P979" s="270"/>
      <c r="Q979" s="270"/>
      <c r="R979" s="270"/>
      <c r="S979" s="270"/>
      <c r="T979" s="270"/>
      <c r="U979" s="270"/>
      <c r="V979" s="270"/>
      <c r="W979" s="270"/>
    </row>
    <row r="980" spans="1:23" ht="16.5" customHeight="1">
      <c r="A980" s="270"/>
      <c r="B980" s="270"/>
      <c r="C980" s="270"/>
      <c r="D980" s="270"/>
      <c r="E980" s="270"/>
      <c r="F980" s="270"/>
      <c r="G980" s="270"/>
      <c r="H980" s="270"/>
      <c r="I980" s="270"/>
      <c r="J980" s="270"/>
      <c r="K980" s="270"/>
      <c r="L980" s="270"/>
      <c r="M980" s="270"/>
      <c r="N980" s="270"/>
      <c r="O980" s="270"/>
      <c r="P980" s="270"/>
      <c r="Q980" s="270"/>
      <c r="R980" s="270"/>
      <c r="S980" s="270"/>
      <c r="T980" s="270"/>
      <c r="U980" s="270"/>
      <c r="V980" s="270"/>
      <c r="W980" s="270"/>
    </row>
    <row r="981" spans="1:23" ht="16.5" customHeight="1">
      <c r="A981" s="270"/>
      <c r="B981" s="270"/>
      <c r="C981" s="270"/>
      <c r="D981" s="270"/>
      <c r="E981" s="270"/>
      <c r="F981" s="270"/>
      <c r="G981" s="270"/>
      <c r="H981" s="270"/>
      <c r="I981" s="270"/>
      <c r="J981" s="270"/>
      <c r="K981" s="270"/>
      <c r="L981" s="270"/>
      <c r="M981" s="270"/>
      <c r="N981" s="270"/>
      <c r="O981" s="270"/>
      <c r="P981" s="270"/>
      <c r="Q981" s="270"/>
      <c r="R981" s="270"/>
      <c r="S981" s="270"/>
      <c r="T981" s="270"/>
      <c r="U981" s="270"/>
      <c r="V981" s="270"/>
      <c r="W981" s="270"/>
    </row>
    <row r="982" spans="1:23" ht="16.5" customHeight="1">
      <c r="A982" s="270"/>
      <c r="B982" s="270"/>
      <c r="C982" s="270"/>
      <c r="D982" s="270"/>
      <c r="E982" s="270"/>
      <c r="F982" s="270"/>
      <c r="G982" s="270"/>
      <c r="H982" s="270"/>
      <c r="I982" s="270"/>
      <c r="J982" s="270"/>
      <c r="K982" s="270"/>
      <c r="L982" s="270"/>
      <c r="M982" s="270"/>
      <c r="N982" s="270"/>
      <c r="O982" s="270"/>
      <c r="P982" s="270"/>
      <c r="Q982" s="270"/>
      <c r="R982" s="270"/>
      <c r="S982" s="270"/>
      <c r="T982" s="270"/>
      <c r="U982" s="270"/>
      <c r="V982" s="270"/>
      <c r="W982" s="270"/>
    </row>
    <row r="983" spans="1:23" ht="16.5" customHeight="1">
      <c r="A983" s="270"/>
      <c r="B983" s="270"/>
      <c r="C983" s="270"/>
      <c r="D983" s="270"/>
      <c r="E983" s="270"/>
      <c r="F983" s="270"/>
      <c r="G983" s="270"/>
      <c r="H983" s="270"/>
      <c r="I983" s="270"/>
      <c r="J983" s="270"/>
      <c r="K983" s="270"/>
      <c r="L983" s="270"/>
      <c r="M983" s="270"/>
      <c r="N983" s="270"/>
      <c r="O983" s="270"/>
      <c r="P983" s="270"/>
      <c r="Q983" s="270"/>
      <c r="R983" s="270"/>
      <c r="S983" s="270"/>
      <c r="T983" s="270"/>
      <c r="U983" s="270"/>
      <c r="V983" s="270"/>
      <c r="W983" s="270"/>
    </row>
    <row r="984" spans="1:23" ht="16.5" customHeight="1">
      <c r="A984" s="270"/>
      <c r="B984" s="270"/>
      <c r="C984" s="270"/>
      <c r="D984" s="270"/>
      <c r="E984" s="270"/>
      <c r="F984" s="270"/>
      <c r="G984" s="270"/>
      <c r="H984" s="270"/>
      <c r="I984" s="270"/>
      <c r="J984" s="270"/>
      <c r="K984" s="270"/>
      <c r="L984" s="270"/>
      <c r="M984" s="270"/>
      <c r="N984" s="270"/>
      <c r="O984" s="270"/>
      <c r="P984" s="270"/>
      <c r="Q984" s="270"/>
      <c r="R984" s="270"/>
      <c r="S984" s="270"/>
      <c r="T984" s="270"/>
      <c r="U984" s="270"/>
      <c r="V984" s="270"/>
      <c r="W984" s="270"/>
    </row>
    <row r="985" spans="1:23" ht="16.5" customHeight="1">
      <c r="A985" s="270"/>
      <c r="B985" s="270"/>
      <c r="C985" s="270"/>
      <c r="D985" s="270"/>
      <c r="E985" s="270"/>
      <c r="F985" s="270"/>
      <c r="G985" s="270"/>
      <c r="H985" s="270"/>
      <c r="I985" s="270"/>
      <c r="J985" s="270"/>
      <c r="K985" s="270"/>
      <c r="L985" s="270"/>
      <c r="M985" s="270"/>
      <c r="N985" s="270"/>
      <c r="O985" s="270"/>
      <c r="P985" s="270"/>
      <c r="Q985" s="270"/>
      <c r="R985" s="270"/>
      <c r="S985" s="270"/>
      <c r="T985" s="270"/>
      <c r="U985" s="270"/>
      <c r="V985" s="270"/>
      <c r="W985" s="270"/>
    </row>
    <row r="986" spans="1:23" ht="16.5" customHeight="1">
      <c r="A986" s="270"/>
      <c r="B986" s="270"/>
      <c r="C986" s="270"/>
      <c r="D986" s="270"/>
      <c r="E986" s="270"/>
      <c r="F986" s="270"/>
      <c r="G986" s="270"/>
      <c r="H986" s="270"/>
      <c r="I986" s="270"/>
      <c r="J986" s="270"/>
      <c r="K986" s="270"/>
      <c r="L986" s="270"/>
      <c r="M986" s="270"/>
      <c r="N986" s="270"/>
      <c r="O986" s="270"/>
      <c r="P986" s="270"/>
      <c r="Q986" s="270"/>
      <c r="R986" s="270"/>
      <c r="S986" s="270"/>
      <c r="T986" s="270"/>
      <c r="U986" s="270"/>
      <c r="V986" s="270"/>
      <c r="W986" s="270"/>
    </row>
    <row r="987" spans="1:23" ht="16.5" customHeight="1">
      <c r="A987" s="270"/>
      <c r="B987" s="270"/>
      <c r="C987" s="270"/>
      <c r="D987" s="270"/>
      <c r="E987" s="270"/>
      <c r="F987" s="270"/>
      <c r="G987" s="270"/>
      <c r="H987" s="270"/>
      <c r="I987" s="270"/>
      <c r="J987" s="270"/>
      <c r="K987" s="270"/>
      <c r="L987" s="270"/>
      <c r="M987" s="270"/>
      <c r="N987" s="270"/>
      <c r="O987" s="270"/>
      <c r="P987" s="270"/>
      <c r="Q987" s="270"/>
      <c r="R987" s="270"/>
      <c r="S987" s="270"/>
      <c r="T987" s="270"/>
      <c r="U987" s="270"/>
      <c r="V987" s="270"/>
      <c r="W987" s="270"/>
    </row>
    <row r="988" spans="1:23" ht="16.5" customHeight="1">
      <c r="A988" s="270"/>
      <c r="B988" s="270"/>
      <c r="C988" s="270"/>
      <c r="D988" s="270"/>
      <c r="E988" s="270"/>
      <c r="F988" s="270"/>
      <c r="G988" s="270"/>
      <c r="H988" s="270"/>
      <c r="I988" s="270"/>
      <c r="J988" s="270"/>
      <c r="K988" s="270"/>
      <c r="L988" s="270"/>
      <c r="M988" s="270"/>
      <c r="N988" s="270"/>
      <c r="O988" s="270"/>
      <c r="P988" s="270"/>
      <c r="Q988" s="270"/>
      <c r="R988" s="270"/>
      <c r="S988" s="270"/>
      <c r="T988" s="270"/>
      <c r="U988" s="270"/>
      <c r="V988" s="270"/>
      <c r="W988" s="270"/>
    </row>
    <row r="989" spans="1:23" ht="16.5" customHeight="1">
      <c r="A989" s="270"/>
      <c r="B989" s="270"/>
      <c r="C989" s="270"/>
      <c r="D989" s="270"/>
      <c r="E989" s="270"/>
      <c r="F989" s="270"/>
      <c r="G989" s="270"/>
      <c r="H989" s="270"/>
      <c r="I989" s="270"/>
      <c r="J989" s="270"/>
      <c r="K989" s="270"/>
      <c r="L989" s="270"/>
      <c r="M989" s="270"/>
      <c r="N989" s="270"/>
      <c r="O989" s="270"/>
      <c r="P989" s="270"/>
      <c r="Q989" s="270"/>
      <c r="R989" s="270"/>
      <c r="S989" s="270"/>
      <c r="T989" s="270"/>
      <c r="U989" s="270"/>
      <c r="V989" s="270"/>
      <c r="W989" s="270"/>
    </row>
    <row r="990" spans="1:23" ht="16.5" customHeight="1">
      <c r="A990" s="270"/>
      <c r="B990" s="270"/>
      <c r="C990" s="270"/>
      <c r="D990" s="270"/>
      <c r="E990" s="270"/>
      <c r="F990" s="270"/>
      <c r="G990" s="270"/>
      <c r="H990" s="270"/>
      <c r="I990" s="270"/>
      <c r="J990" s="270"/>
      <c r="K990" s="270"/>
      <c r="L990" s="270"/>
      <c r="M990" s="270"/>
      <c r="N990" s="270"/>
      <c r="O990" s="270"/>
      <c r="P990" s="270"/>
      <c r="Q990" s="270"/>
      <c r="R990" s="270"/>
      <c r="S990" s="270"/>
      <c r="T990" s="270"/>
      <c r="U990" s="270"/>
      <c r="V990" s="270"/>
      <c r="W990" s="270"/>
    </row>
    <row r="991" spans="1:23" ht="16.5" customHeight="1">
      <c r="A991" s="270"/>
      <c r="B991" s="270"/>
      <c r="C991" s="270"/>
      <c r="D991" s="270"/>
      <c r="E991" s="270"/>
      <c r="F991" s="270"/>
      <c r="G991" s="270"/>
      <c r="H991" s="270"/>
      <c r="I991" s="270"/>
      <c r="J991" s="270"/>
      <c r="K991" s="270"/>
      <c r="L991" s="270"/>
      <c r="M991" s="270"/>
      <c r="N991" s="270"/>
      <c r="O991" s="270"/>
      <c r="P991" s="270"/>
      <c r="Q991" s="270"/>
      <c r="R991" s="270"/>
      <c r="S991" s="270"/>
      <c r="T991" s="270"/>
      <c r="U991" s="270"/>
      <c r="V991" s="270"/>
      <c r="W991" s="270"/>
    </row>
    <row r="992" spans="1:23" ht="16.5" customHeight="1">
      <c r="A992" s="270"/>
      <c r="B992" s="270"/>
      <c r="C992" s="270"/>
      <c r="D992" s="270"/>
      <c r="E992" s="270"/>
      <c r="F992" s="270"/>
      <c r="G992" s="270"/>
      <c r="H992" s="270"/>
      <c r="I992" s="270"/>
      <c r="J992" s="270"/>
      <c r="K992" s="270"/>
      <c r="L992" s="270"/>
      <c r="M992" s="270"/>
      <c r="N992" s="270"/>
      <c r="O992" s="270"/>
      <c r="P992" s="270"/>
      <c r="Q992" s="270"/>
      <c r="R992" s="270"/>
      <c r="S992" s="270"/>
      <c r="T992" s="270"/>
      <c r="U992" s="270"/>
      <c r="V992" s="270"/>
      <c r="W992" s="270"/>
    </row>
    <row r="993" spans="1:23" ht="16.5" customHeight="1">
      <c r="A993" s="270"/>
      <c r="B993" s="270"/>
      <c r="C993" s="270"/>
      <c r="D993" s="270"/>
      <c r="E993" s="270"/>
      <c r="F993" s="270"/>
      <c r="G993" s="270"/>
      <c r="H993" s="270"/>
      <c r="I993" s="270"/>
      <c r="J993" s="270"/>
      <c r="K993" s="270"/>
      <c r="L993" s="270"/>
      <c r="M993" s="270"/>
      <c r="N993" s="270"/>
      <c r="O993" s="270"/>
      <c r="P993" s="270"/>
      <c r="Q993" s="270"/>
      <c r="R993" s="270"/>
      <c r="S993" s="270"/>
      <c r="T993" s="270"/>
      <c r="U993" s="270"/>
      <c r="V993" s="270"/>
      <c r="W993" s="270"/>
    </row>
    <row r="994" spans="1:23" ht="16.5" customHeight="1">
      <c r="A994" s="270"/>
      <c r="B994" s="270"/>
      <c r="C994" s="270"/>
      <c r="D994" s="270"/>
      <c r="E994" s="270"/>
      <c r="F994" s="270"/>
      <c r="G994" s="270"/>
      <c r="H994" s="270"/>
      <c r="I994" s="270"/>
      <c r="J994" s="270"/>
      <c r="K994" s="270"/>
      <c r="L994" s="270"/>
      <c r="M994" s="270"/>
      <c r="N994" s="270"/>
      <c r="O994" s="270"/>
      <c r="P994" s="270"/>
      <c r="Q994" s="270"/>
      <c r="R994" s="270"/>
      <c r="S994" s="270"/>
      <c r="T994" s="270"/>
      <c r="U994" s="270"/>
      <c r="V994" s="270"/>
      <c r="W994" s="270"/>
    </row>
    <row r="995" spans="1:23" ht="16.5" customHeight="1">
      <c r="A995" s="270"/>
      <c r="B995" s="270"/>
      <c r="C995" s="270"/>
      <c r="D995" s="270"/>
      <c r="E995" s="270"/>
      <c r="F995" s="270"/>
      <c r="G995" s="270"/>
      <c r="H995" s="270"/>
      <c r="I995" s="270"/>
      <c r="J995" s="270"/>
      <c r="K995" s="270"/>
      <c r="L995" s="270"/>
      <c r="M995" s="270"/>
      <c r="N995" s="270"/>
      <c r="O995" s="270"/>
      <c r="P995" s="270"/>
      <c r="Q995" s="270"/>
      <c r="R995" s="270"/>
      <c r="S995" s="270"/>
      <c r="T995" s="270"/>
      <c r="U995" s="270"/>
      <c r="V995" s="270"/>
      <c r="W995" s="270"/>
    </row>
    <row r="996" spans="1:23" ht="16.5" customHeight="1">
      <c r="A996" s="270"/>
      <c r="B996" s="270"/>
      <c r="C996" s="270"/>
      <c r="D996" s="270"/>
      <c r="E996" s="270"/>
      <c r="F996" s="270"/>
      <c r="G996" s="270"/>
      <c r="H996" s="270"/>
      <c r="I996" s="270"/>
      <c r="J996" s="270"/>
      <c r="K996" s="270"/>
      <c r="L996" s="270"/>
      <c r="M996" s="270"/>
      <c r="N996" s="270"/>
      <c r="O996" s="270"/>
      <c r="P996" s="270"/>
      <c r="Q996" s="270"/>
      <c r="R996" s="270"/>
      <c r="S996" s="270"/>
      <c r="T996" s="270"/>
      <c r="U996" s="270"/>
      <c r="V996" s="270"/>
      <c r="W996" s="270"/>
    </row>
    <row r="997" spans="1:23" ht="16.5" customHeight="1">
      <c r="A997" s="270"/>
      <c r="B997" s="270"/>
      <c r="C997" s="270"/>
      <c r="D997" s="270"/>
      <c r="E997" s="270"/>
      <c r="F997" s="270"/>
      <c r="G997" s="270"/>
      <c r="H997" s="270"/>
      <c r="I997" s="270"/>
      <c r="J997" s="270"/>
      <c r="K997" s="270"/>
      <c r="L997" s="270"/>
      <c r="M997" s="270"/>
      <c r="N997" s="270"/>
      <c r="O997" s="270"/>
      <c r="P997" s="270"/>
      <c r="Q997" s="270"/>
      <c r="R997" s="270"/>
      <c r="S997" s="270"/>
      <c r="T997" s="270"/>
      <c r="U997" s="270"/>
      <c r="V997" s="270"/>
      <c r="W997" s="270"/>
    </row>
    <row r="998" spans="1:23" ht="16.5" customHeight="1">
      <c r="A998" s="270"/>
      <c r="B998" s="270"/>
      <c r="C998" s="270"/>
      <c r="D998" s="270"/>
      <c r="E998" s="270"/>
      <c r="F998" s="270"/>
      <c r="G998" s="270"/>
      <c r="H998" s="270"/>
      <c r="I998" s="270"/>
      <c r="J998" s="270"/>
      <c r="K998" s="270"/>
      <c r="L998" s="270"/>
      <c r="M998" s="270"/>
      <c r="N998" s="270"/>
      <c r="O998" s="270"/>
      <c r="P998" s="270"/>
      <c r="Q998" s="270"/>
      <c r="R998" s="270"/>
      <c r="S998" s="270"/>
      <c r="T998" s="270"/>
      <c r="U998" s="270"/>
      <c r="V998" s="270"/>
      <c r="W998" s="270"/>
    </row>
    <row r="999" spans="1:23" ht="16.5" customHeight="1">
      <c r="A999" s="270"/>
      <c r="B999" s="270"/>
      <c r="C999" s="270"/>
      <c r="D999" s="270"/>
      <c r="E999" s="270"/>
      <c r="F999" s="270"/>
      <c r="G999" s="270"/>
      <c r="H999" s="270"/>
      <c r="I999" s="270"/>
      <c r="J999" s="270"/>
      <c r="K999" s="270"/>
      <c r="L999" s="270"/>
      <c r="M999" s="270"/>
      <c r="N999" s="270"/>
      <c r="O999" s="270"/>
      <c r="P999" s="270"/>
      <c r="Q999" s="270"/>
      <c r="R999" s="270"/>
      <c r="S999" s="270"/>
      <c r="T999" s="270"/>
      <c r="U999" s="270"/>
      <c r="V999" s="270"/>
      <c r="W999" s="270"/>
    </row>
    <row r="1000" spans="1:23" ht="16.5" customHeight="1">
      <c r="A1000" s="270"/>
      <c r="B1000" s="270"/>
      <c r="C1000" s="270"/>
      <c r="D1000" s="270"/>
      <c r="E1000" s="270"/>
      <c r="F1000" s="270"/>
      <c r="G1000" s="270"/>
      <c r="H1000" s="270"/>
      <c r="I1000" s="270"/>
      <c r="J1000" s="270"/>
      <c r="K1000" s="270"/>
      <c r="L1000" s="270"/>
      <c r="M1000" s="270"/>
      <c r="N1000" s="270"/>
      <c r="O1000" s="270"/>
      <c r="P1000" s="270"/>
      <c r="Q1000" s="270"/>
      <c r="R1000" s="270"/>
      <c r="S1000" s="270"/>
      <c r="T1000" s="270"/>
      <c r="U1000" s="270"/>
      <c r="V1000" s="270"/>
      <c r="W1000" s="270"/>
    </row>
    <row r="1001" spans="1:23" ht="16.5" customHeight="1">
      <c r="A1001" s="270"/>
      <c r="B1001" s="270"/>
      <c r="C1001" s="270"/>
      <c r="D1001" s="270"/>
      <c r="E1001" s="270"/>
      <c r="F1001" s="270"/>
      <c r="G1001" s="270"/>
      <c r="H1001" s="270"/>
      <c r="I1001" s="270"/>
      <c r="J1001" s="270"/>
      <c r="K1001" s="270"/>
      <c r="L1001" s="270"/>
      <c r="M1001" s="270"/>
      <c r="N1001" s="270"/>
      <c r="O1001" s="270"/>
      <c r="P1001" s="270"/>
      <c r="Q1001" s="270"/>
      <c r="R1001" s="270"/>
      <c r="S1001" s="270"/>
      <c r="T1001" s="270"/>
      <c r="U1001" s="270"/>
      <c r="V1001" s="270"/>
      <c r="W1001" s="270"/>
    </row>
    <row r="1002" spans="1:23" ht="16.5" customHeight="1">
      <c r="A1002" s="270"/>
      <c r="B1002" s="270"/>
      <c r="C1002" s="270"/>
      <c r="D1002" s="270"/>
      <c r="E1002" s="270"/>
      <c r="F1002" s="270"/>
      <c r="G1002" s="270"/>
      <c r="H1002" s="270"/>
      <c r="I1002" s="270"/>
      <c r="J1002" s="270"/>
      <c r="K1002" s="270"/>
      <c r="L1002" s="270"/>
      <c r="M1002" s="270"/>
      <c r="N1002" s="270"/>
      <c r="O1002" s="270"/>
      <c r="P1002" s="270"/>
      <c r="Q1002" s="270"/>
      <c r="R1002" s="270"/>
      <c r="S1002" s="270"/>
      <c r="T1002" s="270"/>
      <c r="U1002" s="270"/>
      <c r="V1002" s="270"/>
      <c r="W1002" s="27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0" t="s">
        <v>607</v>
      </c>
      <c r="B1" s="2110"/>
      <c r="C1" s="2110"/>
    </row>
    <row r="2" spans="1:3" ht="16.8" thickBot="1">
      <c r="A2" s="2008" t="s">
        <v>608</v>
      </c>
      <c r="B2" s="2009"/>
      <c r="C2" s="1368">
        <v>45460</v>
      </c>
    </row>
    <row r="3" spans="1:3">
      <c r="A3" s="1865" t="s">
        <v>609</v>
      </c>
      <c r="B3" s="1369" t="s">
        <v>610</v>
      </c>
      <c r="C3" s="763" t="s">
        <v>1893</v>
      </c>
    </row>
    <row r="4" spans="1:3">
      <c r="A4" s="1866"/>
      <c r="B4" s="1115" t="s">
        <v>612</v>
      </c>
      <c r="C4" s="1085" t="s">
        <v>1894</v>
      </c>
    </row>
    <row r="5" spans="1:3">
      <c r="A5" s="1866"/>
      <c r="B5" s="1115" t="s">
        <v>424</v>
      </c>
      <c r="C5" s="1085" t="s">
        <v>414</v>
      </c>
    </row>
    <row r="6" spans="1:3">
      <c r="A6" s="1866"/>
      <c r="B6" s="1115" t="s">
        <v>252</v>
      </c>
      <c r="C6" s="1085" t="s">
        <v>1895</v>
      </c>
    </row>
    <row r="7" spans="1:3">
      <c r="A7" s="1866"/>
      <c r="B7" s="1115" t="s">
        <v>426</v>
      </c>
      <c r="C7" s="821" t="s">
        <v>1896</v>
      </c>
    </row>
    <row r="8" spans="1:3">
      <c r="A8" s="1866"/>
      <c r="B8" s="1115" t="s">
        <v>428</v>
      </c>
      <c r="C8" s="641">
        <v>87357764</v>
      </c>
    </row>
    <row r="9" spans="1:3">
      <c r="A9" s="1866"/>
      <c r="B9" s="1115" t="s">
        <v>429</v>
      </c>
      <c r="C9" s="642">
        <v>13741912823</v>
      </c>
    </row>
    <row r="10" spans="1:3">
      <c r="A10" s="1866"/>
      <c r="B10" s="1115" t="s">
        <v>616</v>
      </c>
      <c r="C10" s="1085" t="s">
        <v>259</v>
      </c>
    </row>
    <row r="11" spans="1:3">
      <c r="A11" s="1866"/>
      <c r="B11" s="1115" t="s">
        <v>618</v>
      </c>
      <c r="C11" s="1085" t="s">
        <v>261</v>
      </c>
    </row>
    <row r="12" spans="1:3">
      <c r="A12" s="1866"/>
      <c r="B12" s="1115" t="s">
        <v>619</v>
      </c>
      <c r="C12" s="1085" t="s">
        <v>263</v>
      </c>
    </row>
    <row r="13" spans="1:3">
      <c r="A13" s="1866"/>
      <c r="B13" s="1115" t="s">
        <v>620</v>
      </c>
      <c r="C13" s="1085" t="s">
        <v>1155</v>
      </c>
    </row>
    <row r="14" spans="1:3">
      <c r="A14" s="1866"/>
      <c r="B14" s="1115" t="s">
        <v>621</v>
      </c>
      <c r="C14" s="1085" t="s">
        <v>261</v>
      </c>
    </row>
    <row r="15" spans="1:3">
      <c r="A15" s="1866"/>
      <c r="B15" s="1115" t="s">
        <v>622</v>
      </c>
      <c r="C15" s="1085" t="s">
        <v>414</v>
      </c>
    </row>
    <row r="16" spans="1:3">
      <c r="A16" s="1866"/>
      <c r="B16" s="1115" t="s">
        <v>623</v>
      </c>
      <c r="C16" s="1085" t="s">
        <v>414</v>
      </c>
    </row>
    <row r="17" spans="1:3" ht="32.4">
      <c r="A17" s="1866"/>
      <c r="B17" s="1115" t="s">
        <v>624</v>
      </c>
      <c r="C17" s="1085" t="s">
        <v>1897</v>
      </c>
    </row>
    <row r="18" spans="1:3" ht="32.4">
      <c r="A18" s="1866"/>
      <c r="B18" s="1115" t="s">
        <v>270</v>
      </c>
      <c r="C18" s="1085" t="s">
        <v>271</v>
      </c>
    </row>
    <row r="19" spans="1:3">
      <c r="A19" s="1866"/>
      <c r="B19" s="1115" t="s">
        <v>626</v>
      </c>
      <c r="C19" s="1085" t="s">
        <v>414</v>
      </c>
    </row>
    <row r="20" spans="1:3" ht="32.4">
      <c r="A20" s="1866"/>
      <c r="B20" s="1115" t="s">
        <v>627</v>
      </c>
      <c r="C20" s="1085" t="s">
        <v>261</v>
      </c>
    </row>
    <row r="21" spans="1:3">
      <c r="A21" s="1866"/>
      <c r="B21" s="1115" t="s">
        <v>628</v>
      </c>
      <c r="C21" s="1085" t="s">
        <v>414</v>
      </c>
    </row>
    <row r="22" spans="1:3">
      <c r="A22" s="1866"/>
      <c r="B22" s="1115" t="s">
        <v>629</v>
      </c>
      <c r="C22" s="1085" t="s">
        <v>414</v>
      </c>
    </row>
    <row r="23" spans="1:3">
      <c r="A23" s="1866"/>
      <c r="B23" s="1115" t="s">
        <v>630</v>
      </c>
      <c r="C23" s="1085" t="s">
        <v>414</v>
      </c>
    </row>
    <row r="24" spans="1:3">
      <c r="A24" s="1866"/>
      <c r="B24" s="1115" t="s">
        <v>631</v>
      </c>
      <c r="C24" s="1085" t="s">
        <v>414</v>
      </c>
    </row>
    <row r="25" spans="1:3">
      <c r="A25" s="1866"/>
      <c r="B25" s="1115" t="s">
        <v>632</v>
      </c>
      <c r="C25" s="1085" t="s">
        <v>817</v>
      </c>
    </row>
    <row r="26" spans="1:3">
      <c r="A26" s="1866"/>
      <c r="B26" s="1115" t="s">
        <v>633</v>
      </c>
      <c r="C26" s="1085" t="s">
        <v>414</v>
      </c>
    </row>
    <row r="27" spans="1:3">
      <c r="A27" s="1866"/>
      <c r="B27" s="1115" t="s">
        <v>634</v>
      </c>
      <c r="C27" s="1085" t="s">
        <v>283</v>
      </c>
    </row>
    <row r="28" spans="1:3">
      <c r="A28" s="1866"/>
      <c r="B28" s="1115" t="s">
        <v>635</v>
      </c>
      <c r="C28" s="1085" t="s">
        <v>285</v>
      </c>
    </row>
    <row r="29" spans="1:3">
      <c r="A29" s="1866"/>
      <c r="B29" s="1115" t="s">
        <v>636</v>
      </c>
      <c r="C29" s="1085" t="s">
        <v>637</v>
      </c>
    </row>
    <row r="30" spans="1:3" ht="32.4">
      <c r="A30" s="1866"/>
      <c r="B30" s="1115" t="s">
        <v>638</v>
      </c>
      <c r="C30" s="1085" t="s">
        <v>1246</v>
      </c>
    </row>
    <row r="31" spans="1:3" ht="97.2">
      <c r="A31" s="1866"/>
      <c r="B31" s="1115" t="s">
        <v>639</v>
      </c>
      <c r="C31" s="1085" t="s">
        <v>1418</v>
      </c>
    </row>
    <row r="32" spans="1:3" ht="33" thickBot="1">
      <c r="A32" s="1867"/>
      <c r="B32" s="4" t="s">
        <v>641</v>
      </c>
      <c r="C32" s="1121" t="s">
        <v>748</v>
      </c>
    </row>
    <row r="33" spans="1:3">
      <c r="A33" s="1857" t="s">
        <v>642</v>
      </c>
      <c r="B33" s="1369" t="s">
        <v>643</v>
      </c>
      <c r="C33" s="1085" t="s">
        <v>1895</v>
      </c>
    </row>
    <row r="34" spans="1:3">
      <c r="A34" s="1855"/>
      <c r="B34" s="1115" t="s">
        <v>644</v>
      </c>
      <c r="C34" s="1085" t="s">
        <v>1898</v>
      </c>
    </row>
    <row r="35" spans="1:3">
      <c r="A35" s="1855"/>
      <c r="B35" s="1115" t="s">
        <v>646</v>
      </c>
      <c r="C35" s="1085" t="s">
        <v>298</v>
      </c>
    </row>
    <row r="36" spans="1:3">
      <c r="A36" s="1855"/>
      <c r="B36" s="1115" t="s">
        <v>647</v>
      </c>
      <c r="C36" s="1085" t="s">
        <v>414</v>
      </c>
    </row>
    <row r="37" spans="1:3">
      <c r="A37" s="1855"/>
      <c r="B37" s="1115" t="s">
        <v>648</v>
      </c>
      <c r="C37" s="1085" t="s">
        <v>414</v>
      </c>
    </row>
    <row r="38" spans="1:3" ht="16.8" thickBot="1">
      <c r="A38" s="1856"/>
      <c r="B38" s="1117" t="s">
        <v>649</v>
      </c>
      <c r="C38" s="1121" t="s">
        <v>263</v>
      </c>
    </row>
    <row r="39" spans="1:3">
      <c r="A39" s="1857" t="s">
        <v>650</v>
      </c>
      <c r="B39" s="1369" t="s">
        <v>651</v>
      </c>
      <c r="C39" s="1085" t="s">
        <v>261</v>
      </c>
    </row>
    <row r="40" spans="1:3">
      <c r="A40" s="1855"/>
      <c r="B40" s="1115" t="s">
        <v>652</v>
      </c>
      <c r="C40" s="1085" t="s">
        <v>414</v>
      </c>
    </row>
    <row r="41" spans="1:3">
      <c r="A41" s="1855"/>
      <c r="B41" s="1115" t="s">
        <v>653</v>
      </c>
      <c r="C41" s="1085" t="s">
        <v>414</v>
      </c>
    </row>
    <row r="42" spans="1:3">
      <c r="A42" s="1855"/>
      <c r="B42" s="1115" t="s">
        <v>654</v>
      </c>
      <c r="C42" s="1085" t="s">
        <v>414</v>
      </c>
    </row>
    <row r="43" spans="1:3">
      <c r="A43" s="1855"/>
      <c r="B43" s="1115" t="s">
        <v>655</v>
      </c>
      <c r="C43" s="1085" t="s">
        <v>414</v>
      </c>
    </row>
    <row r="44" spans="1:3" ht="16.8" thickBot="1">
      <c r="A44" s="1856"/>
      <c r="B44" s="577" t="s">
        <v>656</v>
      </c>
      <c r="C44" s="1121" t="s">
        <v>414</v>
      </c>
    </row>
    <row r="45" spans="1:3">
      <c r="A45" s="1857" t="s">
        <v>657</v>
      </c>
      <c r="B45" s="1369" t="s">
        <v>658</v>
      </c>
      <c r="C45" s="1085" t="s">
        <v>263</v>
      </c>
    </row>
    <row r="46" spans="1:3" ht="32.4">
      <c r="A46" s="1855"/>
      <c r="B46" s="1115" t="s">
        <v>659</v>
      </c>
      <c r="C46" s="1085" t="s">
        <v>1899</v>
      </c>
    </row>
    <row r="47" spans="1:3" ht="16.8" thickBot="1">
      <c r="A47" s="1856"/>
      <c r="B47" s="1117" t="s">
        <v>660</v>
      </c>
      <c r="C47" s="1121" t="s">
        <v>414</v>
      </c>
    </row>
    <row r="48" spans="1:3">
      <c r="A48" s="1855" t="s">
        <v>316</v>
      </c>
      <c r="B48" s="4" t="s">
        <v>661</v>
      </c>
      <c r="C48" s="1085" t="s">
        <v>1155</v>
      </c>
    </row>
    <row r="49" spans="1:3">
      <c r="A49" s="1855"/>
      <c r="B49" s="1115" t="s">
        <v>662</v>
      </c>
      <c r="C49" s="1085" t="s">
        <v>1900</v>
      </c>
    </row>
    <row r="50" spans="1:3" ht="32.4">
      <c r="A50" s="1855"/>
      <c r="B50" s="1115" t="s">
        <v>664</v>
      </c>
      <c r="C50" s="1085" t="s">
        <v>1901</v>
      </c>
    </row>
    <row r="51" spans="1:3">
      <c r="A51" s="1855"/>
      <c r="B51" s="1115" t="s">
        <v>666</v>
      </c>
      <c r="C51" s="1085" t="s">
        <v>667</v>
      </c>
    </row>
    <row r="52" spans="1:3" ht="32.4">
      <c r="A52" s="1855"/>
      <c r="B52" s="1115" t="s">
        <v>668</v>
      </c>
      <c r="C52" s="1085" t="s">
        <v>1902</v>
      </c>
    </row>
    <row r="53" spans="1:3" ht="97.2">
      <c r="A53" s="1855"/>
      <c r="B53" s="1115" t="s">
        <v>670</v>
      </c>
      <c r="C53" s="1085" t="s">
        <v>1903</v>
      </c>
    </row>
    <row r="54" spans="1:3">
      <c r="A54" s="1855"/>
      <c r="B54" s="1115" t="s">
        <v>672</v>
      </c>
      <c r="C54" s="1085" t="s">
        <v>1904</v>
      </c>
    </row>
    <row r="55" spans="1:3">
      <c r="A55" s="1855"/>
      <c r="B55" s="1115" t="s">
        <v>673</v>
      </c>
      <c r="C55" s="1085" t="s">
        <v>1905</v>
      </c>
    </row>
    <row r="56" spans="1:3">
      <c r="A56" s="1855"/>
      <c r="B56" s="1115" t="s">
        <v>675</v>
      </c>
      <c r="C56" s="1085" t="s">
        <v>333</v>
      </c>
    </row>
    <row r="57" spans="1:3">
      <c r="A57" s="1855"/>
      <c r="B57" s="1115" t="s">
        <v>676</v>
      </c>
      <c r="C57" s="1085" t="s">
        <v>414</v>
      </c>
    </row>
    <row r="58" spans="1:3">
      <c r="A58" s="1855"/>
      <c r="B58" s="1115" t="s">
        <v>677</v>
      </c>
      <c r="C58" s="821" t="s">
        <v>414</v>
      </c>
    </row>
    <row r="59" spans="1:3">
      <c r="A59" s="1855"/>
      <c r="B59" s="1115" t="s">
        <v>678</v>
      </c>
      <c r="C59" s="1408" t="s">
        <v>1906</v>
      </c>
    </row>
    <row r="60" spans="1:3">
      <c r="A60" s="1855"/>
      <c r="B60" s="1115" t="s">
        <v>680</v>
      </c>
      <c r="C60" s="1085" t="s">
        <v>414</v>
      </c>
    </row>
    <row r="61" spans="1:3">
      <c r="A61" s="1855"/>
      <c r="B61" s="1115" t="s">
        <v>682</v>
      </c>
      <c r="C61" s="1085" t="s">
        <v>1907</v>
      </c>
    </row>
    <row r="62" spans="1:3">
      <c r="A62" s="1855"/>
      <c r="B62" s="1115" t="s">
        <v>684</v>
      </c>
      <c r="C62" s="1085" t="s">
        <v>761</v>
      </c>
    </row>
    <row r="63" spans="1:3">
      <c r="A63" s="1855"/>
      <c r="B63" s="1115" t="s">
        <v>686</v>
      </c>
      <c r="C63" s="838" t="s">
        <v>1908</v>
      </c>
    </row>
    <row r="64" spans="1:3">
      <c r="A64" s="1855"/>
      <c r="B64" s="1115" t="s">
        <v>687</v>
      </c>
      <c r="C64" s="670" t="s">
        <v>1909</v>
      </c>
    </row>
    <row r="65" spans="1:3">
      <c r="A65" s="1855"/>
      <c r="B65" s="1115" t="s">
        <v>688</v>
      </c>
      <c r="C65" s="1085" t="s">
        <v>261</v>
      </c>
    </row>
    <row r="66" spans="1:3">
      <c r="A66" s="1855"/>
      <c r="B66" s="1115" t="s">
        <v>689</v>
      </c>
      <c r="C66" s="1085" t="s">
        <v>414</v>
      </c>
    </row>
    <row r="67" spans="1:3">
      <c r="A67" s="1855"/>
      <c r="B67" s="1115" t="s">
        <v>690</v>
      </c>
      <c r="C67" s="1085" t="s">
        <v>414</v>
      </c>
    </row>
    <row r="68" spans="1:3" ht="16.8" thickBot="1">
      <c r="A68" s="1856"/>
      <c r="B68" s="1117" t="s">
        <v>691</v>
      </c>
      <c r="C68" s="1121" t="s">
        <v>414</v>
      </c>
    </row>
    <row r="69" spans="1:3">
      <c r="A69" s="1857" t="s">
        <v>693</v>
      </c>
      <c r="B69" s="1369" t="s">
        <v>694</v>
      </c>
      <c r="C69" s="1085" t="s">
        <v>263</v>
      </c>
    </row>
    <row r="70" spans="1:3">
      <c r="A70" s="1855"/>
      <c r="B70" s="1115" t="s">
        <v>695</v>
      </c>
      <c r="C70" s="1085" t="s">
        <v>1565</v>
      </c>
    </row>
    <row r="71" spans="1:3">
      <c r="A71" s="1855"/>
      <c r="B71" s="1115" t="s">
        <v>696</v>
      </c>
      <c r="C71" s="1085" t="s">
        <v>414</v>
      </c>
    </row>
    <row r="72" spans="1:3">
      <c r="A72" s="1855"/>
      <c r="B72" s="1115" t="s">
        <v>697</v>
      </c>
      <c r="C72" s="1085" t="s">
        <v>414</v>
      </c>
    </row>
    <row r="73" spans="1:3" ht="64.8">
      <c r="A73" s="1855"/>
      <c r="B73" s="1115" t="s">
        <v>698</v>
      </c>
      <c r="C73" s="1085" t="s">
        <v>1910</v>
      </c>
    </row>
    <row r="74" spans="1:3">
      <c r="A74" s="1855"/>
      <c r="B74" s="1115" t="s">
        <v>699</v>
      </c>
      <c r="C74" s="1085" t="s">
        <v>285</v>
      </c>
    </row>
    <row r="75" spans="1:3">
      <c r="A75" s="1855"/>
      <c r="B75" s="1115" t="s">
        <v>700</v>
      </c>
      <c r="C75" s="1085" t="s">
        <v>263</v>
      </c>
    </row>
    <row r="76" spans="1:3">
      <c r="A76" s="1855"/>
      <c r="B76" s="1115" t="s">
        <v>701</v>
      </c>
      <c r="C76" s="1085" t="s">
        <v>361</v>
      </c>
    </row>
    <row r="77" spans="1:3" ht="81.599999999999994" thickBot="1">
      <c r="A77" s="1856"/>
      <c r="B77" s="1117" t="s">
        <v>702</v>
      </c>
      <c r="C77" s="1121" t="s">
        <v>592</v>
      </c>
    </row>
    <row r="78" spans="1:3">
      <c r="A78" s="1857" t="s">
        <v>703</v>
      </c>
      <c r="B78" s="1369" t="s">
        <v>704</v>
      </c>
      <c r="C78" s="797" t="s">
        <v>1429</v>
      </c>
    </row>
    <row r="79" spans="1:3">
      <c r="A79" s="1855"/>
      <c r="B79" s="1115" t="s">
        <v>706</v>
      </c>
      <c r="C79" s="1085" t="s">
        <v>368</v>
      </c>
    </row>
    <row r="80" spans="1:3">
      <c r="A80" s="1855"/>
      <c r="B80" s="1115" t="s">
        <v>708</v>
      </c>
      <c r="C80" s="1085" t="s">
        <v>1911</v>
      </c>
    </row>
    <row r="81" spans="1:3" ht="32.4">
      <c r="A81" s="1855"/>
      <c r="B81" s="1115" t="s">
        <v>710</v>
      </c>
      <c r="C81" s="1085" t="s">
        <v>1912</v>
      </c>
    </row>
    <row r="82" spans="1:3" ht="64.8">
      <c r="A82" s="1855"/>
      <c r="B82" s="1115" t="s">
        <v>711</v>
      </c>
      <c r="C82" s="1085" t="s">
        <v>712</v>
      </c>
    </row>
    <row r="83" spans="1:3">
      <c r="A83" s="1855"/>
      <c r="B83" s="1115" t="s">
        <v>713</v>
      </c>
      <c r="C83" s="1085" t="s">
        <v>261</v>
      </c>
    </row>
    <row r="84" spans="1:3">
      <c r="A84" s="1855"/>
      <c r="B84" s="1115" t="s">
        <v>689</v>
      </c>
      <c r="C84" s="1085" t="s">
        <v>414</v>
      </c>
    </row>
    <row r="85" spans="1:3">
      <c r="A85" s="1855"/>
      <c r="B85" s="1115" t="s">
        <v>690</v>
      </c>
      <c r="C85" s="1085" t="s">
        <v>414</v>
      </c>
    </row>
    <row r="86" spans="1:3">
      <c r="A86" s="1855"/>
      <c r="B86" s="1115" t="s">
        <v>714</v>
      </c>
      <c r="C86" s="1085" t="s">
        <v>414</v>
      </c>
    </row>
    <row r="87" spans="1:3">
      <c r="A87" s="1855"/>
      <c r="B87" s="1115" t="s">
        <v>715</v>
      </c>
      <c r="C87" s="1085"/>
    </row>
    <row r="88" spans="1:3">
      <c r="A88" s="1855"/>
      <c r="B88" s="1115" t="s">
        <v>716</v>
      </c>
      <c r="C88" s="1085" t="s">
        <v>261</v>
      </c>
    </row>
    <row r="89" spans="1:3">
      <c r="A89" s="1855"/>
      <c r="B89" s="1115" t="s">
        <v>717</v>
      </c>
      <c r="C89" s="1085" t="s">
        <v>414</v>
      </c>
    </row>
    <row r="90" spans="1:3">
      <c r="A90" s="1855"/>
      <c r="B90" s="1115" t="s">
        <v>718</v>
      </c>
      <c r="C90" s="1085" t="s">
        <v>414</v>
      </c>
    </row>
    <row r="91" spans="1:3">
      <c r="A91" s="1855"/>
      <c r="B91" s="1115" t="s">
        <v>719</v>
      </c>
      <c r="C91" s="1085" t="s">
        <v>414</v>
      </c>
    </row>
    <row r="92" spans="1:3" ht="16.8" thickBot="1">
      <c r="A92" s="1856"/>
      <c r="B92" s="1117" t="s">
        <v>720</v>
      </c>
      <c r="C92" s="1121" t="s">
        <v>414</v>
      </c>
    </row>
    <row r="93" spans="1:3" ht="32.4">
      <c r="A93" s="1857" t="s">
        <v>721</v>
      </c>
      <c r="B93" s="1369" t="s">
        <v>722</v>
      </c>
      <c r="C93" s="1085" t="s">
        <v>1451</v>
      </c>
    </row>
    <row r="94" spans="1:3" ht="81">
      <c r="A94" s="1855"/>
      <c r="B94" s="1115" t="s">
        <v>724</v>
      </c>
      <c r="C94" s="1085" t="s">
        <v>1913</v>
      </c>
    </row>
    <row r="95" spans="1:3">
      <c r="A95" s="1855"/>
      <c r="B95" s="1115" t="s">
        <v>725</v>
      </c>
      <c r="C95" s="1085" t="s">
        <v>414</v>
      </c>
    </row>
    <row r="96" spans="1:3" ht="32.4">
      <c r="A96" s="1855"/>
      <c r="B96" s="1115" t="s">
        <v>726</v>
      </c>
      <c r="C96" s="1085" t="s">
        <v>414</v>
      </c>
    </row>
    <row r="97" spans="1:3">
      <c r="A97" s="1855"/>
      <c r="B97" s="1115" t="s">
        <v>727</v>
      </c>
      <c r="C97" s="1085" t="s">
        <v>414</v>
      </c>
    </row>
    <row r="98" spans="1:3" ht="48.6">
      <c r="A98" s="1855"/>
      <c r="B98" s="1115" t="s">
        <v>729</v>
      </c>
      <c r="C98" s="1085" t="s">
        <v>1914</v>
      </c>
    </row>
    <row r="99" spans="1:3" ht="32.4">
      <c r="A99" s="1855"/>
      <c r="B99" s="1115" t="s">
        <v>730</v>
      </c>
      <c r="C99" s="1085" t="s">
        <v>414</v>
      </c>
    </row>
    <row r="100" spans="1:3" ht="32.4">
      <c r="A100" s="1855"/>
      <c r="B100" s="1115" t="s">
        <v>732</v>
      </c>
      <c r="C100" s="1085" t="s">
        <v>1915</v>
      </c>
    </row>
    <row r="101" spans="1:3">
      <c r="A101" s="1855"/>
      <c r="B101" s="1115" t="s">
        <v>733</v>
      </c>
      <c r="C101" s="1085" t="s">
        <v>414</v>
      </c>
    </row>
    <row r="102" spans="1:3" ht="16.8" thickBot="1">
      <c r="A102" s="1856"/>
      <c r="B102" s="577" t="s">
        <v>734</v>
      </c>
      <c r="C102" s="1121" t="s">
        <v>414</v>
      </c>
    </row>
    <row r="103" spans="1:3" ht="48.6">
      <c r="A103" s="1858" t="s">
        <v>402</v>
      </c>
      <c r="B103" s="1115" t="s">
        <v>735</v>
      </c>
      <c r="C103" s="737" t="s">
        <v>1916</v>
      </c>
    </row>
    <row r="104" spans="1:3">
      <c r="A104" s="1858"/>
      <c r="B104" s="1115" t="s">
        <v>405</v>
      </c>
      <c r="C104" s="795">
        <v>1.456E-2</v>
      </c>
    </row>
    <row r="105" spans="1:3">
      <c r="A105" s="1858"/>
      <c r="B105" s="1115" t="s">
        <v>565</v>
      </c>
      <c r="C105" s="793">
        <v>2.29</v>
      </c>
    </row>
    <row r="106" spans="1:3">
      <c r="A106" s="1858"/>
      <c r="B106" s="1115" t="s">
        <v>407</v>
      </c>
      <c r="C106" s="794" t="s">
        <v>1432</v>
      </c>
    </row>
    <row r="107" spans="1:3" ht="16.8" thickBot="1">
      <c r="A107" s="1859"/>
      <c r="B107" s="25" t="s">
        <v>409</v>
      </c>
      <c r="C107" s="868" t="s">
        <v>251</v>
      </c>
    </row>
    <row r="108" spans="1:3" s="135" customFormat="1" ht="97.2">
      <c r="A108" s="1825" t="s">
        <v>410</v>
      </c>
      <c r="B108" s="1143" t="s">
        <v>411</v>
      </c>
      <c r="C108" s="1144" t="s">
        <v>1917</v>
      </c>
    </row>
    <row r="109" spans="1:3" s="135" customFormat="1" ht="324.60000000000002" thickBot="1">
      <c r="A109" s="1826"/>
      <c r="B109" s="1145" t="s">
        <v>413</v>
      </c>
      <c r="C109" s="1146" t="s">
        <v>1918</v>
      </c>
    </row>
    <row r="110" spans="1:3" ht="16.8" thickBot="1">
      <c r="A110" s="2080" t="s">
        <v>740</v>
      </c>
      <c r="B110" s="2081"/>
      <c r="C110" s="868" t="s">
        <v>251</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0" t="s">
        <v>607</v>
      </c>
      <c r="B1" s="2110"/>
      <c r="C1" s="2110"/>
    </row>
    <row r="2" spans="1:3" ht="16.8" thickBot="1">
      <c r="A2" s="2008" t="s">
        <v>608</v>
      </c>
      <c r="B2" s="2009"/>
      <c r="C2" s="1428">
        <v>45448</v>
      </c>
    </row>
    <row r="3" spans="1:3">
      <c r="A3" s="1865" t="s">
        <v>609</v>
      </c>
      <c r="B3" s="1369" t="s">
        <v>610</v>
      </c>
      <c r="C3" s="763" t="s">
        <v>1919</v>
      </c>
    </row>
    <row r="4" spans="1:3">
      <c r="A4" s="1866"/>
      <c r="B4" s="1115" t="s">
        <v>612</v>
      </c>
      <c r="C4" s="821" t="s">
        <v>1920</v>
      </c>
    </row>
    <row r="5" spans="1:3">
      <c r="A5" s="1866"/>
      <c r="B5" s="1115" t="s">
        <v>424</v>
      </c>
      <c r="C5" s="821" t="s">
        <v>1921</v>
      </c>
    </row>
    <row r="6" spans="1:3">
      <c r="A6" s="1866"/>
      <c r="B6" s="1115" t="s">
        <v>252</v>
      </c>
      <c r="C6" s="821" t="s">
        <v>1922</v>
      </c>
    </row>
    <row r="7" spans="1:3">
      <c r="A7" s="1866"/>
      <c r="B7" s="1115" t="s">
        <v>426</v>
      </c>
      <c r="C7" s="839" t="s">
        <v>1923</v>
      </c>
    </row>
    <row r="8" spans="1:3">
      <c r="A8" s="1866"/>
      <c r="B8" s="1115" t="s">
        <v>428</v>
      </c>
      <c r="C8" s="641">
        <v>3729031372</v>
      </c>
    </row>
    <row r="9" spans="1:3">
      <c r="A9" s="1866"/>
      <c r="B9" s="1115" t="s">
        <v>429</v>
      </c>
      <c r="C9" s="642">
        <v>581224903623</v>
      </c>
    </row>
    <row r="10" spans="1:3">
      <c r="A10" s="1866"/>
      <c r="B10" s="1115" t="s">
        <v>616</v>
      </c>
      <c r="C10" s="1085" t="s">
        <v>259</v>
      </c>
    </row>
    <row r="11" spans="1:3">
      <c r="A11" s="1866"/>
      <c r="B11" s="1115" t="s">
        <v>618</v>
      </c>
      <c r="C11" s="821" t="s">
        <v>261</v>
      </c>
    </row>
    <row r="12" spans="1:3">
      <c r="A12" s="1866"/>
      <c r="B12" s="1115" t="s">
        <v>619</v>
      </c>
      <c r="C12" s="821" t="s">
        <v>263</v>
      </c>
    </row>
    <row r="13" spans="1:3">
      <c r="A13" s="1866"/>
      <c r="B13" s="1115" t="s">
        <v>620</v>
      </c>
      <c r="C13" s="821" t="s">
        <v>1155</v>
      </c>
    </row>
    <row r="14" spans="1:3">
      <c r="A14" s="1866"/>
      <c r="B14" s="1115" t="s">
        <v>621</v>
      </c>
      <c r="C14" s="821" t="s">
        <v>261</v>
      </c>
    </row>
    <row r="15" spans="1:3">
      <c r="A15" s="1866"/>
      <c r="B15" s="1115" t="s">
        <v>622</v>
      </c>
      <c r="C15" s="821" t="s">
        <v>251</v>
      </c>
    </row>
    <row r="16" spans="1:3">
      <c r="A16" s="1866"/>
      <c r="B16" s="1115" t="s">
        <v>623</v>
      </c>
      <c r="C16" s="821" t="s">
        <v>251</v>
      </c>
    </row>
    <row r="17" spans="1:3" ht="178.2">
      <c r="A17" s="1866"/>
      <c r="B17" s="1115" t="s">
        <v>624</v>
      </c>
      <c r="C17" s="821" t="s">
        <v>1924</v>
      </c>
    </row>
    <row r="18" spans="1:3" ht="32.4">
      <c r="A18" s="1866"/>
      <c r="B18" s="1115" t="s">
        <v>270</v>
      </c>
      <c r="C18" s="821" t="s">
        <v>271</v>
      </c>
    </row>
    <row r="19" spans="1:3">
      <c r="A19" s="1866"/>
      <c r="B19" s="1115" t="s">
        <v>626</v>
      </c>
      <c r="C19" s="821" t="s">
        <v>251</v>
      </c>
    </row>
    <row r="20" spans="1:3" ht="32.4">
      <c r="A20" s="1866"/>
      <c r="B20" s="1115" t="s">
        <v>627</v>
      </c>
      <c r="C20" s="821" t="s">
        <v>261</v>
      </c>
    </row>
    <row r="21" spans="1:3">
      <c r="A21" s="1866"/>
      <c r="B21" s="1115" t="s">
        <v>628</v>
      </c>
      <c r="C21" s="821" t="s">
        <v>251</v>
      </c>
    </row>
    <row r="22" spans="1:3">
      <c r="A22" s="1866"/>
      <c r="B22" s="1115" t="s">
        <v>629</v>
      </c>
      <c r="C22" s="821" t="s">
        <v>251</v>
      </c>
    </row>
    <row r="23" spans="1:3">
      <c r="A23" s="1866"/>
      <c r="B23" s="1115" t="s">
        <v>630</v>
      </c>
      <c r="C23" s="821" t="s">
        <v>251</v>
      </c>
    </row>
    <row r="24" spans="1:3">
      <c r="A24" s="1866"/>
      <c r="B24" s="1115" t="s">
        <v>631</v>
      </c>
      <c r="C24" s="821" t="s">
        <v>251</v>
      </c>
    </row>
    <row r="25" spans="1:3">
      <c r="A25" s="1866"/>
      <c r="B25" s="1115" t="s">
        <v>632</v>
      </c>
      <c r="C25" s="821" t="s">
        <v>280</v>
      </c>
    </row>
    <row r="26" spans="1:3">
      <c r="A26" s="1866"/>
      <c r="B26" s="1115" t="s">
        <v>633</v>
      </c>
      <c r="C26" s="821" t="s">
        <v>251</v>
      </c>
    </row>
    <row r="27" spans="1:3">
      <c r="A27" s="1866"/>
      <c r="B27" s="1115" t="s">
        <v>634</v>
      </c>
      <c r="C27" s="821" t="s">
        <v>1925</v>
      </c>
    </row>
    <row r="28" spans="1:3">
      <c r="A28" s="1866"/>
      <c r="B28" s="1115" t="s">
        <v>635</v>
      </c>
      <c r="C28" s="821" t="s">
        <v>285</v>
      </c>
    </row>
    <row r="29" spans="1:3">
      <c r="A29" s="1866"/>
      <c r="B29" s="1115" t="s">
        <v>636</v>
      </c>
      <c r="C29" s="821" t="s">
        <v>251</v>
      </c>
    </row>
    <row r="30" spans="1:3" ht="32.4">
      <c r="A30" s="1866"/>
      <c r="B30" s="1115" t="s">
        <v>638</v>
      </c>
      <c r="C30" s="821" t="s">
        <v>454</v>
      </c>
    </row>
    <row r="31" spans="1:3" ht="64.8">
      <c r="A31" s="1866"/>
      <c r="B31" s="1115" t="s">
        <v>639</v>
      </c>
      <c r="C31" s="821" t="s">
        <v>1926</v>
      </c>
    </row>
    <row r="32" spans="1:3" ht="33" thickBot="1">
      <c r="A32" s="1867"/>
      <c r="B32" s="4" t="s">
        <v>641</v>
      </c>
      <c r="C32" s="1121" t="s">
        <v>251</v>
      </c>
    </row>
    <row r="33" spans="1:3">
      <c r="A33" s="1857" t="s">
        <v>642</v>
      </c>
      <c r="B33" s="1369" t="s">
        <v>643</v>
      </c>
      <c r="C33" s="1085" t="s">
        <v>1922</v>
      </c>
    </row>
    <row r="34" spans="1:3">
      <c r="A34" s="1855"/>
      <c r="B34" s="1115" t="s">
        <v>644</v>
      </c>
      <c r="C34" s="821" t="s">
        <v>1927</v>
      </c>
    </row>
    <row r="35" spans="1:3">
      <c r="A35" s="1855"/>
      <c r="B35" s="1115" t="s">
        <v>646</v>
      </c>
      <c r="C35" s="821" t="s">
        <v>298</v>
      </c>
    </row>
    <row r="36" spans="1:3">
      <c r="A36" s="1855"/>
      <c r="B36" s="1115" t="s">
        <v>647</v>
      </c>
      <c r="C36" s="821" t="s">
        <v>251</v>
      </c>
    </row>
    <row r="37" spans="1:3">
      <c r="A37" s="1855"/>
      <c r="B37" s="1115" t="s">
        <v>648</v>
      </c>
      <c r="C37" s="821" t="s">
        <v>251</v>
      </c>
    </row>
    <row r="38" spans="1:3" ht="16.8" thickBot="1">
      <c r="A38" s="1856"/>
      <c r="B38" s="1117" t="s">
        <v>649</v>
      </c>
      <c r="C38" s="1121" t="s">
        <v>263</v>
      </c>
    </row>
    <row r="39" spans="1:3">
      <c r="A39" s="1857" t="s">
        <v>650</v>
      </c>
      <c r="B39" s="1369" t="s">
        <v>651</v>
      </c>
      <c r="C39" s="1085" t="s">
        <v>261</v>
      </c>
    </row>
    <row r="40" spans="1:3">
      <c r="A40" s="1855"/>
      <c r="B40" s="1115" t="s">
        <v>652</v>
      </c>
      <c r="C40" s="821" t="s">
        <v>251</v>
      </c>
    </row>
    <row r="41" spans="1:3">
      <c r="A41" s="1855"/>
      <c r="B41" s="1115" t="s">
        <v>653</v>
      </c>
      <c r="C41" s="821" t="s">
        <v>251</v>
      </c>
    </row>
    <row r="42" spans="1:3">
      <c r="A42" s="1855"/>
      <c r="B42" s="1115" t="s">
        <v>654</v>
      </c>
      <c r="C42" s="821" t="s">
        <v>251</v>
      </c>
    </row>
    <row r="43" spans="1:3">
      <c r="A43" s="1855"/>
      <c r="B43" s="1115" t="s">
        <v>655</v>
      </c>
      <c r="C43" s="821" t="s">
        <v>251</v>
      </c>
    </row>
    <row r="44" spans="1:3" ht="16.8" thickBot="1">
      <c r="A44" s="1856"/>
      <c r="B44" s="577" t="s">
        <v>656</v>
      </c>
      <c r="C44" s="1121" t="s">
        <v>251</v>
      </c>
    </row>
    <row r="45" spans="1:3">
      <c r="A45" s="1857" t="s">
        <v>657</v>
      </c>
      <c r="B45" s="1369" t="s">
        <v>658</v>
      </c>
      <c r="C45" s="1085" t="s">
        <v>263</v>
      </c>
    </row>
    <row r="46" spans="1:3" ht="162">
      <c r="A46" s="1855"/>
      <c r="B46" s="1115" t="s">
        <v>659</v>
      </c>
      <c r="C46" s="821" t="s">
        <v>1928</v>
      </c>
    </row>
    <row r="47" spans="1:3" ht="33" thickBot="1">
      <c r="A47" s="1856"/>
      <c r="B47" s="1117" t="s">
        <v>660</v>
      </c>
      <c r="C47" s="1121" t="s">
        <v>1929</v>
      </c>
    </row>
    <row r="48" spans="1:3">
      <c r="A48" s="1855" t="s">
        <v>316</v>
      </c>
      <c r="B48" s="4" t="s">
        <v>661</v>
      </c>
      <c r="C48" s="840" t="s">
        <v>263</v>
      </c>
    </row>
    <row r="49" spans="1:3">
      <c r="A49" s="1855"/>
      <c r="B49" s="1115" t="s">
        <v>662</v>
      </c>
      <c r="C49" s="821" t="s">
        <v>1930</v>
      </c>
    </row>
    <row r="50" spans="1:3">
      <c r="A50" s="1855"/>
      <c r="B50" s="1115" t="s">
        <v>664</v>
      </c>
      <c r="C50" s="821" t="s">
        <v>1931</v>
      </c>
    </row>
    <row r="51" spans="1:3">
      <c r="A51" s="1855"/>
      <c r="B51" s="1115" t="s">
        <v>666</v>
      </c>
      <c r="C51" s="821" t="s">
        <v>1932</v>
      </c>
    </row>
    <row r="52" spans="1:3">
      <c r="A52" s="1855"/>
      <c r="B52" s="1115" t="s">
        <v>668</v>
      </c>
      <c r="C52" s="821" t="s">
        <v>1933</v>
      </c>
    </row>
    <row r="53" spans="1:3" ht="97.2">
      <c r="A53" s="1855"/>
      <c r="B53" s="1115" t="s">
        <v>670</v>
      </c>
      <c r="C53" s="821" t="s">
        <v>1934</v>
      </c>
    </row>
    <row r="54" spans="1:3" ht="64.8">
      <c r="A54" s="1855"/>
      <c r="B54" s="1115" t="s">
        <v>672</v>
      </c>
      <c r="C54" s="821" t="s">
        <v>1935</v>
      </c>
    </row>
    <row r="55" spans="1:3">
      <c r="A55" s="1855"/>
      <c r="B55" s="1115" t="s">
        <v>673</v>
      </c>
      <c r="C55" s="821" t="s">
        <v>1936</v>
      </c>
    </row>
    <row r="56" spans="1:3">
      <c r="A56" s="1855"/>
      <c r="B56" s="1115" t="s">
        <v>675</v>
      </c>
      <c r="C56" s="821" t="s">
        <v>333</v>
      </c>
    </row>
    <row r="57" spans="1:3">
      <c r="A57" s="1855"/>
      <c r="B57" s="1115" t="s">
        <v>676</v>
      </c>
      <c r="C57" s="821" t="s">
        <v>251</v>
      </c>
    </row>
    <row r="58" spans="1:3">
      <c r="A58" s="1855"/>
      <c r="B58" s="1115" t="s">
        <v>677</v>
      </c>
      <c r="C58" s="821" t="s">
        <v>251</v>
      </c>
    </row>
    <row r="59" spans="1:3">
      <c r="A59" s="1855"/>
      <c r="B59" s="1115" t="s">
        <v>678</v>
      </c>
      <c r="C59" s="841" t="s">
        <v>1937</v>
      </c>
    </row>
    <row r="60" spans="1:3" ht="64.8">
      <c r="A60" s="1855"/>
      <c r="B60" s="1115" t="s">
        <v>680</v>
      </c>
      <c r="C60" s="1085" t="s">
        <v>1938</v>
      </c>
    </row>
    <row r="61" spans="1:3" ht="81">
      <c r="A61" s="1855"/>
      <c r="B61" s="1115" t="s">
        <v>682</v>
      </c>
      <c r="C61" s="821" t="s">
        <v>1939</v>
      </c>
    </row>
    <row r="62" spans="1:3">
      <c r="A62" s="1855"/>
      <c r="B62" s="1115" t="s">
        <v>684</v>
      </c>
      <c r="C62" s="821" t="s">
        <v>1940</v>
      </c>
    </row>
    <row r="63" spans="1:3">
      <c r="A63" s="1855"/>
      <c r="B63" s="1115" t="s">
        <v>686</v>
      </c>
      <c r="C63" s="821" t="s">
        <v>251</v>
      </c>
    </row>
    <row r="64" spans="1:3">
      <c r="A64" s="1855"/>
      <c r="B64" s="1115" t="s">
        <v>687</v>
      </c>
      <c r="C64" s="821" t="s">
        <v>251</v>
      </c>
    </row>
    <row r="65" spans="1:3">
      <c r="A65" s="1855"/>
      <c r="B65" s="1115" t="s">
        <v>688</v>
      </c>
      <c r="C65" s="821" t="s">
        <v>1941</v>
      </c>
    </row>
    <row r="66" spans="1:3">
      <c r="A66" s="1855"/>
      <c r="B66" s="1115" t="s">
        <v>689</v>
      </c>
      <c r="C66" s="821" t="s">
        <v>1942</v>
      </c>
    </row>
    <row r="67" spans="1:3">
      <c r="A67" s="1855"/>
      <c r="B67" s="1115" t="s">
        <v>690</v>
      </c>
      <c r="C67" s="821" t="s">
        <v>1942</v>
      </c>
    </row>
    <row r="68" spans="1:3" ht="16.8" thickBot="1">
      <c r="A68" s="1856"/>
      <c r="B68" s="1117" t="s">
        <v>691</v>
      </c>
      <c r="C68" s="1121" t="s">
        <v>251</v>
      </c>
    </row>
    <row r="69" spans="1:3">
      <c r="A69" s="1857" t="s">
        <v>693</v>
      </c>
      <c r="B69" s="1369" t="s">
        <v>694</v>
      </c>
      <c r="C69" s="1085" t="s">
        <v>261</v>
      </c>
    </row>
    <row r="70" spans="1:3">
      <c r="A70" s="1855"/>
      <c r="B70" s="1115" t="s">
        <v>695</v>
      </c>
      <c r="C70" s="821" t="s">
        <v>251</v>
      </c>
    </row>
    <row r="71" spans="1:3">
      <c r="A71" s="1855"/>
      <c r="B71" s="1115" t="s">
        <v>696</v>
      </c>
      <c r="C71" s="821" t="s">
        <v>1925</v>
      </c>
    </row>
    <row r="72" spans="1:3" ht="48.6">
      <c r="A72" s="1855"/>
      <c r="B72" s="1115" t="s">
        <v>697</v>
      </c>
      <c r="C72" s="821" t="s">
        <v>1943</v>
      </c>
    </row>
    <row r="73" spans="1:3" ht="113.4">
      <c r="A73" s="1855"/>
      <c r="B73" s="1115" t="s">
        <v>698</v>
      </c>
      <c r="C73" s="821" t="s">
        <v>1944</v>
      </c>
    </row>
    <row r="74" spans="1:3">
      <c r="A74" s="1855"/>
      <c r="B74" s="1115" t="s">
        <v>699</v>
      </c>
      <c r="C74" s="821" t="s">
        <v>285</v>
      </c>
    </row>
    <row r="75" spans="1:3">
      <c r="A75" s="1855"/>
      <c r="B75" s="1115" t="s">
        <v>700</v>
      </c>
      <c r="C75" s="821" t="s">
        <v>263</v>
      </c>
    </row>
    <row r="76" spans="1:3">
      <c r="A76" s="1855"/>
      <c r="B76" s="1115" t="s">
        <v>701</v>
      </c>
      <c r="C76" s="821" t="s">
        <v>1945</v>
      </c>
    </row>
    <row r="77" spans="1:3" ht="146.4" thickBot="1">
      <c r="A77" s="1856"/>
      <c r="B77" s="1117" t="s">
        <v>702</v>
      </c>
      <c r="C77" s="561" t="s">
        <v>1946</v>
      </c>
    </row>
    <row r="78" spans="1:3">
      <c r="A78" s="1857" t="s">
        <v>703</v>
      </c>
      <c r="B78" s="1369" t="s">
        <v>704</v>
      </c>
      <c r="C78" s="797">
        <v>32</v>
      </c>
    </row>
    <row r="79" spans="1:3">
      <c r="A79" s="1855"/>
      <c r="B79" s="1115" t="s">
        <v>706</v>
      </c>
      <c r="C79" s="1266" t="s">
        <v>368</v>
      </c>
    </row>
    <row r="80" spans="1:3">
      <c r="A80" s="1855"/>
      <c r="B80" s="1115" t="s">
        <v>708</v>
      </c>
      <c r="C80" s="821" t="s">
        <v>1947</v>
      </c>
    </row>
    <row r="81" spans="1:3">
      <c r="A81" s="1855"/>
      <c r="B81" s="1115" t="s">
        <v>710</v>
      </c>
      <c r="C81" s="821" t="s">
        <v>1948</v>
      </c>
    </row>
    <row r="82" spans="1:3" ht="145.80000000000001">
      <c r="A82" s="1855"/>
      <c r="B82" s="1115" t="s">
        <v>711</v>
      </c>
      <c r="C82" s="670" t="s">
        <v>1949</v>
      </c>
    </row>
    <row r="83" spans="1:3">
      <c r="A83" s="1855"/>
      <c r="B83" s="1115" t="s">
        <v>713</v>
      </c>
      <c r="C83" s="821" t="s">
        <v>261</v>
      </c>
    </row>
    <row r="84" spans="1:3">
      <c r="A84" s="1855"/>
      <c r="B84" s="1115" t="s">
        <v>689</v>
      </c>
      <c r="C84" s="821" t="s">
        <v>251</v>
      </c>
    </row>
    <row r="85" spans="1:3">
      <c r="A85" s="1855"/>
      <c r="B85" s="1115" t="s">
        <v>690</v>
      </c>
      <c r="C85" s="821" t="s">
        <v>251</v>
      </c>
    </row>
    <row r="86" spans="1:3">
      <c r="A86" s="1855"/>
      <c r="B86" s="1115" t="s">
        <v>714</v>
      </c>
      <c r="C86" s="821" t="s">
        <v>251</v>
      </c>
    </row>
    <row r="87" spans="1:3">
      <c r="A87" s="1855"/>
      <c r="B87" s="1115" t="s">
        <v>715</v>
      </c>
      <c r="C87" s="821"/>
    </row>
    <row r="88" spans="1:3">
      <c r="A88" s="1855"/>
      <c r="B88" s="1115" t="s">
        <v>716</v>
      </c>
      <c r="C88" s="821" t="s">
        <v>261</v>
      </c>
    </row>
    <row r="89" spans="1:3">
      <c r="A89" s="1855"/>
      <c r="B89" s="1115" t="s">
        <v>717</v>
      </c>
      <c r="C89" s="821" t="s">
        <v>251</v>
      </c>
    </row>
    <row r="90" spans="1:3">
      <c r="A90" s="1855"/>
      <c r="B90" s="1115" t="s">
        <v>718</v>
      </c>
      <c r="C90" s="821" t="s">
        <v>251</v>
      </c>
    </row>
    <row r="91" spans="1:3">
      <c r="A91" s="1855"/>
      <c r="B91" s="1115" t="s">
        <v>719</v>
      </c>
      <c r="C91" s="821" t="s">
        <v>251</v>
      </c>
    </row>
    <row r="92" spans="1:3" ht="16.8" thickBot="1">
      <c r="A92" s="1856"/>
      <c r="B92" s="1117" t="s">
        <v>720</v>
      </c>
      <c r="C92" s="1121" t="s">
        <v>251</v>
      </c>
    </row>
    <row r="93" spans="1:3" ht="64.8">
      <c r="A93" s="1857" t="s">
        <v>721</v>
      </c>
      <c r="B93" s="1369" t="s">
        <v>722</v>
      </c>
      <c r="C93" s="1085" t="s">
        <v>1950</v>
      </c>
    </row>
    <row r="94" spans="1:3" ht="32.4">
      <c r="A94" s="1855"/>
      <c r="B94" s="1115" t="s">
        <v>724</v>
      </c>
      <c r="C94" s="821" t="s">
        <v>549</v>
      </c>
    </row>
    <row r="95" spans="1:3">
      <c r="A95" s="1855"/>
      <c r="B95" s="1115" t="s">
        <v>725</v>
      </c>
      <c r="C95" s="821" t="s">
        <v>251</v>
      </c>
    </row>
    <row r="96" spans="1:3" ht="32.4">
      <c r="A96" s="1855"/>
      <c r="B96" s="1115" t="s">
        <v>726</v>
      </c>
      <c r="C96" s="821" t="s">
        <v>251</v>
      </c>
    </row>
    <row r="97" spans="1:3">
      <c r="A97" s="1855"/>
      <c r="B97" s="1115" t="s">
        <v>727</v>
      </c>
      <c r="C97" s="821" t="s">
        <v>251</v>
      </c>
    </row>
    <row r="98" spans="1:3">
      <c r="A98" s="1855"/>
      <c r="B98" s="1115" t="s">
        <v>729</v>
      </c>
      <c r="C98" s="821" t="s">
        <v>251</v>
      </c>
    </row>
    <row r="99" spans="1:3" ht="32.4">
      <c r="A99" s="1855"/>
      <c r="B99" s="1115" t="s">
        <v>730</v>
      </c>
      <c r="C99" s="821" t="s">
        <v>251</v>
      </c>
    </row>
    <row r="100" spans="1:3">
      <c r="A100" s="1855"/>
      <c r="B100" s="1115" t="s">
        <v>881</v>
      </c>
      <c r="C100" s="821" t="s">
        <v>251</v>
      </c>
    </row>
    <row r="101" spans="1:3">
      <c r="A101" s="1855"/>
      <c r="B101" s="1115" t="s">
        <v>733</v>
      </c>
      <c r="C101" s="821" t="s">
        <v>251</v>
      </c>
    </row>
    <row r="102" spans="1:3" ht="49.2" thickBot="1">
      <c r="A102" s="1856"/>
      <c r="B102" s="577" t="s">
        <v>734</v>
      </c>
      <c r="C102" s="561" t="s">
        <v>1951</v>
      </c>
    </row>
    <row r="103" spans="1:3" ht="32.4">
      <c r="A103" s="1858" t="s">
        <v>402</v>
      </c>
      <c r="B103" s="1115" t="s">
        <v>735</v>
      </c>
      <c r="C103" s="840" t="s">
        <v>1952</v>
      </c>
    </row>
    <row r="104" spans="1:3">
      <c r="A104" s="1858"/>
      <c r="B104" s="1115" t="s">
        <v>405</v>
      </c>
      <c r="C104" s="795">
        <v>0.1043</v>
      </c>
    </row>
    <row r="105" spans="1:3">
      <c r="A105" s="1858"/>
      <c r="B105" s="1115" t="s">
        <v>565</v>
      </c>
      <c r="C105" s="793">
        <v>16.27</v>
      </c>
    </row>
    <row r="106" spans="1:3">
      <c r="A106" s="1858"/>
      <c r="B106" s="1115" t="s">
        <v>407</v>
      </c>
      <c r="C106" s="794" t="s">
        <v>1953</v>
      </c>
    </row>
    <row r="107" spans="1:3" ht="16.8" thickBot="1">
      <c r="A107" s="1859"/>
      <c r="B107" s="25" t="s">
        <v>409</v>
      </c>
      <c r="C107" s="868" t="s">
        <v>251</v>
      </c>
    </row>
    <row r="108" spans="1:3" s="135" customFormat="1" ht="65.099999999999994" customHeight="1">
      <c r="A108" s="1825" t="s">
        <v>410</v>
      </c>
      <c r="B108" s="1143" t="s">
        <v>411</v>
      </c>
      <c r="C108" s="1144" t="s">
        <v>414</v>
      </c>
    </row>
    <row r="109" spans="1:3" s="135" customFormat="1" ht="49.2" thickBot="1">
      <c r="A109" s="1826"/>
      <c r="B109" s="1145" t="s">
        <v>413</v>
      </c>
      <c r="C109" s="1146" t="s">
        <v>1954</v>
      </c>
    </row>
    <row r="110" spans="1:3" ht="16.8" thickBot="1">
      <c r="A110" s="2080" t="s">
        <v>740</v>
      </c>
      <c r="B110" s="2081"/>
      <c r="C110" s="1425" t="s">
        <v>251</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9765625" defaultRowHeight="16.2"/>
  <cols>
    <col min="1" max="1" width="3.5" style="3" customWidth="1"/>
    <col min="2" max="3" width="47.5" style="7" customWidth="1"/>
    <col min="4" max="16384" width="7.09765625" style="3"/>
  </cols>
  <sheetData>
    <row r="1" spans="1:3" ht="20.399999999999999" thickBot="1">
      <c r="A1" s="2110" t="s">
        <v>607</v>
      </c>
      <c r="B1" s="2110"/>
      <c r="C1" s="2110"/>
    </row>
    <row r="2" spans="1:3" ht="16.8" thickBot="1">
      <c r="A2" s="2008" t="s">
        <v>608</v>
      </c>
      <c r="B2" s="2113"/>
      <c r="C2" s="1426">
        <v>45467</v>
      </c>
    </row>
    <row r="3" spans="1:3">
      <c r="A3" s="2010" t="s">
        <v>609</v>
      </c>
      <c r="B3" s="1369" t="s">
        <v>610</v>
      </c>
      <c r="C3" s="650" t="s">
        <v>1955</v>
      </c>
    </row>
    <row r="4" spans="1:3">
      <c r="A4" s="1866"/>
      <c r="B4" s="1115" t="s">
        <v>612</v>
      </c>
      <c r="C4" s="650" t="s">
        <v>1956</v>
      </c>
    </row>
    <row r="5" spans="1:3">
      <c r="A5" s="1866"/>
      <c r="B5" s="1115" t="s">
        <v>424</v>
      </c>
      <c r="C5" s="650" t="s">
        <v>251</v>
      </c>
    </row>
    <row r="6" spans="1:3">
      <c r="A6" s="1866"/>
      <c r="B6" s="1115" t="s">
        <v>252</v>
      </c>
      <c r="C6" s="650" t="s">
        <v>1957</v>
      </c>
    </row>
    <row r="7" spans="1:3">
      <c r="A7" s="1866"/>
      <c r="B7" s="1115" t="s">
        <v>426</v>
      </c>
      <c r="C7" s="669" t="s">
        <v>1958</v>
      </c>
    </row>
    <row r="8" spans="1:3">
      <c r="A8" s="1866"/>
      <c r="B8" s="1115" t="s">
        <v>428</v>
      </c>
      <c r="C8" s="663" t="s">
        <v>1959</v>
      </c>
    </row>
    <row r="9" spans="1:3">
      <c r="A9" s="1866"/>
      <c r="B9" s="1115" t="s">
        <v>429</v>
      </c>
      <c r="C9" s="665">
        <v>361460879138</v>
      </c>
    </row>
    <row r="10" spans="1:3">
      <c r="A10" s="1866"/>
      <c r="B10" s="1115" t="s">
        <v>616</v>
      </c>
      <c r="C10" s="851" t="s">
        <v>1960</v>
      </c>
    </row>
    <row r="11" spans="1:3">
      <c r="A11" s="1866"/>
      <c r="B11" s="1115" t="s">
        <v>618</v>
      </c>
      <c r="C11" s="851" t="s">
        <v>261</v>
      </c>
    </row>
    <row r="12" spans="1:3">
      <c r="A12" s="1866"/>
      <c r="B12" s="1115" t="s">
        <v>619</v>
      </c>
      <c r="C12" s="851" t="s">
        <v>263</v>
      </c>
    </row>
    <row r="13" spans="1:3">
      <c r="A13" s="1866"/>
      <c r="B13" s="1115" t="s">
        <v>620</v>
      </c>
      <c r="C13" s="851" t="s">
        <v>261</v>
      </c>
    </row>
    <row r="14" spans="1:3">
      <c r="A14" s="1866"/>
      <c r="B14" s="1115" t="s">
        <v>621</v>
      </c>
      <c r="C14" s="851" t="s">
        <v>261</v>
      </c>
    </row>
    <row r="15" spans="1:3">
      <c r="A15" s="1866"/>
      <c r="B15" s="1115" t="s">
        <v>622</v>
      </c>
      <c r="C15" s="851" t="s">
        <v>251</v>
      </c>
    </row>
    <row r="16" spans="1:3">
      <c r="A16" s="1866"/>
      <c r="B16" s="1115" t="s">
        <v>623</v>
      </c>
      <c r="C16" s="851" t="s">
        <v>251</v>
      </c>
    </row>
    <row r="17" spans="1:3" ht="32.4">
      <c r="A17" s="1866"/>
      <c r="B17" s="1115" t="s">
        <v>624</v>
      </c>
      <c r="C17" s="851" t="s">
        <v>1961</v>
      </c>
    </row>
    <row r="18" spans="1:3" ht="32.4">
      <c r="A18" s="1866"/>
      <c r="B18" s="1115" t="s">
        <v>270</v>
      </c>
      <c r="C18" s="851" t="s">
        <v>271</v>
      </c>
    </row>
    <row r="19" spans="1:3">
      <c r="A19" s="1866"/>
      <c r="B19" s="1115" t="s">
        <v>626</v>
      </c>
      <c r="C19" s="851" t="s">
        <v>251</v>
      </c>
    </row>
    <row r="20" spans="1:3" ht="32.4">
      <c r="A20" s="1866"/>
      <c r="B20" s="1115" t="s">
        <v>627</v>
      </c>
      <c r="C20" s="851" t="s">
        <v>261</v>
      </c>
    </row>
    <row r="21" spans="1:3">
      <c r="A21" s="1866"/>
      <c r="B21" s="1115" t="s">
        <v>628</v>
      </c>
      <c r="C21" s="851" t="s">
        <v>251</v>
      </c>
    </row>
    <row r="22" spans="1:3">
      <c r="A22" s="1866"/>
      <c r="B22" s="1115" t="s">
        <v>629</v>
      </c>
      <c r="C22" s="851" t="s">
        <v>251</v>
      </c>
    </row>
    <row r="23" spans="1:3">
      <c r="A23" s="1866"/>
      <c r="B23" s="1115" t="s">
        <v>630</v>
      </c>
      <c r="C23" s="851" t="s">
        <v>251</v>
      </c>
    </row>
    <row r="24" spans="1:3">
      <c r="A24" s="1866"/>
      <c r="B24" s="1115" t="s">
        <v>631</v>
      </c>
      <c r="C24" s="851" t="s">
        <v>251</v>
      </c>
    </row>
    <row r="25" spans="1:3">
      <c r="A25" s="1866"/>
      <c r="B25" s="1115" t="s">
        <v>632</v>
      </c>
      <c r="C25" s="851" t="s">
        <v>280</v>
      </c>
    </row>
    <row r="26" spans="1:3">
      <c r="A26" s="1866"/>
      <c r="B26" s="1115" t="s">
        <v>633</v>
      </c>
      <c r="C26" s="851" t="s">
        <v>251</v>
      </c>
    </row>
    <row r="27" spans="1:3">
      <c r="A27" s="1866"/>
      <c r="B27" s="1115" t="s">
        <v>634</v>
      </c>
      <c r="C27" s="851" t="s">
        <v>283</v>
      </c>
    </row>
    <row r="28" spans="1:3">
      <c r="A28" s="1866"/>
      <c r="B28" s="1115" t="s">
        <v>635</v>
      </c>
      <c r="C28" s="851" t="s">
        <v>285</v>
      </c>
    </row>
    <row r="29" spans="1:3" ht="48.6">
      <c r="A29" s="1866"/>
      <c r="B29" s="1115" t="s">
        <v>636</v>
      </c>
      <c r="C29" s="851" t="s">
        <v>452</v>
      </c>
    </row>
    <row r="30" spans="1:3" ht="113.4">
      <c r="A30" s="1866"/>
      <c r="B30" s="1115" t="s">
        <v>638</v>
      </c>
      <c r="C30" s="851" t="s">
        <v>1962</v>
      </c>
    </row>
    <row r="31" spans="1:3">
      <c r="A31" s="1866"/>
      <c r="B31" s="1115" t="s">
        <v>639</v>
      </c>
      <c r="C31" s="851" t="s">
        <v>1963</v>
      </c>
    </row>
    <row r="32" spans="1:3" ht="33" thickBot="1">
      <c r="A32" s="1867"/>
      <c r="B32" s="4" t="s">
        <v>641</v>
      </c>
      <c r="C32" s="852" t="s">
        <v>748</v>
      </c>
    </row>
    <row r="33" spans="1:3">
      <c r="A33" s="2111" t="s">
        <v>642</v>
      </c>
      <c r="B33" s="1369" t="s">
        <v>643</v>
      </c>
      <c r="C33" s="853" t="s">
        <v>1957</v>
      </c>
    </row>
    <row r="34" spans="1:3">
      <c r="A34" s="1855"/>
      <c r="B34" s="1115" t="s">
        <v>644</v>
      </c>
      <c r="C34" s="851" t="s">
        <v>1964</v>
      </c>
    </row>
    <row r="35" spans="1:3">
      <c r="A35" s="1855"/>
      <c r="B35" s="1115" t="s">
        <v>646</v>
      </c>
      <c r="C35" s="851" t="s">
        <v>298</v>
      </c>
    </row>
    <row r="36" spans="1:3">
      <c r="A36" s="1855"/>
      <c r="B36" s="1115" t="s">
        <v>647</v>
      </c>
      <c r="C36" s="851" t="s">
        <v>251</v>
      </c>
    </row>
    <row r="37" spans="1:3">
      <c r="A37" s="1855"/>
      <c r="B37" s="1115" t="s">
        <v>648</v>
      </c>
      <c r="C37" s="851" t="s">
        <v>251</v>
      </c>
    </row>
    <row r="38" spans="1:3" ht="16.8" thickBot="1">
      <c r="A38" s="1856"/>
      <c r="B38" s="1117" t="s">
        <v>649</v>
      </c>
      <c r="C38" s="852" t="s">
        <v>263</v>
      </c>
    </row>
    <row r="39" spans="1:3">
      <c r="A39" s="2111" t="s">
        <v>650</v>
      </c>
      <c r="B39" s="1369" t="s">
        <v>651</v>
      </c>
      <c r="C39" s="853" t="s">
        <v>261</v>
      </c>
    </row>
    <row r="40" spans="1:3">
      <c r="A40" s="1855"/>
      <c r="B40" s="1115" t="s">
        <v>652</v>
      </c>
      <c r="C40" s="851" t="s">
        <v>251</v>
      </c>
    </row>
    <row r="41" spans="1:3">
      <c r="A41" s="1855"/>
      <c r="B41" s="1115" t="s">
        <v>653</v>
      </c>
      <c r="C41" s="851" t="s">
        <v>251</v>
      </c>
    </row>
    <row r="42" spans="1:3">
      <c r="A42" s="1855"/>
      <c r="B42" s="1115" t="s">
        <v>654</v>
      </c>
      <c r="C42" s="851" t="s">
        <v>251</v>
      </c>
    </row>
    <row r="43" spans="1:3">
      <c r="A43" s="1855"/>
      <c r="B43" s="1115" t="s">
        <v>655</v>
      </c>
      <c r="C43" s="851" t="s">
        <v>251</v>
      </c>
    </row>
    <row r="44" spans="1:3" ht="16.8" thickBot="1">
      <c r="A44" s="1856"/>
      <c r="B44" s="577" t="s">
        <v>656</v>
      </c>
      <c r="C44" s="852" t="s">
        <v>251</v>
      </c>
    </row>
    <row r="45" spans="1:3">
      <c r="A45" s="2111" t="s">
        <v>657</v>
      </c>
      <c r="B45" s="1369" t="s">
        <v>658</v>
      </c>
      <c r="C45" s="853" t="s">
        <v>263</v>
      </c>
    </row>
    <row r="46" spans="1:3" ht="32.4">
      <c r="A46" s="1855"/>
      <c r="B46" s="1115" t="s">
        <v>659</v>
      </c>
      <c r="C46" s="851" t="s">
        <v>1965</v>
      </c>
    </row>
    <row r="47" spans="1:3" ht="16.8" thickBot="1">
      <c r="A47" s="1856"/>
      <c r="B47" s="1117" t="s">
        <v>660</v>
      </c>
      <c r="C47" s="852" t="s">
        <v>1162</v>
      </c>
    </row>
    <row r="48" spans="1:3">
      <c r="A48" s="1855" t="s">
        <v>316</v>
      </c>
      <c r="B48" s="4" t="s">
        <v>661</v>
      </c>
      <c r="C48" s="853" t="s">
        <v>263</v>
      </c>
    </row>
    <row r="49" spans="1:3">
      <c r="A49" s="1855"/>
      <c r="B49" s="1115" t="s">
        <v>662</v>
      </c>
      <c r="C49" s="851" t="s">
        <v>1966</v>
      </c>
    </row>
    <row r="50" spans="1:3">
      <c r="A50" s="1855"/>
      <c r="B50" s="1115" t="s">
        <v>664</v>
      </c>
      <c r="C50" s="851" t="s">
        <v>1967</v>
      </c>
    </row>
    <row r="51" spans="1:3">
      <c r="A51" s="1855"/>
      <c r="B51" s="1115" t="s">
        <v>666</v>
      </c>
      <c r="C51" s="851" t="s">
        <v>667</v>
      </c>
    </row>
    <row r="52" spans="1:3" ht="32.4">
      <c r="A52" s="1855"/>
      <c r="B52" s="1115" t="s">
        <v>668</v>
      </c>
      <c r="C52" s="851" t="s">
        <v>1968</v>
      </c>
    </row>
    <row r="53" spans="1:3" ht="97.2">
      <c r="A53" s="1855"/>
      <c r="B53" s="1115" t="s">
        <v>670</v>
      </c>
      <c r="C53" s="851" t="s">
        <v>1969</v>
      </c>
    </row>
    <row r="54" spans="1:3" ht="32.4">
      <c r="A54" s="1855"/>
      <c r="B54" s="1115" t="s">
        <v>672</v>
      </c>
      <c r="C54" s="851" t="s">
        <v>1970</v>
      </c>
    </row>
    <row r="55" spans="1:3">
      <c r="A55" s="1855"/>
      <c r="B55" s="1115" t="s">
        <v>673</v>
      </c>
      <c r="C55" s="851" t="s">
        <v>1971</v>
      </c>
    </row>
    <row r="56" spans="1:3">
      <c r="A56" s="1855"/>
      <c r="B56" s="1115" t="s">
        <v>675</v>
      </c>
      <c r="C56" s="851" t="s">
        <v>333</v>
      </c>
    </row>
    <row r="57" spans="1:3">
      <c r="A57" s="1855"/>
      <c r="B57" s="1115" t="s">
        <v>676</v>
      </c>
      <c r="C57" s="851" t="s">
        <v>251</v>
      </c>
    </row>
    <row r="58" spans="1:3">
      <c r="A58" s="1855"/>
      <c r="B58" s="1115" t="s">
        <v>677</v>
      </c>
      <c r="C58" s="858" t="s">
        <v>251</v>
      </c>
    </row>
    <row r="59" spans="1:3">
      <c r="A59" s="1855"/>
      <c r="B59" s="1115" t="s">
        <v>678</v>
      </c>
      <c r="C59" s="1407" t="s">
        <v>1971</v>
      </c>
    </row>
    <row r="60" spans="1:3">
      <c r="A60" s="1855"/>
      <c r="B60" s="1115" t="s">
        <v>680</v>
      </c>
      <c r="C60" s="650" t="s">
        <v>251</v>
      </c>
    </row>
    <row r="61" spans="1:3">
      <c r="A61" s="1855"/>
      <c r="B61" s="1115" t="s">
        <v>682</v>
      </c>
      <c r="C61" s="650" t="s">
        <v>1972</v>
      </c>
    </row>
    <row r="62" spans="1:3" ht="32.4">
      <c r="A62" s="1855"/>
      <c r="B62" s="1115" t="s">
        <v>684</v>
      </c>
      <c r="C62" s="650" t="s">
        <v>1973</v>
      </c>
    </row>
    <row r="63" spans="1:3">
      <c r="A63" s="1855"/>
      <c r="B63" s="1115" t="s">
        <v>686</v>
      </c>
      <c r="C63" s="650" t="s">
        <v>251</v>
      </c>
    </row>
    <row r="64" spans="1:3">
      <c r="A64" s="1855"/>
      <c r="B64" s="1115" t="s">
        <v>687</v>
      </c>
      <c r="C64" s="650" t="s">
        <v>251</v>
      </c>
    </row>
    <row r="65" spans="1:3">
      <c r="A65" s="1855"/>
      <c r="B65" s="1115" t="s">
        <v>688</v>
      </c>
      <c r="C65" s="650" t="s">
        <v>263</v>
      </c>
    </row>
    <row r="66" spans="1:3">
      <c r="A66" s="1855"/>
      <c r="B66" s="1115" t="s">
        <v>689</v>
      </c>
      <c r="C66" s="688" t="s">
        <v>1974</v>
      </c>
    </row>
    <row r="67" spans="1:3">
      <c r="A67" s="1855"/>
      <c r="B67" s="1115" t="s">
        <v>690</v>
      </c>
      <c r="C67" s="854">
        <v>44561</v>
      </c>
    </row>
    <row r="68" spans="1:3" ht="49.2" thickBot="1">
      <c r="A68" s="1856"/>
      <c r="B68" s="1117" t="s">
        <v>691</v>
      </c>
      <c r="C68" s="852" t="s">
        <v>1975</v>
      </c>
    </row>
    <row r="69" spans="1:3">
      <c r="A69" s="2111" t="s">
        <v>693</v>
      </c>
      <c r="B69" s="1369" t="s">
        <v>694</v>
      </c>
      <c r="C69" s="853" t="s">
        <v>263</v>
      </c>
    </row>
    <row r="70" spans="1:3">
      <c r="A70" s="1855"/>
      <c r="B70" s="1115" t="s">
        <v>695</v>
      </c>
      <c r="C70" s="851" t="s">
        <v>353</v>
      </c>
    </row>
    <row r="71" spans="1:3">
      <c r="A71" s="1855"/>
      <c r="B71" s="1115" t="s">
        <v>696</v>
      </c>
      <c r="C71" s="851" t="s">
        <v>251</v>
      </c>
    </row>
    <row r="72" spans="1:3">
      <c r="A72" s="1855"/>
      <c r="B72" s="1115" t="s">
        <v>697</v>
      </c>
      <c r="C72" s="851" t="s">
        <v>251</v>
      </c>
    </row>
    <row r="73" spans="1:3" ht="48.6">
      <c r="A73" s="1855"/>
      <c r="B73" s="1115" t="s">
        <v>698</v>
      </c>
      <c r="C73" s="851" t="s">
        <v>521</v>
      </c>
    </row>
    <row r="74" spans="1:3">
      <c r="A74" s="1855"/>
      <c r="B74" s="1115" t="s">
        <v>699</v>
      </c>
      <c r="C74" s="851" t="s">
        <v>285</v>
      </c>
    </row>
    <row r="75" spans="1:3">
      <c r="A75" s="1855"/>
      <c r="B75" s="1115" t="s">
        <v>700</v>
      </c>
      <c r="C75" s="851" t="s">
        <v>263</v>
      </c>
    </row>
    <row r="76" spans="1:3">
      <c r="A76" s="1855"/>
      <c r="B76" s="1115" t="s">
        <v>701</v>
      </c>
      <c r="C76" s="851" t="s">
        <v>361</v>
      </c>
    </row>
    <row r="77" spans="1:3" ht="146.4" thickBot="1">
      <c r="A77" s="1856"/>
      <c r="B77" s="1117" t="s">
        <v>702</v>
      </c>
      <c r="C77" s="855" t="s">
        <v>1976</v>
      </c>
    </row>
    <row r="78" spans="1:3" ht="113.4">
      <c r="A78" s="2111" t="s">
        <v>703</v>
      </c>
      <c r="B78" s="1369" t="s">
        <v>704</v>
      </c>
      <c r="C78" s="778" t="s">
        <v>1977</v>
      </c>
    </row>
    <row r="79" spans="1:3">
      <c r="A79" s="1855"/>
      <c r="B79" s="1115" t="s">
        <v>706</v>
      </c>
      <c r="C79" s="851" t="s">
        <v>1740</v>
      </c>
    </row>
    <row r="80" spans="1:3" ht="48.6">
      <c r="A80" s="1855"/>
      <c r="B80" s="1115" t="s">
        <v>708</v>
      </c>
      <c r="C80" s="851" t="s">
        <v>1741</v>
      </c>
    </row>
    <row r="81" spans="1:3" ht="32.4">
      <c r="A81" s="1855"/>
      <c r="B81" s="1115" t="s">
        <v>710</v>
      </c>
      <c r="C81" s="851" t="s">
        <v>1742</v>
      </c>
    </row>
    <row r="82" spans="1:3" ht="64.8">
      <c r="A82" s="1855"/>
      <c r="B82" s="1115" t="s">
        <v>711</v>
      </c>
      <c r="C82" s="851" t="s">
        <v>1743</v>
      </c>
    </row>
    <row r="83" spans="1:3">
      <c r="A83" s="1855"/>
      <c r="B83" s="1115" t="s">
        <v>713</v>
      </c>
      <c r="C83" s="851" t="s">
        <v>263</v>
      </c>
    </row>
    <row r="84" spans="1:3" ht="113.4">
      <c r="A84" s="1855"/>
      <c r="B84" s="1115" t="s">
        <v>689</v>
      </c>
      <c r="C84" s="688" t="s">
        <v>1978</v>
      </c>
    </row>
    <row r="85" spans="1:3" ht="97.2">
      <c r="A85" s="1855"/>
      <c r="B85" s="1115" t="s">
        <v>690</v>
      </c>
      <c r="C85" s="688" t="s">
        <v>1979</v>
      </c>
    </row>
    <row r="86" spans="1:3" ht="113.4">
      <c r="A86" s="1855"/>
      <c r="B86" s="1115" t="s">
        <v>714</v>
      </c>
      <c r="C86" s="688" t="s">
        <v>1980</v>
      </c>
    </row>
    <row r="87" spans="1:3">
      <c r="A87" s="1855"/>
      <c r="B87" s="1115" t="s">
        <v>715</v>
      </c>
      <c r="C87" s="851"/>
    </row>
    <row r="88" spans="1:3">
      <c r="A88" s="1855"/>
      <c r="B88" s="1115" t="s">
        <v>716</v>
      </c>
      <c r="C88" s="851" t="s">
        <v>261</v>
      </c>
    </row>
    <row r="89" spans="1:3">
      <c r="A89" s="1855"/>
      <c r="B89" s="1115" t="s">
        <v>717</v>
      </c>
      <c r="C89" s="851" t="s">
        <v>251</v>
      </c>
    </row>
    <row r="90" spans="1:3">
      <c r="A90" s="1855"/>
      <c r="B90" s="1115" t="s">
        <v>718</v>
      </c>
      <c r="C90" s="851" t="s">
        <v>251</v>
      </c>
    </row>
    <row r="91" spans="1:3">
      <c r="A91" s="1855"/>
      <c r="B91" s="1115" t="s">
        <v>719</v>
      </c>
      <c r="C91" s="851" t="s">
        <v>251</v>
      </c>
    </row>
    <row r="92" spans="1:3" ht="16.8" thickBot="1">
      <c r="A92" s="1856"/>
      <c r="B92" s="1117" t="s">
        <v>720</v>
      </c>
      <c r="C92" s="852" t="s">
        <v>251</v>
      </c>
    </row>
    <row r="93" spans="1:3" ht="81">
      <c r="A93" s="2111" t="s">
        <v>721</v>
      </c>
      <c r="B93" s="1369" t="s">
        <v>722</v>
      </c>
      <c r="C93" s="853" t="s">
        <v>1747</v>
      </c>
    </row>
    <row r="94" spans="1:3" ht="32.4">
      <c r="A94" s="1855"/>
      <c r="B94" s="1115" t="s">
        <v>724</v>
      </c>
      <c r="C94" s="851" t="s">
        <v>549</v>
      </c>
    </row>
    <row r="95" spans="1:3" ht="97.2">
      <c r="A95" s="1855"/>
      <c r="B95" s="1115" t="s">
        <v>725</v>
      </c>
      <c r="C95" s="851" t="s">
        <v>1981</v>
      </c>
    </row>
    <row r="96" spans="1:3" ht="81">
      <c r="A96" s="1855"/>
      <c r="B96" s="1115" t="s">
        <v>726</v>
      </c>
      <c r="C96" s="688" t="s">
        <v>1982</v>
      </c>
    </row>
    <row r="97" spans="1:3" ht="113.4">
      <c r="A97" s="1855"/>
      <c r="B97" s="1115" t="s">
        <v>727</v>
      </c>
      <c r="C97" s="688" t="s">
        <v>1983</v>
      </c>
    </row>
    <row r="98" spans="1:3" ht="81">
      <c r="A98" s="1855"/>
      <c r="B98" s="1115" t="s">
        <v>729</v>
      </c>
      <c r="C98" s="851" t="s">
        <v>1984</v>
      </c>
    </row>
    <row r="99" spans="1:3" ht="113.4">
      <c r="A99" s="1855"/>
      <c r="B99" s="1115" t="s">
        <v>730</v>
      </c>
      <c r="C99" s="851" t="s">
        <v>1985</v>
      </c>
    </row>
    <row r="100" spans="1:3" ht="97.2">
      <c r="A100" s="1855"/>
      <c r="B100" s="1115" t="s">
        <v>732</v>
      </c>
      <c r="C100" s="851" t="s">
        <v>1986</v>
      </c>
    </row>
    <row r="101" spans="1:3">
      <c r="A101" s="1855"/>
      <c r="B101" s="1115" t="s">
        <v>733</v>
      </c>
      <c r="C101" s="851" t="s">
        <v>1987</v>
      </c>
    </row>
    <row r="102" spans="1:3" ht="16.8" thickBot="1">
      <c r="A102" s="1856"/>
      <c r="B102" s="577" t="s">
        <v>734</v>
      </c>
      <c r="C102" s="1052" t="s">
        <v>251</v>
      </c>
    </row>
    <row r="103" spans="1:3" ht="48.6">
      <c r="A103" s="1858" t="s">
        <v>402</v>
      </c>
      <c r="B103" s="1115" t="s">
        <v>735</v>
      </c>
      <c r="C103" s="859" t="s">
        <v>1988</v>
      </c>
    </row>
    <row r="104" spans="1:3">
      <c r="A104" s="1858"/>
      <c r="B104" s="1115" t="s">
        <v>405</v>
      </c>
      <c r="C104" s="667" t="s">
        <v>1989</v>
      </c>
    </row>
    <row r="105" spans="1:3">
      <c r="A105" s="1858"/>
      <c r="B105" s="1115" t="s">
        <v>565</v>
      </c>
      <c r="C105" s="662">
        <v>239.86</v>
      </c>
    </row>
    <row r="106" spans="1:3">
      <c r="A106" s="1858"/>
      <c r="B106" s="1115" t="s">
        <v>407</v>
      </c>
      <c r="C106" s="695" t="s">
        <v>1990</v>
      </c>
    </row>
    <row r="107" spans="1:3" ht="16.8" thickBot="1">
      <c r="A107" s="1859"/>
      <c r="B107" s="25" t="s">
        <v>409</v>
      </c>
      <c r="C107" s="850" t="s">
        <v>251</v>
      </c>
    </row>
    <row r="108" spans="1:3" s="135" customFormat="1" ht="81">
      <c r="A108" s="1825" t="s">
        <v>410</v>
      </c>
      <c r="B108" s="1143" t="s">
        <v>411</v>
      </c>
      <c r="C108" s="1144" t="s">
        <v>1991</v>
      </c>
    </row>
    <row r="109" spans="1:3" s="135" customFormat="1" ht="114" thickBot="1">
      <c r="A109" s="1826"/>
      <c r="B109" s="1145" t="s">
        <v>413</v>
      </c>
      <c r="C109" s="1146" t="s">
        <v>1992</v>
      </c>
    </row>
    <row r="110" spans="1:3" ht="16.8" thickBot="1">
      <c r="A110" s="2080" t="s">
        <v>740</v>
      </c>
      <c r="B110" s="2112"/>
      <c r="C110" s="857" t="s">
        <v>251</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ignoredErrors>
    <ignoredError sqref="C8 C10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84" customWidth="1"/>
  </cols>
  <sheetData>
    <row r="1" spans="1:3" ht="20.399999999999999" thickBot="1">
      <c r="A1" s="2007" t="s">
        <v>607</v>
      </c>
      <c r="B1" s="2007"/>
      <c r="C1" s="2007"/>
    </row>
    <row r="2" spans="1:3" ht="18.600000000000001" thickBot="1">
      <c r="A2" s="1904" t="s">
        <v>418</v>
      </c>
      <c r="B2" s="1902"/>
      <c r="C2" s="1368">
        <v>45448</v>
      </c>
    </row>
    <row r="3" spans="1:3">
      <c r="A3" s="1905" t="s">
        <v>419</v>
      </c>
      <c r="B3" s="10" t="s">
        <v>246</v>
      </c>
      <c r="C3" s="845" t="s">
        <v>1993</v>
      </c>
    </row>
    <row r="4" spans="1:3">
      <c r="A4" s="1899"/>
      <c r="B4" s="10" t="s">
        <v>422</v>
      </c>
      <c r="C4" s="674" t="s">
        <v>1994</v>
      </c>
    </row>
    <row r="5" spans="1:3">
      <c r="A5" s="1899"/>
      <c r="B5" s="10" t="s">
        <v>250</v>
      </c>
      <c r="C5" s="674" t="s">
        <v>1993</v>
      </c>
    </row>
    <row r="6" spans="1:3">
      <c r="A6" s="1899"/>
      <c r="B6" s="10" t="s">
        <v>252</v>
      </c>
      <c r="C6" s="670" t="s">
        <v>1994</v>
      </c>
    </row>
    <row r="7" spans="1:3">
      <c r="A7" s="1899"/>
      <c r="B7" s="10" t="s">
        <v>254</v>
      </c>
      <c r="C7" s="675" t="s">
        <v>1995</v>
      </c>
    </row>
    <row r="8" spans="1:3">
      <c r="A8" s="1899"/>
      <c r="B8" s="10" t="s">
        <v>256</v>
      </c>
      <c r="C8" s="641">
        <v>185637452</v>
      </c>
    </row>
    <row r="9" spans="1:3">
      <c r="A9" s="1899"/>
      <c r="B9" s="10" t="s">
        <v>257</v>
      </c>
      <c r="C9" s="642">
        <v>28862419157</v>
      </c>
    </row>
    <row r="10" spans="1:3">
      <c r="A10" s="1899"/>
      <c r="B10" s="10" t="s">
        <v>430</v>
      </c>
      <c r="C10" s="848" t="s">
        <v>1996</v>
      </c>
    </row>
    <row r="11" spans="1:3">
      <c r="A11" s="1899"/>
      <c r="B11" s="10" t="s">
        <v>432</v>
      </c>
      <c r="C11" s="849" t="s">
        <v>261</v>
      </c>
    </row>
    <row r="12" spans="1:3">
      <c r="A12" s="1899"/>
      <c r="B12" s="10" t="s">
        <v>433</v>
      </c>
      <c r="C12" s="849" t="s">
        <v>263</v>
      </c>
    </row>
    <row r="13" spans="1:3">
      <c r="A13" s="1899"/>
      <c r="B13" s="10" t="s">
        <v>434</v>
      </c>
      <c r="C13" s="849" t="s">
        <v>263</v>
      </c>
    </row>
    <row r="14" spans="1:3">
      <c r="A14" s="1899"/>
      <c r="B14" s="10" t="s">
        <v>435</v>
      </c>
      <c r="C14" s="849" t="s">
        <v>261</v>
      </c>
    </row>
    <row r="15" spans="1:3">
      <c r="A15" s="1899"/>
      <c r="B15" s="10" t="s">
        <v>436</v>
      </c>
      <c r="C15" s="849" t="s">
        <v>251</v>
      </c>
    </row>
    <row r="16" spans="1:3">
      <c r="A16" s="1899"/>
      <c r="B16" s="10" t="s">
        <v>437</v>
      </c>
      <c r="C16" s="849" t="s">
        <v>251</v>
      </c>
    </row>
    <row r="17" spans="1:3" ht="145.80000000000001">
      <c r="A17" s="1899"/>
      <c r="B17" s="10" t="s">
        <v>438</v>
      </c>
      <c r="C17" s="849" t="s">
        <v>1997</v>
      </c>
    </row>
    <row r="18" spans="1:3" ht="32.4">
      <c r="A18" s="1899"/>
      <c r="B18" s="1115" t="s">
        <v>270</v>
      </c>
      <c r="C18" s="849" t="s">
        <v>271</v>
      </c>
    </row>
    <row r="19" spans="1:3">
      <c r="A19" s="1899"/>
      <c r="B19" s="10" t="s">
        <v>440</v>
      </c>
      <c r="C19" s="849" t="s">
        <v>301</v>
      </c>
    </row>
    <row r="20" spans="1:3" ht="32.4">
      <c r="A20" s="1899"/>
      <c r="B20" s="10" t="s">
        <v>921</v>
      </c>
      <c r="C20" s="849" t="s">
        <v>261</v>
      </c>
    </row>
    <row r="21" spans="1:3">
      <c r="A21" s="1899"/>
      <c r="B21" s="10" t="s">
        <v>442</v>
      </c>
      <c r="C21" s="849" t="s">
        <v>275</v>
      </c>
    </row>
    <row r="22" spans="1:3">
      <c r="A22" s="1899"/>
      <c r="B22" s="10" t="s">
        <v>443</v>
      </c>
      <c r="C22" s="849" t="s">
        <v>301</v>
      </c>
    </row>
    <row r="23" spans="1:3">
      <c r="A23" s="1899"/>
      <c r="B23" s="10" t="s">
        <v>444</v>
      </c>
      <c r="C23" s="849" t="s">
        <v>275</v>
      </c>
    </row>
    <row r="24" spans="1:3">
      <c r="A24" s="1899"/>
      <c r="B24" s="10" t="s">
        <v>446</v>
      </c>
      <c r="C24" s="849" t="s">
        <v>275</v>
      </c>
    </row>
    <row r="25" spans="1:3">
      <c r="A25" s="1899"/>
      <c r="B25" s="10" t="s">
        <v>447</v>
      </c>
      <c r="C25" s="849" t="s">
        <v>280</v>
      </c>
    </row>
    <row r="26" spans="1:3">
      <c r="A26" s="1899"/>
      <c r="B26" s="10" t="s">
        <v>448</v>
      </c>
      <c r="C26" s="849" t="s">
        <v>275</v>
      </c>
    </row>
    <row r="27" spans="1:3">
      <c r="A27" s="1899"/>
      <c r="B27" s="10" t="s">
        <v>449</v>
      </c>
      <c r="C27" s="849" t="s">
        <v>283</v>
      </c>
    </row>
    <row r="28" spans="1:3">
      <c r="A28" s="1899"/>
      <c r="B28" s="10" t="s">
        <v>450</v>
      </c>
      <c r="C28" s="849" t="s">
        <v>285</v>
      </c>
    </row>
    <row r="29" spans="1:3">
      <c r="A29" s="1899"/>
      <c r="B29" s="10" t="s">
        <v>451</v>
      </c>
      <c r="C29" s="849" t="s">
        <v>637</v>
      </c>
    </row>
    <row r="30" spans="1:3" ht="32.4">
      <c r="A30" s="1899"/>
      <c r="B30" s="10" t="s">
        <v>453</v>
      </c>
      <c r="C30" s="849" t="s">
        <v>454</v>
      </c>
    </row>
    <row r="31" spans="1:3" ht="81">
      <c r="A31" s="1899"/>
      <c r="B31" s="10" t="s">
        <v>455</v>
      </c>
      <c r="C31" s="670" t="s">
        <v>1998</v>
      </c>
    </row>
    <row r="32" spans="1:3" ht="33" thickBot="1">
      <c r="A32" s="1900"/>
      <c r="B32" s="15" t="s">
        <v>292</v>
      </c>
      <c r="C32" s="1342" t="s">
        <v>301</v>
      </c>
    </row>
    <row r="33" spans="1:3">
      <c r="A33" s="1898" t="s">
        <v>458</v>
      </c>
      <c r="B33" s="17" t="s">
        <v>459</v>
      </c>
      <c r="C33" s="18" t="s">
        <v>1994</v>
      </c>
    </row>
    <row r="34" spans="1:3">
      <c r="A34" s="1899"/>
      <c r="B34" s="10" t="s">
        <v>460</v>
      </c>
      <c r="C34" s="13"/>
    </row>
    <row r="35" spans="1:3">
      <c r="A35" s="1899"/>
      <c r="B35" s="10" t="s">
        <v>462</v>
      </c>
      <c r="C35" s="13" t="s">
        <v>298</v>
      </c>
    </row>
    <row r="36" spans="1:3">
      <c r="A36" s="1899"/>
      <c r="B36" s="10" t="s">
        <v>463</v>
      </c>
      <c r="C36" s="13" t="s">
        <v>275</v>
      </c>
    </row>
    <row r="37" spans="1:3">
      <c r="A37" s="1899"/>
      <c r="B37" s="10" t="s">
        <v>464</v>
      </c>
      <c r="C37" s="13" t="s">
        <v>301</v>
      </c>
    </row>
    <row r="38" spans="1:3" ht="18.600000000000001" thickBot="1">
      <c r="A38" s="1900"/>
      <c r="B38" s="19" t="s">
        <v>465</v>
      </c>
      <c r="C38" s="20" t="s">
        <v>263</v>
      </c>
    </row>
    <row r="39" spans="1:3">
      <c r="A39" s="1898" t="s">
        <v>466</v>
      </c>
      <c r="B39" s="17" t="s">
        <v>467</v>
      </c>
      <c r="C39" s="18" t="s">
        <v>261</v>
      </c>
    </row>
    <row r="40" spans="1:3">
      <c r="A40" s="1899"/>
      <c r="B40" s="10" t="s">
        <v>468</v>
      </c>
      <c r="C40" s="13" t="s">
        <v>301</v>
      </c>
    </row>
    <row r="41" spans="1:3">
      <c r="A41" s="1899"/>
      <c r="B41" s="10" t="s">
        <v>469</v>
      </c>
      <c r="C41" s="13" t="s">
        <v>301</v>
      </c>
    </row>
    <row r="42" spans="1:3">
      <c r="A42" s="1899"/>
      <c r="B42" s="10" t="s">
        <v>470</v>
      </c>
      <c r="C42" s="13" t="s">
        <v>301</v>
      </c>
    </row>
    <row r="43" spans="1:3">
      <c r="A43" s="1899"/>
      <c r="B43" s="10" t="s">
        <v>471</v>
      </c>
      <c r="C43" s="13" t="s">
        <v>301</v>
      </c>
    </row>
    <row r="44" spans="1:3" ht="18.600000000000001" thickBot="1">
      <c r="A44" s="1900"/>
      <c r="B44" s="19" t="s">
        <v>472</v>
      </c>
      <c r="C44" s="20" t="s">
        <v>301</v>
      </c>
    </row>
    <row r="45" spans="1:3">
      <c r="A45" s="1898" t="s">
        <v>473</v>
      </c>
      <c r="B45" s="17" t="s">
        <v>474</v>
      </c>
      <c r="C45" s="18" t="s">
        <v>263</v>
      </c>
    </row>
    <row r="46" spans="1:3">
      <c r="A46" s="1899"/>
      <c r="B46" s="10" t="s">
        <v>475</v>
      </c>
      <c r="C46" s="13" t="s">
        <v>1161</v>
      </c>
    </row>
    <row r="47" spans="1:3" ht="33" thickBot="1">
      <c r="A47" s="1900"/>
      <c r="B47" s="19" t="s">
        <v>1999</v>
      </c>
      <c r="C47" s="20" t="s">
        <v>2000</v>
      </c>
    </row>
    <row r="48" spans="1:3">
      <c r="A48" s="1896" t="s">
        <v>316</v>
      </c>
      <c r="B48" s="21" t="s">
        <v>480</v>
      </c>
      <c r="C48" s="22" t="s">
        <v>263</v>
      </c>
    </row>
    <row r="49" spans="1:3">
      <c r="A49" s="1896"/>
      <c r="B49" s="10" t="s">
        <v>481</v>
      </c>
      <c r="C49" s="13" t="s">
        <v>2001</v>
      </c>
    </row>
    <row r="50" spans="1:3">
      <c r="A50" s="1896"/>
      <c r="B50" s="10" t="s">
        <v>483</v>
      </c>
      <c r="C50" s="13" t="s">
        <v>2002</v>
      </c>
    </row>
    <row r="51" spans="1:3">
      <c r="A51" s="1896"/>
      <c r="B51" s="10" t="s">
        <v>485</v>
      </c>
      <c r="C51" s="13" t="s">
        <v>2003</v>
      </c>
    </row>
    <row r="52" spans="1:3" ht="32.4">
      <c r="A52" s="1896"/>
      <c r="B52" s="10" t="s">
        <v>487</v>
      </c>
      <c r="C52" s="13" t="s">
        <v>488</v>
      </c>
    </row>
    <row r="53" spans="1:3" ht="81">
      <c r="A53" s="1896"/>
      <c r="B53" s="10" t="s">
        <v>928</v>
      </c>
      <c r="C53" s="13" t="s">
        <v>490</v>
      </c>
    </row>
    <row r="54" spans="1:3">
      <c r="A54" s="1896"/>
      <c r="B54" s="10" t="s">
        <v>491</v>
      </c>
      <c r="C54" s="13" t="s">
        <v>2004</v>
      </c>
    </row>
    <row r="55" spans="1:3">
      <c r="A55" s="1896"/>
      <c r="B55" s="10" t="s">
        <v>493</v>
      </c>
      <c r="C55" s="13" t="s">
        <v>2005</v>
      </c>
    </row>
    <row r="56" spans="1:3">
      <c r="A56" s="1896"/>
      <c r="B56" s="10" t="s">
        <v>495</v>
      </c>
      <c r="C56" s="13" t="s">
        <v>756</v>
      </c>
    </row>
    <row r="57" spans="1:3">
      <c r="A57" s="1896"/>
      <c r="B57" s="10" t="s">
        <v>496</v>
      </c>
      <c r="C57" s="13" t="s">
        <v>1015</v>
      </c>
    </row>
    <row r="58" spans="1:3">
      <c r="A58" s="1896"/>
      <c r="B58" s="10" t="s">
        <v>497</v>
      </c>
      <c r="C58" s="842" t="s">
        <v>275</v>
      </c>
    </row>
    <row r="59" spans="1:3">
      <c r="A59" s="1896"/>
      <c r="B59" s="10" t="s">
        <v>498</v>
      </c>
      <c r="C59" s="860" t="s">
        <v>2006</v>
      </c>
    </row>
    <row r="60" spans="1:3" ht="64.8">
      <c r="A60" s="1896"/>
      <c r="B60" s="10" t="s">
        <v>499</v>
      </c>
      <c r="C60" s="345" t="s">
        <v>2007</v>
      </c>
    </row>
    <row r="61" spans="1:3" ht="81">
      <c r="A61" s="1896"/>
      <c r="B61" s="10" t="s">
        <v>500</v>
      </c>
      <c r="C61" s="13" t="s">
        <v>2008</v>
      </c>
    </row>
    <row r="62" spans="1:3">
      <c r="A62" s="1896"/>
      <c r="B62" s="10" t="s">
        <v>502</v>
      </c>
      <c r="C62" s="13" t="s">
        <v>301</v>
      </c>
    </row>
    <row r="63" spans="1:3">
      <c r="A63" s="1896"/>
      <c r="B63" s="10" t="s">
        <v>504</v>
      </c>
      <c r="C63" s="13" t="s">
        <v>275</v>
      </c>
    </row>
    <row r="64" spans="1:3">
      <c r="A64" s="1896"/>
      <c r="B64" s="10" t="s">
        <v>506</v>
      </c>
      <c r="C64" s="13" t="s">
        <v>301</v>
      </c>
    </row>
    <row r="65" spans="1:3">
      <c r="A65" s="1896"/>
      <c r="B65" s="10" t="s">
        <v>508</v>
      </c>
      <c r="C65" s="13" t="s">
        <v>261</v>
      </c>
    </row>
    <row r="66" spans="1:3">
      <c r="A66" s="1896"/>
      <c r="B66" s="10" t="s">
        <v>509</v>
      </c>
      <c r="C66" s="13" t="s">
        <v>301</v>
      </c>
    </row>
    <row r="67" spans="1:3">
      <c r="A67" s="1896"/>
      <c r="B67" s="10" t="s">
        <v>511</v>
      </c>
      <c r="C67" s="104" t="s">
        <v>301</v>
      </c>
    </row>
    <row r="68" spans="1:3" ht="18.600000000000001" thickBot="1">
      <c r="A68" s="1897"/>
      <c r="B68" s="19" t="s">
        <v>513</v>
      </c>
      <c r="C68" s="20" t="s">
        <v>301</v>
      </c>
    </row>
    <row r="69" spans="1:3">
      <c r="A69" s="1898" t="s">
        <v>515</v>
      </c>
      <c r="B69" s="17" t="s">
        <v>516</v>
      </c>
      <c r="C69" s="18" t="s">
        <v>263</v>
      </c>
    </row>
    <row r="70" spans="1:3">
      <c r="A70" s="1899"/>
      <c r="B70" s="10" t="s">
        <v>517</v>
      </c>
      <c r="C70" s="13" t="s">
        <v>353</v>
      </c>
    </row>
    <row r="71" spans="1:3">
      <c r="A71" s="1899"/>
      <c r="B71" s="10" t="s">
        <v>518</v>
      </c>
      <c r="C71" s="13" t="s">
        <v>301</v>
      </c>
    </row>
    <row r="72" spans="1:3">
      <c r="A72" s="1899"/>
      <c r="B72" s="10" t="s">
        <v>519</v>
      </c>
      <c r="C72" s="13" t="s">
        <v>301</v>
      </c>
    </row>
    <row r="73" spans="1:3" ht="64.8">
      <c r="A73" s="1899"/>
      <c r="B73" s="10" t="s">
        <v>520</v>
      </c>
      <c r="C73" s="13" t="s">
        <v>2009</v>
      </c>
    </row>
    <row r="74" spans="1:3">
      <c r="A74" s="1899"/>
      <c r="B74" s="10" t="s">
        <v>938</v>
      </c>
      <c r="C74" s="13" t="s">
        <v>285</v>
      </c>
    </row>
    <row r="75" spans="1:3">
      <c r="A75" s="1899"/>
      <c r="B75" s="10" t="s">
        <v>523</v>
      </c>
      <c r="C75" s="13" t="s">
        <v>263</v>
      </c>
    </row>
    <row r="76" spans="1:3">
      <c r="A76" s="1899"/>
      <c r="B76" s="10" t="s">
        <v>524</v>
      </c>
      <c r="C76" s="13" t="s">
        <v>361</v>
      </c>
    </row>
    <row r="77" spans="1:3" ht="81.599999999999994" thickBot="1">
      <c r="A77" s="1900"/>
      <c r="B77" s="19" t="s">
        <v>525</v>
      </c>
      <c r="C77" s="344" t="s">
        <v>592</v>
      </c>
    </row>
    <row r="78" spans="1:3" ht="32.4">
      <c r="A78" s="1898" t="s">
        <v>527</v>
      </c>
      <c r="B78" s="17" t="s">
        <v>528</v>
      </c>
      <c r="C78" s="797" t="s">
        <v>2010</v>
      </c>
    </row>
    <row r="79" spans="1:3">
      <c r="A79" s="1899"/>
      <c r="B79" s="10" t="s">
        <v>530</v>
      </c>
      <c r="C79" s="674" t="s">
        <v>301</v>
      </c>
    </row>
    <row r="80" spans="1:3" ht="48.6">
      <c r="A80" s="1899"/>
      <c r="B80" s="10" t="s">
        <v>531</v>
      </c>
      <c r="C80" s="670" t="s">
        <v>2011</v>
      </c>
    </row>
    <row r="81" spans="1:3">
      <c r="A81" s="1899"/>
      <c r="B81" s="10" t="s">
        <v>533</v>
      </c>
      <c r="C81" s="670" t="s">
        <v>301</v>
      </c>
    </row>
    <row r="82" spans="1:3" ht="64.8">
      <c r="A82" s="1899"/>
      <c r="B82" s="10" t="s">
        <v>535</v>
      </c>
      <c r="C82" s="670" t="s">
        <v>712</v>
      </c>
    </row>
    <row r="83" spans="1:3">
      <c r="A83" s="1899"/>
      <c r="B83" s="10" t="s">
        <v>537</v>
      </c>
      <c r="C83" s="670" t="s">
        <v>261</v>
      </c>
    </row>
    <row r="84" spans="1:3">
      <c r="A84" s="1899"/>
      <c r="B84" s="10" t="s">
        <v>509</v>
      </c>
      <c r="C84" s="670" t="s">
        <v>301</v>
      </c>
    </row>
    <row r="85" spans="1:3">
      <c r="A85" s="1899"/>
      <c r="B85" s="10" t="s">
        <v>511</v>
      </c>
      <c r="C85" s="670" t="s">
        <v>301</v>
      </c>
    </row>
    <row r="86" spans="1:3">
      <c r="A86" s="1899"/>
      <c r="B86" s="10" t="s">
        <v>538</v>
      </c>
      <c r="C86" s="670" t="s">
        <v>301</v>
      </c>
    </row>
    <row r="87" spans="1:3">
      <c r="A87" s="1899"/>
      <c r="B87" s="10" t="s">
        <v>539</v>
      </c>
      <c r="C87" s="670"/>
    </row>
    <row r="88" spans="1:3">
      <c r="A88" s="1899"/>
      <c r="B88" s="10" t="s">
        <v>540</v>
      </c>
      <c r="C88" s="670" t="s">
        <v>261</v>
      </c>
    </row>
    <row r="89" spans="1:3">
      <c r="A89" s="1899"/>
      <c r="B89" s="10" t="s">
        <v>541</v>
      </c>
      <c r="C89" s="670" t="s">
        <v>301</v>
      </c>
    </row>
    <row r="90" spans="1:3">
      <c r="A90" s="1899"/>
      <c r="B90" s="10" t="s">
        <v>542</v>
      </c>
      <c r="C90" s="670" t="s">
        <v>301</v>
      </c>
    </row>
    <row r="91" spans="1:3">
      <c r="A91" s="1899"/>
      <c r="B91" s="10" t="s">
        <v>543</v>
      </c>
      <c r="C91" s="670" t="s">
        <v>301</v>
      </c>
    </row>
    <row r="92" spans="1:3" ht="18.600000000000001" thickBot="1">
      <c r="A92" s="1900"/>
      <c r="B92" s="19" t="s">
        <v>544</v>
      </c>
      <c r="C92" s="682" t="s">
        <v>301</v>
      </c>
    </row>
    <row r="93" spans="1:3" ht="32.4">
      <c r="A93" s="1898" t="s">
        <v>545</v>
      </c>
      <c r="B93" s="17" t="s">
        <v>546</v>
      </c>
      <c r="C93" s="18" t="s">
        <v>2012</v>
      </c>
    </row>
    <row r="94" spans="1:3" ht="32.4">
      <c r="A94" s="1899"/>
      <c r="B94" s="10" t="s">
        <v>548</v>
      </c>
      <c r="C94" s="13" t="s">
        <v>549</v>
      </c>
    </row>
    <row r="95" spans="1:3">
      <c r="A95" s="1899"/>
      <c r="B95" s="10" t="s">
        <v>550</v>
      </c>
      <c r="C95" s="13" t="s">
        <v>275</v>
      </c>
    </row>
    <row r="96" spans="1:3" ht="32.4">
      <c r="A96" s="1899"/>
      <c r="B96" s="10" t="s">
        <v>551</v>
      </c>
      <c r="C96" s="13" t="s">
        <v>301</v>
      </c>
    </row>
    <row r="97" spans="1:3" ht="145.80000000000001">
      <c r="A97" s="1899"/>
      <c r="B97" s="10" t="s">
        <v>553</v>
      </c>
      <c r="C97" s="13" t="s">
        <v>2013</v>
      </c>
    </row>
    <row r="98" spans="1:3" ht="32.4">
      <c r="A98" s="1899"/>
      <c r="B98" s="10" t="s">
        <v>555</v>
      </c>
      <c r="C98" s="13" t="s">
        <v>2014</v>
      </c>
    </row>
    <row r="99" spans="1:3" ht="32.4">
      <c r="A99" s="1899"/>
      <c r="B99" s="10" t="s">
        <v>557</v>
      </c>
      <c r="C99" s="13" t="s">
        <v>301</v>
      </c>
    </row>
    <row r="100" spans="1:3">
      <c r="A100" s="1899"/>
      <c r="B100" s="10" t="s">
        <v>602</v>
      </c>
      <c r="C100" s="13" t="s">
        <v>301</v>
      </c>
    </row>
    <row r="101" spans="1:3">
      <c r="A101" s="1899"/>
      <c r="B101" s="10" t="s">
        <v>559</v>
      </c>
      <c r="C101" s="14" t="s">
        <v>301</v>
      </c>
    </row>
    <row r="102" spans="1:3" ht="18.600000000000001" thickBot="1">
      <c r="A102" s="1900"/>
      <c r="B102" s="19" t="s">
        <v>560</v>
      </c>
      <c r="C102" s="11" t="s">
        <v>301</v>
      </c>
    </row>
    <row r="103" spans="1:3" ht="32.4">
      <c r="A103" s="1896" t="s">
        <v>402</v>
      </c>
      <c r="B103" s="10" t="s">
        <v>562</v>
      </c>
      <c r="C103" s="843" t="s">
        <v>2015</v>
      </c>
    </row>
    <row r="104" spans="1:3">
      <c r="A104" s="1896"/>
      <c r="B104" s="1115" t="s">
        <v>405</v>
      </c>
      <c r="C104" s="795">
        <v>8.711E-3</v>
      </c>
    </row>
    <row r="105" spans="1:3">
      <c r="A105" s="1896"/>
      <c r="B105" s="1115" t="s">
        <v>406</v>
      </c>
      <c r="C105" s="793">
        <v>1.36</v>
      </c>
    </row>
    <row r="106" spans="1:3">
      <c r="A106" s="1896"/>
      <c r="B106" s="1115" t="s">
        <v>2016</v>
      </c>
      <c r="C106" s="794" t="s">
        <v>2017</v>
      </c>
    </row>
    <row r="107" spans="1:3" ht="18.600000000000001" thickBot="1">
      <c r="A107" s="1897"/>
      <c r="B107" s="25" t="s">
        <v>951</v>
      </c>
      <c r="C107" s="1342" t="s">
        <v>301</v>
      </c>
    </row>
    <row r="108" spans="1:3" s="135" customFormat="1" ht="65.099999999999994" customHeight="1">
      <c r="A108" s="1825" t="s">
        <v>410</v>
      </c>
      <c r="B108" s="1143" t="s">
        <v>411</v>
      </c>
      <c r="C108" s="1144" t="s">
        <v>414</v>
      </c>
    </row>
    <row r="109" spans="1:3" s="135" customFormat="1" ht="81.599999999999994" thickBot="1">
      <c r="A109" s="1826"/>
      <c r="B109" s="1145" t="s">
        <v>413</v>
      </c>
      <c r="C109" s="1146" t="s">
        <v>2018</v>
      </c>
    </row>
    <row r="110" spans="1:3" ht="18.600000000000001" thickBot="1">
      <c r="A110" s="1901" t="s">
        <v>570</v>
      </c>
      <c r="B110" s="2025"/>
      <c r="C110" s="346" t="s">
        <v>251</v>
      </c>
    </row>
    <row r="111" spans="1:3" ht="230.2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0" t="s">
        <v>607</v>
      </c>
      <c r="B1" s="2110"/>
      <c r="C1" s="2110"/>
    </row>
    <row r="2" spans="1:3" ht="16.8" thickBot="1">
      <c r="A2" s="2008" t="s">
        <v>608</v>
      </c>
      <c r="B2" s="2009"/>
      <c r="C2" s="1344">
        <v>45580</v>
      </c>
    </row>
    <row r="3" spans="1:3">
      <c r="A3" s="2010" t="s">
        <v>609</v>
      </c>
      <c r="B3" s="1369" t="s">
        <v>610</v>
      </c>
      <c r="C3" s="1085" t="s">
        <v>2019</v>
      </c>
    </row>
    <row r="4" spans="1:3">
      <c r="A4" s="1866"/>
      <c r="B4" s="1115" t="s">
        <v>612</v>
      </c>
      <c r="C4" s="821" t="s">
        <v>2020</v>
      </c>
    </row>
    <row r="5" spans="1:3">
      <c r="A5" s="1866"/>
      <c r="B5" s="1115" t="s">
        <v>424</v>
      </c>
      <c r="C5" s="821" t="s">
        <v>251</v>
      </c>
    </row>
    <row r="6" spans="1:3">
      <c r="A6" s="1866"/>
      <c r="B6" s="1115" t="s">
        <v>252</v>
      </c>
      <c r="C6" s="821" t="s">
        <v>2021</v>
      </c>
    </row>
    <row r="7" spans="1:3">
      <c r="A7" s="1866"/>
      <c r="B7" s="1115" t="s">
        <v>426</v>
      </c>
      <c r="C7" s="1390" t="s">
        <v>2022</v>
      </c>
    </row>
    <row r="8" spans="1:3">
      <c r="A8" s="1866"/>
      <c r="B8" s="1115" t="s">
        <v>428</v>
      </c>
      <c r="C8" s="1429">
        <v>384409040</v>
      </c>
    </row>
    <row r="9" spans="1:3">
      <c r="A9" s="1866"/>
      <c r="B9" s="1115" t="s">
        <v>429</v>
      </c>
      <c r="C9" s="1430">
        <v>57499519901</v>
      </c>
    </row>
    <row r="10" spans="1:3">
      <c r="A10" s="1866"/>
      <c r="B10" s="1115" t="s">
        <v>616</v>
      </c>
      <c r="C10" s="821" t="s">
        <v>2023</v>
      </c>
    </row>
    <row r="11" spans="1:3">
      <c r="A11" s="1866"/>
      <c r="B11" s="1115" t="s">
        <v>618</v>
      </c>
      <c r="C11" s="821" t="s">
        <v>261</v>
      </c>
    </row>
    <row r="12" spans="1:3">
      <c r="A12" s="1866"/>
      <c r="B12" s="1115" t="s">
        <v>619</v>
      </c>
      <c r="C12" s="821" t="s">
        <v>263</v>
      </c>
    </row>
    <row r="13" spans="1:3">
      <c r="A13" s="1866"/>
      <c r="B13" s="1115" t="s">
        <v>620</v>
      </c>
      <c r="C13" s="821" t="s">
        <v>261</v>
      </c>
    </row>
    <row r="14" spans="1:3">
      <c r="A14" s="1866"/>
      <c r="B14" s="1115" t="s">
        <v>621</v>
      </c>
      <c r="C14" s="821" t="s">
        <v>261</v>
      </c>
    </row>
    <row r="15" spans="1:3">
      <c r="A15" s="1866"/>
      <c r="B15" s="1115" t="s">
        <v>622</v>
      </c>
      <c r="C15" s="821" t="s">
        <v>251</v>
      </c>
    </row>
    <row r="16" spans="1:3">
      <c r="A16" s="1866"/>
      <c r="B16" s="1115" t="s">
        <v>623</v>
      </c>
      <c r="C16" s="821" t="s">
        <v>251</v>
      </c>
    </row>
    <row r="17" spans="1:3" ht="64.8">
      <c r="A17" s="1866"/>
      <c r="B17" s="1115" t="s">
        <v>624</v>
      </c>
      <c r="C17" s="821" t="s">
        <v>2024</v>
      </c>
    </row>
    <row r="18" spans="1:3" ht="32.4">
      <c r="A18" s="1866"/>
      <c r="B18" s="1115" t="s">
        <v>270</v>
      </c>
      <c r="C18" s="821" t="s">
        <v>271</v>
      </c>
    </row>
    <row r="19" spans="1:3">
      <c r="A19" s="1866"/>
      <c r="B19" s="1115" t="s">
        <v>626</v>
      </c>
      <c r="C19" s="821" t="s">
        <v>251</v>
      </c>
    </row>
    <row r="20" spans="1:3" ht="32.4">
      <c r="A20" s="1866"/>
      <c r="B20" s="1115" t="s">
        <v>627</v>
      </c>
      <c r="C20" s="821" t="s">
        <v>261</v>
      </c>
    </row>
    <row r="21" spans="1:3">
      <c r="A21" s="1866"/>
      <c r="B21" s="1115" t="s">
        <v>628</v>
      </c>
      <c r="C21" s="821" t="s">
        <v>251</v>
      </c>
    </row>
    <row r="22" spans="1:3">
      <c r="A22" s="1866"/>
      <c r="B22" s="1115" t="s">
        <v>629</v>
      </c>
      <c r="C22" s="821" t="s">
        <v>251</v>
      </c>
    </row>
    <row r="23" spans="1:3">
      <c r="A23" s="1866"/>
      <c r="B23" s="1115" t="s">
        <v>630</v>
      </c>
      <c r="C23" s="821" t="s">
        <v>251</v>
      </c>
    </row>
    <row r="24" spans="1:3">
      <c r="A24" s="1866"/>
      <c r="B24" s="1115" t="s">
        <v>631</v>
      </c>
      <c r="C24" s="821" t="s">
        <v>251</v>
      </c>
    </row>
    <row r="25" spans="1:3">
      <c r="A25" s="1866"/>
      <c r="B25" s="1115" t="s">
        <v>632</v>
      </c>
      <c r="C25" s="821" t="s">
        <v>280</v>
      </c>
    </row>
    <row r="26" spans="1:3">
      <c r="A26" s="1866"/>
      <c r="B26" s="1115" t="s">
        <v>633</v>
      </c>
      <c r="C26" s="821" t="s">
        <v>251</v>
      </c>
    </row>
    <row r="27" spans="1:3">
      <c r="A27" s="1866"/>
      <c r="B27" s="1115" t="s">
        <v>634</v>
      </c>
      <c r="C27" s="821" t="s">
        <v>283</v>
      </c>
    </row>
    <row r="28" spans="1:3">
      <c r="A28" s="1866"/>
      <c r="B28" s="1115" t="s">
        <v>635</v>
      </c>
      <c r="C28" s="821" t="s">
        <v>285</v>
      </c>
    </row>
    <row r="29" spans="1:3">
      <c r="A29" s="1866"/>
      <c r="B29" s="1115" t="s">
        <v>636</v>
      </c>
      <c r="C29" s="821" t="s">
        <v>637</v>
      </c>
    </row>
    <row r="30" spans="1:3" ht="32.4">
      <c r="A30" s="1866"/>
      <c r="B30" s="1115" t="s">
        <v>638</v>
      </c>
      <c r="C30" s="821" t="s">
        <v>454</v>
      </c>
    </row>
    <row r="31" spans="1:3">
      <c r="A31" s="1866"/>
      <c r="B31" s="1115" t="s">
        <v>639</v>
      </c>
      <c r="C31" s="821" t="s">
        <v>2025</v>
      </c>
    </row>
    <row r="32" spans="1:3" ht="33" thickBot="1">
      <c r="A32" s="1867"/>
      <c r="B32" s="4" t="s">
        <v>641</v>
      </c>
      <c r="C32" s="1121" t="s">
        <v>275</v>
      </c>
    </row>
    <row r="33" spans="1:3">
      <c r="A33" s="2111" t="s">
        <v>642</v>
      </c>
      <c r="B33" s="1369" t="s">
        <v>643</v>
      </c>
      <c r="C33" s="1085" t="s">
        <v>2021</v>
      </c>
    </row>
    <row r="34" spans="1:3">
      <c r="A34" s="1855"/>
      <c r="B34" s="1115" t="s">
        <v>644</v>
      </c>
      <c r="C34" s="821" t="s">
        <v>2026</v>
      </c>
    </row>
    <row r="35" spans="1:3">
      <c r="A35" s="1855"/>
      <c r="B35" s="1115" t="s">
        <v>646</v>
      </c>
      <c r="C35" s="821" t="s">
        <v>298</v>
      </c>
    </row>
    <row r="36" spans="1:3">
      <c r="A36" s="1855"/>
      <c r="B36" s="1115" t="s">
        <v>647</v>
      </c>
      <c r="C36" s="821" t="s">
        <v>301</v>
      </c>
    </row>
    <row r="37" spans="1:3">
      <c r="A37" s="1855"/>
      <c r="B37" s="1115" t="s">
        <v>648</v>
      </c>
      <c r="C37" s="821" t="s">
        <v>301</v>
      </c>
    </row>
    <row r="38" spans="1:3" ht="16.8" thickBot="1">
      <c r="A38" s="1856"/>
      <c r="B38" s="1117" t="s">
        <v>649</v>
      </c>
      <c r="C38" s="1121" t="s">
        <v>263</v>
      </c>
    </row>
    <row r="39" spans="1:3">
      <c r="A39" s="2111" t="s">
        <v>650</v>
      </c>
      <c r="B39" s="1369" t="s">
        <v>651</v>
      </c>
      <c r="C39" s="1085" t="s">
        <v>261</v>
      </c>
    </row>
    <row r="40" spans="1:3">
      <c r="A40" s="1855"/>
      <c r="B40" s="1115" t="s">
        <v>652</v>
      </c>
      <c r="C40" s="821" t="s">
        <v>251</v>
      </c>
    </row>
    <row r="41" spans="1:3">
      <c r="A41" s="1855"/>
      <c r="B41" s="1115" t="s">
        <v>653</v>
      </c>
      <c r="C41" s="821" t="s">
        <v>251</v>
      </c>
    </row>
    <row r="42" spans="1:3">
      <c r="A42" s="1855"/>
      <c r="B42" s="1115" t="s">
        <v>654</v>
      </c>
      <c r="C42" s="821" t="s">
        <v>251</v>
      </c>
    </row>
    <row r="43" spans="1:3">
      <c r="A43" s="1855"/>
      <c r="B43" s="1115" t="s">
        <v>655</v>
      </c>
      <c r="C43" s="821" t="s">
        <v>251</v>
      </c>
    </row>
    <row r="44" spans="1:3" ht="16.8" thickBot="1">
      <c r="A44" s="1856"/>
      <c r="B44" s="577" t="s">
        <v>656</v>
      </c>
      <c r="C44" s="1121" t="s">
        <v>251</v>
      </c>
    </row>
    <row r="45" spans="1:3">
      <c r="A45" s="2111" t="s">
        <v>657</v>
      </c>
      <c r="B45" s="1369" t="s">
        <v>658</v>
      </c>
      <c r="C45" s="1085" t="s">
        <v>261</v>
      </c>
    </row>
    <row r="46" spans="1:3">
      <c r="A46" s="1855"/>
      <c r="B46" s="1115" t="s">
        <v>659</v>
      </c>
      <c r="C46" s="821" t="s">
        <v>251</v>
      </c>
    </row>
    <row r="47" spans="1:3" ht="16.8" thickBot="1">
      <c r="A47" s="1856"/>
      <c r="B47" s="1117" t="s">
        <v>660</v>
      </c>
      <c r="C47" s="1121" t="s">
        <v>251</v>
      </c>
    </row>
    <row r="48" spans="1:3">
      <c r="A48" s="1855" t="s">
        <v>316</v>
      </c>
      <c r="B48" s="4" t="s">
        <v>661</v>
      </c>
      <c r="C48" s="1086" t="s">
        <v>263</v>
      </c>
    </row>
    <row r="49" spans="1:3">
      <c r="A49" s="1855"/>
      <c r="B49" s="1115" t="s">
        <v>662</v>
      </c>
      <c r="C49" s="821" t="s">
        <v>2027</v>
      </c>
    </row>
    <row r="50" spans="1:3" ht="32.4">
      <c r="A50" s="1855"/>
      <c r="B50" s="1115" t="s">
        <v>664</v>
      </c>
      <c r="C50" s="821" t="s">
        <v>2028</v>
      </c>
    </row>
    <row r="51" spans="1:3">
      <c r="A51" s="1855"/>
      <c r="B51" s="1115" t="s">
        <v>666</v>
      </c>
      <c r="C51" s="821" t="s">
        <v>667</v>
      </c>
    </row>
    <row r="52" spans="1:3" ht="32.4">
      <c r="A52" s="1855"/>
      <c r="B52" s="1115" t="s">
        <v>668</v>
      </c>
      <c r="C52" s="821" t="s">
        <v>2029</v>
      </c>
    </row>
    <row r="53" spans="1:3" ht="97.2">
      <c r="A53" s="1855"/>
      <c r="B53" s="1115" t="s">
        <v>670</v>
      </c>
      <c r="C53" s="821" t="s">
        <v>671</v>
      </c>
    </row>
    <row r="54" spans="1:3">
      <c r="A54" s="1855"/>
      <c r="B54" s="1115" t="s">
        <v>672</v>
      </c>
      <c r="C54" s="821" t="s">
        <v>492</v>
      </c>
    </row>
    <row r="55" spans="1:3">
      <c r="A55" s="1855"/>
      <c r="B55" s="1115" t="s">
        <v>673</v>
      </c>
      <c r="C55" s="821" t="s">
        <v>2030</v>
      </c>
    </row>
    <row r="56" spans="1:3">
      <c r="A56" s="1855"/>
      <c r="B56" s="1115" t="s">
        <v>675</v>
      </c>
      <c r="C56" s="821" t="s">
        <v>333</v>
      </c>
    </row>
    <row r="57" spans="1:3">
      <c r="A57" s="1855"/>
      <c r="B57" s="1115" t="s">
        <v>676</v>
      </c>
      <c r="C57" s="821" t="s">
        <v>251</v>
      </c>
    </row>
    <row r="58" spans="1:3">
      <c r="A58" s="1855"/>
      <c r="B58" s="1115" t="s">
        <v>677</v>
      </c>
      <c r="C58" s="821" t="s">
        <v>251</v>
      </c>
    </row>
    <row r="59" spans="1:3">
      <c r="A59" s="1855"/>
      <c r="B59" s="1115" t="s">
        <v>678</v>
      </c>
      <c r="C59" s="821" t="s">
        <v>2030</v>
      </c>
    </row>
    <row r="60" spans="1:3">
      <c r="A60" s="1855"/>
      <c r="B60" s="1115" t="s">
        <v>680</v>
      </c>
      <c r="C60" s="821" t="s">
        <v>2031</v>
      </c>
    </row>
    <row r="61" spans="1:3">
      <c r="A61" s="1855"/>
      <c r="B61" s="1115" t="s">
        <v>682</v>
      </c>
      <c r="C61" s="821" t="s">
        <v>2030</v>
      </c>
    </row>
    <row r="62" spans="1:3">
      <c r="A62" s="1855"/>
      <c r="B62" s="1115" t="s">
        <v>684</v>
      </c>
      <c r="C62" s="821" t="s">
        <v>2032</v>
      </c>
    </row>
    <row r="63" spans="1:3" ht="64.8">
      <c r="A63" s="1855"/>
      <c r="B63" s="1115" t="s">
        <v>686</v>
      </c>
      <c r="C63" s="821" t="s">
        <v>2033</v>
      </c>
    </row>
    <row r="64" spans="1:3" ht="145.80000000000001">
      <c r="A64" s="1855"/>
      <c r="B64" s="1115" t="s">
        <v>687</v>
      </c>
      <c r="C64" s="821" t="s">
        <v>2034</v>
      </c>
    </row>
    <row r="65" spans="1:3">
      <c r="A65" s="1855"/>
      <c r="B65" s="1115" t="s">
        <v>688</v>
      </c>
      <c r="C65" s="821" t="s">
        <v>263</v>
      </c>
    </row>
    <row r="66" spans="1:3">
      <c r="A66" s="1855"/>
      <c r="B66" s="1115" t="s">
        <v>689</v>
      </c>
      <c r="C66" s="821" t="s">
        <v>2035</v>
      </c>
    </row>
    <row r="67" spans="1:3">
      <c r="A67" s="1855"/>
      <c r="B67" s="1115" t="s">
        <v>690</v>
      </c>
      <c r="C67" s="1391">
        <v>43528</v>
      </c>
    </row>
    <row r="68" spans="1:3" ht="33" thickBot="1">
      <c r="A68" s="1856"/>
      <c r="B68" s="1117" t="s">
        <v>691</v>
      </c>
      <c r="C68" s="1121" t="s">
        <v>2036</v>
      </c>
    </row>
    <row r="69" spans="1:3">
      <c r="A69" s="2111" t="s">
        <v>693</v>
      </c>
      <c r="B69" s="1369" t="s">
        <v>694</v>
      </c>
      <c r="C69" s="1085" t="s">
        <v>263</v>
      </c>
    </row>
    <row r="70" spans="1:3">
      <c r="A70" s="1855"/>
      <c r="B70" s="1115" t="s">
        <v>695</v>
      </c>
      <c r="C70" s="821" t="s">
        <v>353</v>
      </c>
    </row>
    <row r="71" spans="1:3">
      <c r="A71" s="1855"/>
      <c r="B71" s="1115" t="s">
        <v>696</v>
      </c>
      <c r="C71" s="821" t="s">
        <v>251</v>
      </c>
    </row>
    <row r="72" spans="1:3">
      <c r="A72" s="1855"/>
      <c r="B72" s="1115" t="s">
        <v>697</v>
      </c>
      <c r="C72" s="821" t="s">
        <v>251</v>
      </c>
    </row>
    <row r="73" spans="1:3" ht="48.6">
      <c r="A73" s="1855"/>
      <c r="B73" s="1115" t="s">
        <v>698</v>
      </c>
      <c r="C73" s="821" t="s">
        <v>521</v>
      </c>
    </row>
    <row r="74" spans="1:3">
      <c r="A74" s="1855"/>
      <c r="B74" s="1115" t="s">
        <v>699</v>
      </c>
      <c r="C74" s="821" t="s">
        <v>285</v>
      </c>
    </row>
    <row r="75" spans="1:3">
      <c r="A75" s="1855"/>
      <c r="B75" s="1115" t="s">
        <v>700</v>
      </c>
      <c r="C75" s="821" t="s">
        <v>263</v>
      </c>
    </row>
    <row r="76" spans="1:3">
      <c r="A76" s="1855"/>
      <c r="B76" s="1115" t="s">
        <v>701</v>
      </c>
      <c r="C76" s="821" t="s">
        <v>361</v>
      </c>
    </row>
    <row r="77" spans="1:3" ht="81.599999999999994" thickBot="1">
      <c r="A77" s="1856"/>
      <c r="B77" s="1117" t="s">
        <v>702</v>
      </c>
      <c r="C77" s="1121" t="s">
        <v>592</v>
      </c>
    </row>
    <row r="78" spans="1:3">
      <c r="A78" s="2111" t="s">
        <v>703</v>
      </c>
      <c r="B78" s="1369" t="s">
        <v>704</v>
      </c>
      <c r="C78" s="1085" t="s">
        <v>2037</v>
      </c>
    </row>
    <row r="79" spans="1:3" ht="32.4">
      <c r="A79" s="1855"/>
      <c r="B79" s="1115" t="s">
        <v>706</v>
      </c>
      <c r="C79" s="821" t="s">
        <v>2038</v>
      </c>
    </row>
    <row r="80" spans="1:3" ht="48.6">
      <c r="A80" s="1855"/>
      <c r="B80" s="1115" t="s">
        <v>708</v>
      </c>
      <c r="C80" s="821" t="s">
        <v>2039</v>
      </c>
    </row>
    <row r="81" spans="1:3" ht="32.4">
      <c r="A81" s="1855"/>
      <c r="B81" s="1115" t="s">
        <v>710</v>
      </c>
      <c r="C81" s="821" t="s">
        <v>372</v>
      </c>
    </row>
    <row r="82" spans="1:3" ht="64.8">
      <c r="A82" s="1855"/>
      <c r="B82" s="1115" t="s">
        <v>711</v>
      </c>
      <c r="C82" s="821" t="s">
        <v>712</v>
      </c>
    </row>
    <row r="83" spans="1:3">
      <c r="A83" s="1855"/>
      <c r="B83" s="1115" t="s">
        <v>713</v>
      </c>
      <c r="C83" s="821" t="s">
        <v>1018</v>
      </c>
    </row>
    <row r="84" spans="1:3">
      <c r="A84" s="1855"/>
      <c r="B84" s="1115" t="s">
        <v>689</v>
      </c>
      <c r="C84" s="821" t="s">
        <v>251</v>
      </c>
    </row>
    <row r="85" spans="1:3">
      <c r="A85" s="1855"/>
      <c r="B85" s="1115" t="s">
        <v>690</v>
      </c>
      <c r="C85" s="821" t="s">
        <v>251</v>
      </c>
    </row>
    <row r="86" spans="1:3">
      <c r="A86" s="1855"/>
      <c r="B86" s="1115" t="s">
        <v>714</v>
      </c>
      <c r="C86" s="821" t="s">
        <v>251</v>
      </c>
    </row>
    <row r="87" spans="1:3">
      <c r="A87" s="1855"/>
      <c r="B87" s="1115" t="s">
        <v>715</v>
      </c>
      <c r="C87" s="821"/>
    </row>
    <row r="88" spans="1:3">
      <c r="A88" s="1855"/>
      <c r="B88" s="1115" t="s">
        <v>716</v>
      </c>
      <c r="C88" s="821" t="s">
        <v>261</v>
      </c>
    </row>
    <row r="89" spans="1:3">
      <c r="A89" s="1855"/>
      <c r="B89" s="1115" t="s">
        <v>717</v>
      </c>
      <c r="C89" s="821" t="s">
        <v>251</v>
      </c>
    </row>
    <row r="90" spans="1:3">
      <c r="A90" s="1855"/>
      <c r="B90" s="1115" t="s">
        <v>718</v>
      </c>
      <c r="C90" s="821" t="s">
        <v>251</v>
      </c>
    </row>
    <row r="91" spans="1:3">
      <c r="A91" s="1855"/>
      <c r="B91" s="1115" t="s">
        <v>719</v>
      </c>
      <c r="C91" s="821" t="s">
        <v>251</v>
      </c>
    </row>
    <row r="92" spans="1:3" ht="16.8" thickBot="1">
      <c r="A92" s="1856"/>
      <c r="B92" s="1117" t="s">
        <v>720</v>
      </c>
      <c r="C92" s="1121" t="s">
        <v>251</v>
      </c>
    </row>
    <row r="93" spans="1:3" ht="48.6">
      <c r="A93" s="2111" t="s">
        <v>721</v>
      </c>
      <c r="B93" s="1369" t="s">
        <v>722</v>
      </c>
      <c r="C93" s="1085" t="s">
        <v>723</v>
      </c>
    </row>
    <row r="94" spans="1:3" ht="32.4">
      <c r="A94" s="1855"/>
      <c r="B94" s="1115" t="s">
        <v>724</v>
      </c>
      <c r="C94" s="821" t="s">
        <v>2040</v>
      </c>
    </row>
    <row r="95" spans="1:3">
      <c r="A95" s="1855"/>
      <c r="B95" s="1115" t="s">
        <v>725</v>
      </c>
      <c r="C95" s="821" t="s">
        <v>251</v>
      </c>
    </row>
    <row r="96" spans="1:3" ht="32.4">
      <c r="A96" s="1855"/>
      <c r="B96" s="1115" t="s">
        <v>726</v>
      </c>
      <c r="C96" s="821" t="s">
        <v>251</v>
      </c>
    </row>
    <row r="97" spans="1:3" ht="64.8">
      <c r="A97" s="1855"/>
      <c r="B97" s="1115" t="s">
        <v>727</v>
      </c>
      <c r="C97" s="821" t="s">
        <v>2041</v>
      </c>
    </row>
    <row r="98" spans="1:3">
      <c r="A98" s="1855"/>
      <c r="B98" s="1115" t="s">
        <v>729</v>
      </c>
      <c r="C98" s="821" t="s">
        <v>251</v>
      </c>
    </row>
    <row r="99" spans="1:3" ht="32.4">
      <c r="A99" s="1855"/>
      <c r="B99" s="1115" t="s">
        <v>730</v>
      </c>
      <c r="C99" s="821" t="s">
        <v>261</v>
      </c>
    </row>
    <row r="100" spans="1:3">
      <c r="A100" s="1855"/>
      <c r="B100" s="1115" t="s">
        <v>732</v>
      </c>
      <c r="C100" s="821" t="s">
        <v>301</v>
      </c>
    </row>
    <row r="101" spans="1:3">
      <c r="A101" s="1855"/>
      <c r="B101" s="1115" t="s">
        <v>733</v>
      </c>
      <c r="C101" s="821" t="s">
        <v>301</v>
      </c>
    </row>
    <row r="102" spans="1:3" ht="16.8" thickBot="1">
      <c r="A102" s="1856"/>
      <c r="B102" s="577" t="s">
        <v>734</v>
      </c>
      <c r="C102" s="561" t="s">
        <v>301</v>
      </c>
    </row>
    <row r="103" spans="1:3" ht="32.4">
      <c r="A103" s="1858" t="s">
        <v>402</v>
      </c>
      <c r="B103" s="1115" t="s">
        <v>735</v>
      </c>
      <c r="C103" s="759" t="s">
        <v>2042</v>
      </c>
    </row>
    <row r="104" spans="1:3">
      <c r="A104" s="1858"/>
      <c r="B104" s="1115" t="s">
        <v>405</v>
      </c>
      <c r="C104" s="1429">
        <v>4.0719999999999999E-2</v>
      </c>
    </row>
    <row r="105" spans="1:3">
      <c r="A105" s="1858"/>
      <c r="B105" s="1115" t="s">
        <v>565</v>
      </c>
      <c r="C105" s="1431">
        <v>6.09</v>
      </c>
    </row>
    <row r="106" spans="1:3">
      <c r="A106" s="1858"/>
      <c r="B106" s="1115" t="s">
        <v>407</v>
      </c>
      <c r="C106" s="821" t="s">
        <v>2043</v>
      </c>
    </row>
    <row r="107" spans="1:3" ht="16.8" thickBot="1">
      <c r="A107" s="1859"/>
      <c r="B107" s="25" t="s">
        <v>409</v>
      </c>
      <c r="C107" s="1121" t="s">
        <v>251</v>
      </c>
    </row>
    <row r="108" spans="1:3" s="135" customFormat="1" ht="129.6">
      <c r="A108" s="1825" t="s">
        <v>410</v>
      </c>
      <c r="B108" s="1143" t="s">
        <v>411</v>
      </c>
      <c r="C108" s="1144" t="s">
        <v>2044</v>
      </c>
    </row>
    <row r="109" spans="1:3" s="135" customFormat="1" ht="130.19999999999999" thickBot="1">
      <c r="A109" s="1826"/>
      <c r="B109" s="1145" t="s">
        <v>413</v>
      </c>
      <c r="C109" s="1146" t="s">
        <v>2045</v>
      </c>
    </row>
    <row r="110" spans="1:3" ht="16.8" thickBot="1">
      <c r="A110" s="2080" t="s">
        <v>740</v>
      </c>
      <c r="B110" s="2081"/>
      <c r="C110" s="1425"/>
    </row>
    <row r="111" spans="1:3" ht="235.5" customHeight="1">
      <c r="A111" s="1853" t="s">
        <v>2046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zoomScalePageLayoutView="110"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5" t="s">
        <v>243</v>
      </c>
      <c r="B1" s="2115"/>
      <c r="C1" s="2115"/>
    </row>
    <row r="2" spans="1:3" ht="18.600000000000001" thickBot="1">
      <c r="A2" s="1904" t="s">
        <v>418</v>
      </c>
      <c r="B2" s="1902"/>
      <c r="C2" s="1432">
        <v>45460</v>
      </c>
    </row>
    <row r="3" spans="1:3">
      <c r="A3" s="1905" t="s">
        <v>419</v>
      </c>
      <c r="B3" s="10" t="s">
        <v>246</v>
      </c>
      <c r="C3" s="355" t="s">
        <v>2047</v>
      </c>
    </row>
    <row r="4" spans="1:3">
      <c r="A4" s="1899"/>
      <c r="B4" s="10" t="s">
        <v>422</v>
      </c>
      <c r="C4" s="1433" t="s">
        <v>2048</v>
      </c>
    </row>
    <row r="5" spans="1:3">
      <c r="A5" s="1899"/>
      <c r="B5" s="10" t="s">
        <v>250</v>
      </c>
      <c r="C5" s="1433" t="s">
        <v>2047</v>
      </c>
    </row>
    <row r="6" spans="1:3">
      <c r="A6" s="1899"/>
      <c r="B6" s="10" t="s">
        <v>252</v>
      </c>
      <c r="C6" s="1380" t="s">
        <v>2049</v>
      </c>
    </row>
    <row r="7" spans="1:3">
      <c r="A7" s="1899"/>
      <c r="B7" s="10" t="s">
        <v>254</v>
      </c>
      <c r="C7" s="1434" t="s">
        <v>2050</v>
      </c>
    </row>
    <row r="8" spans="1:3">
      <c r="A8" s="1899"/>
      <c r="B8" s="10" t="s">
        <v>256</v>
      </c>
      <c r="C8" s="1273">
        <v>1851214988</v>
      </c>
    </row>
    <row r="9" spans="1:3">
      <c r="A9" s="1899"/>
      <c r="B9" s="10" t="s">
        <v>257</v>
      </c>
      <c r="C9" s="1435">
        <v>291288678342</v>
      </c>
    </row>
    <row r="10" spans="1:3">
      <c r="A10" s="1899"/>
      <c r="B10" s="10" t="s">
        <v>430</v>
      </c>
      <c r="C10" s="1323" t="s">
        <v>259</v>
      </c>
    </row>
    <row r="11" spans="1:3">
      <c r="A11" s="1899"/>
      <c r="B11" s="10" t="s">
        <v>432</v>
      </c>
      <c r="C11" s="1436" t="s">
        <v>261</v>
      </c>
    </row>
    <row r="12" spans="1:3">
      <c r="A12" s="1899"/>
      <c r="B12" s="10" t="s">
        <v>262</v>
      </c>
      <c r="C12" s="1436" t="s">
        <v>263</v>
      </c>
    </row>
    <row r="13" spans="1:3">
      <c r="A13" s="1899"/>
      <c r="B13" s="10" t="s">
        <v>264</v>
      </c>
      <c r="C13" s="1436" t="s">
        <v>263</v>
      </c>
    </row>
    <row r="14" spans="1:3">
      <c r="A14" s="1899"/>
      <c r="B14" s="10" t="s">
        <v>435</v>
      </c>
      <c r="C14" s="1436" t="s">
        <v>261</v>
      </c>
    </row>
    <row r="15" spans="1:3">
      <c r="A15" s="1899"/>
      <c r="B15" s="10" t="s">
        <v>436</v>
      </c>
      <c r="C15" s="1436" t="s">
        <v>251</v>
      </c>
    </row>
    <row r="16" spans="1:3">
      <c r="A16" s="1899"/>
      <c r="B16" s="10" t="s">
        <v>437</v>
      </c>
      <c r="C16" s="1436" t="s">
        <v>251</v>
      </c>
    </row>
    <row r="17" spans="1:3" ht="97.2">
      <c r="A17" s="1899"/>
      <c r="B17" s="145" t="s">
        <v>2051</v>
      </c>
      <c r="C17" s="1437" t="s">
        <v>2052</v>
      </c>
    </row>
    <row r="18" spans="1:3" ht="32.4">
      <c r="A18" s="1899"/>
      <c r="B18" s="1115" t="s">
        <v>270</v>
      </c>
      <c r="C18" s="1380" t="s">
        <v>271</v>
      </c>
    </row>
    <row r="19" spans="1:3">
      <c r="A19" s="1899"/>
      <c r="B19" s="10" t="s">
        <v>440</v>
      </c>
      <c r="C19" s="1380" t="s">
        <v>251</v>
      </c>
    </row>
    <row r="20" spans="1:3" ht="32.4">
      <c r="A20" s="1899"/>
      <c r="B20" s="10" t="s">
        <v>921</v>
      </c>
      <c r="C20" s="1436" t="s">
        <v>261</v>
      </c>
    </row>
    <row r="21" spans="1:3">
      <c r="A21" s="1899"/>
      <c r="B21" s="10" t="s">
        <v>442</v>
      </c>
      <c r="C21" s="1436" t="s">
        <v>251</v>
      </c>
    </row>
    <row r="22" spans="1:3">
      <c r="A22" s="1899"/>
      <c r="B22" s="10" t="s">
        <v>443</v>
      </c>
      <c r="C22" s="1436" t="s">
        <v>251</v>
      </c>
    </row>
    <row r="23" spans="1:3">
      <c r="A23" s="1899"/>
      <c r="B23" s="10" t="s">
        <v>444</v>
      </c>
      <c r="C23" s="1436" t="s">
        <v>251</v>
      </c>
    </row>
    <row r="24" spans="1:3">
      <c r="A24" s="1899"/>
      <c r="B24" s="10" t="s">
        <v>446</v>
      </c>
      <c r="C24" s="1436" t="s">
        <v>251</v>
      </c>
    </row>
    <row r="25" spans="1:3">
      <c r="A25" s="1899"/>
      <c r="B25" s="10" t="s">
        <v>447</v>
      </c>
      <c r="C25" s="1380" t="s">
        <v>280</v>
      </c>
    </row>
    <row r="26" spans="1:3">
      <c r="A26" s="1899"/>
      <c r="B26" s="10" t="s">
        <v>448</v>
      </c>
      <c r="C26" s="1380" t="s">
        <v>251</v>
      </c>
    </row>
    <row r="27" spans="1:3">
      <c r="A27" s="1899"/>
      <c r="B27" s="10" t="s">
        <v>449</v>
      </c>
      <c r="C27" s="1380" t="s">
        <v>283</v>
      </c>
    </row>
    <row r="28" spans="1:3">
      <c r="A28" s="1899"/>
      <c r="B28" s="10" t="s">
        <v>450</v>
      </c>
      <c r="C28" s="1436" t="s">
        <v>285</v>
      </c>
    </row>
    <row r="29" spans="1:3">
      <c r="A29" s="1899"/>
      <c r="B29" s="10" t="s">
        <v>451</v>
      </c>
      <c r="C29" s="1436" t="s">
        <v>637</v>
      </c>
    </row>
    <row r="30" spans="1:3" ht="32.4">
      <c r="A30" s="1899"/>
      <c r="B30" s="10" t="s">
        <v>453</v>
      </c>
      <c r="C30" s="1436" t="s">
        <v>454</v>
      </c>
    </row>
    <row r="31" spans="1:3" ht="129.6">
      <c r="A31" s="1899"/>
      <c r="B31" s="10" t="s">
        <v>290</v>
      </c>
      <c r="C31" s="1438" t="s">
        <v>577</v>
      </c>
    </row>
    <row r="32" spans="1:3" ht="33" thickBot="1">
      <c r="A32" s="1900"/>
      <c r="B32" s="15" t="s">
        <v>292</v>
      </c>
      <c r="C32" s="356" t="s">
        <v>251</v>
      </c>
    </row>
    <row r="33" spans="1:3">
      <c r="A33" s="1898" t="s">
        <v>458</v>
      </c>
      <c r="B33" s="17" t="s">
        <v>2053</v>
      </c>
      <c r="C33" s="1439" t="s">
        <v>2054</v>
      </c>
    </row>
    <row r="34" spans="1:3">
      <c r="A34" s="1899"/>
      <c r="B34" s="10" t="s">
        <v>460</v>
      </c>
      <c r="C34" s="1440" t="s">
        <v>2055</v>
      </c>
    </row>
    <row r="35" spans="1:3">
      <c r="A35" s="1899"/>
      <c r="B35" s="10" t="s">
        <v>462</v>
      </c>
      <c r="C35" s="1440" t="s">
        <v>298</v>
      </c>
    </row>
    <row r="36" spans="1:3">
      <c r="A36" s="1899"/>
      <c r="B36" s="10" t="s">
        <v>463</v>
      </c>
      <c r="C36" s="1380" t="s">
        <v>301</v>
      </c>
    </row>
    <row r="37" spans="1:3">
      <c r="A37" s="1899"/>
      <c r="B37" s="10" t="s">
        <v>464</v>
      </c>
      <c r="C37" s="1380" t="s">
        <v>301</v>
      </c>
    </row>
    <row r="38" spans="1:3" ht="16.8" thickBot="1">
      <c r="A38" s="1900"/>
      <c r="B38" s="19" t="s">
        <v>465</v>
      </c>
      <c r="C38" s="1441" t="s">
        <v>261</v>
      </c>
    </row>
    <row r="39" spans="1:3">
      <c r="A39" s="1898" t="s">
        <v>466</v>
      </c>
      <c r="B39" s="17" t="s">
        <v>467</v>
      </c>
      <c r="C39" s="772" t="s">
        <v>261</v>
      </c>
    </row>
    <row r="40" spans="1:3">
      <c r="A40" s="1899"/>
      <c r="B40" s="10" t="s">
        <v>468</v>
      </c>
      <c r="C40" s="1442" t="s">
        <v>301</v>
      </c>
    </row>
    <row r="41" spans="1:3">
      <c r="A41" s="1899"/>
      <c r="B41" s="10" t="s">
        <v>469</v>
      </c>
      <c r="C41" s="1442" t="s">
        <v>301</v>
      </c>
    </row>
    <row r="42" spans="1:3">
      <c r="A42" s="1899"/>
      <c r="B42" s="10" t="s">
        <v>470</v>
      </c>
      <c r="C42" s="1442" t="s">
        <v>301</v>
      </c>
    </row>
    <row r="43" spans="1:3">
      <c r="A43" s="1899"/>
      <c r="B43" s="10" t="s">
        <v>471</v>
      </c>
      <c r="C43" s="1442" t="s">
        <v>301</v>
      </c>
    </row>
    <row r="44" spans="1:3" ht="16.8" thickBot="1">
      <c r="A44" s="1900"/>
      <c r="B44" s="19" t="s">
        <v>472</v>
      </c>
      <c r="C44" s="863" t="s">
        <v>301</v>
      </c>
    </row>
    <row r="45" spans="1:3">
      <c r="A45" s="1898" t="s">
        <v>473</v>
      </c>
      <c r="B45" s="17" t="s">
        <v>474</v>
      </c>
      <c r="C45" s="778" t="s">
        <v>263</v>
      </c>
    </row>
    <row r="46" spans="1:3" ht="32.4">
      <c r="A46" s="1899"/>
      <c r="B46" s="10" t="s">
        <v>475</v>
      </c>
      <c r="C46" s="1407" t="s">
        <v>2056</v>
      </c>
    </row>
    <row r="47" spans="1:3" ht="16.8" thickBot="1">
      <c r="A47" s="1900"/>
      <c r="B47" s="19" t="s">
        <v>477</v>
      </c>
      <c r="C47" s="1443" t="s">
        <v>301</v>
      </c>
    </row>
    <row r="48" spans="1:3">
      <c r="A48" s="1896" t="s">
        <v>316</v>
      </c>
      <c r="B48" s="21" t="s">
        <v>480</v>
      </c>
      <c r="C48" s="355" t="s">
        <v>263</v>
      </c>
    </row>
    <row r="49" spans="1:3">
      <c r="A49" s="1896"/>
      <c r="B49" s="10" t="s">
        <v>481</v>
      </c>
      <c r="C49" s="1438" t="s">
        <v>2057</v>
      </c>
    </row>
    <row r="50" spans="1:3">
      <c r="A50" s="1896"/>
      <c r="B50" s="10" t="s">
        <v>483</v>
      </c>
      <c r="C50" s="1442" t="s">
        <v>2058</v>
      </c>
    </row>
    <row r="51" spans="1:3">
      <c r="A51" s="1896"/>
      <c r="B51" s="10" t="s">
        <v>485</v>
      </c>
      <c r="C51" s="1442" t="s">
        <v>486</v>
      </c>
    </row>
    <row r="52" spans="1:3" ht="32.4">
      <c r="A52" s="1896"/>
      <c r="B52" s="10" t="s">
        <v>487</v>
      </c>
      <c r="C52" s="1436" t="s">
        <v>2059</v>
      </c>
    </row>
    <row r="53" spans="1:3" ht="97.2">
      <c r="A53" s="1896"/>
      <c r="B53" s="10" t="s">
        <v>928</v>
      </c>
      <c r="C53" s="1437" t="s">
        <v>1425</v>
      </c>
    </row>
    <row r="54" spans="1:3" ht="32.4">
      <c r="A54" s="1896"/>
      <c r="B54" s="10" t="s">
        <v>491</v>
      </c>
      <c r="C54" s="1437" t="s">
        <v>2060</v>
      </c>
    </row>
    <row r="55" spans="1:3">
      <c r="A55" s="1896"/>
      <c r="B55" s="10" t="s">
        <v>493</v>
      </c>
      <c r="C55" s="1444" t="s">
        <v>2061</v>
      </c>
    </row>
    <row r="56" spans="1:3">
      <c r="A56" s="1896"/>
      <c r="B56" s="10" t="s">
        <v>495</v>
      </c>
      <c r="C56" s="1407" t="s">
        <v>333</v>
      </c>
    </row>
    <row r="57" spans="1:3">
      <c r="A57" s="1896"/>
      <c r="B57" s="10" t="s">
        <v>496</v>
      </c>
      <c r="C57" s="1437" t="s">
        <v>251</v>
      </c>
    </row>
    <row r="58" spans="1:3">
      <c r="A58" s="1896"/>
      <c r="B58" s="10" t="s">
        <v>497</v>
      </c>
      <c r="C58" s="1437" t="s">
        <v>251</v>
      </c>
    </row>
    <row r="59" spans="1:3">
      <c r="A59" s="1896"/>
      <c r="B59" s="10" t="s">
        <v>498</v>
      </c>
      <c r="C59" s="1267" t="s">
        <v>2062</v>
      </c>
    </row>
    <row r="60" spans="1:3">
      <c r="A60" s="1896"/>
      <c r="B60" s="10" t="s">
        <v>2063</v>
      </c>
      <c r="C60" s="1445" t="s">
        <v>301</v>
      </c>
    </row>
    <row r="61" spans="1:3">
      <c r="A61" s="1896"/>
      <c r="B61" s="10" t="s">
        <v>340</v>
      </c>
      <c r="C61" s="1442" t="s">
        <v>2064</v>
      </c>
    </row>
    <row r="62" spans="1:3">
      <c r="A62" s="1896"/>
      <c r="B62" s="10" t="s">
        <v>342</v>
      </c>
      <c r="C62" s="1442" t="s">
        <v>761</v>
      </c>
    </row>
    <row r="63" spans="1:3">
      <c r="A63" s="1896"/>
      <c r="B63" s="10" t="s">
        <v>504</v>
      </c>
      <c r="C63" s="1442" t="s">
        <v>261</v>
      </c>
    </row>
    <row r="64" spans="1:3">
      <c r="A64" s="1896"/>
      <c r="B64" s="10" t="s">
        <v>506</v>
      </c>
      <c r="C64" s="1442" t="s">
        <v>301</v>
      </c>
    </row>
    <row r="65" spans="1:3">
      <c r="A65" s="1896"/>
      <c r="B65" s="10" t="s">
        <v>508</v>
      </c>
      <c r="C65" s="1442" t="s">
        <v>251</v>
      </c>
    </row>
    <row r="66" spans="1:3">
      <c r="A66" s="1896"/>
      <c r="B66" s="10" t="s">
        <v>2065</v>
      </c>
      <c r="C66" s="1442" t="s">
        <v>301</v>
      </c>
    </row>
    <row r="67" spans="1:3">
      <c r="A67" s="1896"/>
      <c r="B67" s="10" t="s">
        <v>511</v>
      </c>
      <c r="C67" s="1442" t="s">
        <v>301</v>
      </c>
    </row>
    <row r="68" spans="1:3" ht="16.8" thickBot="1">
      <c r="A68" s="1897"/>
      <c r="B68" s="19" t="s">
        <v>513</v>
      </c>
      <c r="C68" s="863" t="s">
        <v>301</v>
      </c>
    </row>
    <row r="69" spans="1:3">
      <c r="A69" s="1898" t="s">
        <v>515</v>
      </c>
      <c r="B69" s="17" t="s">
        <v>516</v>
      </c>
      <c r="C69" s="1446" t="s">
        <v>263</v>
      </c>
    </row>
    <row r="70" spans="1:3">
      <c r="A70" s="1899"/>
      <c r="B70" s="10" t="s">
        <v>517</v>
      </c>
      <c r="C70" s="1442" t="s">
        <v>353</v>
      </c>
    </row>
    <row r="71" spans="1:3">
      <c r="A71" s="1899"/>
      <c r="B71" s="10" t="s">
        <v>518</v>
      </c>
      <c r="C71" s="1442" t="s">
        <v>301</v>
      </c>
    </row>
    <row r="72" spans="1:3">
      <c r="A72" s="1899"/>
      <c r="B72" s="10" t="s">
        <v>519</v>
      </c>
      <c r="C72" s="1442" t="s">
        <v>301</v>
      </c>
    </row>
    <row r="73" spans="1:3" ht="48.6">
      <c r="A73" s="1899"/>
      <c r="B73" s="10" t="s">
        <v>520</v>
      </c>
      <c r="C73" s="1380" t="s">
        <v>521</v>
      </c>
    </row>
    <row r="74" spans="1:3">
      <c r="A74" s="1899"/>
      <c r="B74" s="10" t="s">
        <v>938</v>
      </c>
      <c r="C74" s="1442" t="s">
        <v>285</v>
      </c>
    </row>
    <row r="75" spans="1:3">
      <c r="A75" s="1899"/>
      <c r="B75" s="10" t="s">
        <v>523</v>
      </c>
      <c r="C75" s="1442" t="s">
        <v>263</v>
      </c>
    </row>
    <row r="76" spans="1:3">
      <c r="A76" s="1899"/>
      <c r="B76" s="10" t="s">
        <v>524</v>
      </c>
      <c r="C76" s="1442" t="s">
        <v>361</v>
      </c>
    </row>
    <row r="77" spans="1:3" ht="81.599999999999994" thickBot="1">
      <c r="A77" s="1900"/>
      <c r="B77" s="19" t="s">
        <v>525</v>
      </c>
      <c r="C77" s="1447" t="s">
        <v>592</v>
      </c>
    </row>
    <row r="78" spans="1:3" ht="32.4">
      <c r="A78" s="1898" t="s">
        <v>527</v>
      </c>
      <c r="B78" s="17" t="s">
        <v>2066</v>
      </c>
      <c r="C78" s="698" t="s">
        <v>2067</v>
      </c>
    </row>
    <row r="79" spans="1:3" ht="81">
      <c r="A79" s="1899"/>
      <c r="B79" s="23" t="s">
        <v>2068</v>
      </c>
      <c r="C79" s="1267" t="s">
        <v>2069</v>
      </c>
    </row>
    <row r="80" spans="1:3" ht="64.8">
      <c r="A80" s="1899"/>
      <c r="B80" s="10" t="s">
        <v>531</v>
      </c>
      <c r="C80" s="1378" t="s">
        <v>595</v>
      </c>
    </row>
    <row r="81" spans="1:3" ht="32.4">
      <c r="A81" s="1899"/>
      <c r="B81" s="10" t="s">
        <v>533</v>
      </c>
      <c r="C81" s="1442" t="s">
        <v>372</v>
      </c>
    </row>
    <row r="82" spans="1:3" ht="64.8">
      <c r="A82" s="1899"/>
      <c r="B82" s="10" t="s">
        <v>535</v>
      </c>
      <c r="C82" s="1442" t="s">
        <v>2070</v>
      </c>
    </row>
    <row r="83" spans="1:3">
      <c r="A83" s="1899"/>
      <c r="B83" s="10" t="s">
        <v>2071</v>
      </c>
      <c r="C83" s="1442" t="s">
        <v>261</v>
      </c>
    </row>
    <row r="84" spans="1:3">
      <c r="A84" s="1899"/>
      <c r="B84" s="10" t="s">
        <v>509</v>
      </c>
      <c r="C84" s="1442" t="s">
        <v>301</v>
      </c>
    </row>
    <row r="85" spans="1:3">
      <c r="A85" s="1899"/>
      <c r="B85" s="10" t="s">
        <v>511</v>
      </c>
      <c r="C85" s="1442" t="s">
        <v>301</v>
      </c>
    </row>
    <row r="86" spans="1:3">
      <c r="A86" s="1899"/>
      <c r="B86" s="10" t="s">
        <v>538</v>
      </c>
      <c r="C86" s="1442" t="s">
        <v>301</v>
      </c>
    </row>
    <row r="87" spans="1:3">
      <c r="A87" s="1899"/>
      <c r="B87" s="10" t="s">
        <v>539</v>
      </c>
      <c r="C87" s="1380"/>
    </row>
    <row r="88" spans="1:3">
      <c r="A88" s="1899"/>
      <c r="B88" s="10" t="s">
        <v>540</v>
      </c>
      <c r="C88" s="1442" t="s">
        <v>261</v>
      </c>
    </row>
    <row r="89" spans="1:3">
      <c r="A89" s="1899"/>
      <c r="B89" s="10" t="s">
        <v>541</v>
      </c>
      <c r="C89" s="1442" t="s">
        <v>301</v>
      </c>
    </row>
    <row r="90" spans="1:3">
      <c r="A90" s="1899"/>
      <c r="B90" s="10" t="s">
        <v>542</v>
      </c>
      <c r="C90" s="1442" t="s">
        <v>301</v>
      </c>
    </row>
    <row r="91" spans="1:3">
      <c r="A91" s="1899"/>
      <c r="B91" s="10" t="s">
        <v>543</v>
      </c>
      <c r="C91" s="1442" t="s">
        <v>301</v>
      </c>
    </row>
    <row r="92" spans="1:3" ht="16.8" thickBot="1">
      <c r="A92" s="1900"/>
      <c r="B92" s="19" t="s">
        <v>544</v>
      </c>
      <c r="C92" s="1448" t="s">
        <v>301</v>
      </c>
    </row>
    <row r="93" spans="1:3" ht="48.6">
      <c r="A93" s="1898" t="s">
        <v>545</v>
      </c>
      <c r="B93" s="146" t="s">
        <v>546</v>
      </c>
      <c r="C93" s="1267" t="s">
        <v>597</v>
      </c>
    </row>
    <row r="94" spans="1:3" ht="32.4">
      <c r="A94" s="1899"/>
      <c r="B94" s="147" t="s">
        <v>548</v>
      </c>
      <c r="C94" s="1449" t="s">
        <v>549</v>
      </c>
    </row>
    <row r="95" spans="1:3">
      <c r="A95" s="1899"/>
      <c r="B95" s="147" t="s">
        <v>550</v>
      </c>
      <c r="C95" s="1449" t="s">
        <v>301</v>
      </c>
    </row>
    <row r="96" spans="1:3" ht="97.2">
      <c r="A96" s="1899"/>
      <c r="B96" s="147" t="s">
        <v>551</v>
      </c>
      <c r="C96" s="1378" t="s">
        <v>2072</v>
      </c>
    </row>
    <row r="97" spans="1:3" ht="64.8">
      <c r="A97" s="1899"/>
      <c r="B97" s="147" t="s">
        <v>553</v>
      </c>
      <c r="C97" s="1378" t="s">
        <v>2073</v>
      </c>
    </row>
    <row r="98" spans="1:3" ht="48.6">
      <c r="A98" s="1899"/>
      <c r="B98" s="10" t="s">
        <v>555</v>
      </c>
      <c r="C98" s="1442" t="s">
        <v>600</v>
      </c>
    </row>
    <row r="99" spans="1:3" ht="32.4">
      <c r="A99" s="1899"/>
      <c r="B99" s="10" t="s">
        <v>557</v>
      </c>
      <c r="C99" s="1378" t="s">
        <v>251</v>
      </c>
    </row>
    <row r="100" spans="1:3">
      <c r="A100" s="1899"/>
      <c r="B100" s="10" t="s">
        <v>602</v>
      </c>
      <c r="C100" s="1378" t="s">
        <v>251</v>
      </c>
    </row>
    <row r="101" spans="1:3">
      <c r="A101" s="1899"/>
      <c r="B101" s="10" t="s">
        <v>559</v>
      </c>
      <c r="C101" s="1378" t="s">
        <v>251</v>
      </c>
    </row>
    <row r="102" spans="1:3" ht="16.8" thickBot="1">
      <c r="A102" s="1900"/>
      <c r="B102" s="19" t="s">
        <v>560</v>
      </c>
      <c r="C102" s="1450" t="s">
        <v>301</v>
      </c>
    </row>
    <row r="103" spans="1:3" ht="32.4">
      <c r="A103" s="1896" t="s">
        <v>402</v>
      </c>
      <c r="B103" s="10" t="s">
        <v>562</v>
      </c>
      <c r="C103" s="1451" t="s">
        <v>2074</v>
      </c>
    </row>
    <row r="104" spans="1:3">
      <c r="A104" s="1896"/>
      <c r="B104" s="1115" t="s">
        <v>405</v>
      </c>
      <c r="C104" s="1280">
        <v>3.755E-2</v>
      </c>
    </row>
    <row r="105" spans="1:3">
      <c r="A105" s="1896"/>
      <c r="B105" s="1115" t="s">
        <v>406</v>
      </c>
      <c r="C105" s="864">
        <v>5.91</v>
      </c>
    </row>
    <row r="106" spans="1:3">
      <c r="A106" s="1896"/>
      <c r="B106" s="1115" t="s">
        <v>407</v>
      </c>
      <c r="C106" s="1380" t="s">
        <v>567</v>
      </c>
    </row>
    <row r="107" spans="1:3" ht="16.8" thickBot="1">
      <c r="A107" s="1897"/>
      <c r="B107" s="25" t="s">
        <v>409</v>
      </c>
      <c r="C107" s="865" t="s">
        <v>301</v>
      </c>
    </row>
    <row r="108" spans="1:3" s="135" customFormat="1" ht="81">
      <c r="A108" s="1825" t="s">
        <v>410</v>
      </c>
      <c r="B108" s="1143" t="s">
        <v>411</v>
      </c>
      <c r="C108" s="1144" t="s">
        <v>2075</v>
      </c>
    </row>
    <row r="109" spans="1:3" s="135" customFormat="1" ht="65.099999999999994" customHeight="1" thickBot="1">
      <c r="A109" s="1826"/>
      <c r="B109" s="1145" t="s">
        <v>413</v>
      </c>
      <c r="C109" s="1146" t="s">
        <v>414</v>
      </c>
    </row>
    <row r="110" spans="1:3" ht="18.600000000000001" thickBot="1">
      <c r="A110" s="1901" t="s">
        <v>570</v>
      </c>
      <c r="B110" s="2025"/>
      <c r="C110" s="1452" t="s">
        <v>251</v>
      </c>
    </row>
    <row r="111" spans="1:3" ht="200.25" customHeight="1">
      <c r="A111" s="2114" t="s">
        <v>416</v>
      </c>
      <c r="B111" s="2114"/>
      <c r="C111" s="211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569-30F3-4ED5-B136-FB86A8687B0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10" t="s">
        <v>607</v>
      </c>
      <c r="B1" s="2110"/>
      <c r="C1" s="2110"/>
    </row>
    <row r="2" spans="1:3" ht="16.8" thickBot="1">
      <c r="A2" s="2008" t="s">
        <v>608</v>
      </c>
      <c r="B2" s="2009"/>
      <c r="C2" s="1344">
        <v>45639</v>
      </c>
    </row>
    <row r="3" spans="1:3">
      <c r="A3" s="2010" t="s">
        <v>609</v>
      </c>
      <c r="B3" s="1369" t="s">
        <v>610</v>
      </c>
      <c r="C3" s="1085" t="s">
        <v>2076</v>
      </c>
    </row>
    <row r="4" spans="1:3">
      <c r="A4" s="1866"/>
      <c r="B4" s="1115" t="s">
        <v>612</v>
      </c>
      <c r="C4" s="1085" t="s">
        <v>2077</v>
      </c>
    </row>
    <row r="5" spans="1:3">
      <c r="A5" s="1866"/>
      <c r="B5" s="1115" t="s">
        <v>424</v>
      </c>
      <c r="C5" s="1085" t="s">
        <v>2078</v>
      </c>
    </row>
    <row r="6" spans="1:3">
      <c r="A6" s="1866"/>
      <c r="B6" s="1115" t="s">
        <v>252</v>
      </c>
      <c r="C6" s="1085" t="s">
        <v>2079</v>
      </c>
    </row>
    <row r="7" spans="1:3">
      <c r="A7" s="1866"/>
      <c r="B7" s="1115" t="s">
        <v>426</v>
      </c>
      <c r="C7" s="1085" t="s">
        <v>2080</v>
      </c>
    </row>
    <row r="8" spans="1:3">
      <c r="A8" s="1866"/>
      <c r="B8" s="1115" t="s">
        <v>428</v>
      </c>
      <c r="C8" s="1167" t="s">
        <v>414</v>
      </c>
    </row>
    <row r="9" spans="1:3">
      <c r="A9" s="1866"/>
      <c r="B9" s="1115" t="s">
        <v>429</v>
      </c>
      <c r="C9" s="1168" t="s">
        <v>414</v>
      </c>
    </row>
    <row r="10" spans="1:3">
      <c r="A10" s="1866"/>
      <c r="B10" s="1115" t="s">
        <v>616</v>
      </c>
      <c r="C10" s="1085" t="s">
        <v>2081</v>
      </c>
    </row>
    <row r="11" spans="1:3">
      <c r="A11" s="1866"/>
      <c r="B11" s="1115" t="s">
        <v>618</v>
      </c>
      <c r="C11" s="1085" t="s">
        <v>1018</v>
      </c>
    </row>
    <row r="12" spans="1:3">
      <c r="A12" s="1866"/>
      <c r="B12" s="1115" t="s">
        <v>619</v>
      </c>
      <c r="C12" s="1085" t="s">
        <v>1018</v>
      </c>
    </row>
    <row r="13" spans="1:3" ht="48.6">
      <c r="A13" s="1866"/>
      <c r="B13" s="1115" t="s">
        <v>620</v>
      </c>
      <c r="C13" s="1085" t="s">
        <v>2082</v>
      </c>
    </row>
    <row r="14" spans="1:3">
      <c r="A14" s="1866"/>
      <c r="B14" s="1115" t="s">
        <v>621</v>
      </c>
      <c r="C14" s="1085" t="s">
        <v>1018</v>
      </c>
    </row>
    <row r="15" spans="1:3">
      <c r="A15" s="1866"/>
      <c r="B15" s="1115" t="s">
        <v>622</v>
      </c>
      <c r="C15" s="1085" t="s">
        <v>414</v>
      </c>
    </row>
    <row r="16" spans="1:3">
      <c r="A16" s="1866"/>
      <c r="B16" s="1115" t="s">
        <v>623</v>
      </c>
      <c r="C16" s="1085" t="s">
        <v>414</v>
      </c>
    </row>
    <row r="17" spans="1:3" ht="48.6">
      <c r="A17" s="1866"/>
      <c r="B17" s="1115" t="s">
        <v>624</v>
      </c>
      <c r="C17" s="1085" t="s">
        <v>2083</v>
      </c>
    </row>
    <row r="18" spans="1:3" ht="32.4">
      <c r="A18" s="1866"/>
      <c r="B18" s="1115" t="s">
        <v>270</v>
      </c>
      <c r="C18" s="1085" t="s">
        <v>846</v>
      </c>
    </row>
    <row r="19" spans="1:3">
      <c r="A19" s="1866"/>
      <c r="B19" s="1115" t="s">
        <v>626</v>
      </c>
      <c r="C19" s="1085" t="s">
        <v>414</v>
      </c>
    </row>
    <row r="20" spans="1:3" ht="32.4">
      <c r="A20" s="1866"/>
      <c r="B20" s="1115" t="s">
        <v>627</v>
      </c>
      <c r="C20" s="1085" t="s">
        <v>1018</v>
      </c>
    </row>
    <row r="21" spans="1:3">
      <c r="A21" s="1866"/>
      <c r="B21" s="1115" t="s">
        <v>628</v>
      </c>
      <c r="C21" s="1085" t="s">
        <v>414</v>
      </c>
    </row>
    <row r="22" spans="1:3">
      <c r="A22" s="1866"/>
      <c r="B22" s="1115" t="s">
        <v>629</v>
      </c>
      <c r="C22" s="1085" t="s">
        <v>414</v>
      </c>
    </row>
    <row r="23" spans="1:3">
      <c r="A23" s="1866"/>
      <c r="B23" s="1115" t="s">
        <v>630</v>
      </c>
      <c r="C23" s="1085" t="s">
        <v>414</v>
      </c>
    </row>
    <row r="24" spans="1:3">
      <c r="A24" s="1866"/>
      <c r="B24" s="1115" t="s">
        <v>631</v>
      </c>
      <c r="C24" s="1085" t="s">
        <v>414</v>
      </c>
    </row>
    <row r="25" spans="1:3" ht="32.4">
      <c r="A25" s="1866"/>
      <c r="B25" s="1115" t="s">
        <v>632</v>
      </c>
      <c r="C25" s="1085" t="s">
        <v>2084</v>
      </c>
    </row>
    <row r="26" spans="1:3">
      <c r="A26" s="1866"/>
      <c r="B26" s="1115" t="s">
        <v>633</v>
      </c>
      <c r="C26" s="1085" t="s">
        <v>414</v>
      </c>
    </row>
    <row r="27" spans="1:3">
      <c r="A27" s="1866"/>
      <c r="B27" s="1115" t="s">
        <v>634</v>
      </c>
      <c r="C27" s="1085" t="s">
        <v>2085</v>
      </c>
    </row>
    <row r="28" spans="1:3">
      <c r="A28" s="1866"/>
      <c r="B28" s="1115" t="s">
        <v>635</v>
      </c>
      <c r="C28" s="1085" t="s">
        <v>285</v>
      </c>
    </row>
    <row r="29" spans="1:3" ht="97.2">
      <c r="A29" s="1866"/>
      <c r="B29" s="1115" t="s">
        <v>636</v>
      </c>
      <c r="C29" s="1085" t="s">
        <v>2086</v>
      </c>
    </row>
    <row r="30" spans="1:3" ht="81">
      <c r="A30" s="1866"/>
      <c r="B30" s="1115" t="s">
        <v>638</v>
      </c>
      <c r="C30" s="1085" t="s">
        <v>2087</v>
      </c>
    </row>
    <row r="31" spans="1:3" ht="81">
      <c r="A31" s="1866"/>
      <c r="B31" s="1115" t="s">
        <v>639</v>
      </c>
      <c r="C31" s="1085" t="s">
        <v>2088</v>
      </c>
    </row>
    <row r="32" spans="1:3" ht="33" thickBot="1">
      <c r="A32" s="1867"/>
      <c r="B32" s="4" t="s">
        <v>641</v>
      </c>
      <c r="C32" s="144" t="s">
        <v>1018</v>
      </c>
    </row>
    <row r="33" spans="1:3">
      <c r="A33" s="2111" t="s">
        <v>642</v>
      </c>
      <c r="B33" s="1369" t="s">
        <v>643</v>
      </c>
      <c r="C33" s="737" t="s">
        <v>2079</v>
      </c>
    </row>
    <row r="34" spans="1:3">
      <c r="A34" s="1855"/>
      <c r="B34" s="1115" t="s">
        <v>644</v>
      </c>
      <c r="C34" s="1085" t="s">
        <v>2089</v>
      </c>
    </row>
    <row r="35" spans="1:3">
      <c r="A35" s="1855"/>
      <c r="B35" s="1115" t="s">
        <v>646</v>
      </c>
      <c r="C35" s="1085" t="s">
        <v>414</v>
      </c>
    </row>
    <row r="36" spans="1:3">
      <c r="A36" s="1855"/>
      <c r="B36" s="1115" t="s">
        <v>647</v>
      </c>
      <c r="C36" s="1085" t="s">
        <v>414</v>
      </c>
    </row>
    <row r="37" spans="1:3">
      <c r="A37" s="1855"/>
      <c r="B37" s="1115" t="s">
        <v>648</v>
      </c>
      <c r="C37" s="1085" t="s">
        <v>414</v>
      </c>
    </row>
    <row r="38" spans="1:3" ht="16.8" thickBot="1">
      <c r="A38" s="1856"/>
      <c r="B38" s="1117" t="s">
        <v>649</v>
      </c>
      <c r="C38" s="144" t="s">
        <v>1018</v>
      </c>
    </row>
    <row r="39" spans="1:3">
      <c r="A39" s="2111" t="s">
        <v>650</v>
      </c>
      <c r="B39" s="1369" t="s">
        <v>651</v>
      </c>
      <c r="C39" s="737" t="s">
        <v>1018</v>
      </c>
    </row>
    <row r="40" spans="1:3">
      <c r="A40" s="1855"/>
      <c r="B40" s="1115" t="s">
        <v>652</v>
      </c>
      <c r="C40" s="1085" t="s">
        <v>414</v>
      </c>
    </row>
    <row r="41" spans="1:3">
      <c r="A41" s="1855"/>
      <c r="B41" s="1115" t="s">
        <v>653</v>
      </c>
      <c r="C41" s="1085" t="s">
        <v>414</v>
      </c>
    </row>
    <row r="42" spans="1:3">
      <c r="A42" s="1855"/>
      <c r="B42" s="1115" t="s">
        <v>654</v>
      </c>
      <c r="C42" s="1085" t="s">
        <v>414</v>
      </c>
    </row>
    <row r="43" spans="1:3">
      <c r="A43" s="1855"/>
      <c r="B43" s="1115" t="s">
        <v>655</v>
      </c>
      <c r="C43" s="1085" t="s">
        <v>414</v>
      </c>
    </row>
    <row r="44" spans="1:3" ht="16.8" thickBot="1">
      <c r="A44" s="1856"/>
      <c r="B44" s="577" t="s">
        <v>656</v>
      </c>
      <c r="C44" s="144" t="s">
        <v>414</v>
      </c>
    </row>
    <row r="45" spans="1:3">
      <c r="A45" s="2111" t="s">
        <v>657</v>
      </c>
      <c r="B45" s="1369" t="s">
        <v>658</v>
      </c>
      <c r="C45" s="737" t="s">
        <v>1018</v>
      </c>
    </row>
    <row r="46" spans="1:3">
      <c r="A46" s="1855"/>
      <c r="B46" s="1115" t="s">
        <v>659</v>
      </c>
      <c r="C46" s="1085" t="s">
        <v>414</v>
      </c>
    </row>
    <row r="47" spans="1:3" ht="16.8" thickBot="1">
      <c r="A47" s="1856"/>
      <c r="B47" s="1117" t="s">
        <v>660</v>
      </c>
      <c r="C47" s="144" t="s">
        <v>414</v>
      </c>
    </row>
    <row r="48" spans="1:3">
      <c r="A48" s="1855" t="s">
        <v>316</v>
      </c>
      <c r="B48" s="4" t="s">
        <v>661</v>
      </c>
      <c r="C48" s="737" t="s">
        <v>1155</v>
      </c>
    </row>
    <row r="49" spans="1:3">
      <c r="A49" s="1855"/>
      <c r="B49" s="1115" t="s">
        <v>662</v>
      </c>
      <c r="C49" s="1085" t="s">
        <v>2090</v>
      </c>
    </row>
    <row r="50" spans="1:3">
      <c r="A50" s="1855"/>
      <c r="B50" s="1115" t="s">
        <v>664</v>
      </c>
      <c r="C50" s="1085" t="s">
        <v>1729</v>
      </c>
    </row>
    <row r="51" spans="1:3">
      <c r="A51" s="1855"/>
      <c r="B51" s="1115" t="s">
        <v>666</v>
      </c>
      <c r="C51" s="1085" t="s">
        <v>2091</v>
      </c>
    </row>
    <row r="52" spans="1:3" ht="64.8">
      <c r="A52" s="1855"/>
      <c r="B52" s="1115" t="s">
        <v>668</v>
      </c>
      <c r="C52" s="1085" t="s">
        <v>2092</v>
      </c>
    </row>
    <row r="53" spans="1:3" ht="113.4">
      <c r="A53" s="1855"/>
      <c r="B53" s="1115" t="s">
        <v>670</v>
      </c>
      <c r="C53" s="1085" t="s">
        <v>2093</v>
      </c>
    </row>
    <row r="54" spans="1:3" ht="97.2">
      <c r="A54" s="1855"/>
      <c r="B54" s="1115" t="s">
        <v>672</v>
      </c>
      <c r="C54" s="1085" t="s">
        <v>2094</v>
      </c>
    </row>
    <row r="55" spans="1:3">
      <c r="A55" s="1855"/>
      <c r="B55" s="1115" t="s">
        <v>673</v>
      </c>
      <c r="C55" s="1085" t="s">
        <v>2095</v>
      </c>
    </row>
    <row r="56" spans="1:3">
      <c r="A56" s="1855"/>
      <c r="B56" s="1115" t="s">
        <v>675</v>
      </c>
      <c r="C56" s="1085" t="s">
        <v>333</v>
      </c>
    </row>
    <row r="57" spans="1:3">
      <c r="A57" s="1855"/>
      <c r="B57" s="1115" t="s">
        <v>676</v>
      </c>
      <c r="C57" s="1085" t="s">
        <v>414</v>
      </c>
    </row>
    <row r="58" spans="1:3">
      <c r="A58" s="1855"/>
      <c r="B58" s="1115" t="s">
        <v>677</v>
      </c>
      <c r="C58" s="1085" t="s">
        <v>414</v>
      </c>
    </row>
    <row r="59" spans="1:3">
      <c r="A59" s="1855"/>
      <c r="B59" s="1115" t="s">
        <v>678</v>
      </c>
      <c r="C59" s="1085" t="s">
        <v>2096</v>
      </c>
    </row>
    <row r="60" spans="1:3">
      <c r="A60" s="1855"/>
      <c r="B60" s="1115" t="s">
        <v>680</v>
      </c>
      <c r="C60" s="1085" t="s">
        <v>414</v>
      </c>
    </row>
    <row r="61" spans="1:3" ht="64.8">
      <c r="A61" s="1855"/>
      <c r="B61" s="1115" t="s">
        <v>682</v>
      </c>
      <c r="C61" s="1085" t="s">
        <v>2097</v>
      </c>
    </row>
    <row r="62" spans="1:3">
      <c r="A62" s="1855"/>
      <c r="B62" s="1115" t="s">
        <v>684</v>
      </c>
      <c r="C62" s="1085" t="s">
        <v>2098</v>
      </c>
    </row>
    <row r="63" spans="1:3">
      <c r="A63" s="1855"/>
      <c r="B63" s="1115" t="s">
        <v>686</v>
      </c>
      <c r="C63" s="1085" t="s">
        <v>414</v>
      </c>
    </row>
    <row r="64" spans="1:3">
      <c r="A64" s="1855"/>
      <c r="B64" s="1115" t="s">
        <v>687</v>
      </c>
      <c r="C64" s="1085" t="s">
        <v>414</v>
      </c>
    </row>
    <row r="65" spans="1:3">
      <c r="A65" s="1855"/>
      <c r="B65" s="1115" t="s">
        <v>688</v>
      </c>
      <c r="C65" s="1085" t="s">
        <v>414</v>
      </c>
    </row>
    <row r="66" spans="1:3">
      <c r="A66" s="1855"/>
      <c r="B66" s="1115" t="s">
        <v>689</v>
      </c>
      <c r="C66" s="1085" t="s">
        <v>414</v>
      </c>
    </row>
    <row r="67" spans="1:3">
      <c r="A67" s="1855"/>
      <c r="B67" s="1115" t="s">
        <v>690</v>
      </c>
      <c r="C67" s="1085" t="s">
        <v>414</v>
      </c>
    </row>
    <row r="68" spans="1:3" ht="16.8" thickBot="1">
      <c r="A68" s="1856"/>
      <c r="B68" s="1117" t="s">
        <v>691</v>
      </c>
      <c r="C68" s="144" t="s">
        <v>414</v>
      </c>
    </row>
    <row r="69" spans="1:3">
      <c r="A69" s="2111" t="s">
        <v>693</v>
      </c>
      <c r="B69" s="1369" t="s">
        <v>694</v>
      </c>
      <c r="C69" s="737" t="s">
        <v>1155</v>
      </c>
    </row>
    <row r="70" spans="1:3">
      <c r="A70" s="1855"/>
      <c r="B70" s="1115" t="s">
        <v>695</v>
      </c>
      <c r="C70" s="1085" t="s">
        <v>1565</v>
      </c>
    </row>
    <row r="71" spans="1:3">
      <c r="A71" s="1855"/>
      <c r="B71" s="1115" t="s">
        <v>696</v>
      </c>
      <c r="C71" s="1085" t="s">
        <v>414</v>
      </c>
    </row>
    <row r="72" spans="1:3">
      <c r="A72" s="1855"/>
      <c r="B72" s="1115" t="s">
        <v>697</v>
      </c>
      <c r="C72" s="1085" t="s">
        <v>414</v>
      </c>
    </row>
    <row r="73" spans="1:3" ht="81">
      <c r="A73" s="1855"/>
      <c r="B73" s="1115" t="s">
        <v>698</v>
      </c>
      <c r="C73" s="1085" t="s">
        <v>2099</v>
      </c>
    </row>
    <row r="74" spans="1:3">
      <c r="A74" s="1855"/>
      <c r="B74" s="1115" t="s">
        <v>699</v>
      </c>
      <c r="C74" s="1085" t="s">
        <v>2100</v>
      </c>
    </row>
    <row r="75" spans="1:3">
      <c r="A75" s="1855"/>
      <c r="B75" s="1115" t="s">
        <v>700</v>
      </c>
      <c r="C75" s="1085" t="s">
        <v>1155</v>
      </c>
    </row>
    <row r="76" spans="1:3">
      <c r="A76" s="1855"/>
      <c r="B76" s="1115" t="s">
        <v>701</v>
      </c>
      <c r="C76" s="1085" t="s">
        <v>361</v>
      </c>
    </row>
    <row r="77" spans="1:3" ht="81.599999999999994" thickBot="1">
      <c r="A77" s="1856"/>
      <c r="B77" s="1117" t="s">
        <v>702</v>
      </c>
      <c r="C77" s="144" t="s">
        <v>592</v>
      </c>
    </row>
    <row r="78" spans="1:3" ht="32.4">
      <c r="A78" s="2111" t="s">
        <v>703</v>
      </c>
      <c r="B78" s="1369" t="s">
        <v>704</v>
      </c>
      <c r="C78" s="737" t="s">
        <v>2101</v>
      </c>
    </row>
    <row r="79" spans="1:3" ht="129.6">
      <c r="A79" s="1855"/>
      <c r="B79" s="1115" t="s">
        <v>706</v>
      </c>
      <c r="C79" s="1085" t="s">
        <v>2102</v>
      </c>
    </row>
    <row r="80" spans="1:3">
      <c r="A80" s="1855"/>
      <c r="B80" s="1115" t="s">
        <v>708</v>
      </c>
      <c r="C80" s="1085" t="s">
        <v>2103</v>
      </c>
    </row>
    <row r="81" spans="1:3" ht="64.8">
      <c r="A81" s="1855"/>
      <c r="B81" s="1115" t="s">
        <v>710</v>
      </c>
      <c r="C81" s="1085" t="s">
        <v>2104</v>
      </c>
    </row>
    <row r="82" spans="1:3" ht="64.8">
      <c r="A82" s="1855"/>
      <c r="B82" s="1115" t="s">
        <v>711</v>
      </c>
      <c r="C82" s="1085" t="s">
        <v>2105</v>
      </c>
    </row>
    <row r="83" spans="1:3">
      <c r="A83" s="1855"/>
      <c r="B83" s="1115" t="s">
        <v>713</v>
      </c>
      <c r="C83" s="1085" t="s">
        <v>1018</v>
      </c>
    </row>
    <row r="84" spans="1:3">
      <c r="A84" s="1855"/>
      <c r="B84" s="1115" t="s">
        <v>689</v>
      </c>
      <c r="C84" s="1085" t="s">
        <v>414</v>
      </c>
    </row>
    <row r="85" spans="1:3">
      <c r="A85" s="1855"/>
      <c r="B85" s="1115" t="s">
        <v>690</v>
      </c>
      <c r="C85" s="1085" t="s">
        <v>414</v>
      </c>
    </row>
    <row r="86" spans="1:3">
      <c r="A86" s="1855"/>
      <c r="B86" s="1115" t="s">
        <v>714</v>
      </c>
      <c r="C86" s="1085" t="s">
        <v>414</v>
      </c>
    </row>
    <row r="87" spans="1:3">
      <c r="A87" s="1855"/>
      <c r="B87" s="1115" t="s">
        <v>715</v>
      </c>
      <c r="C87" s="1085"/>
    </row>
    <row r="88" spans="1:3">
      <c r="A88" s="1855"/>
      <c r="B88" s="1115" t="s">
        <v>716</v>
      </c>
      <c r="C88" s="1085" t="s">
        <v>1018</v>
      </c>
    </row>
    <row r="89" spans="1:3">
      <c r="A89" s="1855"/>
      <c r="B89" s="1115" t="s">
        <v>717</v>
      </c>
      <c r="C89" s="1085" t="s">
        <v>414</v>
      </c>
    </row>
    <row r="90" spans="1:3">
      <c r="A90" s="1855"/>
      <c r="B90" s="1115" t="s">
        <v>718</v>
      </c>
      <c r="C90" s="1085" t="s">
        <v>414</v>
      </c>
    </row>
    <row r="91" spans="1:3">
      <c r="A91" s="1855"/>
      <c r="B91" s="1115" t="s">
        <v>719</v>
      </c>
      <c r="C91" s="1085" t="s">
        <v>414</v>
      </c>
    </row>
    <row r="92" spans="1:3" ht="16.8" thickBot="1">
      <c r="A92" s="1856"/>
      <c r="B92" s="1117" t="s">
        <v>720</v>
      </c>
      <c r="C92" s="144" t="s">
        <v>414</v>
      </c>
    </row>
    <row r="93" spans="1:3" ht="48.6">
      <c r="A93" s="2111" t="s">
        <v>721</v>
      </c>
      <c r="B93" s="1369" t="s">
        <v>722</v>
      </c>
      <c r="C93" s="737" t="s">
        <v>2106</v>
      </c>
    </row>
    <row r="94" spans="1:3" ht="32.4">
      <c r="A94" s="1855"/>
      <c r="B94" s="1115" t="s">
        <v>724</v>
      </c>
      <c r="C94" s="1085" t="s">
        <v>2040</v>
      </c>
    </row>
    <row r="95" spans="1:3" ht="48.6">
      <c r="A95" s="1855"/>
      <c r="B95" s="1115" t="s">
        <v>725</v>
      </c>
      <c r="C95" s="1085" t="s">
        <v>2107</v>
      </c>
    </row>
    <row r="96" spans="1:3" ht="64.8">
      <c r="A96" s="1855"/>
      <c r="B96" s="1115" t="s">
        <v>726</v>
      </c>
      <c r="C96" s="1085" t="s">
        <v>2108</v>
      </c>
    </row>
    <row r="97" spans="1:3" ht="48.6">
      <c r="A97" s="1855"/>
      <c r="B97" s="1115" t="s">
        <v>727</v>
      </c>
      <c r="C97" s="1085" t="s">
        <v>2109</v>
      </c>
    </row>
    <row r="98" spans="1:3" ht="113.4">
      <c r="A98" s="1855"/>
      <c r="B98" s="1115" t="s">
        <v>729</v>
      </c>
      <c r="C98" s="1085" t="s">
        <v>2110</v>
      </c>
    </row>
    <row r="99" spans="1:3" ht="32.4">
      <c r="A99" s="1855"/>
      <c r="B99" s="1115" t="s">
        <v>730</v>
      </c>
      <c r="C99" s="1085" t="s">
        <v>414</v>
      </c>
    </row>
    <row r="100" spans="1:3">
      <c r="A100" s="1855"/>
      <c r="B100" s="1115" t="s">
        <v>732</v>
      </c>
      <c r="C100" s="1085" t="s">
        <v>414</v>
      </c>
    </row>
    <row r="101" spans="1:3">
      <c r="A101" s="1855"/>
      <c r="B101" s="1115" t="s">
        <v>733</v>
      </c>
      <c r="C101" s="1085" t="s">
        <v>414</v>
      </c>
    </row>
    <row r="102" spans="1:3" ht="16.8" thickBot="1">
      <c r="A102" s="1856"/>
      <c r="B102" s="577" t="s">
        <v>734</v>
      </c>
      <c r="C102" s="144" t="s">
        <v>414</v>
      </c>
    </row>
    <row r="103" spans="1:3">
      <c r="A103" s="1858" t="s">
        <v>402</v>
      </c>
      <c r="B103" s="1115" t="s">
        <v>735</v>
      </c>
      <c r="C103" s="737" t="s">
        <v>414</v>
      </c>
    </row>
    <row r="104" spans="1:3">
      <c r="A104" s="1858"/>
      <c r="B104" s="1115" t="s">
        <v>405</v>
      </c>
      <c r="C104" s="1085" t="s">
        <v>414</v>
      </c>
    </row>
    <row r="105" spans="1:3">
      <c r="A105" s="1858"/>
      <c r="B105" s="1115" t="s">
        <v>565</v>
      </c>
      <c r="C105" s="1085" t="s">
        <v>414</v>
      </c>
    </row>
    <row r="106" spans="1:3">
      <c r="A106" s="1858"/>
      <c r="B106" s="1115" t="s">
        <v>407</v>
      </c>
      <c r="C106" s="1085" t="s">
        <v>414</v>
      </c>
    </row>
    <row r="107" spans="1:3" ht="16.8" thickBot="1">
      <c r="A107" s="1859"/>
      <c r="B107" s="25" t="s">
        <v>409</v>
      </c>
      <c r="C107" s="1085" t="s">
        <v>414</v>
      </c>
    </row>
    <row r="108" spans="1:3" s="135" customFormat="1" ht="356.4">
      <c r="A108" s="1825" t="s">
        <v>410</v>
      </c>
      <c r="B108" s="1143" t="s">
        <v>411</v>
      </c>
      <c r="C108" s="1144" t="s">
        <v>2111</v>
      </c>
    </row>
    <row r="109" spans="1:3" s="135" customFormat="1" ht="146.4" thickBot="1">
      <c r="A109" s="1826"/>
      <c r="B109" s="1145" t="s">
        <v>413</v>
      </c>
      <c r="C109" s="1146" t="s">
        <v>2112</v>
      </c>
    </row>
    <row r="110" spans="1:3" ht="16.8" thickBot="1">
      <c r="A110" s="2080" t="s">
        <v>740</v>
      </c>
      <c r="B110" s="2081"/>
      <c r="C110" s="1425" t="s">
        <v>414</v>
      </c>
    </row>
    <row r="111" spans="1:3" ht="235.5" customHeight="1">
      <c r="A111" s="1853" t="s">
        <v>416</v>
      </c>
      <c r="B111" s="1854"/>
      <c r="C111" s="1854"/>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10" t="s">
        <v>607</v>
      </c>
      <c r="B1" s="2110"/>
      <c r="C1" s="2110"/>
    </row>
    <row r="2" spans="1:3" ht="16.8" thickBot="1">
      <c r="A2" s="2008" t="s">
        <v>608</v>
      </c>
      <c r="B2" s="2009"/>
      <c r="C2" s="1344">
        <v>45537</v>
      </c>
    </row>
    <row r="3" spans="1:3">
      <c r="A3" s="2010" t="s">
        <v>609</v>
      </c>
      <c r="B3" s="1369" t="s">
        <v>610</v>
      </c>
      <c r="C3" s="1085" t="s">
        <v>2113</v>
      </c>
    </row>
    <row r="4" spans="1:3">
      <c r="A4" s="1866"/>
      <c r="B4" s="1115" t="s">
        <v>612</v>
      </c>
      <c r="C4" s="821" t="s">
        <v>2114</v>
      </c>
    </row>
    <row r="5" spans="1:3">
      <c r="A5" s="1866"/>
      <c r="B5" s="1115" t="s">
        <v>424</v>
      </c>
      <c r="C5" s="821" t="s">
        <v>414</v>
      </c>
    </row>
    <row r="6" spans="1:3">
      <c r="A6" s="1866"/>
      <c r="B6" s="1115" t="s">
        <v>252</v>
      </c>
      <c r="C6" s="821" t="s">
        <v>2115</v>
      </c>
    </row>
    <row r="7" spans="1:3">
      <c r="A7" s="1866"/>
      <c r="B7" s="1115" t="s">
        <v>426</v>
      </c>
      <c r="C7" s="1390" t="s">
        <v>2116</v>
      </c>
    </row>
    <row r="8" spans="1:3">
      <c r="A8" s="1866"/>
      <c r="B8" s="1115" t="s">
        <v>428</v>
      </c>
      <c r="C8" s="1429">
        <v>522411280</v>
      </c>
    </row>
    <row r="9" spans="1:3">
      <c r="A9" s="1866"/>
      <c r="B9" s="1115" t="s">
        <v>429</v>
      </c>
      <c r="C9" s="1430">
        <v>76417031141</v>
      </c>
    </row>
    <row r="10" spans="1:3" ht="32.4">
      <c r="A10" s="1866"/>
      <c r="B10" s="1115" t="s">
        <v>616</v>
      </c>
      <c r="C10" s="821" t="s">
        <v>2117</v>
      </c>
    </row>
    <row r="11" spans="1:3">
      <c r="A11" s="1866"/>
      <c r="B11" s="1115" t="s">
        <v>618</v>
      </c>
      <c r="C11" s="821" t="s">
        <v>261</v>
      </c>
    </row>
    <row r="12" spans="1:3">
      <c r="A12" s="1866"/>
      <c r="B12" s="1115" t="s">
        <v>619</v>
      </c>
      <c r="C12" s="821" t="s">
        <v>263</v>
      </c>
    </row>
    <row r="13" spans="1:3">
      <c r="A13" s="1866"/>
      <c r="B13" s="1115" t="s">
        <v>620</v>
      </c>
      <c r="C13" s="821" t="s">
        <v>263</v>
      </c>
    </row>
    <row r="14" spans="1:3">
      <c r="A14" s="1866"/>
      <c r="B14" s="1115" t="s">
        <v>621</v>
      </c>
      <c r="C14" s="821" t="s">
        <v>261</v>
      </c>
    </row>
    <row r="15" spans="1:3">
      <c r="A15" s="1866"/>
      <c r="B15" s="1115" t="s">
        <v>622</v>
      </c>
      <c r="C15" s="821" t="s">
        <v>414</v>
      </c>
    </row>
    <row r="16" spans="1:3">
      <c r="A16" s="1866"/>
      <c r="B16" s="1115" t="s">
        <v>623</v>
      </c>
      <c r="C16" s="821" t="s">
        <v>414</v>
      </c>
    </row>
    <row r="17" spans="1:3" ht="162">
      <c r="A17" s="1866"/>
      <c r="B17" s="1115" t="s">
        <v>624</v>
      </c>
      <c r="C17" s="821" t="s">
        <v>2118</v>
      </c>
    </row>
    <row r="18" spans="1:3" ht="32.4">
      <c r="A18" s="1866"/>
      <c r="B18" s="1115" t="s">
        <v>270</v>
      </c>
      <c r="C18" s="821" t="s">
        <v>271</v>
      </c>
    </row>
    <row r="19" spans="1:3">
      <c r="A19" s="1866"/>
      <c r="B19" s="1115" t="s">
        <v>626</v>
      </c>
      <c r="C19" s="821" t="s">
        <v>414</v>
      </c>
    </row>
    <row r="20" spans="1:3" ht="32.4">
      <c r="A20" s="1866"/>
      <c r="B20" s="1115" t="s">
        <v>627</v>
      </c>
      <c r="C20" s="821" t="s">
        <v>261</v>
      </c>
    </row>
    <row r="21" spans="1:3">
      <c r="A21" s="1866"/>
      <c r="B21" s="1115" t="s">
        <v>628</v>
      </c>
      <c r="C21" s="821" t="s">
        <v>414</v>
      </c>
    </row>
    <row r="22" spans="1:3">
      <c r="A22" s="1866"/>
      <c r="B22" s="1115" t="s">
        <v>629</v>
      </c>
      <c r="C22" s="821" t="s">
        <v>414</v>
      </c>
    </row>
    <row r="23" spans="1:3">
      <c r="A23" s="1866"/>
      <c r="B23" s="1115" t="s">
        <v>630</v>
      </c>
      <c r="C23" s="821" t="s">
        <v>414</v>
      </c>
    </row>
    <row r="24" spans="1:3">
      <c r="A24" s="1866"/>
      <c r="B24" s="1115" t="s">
        <v>631</v>
      </c>
      <c r="C24" s="821" t="s">
        <v>414</v>
      </c>
    </row>
    <row r="25" spans="1:3">
      <c r="A25" s="1866"/>
      <c r="B25" s="1115" t="s">
        <v>632</v>
      </c>
      <c r="C25" s="821" t="s">
        <v>1551</v>
      </c>
    </row>
    <row r="26" spans="1:3">
      <c r="A26" s="1866"/>
      <c r="B26" s="1115" t="s">
        <v>633</v>
      </c>
      <c r="C26" s="821" t="s">
        <v>414</v>
      </c>
    </row>
    <row r="27" spans="1:3">
      <c r="A27" s="1866"/>
      <c r="B27" s="1115" t="s">
        <v>634</v>
      </c>
      <c r="C27" s="821" t="s">
        <v>283</v>
      </c>
    </row>
    <row r="28" spans="1:3">
      <c r="A28" s="1866"/>
      <c r="B28" s="1115" t="s">
        <v>635</v>
      </c>
      <c r="C28" s="821" t="s">
        <v>285</v>
      </c>
    </row>
    <row r="29" spans="1:3">
      <c r="A29" s="1866"/>
      <c r="B29" s="1115" t="s">
        <v>636</v>
      </c>
      <c r="C29" s="821" t="s">
        <v>637</v>
      </c>
    </row>
    <row r="30" spans="1:3" ht="32.4">
      <c r="A30" s="1866"/>
      <c r="B30" s="1115" t="s">
        <v>638</v>
      </c>
      <c r="C30" s="821" t="s">
        <v>1246</v>
      </c>
    </row>
    <row r="31" spans="1:3" ht="129.6">
      <c r="A31" s="1866"/>
      <c r="B31" s="1115" t="s">
        <v>639</v>
      </c>
      <c r="C31" s="821" t="s">
        <v>2119</v>
      </c>
    </row>
    <row r="32" spans="1:3" ht="33" thickBot="1">
      <c r="A32" s="1867"/>
      <c r="B32" s="4" t="s">
        <v>641</v>
      </c>
      <c r="C32" s="1121" t="s">
        <v>748</v>
      </c>
    </row>
    <row r="33" spans="1:3">
      <c r="A33" s="2111" t="s">
        <v>642</v>
      </c>
      <c r="B33" s="1369" t="s">
        <v>643</v>
      </c>
      <c r="C33" s="1085" t="s">
        <v>2115</v>
      </c>
    </row>
    <row r="34" spans="1:3">
      <c r="A34" s="1855"/>
      <c r="B34" s="1115" t="s">
        <v>644</v>
      </c>
      <c r="C34" s="821" t="s">
        <v>2120</v>
      </c>
    </row>
    <row r="35" spans="1:3">
      <c r="A35" s="1855"/>
      <c r="B35" s="1115" t="s">
        <v>646</v>
      </c>
      <c r="C35" s="821" t="s">
        <v>298</v>
      </c>
    </row>
    <row r="36" spans="1:3">
      <c r="A36" s="1855"/>
      <c r="B36" s="1115" t="s">
        <v>647</v>
      </c>
      <c r="C36" s="821" t="s">
        <v>414</v>
      </c>
    </row>
    <row r="37" spans="1:3">
      <c r="A37" s="1855"/>
      <c r="B37" s="1115" t="s">
        <v>648</v>
      </c>
      <c r="C37" s="821" t="s">
        <v>414</v>
      </c>
    </row>
    <row r="38" spans="1:3" ht="16.8" thickBot="1">
      <c r="A38" s="1856"/>
      <c r="B38" s="1117" t="s">
        <v>649</v>
      </c>
      <c r="C38" s="1121" t="s">
        <v>263</v>
      </c>
    </row>
    <row r="39" spans="1:3">
      <c r="A39" s="2111" t="s">
        <v>650</v>
      </c>
      <c r="B39" s="1369" t="s">
        <v>651</v>
      </c>
      <c r="C39" s="1085" t="s">
        <v>261</v>
      </c>
    </row>
    <row r="40" spans="1:3">
      <c r="A40" s="1855"/>
      <c r="B40" s="1115" t="s">
        <v>652</v>
      </c>
      <c r="C40" s="821" t="s">
        <v>414</v>
      </c>
    </row>
    <row r="41" spans="1:3">
      <c r="A41" s="1855"/>
      <c r="B41" s="1115" t="s">
        <v>653</v>
      </c>
      <c r="C41" s="821" t="s">
        <v>414</v>
      </c>
    </row>
    <row r="42" spans="1:3">
      <c r="A42" s="1855"/>
      <c r="B42" s="1115" t="s">
        <v>654</v>
      </c>
      <c r="C42" s="821" t="s">
        <v>414</v>
      </c>
    </row>
    <row r="43" spans="1:3">
      <c r="A43" s="1855"/>
      <c r="B43" s="1115" t="s">
        <v>655</v>
      </c>
      <c r="C43" s="821" t="s">
        <v>414</v>
      </c>
    </row>
    <row r="44" spans="1:3" ht="16.8" thickBot="1">
      <c r="A44" s="1856"/>
      <c r="B44" s="577" t="s">
        <v>656</v>
      </c>
      <c r="C44" s="1121" t="s">
        <v>414</v>
      </c>
    </row>
    <row r="45" spans="1:3">
      <c r="A45" s="2111" t="s">
        <v>657</v>
      </c>
      <c r="B45" s="1369" t="s">
        <v>658</v>
      </c>
      <c r="C45" s="1085" t="s">
        <v>263</v>
      </c>
    </row>
    <row r="46" spans="1:3">
      <c r="A46" s="1855"/>
      <c r="B46" s="1115" t="s">
        <v>659</v>
      </c>
      <c r="C46" s="821" t="s">
        <v>2121</v>
      </c>
    </row>
    <row r="47" spans="1:3" ht="33" thickBot="1">
      <c r="A47" s="1856"/>
      <c r="B47" s="1117" t="s">
        <v>660</v>
      </c>
      <c r="C47" s="1121" t="s">
        <v>2122</v>
      </c>
    </row>
    <row r="48" spans="1:3">
      <c r="A48" s="1855" t="s">
        <v>316</v>
      </c>
      <c r="B48" s="4" t="s">
        <v>661</v>
      </c>
      <c r="C48" s="1086" t="s">
        <v>263</v>
      </c>
    </row>
    <row r="49" spans="1:3">
      <c r="A49" s="1855"/>
      <c r="B49" s="1115" t="s">
        <v>662</v>
      </c>
      <c r="C49" s="821" t="s">
        <v>2123</v>
      </c>
    </row>
    <row r="50" spans="1:3">
      <c r="A50" s="1855"/>
      <c r="B50" s="1115" t="s">
        <v>664</v>
      </c>
      <c r="C50" s="821" t="s">
        <v>2124</v>
      </c>
    </row>
    <row r="51" spans="1:3">
      <c r="A51" s="1855"/>
      <c r="B51" s="1115" t="s">
        <v>666</v>
      </c>
      <c r="C51" s="821" t="s">
        <v>2125</v>
      </c>
    </row>
    <row r="52" spans="1:3" ht="32.4">
      <c r="A52" s="1855"/>
      <c r="B52" s="1115" t="s">
        <v>668</v>
      </c>
      <c r="C52" s="821" t="s">
        <v>2126</v>
      </c>
    </row>
    <row r="53" spans="1:3" ht="97.2">
      <c r="A53" s="1855"/>
      <c r="B53" s="1115" t="s">
        <v>670</v>
      </c>
      <c r="C53" s="821" t="s">
        <v>2127</v>
      </c>
    </row>
    <row r="54" spans="1:3">
      <c r="A54" s="1855"/>
      <c r="B54" s="1115" t="s">
        <v>672</v>
      </c>
      <c r="C54" s="821" t="s">
        <v>2128</v>
      </c>
    </row>
    <row r="55" spans="1:3">
      <c r="A55" s="1855"/>
      <c r="B55" s="1115" t="s">
        <v>673</v>
      </c>
      <c r="C55" s="821" t="s">
        <v>674</v>
      </c>
    </row>
    <row r="56" spans="1:3">
      <c r="A56" s="1855"/>
      <c r="B56" s="1115" t="s">
        <v>675</v>
      </c>
      <c r="C56" s="821" t="s">
        <v>2129</v>
      </c>
    </row>
    <row r="57" spans="1:3" ht="32.4">
      <c r="A57" s="1855"/>
      <c r="B57" s="1115" t="s">
        <v>676</v>
      </c>
      <c r="C57" s="821" t="s">
        <v>2130</v>
      </c>
    </row>
    <row r="58" spans="1:3">
      <c r="A58" s="1855"/>
      <c r="B58" s="1115" t="s">
        <v>677</v>
      </c>
      <c r="C58" s="821" t="s">
        <v>414</v>
      </c>
    </row>
    <row r="59" spans="1:3">
      <c r="A59" s="1855"/>
      <c r="B59" s="1115" t="s">
        <v>678</v>
      </c>
      <c r="C59" s="821" t="s">
        <v>2131</v>
      </c>
    </row>
    <row r="60" spans="1:3">
      <c r="A60" s="1855"/>
      <c r="B60" s="1115" t="s">
        <v>680</v>
      </c>
      <c r="C60" s="821" t="s">
        <v>492</v>
      </c>
    </row>
    <row r="61" spans="1:3" ht="64.8">
      <c r="A61" s="1855"/>
      <c r="B61" s="1115" t="s">
        <v>682</v>
      </c>
      <c r="C61" s="821" t="s">
        <v>2132</v>
      </c>
    </row>
    <row r="62" spans="1:3" ht="50.1" customHeight="1">
      <c r="A62" s="1855"/>
      <c r="B62" s="1115" t="s">
        <v>684</v>
      </c>
      <c r="C62" s="821" t="s">
        <v>2133</v>
      </c>
    </row>
    <row r="63" spans="1:3">
      <c r="A63" s="1855"/>
      <c r="B63" s="1115" t="s">
        <v>686</v>
      </c>
      <c r="C63" s="821" t="s">
        <v>2134</v>
      </c>
    </row>
    <row r="64" spans="1:3">
      <c r="A64" s="1855"/>
      <c r="B64" s="1115" t="s">
        <v>687</v>
      </c>
      <c r="C64" s="821" t="s">
        <v>2135</v>
      </c>
    </row>
    <row r="65" spans="1:3">
      <c r="A65" s="1855"/>
      <c r="B65" s="1115" t="s">
        <v>688</v>
      </c>
      <c r="C65" s="821" t="s">
        <v>261</v>
      </c>
    </row>
    <row r="66" spans="1:3">
      <c r="A66" s="1855"/>
      <c r="B66" s="1115" t="s">
        <v>689</v>
      </c>
      <c r="C66" s="821" t="s">
        <v>414</v>
      </c>
    </row>
    <row r="67" spans="1:3">
      <c r="A67" s="1855"/>
      <c r="B67" s="1115" t="s">
        <v>690</v>
      </c>
      <c r="C67" s="821" t="s">
        <v>414</v>
      </c>
    </row>
    <row r="68" spans="1:3" ht="16.8" thickBot="1">
      <c r="A68" s="1856"/>
      <c r="B68" s="1117" t="s">
        <v>691</v>
      </c>
      <c r="C68" s="1121" t="s">
        <v>414</v>
      </c>
    </row>
    <row r="69" spans="1:3">
      <c r="A69" s="2111" t="s">
        <v>693</v>
      </c>
      <c r="B69" s="1369" t="s">
        <v>694</v>
      </c>
      <c r="C69" s="1085" t="s">
        <v>263</v>
      </c>
    </row>
    <row r="70" spans="1:3">
      <c r="A70" s="1855"/>
      <c r="B70" s="1115" t="s">
        <v>695</v>
      </c>
      <c r="C70" s="821" t="s">
        <v>1565</v>
      </c>
    </row>
    <row r="71" spans="1:3">
      <c r="A71" s="1855"/>
      <c r="B71" s="1115" t="s">
        <v>696</v>
      </c>
      <c r="C71" s="821" t="s">
        <v>414</v>
      </c>
    </row>
    <row r="72" spans="1:3">
      <c r="A72" s="1855"/>
      <c r="B72" s="1115" t="s">
        <v>697</v>
      </c>
      <c r="C72" s="821" t="s">
        <v>414</v>
      </c>
    </row>
    <row r="73" spans="1:3" ht="64.8">
      <c r="A73" s="1855"/>
      <c r="B73" s="1115" t="s">
        <v>698</v>
      </c>
      <c r="C73" s="821" t="s">
        <v>2136</v>
      </c>
    </row>
    <row r="74" spans="1:3">
      <c r="A74" s="1855"/>
      <c r="B74" s="1115" t="s">
        <v>699</v>
      </c>
      <c r="C74" s="821" t="s">
        <v>285</v>
      </c>
    </row>
    <row r="75" spans="1:3">
      <c r="A75" s="1855"/>
      <c r="B75" s="1115" t="s">
        <v>700</v>
      </c>
      <c r="C75" s="821" t="s">
        <v>263</v>
      </c>
    </row>
    <row r="76" spans="1:3">
      <c r="A76" s="1855"/>
      <c r="B76" s="1115" t="s">
        <v>701</v>
      </c>
      <c r="C76" s="821" t="s">
        <v>361</v>
      </c>
    </row>
    <row r="77" spans="1:3" ht="130.19999999999999" thickBot="1">
      <c r="A77" s="1856"/>
      <c r="B77" s="1117" t="s">
        <v>702</v>
      </c>
      <c r="C77" s="1121" t="s">
        <v>2137</v>
      </c>
    </row>
    <row r="78" spans="1:3">
      <c r="A78" s="2111" t="s">
        <v>703</v>
      </c>
      <c r="B78" s="1369" t="s">
        <v>704</v>
      </c>
      <c r="C78" s="1085">
        <v>45</v>
      </c>
    </row>
    <row r="79" spans="1:3">
      <c r="A79" s="1855"/>
      <c r="B79" s="1115" t="s">
        <v>706</v>
      </c>
      <c r="C79" s="821" t="s">
        <v>2138</v>
      </c>
    </row>
    <row r="80" spans="1:3">
      <c r="A80" s="1855"/>
      <c r="B80" s="1115" t="s">
        <v>708</v>
      </c>
      <c r="C80" s="821" t="s">
        <v>2139</v>
      </c>
    </row>
    <row r="81" spans="1:3">
      <c r="A81" s="1855"/>
      <c r="B81" s="1115" t="s">
        <v>710</v>
      </c>
      <c r="C81" s="821" t="s">
        <v>2140</v>
      </c>
    </row>
    <row r="82" spans="1:3" ht="64.8">
      <c r="A82" s="1855"/>
      <c r="B82" s="1115" t="s">
        <v>711</v>
      </c>
      <c r="C82" s="821" t="s">
        <v>2141</v>
      </c>
    </row>
    <row r="83" spans="1:3">
      <c r="A83" s="1855"/>
      <c r="B83" s="1115" t="s">
        <v>713</v>
      </c>
      <c r="C83" s="821" t="s">
        <v>261</v>
      </c>
    </row>
    <row r="84" spans="1:3">
      <c r="A84" s="1855"/>
      <c r="B84" s="1115" t="s">
        <v>689</v>
      </c>
      <c r="C84" s="821" t="s">
        <v>414</v>
      </c>
    </row>
    <row r="85" spans="1:3">
      <c r="A85" s="1855"/>
      <c r="B85" s="1115" t="s">
        <v>690</v>
      </c>
      <c r="C85" s="821" t="s">
        <v>414</v>
      </c>
    </row>
    <row r="86" spans="1:3">
      <c r="A86" s="1855"/>
      <c r="B86" s="1115" t="s">
        <v>714</v>
      </c>
      <c r="C86" s="821" t="s">
        <v>414</v>
      </c>
    </row>
    <row r="87" spans="1:3">
      <c r="A87" s="1855"/>
      <c r="B87" s="1115" t="s">
        <v>715</v>
      </c>
      <c r="C87" s="821" t="s">
        <v>414</v>
      </c>
    </row>
    <row r="88" spans="1:3">
      <c r="A88" s="1855"/>
      <c r="B88" s="1115" t="s">
        <v>716</v>
      </c>
      <c r="C88" s="821" t="s">
        <v>261</v>
      </c>
    </row>
    <row r="89" spans="1:3">
      <c r="A89" s="1855"/>
      <c r="B89" s="1115" t="s">
        <v>717</v>
      </c>
      <c r="C89" s="821" t="s">
        <v>414</v>
      </c>
    </row>
    <row r="90" spans="1:3">
      <c r="A90" s="1855"/>
      <c r="B90" s="1115" t="s">
        <v>718</v>
      </c>
      <c r="C90" s="821" t="s">
        <v>414</v>
      </c>
    </row>
    <row r="91" spans="1:3">
      <c r="A91" s="1855"/>
      <c r="B91" s="1115" t="s">
        <v>719</v>
      </c>
      <c r="C91" s="821" t="s">
        <v>414</v>
      </c>
    </row>
    <row r="92" spans="1:3" ht="16.8" thickBot="1">
      <c r="A92" s="1856"/>
      <c r="B92" s="1117" t="s">
        <v>720</v>
      </c>
      <c r="C92" s="1121" t="s">
        <v>414</v>
      </c>
    </row>
    <row r="93" spans="1:3" ht="113.4">
      <c r="A93" s="2111" t="s">
        <v>721</v>
      </c>
      <c r="B93" s="1369" t="s">
        <v>722</v>
      </c>
      <c r="C93" s="1085" t="s">
        <v>2142</v>
      </c>
    </row>
    <row r="94" spans="1:3" ht="32.4">
      <c r="A94" s="1855"/>
      <c r="B94" s="1115" t="s">
        <v>724</v>
      </c>
      <c r="C94" s="821" t="s">
        <v>2040</v>
      </c>
    </row>
    <row r="95" spans="1:3">
      <c r="A95" s="1855"/>
      <c r="B95" s="1115" t="s">
        <v>725</v>
      </c>
      <c r="C95" s="821" t="s">
        <v>414</v>
      </c>
    </row>
    <row r="96" spans="1:3" ht="32.4">
      <c r="A96" s="1855"/>
      <c r="B96" s="1115" t="s">
        <v>726</v>
      </c>
      <c r="C96" s="821" t="s">
        <v>414</v>
      </c>
    </row>
    <row r="97" spans="1:3" ht="48.6">
      <c r="A97" s="1855"/>
      <c r="B97" s="1115" t="s">
        <v>727</v>
      </c>
      <c r="C97" s="821" t="s">
        <v>1111</v>
      </c>
    </row>
    <row r="98" spans="1:3" ht="48.6">
      <c r="A98" s="1855"/>
      <c r="B98" s="1115" t="s">
        <v>729</v>
      </c>
      <c r="C98" s="821" t="s">
        <v>1112</v>
      </c>
    </row>
    <row r="99" spans="1:3" ht="48.6">
      <c r="A99" s="1855"/>
      <c r="B99" s="1115" t="s">
        <v>730</v>
      </c>
      <c r="C99" s="821" t="s">
        <v>2143</v>
      </c>
    </row>
    <row r="100" spans="1:3">
      <c r="A100" s="1855"/>
      <c r="B100" s="1115" t="s">
        <v>732</v>
      </c>
      <c r="C100" s="821" t="s">
        <v>414</v>
      </c>
    </row>
    <row r="101" spans="1:3">
      <c r="A101" s="1855"/>
      <c r="B101" s="1115" t="s">
        <v>733</v>
      </c>
      <c r="C101" s="821" t="s">
        <v>414</v>
      </c>
    </row>
    <row r="102" spans="1:3" ht="16.8" thickBot="1">
      <c r="A102" s="1856"/>
      <c r="B102" s="577" t="s">
        <v>734</v>
      </c>
      <c r="C102" s="561" t="s">
        <v>414</v>
      </c>
    </row>
    <row r="103" spans="1:3" ht="32.4">
      <c r="A103" s="1858" t="s">
        <v>402</v>
      </c>
      <c r="B103" s="1115" t="s">
        <v>735</v>
      </c>
      <c r="C103" s="759" t="s">
        <v>2144</v>
      </c>
    </row>
    <row r="104" spans="1:3">
      <c r="A104" s="1858"/>
      <c r="B104" s="1115" t="s">
        <v>405</v>
      </c>
      <c r="C104" s="1429">
        <v>0.13730000000000001</v>
      </c>
    </row>
    <row r="105" spans="1:3">
      <c r="A105" s="1858"/>
      <c r="B105" s="1115" t="s">
        <v>565</v>
      </c>
      <c r="C105" s="1431">
        <v>20.09</v>
      </c>
    </row>
    <row r="106" spans="1:3">
      <c r="A106" s="1858"/>
      <c r="B106" s="1115" t="s">
        <v>407</v>
      </c>
      <c r="C106" s="821" t="s">
        <v>2145</v>
      </c>
    </row>
    <row r="107" spans="1:3" ht="16.8" thickBot="1">
      <c r="A107" s="1859"/>
      <c r="B107" s="25" t="s">
        <v>409</v>
      </c>
      <c r="C107" s="1121" t="s">
        <v>414</v>
      </c>
    </row>
    <row r="108" spans="1:3" s="135" customFormat="1" ht="64.8">
      <c r="A108" s="1825" t="s">
        <v>410</v>
      </c>
      <c r="B108" s="1143" t="s">
        <v>411</v>
      </c>
      <c r="C108" s="1144" t="s">
        <v>2146</v>
      </c>
    </row>
    <row r="109" spans="1:3" s="135" customFormat="1" ht="130.19999999999999" thickBot="1">
      <c r="A109" s="1826"/>
      <c r="B109" s="1145" t="s">
        <v>413</v>
      </c>
      <c r="C109" s="1146" t="s">
        <v>2147</v>
      </c>
    </row>
    <row r="110" spans="1:3" ht="146.4" thickBot="1">
      <c r="A110" s="2080" t="s">
        <v>740</v>
      </c>
      <c r="B110" s="2081"/>
      <c r="C110" s="1425" t="s">
        <v>2148</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07" t="s">
        <v>607</v>
      </c>
      <c r="B1" s="2007"/>
      <c r="C1" s="2007"/>
    </row>
    <row r="2" spans="1:3" ht="16.8" thickBot="1">
      <c r="A2" s="2008" t="s">
        <v>608</v>
      </c>
      <c r="B2" s="2113"/>
      <c r="C2" s="1368">
        <v>45460</v>
      </c>
    </row>
    <row r="3" spans="1:3">
      <c r="A3" s="2010" t="s">
        <v>609</v>
      </c>
      <c r="B3" s="1369" t="s">
        <v>610</v>
      </c>
      <c r="C3" s="1408" t="s">
        <v>2149</v>
      </c>
    </row>
    <row r="4" spans="1:3">
      <c r="A4" s="1866"/>
      <c r="B4" s="1115" t="s">
        <v>612</v>
      </c>
      <c r="C4" s="1453" t="s">
        <v>2150</v>
      </c>
    </row>
    <row r="5" spans="1:3">
      <c r="A5" s="1866"/>
      <c r="B5" s="1115" t="s">
        <v>424</v>
      </c>
      <c r="C5" s="1378" t="s">
        <v>301</v>
      </c>
    </row>
    <row r="6" spans="1:3">
      <c r="A6" s="1866"/>
      <c r="B6" s="1115" t="s">
        <v>252</v>
      </c>
      <c r="C6" s="1378" t="s">
        <v>2151</v>
      </c>
    </row>
    <row r="7" spans="1:3">
      <c r="A7" s="1866"/>
      <c r="B7" s="1115" t="s">
        <v>426</v>
      </c>
      <c r="C7" s="1454" t="s">
        <v>2152</v>
      </c>
    </row>
    <row r="8" spans="1:3">
      <c r="A8" s="1866"/>
      <c r="B8" s="1115" t="s">
        <v>428</v>
      </c>
      <c r="C8" s="1455">
        <v>8594093758</v>
      </c>
    </row>
    <row r="9" spans="1:3">
      <c r="A9" s="1866"/>
      <c r="B9" s="1115" t="s">
        <v>429</v>
      </c>
      <c r="C9" s="1435">
        <v>1354619147825</v>
      </c>
    </row>
    <row r="10" spans="1:3" ht="178.2">
      <c r="A10" s="1866"/>
      <c r="B10" s="1115" t="s">
        <v>616</v>
      </c>
      <c r="C10" s="1378" t="s">
        <v>2153</v>
      </c>
    </row>
    <row r="11" spans="1:3">
      <c r="A11" s="1866"/>
      <c r="B11" s="1115" t="s">
        <v>618</v>
      </c>
      <c r="C11" s="1378" t="s">
        <v>261</v>
      </c>
    </row>
    <row r="12" spans="1:3">
      <c r="A12" s="1866"/>
      <c r="B12" s="1115" t="s">
        <v>619</v>
      </c>
      <c r="C12" s="1378" t="s">
        <v>263</v>
      </c>
    </row>
    <row r="13" spans="1:3">
      <c r="A13" s="1866"/>
      <c r="B13" s="1115" t="s">
        <v>620</v>
      </c>
      <c r="C13" s="1378" t="s">
        <v>263</v>
      </c>
    </row>
    <row r="14" spans="1:3">
      <c r="A14" s="1866"/>
      <c r="B14" s="1115" t="s">
        <v>621</v>
      </c>
      <c r="C14" s="1378" t="s">
        <v>261</v>
      </c>
    </row>
    <row r="15" spans="1:3">
      <c r="A15" s="1866"/>
      <c r="B15" s="1115" t="s">
        <v>622</v>
      </c>
      <c r="C15" s="1378" t="s">
        <v>251</v>
      </c>
    </row>
    <row r="16" spans="1:3">
      <c r="A16" s="1866"/>
      <c r="B16" s="1115" t="s">
        <v>623</v>
      </c>
      <c r="C16" s="1378" t="s">
        <v>301</v>
      </c>
    </row>
    <row r="17" spans="1:3" ht="48.6">
      <c r="A17" s="1866"/>
      <c r="B17" s="1115" t="s">
        <v>624</v>
      </c>
      <c r="C17" s="1378" t="s">
        <v>2154</v>
      </c>
    </row>
    <row r="18" spans="1:3" ht="32.4">
      <c r="A18" s="1866"/>
      <c r="B18" s="1115" t="s">
        <v>270</v>
      </c>
      <c r="C18" s="1378" t="s">
        <v>271</v>
      </c>
    </row>
    <row r="19" spans="1:3">
      <c r="A19" s="1866"/>
      <c r="B19" s="1115" t="s">
        <v>626</v>
      </c>
      <c r="C19" s="1378" t="s">
        <v>301</v>
      </c>
    </row>
    <row r="20" spans="1:3" ht="32.4">
      <c r="A20" s="1866"/>
      <c r="B20" s="1115" t="s">
        <v>627</v>
      </c>
      <c r="C20" s="1378" t="s">
        <v>261</v>
      </c>
    </row>
    <row r="21" spans="1:3">
      <c r="A21" s="1866"/>
      <c r="B21" s="1115" t="s">
        <v>628</v>
      </c>
      <c r="C21" s="1378" t="s">
        <v>301</v>
      </c>
    </row>
    <row r="22" spans="1:3">
      <c r="A22" s="1866"/>
      <c r="B22" s="1115" t="s">
        <v>629</v>
      </c>
      <c r="C22" s="1378" t="s">
        <v>301</v>
      </c>
    </row>
    <row r="23" spans="1:3">
      <c r="A23" s="1866"/>
      <c r="B23" s="1115" t="s">
        <v>630</v>
      </c>
      <c r="C23" s="1378" t="s">
        <v>301</v>
      </c>
    </row>
    <row r="24" spans="1:3">
      <c r="A24" s="1866"/>
      <c r="B24" s="1115" t="s">
        <v>631</v>
      </c>
      <c r="C24" s="834" t="s">
        <v>301</v>
      </c>
    </row>
    <row r="25" spans="1:3">
      <c r="A25" s="1866"/>
      <c r="B25" s="1115" t="s">
        <v>632</v>
      </c>
      <c r="C25" s="1378" t="s">
        <v>280</v>
      </c>
    </row>
    <row r="26" spans="1:3">
      <c r="A26" s="1866"/>
      <c r="B26" s="1115" t="s">
        <v>633</v>
      </c>
      <c r="C26" s="1378" t="s">
        <v>301</v>
      </c>
    </row>
    <row r="27" spans="1:3">
      <c r="A27" s="1866"/>
      <c r="B27" s="1115" t="s">
        <v>634</v>
      </c>
      <c r="C27" s="1378" t="s">
        <v>283</v>
      </c>
    </row>
    <row r="28" spans="1:3">
      <c r="A28" s="1866"/>
      <c r="B28" s="1115" t="s">
        <v>635</v>
      </c>
      <c r="C28" s="1378" t="s">
        <v>285</v>
      </c>
    </row>
    <row r="29" spans="1:3" ht="48.6">
      <c r="A29" s="1866"/>
      <c r="B29" s="1115" t="s">
        <v>636</v>
      </c>
      <c r="C29" s="1378" t="s">
        <v>452</v>
      </c>
    </row>
    <row r="30" spans="1:3" ht="113.4">
      <c r="A30" s="1866"/>
      <c r="B30" s="1115" t="s">
        <v>638</v>
      </c>
      <c r="C30" s="1378" t="s">
        <v>2155</v>
      </c>
    </row>
    <row r="31" spans="1:3">
      <c r="A31" s="1866"/>
      <c r="B31" s="1115" t="s">
        <v>639</v>
      </c>
      <c r="C31" s="1378" t="s">
        <v>640</v>
      </c>
    </row>
    <row r="32" spans="1:3" ht="33" thickBot="1">
      <c r="A32" s="1867"/>
      <c r="B32" s="4" t="s">
        <v>292</v>
      </c>
      <c r="C32" s="1276" t="s">
        <v>301</v>
      </c>
    </row>
    <row r="33" spans="1:3">
      <c r="A33" s="2111" t="s">
        <v>642</v>
      </c>
      <c r="B33" s="1369" t="s">
        <v>643</v>
      </c>
      <c r="C33" s="1267" t="s">
        <v>2151</v>
      </c>
    </row>
    <row r="34" spans="1:3">
      <c r="A34" s="1855"/>
      <c r="B34" s="1115" t="s">
        <v>644</v>
      </c>
      <c r="C34" s="1378" t="s">
        <v>2156</v>
      </c>
    </row>
    <row r="35" spans="1:3">
      <c r="A35" s="1855"/>
      <c r="B35" s="1115" t="s">
        <v>646</v>
      </c>
      <c r="C35" s="1378" t="s">
        <v>298</v>
      </c>
    </row>
    <row r="36" spans="1:3">
      <c r="A36" s="1855"/>
      <c r="B36" s="1115" t="s">
        <v>647</v>
      </c>
      <c r="C36" s="1378" t="s">
        <v>261</v>
      </c>
    </row>
    <row r="37" spans="1:3">
      <c r="A37" s="1855"/>
      <c r="B37" s="1115" t="s">
        <v>648</v>
      </c>
      <c r="C37" s="1378" t="s">
        <v>301</v>
      </c>
    </row>
    <row r="38" spans="1:3" ht="16.8" thickBot="1">
      <c r="A38" s="1856"/>
      <c r="B38" s="1117" t="s">
        <v>649</v>
      </c>
      <c r="C38" s="1276" t="s">
        <v>263</v>
      </c>
    </row>
    <row r="39" spans="1:3">
      <c r="A39" s="2111" t="s">
        <v>650</v>
      </c>
      <c r="B39" s="1369" t="s">
        <v>651</v>
      </c>
      <c r="C39" s="1408" t="s">
        <v>261</v>
      </c>
    </row>
    <row r="40" spans="1:3">
      <c r="A40" s="1855"/>
      <c r="B40" s="1115" t="s">
        <v>652</v>
      </c>
      <c r="C40" s="1378" t="s">
        <v>301</v>
      </c>
    </row>
    <row r="41" spans="1:3">
      <c r="A41" s="1855"/>
      <c r="B41" s="1115" t="s">
        <v>653</v>
      </c>
      <c r="C41" s="1378" t="s">
        <v>301</v>
      </c>
    </row>
    <row r="42" spans="1:3">
      <c r="A42" s="1855"/>
      <c r="B42" s="1115" t="s">
        <v>654</v>
      </c>
      <c r="C42" s="1378" t="s">
        <v>301</v>
      </c>
    </row>
    <row r="43" spans="1:3">
      <c r="A43" s="1855"/>
      <c r="B43" s="1115" t="s">
        <v>655</v>
      </c>
      <c r="C43" s="1378" t="s">
        <v>301</v>
      </c>
    </row>
    <row r="44" spans="1:3" ht="16.8" thickBot="1">
      <c r="A44" s="1856"/>
      <c r="B44" s="577" t="s">
        <v>656</v>
      </c>
      <c r="C44" s="1276" t="s">
        <v>301</v>
      </c>
    </row>
    <row r="45" spans="1:3">
      <c r="A45" s="2111" t="s">
        <v>657</v>
      </c>
      <c r="B45" s="1369" t="s">
        <v>658</v>
      </c>
      <c r="C45" s="1267" t="s">
        <v>263</v>
      </c>
    </row>
    <row r="46" spans="1:3" ht="129.6">
      <c r="A46" s="1855"/>
      <c r="B46" s="1115" t="s">
        <v>659</v>
      </c>
      <c r="C46" s="834" t="s">
        <v>2157</v>
      </c>
    </row>
    <row r="47" spans="1:3" ht="243.6" thickBot="1">
      <c r="A47" s="1856"/>
      <c r="B47" s="1117" t="s">
        <v>660</v>
      </c>
      <c r="C47" s="1276" t="s">
        <v>2158</v>
      </c>
    </row>
    <row r="48" spans="1:3">
      <c r="A48" s="1855" t="s">
        <v>316</v>
      </c>
      <c r="B48" s="4" t="s">
        <v>661</v>
      </c>
      <c r="C48" s="1267" t="s">
        <v>2159</v>
      </c>
    </row>
    <row r="49" spans="1:3">
      <c r="A49" s="1855"/>
      <c r="B49" s="1115" t="s">
        <v>662</v>
      </c>
      <c r="C49" s="1378" t="s">
        <v>2159</v>
      </c>
    </row>
    <row r="50" spans="1:3" ht="64.8">
      <c r="A50" s="1855"/>
      <c r="B50" s="1115" t="s">
        <v>664</v>
      </c>
      <c r="C50" s="1378" t="s">
        <v>2160</v>
      </c>
    </row>
    <row r="51" spans="1:3">
      <c r="A51" s="1855"/>
      <c r="B51" s="1115" t="s">
        <v>666</v>
      </c>
      <c r="C51" s="1378" t="s">
        <v>486</v>
      </c>
    </row>
    <row r="52" spans="1:3" ht="178.2">
      <c r="A52" s="1855"/>
      <c r="B52" s="1115" t="s">
        <v>668</v>
      </c>
      <c r="C52" s="834" t="s">
        <v>2161</v>
      </c>
    </row>
    <row r="53" spans="1:3" ht="81">
      <c r="A53" s="1855"/>
      <c r="B53" s="1115" t="s">
        <v>670</v>
      </c>
      <c r="C53" s="834" t="s">
        <v>2162</v>
      </c>
    </row>
    <row r="54" spans="1:3" ht="145.80000000000001">
      <c r="A54" s="1855"/>
      <c r="B54" s="1115" t="s">
        <v>672</v>
      </c>
      <c r="C54" s="834" t="s">
        <v>2163</v>
      </c>
    </row>
    <row r="55" spans="1:3">
      <c r="A55" s="1855"/>
      <c r="B55" s="1115" t="s">
        <v>673</v>
      </c>
      <c r="C55" s="1378" t="s">
        <v>2164</v>
      </c>
    </row>
    <row r="56" spans="1:3">
      <c r="A56" s="1855"/>
      <c r="B56" s="1115" t="s">
        <v>675</v>
      </c>
      <c r="C56" s="1378" t="s">
        <v>333</v>
      </c>
    </row>
    <row r="57" spans="1:3">
      <c r="A57" s="1855"/>
      <c r="B57" s="1115" t="s">
        <v>676</v>
      </c>
      <c r="C57" s="1378" t="s">
        <v>301</v>
      </c>
    </row>
    <row r="58" spans="1:3">
      <c r="A58" s="1855"/>
      <c r="B58" s="1115" t="s">
        <v>677</v>
      </c>
      <c r="C58" s="1378" t="s">
        <v>301</v>
      </c>
    </row>
    <row r="59" spans="1:3">
      <c r="A59" s="1855"/>
      <c r="B59" s="1115" t="s">
        <v>678</v>
      </c>
      <c r="C59" s="1378" t="s">
        <v>2164</v>
      </c>
    </row>
    <row r="60" spans="1:3">
      <c r="A60" s="1855"/>
      <c r="B60" s="1115" t="s">
        <v>680</v>
      </c>
      <c r="C60" s="1456" t="s">
        <v>301</v>
      </c>
    </row>
    <row r="61" spans="1:3" ht="32.4">
      <c r="A61" s="1855"/>
      <c r="B61" s="1115" t="s">
        <v>682</v>
      </c>
      <c r="C61" s="1378" t="s">
        <v>2165</v>
      </c>
    </row>
    <row r="62" spans="1:3">
      <c r="A62" s="1855"/>
      <c r="B62" s="1115" t="s">
        <v>684</v>
      </c>
      <c r="C62" s="1378" t="s">
        <v>503</v>
      </c>
    </row>
    <row r="63" spans="1:3">
      <c r="A63" s="1855"/>
      <c r="B63" s="1115" t="s">
        <v>686</v>
      </c>
      <c r="C63" s="1378" t="s">
        <v>301</v>
      </c>
    </row>
    <row r="64" spans="1:3">
      <c r="A64" s="1855"/>
      <c r="B64" s="1115" t="s">
        <v>687</v>
      </c>
      <c r="C64" s="1378" t="s">
        <v>301</v>
      </c>
    </row>
    <row r="65" spans="1:3">
      <c r="A65" s="1855"/>
      <c r="B65" s="1115" t="s">
        <v>688</v>
      </c>
      <c r="C65" s="1378" t="s">
        <v>263</v>
      </c>
    </row>
    <row r="66" spans="1:3">
      <c r="A66" s="1855"/>
      <c r="B66" s="1115" t="s">
        <v>689</v>
      </c>
      <c r="C66" s="1378" t="s">
        <v>866</v>
      </c>
    </row>
    <row r="67" spans="1:3">
      <c r="A67" s="1855"/>
      <c r="B67" s="1115" t="s">
        <v>690</v>
      </c>
      <c r="C67" s="1457">
        <v>43972</v>
      </c>
    </row>
    <row r="68" spans="1:3" ht="97.8" thickBot="1">
      <c r="A68" s="1856"/>
      <c r="B68" s="1117" t="s">
        <v>691</v>
      </c>
      <c r="C68" s="1276" t="s">
        <v>2166</v>
      </c>
    </row>
    <row r="69" spans="1:3">
      <c r="A69" s="2111" t="s">
        <v>693</v>
      </c>
      <c r="B69" s="1369" t="s">
        <v>694</v>
      </c>
      <c r="C69" s="1267" t="s">
        <v>263</v>
      </c>
    </row>
    <row r="70" spans="1:3">
      <c r="A70" s="1855"/>
      <c r="B70" s="1115" t="s">
        <v>695</v>
      </c>
      <c r="C70" s="1378" t="s">
        <v>353</v>
      </c>
    </row>
    <row r="71" spans="1:3">
      <c r="A71" s="1855"/>
      <c r="B71" s="1115" t="s">
        <v>696</v>
      </c>
      <c r="C71" s="1378" t="s">
        <v>301</v>
      </c>
    </row>
    <row r="72" spans="1:3">
      <c r="A72" s="1855"/>
      <c r="B72" s="1115" t="s">
        <v>697</v>
      </c>
      <c r="C72" s="1378" t="s">
        <v>301</v>
      </c>
    </row>
    <row r="73" spans="1:3" ht="129.6">
      <c r="A73" s="1855"/>
      <c r="B73" s="1115" t="s">
        <v>698</v>
      </c>
      <c r="C73" s="834" t="s">
        <v>2167</v>
      </c>
    </row>
    <row r="74" spans="1:3">
      <c r="A74" s="1855"/>
      <c r="B74" s="1115" t="s">
        <v>699</v>
      </c>
      <c r="C74" s="834" t="s">
        <v>285</v>
      </c>
    </row>
    <row r="75" spans="1:3">
      <c r="A75" s="1855"/>
      <c r="B75" s="1115" t="s">
        <v>700</v>
      </c>
      <c r="C75" s="1378" t="s">
        <v>263</v>
      </c>
    </row>
    <row r="76" spans="1:3">
      <c r="A76" s="1855"/>
      <c r="B76" s="1115" t="s">
        <v>701</v>
      </c>
      <c r="C76" s="1378" t="s">
        <v>361</v>
      </c>
    </row>
    <row r="77" spans="1:3" ht="81.599999999999994" thickBot="1">
      <c r="A77" s="1856"/>
      <c r="B77" s="1117" t="s">
        <v>702</v>
      </c>
      <c r="C77" s="1276" t="s">
        <v>592</v>
      </c>
    </row>
    <row r="78" spans="1:3" ht="32.4">
      <c r="A78" s="2111" t="s">
        <v>703</v>
      </c>
      <c r="B78" s="1369" t="s">
        <v>704</v>
      </c>
      <c r="C78" s="1408" t="s">
        <v>2168</v>
      </c>
    </row>
    <row r="79" spans="1:3" ht="48.6">
      <c r="A79" s="1855"/>
      <c r="B79" s="1115" t="s">
        <v>706</v>
      </c>
      <c r="C79" s="834" t="s">
        <v>2169</v>
      </c>
    </row>
    <row r="80" spans="1:3" ht="48.6">
      <c r="A80" s="1855"/>
      <c r="B80" s="1115" t="s">
        <v>708</v>
      </c>
      <c r="C80" s="1378" t="s">
        <v>941</v>
      </c>
    </row>
    <row r="81" spans="1:3">
      <c r="A81" s="1855"/>
      <c r="B81" s="1115" t="s">
        <v>710</v>
      </c>
      <c r="C81" s="1378" t="s">
        <v>1053</v>
      </c>
    </row>
    <row r="82" spans="1:3" ht="64.8">
      <c r="A82" s="1855"/>
      <c r="B82" s="1115" t="s">
        <v>711</v>
      </c>
      <c r="C82" s="1378" t="s">
        <v>712</v>
      </c>
    </row>
    <row r="83" spans="1:3" ht="48.6">
      <c r="A83" s="1855"/>
      <c r="B83" s="1115" t="s">
        <v>713</v>
      </c>
      <c r="C83" s="1378" t="s">
        <v>2170</v>
      </c>
    </row>
    <row r="84" spans="1:3">
      <c r="A84" s="1855"/>
      <c r="B84" s="1115" t="s">
        <v>689</v>
      </c>
      <c r="C84" s="1378" t="s">
        <v>251</v>
      </c>
    </row>
    <row r="85" spans="1:3">
      <c r="A85" s="1855"/>
      <c r="B85" s="1115" t="s">
        <v>690</v>
      </c>
      <c r="C85" s="1378" t="s">
        <v>251</v>
      </c>
    </row>
    <row r="86" spans="1:3">
      <c r="A86" s="1855"/>
      <c r="B86" s="1115" t="s">
        <v>714</v>
      </c>
      <c r="C86" s="1378" t="s">
        <v>251</v>
      </c>
    </row>
    <row r="87" spans="1:3">
      <c r="A87" s="1855"/>
      <c r="B87" s="1115" t="s">
        <v>715</v>
      </c>
      <c r="C87" s="821"/>
    </row>
    <row r="88" spans="1:3">
      <c r="A88" s="1855"/>
      <c r="B88" s="1115" t="s">
        <v>716</v>
      </c>
      <c r="C88" s="1378" t="s">
        <v>261</v>
      </c>
    </row>
    <row r="89" spans="1:3">
      <c r="A89" s="1855"/>
      <c r="B89" s="1115" t="s">
        <v>717</v>
      </c>
      <c r="C89" s="1378" t="s">
        <v>251</v>
      </c>
    </row>
    <row r="90" spans="1:3">
      <c r="A90" s="1855"/>
      <c r="B90" s="1115" t="s">
        <v>718</v>
      </c>
      <c r="C90" s="1378" t="s">
        <v>251</v>
      </c>
    </row>
    <row r="91" spans="1:3">
      <c r="A91" s="1855"/>
      <c r="B91" s="1115" t="s">
        <v>719</v>
      </c>
      <c r="C91" s="1378" t="s">
        <v>251</v>
      </c>
    </row>
    <row r="92" spans="1:3" ht="16.8" thickBot="1">
      <c r="A92" s="1856"/>
      <c r="B92" s="1117" t="s">
        <v>720</v>
      </c>
      <c r="C92" s="1276" t="s">
        <v>251</v>
      </c>
    </row>
    <row r="93" spans="1:3" ht="129.6">
      <c r="A93" s="2111" t="s">
        <v>721</v>
      </c>
      <c r="B93" s="1369" t="s">
        <v>722</v>
      </c>
      <c r="C93" s="1408" t="s">
        <v>2171</v>
      </c>
    </row>
    <row r="94" spans="1:3" ht="113.4">
      <c r="A94" s="1855"/>
      <c r="B94" s="1115" t="s">
        <v>724</v>
      </c>
      <c r="C94" s="1378" t="s">
        <v>2172</v>
      </c>
    </row>
    <row r="95" spans="1:3" ht="162">
      <c r="A95" s="1855"/>
      <c r="B95" s="1115" t="s">
        <v>725</v>
      </c>
      <c r="C95" s="1378" t="s">
        <v>2173</v>
      </c>
    </row>
    <row r="96" spans="1:3" ht="178.2">
      <c r="A96" s="1855"/>
      <c r="B96" s="1115" t="s">
        <v>726</v>
      </c>
      <c r="C96" s="1378" t="s">
        <v>2174</v>
      </c>
    </row>
    <row r="97" spans="1:3" ht="97.2">
      <c r="A97" s="1855"/>
      <c r="B97" s="1115" t="s">
        <v>727</v>
      </c>
      <c r="C97" s="834" t="s">
        <v>946</v>
      </c>
    </row>
    <row r="98" spans="1:3" ht="48.6">
      <c r="A98" s="1855"/>
      <c r="B98" s="1115" t="s">
        <v>729</v>
      </c>
      <c r="C98" s="1378" t="s">
        <v>600</v>
      </c>
    </row>
    <row r="99" spans="1:3" ht="129.6">
      <c r="A99" s="1855"/>
      <c r="B99" s="1115" t="s">
        <v>730</v>
      </c>
      <c r="C99" s="1378" t="s">
        <v>2175</v>
      </c>
    </row>
    <row r="100" spans="1:3">
      <c r="A100" s="1855"/>
      <c r="B100" s="1115" t="s">
        <v>881</v>
      </c>
      <c r="C100" s="1378" t="s">
        <v>301</v>
      </c>
    </row>
    <row r="101" spans="1:3">
      <c r="A101" s="1855"/>
      <c r="B101" s="1115" t="s">
        <v>733</v>
      </c>
      <c r="C101" s="1378" t="s">
        <v>301</v>
      </c>
    </row>
    <row r="102" spans="1:3" ht="16.8" thickBot="1">
      <c r="A102" s="1856"/>
      <c r="B102" s="577" t="s">
        <v>734</v>
      </c>
      <c r="C102" s="1276" t="s">
        <v>301</v>
      </c>
    </row>
    <row r="103" spans="1:3" ht="32.4">
      <c r="A103" s="1858" t="s">
        <v>402</v>
      </c>
      <c r="B103" s="1115" t="s">
        <v>735</v>
      </c>
      <c r="C103" s="1267" t="s">
        <v>563</v>
      </c>
    </row>
    <row r="104" spans="1:3">
      <c r="A104" s="1858"/>
      <c r="B104" s="1115" t="s">
        <v>405</v>
      </c>
      <c r="C104" s="1458">
        <v>15.16</v>
      </c>
    </row>
    <row r="105" spans="1:3">
      <c r="A105" s="1858"/>
      <c r="B105" s="1115" t="s">
        <v>565</v>
      </c>
      <c r="C105" s="1459">
        <v>2386.33</v>
      </c>
    </row>
    <row r="106" spans="1:3">
      <c r="A106" s="1858"/>
      <c r="B106" s="1115" t="s">
        <v>407</v>
      </c>
      <c r="C106" s="1380" t="s">
        <v>2176</v>
      </c>
    </row>
    <row r="107" spans="1:3" ht="16.8" thickBot="1">
      <c r="A107" s="1859"/>
      <c r="B107" s="25" t="s">
        <v>409</v>
      </c>
      <c r="C107" s="871" t="s">
        <v>301</v>
      </c>
    </row>
    <row r="108" spans="1:3" s="135" customFormat="1" ht="162">
      <c r="A108" s="1825" t="s">
        <v>410</v>
      </c>
      <c r="B108" s="1143" t="s">
        <v>411</v>
      </c>
      <c r="C108" s="1144" t="s">
        <v>2177</v>
      </c>
    </row>
    <row r="109" spans="1:3" s="135" customFormat="1" ht="18.600000000000001" thickBot="1">
      <c r="A109" s="1826"/>
      <c r="B109" s="1145" t="s">
        <v>413</v>
      </c>
      <c r="C109" s="1146" t="s">
        <v>414</v>
      </c>
    </row>
    <row r="110" spans="1:3" ht="16.8" thickBot="1">
      <c r="A110" s="2080" t="s">
        <v>740</v>
      </c>
      <c r="B110" s="2081"/>
      <c r="C110" s="1425" t="s">
        <v>301</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9B4-AF5E-47A3-B46A-AE344111EF79}">
  <dimension ref="A1:Q999"/>
  <sheetViews>
    <sheetView zoomScale="75" zoomScaleNormal="75" workbookViewId="0">
      <selection sqref="A1:C1"/>
    </sheetView>
  </sheetViews>
  <sheetFormatPr defaultColWidth="13.19921875" defaultRowHeight="15" customHeight="1"/>
  <cols>
    <col min="1" max="1" width="3.59765625" style="1188" customWidth="1"/>
    <col min="2" max="3" width="47.59765625" style="1188" customWidth="1"/>
    <col min="4" max="17" width="6.59765625" style="1188" customWidth="1"/>
    <col min="18" max="16384" width="13.19921875" style="1188"/>
  </cols>
  <sheetData>
    <row r="1" spans="1:17" ht="20.399999999999999" thickBot="1">
      <c r="A1" s="2119" t="s">
        <v>417</v>
      </c>
      <c r="B1" s="2120"/>
      <c r="C1" s="2120"/>
      <c r="D1" s="1187"/>
      <c r="E1" s="1187"/>
      <c r="F1" s="1187"/>
      <c r="G1" s="1187"/>
      <c r="H1" s="1187"/>
      <c r="I1" s="1187"/>
      <c r="J1" s="1187"/>
      <c r="K1" s="1187"/>
      <c r="L1" s="1187"/>
      <c r="M1" s="1187"/>
      <c r="N1" s="1187"/>
      <c r="O1" s="1187"/>
      <c r="P1" s="1187"/>
      <c r="Q1" s="1187"/>
    </row>
    <row r="2" spans="1:17" ht="16.5" customHeight="1" thickBot="1">
      <c r="A2" s="2121" t="s">
        <v>418</v>
      </c>
      <c r="B2" s="2122"/>
      <c r="C2" s="1189">
        <v>45713</v>
      </c>
      <c r="D2" s="1187"/>
      <c r="E2" s="1187"/>
      <c r="F2" s="1187"/>
      <c r="G2" s="1187"/>
      <c r="H2" s="1187"/>
      <c r="I2" s="1187"/>
      <c r="J2" s="1187"/>
      <c r="K2" s="1187"/>
      <c r="L2" s="1187"/>
      <c r="M2" s="1187"/>
      <c r="N2" s="1187"/>
      <c r="O2" s="1187"/>
      <c r="P2" s="1187"/>
      <c r="Q2" s="1187"/>
    </row>
    <row r="3" spans="1:17" ht="18">
      <c r="A3" s="2123" t="s">
        <v>419</v>
      </c>
      <c r="B3" s="1190" t="s">
        <v>420</v>
      </c>
      <c r="C3" s="1191" t="s">
        <v>2178</v>
      </c>
      <c r="D3" s="1187"/>
      <c r="E3" s="1187"/>
      <c r="F3" s="1187"/>
      <c r="G3" s="1187"/>
      <c r="H3" s="1187"/>
      <c r="I3" s="1187"/>
      <c r="J3" s="1187"/>
      <c r="K3" s="1187"/>
      <c r="L3" s="1187"/>
      <c r="M3" s="1187"/>
      <c r="N3" s="1187"/>
      <c r="O3" s="1187"/>
      <c r="P3" s="1187"/>
      <c r="Q3" s="1187"/>
    </row>
    <row r="4" spans="1:17" ht="18">
      <c r="A4" s="2117"/>
      <c r="B4" s="1192" t="s">
        <v>422</v>
      </c>
      <c r="C4" s="1193" t="s">
        <v>2179</v>
      </c>
      <c r="D4" s="1187"/>
      <c r="E4" s="1187"/>
      <c r="F4" s="1187"/>
      <c r="G4" s="1187"/>
      <c r="H4" s="1187"/>
      <c r="I4" s="1187"/>
      <c r="J4" s="1187"/>
      <c r="K4" s="1187"/>
      <c r="L4" s="1187"/>
      <c r="M4" s="1187"/>
      <c r="N4" s="1187"/>
      <c r="O4" s="1187"/>
      <c r="P4" s="1187"/>
      <c r="Q4" s="1187"/>
    </row>
    <row r="5" spans="1:17" ht="18">
      <c r="A5" s="2117"/>
      <c r="B5" s="1192" t="s">
        <v>424</v>
      </c>
      <c r="C5" s="1193" t="s">
        <v>960</v>
      </c>
      <c r="D5" s="1187"/>
      <c r="E5" s="1187"/>
      <c r="F5" s="1187"/>
      <c r="G5" s="1187"/>
      <c r="H5" s="1187"/>
      <c r="I5" s="1187"/>
      <c r="J5" s="1187"/>
      <c r="K5" s="1187"/>
      <c r="L5" s="1187"/>
      <c r="M5" s="1187"/>
      <c r="N5" s="1187"/>
      <c r="O5" s="1187"/>
      <c r="P5" s="1187"/>
      <c r="Q5" s="1187"/>
    </row>
    <row r="6" spans="1:17" ht="18">
      <c r="A6" s="2117"/>
      <c r="B6" s="1192" t="s">
        <v>252</v>
      </c>
      <c r="C6" s="1193" t="s">
        <v>2180</v>
      </c>
      <c r="D6" s="1187"/>
      <c r="E6" s="1187"/>
      <c r="F6" s="1187"/>
      <c r="G6" s="1187"/>
      <c r="H6" s="1187"/>
      <c r="I6" s="1187"/>
      <c r="J6" s="1187"/>
      <c r="K6" s="1187"/>
      <c r="L6" s="1187"/>
      <c r="M6" s="1187"/>
      <c r="N6" s="1187"/>
      <c r="O6" s="1187"/>
      <c r="P6" s="1187"/>
      <c r="Q6" s="1187"/>
    </row>
    <row r="7" spans="1:17" ht="18">
      <c r="A7" s="2117"/>
      <c r="B7" s="1192" t="s">
        <v>426</v>
      </c>
      <c r="C7" s="1194">
        <v>43220</v>
      </c>
      <c r="D7" s="1187"/>
      <c r="E7" s="1187"/>
      <c r="F7" s="1187"/>
      <c r="G7" s="1187"/>
      <c r="H7" s="1187"/>
      <c r="I7" s="1187"/>
      <c r="J7" s="1187"/>
      <c r="K7" s="1187"/>
      <c r="L7" s="1187"/>
      <c r="M7" s="1187"/>
      <c r="N7" s="1187"/>
      <c r="O7" s="1187"/>
      <c r="P7" s="1187"/>
      <c r="Q7" s="1187"/>
    </row>
    <row r="8" spans="1:17" ht="18">
      <c r="A8" s="2117"/>
      <c r="B8" s="1192" t="s">
        <v>428</v>
      </c>
      <c r="C8" s="1195">
        <v>243204757.12</v>
      </c>
      <c r="D8" s="1187"/>
      <c r="E8" s="1187"/>
      <c r="F8" s="1187"/>
      <c r="G8" s="1187"/>
      <c r="H8" s="1187"/>
      <c r="I8" s="1187"/>
      <c r="J8" s="1187"/>
      <c r="K8" s="1187"/>
      <c r="L8" s="1187"/>
      <c r="M8" s="1187"/>
      <c r="N8" s="1187"/>
      <c r="O8" s="1187"/>
      <c r="P8" s="1187"/>
      <c r="Q8" s="1187"/>
    </row>
    <row r="9" spans="1:17" ht="18">
      <c r="A9" s="2117"/>
      <c r="B9" s="1192" t="s">
        <v>429</v>
      </c>
      <c r="C9" s="1196">
        <v>36330835971</v>
      </c>
      <c r="D9" s="1187"/>
      <c r="E9" s="1187"/>
      <c r="F9" s="1187"/>
      <c r="G9" s="1187"/>
      <c r="H9" s="1187"/>
      <c r="I9" s="1187"/>
      <c r="J9" s="1187"/>
      <c r="K9" s="1187"/>
      <c r="L9" s="1187"/>
      <c r="M9" s="1187"/>
      <c r="N9" s="1187"/>
      <c r="O9" s="1187"/>
      <c r="P9" s="1187"/>
      <c r="Q9" s="1187"/>
    </row>
    <row r="10" spans="1:17" ht="18">
      <c r="A10" s="2117"/>
      <c r="B10" s="1192" t="s">
        <v>430</v>
      </c>
      <c r="C10" s="1193" t="s">
        <v>2181</v>
      </c>
      <c r="D10" s="1187"/>
      <c r="E10" s="1187"/>
      <c r="F10" s="1187"/>
      <c r="G10" s="1187"/>
      <c r="H10" s="1187"/>
      <c r="I10" s="1187"/>
      <c r="J10" s="1187"/>
      <c r="K10" s="1187"/>
      <c r="L10" s="1187"/>
      <c r="M10" s="1187"/>
      <c r="N10" s="1187"/>
      <c r="O10" s="1187"/>
      <c r="P10" s="1187"/>
      <c r="Q10" s="1187"/>
    </row>
    <row r="11" spans="1:17" ht="18">
      <c r="A11" s="2117"/>
      <c r="B11" s="1192" t="s">
        <v>432</v>
      </c>
      <c r="C11" s="1193" t="s">
        <v>261</v>
      </c>
      <c r="D11" s="1187"/>
      <c r="E11" s="1187"/>
      <c r="F11" s="1187"/>
      <c r="G11" s="1187"/>
      <c r="H11" s="1187"/>
      <c r="I11" s="1187"/>
      <c r="J11" s="1187"/>
      <c r="K11" s="1187"/>
      <c r="L11" s="1187"/>
      <c r="M11" s="1187"/>
      <c r="N11" s="1187"/>
      <c r="O11" s="1187"/>
      <c r="P11" s="1187"/>
      <c r="Q11" s="1187"/>
    </row>
    <row r="12" spans="1:17" ht="18">
      <c r="A12" s="2117"/>
      <c r="B12" s="1192" t="s">
        <v>433</v>
      </c>
      <c r="C12" s="1193" t="s">
        <v>263</v>
      </c>
      <c r="D12" s="1187"/>
      <c r="E12" s="1187"/>
      <c r="F12" s="1187"/>
      <c r="G12" s="1187"/>
      <c r="H12" s="1187"/>
      <c r="I12" s="1187"/>
      <c r="J12" s="1187"/>
      <c r="K12" s="1187"/>
      <c r="L12" s="1187"/>
      <c r="M12" s="1187"/>
      <c r="N12" s="1187"/>
      <c r="O12" s="1187"/>
      <c r="P12" s="1187"/>
      <c r="Q12" s="1187"/>
    </row>
    <row r="13" spans="1:17" ht="18">
      <c r="A13" s="2117"/>
      <c r="B13" s="1192" t="s">
        <v>434</v>
      </c>
      <c r="C13" s="1193" t="s">
        <v>261</v>
      </c>
      <c r="D13" s="1187"/>
      <c r="E13" s="1187"/>
      <c r="F13" s="1187"/>
      <c r="G13" s="1187"/>
      <c r="H13" s="1187"/>
      <c r="I13" s="1187"/>
      <c r="J13" s="1187"/>
      <c r="K13" s="1187"/>
      <c r="L13" s="1187"/>
      <c r="M13" s="1187"/>
      <c r="N13" s="1187"/>
      <c r="O13" s="1187"/>
      <c r="P13" s="1187"/>
      <c r="Q13" s="1187"/>
    </row>
    <row r="14" spans="1:17" ht="18">
      <c r="A14" s="2117"/>
      <c r="B14" s="1192" t="s">
        <v>435</v>
      </c>
      <c r="C14" s="1193" t="s">
        <v>261</v>
      </c>
      <c r="D14" s="1187"/>
      <c r="E14" s="1187"/>
      <c r="F14" s="1187"/>
      <c r="G14" s="1187"/>
      <c r="H14" s="1187"/>
      <c r="I14" s="1187"/>
      <c r="J14" s="1187"/>
      <c r="K14" s="1187"/>
      <c r="L14" s="1187"/>
      <c r="M14" s="1187"/>
      <c r="N14" s="1187"/>
      <c r="O14" s="1187"/>
      <c r="P14" s="1187"/>
      <c r="Q14" s="1187"/>
    </row>
    <row r="15" spans="1:17" ht="18">
      <c r="A15" s="2117"/>
      <c r="B15" s="1192" t="s">
        <v>436</v>
      </c>
      <c r="C15" s="1193" t="s">
        <v>960</v>
      </c>
      <c r="D15" s="1187"/>
      <c r="E15" s="1187"/>
      <c r="F15" s="1187"/>
      <c r="G15" s="1187"/>
      <c r="H15" s="1187"/>
      <c r="I15" s="1187"/>
      <c r="J15" s="1187"/>
      <c r="K15" s="1187"/>
      <c r="L15" s="1187"/>
      <c r="M15" s="1187"/>
      <c r="N15" s="1187"/>
      <c r="O15" s="1187"/>
      <c r="P15" s="1187"/>
      <c r="Q15" s="1187"/>
    </row>
    <row r="16" spans="1:17" ht="18">
      <c r="A16" s="2117"/>
      <c r="B16" s="1192" t="s">
        <v>437</v>
      </c>
      <c r="C16" s="1193" t="s">
        <v>960</v>
      </c>
      <c r="D16" s="1187"/>
      <c r="E16" s="1187"/>
      <c r="F16" s="1187"/>
      <c r="G16" s="1187"/>
      <c r="H16" s="1187"/>
      <c r="I16" s="1187"/>
      <c r="J16" s="1187"/>
      <c r="K16" s="1187"/>
      <c r="L16" s="1187"/>
      <c r="M16" s="1187"/>
      <c r="N16" s="1187"/>
      <c r="O16" s="1187"/>
      <c r="P16" s="1187"/>
      <c r="Q16" s="1187"/>
    </row>
    <row r="17" spans="1:17" ht="32.4">
      <c r="A17" s="2117"/>
      <c r="B17" s="1192" t="s">
        <v>438</v>
      </c>
      <c r="C17" s="1193" t="s">
        <v>2182</v>
      </c>
      <c r="D17" s="1187"/>
      <c r="E17" s="1187"/>
      <c r="F17" s="1187"/>
      <c r="G17" s="1187"/>
      <c r="H17" s="1187"/>
      <c r="I17" s="1187"/>
      <c r="J17" s="1187"/>
      <c r="K17" s="1187"/>
      <c r="L17" s="1187"/>
      <c r="M17" s="1187"/>
      <c r="N17" s="1187"/>
      <c r="O17" s="1187"/>
      <c r="P17" s="1187"/>
      <c r="Q17" s="1187"/>
    </row>
    <row r="18" spans="1:17" ht="32.4">
      <c r="A18" s="2117"/>
      <c r="B18" s="1192" t="s">
        <v>962</v>
      </c>
      <c r="C18" s="1193" t="s">
        <v>846</v>
      </c>
      <c r="D18" s="1187"/>
      <c r="E18" s="1187"/>
      <c r="F18" s="1187"/>
      <c r="G18" s="1187"/>
      <c r="H18" s="1187"/>
      <c r="I18" s="1187"/>
      <c r="J18" s="1187"/>
      <c r="K18" s="1187"/>
      <c r="L18" s="1187"/>
      <c r="M18" s="1187"/>
      <c r="N18" s="1187"/>
      <c r="O18" s="1187"/>
      <c r="P18" s="1187"/>
      <c r="Q18" s="1187"/>
    </row>
    <row r="19" spans="1:17" ht="18">
      <c r="A19" s="2117"/>
      <c r="B19" s="1192" t="s">
        <v>440</v>
      </c>
      <c r="C19" s="1193" t="s">
        <v>960</v>
      </c>
      <c r="D19" s="1187"/>
      <c r="E19" s="1187"/>
      <c r="F19" s="1187"/>
      <c r="G19" s="1187"/>
      <c r="H19" s="1187"/>
      <c r="I19" s="1187"/>
      <c r="J19" s="1187"/>
      <c r="K19" s="1187"/>
      <c r="L19" s="1187"/>
      <c r="M19" s="1187"/>
      <c r="N19" s="1187"/>
      <c r="O19" s="1187"/>
      <c r="P19" s="1187"/>
      <c r="Q19" s="1187"/>
    </row>
    <row r="20" spans="1:17" ht="32.4">
      <c r="A20" s="2117"/>
      <c r="B20" s="1192" t="s">
        <v>441</v>
      </c>
      <c r="C20" s="1193" t="s">
        <v>261</v>
      </c>
      <c r="D20" s="1187"/>
      <c r="E20" s="1187"/>
      <c r="F20" s="1187"/>
      <c r="G20" s="1187"/>
      <c r="H20" s="1187"/>
      <c r="I20" s="1187"/>
      <c r="J20" s="1187"/>
      <c r="K20" s="1187"/>
      <c r="L20" s="1187"/>
      <c r="M20" s="1187"/>
      <c r="N20" s="1187"/>
      <c r="O20" s="1187"/>
      <c r="P20" s="1187"/>
      <c r="Q20" s="1187"/>
    </row>
    <row r="21" spans="1:17" ht="18">
      <c r="A21" s="2117"/>
      <c r="B21" s="1192" t="s">
        <v>442</v>
      </c>
      <c r="C21" s="1193" t="s">
        <v>960</v>
      </c>
      <c r="D21" s="1187"/>
      <c r="E21" s="1187"/>
      <c r="F21" s="1187"/>
      <c r="G21" s="1187"/>
      <c r="H21" s="1187"/>
      <c r="I21" s="1187"/>
      <c r="J21" s="1187"/>
      <c r="K21" s="1187"/>
      <c r="L21" s="1187"/>
      <c r="M21" s="1187"/>
      <c r="N21" s="1187"/>
      <c r="O21" s="1187"/>
      <c r="P21" s="1187"/>
      <c r="Q21" s="1187"/>
    </row>
    <row r="22" spans="1:17" ht="18">
      <c r="A22" s="2117"/>
      <c r="B22" s="1192" t="s">
        <v>443</v>
      </c>
      <c r="C22" s="1193" t="s">
        <v>960</v>
      </c>
      <c r="D22" s="1187"/>
      <c r="E22" s="1187"/>
      <c r="F22" s="1187"/>
      <c r="G22" s="1187"/>
      <c r="H22" s="1187"/>
      <c r="I22" s="1187"/>
      <c r="J22" s="1187"/>
      <c r="K22" s="1187"/>
      <c r="L22" s="1187"/>
      <c r="M22" s="1187"/>
      <c r="N22" s="1187"/>
      <c r="O22" s="1187"/>
      <c r="P22" s="1187"/>
      <c r="Q22" s="1187"/>
    </row>
    <row r="23" spans="1:17" ht="18">
      <c r="A23" s="2117"/>
      <c r="B23" s="1192" t="s">
        <v>444</v>
      </c>
      <c r="C23" s="1193" t="s">
        <v>960</v>
      </c>
      <c r="D23" s="1187"/>
      <c r="E23" s="1187"/>
      <c r="F23" s="1187"/>
      <c r="G23" s="1187"/>
      <c r="H23" s="1187"/>
      <c r="I23" s="1187"/>
      <c r="J23" s="1187"/>
      <c r="K23" s="1187"/>
      <c r="L23" s="1187"/>
      <c r="M23" s="1187"/>
      <c r="N23" s="1187"/>
      <c r="O23" s="1187"/>
      <c r="P23" s="1187"/>
      <c r="Q23" s="1187"/>
    </row>
    <row r="24" spans="1:17" ht="18">
      <c r="A24" s="2117"/>
      <c r="B24" s="1192" t="s">
        <v>446</v>
      </c>
      <c r="C24" s="1193" t="s">
        <v>960</v>
      </c>
      <c r="D24" s="1187"/>
      <c r="E24" s="1187"/>
      <c r="F24" s="1187"/>
      <c r="G24" s="1187"/>
      <c r="H24" s="1187"/>
      <c r="I24" s="1187"/>
      <c r="J24" s="1187"/>
      <c r="K24" s="1187"/>
      <c r="L24" s="1187"/>
      <c r="M24" s="1187"/>
      <c r="N24" s="1187"/>
      <c r="O24" s="1187"/>
      <c r="P24" s="1187"/>
      <c r="Q24" s="1187"/>
    </row>
    <row r="25" spans="1:17" ht="18">
      <c r="A25" s="2117"/>
      <c r="B25" s="1192" t="s">
        <v>447</v>
      </c>
      <c r="C25" s="1193" t="s">
        <v>280</v>
      </c>
      <c r="D25" s="1187"/>
      <c r="E25" s="1187"/>
      <c r="F25" s="1187"/>
      <c r="G25" s="1187"/>
      <c r="H25" s="1187"/>
      <c r="I25" s="1187"/>
      <c r="J25" s="1187"/>
      <c r="K25" s="1187"/>
      <c r="L25" s="1187"/>
      <c r="M25" s="1187"/>
      <c r="N25" s="1187"/>
      <c r="O25" s="1187"/>
      <c r="P25" s="1187"/>
      <c r="Q25" s="1187"/>
    </row>
    <row r="26" spans="1:17" ht="18">
      <c r="A26" s="2117"/>
      <c r="B26" s="1192" t="s">
        <v>448</v>
      </c>
      <c r="C26" s="1193" t="s">
        <v>960</v>
      </c>
      <c r="D26" s="1187"/>
      <c r="E26" s="1187"/>
      <c r="F26" s="1187"/>
      <c r="G26" s="1187"/>
      <c r="H26" s="1187"/>
      <c r="I26" s="1187"/>
      <c r="J26" s="1187"/>
      <c r="K26" s="1187"/>
      <c r="L26" s="1187"/>
      <c r="M26" s="1187"/>
      <c r="N26" s="1187"/>
      <c r="O26" s="1187"/>
      <c r="P26" s="1187"/>
      <c r="Q26" s="1187"/>
    </row>
    <row r="27" spans="1:17" ht="18">
      <c r="A27" s="2117"/>
      <c r="B27" s="1192" t="s">
        <v>449</v>
      </c>
      <c r="C27" s="1193" t="s">
        <v>2183</v>
      </c>
      <c r="D27" s="1187"/>
      <c r="E27" s="1187"/>
      <c r="F27" s="1187"/>
      <c r="G27" s="1187"/>
      <c r="H27" s="1187"/>
      <c r="I27" s="1187"/>
      <c r="J27" s="1187"/>
      <c r="K27" s="1187"/>
      <c r="L27" s="1187"/>
      <c r="M27" s="1187"/>
      <c r="N27" s="1187"/>
      <c r="O27" s="1187"/>
      <c r="P27" s="1187"/>
      <c r="Q27" s="1187"/>
    </row>
    <row r="28" spans="1:17" ht="18">
      <c r="A28" s="2117"/>
      <c r="B28" s="1192" t="s">
        <v>450</v>
      </c>
      <c r="C28" s="1193" t="s">
        <v>285</v>
      </c>
      <c r="D28" s="1187"/>
      <c r="E28" s="1187"/>
      <c r="F28" s="1187"/>
      <c r="G28" s="1187"/>
      <c r="H28" s="1187"/>
      <c r="I28" s="1187"/>
      <c r="J28" s="1187"/>
      <c r="K28" s="1187"/>
      <c r="L28" s="1187"/>
      <c r="M28" s="1187"/>
      <c r="N28" s="1187"/>
      <c r="O28" s="1187"/>
      <c r="P28" s="1187"/>
      <c r="Q28" s="1187"/>
    </row>
    <row r="29" spans="1:17" ht="64.8">
      <c r="A29" s="2117"/>
      <c r="B29" s="1192" t="s">
        <v>451</v>
      </c>
      <c r="C29" s="1193" t="s">
        <v>2184</v>
      </c>
      <c r="D29" s="1187"/>
      <c r="E29" s="1187"/>
      <c r="F29" s="1187"/>
      <c r="G29" s="1187"/>
      <c r="H29" s="1187"/>
      <c r="I29" s="1187"/>
      <c r="J29" s="1187"/>
      <c r="K29" s="1187"/>
      <c r="L29" s="1187"/>
      <c r="M29" s="1187"/>
      <c r="N29" s="1187"/>
      <c r="O29" s="1187"/>
      <c r="P29" s="1187"/>
      <c r="Q29" s="1187"/>
    </row>
    <row r="30" spans="1:17" ht="32.4">
      <c r="A30" s="2117"/>
      <c r="B30" s="1192" t="s">
        <v>453</v>
      </c>
      <c r="C30" s="1193" t="s">
        <v>2185</v>
      </c>
      <c r="D30" s="1187"/>
      <c r="E30" s="1187"/>
      <c r="F30" s="1187"/>
      <c r="G30" s="1187"/>
      <c r="H30" s="1187"/>
      <c r="I30" s="1187"/>
      <c r="J30" s="1187"/>
      <c r="K30" s="1187"/>
      <c r="L30" s="1187"/>
      <c r="M30" s="1187"/>
      <c r="N30" s="1187"/>
      <c r="O30" s="1187"/>
      <c r="P30" s="1187"/>
      <c r="Q30" s="1187"/>
    </row>
    <row r="31" spans="1:17" ht="129.6">
      <c r="A31" s="2117"/>
      <c r="B31" s="1192" t="s">
        <v>455</v>
      </c>
      <c r="C31" s="1193" t="s">
        <v>577</v>
      </c>
      <c r="D31" s="1187"/>
      <c r="E31" s="1187"/>
      <c r="F31" s="1187"/>
      <c r="G31" s="1187"/>
      <c r="H31" s="1187"/>
      <c r="I31" s="1187"/>
      <c r="J31" s="1187"/>
      <c r="K31" s="1187"/>
      <c r="L31" s="1187"/>
      <c r="M31" s="1187"/>
      <c r="N31" s="1187"/>
      <c r="O31" s="1187"/>
      <c r="P31" s="1187"/>
      <c r="Q31" s="1187"/>
    </row>
    <row r="32" spans="1:17" ht="33" thickBot="1">
      <c r="A32" s="2118"/>
      <c r="B32" s="1197" t="s">
        <v>292</v>
      </c>
      <c r="C32" s="1198" t="s">
        <v>748</v>
      </c>
      <c r="D32" s="1187"/>
      <c r="E32" s="1187"/>
      <c r="F32" s="1187"/>
      <c r="G32" s="1187"/>
      <c r="H32" s="1187"/>
      <c r="I32" s="1187"/>
      <c r="J32" s="1187"/>
      <c r="K32" s="1187"/>
      <c r="L32" s="1187"/>
      <c r="M32" s="1187"/>
      <c r="N32" s="1187"/>
      <c r="O32" s="1187"/>
      <c r="P32" s="1187"/>
      <c r="Q32" s="1187"/>
    </row>
    <row r="33" spans="1:17" ht="18">
      <c r="A33" s="2116" t="s">
        <v>458</v>
      </c>
      <c r="B33" s="1190" t="s">
        <v>459</v>
      </c>
      <c r="C33" s="1191" t="s">
        <v>2180</v>
      </c>
      <c r="D33" s="1187"/>
      <c r="E33" s="1187"/>
      <c r="F33" s="1187"/>
      <c r="G33" s="1187"/>
      <c r="H33" s="1187"/>
      <c r="I33" s="1187"/>
      <c r="J33" s="1187"/>
      <c r="K33" s="1187"/>
      <c r="L33" s="1187"/>
      <c r="M33" s="1187"/>
      <c r="N33" s="1187"/>
      <c r="O33" s="1187"/>
      <c r="P33" s="1187"/>
      <c r="Q33" s="1187"/>
    </row>
    <row r="34" spans="1:17" ht="18">
      <c r="A34" s="2117"/>
      <c r="B34" s="1192" t="s">
        <v>460</v>
      </c>
      <c r="C34" s="1193" t="s">
        <v>2186</v>
      </c>
      <c r="D34" s="1187"/>
      <c r="E34" s="1187"/>
      <c r="F34" s="1187"/>
      <c r="G34" s="1187"/>
      <c r="H34" s="1187"/>
      <c r="I34" s="1187"/>
      <c r="J34" s="1187"/>
      <c r="K34" s="1187"/>
      <c r="L34" s="1187"/>
      <c r="M34" s="1187"/>
      <c r="N34" s="1187"/>
      <c r="O34" s="1187"/>
      <c r="P34" s="1187"/>
      <c r="Q34" s="1187"/>
    </row>
    <row r="35" spans="1:17" ht="18">
      <c r="A35" s="2117"/>
      <c r="B35" s="1192" t="s">
        <v>462</v>
      </c>
      <c r="C35" s="1193" t="s">
        <v>298</v>
      </c>
      <c r="D35" s="1187"/>
      <c r="E35" s="1187"/>
      <c r="F35" s="1187"/>
      <c r="G35" s="1187"/>
      <c r="H35" s="1187"/>
      <c r="I35" s="1187"/>
      <c r="J35" s="1187"/>
      <c r="K35" s="1187"/>
      <c r="L35" s="1187"/>
      <c r="M35" s="1187"/>
      <c r="N35" s="1187"/>
      <c r="O35" s="1187"/>
      <c r="P35" s="1187"/>
      <c r="Q35" s="1187"/>
    </row>
    <row r="36" spans="1:17" ht="18">
      <c r="A36" s="2117"/>
      <c r="B36" s="1192" t="s">
        <v>463</v>
      </c>
      <c r="C36" s="1193" t="s">
        <v>960</v>
      </c>
      <c r="D36" s="1187"/>
      <c r="E36" s="1187"/>
      <c r="F36" s="1187"/>
      <c r="G36" s="1187"/>
      <c r="H36" s="1187"/>
      <c r="I36" s="1187"/>
      <c r="J36" s="1187"/>
      <c r="K36" s="1187"/>
      <c r="L36" s="1187"/>
      <c r="M36" s="1187"/>
      <c r="N36" s="1187"/>
      <c r="O36" s="1187"/>
      <c r="P36" s="1187"/>
      <c r="Q36" s="1187"/>
    </row>
    <row r="37" spans="1:17" ht="18">
      <c r="A37" s="2117"/>
      <c r="B37" s="1192" t="s">
        <v>464</v>
      </c>
      <c r="C37" s="1193" t="s">
        <v>960</v>
      </c>
      <c r="D37" s="1187"/>
      <c r="E37" s="1187"/>
      <c r="F37" s="1187"/>
      <c r="G37" s="1187"/>
      <c r="H37" s="1187"/>
      <c r="I37" s="1187"/>
      <c r="J37" s="1187"/>
      <c r="K37" s="1187"/>
      <c r="L37" s="1187"/>
      <c r="M37" s="1187"/>
      <c r="N37" s="1187"/>
      <c r="O37" s="1187"/>
      <c r="P37" s="1187"/>
      <c r="Q37" s="1187"/>
    </row>
    <row r="38" spans="1:17" ht="18.600000000000001" thickBot="1">
      <c r="A38" s="2118"/>
      <c r="B38" s="1199" t="s">
        <v>465</v>
      </c>
      <c r="C38" s="1198" t="s">
        <v>263</v>
      </c>
      <c r="D38" s="1187"/>
      <c r="E38" s="1187"/>
      <c r="F38" s="1187"/>
      <c r="G38" s="1187"/>
      <c r="H38" s="1187"/>
      <c r="I38" s="1187"/>
      <c r="J38" s="1187"/>
      <c r="K38" s="1187"/>
      <c r="L38" s="1187"/>
      <c r="M38" s="1187"/>
      <c r="N38" s="1187"/>
      <c r="O38" s="1187"/>
      <c r="P38" s="1187"/>
      <c r="Q38" s="1187"/>
    </row>
    <row r="39" spans="1:17" ht="18">
      <c r="A39" s="2116" t="s">
        <v>466</v>
      </c>
      <c r="B39" s="1190" t="s">
        <v>467</v>
      </c>
      <c r="C39" s="1191" t="s">
        <v>261</v>
      </c>
      <c r="D39" s="1187"/>
      <c r="E39" s="1187"/>
      <c r="F39" s="1187"/>
      <c r="G39" s="1187"/>
      <c r="H39" s="1187"/>
      <c r="I39" s="1187"/>
      <c r="J39" s="1187"/>
      <c r="K39" s="1187"/>
      <c r="L39" s="1187"/>
      <c r="M39" s="1187"/>
      <c r="N39" s="1187"/>
      <c r="O39" s="1187"/>
      <c r="P39" s="1187"/>
      <c r="Q39" s="1187"/>
    </row>
    <row r="40" spans="1:17" ht="18">
      <c r="A40" s="2117"/>
      <c r="B40" s="1192" t="s">
        <v>468</v>
      </c>
      <c r="C40" s="1193" t="s">
        <v>960</v>
      </c>
      <c r="D40" s="1187"/>
      <c r="E40" s="1187"/>
      <c r="F40" s="1187"/>
      <c r="G40" s="1187"/>
      <c r="H40" s="1187"/>
      <c r="I40" s="1187"/>
      <c r="J40" s="1187"/>
      <c r="K40" s="1187"/>
      <c r="L40" s="1187"/>
      <c r="M40" s="1187"/>
      <c r="N40" s="1187"/>
      <c r="O40" s="1187"/>
      <c r="P40" s="1187"/>
      <c r="Q40" s="1187"/>
    </row>
    <row r="41" spans="1:17" ht="18">
      <c r="A41" s="2117"/>
      <c r="B41" s="1192" t="s">
        <v>469</v>
      </c>
      <c r="C41" s="1193" t="s">
        <v>960</v>
      </c>
      <c r="D41" s="1187"/>
      <c r="E41" s="1187"/>
      <c r="F41" s="1187"/>
      <c r="G41" s="1187"/>
      <c r="H41" s="1187"/>
      <c r="I41" s="1187"/>
      <c r="J41" s="1187"/>
      <c r="K41" s="1187"/>
      <c r="L41" s="1187"/>
      <c r="M41" s="1187"/>
      <c r="N41" s="1187"/>
      <c r="O41" s="1187"/>
      <c r="P41" s="1187"/>
      <c r="Q41" s="1187"/>
    </row>
    <row r="42" spans="1:17" ht="18">
      <c r="A42" s="2117"/>
      <c r="B42" s="1192" t="s">
        <v>470</v>
      </c>
      <c r="C42" s="1193" t="s">
        <v>960</v>
      </c>
      <c r="D42" s="1187"/>
      <c r="E42" s="1187"/>
      <c r="F42" s="1187"/>
      <c r="G42" s="1187"/>
      <c r="H42" s="1187"/>
      <c r="I42" s="1187"/>
      <c r="J42" s="1187"/>
      <c r="K42" s="1187"/>
      <c r="L42" s="1187"/>
      <c r="M42" s="1187"/>
      <c r="N42" s="1187"/>
      <c r="O42" s="1187"/>
      <c r="P42" s="1187"/>
      <c r="Q42" s="1187"/>
    </row>
    <row r="43" spans="1:17" ht="18">
      <c r="A43" s="2117"/>
      <c r="B43" s="1192" t="s">
        <v>471</v>
      </c>
      <c r="C43" s="1193" t="s">
        <v>960</v>
      </c>
      <c r="D43" s="1187"/>
      <c r="E43" s="1187"/>
      <c r="F43" s="1187"/>
      <c r="G43" s="1187"/>
      <c r="H43" s="1187"/>
      <c r="I43" s="1187"/>
      <c r="J43" s="1187"/>
      <c r="K43" s="1187"/>
      <c r="L43" s="1187"/>
      <c r="M43" s="1187"/>
      <c r="N43" s="1187"/>
      <c r="O43" s="1187"/>
      <c r="P43" s="1187"/>
      <c r="Q43" s="1187"/>
    </row>
    <row r="44" spans="1:17" ht="18.600000000000001" thickBot="1">
      <c r="A44" s="2118"/>
      <c r="B44" s="1200" t="s">
        <v>472</v>
      </c>
      <c r="C44" s="1198" t="s">
        <v>960</v>
      </c>
      <c r="D44" s="1187"/>
      <c r="E44" s="1187"/>
      <c r="F44" s="1187"/>
      <c r="G44" s="1187"/>
      <c r="H44" s="1187"/>
      <c r="I44" s="1187"/>
      <c r="J44" s="1187"/>
      <c r="K44" s="1187"/>
      <c r="L44" s="1187"/>
      <c r="M44" s="1187"/>
      <c r="N44" s="1187"/>
      <c r="O44" s="1187"/>
      <c r="P44" s="1187"/>
      <c r="Q44" s="1187"/>
    </row>
    <row r="45" spans="1:17" ht="18">
      <c r="A45" s="2116" t="s">
        <v>473</v>
      </c>
      <c r="B45" s="1190" t="s">
        <v>474</v>
      </c>
      <c r="C45" s="1191" t="s">
        <v>263</v>
      </c>
      <c r="D45" s="1187"/>
      <c r="E45" s="1187"/>
      <c r="F45" s="1187"/>
      <c r="G45" s="1187"/>
      <c r="H45" s="1187"/>
      <c r="I45" s="1187"/>
      <c r="J45" s="1187"/>
      <c r="K45" s="1187"/>
      <c r="L45" s="1187"/>
      <c r="M45" s="1187"/>
      <c r="N45" s="1187"/>
      <c r="O45" s="1187"/>
      <c r="P45" s="1187"/>
      <c r="Q45" s="1187"/>
    </row>
    <row r="46" spans="1:17" ht="32.4">
      <c r="A46" s="2117"/>
      <c r="B46" s="1192" t="s">
        <v>475</v>
      </c>
      <c r="C46" s="1193" t="s">
        <v>2187</v>
      </c>
      <c r="D46" s="1187"/>
      <c r="E46" s="1187"/>
      <c r="F46" s="1187"/>
      <c r="G46" s="1187"/>
      <c r="H46" s="1187"/>
      <c r="I46" s="1187"/>
      <c r="J46" s="1187"/>
      <c r="K46" s="1187"/>
      <c r="L46" s="1187"/>
      <c r="M46" s="1187"/>
      <c r="N46" s="1187"/>
      <c r="O46" s="1187"/>
      <c r="P46" s="1187"/>
      <c r="Q46" s="1187"/>
    </row>
    <row r="47" spans="1:17" ht="33" thickBot="1">
      <c r="A47" s="2118"/>
      <c r="B47" s="1199" t="s">
        <v>477</v>
      </c>
      <c r="C47" s="1198" t="s">
        <v>2188</v>
      </c>
      <c r="D47" s="1187"/>
      <c r="E47" s="1187"/>
      <c r="F47" s="1187"/>
      <c r="G47" s="1187"/>
      <c r="H47" s="1187"/>
      <c r="I47" s="1187"/>
      <c r="J47" s="1187"/>
      <c r="K47" s="1187"/>
      <c r="L47" s="1187"/>
      <c r="M47" s="1187"/>
      <c r="N47" s="1187"/>
      <c r="O47" s="1187"/>
      <c r="P47" s="1187"/>
      <c r="Q47" s="1187"/>
    </row>
    <row r="48" spans="1:17" ht="18">
      <c r="A48" s="2127" t="s">
        <v>479</v>
      </c>
      <c r="B48" s="1197" t="s">
        <v>480</v>
      </c>
      <c r="C48" s="1201" t="s">
        <v>263</v>
      </c>
      <c r="D48" s="1187"/>
      <c r="E48" s="1187"/>
      <c r="F48" s="1187"/>
      <c r="G48" s="1187"/>
      <c r="H48" s="1187"/>
      <c r="I48" s="1187"/>
      <c r="J48" s="1187"/>
      <c r="K48" s="1187"/>
      <c r="L48" s="1187"/>
      <c r="M48" s="1187"/>
      <c r="N48" s="1187"/>
      <c r="O48" s="1187"/>
      <c r="P48" s="1187"/>
      <c r="Q48" s="1187"/>
    </row>
    <row r="49" spans="1:17" ht="18">
      <c r="A49" s="2117"/>
      <c r="B49" s="1192" t="s">
        <v>481</v>
      </c>
      <c r="C49" s="1193" t="s">
        <v>2189</v>
      </c>
      <c r="D49" s="1187"/>
      <c r="E49" s="1187"/>
      <c r="F49" s="1187"/>
      <c r="G49" s="1187"/>
      <c r="H49" s="1187"/>
      <c r="I49" s="1187"/>
      <c r="J49" s="1187"/>
      <c r="K49" s="1187"/>
      <c r="L49" s="1187"/>
      <c r="M49" s="1187"/>
      <c r="N49" s="1187"/>
      <c r="O49" s="1187"/>
      <c r="P49" s="1187"/>
      <c r="Q49" s="1187"/>
    </row>
    <row r="50" spans="1:17" ht="18">
      <c r="A50" s="2117"/>
      <c r="B50" s="1192" t="s">
        <v>483</v>
      </c>
      <c r="C50" s="1193" t="s">
        <v>2190</v>
      </c>
      <c r="D50" s="1187"/>
      <c r="E50" s="1187"/>
      <c r="F50" s="1187"/>
      <c r="G50" s="1187"/>
      <c r="H50" s="1187"/>
      <c r="I50" s="1187"/>
      <c r="J50" s="1187"/>
      <c r="K50" s="1187"/>
      <c r="L50" s="1187"/>
      <c r="M50" s="1187"/>
      <c r="N50" s="1187"/>
      <c r="O50" s="1187"/>
      <c r="P50" s="1187"/>
      <c r="Q50" s="1187"/>
    </row>
    <row r="51" spans="1:17" ht="18">
      <c r="A51" s="2117"/>
      <c r="B51" s="1192" t="s">
        <v>485</v>
      </c>
      <c r="C51" s="1193" t="s">
        <v>667</v>
      </c>
      <c r="D51" s="1187"/>
      <c r="E51" s="1187"/>
      <c r="F51" s="1187"/>
      <c r="G51" s="1187"/>
      <c r="H51" s="1187"/>
      <c r="I51" s="1187"/>
      <c r="J51" s="1187"/>
      <c r="K51" s="1187"/>
      <c r="L51" s="1187"/>
      <c r="M51" s="1187"/>
      <c r="N51" s="1187"/>
      <c r="O51" s="1187"/>
      <c r="P51" s="1187"/>
      <c r="Q51" s="1187"/>
    </row>
    <row r="52" spans="1:17" ht="32.4">
      <c r="A52" s="2117"/>
      <c r="B52" s="1192" t="s">
        <v>487</v>
      </c>
      <c r="C52" s="1193" t="s">
        <v>2191</v>
      </c>
      <c r="D52" s="1187"/>
      <c r="E52" s="1187"/>
      <c r="F52" s="1187"/>
      <c r="G52" s="1187"/>
      <c r="H52" s="1187"/>
      <c r="I52" s="1187"/>
      <c r="J52" s="1187"/>
      <c r="K52" s="1187"/>
      <c r="L52" s="1187"/>
      <c r="M52" s="1187"/>
      <c r="N52" s="1187"/>
      <c r="O52" s="1187"/>
      <c r="P52" s="1187"/>
      <c r="Q52" s="1187"/>
    </row>
    <row r="53" spans="1:17" ht="97.2">
      <c r="A53" s="2117"/>
      <c r="B53" s="1192" t="s">
        <v>489</v>
      </c>
      <c r="C53" s="1193" t="s">
        <v>583</v>
      </c>
      <c r="D53" s="1187"/>
      <c r="E53" s="1187"/>
      <c r="F53" s="1187"/>
      <c r="G53" s="1187"/>
      <c r="H53" s="1187"/>
      <c r="I53" s="1187"/>
      <c r="J53" s="1187"/>
      <c r="K53" s="1187"/>
      <c r="L53" s="1187"/>
      <c r="M53" s="1187"/>
      <c r="N53" s="1187"/>
      <c r="O53" s="1187"/>
      <c r="P53" s="1187"/>
      <c r="Q53" s="1187"/>
    </row>
    <row r="54" spans="1:17" ht="18">
      <c r="A54" s="2117"/>
      <c r="B54" s="1192" t="s">
        <v>491</v>
      </c>
      <c r="C54" s="1193" t="s">
        <v>588</v>
      </c>
      <c r="D54" s="1187"/>
      <c r="E54" s="1187"/>
      <c r="F54" s="1187"/>
      <c r="G54" s="1187"/>
      <c r="H54" s="1187"/>
      <c r="I54" s="1187"/>
      <c r="J54" s="1187"/>
      <c r="K54" s="1187"/>
      <c r="L54" s="1187"/>
      <c r="M54" s="1187"/>
      <c r="N54" s="1187"/>
      <c r="O54" s="1187"/>
      <c r="P54" s="1187"/>
      <c r="Q54" s="1187"/>
    </row>
    <row r="55" spans="1:17" ht="18">
      <c r="A55" s="2117"/>
      <c r="B55" s="1192" t="s">
        <v>493</v>
      </c>
      <c r="C55" s="1193" t="s">
        <v>674</v>
      </c>
      <c r="D55" s="1187"/>
      <c r="E55" s="1187"/>
      <c r="F55" s="1187"/>
      <c r="G55" s="1187"/>
      <c r="H55" s="1187"/>
      <c r="I55" s="1187"/>
      <c r="J55" s="1187"/>
      <c r="K55" s="1187"/>
      <c r="L55" s="1187"/>
      <c r="M55" s="1187"/>
      <c r="N55" s="1187"/>
      <c r="O55" s="1187"/>
      <c r="P55" s="1187"/>
      <c r="Q55" s="1187"/>
    </row>
    <row r="56" spans="1:17" ht="18">
      <c r="A56" s="2117"/>
      <c r="B56" s="1192" t="s">
        <v>495</v>
      </c>
      <c r="C56" s="1193" t="s">
        <v>333</v>
      </c>
      <c r="D56" s="1187"/>
      <c r="E56" s="1187"/>
      <c r="F56" s="1187"/>
      <c r="G56" s="1187"/>
      <c r="H56" s="1187"/>
      <c r="I56" s="1187"/>
      <c r="J56" s="1187"/>
      <c r="K56" s="1187"/>
      <c r="L56" s="1187"/>
      <c r="M56" s="1187"/>
      <c r="N56" s="1187"/>
      <c r="O56" s="1187"/>
      <c r="P56" s="1187"/>
      <c r="Q56" s="1187"/>
    </row>
    <row r="57" spans="1:17" ht="18">
      <c r="A57" s="2117"/>
      <c r="B57" s="1192" t="s">
        <v>496</v>
      </c>
      <c r="C57" s="1193" t="s">
        <v>960</v>
      </c>
      <c r="D57" s="1187"/>
      <c r="E57" s="1187"/>
      <c r="F57" s="1187"/>
      <c r="G57" s="1187"/>
      <c r="H57" s="1187"/>
      <c r="I57" s="1187"/>
      <c r="J57" s="1187"/>
      <c r="K57" s="1187"/>
      <c r="L57" s="1187"/>
      <c r="M57" s="1187"/>
      <c r="N57" s="1187"/>
      <c r="O57" s="1187"/>
      <c r="P57" s="1187"/>
      <c r="Q57" s="1187"/>
    </row>
    <row r="58" spans="1:17" ht="18">
      <c r="A58" s="2117"/>
      <c r="B58" s="1192" t="s">
        <v>497</v>
      </c>
      <c r="C58" s="1193" t="s">
        <v>960</v>
      </c>
      <c r="D58" s="1187"/>
      <c r="E58" s="1187"/>
      <c r="F58" s="1187"/>
      <c r="G58" s="1187"/>
      <c r="H58" s="1187"/>
      <c r="I58" s="1187"/>
      <c r="J58" s="1187"/>
      <c r="K58" s="1187"/>
      <c r="L58" s="1187"/>
      <c r="M58" s="1187"/>
      <c r="N58" s="1187"/>
      <c r="O58" s="1187"/>
      <c r="P58" s="1187"/>
      <c r="Q58" s="1187"/>
    </row>
    <row r="59" spans="1:17" ht="18">
      <c r="A59" s="2117"/>
      <c r="B59" s="1192" t="s">
        <v>498</v>
      </c>
      <c r="C59" s="1193" t="s">
        <v>2192</v>
      </c>
      <c r="D59" s="1187"/>
      <c r="E59" s="1187"/>
      <c r="F59" s="1187"/>
      <c r="G59" s="1187"/>
      <c r="H59" s="1187"/>
      <c r="I59" s="1187"/>
      <c r="J59" s="1187"/>
      <c r="K59" s="1187"/>
      <c r="L59" s="1187"/>
      <c r="M59" s="1187"/>
      <c r="N59" s="1187"/>
      <c r="O59" s="1187"/>
      <c r="P59" s="1187"/>
      <c r="Q59" s="1187"/>
    </row>
    <row r="60" spans="1:17" ht="162">
      <c r="A60" s="2117"/>
      <c r="B60" s="1192" t="s">
        <v>499</v>
      </c>
      <c r="C60" s="1193" t="s">
        <v>2193</v>
      </c>
      <c r="D60" s="1187"/>
      <c r="E60" s="1187"/>
      <c r="F60" s="1187"/>
      <c r="G60" s="1187"/>
      <c r="H60" s="1187"/>
      <c r="I60" s="1187"/>
      <c r="J60" s="1187"/>
      <c r="K60" s="1187"/>
      <c r="L60" s="1187"/>
      <c r="M60" s="1187"/>
      <c r="N60" s="1187"/>
      <c r="O60" s="1187"/>
      <c r="P60" s="1187"/>
      <c r="Q60" s="1187"/>
    </row>
    <row r="61" spans="1:17" ht="48.6">
      <c r="A61" s="2117"/>
      <c r="B61" s="1192" t="s">
        <v>500</v>
      </c>
      <c r="C61" s="1193" t="s">
        <v>2194</v>
      </c>
      <c r="D61" s="1187"/>
      <c r="E61" s="1187"/>
      <c r="F61" s="1187"/>
      <c r="G61" s="1187"/>
      <c r="H61" s="1187"/>
      <c r="I61" s="1187"/>
      <c r="J61" s="1187"/>
      <c r="K61" s="1187"/>
      <c r="L61" s="1187"/>
      <c r="M61" s="1187"/>
      <c r="N61" s="1187"/>
      <c r="O61" s="1187"/>
      <c r="P61" s="1187"/>
      <c r="Q61" s="1187"/>
    </row>
    <row r="62" spans="1:17" ht="18">
      <c r="A62" s="2117"/>
      <c r="B62" s="1192" t="s">
        <v>502</v>
      </c>
      <c r="C62" s="1193" t="s">
        <v>2195</v>
      </c>
      <c r="D62" s="1187"/>
      <c r="E62" s="1187"/>
      <c r="F62" s="1187"/>
      <c r="G62" s="1187"/>
      <c r="H62" s="1187"/>
      <c r="I62" s="1187"/>
      <c r="J62" s="1187"/>
      <c r="K62" s="1187"/>
      <c r="L62" s="1187"/>
      <c r="M62" s="1187"/>
      <c r="N62" s="1187"/>
      <c r="O62" s="1187"/>
      <c r="P62" s="1187"/>
      <c r="Q62" s="1187"/>
    </row>
    <row r="63" spans="1:17" ht="18">
      <c r="A63" s="2117"/>
      <c r="B63" s="1192" t="s">
        <v>504</v>
      </c>
      <c r="C63" s="1193" t="s">
        <v>960</v>
      </c>
      <c r="D63" s="1187"/>
      <c r="E63" s="1187"/>
      <c r="F63" s="1187"/>
      <c r="G63" s="1187"/>
      <c r="H63" s="1187"/>
      <c r="I63" s="1187"/>
      <c r="J63" s="1187"/>
      <c r="K63" s="1187"/>
      <c r="L63" s="1187"/>
      <c r="M63" s="1187"/>
      <c r="N63" s="1187"/>
      <c r="O63" s="1187"/>
      <c r="P63" s="1187"/>
      <c r="Q63" s="1187"/>
    </row>
    <row r="64" spans="1:17" ht="32.4">
      <c r="A64" s="2117"/>
      <c r="B64" s="1192" t="s">
        <v>506</v>
      </c>
      <c r="C64" s="1193" t="s">
        <v>2196</v>
      </c>
      <c r="D64" s="1187"/>
      <c r="E64" s="1187"/>
      <c r="F64" s="1187"/>
      <c r="G64" s="1187"/>
      <c r="H64" s="1187"/>
      <c r="I64" s="1187"/>
      <c r="J64" s="1187"/>
      <c r="K64" s="1187"/>
      <c r="L64" s="1187"/>
      <c r="M64" s="1187"/>
      <c r="N64" s="1187"/>
      <c r="O64" s="1187"/>
      <c r="P64" s="1187"/>
      <c r="Q64" s="1187"/>
    </row>
    <row r="65" spans="1:17" ht="18">
      <c r="A65" s="2117"/>
      <c r="B65" s="1192" t="s">
        <v>508</v>
      </c>
      <c r="C65" s="1193" t="s">
        <v>261</v>
      </c>
      <c r="D65" s="1187"/>
      <c r="E65" s="1187"/>
      <c r="F65" s="1187"/>
      <c r="G65" s="1187"/>
      <c r="H65" s="1187"/>
      <c r="I65" s="1187"/>
      <c r="J65" s="1187"/>
      <c r="K65" s="1187"/>
      <c r="L65" s="1187"/>
      <c r="M65" s="1187"/>
      <c r="N65" s="1187"/>
      <c r="O65" s="1187"/>
      <c r="P65" s="1187"/>
      <c r="Q65" s="1187"/>
    </row>
    <row r="66" spans="1:17" ht="18">
      <c r="A66" s="2117"/>
      <c r="B66" s="1192" t="s">
        <v>509</v>
      </c>
      <c r="C66" s="1193" t="s">
        <v>960</v>
      </c>
      <c r="D66" s="1187"/>
      <c r="E66" s="1187"/>
      <c r="F66" s="1187"/>
      <c r="G66" s="1187"/>
      <c r="H66" s="1187"/>
      <c r="I66" s="1187"/>
      <c r="J66" s="1187"/>
      <c r="K66" s="1187"/>
      <c r="L66" s="1187"/>
      <c r="M66" s="1187"/>
      <c r="N66" s="1187"/>
      <c r="O66" s="1187"/>
      <c r="P66" s="1187"/>
      <c r="Q66" s="1187"/>
    </row>
    <row r="67" spans="1:17" ht="18">
      <c r="A67" s="2117"/>
      <c r="B67" s="1192" t="s">
        <v>511</v>
      </c>
      <c r="C67" s="1193" t="s">
        <v>960</v>
      </c>
      <c r="D67" s="1187"/>
      <c r="E67" s="1187"/>
      <c r="F67" s="1187"/>
      <c r="G67" s="1187"/>
      <c r="H67" s="1187"/>
      <c r="I67" s="1187"/>
      <c r="J67" s="1187"/>
      <c r="K67" s="1187"/>
      <c r="L67" s="1187"/>
      <c r="M67" s="1187"/>
      <c r="N67" s="1187"/>
      <c r="O67" s="1187"/>
      <c r="P67" s="1187"/>
      <c r="Q67" s="1187"/>
    </row>
    <row r="68" spans="1:17" ht="18.600000000000001" thickBot="1">
      <c r="A68" s="2118"/>
      <c r="B68" s="1199" t="s">
        <v>513</v>
      </c>
      <c r="C68" s="1198" t="s">
        <v>960</v>
      </c>
      <c r="D68" s="1187"/>
      <c r="E68" s="1187"/>
      <c r="F68" s="1187"/>
      <c r="G68" s="1187"/>
      <c r="H68" s="1187"/>
      <c r="I68" s="1187"/>
      <c r="J68" s="1187"/>
      <c r="K68" s="1187"/>
      <c r="L68" s="1187"/>
      <c r="M68" s="1187"/>
      <c r="N68" s="1187"/>
      <c r="O68" s="1187"/>
      <c r="P68" s="1187"/>
      <c r="Q68" s="1187"/>
    </row>
    <row r="69" spans="1:17" ht="18">
      <c r="A69" s="2116" t="s">
        <v>515</v>
      </c>
      <c r="B69" s="1190" t="s">
        <v>516</v>
      </c>
      <c r="C69" s="1191" t="s">
        <v>263</v>
      </c>
      <c r="D69" s="1187"/>
      <c r="E69" s="1187"/>
      <c r="F69" s="1187"/>
      <c r="G69" s="1187"/>
      <c r="H69" s="1187"/>
      <c r="I69" s="1187"/>
      <c r="J69" s="1187"/>
      <c r="K69" s="1187"/>
      <c r="L69" s="1187"/>
      <c r="M69" s="1187"/>
      <c r="N69" s="1187"/>
      <c r="O69" s="1187"/>
      <c r="P69" s="1187"/>
      <c r="Q69" s="1187"/>
    </row>
    <row r="70" spans="1:17" ht="18">
      <c r="A70" s="2117"/>
      <c r="B70" s="1192" t="s">
        <v>517</v>
      </c>
      <c r="C70" s="1193" t="s">
        <v>353</v>
      </c>
      <c r="D70" s="1187"/>
      <c r="E70" s="1187"/>
      <c r="F70" s="1187"/>
      <c r="G70" s="1187"/>
      <c r="H70" s="1187"/>
      <c r="I70" s="1187"/>
      <c r="J70" s="1187"/>
      <c r="K70" s="1187"/>
      <c r="L70" s="1187"/>
      <c r="M70" s="1187"/>
      <c r="N70" s="1187"/>
      <c r="O70" s="1187"/>
      <c r="P70" s="1187"/>
      <c r="Q70" s="1187"/>
    </row>
    <row r="71" spans="1:17" ht="18">
      <c r="A71" s="2117"/>
      <c r="B71" s="1192" t="s">
        <v>518</v>
      </c>
      <c r="C71" s="1193" t="s">
        <v>960</v>
      </c>
      <c r="D71" s="1187"/>
      <c r="E71" s="1187"/>
      <c r="F71" s="1187"/>
      <c r="G71" s="1187"/>
      <c r="H71" s="1187"/>
      <c r="I71" s="1187"/>
      <c r="J71" s="1187"/>
      <c r="K71" s="1187"/>
      <c r="L71" s="1187"/>
      <c r="M71" s="1187"/>
      <c r="N71" s="1187"/>
      <c r="O71" s="1187"/>
      <c r="P71" s="1187"/>
      <c r="Q71" s="1187"/>
    </row>
    <row r="72" spans="1:17" ht="18">
      <c r="A72" s="2117"/>
      <c r="B72" s="1192" t="s">
        <v>519</v>
      </c>
      <c r="C72" s="1193" t="s">
        <v>960</v>
      </c>
      <c r="D72" s="1187"/>
      <c r="E72" s="1187"/>
      <c r="F72" s="1187"/>
      <c r="G72" s="1187"/>
      <c r="H72" s="1187"/>
      <c r="I72" s="1187"/>
      <c r="J72" s="1187"/>
      <c r="K72" s="1187"/>
      <c r="L72" s="1187"/>
      <c r="M72" s="1187"/>
      <c r="N72" s="1187"/>
      <c r="O72" s="1187"/>
      <c r="P72" s="1187"/>
      <c r="Q72" s="1187"/>
    </row>
    <row r="73" spans="1:17" ht="48.6">
      <c r="A73" s="2117"/>
      <c r="B73" s="1192" t="s">
        <v>520</v>
      </c>
      <c r="C73" s="1193" t="s">
        <v>521</v>
      </c>
      <c r="D73" s="1187"/>
      <c r="E73" s="1187"/>
      <c r="F73" s="1187"/>
      <c r="G73" s="1187"/>
      <c r="H73" s="1187"/>
      <c r="I73" s="1187"/>
      <c r="J73" s="1187"/>
      <c r="K73" s="1187"/>
      <c r="L73" s="1187"/>
      <c r="M73" s="1187"/>
      <c r="N73" s="1187"/>
      <c r="O73" s="1187"/>
      <c r="P73" s="1187"/>
      <c r="Q73" s="1187"/>
    </row>
    <row r="74" spans="1:17" ht="18">
      <c r="A74" s="2117"/>
      <c r="B74" s="1192" t="s">
        <v>522</v>
      </c>
      <c r="C74" s="1193" t="s">
        <v>285</v>
      </c>
      <c r="D74" s="1187"/>
      <c r="E74" s="1187"/>
      <c r="F74" s="1187"/>
      <c r="G74" s="1187"/>
      <c r="H74" s="1187"/>
      <c r="I74" s="1187"/>
      <c r="J74" s="1187"/>
      <c r="K74" s="1187"/>
      <c r="L74" s="1187"/>
      <c r="M74" s="1187"/>
      <c r="N74" s="1187"/>
      <c r="O74" s="1187"/>
      <c r="P74" s="1187"/>
      <c r="Q74" s="1187"/>
    </row>
    <row r="75" spans="1:17" ht="18">
      <c r="A75" s="2117"/>
      <c r="B75" s="1192" t="s">
        <v>523</v>
      </c>
      <c r="C75" s="1193" t="s">
        <v>261</v>
      </c>
      <c r="D75" s="1187"/>
      <c r="E75" s="1187"/>
      <c r="F75" s="1187"/>
      <c r="G75" s="1187"/>
      <c r="H75" s="1187"/>
      <c r="I75" s="1187"/>
      <c r="J75" s="1187"/>
      <c r="K75" s="1187"/>
      <c r="L75" s="1187"/>
      <c r="M75" s="1187"/>
      <c r="N75" s="1187"/>
      <c r="O75" s="1187"/>
      <c r="P75" s="1187"/>
      <c r="Q75" s="1187"/>
    </row>
    <row r="76" spans="1:17" ht="18">
      <c r="A76" s="2117"/>
      <c r="B76" s="1192" t="s">
        <v>524</v>
      </c>
      <c r="C76" s="1193" t="s">
        <v>361</v>
      </c>
      <c r="D76" s="1187"/>
      <c r="E76" s="1187"/>
      <c r="F76" s="1187"/>
      <c r="G76" s="1187"/>
      <c r="H76" s="1187"/>
      <c r="I76" s="1187"/>
      <c r="J76" s="1187"/>
      <c r="K76" s="1187"/>
      <c r="L76" s="1187"/>
      <c r="M76" s="1187"/>
      <c r="N76" s="1187"/>
      <c r="O76" s="1187"/>
      <c r="P76" s="1187"/>
      <c r="Q76" s="1187"/>
    </row>
    <row r="77" spans="1:17" ht="81.599999999999994" thickBot="1">
      <c r="A77" s="2118"/>
      <c r="B77" s="1199" t="s">
        <v>525</v>
      </c>
      <c r="C77" s="1198" t="s">
        <v>592</v>
      </c>
      <c r="D77" s="1187"/>
      <c r="E77" s="1187"/>
      <c r="F77" s="1187"/>
      <c r="G77" s="1187"/>
      <c r="H77" s="1187"/>
      <c r="I77" s="1187"/>
      <c r="J77" s="1187"/>
      <c r="K77" s="1187"/>
      <c r="L77" s="1187"/>
      <c r="M77" s="1187"/>
      <c r="N77" s="1187"/>
      <c r="O77" s="1187"/>
      <c r="P77" s="1187"/>
      <c r="Q77" s="1187"/>
    </row>
    <row r="78" spans="1:17" ht="18">
      <c r="A78" s="2116" t="s">
        <v>527</v>
      </c>
      <c r="B78" s="1190" t="s">
        <v>528</v>
      </c>
      <c r="C78" s="1191" t="s">
        <v>2197</v>
      </c>
      <c r="D78" s="1187"/>
      <c r="E78" s="1187"/>
      <c r="F78" s="1187"/>
      <c r="G78" s="1187"/>
      <c r="H78" s="1187"/>
      <c r="I78" s="1187"/>
      <c r="J78" s="1187"/>
      <c r="K78" s="1187"/>
      <c r="L78" s="1187"/>
      <c r="M78" s="1187"/>
      <c r="N78" s="1187"/>
      <c r="O78" s="1187"/>
      <c r="P78" s="1187"/>
      <c r="Q78" s="1187"/>
    </row>
    <row r="79" spans="1:17" ht="81">
      <c r="A79" s="2117"/>
      <c r="B79" s="1192" t="s">
        <v>530</v>
      </c>
      <c r="C79" s="1193" t="s">
        <v>2198</v>
      </c>
      <c r="D79" s="1187"/>
      <c r="E79" s="1187"/>
      <c r="F79" s="1187"/>
      <c r="G79" s="1187"/>
      <c r="H79" s="1187"/>
      <c r="I79" s="1187"/>
      <c r="J79" s="1187"/>
      <c r="K79" s="1187"/>
      <c r="L79" s="1187"/>
      <c r="M79" s="1187"/>
      <c r="N79" s="1187"/>
      <c r="O79" s="1187"/>
      <c r="P79" s="1187"/>
      <c r="Q79" s="1187"/>
    </row>
    <row r="80" spans="1:17" ht="64.8">
      <c r="A80" s="2117"/>
      <c r="B80" s="1192" t="s">
        <v>531</v>
      </c>
      <c r="C80" s="1193" t="s">
        <v>2199</v>
      </c>
      <c r="D80" s="1187"/>
      <c r="E80" s="1187"/>
      <c r="F80" s="1187"/>
      <c r="G80" s="1187"/>
      <c r="H80" s="1187"/>
      <c r="I80" s="1187"/>
      <c r="J80" s="1187"/>
      <c r="K80" s="1187"/>
      <c r="L80" s="1187"/>
      <c r="M80" s="1187"/>
      <c r="N80" s="1187"/>
      <c r="O80" s="1187"/>
      <c r="P80" s="1187"/>
      <c r="Q80" s="1187"/>
    </row>
    <row r="81" spans="1:17" ht="32.4">
      <c r="A81" s="2117"/>
      <c r="B81" s="1192" t="s">
        <v>533</v>
      </c>
      <c r="C81" s="1193" t="s">
        <v>372</v>
      </c>
      <c r="D81" s="1187"/>
      <c r="E81" s="1187"/>
      <c r="F81" s="1187"/>
      <c r="G81" s="1187"/>
      <c r="H81" s="1187"/>
      <c r="I81" s="1187"/>
      <c r="J81" s="1187"/>
      <c r="K81" s="1187"/>
      <c r="L81" s="1187"/>
      <c r="M81" s="1187"/>
      <c r="N81" s="1187"/>
      <c r="O81" s="1187"/>
      <c r="P81" s="1187"/>
      <c r="Q81" s="1187"/>
    </row>
    <row r="82" spans="1:17" ht="129.6">
      <c r="A82" s="2117"/>
      <c r="B82" s="1192" t="s">
        <v>535</v>
      </c>
      <c r="C82" s="1193" t="s">
        <v>2200</v>
      </c>
      <c r="D82" s="1187"/>
      <c r="E82" s="1187"/>
      <c r="F82" s="1187"/>
      <c r="G82" s="1187"/>
      <c r="H82" s="1187"/>
      <c r="I82" s="1187"/>
      <c r="J82" s="1187"/>
      <c r="K82" s="1187"/>
      <c r="L82" s="1187"/>
      <c r="M82" s="1187"/>
      <c r="N82" s="1187"/>
      <c r="O82" s="1187"/>
      <c r="P82" s="1187"/>
      <c r="Q82" s="1187"/>
    </row>
    <row r="83" spans="1:17" ht="18">
      <c r="A83" s="2117"/>
      <c r="B83" s="1192" t="s">
        <v>537</v>
      </c>
      <c r="C83" s="1193" t="s">
        <v>261</v>
      </c>
      <c r="D83" s="1187"/>
      <c r="E83" s="1187"/>
      <c r="F83" s="1187"/>
      <c r="G83" s="1187"/>
      <c r="H83" s="1187"/>
      <c r="I83" s="1187"/>
      <c r="J83" s="1187"/>
      <c r="K83" s="1187"/>
      <c r="L83" s="1187"/>
      <c r="M83" s="1187"/>
      <c r="N83" s="1187"/>
      <c r="O83" s="1187"/>
      <c r="P83" s="1187"/>
      <c r="Q83" s="1187"/>
    </row>
    <row r="84" spans="1:17" ht="18">
      <c r="A84" s="2117"/>
      <c r="B84" s="1192" t="s">
        <v>509</v>
      </c>
      <c r="C84" s="1193" t="s">
        <v>960</v>
      </c>
      <c r="D84" s="1187"/>
      <c r="E84" s="1187"/>
      <c r="F84" s="1187"/>
      <c r="G84" s="1187"/>
      <c r="H84" s="1187"/>
      <c r="I84" s="1187"/>
      <c r="J84" s="1187"/>
      <c r="K84" s="1187"/>
      <c r="L84" s="1187"/>
      <c r="M84" s="1187"/>
      <c r="N84" s="1187"/>
      <c r="O84" s="1187"/>
      <c r="P84" s="1187"/>
      <c r="Q84" s="1187"/>
    </row>
    <row r="85" spans="1:17" ht="18">
      <c r="A85" s="2117"/>
      <c r="B85" s="1192" t="s">
        <v>511</v>
      </c>
      <c r="C85" s="1193" t="s">
        <v>960</v>
      </c>
      <c r="D85" s="1187"/>
      <c r="E85" s="1187"/>
      <c r="F85" s="1187"/>
      <c r="G85" s="1187"/>
      <c r="H85" s="1187"/>
      <c r="I85" s="1187"/>
      <c r="J85" s="1187"/>
      <c r="K85" s="1187"/>
      <c r="L85" s="1187"/>
      <c r="M85" s="1187"/>
      <c r="N85" s="1187"/>
      <c r="O85" s="1187"/>
      <c r="P85" s="1187"/>
      <c r="Q85" s="1187"/>
    </row>
    <row r="86" spans="1:17" ht="18">
      <c r="A86" s="2117"/>
      <c r="B86" s="1192" t="s">
        <v>538</v>
      </c>
      <c r="C86" s="1193" t="s">
        <v>960</v>
      </c>
      <c r="D86" s="1187"/>
      <c r="E86" s="1187"/>
      <c r="F86" s="1187"/>
      <c r="G86" s="1187"/>
      <c r="H86" s="1187"/>
      <c r="I86" s="1187"/>
      <c r="J86" s="1187"/>
      <c r="K86" s="1187"/>
      <c r="L86" s="1187"/>
      <c r="M86" s="1187"/>
      <c r="N86" s="1187"/>
      <c r="O86" s="1187"/>
      <c r="P86" s="1187"/>
      <c r="Q86" s="1187"/>
    </row>
    <row r="87" spans="1:17" ht="18">
      <c r="A87" s="2117"/>
      <c r="B87" s="1192" t="s">
        <v>539</v>
      </c>
      <c r="C87" s="1193"/>
      <c r="D87" s="1187"/>
      <c r="E87" s="1187"/>
      <c r="F87" s="1187"/>
      <c r="G87" s="1187"/>
      <c r="H87" s="1187"/>
      <c r="I87" s="1187"/>
      <c r="J87" s="1187"/>
      <c r="K87" s="1187"/>
      <c r="L87" s="1187"/>
      <c r="M87" s="1187"/>
      <c r="N87" s="1187"/>
      <c r="O87" s="1187"/>
      <c r="P87" s="1187"/>
      <c r="Q87" s="1187"/>
    </row>
    <row r="88" spans="1:17" ht="18">
      <c r="A88" s="2117"/>
      <c r="B88" s="1192" t="s">
        <v>540</v>
      </c>
      <c r="C88" s="1193" t="s">
        <v>261</v>
      </c>
      <c r="D88" s="1187"/>
      <c r="E88" s="1187"/>
      <c r="F88" s="1187"/>
      <c r="G88" s="1187"/>
      <c r="H88" s="1187"/>
      <c r="I88" s="1187"/>
      <c r="J88" s="1187"/>
      <c r="K88" s="1187"/>
      <c r="L88" s="1187"/>
      <c r="M88" s="1187"/>
      <c r="N88" s="1187"/>
      <c r="O88" s="1187"/>
      <c r="P88" s="1187"/>
      <c r="Q88" s="1187"/>
    </row>
    <row r="89" spans="1:17" ht="18">
      <c r="A89" s="2117"/>
      <c r="B89" s="1192" t="s">
        <v>541</v>
      </c>
      <c r="C89" s="1193" t="s">
        <v>960</v>
      </c>
      <c r="D89" s="1187"/>
      <c r="E89" s="1187"/>
      <c r="F89" s="1187"/>
      <c r="G89" s="1187"/>
      <c r="H89" s="1187"/>
      <c r="I89" s="1187"/>
      <c r="J89" s="1187"/>
      <c r="K89" s="1187"/>
      <c r="L89" s="1187"/>
      <c r="M89" s="1187"/>
      <c r="N89" s="1187"/>
      <c r="O89" s="1187"/>
      <c r="P89" s="1187"/>
      <c r="Q89" s="1187"/>
    </row>
    <row r="90" spans="1:17" ht="18">
      <c r="A90" s="2117"/>
      <c r="B90" s="1192" t="s">
        <v>542</v>
      </c>
      <c r="C90" s="1193" t="s">
        <v>960</v>
      </c>
      <c r="D90" s="1187"/>
      <c r="E90" s="1187"/>
      <c r="F90" s="1187"/>
      <c r="G90" s="1187"/>
      <c r="H90" s="1187"/>
      <c r="I90" s="1187"/>
      <c r="J90" s="1187"/>
      <c r="K90" s="1187"/>
      <c r="L90" s="1187"/>
      <c r="M90" s="1187"/>
      <c r="N90" s="1187"/>
      <c r="O90" s="1187"/>
      <c r="P90" s="1187"/>
      <c r="Q90" s="1187"/>
    </row>
    <row r="91" spans="1:17" ht="18">
      <c r="A91" s="2117"/>
      <c r="B91" s="1192" t="s">
        <v>543</v>
      </c>
      <c r="C91" s="1193" t="s">
        <v>960</v>
      </c>
      <c r="D91" s="1187"/>
      <c r="E91" s="1187"/>
      <c r="F91" s="1187"/>
      <c r="G91" s="1187"/>
      <c r="H91" s="1187"/>
      <c r="I91" s="1187"/>
      <c r="J91" s="1187"/>
      <c r="K91" s="1187"/>
      <c r="L91" s="1187"/>
      <c r="M91" s="1187"/>
      <c r="N91" s="1187"/>
      <c r="O91" s="1187"/>
      <c r="P91" s="1187"/>
      <c r="Q91" s="1187"/>
    </row>
    <row r="92" spans="1:17" ht="18.600000000000001" thickBot="1">
      <c r="A92" s="2118"/>
      <c r="B92" s="1199" t="s">
        <v>544</v>
      </c>
      <c r="C92" s="1198" t="s">
        <v>960</v>
      </c>
      <c r="D92" s="1187"/>
      <c r="E92" s="1187"/>
      <c r="F92" s="1187"/>
      <c r="G92" s="1187"/>
      <c r="H92" s="1187"/>
      <c r="I92" s="1187"/>
      <c r="J92" s="1187"/>
      <c r="K92" s="1187"/>
      <c r="L92" s="1187"/>
      <c r="M92" s="1187"/>
      <c r="N92" s="1187"/>
      <c r="O92" s="1187"/>
      <c r="P92" s="1187"/>
      <c r="Q92" s="1187"/>
    </row>
    <row r="93" spans="1:17" ht="48.6">
      <c r="A93" s="2116" t="s">
        <v>545</v>
      </c>
      <c r="B93" s="1190" t="s">
        <v>546</v>
      </c>
      <c r="C93" s="1191" t="s">
        <v>597</v>
      </c>
      <c r="D93" s="1187"/>
      <c r="E93" s="1187"/>
      <c r="F93" s="1187"/>
      <c r="G93" s="1187"/>
      <c r="H93" s="1187"/>
      <c r="I93" s="1187"/>
      <c r="J93" s="1187"/>
      <c r="K93" s="1187"/>
      <c r="L93" s="1187"/>
      <c r="M93" s="1187"/>
      <c r="N93" s="1187"/>
      <c r="O93" s="1187"/>
      <c r="P93" s="1187"/>
      <c r="Q93" s="1187"/>
    </row>
    <row r="94" spans="1:17" ht="32.4">
      <c r="A94" s="2117"/>
      <c r="B94" s="1192" t="s">
        <v>548</v>
      </c>
      <c r="C94" s="1193" t="s">
        <v>989</v>
      </c>
      <c r="D94" s="1187"/>
      <c r="E94" s="1187"/>
      <c r="F94" s="1187"/>
      <c r="G94" s="1187"/>
      <c r="H94" s="1187"/>
      <c r="I94" s="1187"/>
      <c r="J94" s="1187"/>
      <c r="K94" s="1187"/>
      <c r="L94" s="1187"/>
      <c r="M94" s="1187"/>
      <c r="N94" s="1187"/>
      <c r="O94" s="1187"/>
      <c r="P94" s="1187"/>
      <c r="Q94" s="1187"/>
    </row>
    <row r="95" spans="1:17" ht="18">
      <c r="A95" s="2117"/>
      <c r="B95" s="1192" t="s">
        <v>550</v>
      </c>
      <c r="C95" s="1193" t="s">
        <v>960</v>
      </c>
      <c r="D95" s="1187"/>
      <c r="E95" s="1187"/>
      <c r="F95" s="1187"/>
      <c r="G95" s="1187"/>
      <c r="H95" s="1187"/>
      <c r="I95" s="1187"/>
      <c r="J95" s="1187"/>
      <c r="K95" s="1187"/>
      <c r="L95" s="1187"/>
      <c r="M95" s="1187"/>
      <c r="N95" s="1187"/>
      <c r="O95" s="1187"/>
      <c r="P95" s="1187"/>
      <c r="Q95" s="1187"/>
    </row>
    <row r="96" spans="1:17" ht="113.4">
      <c r="A96" s="2117"/>
      <c r="B96" s="1192" t="s">
        <v>551</v>
      </c>
      <c r="C96" s="1193" t="s">
        <v>2201</v>
      </c>
      <c r="D96" s="1187"/>
      <c r="E96" s="1187"/>
      <c r="F96" s="1187"/>
      <c r="G96" s="1187"/>
      <c r="H96" s="1187"/>
      <c r="I96" s="1187"/>
      <c r="J96" s="1187"/>
      <c r="K96" s="1187"/>
      <c r="L96" s="1187"/>
      <c r="M96" s="1187"/>
      <c r="N96" s="1187"/>
      <c r="O96" s="1187"/>
      <c r="P96" s="1187"/>
      <c r="Q96" s="1187"/>
    </row>
    <row r="97" spans="1:17" ht="32.4">
      <c r="A97" s="2117"/>
      <c r="B97" s="1192" t="s">
        <v>553</v>
      </c>
      <c r="C97" s="1193" t="s">
        <v>1623</v>
      </c>
      <c r="D97" s="1187"/>
      <c r="E97" s="1187"/>
      <c r="F97" s="1187"/>
      <c r="G97" s="1187"/>
      <c r="H97" s="1187"/>
      <c r="I97" s="1187"/>
      <c r="J97" s="1187"/>
      <c r="K97" s="1187"/>
      <c r="L97" s="1187"/>
      <c r="M97" s="1187"/>
      <c r="N97" s="1187"/>
      <c r="O97" s="1187"/>
      <c r="P97" s="1187"/>
      <c r="Q97" s="1187"/>
    </row>
    <row r="98" spans="1:17" ht="48.6">
      <c r="A98" s="2117"/>
      <c r="B98" s="1192" t="s">
        <v>555</v>
      </c>
      <c r="C98" s="1193" t="s">
        <v>396</v>
      </c>
      <c r="D98" s="1187"/>
      <c r="E98" s="1187"/>
      <c r="F98" s="1187"/>
      <c r="G98" s="1187"/>
      <c r="H98" s="1187"/>
      <c r="I98" s="1187"/>
      <c r="J98" s="1187"/>
      <c r="K98" s="1187"/>
      <c r="L98" s="1187"/>
      <c r="M98" s="1187"/>
      <c r="N98" s="1187"/>
      <c r="O98" s="1187"/>
      <c r="P98" s="1187"/>
      <c r="Q98" s="1187"/>
    </row>
    <row r="99" spans="1:17" ht="32.4">
      <c r="A99" s="2117"/>
      <c r="B99" s="1192" t="s">
        <v>557</v>
      </c>
      <c r="C99" s="1193" t="s">
        <v>960</v>
      </c>
      <c r="D99" s="1187"/>
      <c r="E99" s="1187"/>
      <c r="F99" s="1187"/>
      <c r="G99" s="1187"/>
      <c r="H99" s="1187"/>
      <c r="I99" s="1187"/>
      <c r="J99" s="1187"/>
      <c r="K99" s="1187"/>
      <c r="L99" s="1187"/>
      <c r="M99" s="1187"/>
      <c r="N99" s="1187"/>
      <c r="O99" s="1187"/>
      <c r="P99" s="1187"/>
      <c r="Q99" s="1187"/>
    </row>
    <row r="100" spans="1:17" ht="18">
      <c r="A100" s="2117"/>
      <c r="B100" s="1192" t="s">
        <v>602</v>
      </c>
      <c r="C100" s="1193" t="s">
        <v>960</v>
      </c>
      <c r="D100" s="1187"/>
      <c r="E100" s="1187"/>
      <c r="F100" s="1187"/>
      <c r="G100" s="1187"/>
      <c r="H100" s="1187"/>
      <c r="I100" s="1187"/>
      <c r="J100" s="1187"/>
      <c r="K100" s="1187"/>
      <c r="L100" s="1187"/>
      <c r="M100" s="1187"/>
      <c r="N100" s="1187"/>
      <c r="O100" s="1187"/>
      <c r="P100" s="1187"/>
      <c r="Q100" s="1187"/>
    </row>
    <row r="101" spans="1:17" ht="18">
      <c r="A101" s="2117"/>
      <c r="B101" s="1192" t="s">
        <v>559</v>
      </c>
      <c r="C101" s="1193" t="s">
        <v>960</v>
      </c>
      <c r="D101" s="1187"/>
      <c r="E101" s="1187"/>
      <c r="F101" s="1187"/>
      <c r="G101" s="1187"/>
      <c r="H101" s="1187"/>
      <c r="I101" s="1187"/>
      <c r="J101" s="1187"/>
      <c r="K101" s="1187"/>
      <c r="L101" s="1187"/>
      <c r="M101" s="1187"/>
      <c r="N101" s="1187"/>
      <c r="O101" s="1187"/>
      <c r="P101" s="1187"/>
      <c r="Q101" s="1187"/>
    </row>
    <row r="102" spans="1:17" ht="18.600000000000001" thickBot="1">
      <c r="A102" s="2118"/>
      <c r="B102" s="1200" t="s">
        <v>560</v>
      </c>
      <c r="C102" s="1202" t="s">
        <v>960</v>
      </c>
      <c r="D102" s="1187"/>
      <c r="E102" s="1187"/>
      <c r="F102" s="1187"/>
      <c r="G102" s="1187"/>
      <c r="H102" s="1187"/>
      <c r="I102" s="1187"/>
      <c r="J102" s="1187"/>
      <c r="K102" s="1187"/>
      <c r="L102" s="1187"/>
      <c r="M102" s="1187"/>
      <c r="N102" s="1187"/>
      <c r="O102" s="1187"/>
      <c r="P102" s="1187"/>
      <c r="Q102" s="1187"/>
    </row>
    <row r="103" spans="1:17" ht="32.4">
      <c r="A103" s="2127" t="s">
        <v>561</v>
      </c>
      <c r="B103" s="1192" t="s">
        <v>562</v>
      </c>
      <c r="C103" s="1203" t="s">
        <v>2202</v>
      </c>
      <c r="D103" s="1187"/>
      <c r="E103" s="1187"/>
      <c r="F103" s="1187"/>
      <c r="G103" s="1187"/>
      <c r="H103" s="1187"/>
      <c r="I103" s="1187"/>
      <c r="J103" s="1187"/>
      <c r="K103" s="1187"/>
      <c r="L103" s="1187"/>
      <c r="M103" s="1187"/>
      <c r="N103" s="1187"/>
      <c r="O103" s="1187"/>
      <c r="P103" s="1187"/>
      <c r="Q103" s="1187"/>
    </row>
    <row r="104" spans="1:17" ht="18">
      <c r="A104" s="2117"/>
      <c r="B104" s="1192" t="s">
        <v>564</v>
      </c>
      <c r="C104" s="1195">
        <v>6.33</v>
      </c>
      <c r="D104" s="1187"/>
      <c r="E104" s="1187"/>
      <c r="F104" s="1187"/>
      <c r="G104" s="1187"/>
      <c r="H104" s="1187"/>
      <c r="I104" s="1187"/>
      <c r="J104" s="1187"/>
      <c r="K104" s="1187"/>
      <c r="L104" s="1187"/>
      <c r="M104" s="1187"/>
      <c r="N104" s="1187"/>
      <c r="O104" s="1187"/>
      <c r="P104" s="1187"/>
      <c r="Q104" s="1187"/>
    </row>
    <row r="105" spans="1:17" ht="18">
      <c r="A105" s="2117"/>
      <c r="B105" s="1192" t="s">
        <v>565</v>
      </c>
      <c r="C105" s="1204">
        <v>948.92</v>
      </c>
      <c r="D105" s="1187"/>
      <c r="E105" s="1187"/>
      <c r="F105" s="1187"/>
      <c r="G105" s="1187"/>
      <c r="H105" s="1187"/>
      <c r="I105" s="1187"/>
      <c r="J105" s="1187"/>
      <c r="K105" s="1187"/>
      <c r="L105" s="1187"/>
      <c r="M105" s="1187"/>
      <c r="N105" s="1187"/>
      <c r="O105" s="1187"/>
      <c r="P105" s="1187"/>
      <c r="Q105" s="1187"/>
    </row>
    <row r="106" spans="1:17" ht="18">
      <c r="A106" s="2117"/>
      <c r="B106" s="1192" t="s">
        <v>566</v>
      </c>
      <c r="C106" s="1193" t="s">
        <v>2203</v>
      </c>
      <c r="D106" s="1187"/>
      <c r="E106" s="1187"/>
      <c r="F106" s="1187"/>
      <c r="G106" s="1187"/>
      <c r="H106" s="1187"/>
      <c r="I106" s="1187"/>
      <c r="J106" s="1187"/>
      <c r="K106" s="1187"/>
      <c r="L106" s="1187"/>
      <c r="M106" s="1187"/>
      <c r="N106" s="1187"/>
      <c r="O106" s="1187"/>
      <c r="P106" s="1187"/>
      <c r="Q106" s="1187"/>
    </row>
    <row r="107" spans="1:17" ht="18.600000000000001" thickBot="1">
      <c r="A107" s="2118"/>
      <c r="B107" s="1205" t="s">
        <v>568</v>
      </c>
      <c r="C107" s="1198" t="s">
        <v>960</v>
      </c>
      <c r="D107" s="1187"/>
      <c r="E107" s="1187"/>
      <c r="F107" s="1187"/>
      <c r="G107" s="1187"/>
      <c r="H107" s="1187"/>
      <c r="I107" s="1187"/>
      <c r="J107" s="1187"/>
      <c r="K107" s="1187"/>
      <c r="L107" s="1187"/>
      <c r="M107" s="1187"/>
      <c r="N107" s="1187"/>
      <c r="O107" s="1187"/>
      <c r="P107" s="1187"/>
      <c r="Q107" s="1187"/>
    </row>
    <row r="108" spans="1:17" ht="64.8">
      <c r="A108" s="2123" t="s">
        <v>2204</v>
      </c>
      <c r="B108" s="1206" t="s">
        <v>2205</v>
      </c>
      <c r="C108" s="1207" t="s">
        <v>2206</v>
      </c>
      <c r="D108" s="1208"/>
      <c r="E108" s="1208"/>
      <c r="F108" s="1208"/>
      <c r="G108" s="1208"/>
      <c r="H108" s="1208"/>
      <c r="I108" s="1208"/>
      <c r="J108" s="1208"/>
      <c r="K108" s="1208"/>
      <c r="L108" s="1208"/>
      <c r="M108" s="1208"/>
      <c r="N108" s="1208"/>
      <c r="O108" s="1208"/>
      <c r="P108" s="1208"/>
      <c r="Q108" s="1208"/>
    </row>
    <row r="109" spans="1:17" ht="292.2" thickBot="1">
      <c r="A109" s="2118"/>
      <c r="B109" s="1209" t="s">
        <v>2207</v>
      </c>
      <c r="C109" s="1210" t="s">
        <v>2208</v>
      </c>
      <c r="D109" s="1208"/>
      <c r="E109" s="1208"/>
      <c r="F109" s="1208"/>
      <c r="G109" s="1208"/>
      <c r="H109" s="1208"/>
      <c r="I109" s="1208"/>
      <c r="J109" s="1208"/>
      <c r="K109" s="1208"/>
      <c r="L109" s="1208"/>
      <c r="M109" s="1208"/>
      <c r="N109" s="1208"/>
      <c r="O109" s="1208"/>
      <c r="P109" s="1208"/>
      <c r="Q109" s="1208"/>
    </row>
    <row r="110" spans="1:17" ht="18.600000000000001" thickBot="1">
      <c r="A110" s="2124" t="s">
        <v>570</v>
      </c>
      <c r="B110" s="2122"/>
      <c r="C110" s="1211" t="s">
        <v>960</v>
      </c>
      <c r="D110" s="1187"/>
      <c r="E110" s="1187"/>
      <c r="F110" s="1187"/>
      <c r="G110" s="1187"/>
      <c r="H110" s="1187"/>
      <c r="I110" s="1187"/>
      <c r="J110" s="1187"/>
      <c r="K110" s="1187"/>
      <c r="L110" s="1187"/>
      <c r="M110" s="1187"/>
      <c r="N110" s="1187"/>
      <c r="O110" s="1187"/>
      <c r="P110" s="1187"/>
      <c r="Q110" s="1187"/>
    </row>
    <row r="111" spans="1:17" ht="235.5" customHeight="1">
      <c r="A111" s="2125" t="s">
        <v>2209</v>
      </c>
      <c r="B111" s="2126"/>
      <c r="C111" s="2126"/>
      <c r="D111" s="1187"/>
      <c r="E111" s="1187"/>
      <c r="F111" s="1187"/>
      <c r="G111" s="1187"/>
      <c r="H111" s="1187"/>
      <c r="I111" s="1187"/>
      <c r="J111" s="1187"/>
      <c r="K111" s="1187"/>
      <c r="L111" s="1187"/>
      <c r="M111" s="1187"/>
      <c r="N111" s="1187"/>
      <c r="O111" s="1187"/>
      <c r="P111" s="1187"/>
      <c r="Q111" s="1187"/>
    </row>
    <row r="112" spans="1:17" ht="16.5" customHeight="1">
      <c r="A112" s="1187"/>
      <c r="B112" s="1187"/>
      <c r="C112" s="1187"/>
      <c r="D112" s="1187"/>
      <c r="E112" s="1187"/>
      <c r="F112" s="1187"/>
      <c r="G112" s="1187"/>
      <c r="H112" s="1187"/>
      <c r="I112" s="1187"/>
      <c r="J112" s="1187"/>
      <c r="K112" s="1187"/>
      <c r="L112" s="1187"/>
      <c r="M112" s="1187"/>
      <c r="N112" s="1187"/>
      <c r="O112" s="1187"/>
      <c r="P112" s="1187"/>
      <c r="Q112" s="1187"/>
    </row>
    <row r="113" spans="1:17" ht="16.5" customHeight="1">
      <c r="A113" s="1187"/>
      <c r="B113" s="1187"/>
      <c r="C113" s="1187"/>
      <c r="D113" s="1187"/>
      <c r="E113" s="1187"/>
      <c r="F113" s="1187"/>
      <c r="G113" s="1187"/>
      <c r="H113" s="1187"/>
      <c r="I113" s="1187"/>
      <c r="J113" s="1187"/>
      <c r="K113" s="1187"/>
      <c r="L113" s="1187"/>
      <c r="M113" s="1187"/>
      <c r="N113" s="1187"/>
      <c r="O113" s="1187"/>
      <c r="P113" s="1187"/>
      <c r="Q113" s="1187"/>
    </row>
    <row r="114" spans="1:17" ht="16.5" customHeight="1">
      <c r="A114" s="1187"/>
      <c r="B114" s="1187"/>
      <c r="C114" s="1187"/>
      <c r="D114" s="1187"/>
      <c r="E114" s="1187"/>
      <c r="F114" s="1187"/>
      <c r="G114" s="1187"/>
      <c r="H114" s="1187"/>
      <c r="I114" s="1187"/>
      <c r="J114" s="1187"/>
      <c r="K114" s="1187"/>
      <c r="L114" s="1187"/>
      <c r="M114" s="1187"/>
      <c r="N114" s="1187"/>
      <c r="O114" s="1187"/>
      <c r="P114" s="1187"/>
      <c r="Q114" s="1187"/>
    </row>
    <row r="115" spans="1:17" ht="16.5" customHeight="1">
      <c r="A115" s="1187"/>
      <c r="B115" s="1187"/>
      <c r="C115" s="1187"/>
      <c r="D115" s="1187"/>
      <c r="E115" s="1187"/>
      <c r="F115" s="1187"/>
      <c r="G115" s="1187"/>
      <c r="H115" s="1187"/>
      <c r="I115" s="1187"/>
      <c r="J115" s="1187"/>
      <c r="K115" s="1187"/>
      <c r="L115" s="1187"/>
      <c r="M115" s="1187"/>
      <c r="N115" s="1187"/>
      <c r="O115" s="1187"/>
      <c r="P115" s="1187"/>
      <c r="Q115" s="1187"/>
    </row>
    <row r="116" spans="1:17" ht="16.5" customHeight="1">
      <c r="A116" s="1187"/>
      <c r="B116" s="1187"/>
      <c r="C116" s="1187"/>
      <c r="D116" s="1187"/>
      <c r="E116" s="1187"/>
      <c r="F116" s="1187"/>
      <c r="G116" s="1187"/>
      <c r="H116" s="1187"/>
      <c r="I116" s="1187"/>
      <c r="J116" s="1187"/>
      <c r="K116" s="1187"/>
      <c r="L116" s="1187"/>
      <c r="M116" s="1187"/>
      <c r="N116" s="1187"/>
      <c r="O116" s="1187"/>
      <c r="P116" s="1187"/>
      <c r="Q116" s="1187"/>
    </row>
    <row r="117" spans="1:17" ht="16.5" customHeight="1">
      <c r="A117" s="1187"/>
      <c r="B117" s="1187"/>
      <c r="C117" s="1187"/>
      <c r="D117" s="1187"/>
      <c r="E117" s="1187"/>
      <c r="F117" s="1187"/>
      <c r="G117" s="1187"/>
      <c r="H117" s="1187"/>
      <c r="I117" s="1187"/>
      <c r="J117" s="1187"/>
      <c r="K117" s="1187"/>
      <c r="L117" s="1187"/>
      <c r="M117" s="1187"/>
      <c r="N117" s="1187"/>
      <c r="O117" s="1187"/>
      <c r="P117" s="1187"/>
      <c r="Q117" s="1187"/>
    </row>
    <row r="118" spans="1:17" ht="16.5" customHeight="1">
      <c r="A118" s="1187"/>
      <c r="B118" s="1187"/>
      <c r="C118" s="1187"/>
      <c r="D118" s="1187"/>
      <c r="E118" s="1187"/>
      <c r="F118" s="1187"/>
      <c r="G118" s="1187"/>
      <c r="H118" s="1187"/>
      <c r="I118" s="1187"/>
      <c r="J118" s="1187"/>
      <c r="K118" s="1187"/>
      <c r="L118" s="1187"/>
      <c r="M118" s="1187"/>
      <c r="N118" s="1187"/>
      <c r="O118" s="1187"/>
      <c r="P118" s="1187"/>
      <c r="Q118" s="1187"/>
    </row>
    <row r="119" spans="1:17" ht="16.5" customHeight="1">
      <c r="A119" s="1187"/>
      <c r="B119" s="1187"/>
      <c r="C119" s="1187"/>
      <c r="D119" s="1187"/>
      <c r="E119" s="1187"/>
      <c r="F119" s="1187"/>
      <c r="G119" s="1187"/>
      <c r="H119" s="1187"/>
      <c r="I119" s="1187"/>
      <c r="J119" s="1187"/>
      <c r="K119" s="1187"/>
      <c r="L119" s="1187"/>
      <c r="M119" s="1187"/>
      <c r="N119" s="1187"/>
      <c r="O119" s="1187"/>
      <c r="P119" s="1187"/>
      <c r="Q119" s="1187"/>
    </row>
    <row r="120" spans="1:17" ht="16.5" customHeight="1">
      <c r="A120" s="1187"/>
      <c r="B120" s="1187"/>
      <c r="C120" s="1187"/>
      <c r="D120" s="1187"/>
      <c r="E120" s="1187"/>
      <c r="F120" s="1187"/>
      <c r="G120" s="1187"/>
      <c r="H120" s="1187"/>
      <c r="I120" s="1187"/>
      <c r="J120" s="1187"/>
      <c r="K120" s="1187"/>
      <c r="L120" s="1187"/>
      <c r="M120" s="1187"/>
      <c r="N120" s="1187"/>
      <c r="O120" s="1187"/>
      <c r="P120" s="1187"/>
      <c r="Q120" s="1187"/>
    </row>
    <row r="121" spans="1:17" ht="16.5" customHeight="1">
      <c r="A121" s="1187"/>
      <c r="B121" s="1187"/>
      <c r="C121" s="1187"/>
      <c r="D121" s="1187"/>
      <c r="E121" s="1187"/>
      <c r="F121" s="1187"/>
      <c r="G121" s="1187"/>
      <c r="H121" s="1187"/>
      <c r="I121" s="1187"/>
      <c r="J121" s="1187"/>
      <c r="K121" s="1187"/>
      <c r="L121" s="1187"/>
      <c r="M121" s="1187"/>
      <c r="N121" s="1187"/>
      <c r="O121" s="1187"/>
      <c r="P121" s="1187"/>
      <c r="Q121" s="1187"/>
    </row>
    <row r="122" spans="1:17" ht="16.5" customHeight="1">
      <c r="A122" s="1187"/>
      <c r="B122" s="1187"/>
      <c r="C122" s="1187"/>
      <c r="D122" s="1187"/>
      <c r="E122" s="1187"/>
      <c r="F122" s="1187"/>
      <c r="G122" s="1187"/>
      <c r="H122" s="1187"/>
      <c r="I122" s="1187"/>
      <c r="J122" s="1187"/>
      <c r="K122" s="1187"/>
      <c r="L122" s="1187"/>
      <c r="M122" s="1187"/>
      <c r="N122" s="1187"/>
      <c r="O122" s="1187"/>
      <c r="P122" s="1187"/>
      <c r="Q122" s="1187"/>
    </row>
    <row r="123" spans="1:17" ht="16.5" customHeight="1">
      <c r="A123" s="1187"/>
      <c r="B123" s="1187"/>
      <c r="C123" s="1187"/>
      <c r="D123" s="1187"/>
      <c r="E123" s="1187"/>
      <c r="F123" s="1187"/>
      <c r="G123" s="1187"/>
      <c r="H123" s="1187"/>
      <c r="I123" s="1187"/>
      <c r="J123" s="1187"/>
      <c r="K123" s="1187"/>
      <c r="L123" s="1187"/>
      <c r="M123" s="1187"/>
      <c r="N123" s="1187"/>
      <c r="O123" s="1187"/>
      <c r="P123" s="1187"/>
      <c r="Q123" s="1187"/>
    </row>
    <row r="124" spans="1:17" ht="16.5" customHeight="1">
      <c r="A124" s="1187"/>
      <c r="B124" s="1187"/>
      <c r="C124" s="1187"/>
      <c r="D124" s="1187"/>
      <c r="E124" s="1187"/>
      <c r="F124" s="1187"/>
      <c r="G124" s="1187"/>
      <c r="H124" s="1187"/>
      <c r="I124" s="1187"/>
      <c r="J124" s="1187"/>
      <c r="K124" s="1187"/>
      <c r="L124" s="1187"/>
      <c r="M124" s="1187"/>
      <c r="N124" s="1187"/>
      <c r="O124" s="1187"/>
      <c r="P124" s="1187"/>
      <c r="Q124" s="1187"/>
    </row>
    <row r="125" spans="1:17" ht="16.5" customHeight="1">
      <c r="A125" s="1187"/>
      <c r="B125" s="1187"/>
      <c r="C125" s="1187"/>
      <c r="D125" s="1187"/>
      <c r="E125" s="1187"/>
      <c r="F125" s="1187"/>
      <c r="G125" s="1187"/>
      <c r="H125" s="1187"/>
      <c r="I125" s="1187"/>
      <c r="J125" s="1187"/>
      <c r="K125" s="1187"/>
      <c r="L125" s="1187"/>
      <c r="M125" s="1187"/>
      <c r="N125" s="1187"/>
      <c r="O125" s="1187"/>
      <c r="P125" s="1187"/>
      <c r="Q125" s="1187"/>
    </row>
    <row r="126" spans="1:17" ht="16.5" customHeight="1">
      <c r="A126" s="1187"/>
      <c r="B126" s="1187"/>
      <c r="C126" s="1187"/>
      <c r="D126" s="1187"/>
      <c r="E126" s="1187"/>
      <c r="F126" s="1187"/>
      <c r="G126" s="1187"/>
      <c r="H126" s="1187"/>
      <c r="I126" s="1187"/>
      <c r="J126" s="1187"/>
      <c r="K126" s="1187"/>
      <c r="L126" s="1187"/>
      <c r="M126" s="1187"/>
      <c r="N126" s="1187"/>
      <c r="O126" s="1187"/>
      <c r="P126" s="1187"/>
      <c r="Q126" s="1187"/>
    </row>
    <row r="127" spans="1:17" ht="16.5" customHeight="1">
      <c r="A127" s="1187"/>
      <c r="B127" s="1187"/>
      <c r="C127" s="1187"/>
      <c r="D127" s="1187"/>
      <c r="E127" s="1187"/>
      <c r="F127" s="1187"/>
      <c r="G127" s="1187"/>
      <c r="H127" s="1187"/>
      <c r="I127" s="1187"/>
      <c r="J127" s="1187"/>
      <c r="K127" s="1187"/>
      <c r="L127" s="1187"/>
      <c r="M127" s="1187"/>
      <c r="N127" s="1187"/>
      <c r="O127" s="1187"/>
      <c r="P127" s="1187"/>
      <c r="Q127" s="1187"/>
    </row>
    <row r="128" spans="1:17" ht="16.5" customHeight="1">
      <c r="A128" s="1187"/>
      <c r="B128" s="1187"/>
      <c r="C128" s="1187"/>
      <c r="D128" s="1187"/>
      <c r="E128" s="1187"/>
      <c r="F128" s="1187"/>
      <c r="G128" s="1187"/>
      <c r="H128" s="1187"/>
      <c r="I128" s="1187"/>
      <c r="J128" s="1187"/>
      <c r="K128" s="1187"/>
      <c r="L128" s="1187"/>
      <c r="M128" s="1187"/>
      <c r="N128" s="1187"/>
      <c r="O128" s="1187"/>
      <c r="P128" s="1187"/>
      <c r="Q128" s="1187"/>
    </row>
    <row r="129" spans="1:17" ht="16.5" customHeight="1">
      <c r="A129" s="1187"/>
      <c r="B129" s="1187"/>
      <c r="C129" s="1187"/>
      <c r="D129" s="1187"/>
      <c r="E129" s="1187"/>
      <c r="F129" s="1187"/>
      <c r="G129" s="1187"/>
      <c r="H129" s="1187"/>
      <c r="I129" s="1187"/>
      <c r="J129" s="1187"/>
      <c r="K129" s="1187"/>
      <c r="L129" s="1187"/>
      <c r="M129" s="1187"/>
      <c r="N129" s="1187"/>
      <c r="O129" s="1187"/>
      <c r="P129" s="1187"/>
      <c r="Q129" s="1187"/>
    </row>
    <row r="130" spans="1:17" ht="16.5" customHeight="1">
      <c r="A130" s="1187"/>
      <c r="B130" s="1187"/>
      <c r="C130" s="1187"/>
      <c r="D130" s="1187"/>
      <c r="E130" s="1187"/>
      <c r="F130" s="1187"/>
      <c r="G130" s="1187"/>
      <c r="H130" s="1187"/>
      <c r="I130" s="1187"/>
      <c r="J130" s="1187"/>
      <c r="K130" s="1187"/>
      <c r="L130" s="1187"/>
      <c r="M130" s="1187"/>
      <c r="N130" s="1187"/>
      <c r="O130" s="1187"/>
      <c r="P130" s="1187"/>
      <c r="Q130" s="1187"/>
    </row>
    <row r="131" spans="1:17" ht="16.5" customHeight="1">
      <c r="A131" s="1187"/>
      <c r="B131" s="1187"/>
      <c r="C131" s="1187"/>
      <c r="D131" s="1187"/>
      <c r="E131" s="1187"/>
      <c r="F131" s="1187"/>
      <c r="G131" s="1187"/>
      <c r="H131" s="1187"/>
      <c r="I131" s="1187"/>
      <c r="J131" s="1187"/>
      <c r="K131" s="1187"/>
      <c r="L131" s="1187"/>
      <c r="M131" s="1187"/>
      <c r="N131" s="1187"/>
      <c r="O131" s="1187"/>
      <c r="P131" s="1187"/>
      <c r="Q131" s="1187"/>
    </row>
    <row r="132" spans="1:17" ht="16.5" customHeight="1">
      <c r="A132" s="1187"/>
      <c r="B132" s="1187"/>
      <c r="C132" s="1187"/>
      <c r="D132" s="1187"/>
      <c r="E132" s="1187"/>
      <c r="F132" s="1187"/>
      <c r="G132" s="1187"/>
      <c r="H132" s="1187"/>
      <c r="I132" s="1187"/>
      <c r="J132" s="1187"/>
      <c r="K132" s="1187"/>
      <c r="L132" s="1187"/>
      <c r="M132" s="1187"/>
      <c r="N132" s="1187"/>
      <c r="O132" s="1187"/>
      <c r="P132" s="1187"/>
      <c r="Q132" s="1187"/>
    </row>
    <row r="133" spans="1:17" ht="16.5" customHeight="1">
      <c r="A133" s="1187"/>
      <c r="B133" s="1187"/>
      <c r="C133" s="1187"/>
      <c r="D133" s="1187"/>
      <c r="E133" s="1187"/>
      <c r="F133" s="1187"/>
      <c r="G133" s="1187"/>
      <c r="H133" s="1187"/>
      <c r="I133" s="1187"/>
      <c r="J133" s="1187"/>
      <c r="K133" s="1187"/>
      <c r="L133" s="1187"/>
      <c r="M133" s="1187"/>
      <c r="N133" s="1187"/>
      <c r="O133" s="1187"/>
      <c r="P133" s="1187"/>
      <c r="Q133" s="1187"/>
    </row>
    <row r="134" spans="1:17" ht="16.5" customHeight="1">
      <c r="A134" s="1187"/>
      <c r="B134" s="1187"/>
      <c r="C134" s="1187"/>
      <c r="D134" s="1187"/>
      <c r="E134" s="1187"/>
      <c r="F134" s="1187"/>
      <c r="G134" s="1187"/>
      <c r="H134" s="1187"/>
      <c r="I134" s="1187"/>
      <c r="J134" s="1187"/>
      <c r="K134" s="1187"/>
      <c r="L134" s="1187"/>
      <c r="M134" s="1187"/>
      <c r="N134" s="1187"/>
      <c r="O134" s="1187"/>
      <c r="P134" s="1187"/>
      <c r="Q134" s="1187"/>
    </row>
    <row r="135" spans="1:17" ht="16.5" customHeight="1">
      <c r="A135" s="1187"/>
      <c r="B135" s="1187"/>
      <c r="C135" s="1187"/>
      <c r="D135" s="1187"/>
      <c r="E135" s="1187"/>
      <c r="F135" s="1187"/>
      <c r="G135" s="1187"/>
      <c r="H135" s="1187"/>
      <c r="I135" s="1187"/>
      <c r="J135" s="1187"/>
      <c r="K135" s="1187"/>
      <c r="L135" s="1187"/>
      <c r="M135" s="1187"/>
      <c r="N135" s="1187"/>
      <c r="O135" s="1187"/>
      <c r="P135" s="1187"/>
      <c r="Q135" s="1187"/>
    </row>
    <row r="136" spans="1:17" ht="16.5" customHeight="1">
      <c r="A136" s="1187"/>
      <c r="B136" s="1187"/>
      <c r="C136" s="1187"/>
      <c r="D136" s="1187"/>
      <c r="E136" s="1187"/>
      <c r="F136" s="1187"/>
      <c r="G136" s="1187"/>
      <c r="H136" s="1187"/>
      <c r="I136" s="1187"/>
      <c r="J136" s="1187"/>
      <c r="K136" s="1187"/>
      <c r="L136" s="1187"/>
      <c r="M136" s="1187"/>
      <c r="N136" s="1187"/>
      <c r="O136" s="1187"/>
      <c r="P136" s="1187"/>
      <c r="Q136" s="1187"/>
    </row>
    <row r="137" spans="1:17" ht="16.5" customHeight="1">
      <c r="A137" s="1187"/>
      <c r="B137" s="1187"/>
      <c r="C137" s="1187"/>
      <c r="D137" s="1187"/>
      <c r="E137" s="1187"/>
      <c r="F137" s="1187"/>
      <c r="G137" s="1187"/>
      <c r="H137" s="1187"/>
      <c r="I137" s="1187"/>
      <c r="J137" s="1187"/>
      <c r="K137" s="1187"/>
      <c r="L137" s="1187"/>
      <c r="M137" s="1187"/>
      <c r="N137" s="1187"/>
      <c r="O137" s="1187"/>
      <c r="P137" s="1187"/>
      <c r="Q137" s="1187"/>
    </row>
    <row r="138" spans="1:17" ht="16.5" customHeight="1">
      <c r="A138" s="1187"/>
      <c r="B138" s="1187"/>
      <c r="C138" s="1187"/>
      <c r="D138" s="1187"/>
      <c r="E138" s="1187"/>
      <c r="F138" s="1187"/>
      <c r="G138" s="1187"/>
      <c r="H138" s="1187"/>
      <c r="I138" s="1187"/>
      <c r="J138" s="1187"/>
      <c r="K138" s="1187"/>
      <c r="L138" s="1187"/>
      <c r="M138" s="1187"/>
      <c r="N138" s="1187"/>
      <c r="O138" s="1187"/>
      <c r="P138" s="1187"/>
      <c r="Q138" s="1187"/>
    </row>
    <row r="139" spans="1:17" ht="16.5" customHeight="1">
      <c r="A139" s="1187"/>
      <c r="B139" s="1187"/>
      <c r="C139" s="1187"/>
      <c r="D139" s="1187"/>
      <c r="E139" s="1187"/>
      <c r="F139" s="1187"/>
      <c r="G139" s="1187"/>
      <c r="H139" s="1187"/>
      <c r="I139" s="1187"/>
      <c r="J139" s="1187"/>
      <c r="K139" s="1187"/>
      <c r="L139" s="1187"/>
      <c r="M139" s="1187"/>
      <c r="N139" s="1187"/>
      <c r="O139" s="1187"/>
      <c r="P139" s="1187"/>
      <c r="Q139" s="1187"/>
    </row>
    <row r="140" spans="1:17" ht="16.5" customHeight="1">
      <c r="A140" s="1187"/>
      <c r="B140" s="1187"/>
      <c r="C140" s="1187"/>
      <c r="D140" s="1187"/>
      <c r="E140" s="1187"/>
      <c r="F140" s="1187"/>
      <c r="G140" s="1187"/>
      <c r="H140" s="1187"/>
      <c r="I140" s="1187"/>
      <c r="J140" s="1187"/>
      <c r="K140" s="1187"/>
      <c r="L140" s="1187"/>
      <c r="M140" s="1187"/>
      <c r="N140" s="1187"/>
      <c r="O140" s="1187"/>
      <c r="P140" s="1187"/>
      <c r="Q140" s="1187"/>
    </row>
    <row r="141" spans="1:17" ht="16.5" customHeight="1">
      <c r="A141" s="1187"/>
      <c r="B141" s="1187"/>
      <c r="C141" s="1187"/>
      <c r="D141" s="1187"/>
      <c r="E141" s="1187"/>
      <c r="F141" s="1187"/>
      <c r="G141" s="1187"/>
      <c r="H141" s="1187"/>
      <c r="I141" s="1187"/>
      <c r="J141" s="1187"/>
      <c r="K141" s="1187"/>
      <c r="L141" s="1187"/>
      <c r="M141" s="1187"/>
      <c r="N141" s="1187"/>
      <c r="O141" s="1187"/>
      <c r="P141" s="1187"/>
      <c r="Q141" s="1187"/>
    </row>
    <row r="142" spans="1:17" ht="16.5" customHeight="1">
      <c r="A142" s="1187"/>
      <c r="B142" s="1187"/>
      <c r="C142" s="1187"/>
      <c r="D142" s="1187"/>
      <c r="E142" s="1187"/>
      <c r="F142" s="1187"/>
      <c r="G142" s="1187"/>
      <c r="H142" s="1187"/>
      <c r="I142" s="1187"/>
      <c r="J142" s="1187"/>
      <c r="K142" s="1187"/>
      <c r="L142" s="1187"/>
      <c r="M142" s="1187"/>
      <c r="N142" s="1187"/>
      <c r="O142" s="1187"/>
      <c r="P142" s="1187"/>
      <c r="Q142" s="1187"/>
    </row>
    <row r="143" spans="1:17" ht="16.5" customHeight="1">
      <c r="A143" s="1187"/>
      <c r="B143" s="1187"/>
      <c r="C143" s="1187"/>
      <c r="D143" s="1187"/>
      <c r="E143" s="1187"/>
      <c r="F143" s="1187"/>
      <c r="G143" s="1187"/>
      <c r="H143" s="1187"/>
      <c r="I143" s="1187"/>
      <c r="J143" s="1187"/>
      <c r="K143" s="1187"/>
      <c r="L143" s="1187"/>
      <c r="M143" s="1187"/>
      <c r="N143" s="1187"/>
      <c r="O143" s="1187"/>
      <c r="P143" s="1187"/>
      <c r="Q143" s="1187"/>
    </row>
    <row r="144" spans="1:17" ht="16.5" customHeight="1">
      <c r="A144" s="1187"/>
      <c r="B144" s="1187"/>
      <c r="C144" s="1187"/>
      <c r="D144" s="1187"/>
      <c r="E144" s="1187"/>
      <c r="F144" s="1187"/>
      <c r="G144" s="1187"/>
      <c r="H144" s="1187"/>
      <c r="I144" s="1187"/>
      <c r="J144" s="1187"/>
      <c r="K144" s="1187"/>
      <c r="L144" s="1187"/>
      <c r="M144" s="1187"/>
      <c r="N144" s="1187"/>
      <c r="O144" s="1187"/>
      <c r="P144" s="1187"/>
      <c r="Q144" s="1187"/>
    </row>
    <row r="145" spans="1:17" ht="16.5" customHeight="1">
      <c r="A145" s="1187"/>
      <c r="B145" s="1187"/>
      <c r="C145" s="1187"/>
      <c r="D145" s="1187"/>
      <c r="E145" s="1187"/>
      <c r="F145" s="1187"/>
      <c r="G145" s="1187"/>
      <c r="H145" s="1187"/>
      <c r="I145" s="1187"/>
      <c r="J145" s="1187"/>
      <c r="K145" s="1187"/>
      <c r="L145" s="1187"/>
      <c r="M145" s="1187"/>
      <c r="N145" s="1187"/>
      <c r="O145" s="1187"/>
      <c r="P145" s="1187"/>
      <c r="Q145" s="1187"/>
    </row>
    <row r="146" spans="1:17" ht="16.5" customHeight="1">
      <c r="A146" s="1187"/>
      <c r="B146" s="1187"/>
      <c r="C146" s="1187"/>
      <c r="D146" s="1187"/>
      <c r="E146" s="1187"/>
      <c r="F146" s="1187"/>
      <c r="G146" s="1187"/>
      <c r="H146" s="1187"/>
      <c r="I146" s="1187"/>
      <c r="J146" s="1187"/>
      <c r="K146" s="1187"/>
      <c r="L146" s="1187"/>
      <c r="M146" s="1187"/>
      <c r="N146" s="1187"/>
      <c r="O146" s="1187"/>
      <c r="P146" s="1187"/>
      <c r="Q146" s="1187"/>
    </row>
    <row r="147" spans="1:17" ht="16.5" customHeight="1">
      <c r="A147" s="1187"/>
      <c r="B147" s="1187"/>
      <c r="C147" s="1187"/>
      <c r="D147" s="1187"/>
      <c r="E147" s="1187"/>
      <c r="F147" s="1187"/>
      <c r="G147" s="1187"/>
      <c r="H147" s="1187"/>
      <c r="I147" s="1187"/>
      <c r="J147" s="1187"/>
      <c r="K147" s="1187"/>
      <c r="L147" s="1187"/>
      <c r="M147" s="1187"/>
      <c r="N147" s="1187"/>
      <c r="O147" s="1187"/>
      <c r="P147" s="1187"/>
      <c r="Q147" s="1187"/>
    </row>
    <row r="148" spans="1:17" ht="16.5" customHeight="1">
      <c r="A148" s="1187"/>
      <c r="B148" s="1187"/>
      <c r="C148" s="1187"/>
      <c r="D148" s="1187"/>
      <c r="E148" s="1187"/>
      <c r="F148" s="1187"/>
      <c r="G148" s="1187"/>
      <c r="H148" s="1187"/>
      <c r="I148" s="1187"/>
      <c r="J148" s="1187"/>
      <c r="K148" s="1187"/>
      <c r="L148" s="1187"/>
      <c r="M148" s="1187"/>
      <c r="N148" s="1187"/>
      <c r="O148" s="1187"/>
      <c r="P148" s="1187"/>
      <c r="Q148" s="1187"/>
    </row>
    <row r="149" spans="1:17" ht="16.5" customHeight="1">
      <c r="A149" s="1187"/>
      <c r="B149" s="1187"/>
      <c r="C149" s="1187"/>
      <c r="D149" s="1187"/>
      <c r="E149" s="1187"/>
      <c r="F149" s="1187"/>
      <c r="G149" s="1187"/>
      <c r="H149" s="1187"/>
      <c r="I149" s="1187"/>
      <c r="J149" s="1187"/>
      <c r="K149" s="1187"/>
      <c r="L149" s="1187"/>
      <c r="M149" s="1187"/>
      <c r="N149" s="1187"/>
      <c r="O149" s="1187"/>
      <c r="P149" s="1187"/>
      <c r="Q149" s="1187"/>
    </row>
    <row r="150" spans="1:17" ht="16.5" customHeight="1">
      <c r="A150" s="1187"/>
      <c r="B150" s="1187"/>
      <c r="C150" s="1187"/>
      <c r="D150" s="1187"/>
      <c r="E150" s="1187"/>
      <c r="F150" s="1187"/>
      <c r="G150" s="1187"/>
      <c r="H150" s="1187"/>
      <c r="I150" s="1187"/>
      <c r="J150" s="1187"/>
      <c r="K150" s="1187"/>
      <c r="L150" s="1187"/>
      <c r="M150" s="1187"/>
      <c r="N150" s="1187"/>
      <c r="O150" s="1187"/>
      <c r="P150" s="1187"/>
      <c r="Q150" s="1187"/>
    </row>
    <row r="151" spans="1:17" ht="16.5" customHeight="1">
      <c r="A151" s="1187"/>
      <c r="B151" s="1187"/>
      <c r="C151" s="1187"/>
      <c r="D151" s="1187"/>
      <c r="E151" s="1187"/>
      <c r="F151" s="1187"/>
      <c r="G151" s="1187"/>
      <c r="H151" s="1187"/>
      <c r="I151" s="1187"/>
      <c r="J151" s="1187"/>
      <c r="K151" s="1187"/>
      <c r="L151" s="1187"/>
      <c r="M151" s="1187"/>
      <c r="N151" s="1187"/>
      <c r="O151" s="1187"/>
      <c r="P151" s="1187"/>
      <c r="Q151" s="1187"/>
    </row>
    <row r="152" spans="1:17" ht="16.5" customHeight="1">
      <c r="A152" s="1187"/>
      <c r="B152" s="1187"/>
      <c r="C152" s="1187"/>
      <c r="D152" s="1187"/>
      <c r="E152" s="1187"/>
      <c r="F152" s="1187"/>
      <c r="G152" s="1187"/>
      <c r="H152" s="1187"/>
      <c r="I152" s="1187"/>
      <c r="J152" s="1187"/>
      <c r="K152" s="1187"/>
      <c r="L152" s="1187"/>
      <c r="M152" s="1187"/>
      <c r="N152" s="1187"/>
      <c r="O152" s="1187"/>
      <c r="P152" s="1187"/>
      <c r="Q152" s="1187"/>
    </row>
    <row r="153" spans="1:17" ht="16.5" customHeight="1">
      <c r="A153" s="1187"/>
      <c r="B153" s="1187"/>
      <c r="C153" s="1187"/>
      <c r="D153" s="1187"/>
      <c r="E153" s="1187"/>
      <c r="F153" s="1187"/>
      <c r="G153" s="1187"/>
      <c r="H153" s="1187"/>
      <c r="I153" s="1187"/>
      <c r="J153" s="1187"/>
      <c r="K153" s="1187"/>
      <c r="L153" s="1187"/>
      <c r="M153" s="1187"/>
      <c r="N153" s="1187"/>
      <c r="O153" s="1187"/>
      <c r="P153" s="1187"/>
      <c r="Q153" s="1187"/>
    </row>
    <row r="154" spans="1:17" ht="16.5" customHeight="1">
      <c r="A154" s="1187"/>
      <c r="B154" s="1187"/>
      <c r="C154" s="1187"/>
      <c r="D154" s="1187"/>
      <c r="E154" s="1187"/>
      <c r="F154" s="1187"/>
      <c r="G154" s="1187"/>
      <c r="H154" s="1187"/>
      <c r="I154" s="1187"/>
      <c r="J154" s="1187"/>
      <c r="K154" s="1187"/>
      <c r="L154" s="1187"/>
      <c r="M154" s="1187"/>
      <c r="N154" s="1187"/>
      <c r="O154" s="1187"/>
      <c r="P154" s="1187"/>
      <c r="Q154" s="1187"/>
    </row>
    <row r="155" spans="1:17" ht="16.5" customHeight="1">
      <c r="A155" s="1187"/>
      <c r="B155" s="1187"/>
      <c r="C155" s="1187"/>
      <c r="D155" s="1187"/>
      <c r="E155" s="1187"/>
      <c r="F155" s="1187"/>
      <c r="G155" s="1187"/>
      <c r="H155" s="1187"/>
      <c r="I155" s="1187"/>
      <c r="J155" s="1187"/>
      <c r="K155" s="1187"/>
      <c r="L155" s="1187"/>
      <c r="M155" s="1187"/>
      <c r="N155" s="1187"/>
      <c r="O155" s="1187"/>
      <c r="P155" s="1187"/>
      <c r="Q155" s="1187"/>
    </row>
    <row r="156" spans="1:17" ht="16.5" customHeight="1">
      <c r="A156" s="1187"/>
      <c r="B156" s="1187"/>
      <c r="C156" s="1187"/>
      <c r="D156" s="1187"/>
      <c r="E156" s="1187"/>
      <c r="F156" s="1187"/>
      <c r="G156" s="1187"/>
      <c r="H156" s="1187"/>
      <c r="I156" s="1187"/>
      <c r="J156" s="1187"/>
      <c r="K156" s="1187"/>
      <c r="L156" s="1187"/>
      <c r="M156" s="1187"/>
      <c r="N156" s="1187"/>
      <c r="O156" s="1187"/>
      <c r="P156" s="1187"/>
      <c r="Q156" s="1187"/>
    </row>
    <row r="157" spans="1:17" ht="16.5" customHeight="1">
      <c r="A157" s="1187"/>
      <c r="B157" s="1187"/>
      <c r="C157" s="1187"/>
      <c r="D157" s="1187"/>
      <c r="E157" s="1187"/>
      <c r="F157" s="1187"/>
      <c r="G157" s="1187"/>
      <c r="H157" s="1187"/>
      <c r="I157" s="1187"/>
      <c r="J157" s="1187"/>
      <c r="K157" s="1187"/>
      <c r="L157" s="1187"/>
      <c r="M157" s="1187"/>
      <c r="N157" s="1187"/>
      <c r="O157" s="1187"/>
      <c r="P157" s="1187"/>
      <c r="Q157" s="1187"/>
    </row>
    <row r="158" spans="1:17" ht="16.5" customHeight="1">
      <c r="A158" s="1187"/>
      <c r="B158" s="1187"/>
      <c r="C158" s="1187"/>
      <c r="D158" s="1187"/>
      <c r="E158" s="1187"/>
      <c r="F158" s="1187"/>
      <c r="G158" s="1187"/>
      <c r="H158" s="1187"/>
      <c r="I158" s="1187"/>
      <c r="J158" s="1187"/>
      <c r="K158" s="1187"/>
      <c r="L158" s="1187"/>
      <c r="M158" s="1187"/>
      <c r="N158" s="1187"/>
      <c r="O158" s="1187"/>
      <c r="P158" s="1187"/>
      <c r="Q158" s="1187"/>
    </row>
    <row r="159" spans="1:17" ht="16.5" customHeight="1">
      <c r="A159" s="1187"/>
      <c r="B159" s="1187"/>
      <c r="C159" s="1187"/>
      <c r="D159" s="1187"/>
      <c r="E159" s="1187"/>
      <c r="F159" s="1187"/>
      <c r="G159" s="1187"/>
      <c r="H159" s="1187"/>
      <c r="I159" s="1187"/>
      <c r="J159" s="1187"/>
      <c r="K159" s="1187"/>
      <c r="L159" s="1187"/>
      <c r="M159" s="1187"/>
      <c r="N159" s="1187"/>
      <c r="O159" s="1187"/>
      <c r="P159" s="1187"/>
      <c r="Q159" s="1187"/>
    </row>
    <row r="160" spans="1:17" ht="16.5" customHeight="1">
      <c r="A160" s="1187"/>
      <c r="B160" s="1187"/>
      <c r="C160" s="1187"/>
      <c r="D160" s="1187"/>
      <c r="E160" s="1187"/>
      <c r="F160" s="1187"/>
      <c r="G160" s="1187"/>
      <c r="H160" s="1187"/>
      <c r="I160" s="1187"/>
      <c r="J160" s="1187"/>
      <c r="K160" s="1187"/>
      <c r="L160" s="1187"/>
      <c r="M160" s="1187"/>
      <c r="N160" s="1187"/>
      <c r="O160" s="1187"/>
      <c r="P160" s="1187"/>
      <c r="Q160" s="1187"/>
    </row>
    <row r="161" spans="1:17" ht="16.5" customHeight="1">
      <c r="A161" s="1187"/>
      <c r="B161" s="1187"/>
      <c r="C161" s="1187"/>
      <c r="D161" s="1187"/>
      <c r="E161" s="1187"/>
      <c r="F161" s="1187"/>
      <c r="G161" s="1187"/>
      <c r="H161" s="1187"/>
      <c r="I161" s="1187"/>
      <c r="J161" s="1187"/>
      <c r="K161" s="1187"/>
      <c r="L161" s="1187"/>
      <c r="M161" s="1187"/>
      <c r="N161" s="1187"/>
      <c r="O161" s="1187"/>
      <c r="P161" s="1187"/>
      <c r="Q161" s="1187"/>
    </row>
    <row r="162" spans="1:17" ht="16.5" customHeight="1">
      <c r="A162" s="1187"/>
      <c r="B162" s="1187"/>
      <c r="C162" s="1187"/>
      <c r="D162" s="1187"/>
      <c r="E162" s="1187"/>
      <c r="F162" s="1187"/>
      <c r="G162" s="1187"/>
      <c r="H162" s="1187"/>
      <c r="I162" s="1187"/>
      <c r="J162" s="1187"/>
      <c r="K162" s="1187"/>
      <c r="L162" s="1187"/>
      <c r="M162" s="1187"/>
      <c r="N162" s="1187"/>
      <c r="O162" s="1187"/>
      <c r="P162" s="1187"/>
      <c r="Q162" s="1187"/>
    </row>
    <row r="163" spans="1:17" ht="16.5" customHeight="1">
      <c r="A163" s="1187"/>
      <c r="B163" s="1187"/>
      <c r="C163" s="1187"/>
      <c r="D163" s="1187"/>
      <c r="E163" s="1187"/>
      <c r="F163" s="1187"/>
      <c r="G163" s="1187"/>
      <c r="H163" s="1187"/>
      <c r="I163" s="1187"/>
      <c r="J163" s="1187"/>
      <c r="K163" s="1187"/>
      <c r="L163" s="1187"/>
      <c r="M163" s="1187"/>
      <c r="N163" s="1187"/>
      <c r="O163" s="1187"/>
      <c r="P163" s="1187"/>
      <c r="Q163" s="1187"/>
    </row>
    <row r="164" spans="1:17" ht="16.5" customHeight="1">
      <c r="A164" s="1187"/>
      <c r="B164" s="1187"/>
      <c r="C164" s="1187"/>
      <c r="D164" s="1187"/>
      <c r="E164" s="1187"/>
      <c r="F164" s="1187"/>
      <c r="G164" s="1187"/>
      <c r="H164" s="1187"/>
      <c r="I164" s="1187"/>
      <c r="J164" s="1187"/>
      <c r="K164" s="1187"/>
      <c r="L164" s="1187"/>
      <c r="M164" s="1187"/>
      <c r="N164" s="1187"/>
      <c r="O164" s="1187"/>
      <c r="P164" s="1187"/>
      <c r="Q164" s="1187"/>
    </row>
    <row r="165" spans="1:17" ht="16.5" customHeight="1">
      <c r="A165" s="1187"/>
      <c r="B165" s="1187"/>
      <c r="C165" s="1187"/>
      <c r="D165" s="1187"/>
      <c r="E165" s="1187"/>
      <c r="F165" s="1187"/>
      <c r="G165" s="1187"/>
      <c r="H165" s="1187"/>
      <c r="I165" s="1187"/>
      <c r="J165" s="1187"/>
      <c r="K165" s="1187"/>
      <c r="L165" s="1187"/>
      <c r="M165" s="1187"/>
      <c r="N165" s="1187"/>
      <c r="O165" s="1187"/>
      <c r="P165" s="1187"/>
      <c r="Q165" s="1187"/>
    </row>
    <row r="166" spans="1:17" ht="16.5" customHeight="1">
      <c r="A166" s="1187"/>
      <c r="B166" s="1187"/>
      <c r="C166" s="1187"/>
      <c r="D166" s="1187"/>
      <c r="E166" s="1187"/>
      <c r="F166" s="1187"/>
      <c r="G166" s="1187"/>
      <c r="H166" s="1187"/>
      <c r="I166" s="1187"/>
      <c r="J166" s="1187"/>
      <c r="K166" s="1187"/>
      <c r="L166" s="1187"/>
      <c r="M166" s="1187"/>
      <c r="N166" s="1187"/>
      <c r="O166" s="1187"/>
      <c r="P166" s="1187"/>
      <c r="Q166" s="1187"/>
    </row>
    <row r="167" spans="1:17" ht="16.5" customHeight="1">
      <c r="A167" s="1187"/>
      <c r="B167" s="1187"/>
      <c r="C167" s="1187"/>
      <c r="D167" s="1187"/>
      <c r="E167" s="1187"/>
      <c r="F167" s="1187"/>
      <c r="G167" s="1187"/>
      <c r="H167" s="1187"/>
      <c r="I167" s="1187"/>
      <c r="J167" s="1187"/>
      <c r="K167" s="1187"/>
      <c r="L167" s="1187"/>
      <c r="M167" s="1187"/>
      <c r="N167" s="1187"/>
      <c r="O167" s="1187"/>
      <c r="P167" s="1187"/>
      <c r="Q167" s="1187"/>
    </row>
    <row r="168" spans="1:17" ht="16.5" customHeight="1">
      <c r="A168" s="1187"/>
      <c r="B168" s="1187"/>
      <c r="C168" s="1187"/>
      <c r="D168" s="1187"/>
      <c r="E168" s="1187"/>
      <c r="F168" s="1187"/>
      <c r="G168" s="1187"/>
      <c r="H168" s="1187"/>
      <c r="I168" s="1187"/>
      <c r="J168" s="1187"/>
      <c r="K168" s="1187"/>
      <c r="L168" s="1187"/>
      <c r="M168" s="1187"/>
      <c r="N168" s="1187"/>
      <c r="O168" s="1187"/>
      <c r="P168" s="1187"/>
      <c r="Q168" s="1187"/>
    </row>
    <row r="169" spans="1:17" ht="16.5" customHeight="1">
      <c r="A169" s="1187"/>
      <c r="B169" s="1187"/>
      <c r="C169" s="1187"/>
      <c r="D169" s="1187"/>
      <c r="E169" s="1187"/>
      <c r="F169" s="1187"/>
      <c r="G169" s="1187"/>
      <c r="H169" s="1187"/>
      <c r="I169" s="1187"/>
      <c r="J169" s="1187"/>
      <c r="K169" s="1187"/>
      <c r="L169" s="1187"/>
      <c r="M169" s="1187"/>
      <c r="N169" s="1187"/>
      <c r="O169" s="1187"/>
      <c r="P169" s="1187"/>
      <c r="Q169" s="1187"/>
    </row>
    <row r="170" spans="1:17" ht="16.5" customHeight="1">
      <c r="A170" s="1187"/>
      <c r="B170" s="1187"/>
      <c r="C170" s="1187"/>
      <c r="D170" s="1187"/>
      <c r="E170" s="1187"/>
      <c r="F170" s="1187"/>
      <c r="G170" s="1187"/>
      <c r="H170" s="1187"/>
      <c r="I170" s="1187"/>
      <c r="J170" s="1187"/>
      <c r="K170" s="1187"/>
      <c r="L170" s="1187"/>
      <c r="M170" s="1187"/>
      <c r="N170" s="1187"/>
      <c r="O170" s="1187"/>
      <c r="P170" s="1187"/>
      <c r="Q170" s="1187"/>
    </row>
    <row r="171" spans="1:17" ht="16.5" customHeight="1">
      <c r="A171" s="1187"/>
      <c r="B171" s="1187"/>
      <c r="C171" s="1187"/>
      <c r="D171" s="1187"/>
      <c r="E171" s="1187"/>
      <c r="F171" s="1187"/>
      <c r="G171" s="1187"/>
      <c r="H171" s="1187"/>
      <c r="I171" s="1187"/>
      <c r="J171" s="1187"/>
      <c r="K171" s="1187"/>
      <c r="L171" s="1187"/>
      <c r="M171" s="1187"/>
      <c r="N171" s="1187"/>
      <c r="O171" s="1187"/>
      <c r="P171" s="1187"/>
      <c r="Q171" s="1187"/>
    </row>
    <row r="172" spans="1:17" ht="16.5" customHeight="1">
      <c r="A172" s="1187"/>
      <c r="B172" s="1187"/>
      <c r="C172" s="1187"/>
      <c r="D172" s="1187"/>
      <c r="E172" s="1187"/>
      <c r="F172" s="1187"/>
      <c r="G172" s="1187"/>
      <c r="H172" s="1187"/>
      <c r="I172" s="1187"/>
      <c r="J172" s="1187"/>
      <c r="K172" s="1187"/>
      <c r="L172" s="1187"/>
      <c r="M172" s="1187"/>
      <c r="N172" s="1187"/>
      <c r="O172" s="1187"/>
      <c r="P172" s="1187"/>
      <c r="Q172" s="1187"/>
    </row>
    <row r="173" spans="1:17" ht="16.5" customHeight="1">
      <c r="A173" s="1187"/>
      <c r="B173" s="1187"/>
      <c r="C173" s="1187"/>
      <c r="D173" s="1187"/>
      <c r="E173" s="1187"/>
      <c r="F173" s="1187"/>
      <c r="G173" s="1187"/>
      <c r="H173" s="1187"/>
      <c r="I173" s="1187"/>
      <c r="J173" s="1187"/>
      <c r="K173" s="1187"/>
      <c r="L173" s="1187"/>
      <c r="M173" s="1187"/>
      <c r="N173" s="1187"/>
      <c r="O173" s="1187"/>
      <c r="P173" s="1187"/>
      <c r="Q173" s="1187"/>
    </row>
    <row r="174" spans="1:17" ht="16.5" customHeight="1">
      <c r="A174" s="1187"/>
      <c r="B174" s="1187"/>
      <c r="C174" s="1187"/>
      <c r="D174" s="1187"/>
      <c r="E174" s="1187"/>
      <c r="F174" s="1187"/>
      <c r="G174" s="1187"/>
      <c r="H174" s="1187"/>
      <c r="I174" s="1187"/>
      <c r="J174" s="1187"/>
      <c r="K174" s="1187"/>
      <c r="L174" s="1187"/>
      <c r="M174" s="1187"/>
      <c r="N174" s="1187"/>
      <c r="O174" s="1187"/>
      <c r="P174" s="1187"/>
      <c r="Q174" s="1187"/>
    </row>
    <row r="175" spans="1:17" ht="16.5" customHeight="1">
      <c r="A175" s="1187"/>
      <c r="B175" s="1187"/>
      <c r="C175" s="1187"/>
      <c r="D175" s="1187"/>
      <c r="E175" s="1187"/>
      <c r="F175" s="1187"/>
      <c r="G175" s="1187"/>
      <c r="H175" s="1187"/>
      <c r="I175" s="1187"/>
      <c r="J175" s="1187"/>
      <c r="K175" s="1187"/>
      <c r="L175" s="1187"/>
      <c r="M175" s="1187"/>
      <c r="N175" s="1187"/>
      <c r="O175" s="1187"/>
      <c r="P175" s="1187"/>
      <c r="Q175" s="1187"/>
    </row>
    <row r="176" spans="1:17" ht="16.5" customHeight="1">
      <c r="A176" s="1187"/>
      <c r="B176" s="1187"/>
      <c r="C176" s="1187"/>
      <c r="D176" s="1187"/>
      <c r="E176" s="1187"/>
      <c r="F176" s="1187"/>
      <c r="G176" s="1187"/>
      <c r="H176" s="1187"/>
      <c r="I176" s="1187"/>
      <c r="J176" s="1187"/>
      <c r="K176" s="1187"/>
      <c r="L176" s="1187"/>
      <c r="M176" s="1187"/>
      <c r="N176" s="1187"/>
      <c r="O176" s="1187"/>
      <c r="P176" s="1187"/>
      <c r="Q176" s="1187"/>
    </row>
    <row r="177" spans="1:17" ht="16.5" customHeight="1">
      <c r="A177" s="1187"/>
      <c r="B177" s="1187"/>
      <c r="C177" s="1187"/>
      <c r="D177" s="1187"/>
      <c r="E177" s="1187"/>
      <c r="F177" s="1187"/>
      <c r="G177" s="1187"/>
      <c r="H177" s="1187"/>
      <c r="I177" s="1187"/>
      <c r="J177" s="1187"/>
      <c r="K177" s="1187"/>
      <c r="L177" s="1187"/>
      <c r="M177" s="1187"/>
      <c r="N177" s="1187"/>
      <c r="O177" s="1187"/>
      <c r="P177" s="1187"/>
      <c r="Q177" s="1187"/>
    </row>
    <row r="178" spans="1:17" ht="16.5" customHeight="1">
      <c r="A178" s="1187"/>
      <c r="B178" s="1187"/>
      <c r="C178" s="1187"/>
      <c r="D178" s="1187"/>
      <c r="E178" s="1187"/>
      <c r="F178" s="1187"/>
      <c r="G178" s="1187"/>
      <c r="H178" s="1187"/>
      <c r="I178" s="1187"/>
      <c r="J178" s="1187"/>
      <c r="K178" s="1187"/>
      <c r="L178" s="1187"/>
      <c r="M178" s="1187"/>
      <c r="N178" s="1187"/>
      <c r="O178" s="1187"/>
      <c r="P178" s="1187"/>
      <c r="Q178" s="1187"/>
    </row>
    <row r="179" spans="1:17" ht="16.5" customHeight="1">
      <c r="A179" s="1187"/>
      <c r="B179" s="1187"/>
      <c r="C179" s="1187"/>
      <c r="D179" s="1187"/>
      <c r="E179" s="1187"/>
      <c r="F179" s="1187"/>
      <c r="G179" s="1187"/>
      <c r="H179" s="1187"/>
      <c r="I179" s="1187"/>
      <c r="J179" s="1187"/>
      <c r="K179" s="1187"/>
      <c r="L179" s="1187"/>
      <c r="M179" s="1187"/>
      <c r="N179" s="1187"/>
      <c r="O179" s="1187"/>
      <c r="P179" s="1187"/>
      <c r="Q179" s="1187"/>
    </row>
    <row r="180" spans="1:17" ht="16.5" customHeight="1">
      <c r="A180" s="1187"/>
      <c r="B180" s="1187"/>
      <c r="C180" s="1187"/>
      <c r="D180" s="1187"/>
      <c r="E180" s="1187"/>
      <c r="F180" s="1187"/>
      <c r="G180" s="1187"/>
      <c r="H180" s="1187"/>
      <c r="I180" s="1187"/>
      <c r="J180" s="1187"/>
      <c r="K180" s="1187"/>
      <c r="L180" s="1187"/>
      <c r="M180" s="1187"/>
      <c r="N180" s="1187"/>
      <c r="O180" s="1187"/>
      <c r="P180" s="1187"/>
      <c r="Q180" s="1187"/>
    </row>
    <row r="181" spans="1:17" ht="16.5" customHeight="1">
      <c r="A181" s="1187"/>
      <c r="B181" s="1187"/>
      <c r="C181" s="1187"/>
      <c r="D181" s="1187"/>
      <c r="E181" s="1187"/>
      <c r="F181" s="1187"/>
      <c r="G181" s="1187"/>
      <c r="H181" s="1187"/>
      <c r="I181" s="1187"/>
      <c r="J181" s="1187"/>
      <c r="K181" s="1187"/>
      <c r="L181" s="1187"/>
      <c r="M181" s="1187"/>
      <c r="N181" s="1187"/>
      <c r="O181" s="1187"/>
      <c r="P181" s="1187"/>
      <c r="Q181" s="1187"/>
    </row>
    <row r="182" spans="1:17" ht="16.5" customHeight="1">
      <c r="A182" s="1187"/>
      <c r="B182" s="1187"/>
      <c r="C182" s="1187"/>
      <c r="D182" s="1187"/>
      <c r="E182" s="1187"/>
      <c r="F182" s="1187"/>
      <c r="G182" s="1187"/>
      <c r="H182" s="1187"/>
      <c r="I182" s="1187"/>
      <c r="J182" s="1187"/>
      <c r="K182" s="1187"/>
      <c r="L182" s="1187"/>
      <c r="M182" s="1187"/>
      <c r="N182" s="1187"/>
      <c r="O182" s="1187"/>
      <c r="P182" s="1187"/>
      <c r="Q182" s="1187"/>
    </row>
    <row r="183" spans="1:17" ht="16.5" customHeight="1">
      <c r="A183" s="1187"/>
      <c r="B183" s="1187"/>
      <c r="C183" s="1187"/>
      <c r="D183" s="1187"/>
      <c r="E183" s="1187"/>
      <c r="F183" s="1187"/>
      <c r="G183" s="1187"/>
      <c r="H183" s="1187"/>
      <c r="I183" s="1187"/>
      <c r="J183" s="1187"/>
      <c r="K183" s="1187"/>
      <c r="L183" s="1187"/>
      <c r="M183" s="1187"/>
      <c r="N183" s="1187"/>
      <c r="O183" s="1187"/>
      <c r="P183" s="1187"/>
      <c r="Q183" s="1187"/>
    </row>
    <row r="184" spans="1:17" ht="16.5" customHeight="1">
      <c r="A184" s="1187"/>
      <c r="B184" s="1187"/>
      <c r="C184" s="1187"/>
      <c r="D184" s="1187"/>
      <c r="E184" s="1187"/>
      <c r="F184" s="1187"/>
      <c r="G184" s="1187"/>
      <c r="H184" s="1187"/>
      <c r="I184" s="1187"/>
      <c r="J184" s="1187"/>
      <c r="K184" s="1187"/>
      <c r="L184" s="1187"/>
      <c r="M184" s="1187"/>
      <c r="N184" s="1187"/>
      <c r="O184" s="1187"/>
      <c r="P184" s="1187"/>
      <c r="Q184" s="1187"/>
    </row>
    <row r="185" spans="1:17" ht="16.5" customHeight="1">
      <c r="A185" s="1187"/>
      <c r="B185" s="1187"/>
      <c r="C185" s="1187"/>
      <c r="D185" s="1187"/>
      <c r="E185" s="1187"/>
      <c r="F185" s="1187"/>
      <c r="G185" s="1187"/>
      <c r="H185" s="1187"/>
      <c r="I185" s="1187"/>
      <c r="J185" s="1187"/>
      <c r="K185" s="1187"/>
      <c r="L185" s="1187"/>
      <c r="M185" s="1187"/>
      <c r="N185" s="1187"/>
      <c r="O185" s="1187"/>
      <c r="P185" s="1187"/>
      <c r="Q185" s="1187"/>
    </row>
    <row r="186" spans="1:17" ht="16.5" customHeight="1">
      <c r="A186" s="1187"/>
      <c r="B186" s="1187"/>
      <c r="C186" s="1187"/>
      <c r="D186" s="1187"/>
      <c r="E186" s="1187"/>
      <c r="F186" s="1187"/>
      <c r="G186" s="1187"/>
      <c r="H186" s="1187"/>
      <c r="I186" s="1187"/>
      <c r="J186" s="1187"/>
      <c r="K186" s="1187"/>
      <c r="L186" s="1187"/>
      <c r="M186" s="1187"/>
      <c r="N186" s="1187"/>
      <c r="O186" s="1187"/>
      <c r="P186" s="1187"/>
      <c r="Q186" s="1187"/>
    </row>
    <row r="187" spans="1:17" ht="16.5" customHeight="1">
      <c r="A187" s="1187"/>
      <c r="B187" s="1187"/>
      <c r="C187" s="1187"/>
      <c r="D187" s="1187"/>
      <c r="E187" s="1187"/>
      <c r="F187" s="1187"/>
      <c r="G187" s="1187"/>
      <c r="H187" s="1187"/>
      <c r="I187" s="1187"/>
      <c r="J187" s="1187"/>
      <c r="K187" s="1187"/>
      <c r="L187" s="1187"/>
      <c r="M187" s="1187"/>
      <c r="N187" s="1187"/>
      <c r="O187" s="1187"/>
      <c r="P187" s="1187"/>
      <c r="Q187" s="1187"/>
    </row>
    <row r="188" spans="1:17" ht="16.5" customHeight="1">
      <c r="A188" s="1187"/>
      <c r="B188" s="1187"/>
      <c r="C188" s="1187"/>
      <c r="D188" s="1187"/>
      <c r="E188" s="1187"/>
      <c r="F188" s="1187"/>
      <c r="G188" s="1187"/>
      <c r="H188" s="1187"/>
      <c r="I188" s="1187"/>
      <c r="J188" s="1187"/>
      <c r="K188" s="1187"/>
      <c r="L188" s="1187"/>
      <c r="M188" s="1187"/>
      <c r="N188" s="1187"/>
      <c r="O188" s="1187"/>
      <c r="P188" s="1187"/>
      <c r="Q188" s="1187"/>
    </row>
    <row r="189" spans="1:17" ht="16.5" customHeight="1">
      <c r="A189" s="1187"/>
      <c r="B189" s="1187"/>
      <c r="C189" s="1187"/>
      <c r="D189" s="1187"/>
      <c r="E189" s="1187"/>
      <c r="F189" s="1187"/>
      <c r="G189" s="1187"/>
      <c r="H189" s="1187"/>
      <c r="I189" s="1187"/>
      <c r="J189" s="1187"/>
      <c r="K189" s="1187"/>
      <c r="L189" s="1187"/>
      <c r="M189" s="1187"/>
      <c r="N189" s="1187"/>
      <c r="O189" s="1187"/>
      <c r="P189" s="1187"/>
      <c r="Q189" s="1187"/>
    </row>
    <row r="190" spans="1:17" ht="16.5" customHeight="1">
      <c r="A190" s="1187"/>
      <c r="B190" s="1187"/>
      <c r="C190" s="1187"/>
      <c r="D190" s="1187"/>
      <c r="E190" s="1187"/>
      <c r="F190" s="1187"/>
      <c r="G190" s="1187"/>
      <c r="H190" s="1187"/>
      <c r="I190" s="1187"/>
      <c r="J190" s="1187"/>
      <c r="K190" s="1187"/>
      <c r="L190" s="1187"/>
      <c r="M190" s="1187"/>
      <c r="N190" s="1187"/>
      <c r="O190" s="1187"/>
      <c r="P190" s="1187"/>
      <c r="Q190" s="1187"/>
    </row>
    <row r="191" spans="1:17" ht="16.5" customHeight="1">
      <c r="A191" s="1187"/>
      <c r="B191" s="1187"/>
      <c r="C191" s="1187"/>
      <c r="D191" s="1187"/>
      <c r="E191" s="1187"/>
      <c r="F191" s="1187"/>
      <c r="G191" s="1187"/>
      <c r="H191" s="1187"/>
      <c r="I191" s="1187"/>
      <c r="J191" s="1187"/>
      <c r="K191" s="1187"/>
      <c r="L191" s="1187"/>
      <c r="M191" s="1187"/>
      <c r="N191" s="1187"/>
      <c r="O191" s="1187"/>
      <c r="P191" s="1187"/>
      <c r="Q191" s="1187"/>
    </row>
    <row r="192" spans="1:17" ht="16.5" customHeight="1">
      <c r="A192" s="1187"/>
      <c r="B192" s="1187"/>
      <c r="C192" s="1187"/>
      <c r="D192" s="1187"/>
      <c r="E192" s="1187"/>
      <c r="F192" s="1187"/>
      <c r="G192" s="1187"/>
      <c r="H192" s="1187"/>
      <c r="I192" s="1187"/>
      <c r="J192" s="1187"/>
      <c r="K192" s="1187"/>
      <c r="L192" s="1187"/>
      <c r="M192" s="1187"/>
      <c r="N192" s="1187"/>
      <c r="O192" s="1187"/>
      <c r="P192" s="1187"/>
      <c r="Q192" s="1187"/>
    </row>
    <row r="193" spans="1:17" ht="16.5" customHeight="1">
      <c r="A193" s="1187"/>
      <c r="B193" s="1187"/>
      <c r="C193" s="1187"/>
      <c r="D193" s="1187"/>
      <c r="E193" s="1187"/>
      <c r="F193" s="1187"/>
      <c r="G193" s="1187"/>
      <c r="H193" s="1187"/>
      <c r="I193" s="1187"/>
      <c r="J193" s="1187"/>
      <c r="K193" s="1187"/>
      <c r="L193" s="1187"/>
      <c r="M193" s="1187"/>
      <c r="N193" s="1187"/>
      <c r="O193" s="1187"/>
      <c r="P193" s="1187"/>
      <c r="Q193" s="1187"/>
    </row>
    <row r="194" spans="1:17" ht="16.5" customHeight="1">
      <c r="A194" s="1187"/>
      <c r="B194" s="1187"/>
      <c r="C194" s="1187"/>
      <c r="D194" s="1187"/>
      <c r="E194" s="1187"/>
      <c r="F194" s="1187"/>
      <c r="G194" s="1187"/>
      <c r="H194" s="1187"/>
      <c r="I194" s="1187"/>
      <c r="J194" s="1187"/>
      <c r="K194" s="1187"/>
      <c r="L194" s="1187"/>
      <c r="M194" s="1187"/>
      <c r="N194" s="1187"/>
      <c r="O194" s="1187"/>
      <c r="P194" s="1187"/>
      <c r="Q194" s="1187"/>
    </row>
    <row r="195" spans="1:17" ht="16.5" customHeight="1">
      <c r="A195" s="1187"/>
      <c r="B195" s="1187"/>
      <c r="C195" s="1187"/>
      <c r="D195" s="1187"/>
      <c r="E195" s="1187"/>
      <c r="F195" s="1187"/>
      <c r="G195" s="1187"/>
      <c r="H195" s="1187"/>
      <c r="I195" s="1187"/>
      <c r="J195" s="1187"/>
      <c r="K195" s="1187"/>
      <c r="L195" s="1187"/>
      <c r="M195" s="1187"/>
      <c r="N195" s="1187"/>
      <c r="O195" s="1187"/>
      <c r="P195" s="1187"/>
      <c r="Q195" s="1187"/>
    </row>
    <row r="196" spans="1:17" ht="16.5" customHeight="1">
      <c r="A196" s="1187"/>
      <c r="B196" s="1187"/>
      <c r="C196" s="1187"/>
      <c r="D196" s="1187"/>
      <c r="E196" s="1187"/>
      <c r="F196" s="1187"/>
      <c r="G196" s="1187"/>
      <c r="H196" s="1187"/>
      <c r="I196" s="1187"/>
      <c r="J196" s="1187"/>
      <c r="K196" s="1187"/>
      <c r="L196" s="1187"/>
      <c r="M196" s="1187"/>
      <c r="N196" s="1187"/>
      <c r="O196" s="1187"/>
      <c r="P196" s="1187"/>
      <c r="Q196" s="1187"/>
    </row>
    <row r="197" spans="1:17" ht="16.5" customHeight="1">
      <c r="A197" s="1187"/>
      <c r="B197" s="1187"/>
      <c r="C197" s="1187"/>
      <c r="D197" s="1187"/>
      <c r="E197" s="1187"/>
      <c r="F197" s="1187"/>
      <c r="G197" s="1187"/>
      <c r="H197" s="1187"/>
      <c r="I197" s="1187"/>
      <c r="J197" s="1187"/>
      <c r="K197" s="1187"/>
      <c r="L197" s="1187"/>
      <c r="M197" s="1187"/>
      <c r="N197" s="1187"/>
      <c r="O197" s="1187"/>
      <c r="P197" s="1187"/>
      <c r="Q197" s="1187"/>
    </row>
    <row r="198" spans="1:17" ht="16.5" customHeight="1">
      <c r="A198" s="1187"/>
      <c r="B198" s="1187"/>
      <c r="C198" s="1187"/>
      <c r="D198" s="1187"/>
      <c r="E198" s="1187"/>
      <c r="F198" s="1187"/>
      <c r="G198" s="1187"/>
      <c r="H198" s="1187"/>
      <c r="I198" s="1187"/>
      <c r="J198" s="1187"/>
      <c r="K198" s="1187"/>
      <c r="L198" s="1187"/>
      <c r="M198" s="1187"/>
      <c r="N198" s="1187"/>
      <c r="O198" s="1187"/>
      <c r="P198" s="1187"/>
      <c r="Q198" s="1187"/>
    </row>
    <row r="199" spans="1:17" ht="16.5" customHeight="1">
      <c r="A199" s="1187"/>
      <c r="B199" s="1187"/>
      <c r="C199" s="1187"/>
      <c r="D199" s="1187"/>
      <c r="E199" s="1187"/>
      <c r="F199" s="1187"/>
      <c r="G199" s="1187"/>
      <c r="H199" s="1187"/>
      <c r="I199" s="1187"/>
      <c r="J199" s="1187"/>
      <c r="K199" s="1187"/>
      <c r="L199" s="1187"/>
      <c r="M199" s="1187"/>
      <c r="N199" s="1187"/>
      <c r="O199" s="1187"/>
      <c r="P199" s="1187"/>
      <c r="Q199" s="1187"/>
    </row>
    <row r="200" spans="1:17" ht="16.5" customHeight="1">
      <c r="A200" s="1187"/>
      <c r="B200" s="1187"/>
      <c r="C200" s="1187"/>
      <c r="D200" s="1187"/>
      <c r="E200" s="1187"/>
      <c r="F200" s="1187"/>
      <c r="G200" s="1187"/>
      <c r="H200" s="1187"/>
      <c r="I200" s="1187"/>
      <c r="J200" s="1187"/>
      <c r="K200" s="1187"/>
      <c r="L200" s="1187"/>
      <c r="M200" s="1187"/>
      <c r="N200" s="1187"/>
      <c r="O200" s="1187"/>
      <c r="P200" s="1187"/>
      <c r="Q200" s="1187"/>
    </row>
    <row r="201" spans="1:17" ht="16.5" customHeight="1">
      <c r="A201" s="1187"/>
      <c r="B201" s="1187"/>
      <c r="C201" s="1187"/>
      <c r="D201" s="1187"/>
      <c r="E201" s="1187"/>
      <c r="F201" s="1187"/>
      <c r="G201" s="1187"/>
      <c r="H201" s="1187"/>
      <c r="I201" s="1187"/>
      <c r="J201" s="1187"/>
      <c r="K201" s="1187"/>
      <c r="L201" s="1187"/>
      <c r="M201" s="1187"/>
      <c r="N201" s="1187"/>
      <c r="O201" s="1187"/>
      <c r="P201" s="1187"/>
      <c r="Q201" s="1187"/>
    </row>
    <row r="202" spans="1:17" ht="16.5" customHeight="1">
      <c r="A202" s="1187"/>
      <c r="B202" s="1187"/>
      <c r="C202" s="1187"/>
      <c r="D202" s="1187"/>
      <c r="E202" s="1187"/>
      <c r="F202" s="1187"/>
      <c r="G202" s="1187"/>
      <c r="H202" s="1187"/>
      <c r="I202" s="1187"/>
      <c r="J202" s="1187"/>
      <c r="K202" s="1187"/>
      <c r="L202" s="1187"/>
      <c r="M202" s="1187"/>
      <c r="N202" s="1187"/>
      <c r="O202" s="1187"/>
      <c r="P202" s="1187"/>
      <c r="Q202" s="1187"/>
    </row>
    <row r="203" spans="1:17" ht="16.5" customHeight="1">
      <c r="A203" s="1187"/>
      <c r="B203" s="1187"/>
      <c r="C203" s="1187"/>
      <c r="D203" s="1187"/>
      <c r="E203" s="1187"/>
      <c r="F203" s="1187"/>
      <c r="G203" s="1187"/>
      <c r="H203" s="1187"/>
      <c r="I203" s="1187"/>
      <c r="J203" s="1187"/>
      <c r="K203" s="1187"/>
      <c r="L203" s="1187"/>
      <c r="M203" s="1187"/>
      <c r="N203" s="1187"/>
      <c r="O203" s="1187"/>
      <c r="P203" s="1187"/>
      <c r="Q203" s="1187"/>
    </row>
    <row r="204" spans="1:17" ht="16.5" customHeight="1">
      <c r="A204" s="1187"/>
      <c r="B204" s="1187"/>
      <c r="C204" s="1187"/>
      <c r="D204" s="1187"/>
      <c r="E204" s="1187"/>
      <c r="F204" s="1187"/>
      <c r="G204" s="1187"/>
      <c r="H204" s="1187"/>
      <c r="I204" s="1187"/>
      <c r="J204" s="1187"/>
      <c r="K204" s="1187"/>
      <c r="L204" s="1187"/>
      <c r="M204" s="1187"/>
      <c r="N204" s="1187"/>
      <c r="O204" s="1187"/>
      <c r="P204" s="1187"/>
      <c r="Q204" s="1187"/>
    </row>
    <row r="205" spans="1:17" ht="16.5" customHeight="1">
      <c r="A205" s="1187"/>
      <c r="B205" s="1187"/>
      <c r="C205" s="1187"/>
      <c r="D205" s="1187"/>
      <c r="E205" s="1187"/>
      <c r="F205" s="1187"/>
      <c r="G205" s="1187"/>
      <c r="H205" s="1187"/>
      <c r="I205" s="1187"/>
      <c r="J205" s="1187"/>
      <c r="K205" s="1187"/>
      <c r="L205" s="1187"/>
      <c r="M205" s="1187"/>
      <c r="N205" s="1187"/>
      <c r="O205" s="1187"/>
      <c r="P205" s="1187"/>
      <c r="Q205" s="1187"/>
    </row>
    <row r="206" spans="1:17" ht="16.5" customHeight="1">
      <c r="A206" s="1187"/>
      <c r="B206" s="1187"/>
      <c r="C206" s="1187"/>
      <c r="D206" s="1187"/>
      <c r="E206" s="1187"/>
      <c r="F206" s="1187"/>
      <c r="G206" s="1187"/>
      <c r="H206" s="1187"/>
      <c r="I206" s="1187"/>
      <c r="J206" s="1187"/>
      <c r="K206" s="1187"/>
      <c r="L206" s="1187"/>
      <c r="M206" s="1187"/>
      <c r="N206" s="1187"/>
      <c r="O206" s="1187"/>
      <c r="P206" s="1187"/>
      <c r="Q206" s="1187"/>
    </row>
    <row r="207" spans="1:17" ht="16.5" customHeight="1">
      <c r="A207" s="1187"/>
      <c r="B207" s="1187"/>
      <c r="C207" s="1187"/>
      <c r="D207" s="1187"/>
      <c r="E207" s="1187"/>
      <c r="F207" s="1187"/>
      <c r="G207" s="1187"/>
      <c r="H207" s="1187"/>
      <c r="I207" s="1187"/>
      <c r="J207" s="1187"/>
      <c r="K207" s="1187"/>
      <c r="L207" s="1187"/>
      <c r="M207" s="1187"/>
      <c r="N207" s="1187"/>
      <c r="O207" s="1187"/>
      <c r="P207" s="1187"/>
      <c r="Q207" s="1187"/>
    </row>
    <row r="208" spans="1:17" ht="16.5" customHeight="1">
      <c r="A208" s="1187"/>
      <c r="B208" s="1187"/>
      <c r="C208" s="1187"/>
      <c r="D208" s="1187"/>
      <c r="E208" s="1187"/>
      <c r="F208" s="1187"/>
      <c r="G208" s="1187"/>
      <c r="H208" s="1187"/>
      <c r="I208" s="1187"/>
      <c r="J208" s="1187"/>
      <c r="K208" s="1187"/>
      <c r="L208" s="1187"/>
      <c r="M208" s="1187"/>
      <c r="N208" s="1187"/>
      <c r="O208" s="1187"/>
      <c r="P208" s="1187"/>
      <c r="Q208" s="1187"/>
    </row>
    <row r="209" spans="1:17" ht="16.5" customHeight="1">
      <c r="A209" s="1187"/>
      <c r="B209" s="1187"/>
      <c r="C209" s="1187"/>
      <c r="D209" s="1187"/>
      <c r="E209" s="1187"/>
      <c r="F209" s="1187"/>
      <c r="G209" s="1187"/>
      <c r="H209" s="1187"/>
      <c r="I209" s="1187"/>
      <c r="J209" s="1187"/>
      <c r="K209" s="1187"/>
      <c r="L209" s="1187"/>
      <c r="M209" s="1187"/>
      <c r="N209" s="1187"/>
      <c r="O209" s="1187"/>
      <c r="P209" s="1187"/>
      <c r="Q209" s="1187"/>
    </row>
    <row r="210" spans="1:17" ht="16.5" customHeight="1">
      <c r="A210" s="1187"/>
      <c r="B210" s="1187"/>
      <c r="C210" s="1187"/>
      <c r="D210" s="1187"/>
      <c r="E210" s="1187"/>
      <c r="F210" s="1187"/>
      <c r="G210" s="1187"/>
      <c r="H210" s="1187"/>
      <c r="I210" s="1187"/>
      <c r="J210" s="1187"/>
      <c r="K210" s="1187"/>
      <c r="L210" s="1187"/>
      <c r="M210" s="1187"/>
      <c r="N210" s="1187"/>
      <c r="O210" s="1187"/>
      <c r="P210" s="1187"/>
      <c r="Q210" s="1187"/>
    </row>
    <row r="211" spans="1:17" ht="16.5" customHeight="1">
      <c r="A211" s="1187"/>
      <c r="B211" s="1187"/>
      <c r="C211" s="1187"/>
      <c r="D211" s="1187"/>
      <c r="E211" s="1187"/>
      <c r="F211" s="1187"/>
      <c r="G211" s="1187"/>
      <c r="H211" s="1187"/>
      <c r="I211" s="1187"/>
      <c r="J211" s="1187"/>
      <c r="K211" s="1187"/>
      <c r="L211" s="1187"/>
      <c r="M211" s="1187"/>
      <c r="N211" s="1187"/>
      <c r="O211" s="1187"/>
      <c r="P211" s="1187"/>
      <c r="Q211" s="1187"/>
    </row>
    <row r="212" spans="1:17" ht="16.5" customHeight="1">
      <c r="A212" s="1187"/>
      <c r="B212" s="1187"/>
      <c r="C212" s="1187"/>
      <c r="D212" s="1187"/>
      <c r="E212" s="1187"/>
      <c r="F212" s="1187"/>
      <c r="G212" s="1187"/>
      <c r="H212" s="1187"/>
      <c r="I212" s="1187"/>
      <c r="J212" s="1187"/>
      <c r="K212" s="1187"/>
      <c r="L212" s="1187"/>
      <c r="M212" s="1187"/>
      <c r="N212" s="1187"/>
      <c r="O212" s="1187"/>
      <c r="P212" s="1187"/>
      <c r="Q212" s="1187"/>
    </row>
    <row r="213" spans="1:17" ht="16.5" customHeight="1">
      <c r="A213" s="1187"/>
      <c r="B213" s="1187"/>
      <c r="C213" s="1187"/>
      <c r="D213" s="1187"/>
      <c r="E213" s="1187"/>
      <c r="F213" s="1187"/>
      <c r="G213" s="1187"/>
      <c r="H213" s="1187"/>
      <c r="I213" s="1187"/>
      <c r="J213" s="1187"/>
      <c r="K213" s="1187"/>
      <c r="L213" s="1187"/>
      <c r="M213" s="1187"/>
      <c r="N213" s="1187"/>
      <c r="O213" s="1187"/>
      <c r="P213" s="1187"/>
      <c r="Q213" s="1187"/>
    </row>
    <row r="214" spans="1:17" ht="16.5" customHeight="1">
      <c r="A214" s="1187"/>
      <c r="B214" s="1187"/>
      <c r="C214" s="1187"/>
      <c r="D214" s="1187"/>
      <c r="E214" s="1187"/>
      <c r="F214" s="1187"/>
      <c r="G214" s="1187"/>
      <c r="H214" s="1187"/>
      <c r="I214" s="1187"/>
      <c r="J214" s="1187"/>
      <c r="K214" s="1187"/>
      <c r="L214" s="1187"/>
      <c r="M214" s="1187"/>
      <c r="N214" s="1187"/>
      <c r="O214" s="1187"/>
      <c r="P214" s="1187"/>
      <c r="Q214" s="1187"/>
    </row>
    <row r="215" spans="1:17" ht="16.5" customHeight="1">
      <c r="A215" s="1187"/>
      <c r="B215" s="1187"/>
      <c r="C215" s="1187"/>
      <c r="D215" s="1187"/>
      <c r="E215" s="1187"/>
      <c r="F215" s="1187"/>
      <c r="G215" s="1187"/>
      <c r="H215" s="1187"/>
      <c r="I215" s="1187"/>
      <c r="J215" s="1187"/>
      <c r="K215" s="1187"/>
      <c r="L215" s="1187"/>
      <c r="M215" s="1187"/>
      <c r="N215" s="1187"/>
      <c r="O215" s="1187"/>
      <c r="P215" s="1187"/>
      <c r="Q215" s="1187"/>
    </row>
    <row r="216" spans="1:17" ht="16.5" customHeight="1">
      <c r="A216" s="1187"/>
      <c r="B216" s="1187"/>
      <c r="C216" s="1187"/>
      <c r="D216" s="1187"/>
      <c r="E216" s="1187"/>
      <c r="F216" s="1187"/>
      <c r="G216" s="1187"/>
      <c r="H216" s="1187"/>
      <c r="I216" s="1187"/>
      <c r="J216" s="1187"/>
      <c r="K216" s="1187"/>
      <c r="L216" s="1187"/>
      <c r="M216" s="1187"/>
      <c r="N216" s="1187"/>
      <c r="O216" s="1187"/>
      <c r="P216" s="1187"/>
      <c r="Q216" s="1187"/>
    </row>
    <row r="217" spans="1:17" ht="16.5" customHeight="1">
      <c r="A217" s="1187"/>
      <c r="B217" s="1187"/>
      <c r="C217" s="1187"/>
      <c r="D217" s="1187"/>
      <c r="E217" s="1187"/>
      <c r="F217" s="1187"/>
      <c r="G217" s="1187"/>
      <c r="H217" s="1187"/>
      <c r="I217" s="1187"/>
      <c r="J217" s="1187"/>
      <c r="K217" s="1187"/>
      <c r="L217" s="1187"/>
      <c r="M217" s="1187"/>
      <c r="N217" s="1187"/>
      <c r="O217" s="1187"/>
      <c r="P217" s="1187"/>
      <c r="Q217" s="1187"/>
    </row>
    <row r="218" spans="1:17" ht="16.5" customHeight="1">
      <c r="A218" s="1187"/>
      <c r="B218" s="1187"/>
      <c r="C218" s="1187"/>
      <c r="D218" s="1187"/>
      <c r="E218" s="1187"/>
      <c r="F218" s="1187"/>
      <c r="G218" s="1187"/>
      <c r="H218" s="1187"/>
      <c r="I218" s="1187"/>
      <c r="J218" s="1187"/>
      <c r="K218" s="1187"/>
      <c r="L218" s="1187"/>
      <c r="M218" s="1187"/>
      <c r="N218" s="1187"/>
      <c r="O218" s="1187"/>
      <c r="P218" s="1187"/>
      <c r="Q218" s="1187"/>
    </row>
    <row r="219" spans="1:17" ht="16.5" customHeight="1">
      <c r="A219" s="1187"/>
      <c r="B219" s="1187"/>
      <c r="C219" s="1187"/>
      <c r="D219" s="1187"/>
      <c r="E219" s="1187"/>
      <c r="F219" s="1187"/>
      <c r="G219" s="1187"/>
      <c r="H219" s="1187"/>
      <c r="I219" s="1187"/>
      <c r="J219" s="1187"/>
      <c r="K219" s="1187"/>
      <c r="L219" s="1187"/>
      <c r="M219" s="1187"/>
      <c r="N219" s="1187"/>
      <c r="O219" s="1187"/>
      <c r="P219" s="1187"/>
      <c r="Q219" s="1187"/>
    </row>
    <row r="220" spans="1:17" ht="16.5" customHeight="1">
      <c r="A220" s="1187"/>
      <c r="B220" s="1187"/>
      <c r="C220" s="1187"/>
      <c r="D220" s="1187"/>
      <c r="E220" s="1187"/>
      <c r="F220" s="1187"/>
      <c r="G220" s="1187"/>
      <c r="H220" s="1187"/>
      <c r="I220" s="1187"/>
      <c r="J220" s="1187"/>
      <c r="K220" s="1187"/>
      <c r="L220" s="1187"/>
      <c r="M220" s="1187"/>
      <c r="N220" s="1187"/>
      <c r="O220" s="1187"/>
      <c r="P220" s="1187"/>
      <c r="Q220" s="1187"/>
    </row>
    <row r="221" spans="1:17" ht="16.5" customHeight="1">
      <c r="A221" s="1187"/>
      <c r="B221" s="1187"/>
      <c r="C221" s="1187"/>
      <c r="D221" s="1187"/>
      <c r="E221" s="1187"/>
      <c r="F221" s="1187"/>
      <c r="G221" s="1187"/>
      <c r="H221" s="1187"/>
      <c r="I221" s="1187"/>
      <c r="J221" s="1187"/>
      <c r="K221" s="1187"/>
      <c r="L221" s="1187"/>
      <c r="M221" s="1187"/>
      <c r="N221" s="1187"/>
      <c r="O221" s="1187"/>
      <c r="P221" s="1187"/>
      <c r="Q221" s="1187"/>
    </row>
    <row r="222" spans="1:17" ht="16.5" customHeight="1">
      <c r="A222" s="1187"/>
      <c r="B222" s="1187"/>
      <c r="C222" s="1187"/>
      <c r="D222" s="1187"/>
      <c r="E222" s="1187"/>
      <c r="F222" s="1187"/>
      <c r="G222" s="1187"/>
      <c r="H222" s="1187"/>
      <c r="I222" s="1187"/>
      <c r="J222" s="1187"/>
      <c r="K222" s="1187"/>
      <c r="L222" s="1187"/>
      <c r="M222" s="1187"/>
      <c r="N222" s="1187"/>
      <c r="O222" s="1187"/>
      <c r="P222" s="1187"/>
      <c r="Q222" s="1187"/>
    </row>
    <row r="223" spans="1:17" ht="16.5" customHeight="1">
      <c r="A223" s="1187"/>
      <c r="B223" s="1187"/>
      <c r="C223" s="1187"/>
      <c r="D223" s="1187"/>
      <c r="E223" s="1187"/>
      <c r="F223" s="1187"/>
      <c r="G223" s="1187"/>
      <c r="H223" s="1187"/>
      <c r="I223" s="1187"/>
      <c r="J223" s="1187"/>
      <c r="K223" s="1187"/>
      <c r="L223" s="1187"/>
      <c r="M223" s="1187"/>
      <c r="N223" s="1187"/>
      <c r="O223" s="1187"/>
      <c r="P223" s="1187"/>
      <c r="Q223" s="1187"/>
    </row>
    <row r="224" spans="1:17" ht="16.5" customHeight="1">
      <c r="A224" s="1187"/>
      <c r="B224" s="1187"/>
      <c r="C224" s="1187"/>
      <c r="D224" s="1187"/>
      <c r="E224" s="1187"/>
      <c r="F224" s="1187"/>
      <c r="G224" s="1187"/>
      <c r="H224" s="1187"/>
      <c r="I224" s="1187"/>
      <c r="J224" s="1187"/>
      <c r="K224" s="1187"/>
      <c r="L224" s="1187"/>
      <c r="M224" s="1187"/>
      <c r="N224" s="1187"/>
      <c r="O224" s="1187"/>
      <c r="P224" s="1187"/>
      <c r="Q224" s="1187"/>
    </row>
    <row r="225" spans="1:17" ht="16.5" customHeight="1">
      <c r="A225" s="1187"/>
      <c r="B225" s="1187"/>
      <c r="C225" s="1187"/>
      <c r="D225" s="1187"/>
      <c r="E225" s="1187"/>
      <c r="F225" s="1187"/>
      <c r="G225" s="1187"/>
      <c r="H225" s="1187"/>
      <c r="I225" s="1187"/>
      <c r="J225" s="1187"/>
      <c r="K225" s="1187"/>
      <c r="L225" s="1187"/>
      <c r="M225" s="1187"/>
      <c r="N225" s="1187"/>
      <c r="O225" s="1187"/>
      <c r="P225" s="1187"/>
      <c r="Q225" s="1187"/>
    </row>
    <row r="226" spans="1:17" ht="16.5" customHeight="1">
      <c r="A226" s="1187"/>
      <c r="B226" s="1187"/>
      <c r="C226" s="1187"/>
      <c r="D226" s="1187"/>
      <c r="E226" s="1187"/>
      <c r="F226" s="1187"/>
      <c r="G226" s="1187"/>
      <c r="H226" s="1187"/>
      <c r="I226" s="1187"/>
      <c r="J226" s="1187"/>
      <c r="K226" s="1187"/>
      <c r="L226" s="1187"/>
      <c r="M226" s="1187"/>
      <c r="N226" s="1187"/>
      <c r="O226" s="1187"/>
      <c r="P226" s="1187"/>
      <c r="Q226" s="1187"/>
    </row>
    <row r="227" spans="1:17" ht="16.5" customHeight="1">
      <c r="A227" s="1187"/>
      <c r="B227" s="1187"/>
      <c r="C227" s="1187"/>
      <c r="D227" s="1187"/>
      <c r="E227" s="1187"/>
      <c r="F227" s="1187"/>
      <c r="G227" s="1187"/>
      <c r="H227" s="1187"/>
      <c r="I227" s="1187"/>
      <c r="J227" s="1187"/>
      <c r="K227" s="1187"/>
      <c r="L227" s="1187"/>
      <c r="M227" s="1187"/>
      <c r="N227" s="1187"/>
      <c r="O227" s="1187"/>
      <c r="P227" s="1187"/>
      <c r="Q227" s="1187"/>
    </row>
    <row r="228" spans="1:17" ht="16.5" customHeight="1">
      <c r="A228" s="1187"/>
      <c r="B228" s="1187"/>
      <c r="C228" s="1187"/>
      <c r="D228" s="1187"/>
      <c r="E228" s="1187"/>
      <c r="F228" s="1187"/>
      <c r="G228" s="1187"/>
      <c r="H228" s="1187"/>
      <c r="I228" s="1187"/>
      <c r="J228" s="1187"/>
      <c r="K228" s="1187"/>
      <c r="L228" s="1187"/>
      <c r="M228" s="1187"/>
      <c r="N228" s="1187"/>
      <c r="O228" s="1187"/>
      <c r="P228" s="1187"/>
      <c r="Q228" s="1187"/>
    </row>
    <row r="229" spans="1:17" ht="16.5" customHeight="1">
      <c r="A229" s="1187"/>
      <c r="B229" s="1187"/>
      <c r="C229" s="1187"/>
      <c r="D229" s="1187"/>
      <c r="E229" s="1187"/>
      <c r="F229" s="1187"/>
      <c r="G229" s="1187"/>
      <c r="H229" s="1187"/>
      <c r="I229" s="1187"/>
      <c r="J229" s="1187"/>
      <c r="K229" s="1187"/>
      <c r="L229" s="1187"/>
      <c r="M229" s="1187"/>
      <c r="N229" s="1187"/>
      <c r="O229" s="1187"/>
      <c r="P229" s="1187"/>
      <c r="Q229" s="1187"/>
    </row>
    <row r="230" spans="1:17" ht="16.5" customHeight="1">
      <c r="A230" s="1187"/>
      <c r="B230" s="1187"/>
      <c r="C230" s="1187"/>
      <c r="D230" s="1187"/>
      <c r="E230" s="1187"/>
      <c r="F230" s="1187"/>
      <c r="G230" s="1187"/>
      <c r="H230" s="1187"/>
      <c r="I230" s="1187"/>
      <c r="J230" s="1187"/>
      <c r="K230" s="1187"/>
      <c r="L230" s="1187"/>
      <c r="M230" s="1187"/>
      <c r="N230" s="1187"/>
      <c r="O230" s="1187"/>
      <c r="P230" s="1187"/>
      <c r="Q230" s="1187"/>
    </row>
    <row r="231" spans="1:17" ht="16.5" customHeight="1">
      <c r="A231" s="1187"/>
      <c r="B231" s="1187"/>
      <c r="C231" s="1187"/>
      <c r="D231" s="1187"/>
      <c r="E231" s="1187"/>
      <c r="F231" s="1187"/>
      <c r="G231" s="1187"/>
      <c r="H231" s="1187"/>
      <c r="I231" s="1187"/>
      <c r="J231" s="1187"/>
      <c r="K231" s="1187"/>
      <c r="L231" s="1187"/>
      <c r="M231" s="1187"/>
      <c r="N231" s="1187"/>
      <c r="O231" s="1187"/>
      <c r="P231" s="1187"/>
      <c r="Q231" s="1187"/>
    </row>
    <row r="232" spans="1:17" ht="16.5" customHeight="1">
      <c r="A232" s="1187"/>
      <c r="B232" s="1187"/>
      <c r="C232" s="1187"/>
      <c r="D232" s="1187"/>
      <c r="E232" s="1187"/>
      <c r="F232" s="1187"/>
      <c r="G232" s="1187"/>
      <c r="H232" s="1187"/>
      <c r="I232" s="1187"/>
      <c r="J232" s="1187"/>
      <c r="K232" s="1187"/>
      <c r="L232" s="1187"/>
      <c r="M232" s="1187"/>
      <c r="N232" s="1187"/>
      <c r="O232" s="1187"/>
      <c r="P232" s="1187"/>
      <c r="Q232" s="1187"/>
    </row>
    <row r="233" spans="1:17" ht="16.5" customHeight="1">
      <c r="A233" s="1187"/>
      <c r="B233" s="1187"/>
      <c r="C233" s="1187"/>
      <c r="D233" s="1187"/>
      <c r="E233" s="1187"/>
      <c r="F233" s="1187"/>
      <c r="G233" s="1187"/>
      <c r="H233" s="1187"/>
      <c r="I233" s="1187"/>
      <c r="J233" s="1187"/>
      <c r="K233" s="1187"/>
      <c r="L233" s="1187"/>
      <c r="M233" s="1187"/>
      <c r="N233" s="1187"/>
      <c r="O233" s="1187"/>
      <c r="P233" s="1187"/>
      <c r="Q233" s="1187"/>
    </row>
    <row r="234" spans="1:17" ht="16.5" customHeight="1">
      <c r="A234" s="1187"/>
      <c r="B234" s="1187"/>
      <c r="C234" s="1187"/>
      <c r="D234" s="1187"/>
      <c r="E234" s="1187"/>
      <c r="F234" s="1187"/>
      <c r="G234" s="1187"/>
      <c r="H234" s="1187"/>
      <c r="I234" s="1187"/>
      <c r="J234" s="1187"/>
      <c r="K234" s="1187"/>
      <c r="L234" s="1187"/>
      <c r="M234" s="1187"/>
      <c r="N234" s="1187"/>
      <c r="O234" s="1187"/>
      <c r="P234" s="1187"/>
      <c r="Q234" s="1187"/>
    </row>
    <row r="235" spans="1:17" ht="16.5" customHeight="1">
      <c r="A235" s="1187"/>
      <c r="B235" s="1187"/>
      <c r="C235" s="1187"/>
      <c r="D235" s="1187"/>
      <c r="E235" s="1187"/>
      <c r="F235" s="1187"/>
      <c r="G235" s="1187"/>
      <c r="H235" s="1187"/>
      <c r="I235" s="1187"/>
      <c r="J235" s="1187"/>
      <c r="K235" s="1187"/>
      <c r="L235" s="1187"/>
      <c r="M235" s="1187"/>
      <c r="N235" s="1187"/>
      <c r="O235" s="1187"/>
      <c r="P235" s="1187"/>
      <c r="Q235" s="1187"/>
    </row>
    <row r="236" spans="1:17" ht="16.5" customHeight="1">
      <c r="A236" s="1187"/>
      <c r="B236" s="1187"/>
      <c r="C236" s="1187"/>
      <c r="D236" s="1187"/>
      <c r="E236" s="1187"/>
      <c r="F236" s="1187"/>
      <c r="G236" s="1187"/>
      <c r="H236" s="1187"/>
      <c r="I236" s="1187"/>
      <c r="J236" s="1187"/>
      <c r="K236" s="1187"/>
      <c r="L236" s="1187"/>
      <c r="M236" s="1187"/>
      <c r="N236" s="1187"/>
      <c r="O236" s="1187"/>
      <c r="P236" s="1187"/>
      <c r="Q236" s="1187"/>
    </row>
    <row r="237" spans="1:17" ht="16.5" customHeight="1">
      <c r="A237" s="1187"/>
      <c r="B237" s="1187"/>
      <c r="C237" s="1187"/>
      <c r="D237" s="1187"/>
      <c r="E237" s="1187"/>
      <c r="F237" s="1187"/>
      <c r="G237" s="1187"/>
      <c r="H237" s="1187"/>
      <c r="I237" s="1187"/>
      <c r="J237" s="1187"/>
      <c r="K237" s="1187"/>
      <c r="L237" s="1187"/>
      <c r="M237" s="1187"/>
      <c r="N237" s="1187"/>
      <c r="O237" s="1187"/>
      <c r="P237" s="1187"/>
      <c r="Q237" s="1187"/>
    </row>
    <row r="238" spans="1:17" ht="16.5" customHeight="1">
      <c r="A238" s="1187"/>
      <c r="B238" s="1187"/>
      <c r="C238" s="1187"/>
      <c r="D238" s="1187"/>
      <c r="E238" s="1187"/>
      <c r="F238" s="1187"/>
      <c r="G238" s="1187"/>
      <c r="H238" s="1187"/>
      <c r="I238" s="1187"/>
      <c r="J238" s="1187"/>
      <c r="K238" s="1187"/>
      <c r="L238" s="1187"/>
      <c r="M238" s="1187"/>
      <c r="N238" s="1187"/>
      <c r="O238" s="1187"/>
      <c r="P238" s="1187"/>
      <c r="Q238" s="1187"/>
    </row>
    <row r="239" spans="1:17" ht="16.5" customHeight="1">
      <c r="A239" s="1187"/>
      <c r="B239" s="1187"/>
      <c r="C239" s="1187"/>
      <c r="D239" s="1187"/>
      <c r="E239" s="1187"/>
      <c r="F239" s="1187"/>
      <c r="G239" s="1187"/>
      <c r="H239" s="1187"/>
      <c r="I239" s="1187"/>
      <c r="J239" s="1187"/>
      <c r="K239" s="1187"/>
      <c r="L239" s="1187"/>
      <c r="M239" s="1187"/>
      <c r="N239" s="1187"/>
      <c r="O239" s="1187"/>
      <c r="P239" s="1187"/>
      <c r="Q239" s="1187"/>
    </row>
    <row r="240" spans="1:17" ht="16.5" customHeight="1">
      <c r="A240" s="1187"/>
      <c r="B240" s="1187"/>
      <c r="C240" s="1187"/>
      <c r="D240" s="1187"/>
      <c r="E240" s="1187"/>
      <c r="F240" s="1187"/>
      <c r="G240" s="1187"/>
      <c r="H240" s="1187"/>
      <c r="I240" s="1187"/>
      <c r="J240" s="1187"/>
      <c r="K240" s="1187"/>
      <c r="L240" s="1187"/>
      <c r="M240" s="1187"/>
      <c r="N240" s="1187"/>
      <c r="O240" s="1187"/>
      <c r="P240" s="1187"/>
      <c r="Q240" s="1187"/>
    </row>
    <row r="241" spans="1:17" ht="16.5" customHeight="1">
      <c r="A241" s="1187"/>
      <c r="B241" s="1187"/>
      <c r="C241" s="1187"/>
      <c r="D241" s="1187"/>
      <c r="E241" s="1187"/>
      <c r="F241" s="1187"/>
      <c r="G241" s="1187"/>
      <c r="H241" s="1187"/>
      <c r="I241" s="1187"/>
      <c r="J241" s="1187"/>
      <c r="K241" s="1187"/>
      <c r="L241" s="1187"/>
      <c r="M241" s="1187"/>
      <c r="N241" s="1187"/>
      <c r="O241" s="1187"/>
      <c r="P241" s="1187"/>
      <c r="Q241" s="1187"/>
    </row>
    <row r="242" spans="1:17" ht="16.5" customHeight="1">
      <c r="A242" s="1187"/>
      <c r="B242" s="1187"/>
      <c r="C242" s="1187"/>
      <c r="D242" s="1187"/>
      <c r="E242" s="1187"/>
      <c r="F242" s="1187"/>
      <c r="G242" s="1187"/>
      <c r="H242" s="1187"/>
      <c r="I242" s="1187"/>
      <c r="J242" s="1187"/>
      <c r="K242" s="1187"/>
      <c r="L242" s="1187"/>
      <c r="M242" s="1187"/>
      <c r="N242" s="1187"/>
      <c r="O242" s="1187"/>
      <c r="P242" s="1187"/>
      <c r="Q242" s="1187"/>
    </row>
    <row r="243" spans="1:17" ht="16.5" customHeight="1">
      <c r="A243" s="1187"/>
      <c r="B243" s="1187"/>
      <c r="C243" s="1187"/>
      <c r="D243" s="1187"/>
      <c r="E243" s="1187"/>
      <c r="F243" s="1187"/>
      <c r="G243" s="1187"/>
      <c r="H243" s="1187"/>
      <c r="I243" s="1187"/>
      <c r="J243" s="1187"/>
      <c r="K243" s="1187"/>
      <c r="L243" s="1187"/>
      <c r="M243" s="1187"/>
      <c r="N243" s="1187"/>
      <c r="O243" s="1187"/>
      <c r="P243" s="1187"/>
      <c r="Q243" s="1187"/>
    </row>
    <row r="244" spans="1:17" ht="16.5" customHeight="1">
      <c r="A244" s="1187"/>
      <c r="B244" s="1187"/>
      <c r="C244" s="1187"/>
      <c r="D244" s="1187"/>
      <c r="E244" s="1187"/>
      <c r="F244" s="1187"/>
      <c r="G244" s="1187"/>
      <c r="H244" s="1187"/>
      <c r="I244" s="1187"/>
      <c r="J244" s="1187"/>
      <c r="K244" s="1187"/>
      <c r="L244" s="1187"/>
      <c r="M244" s="1187"/>
      <c r="N244" s="1187"/>
      <c r="O244" s="1187"/>
      <c r="P244" s="1187"/>
      <c r="Q244" s="1187"/>
    </row>
    <row r="245" spans="1:17" ht="16.5" customHeight="1">
      <c r="A245" s="1187"/>
      <c r="B245" s="1187"/>
      <c r="C245" s="1187"/>
      <c r="D245" s="1187"/>
      <c r="E245" s="1187"/>
      <c r="F245" s="1187"/>
      <c r="G245" s="1187"/>
      <c r="H245" s="1187"/>
      <c r="I245" s="1187"/>
      <c r="J245" s="1187"/>
      <c r="K245" s="1187"/>
      <c r="L245" s="1187"/>
      <c r="M245" s="1187"/>
      <c r="N245" s="1187"/>
      <c r="O245" s="1187"/>
      <c r="P245" s="1187"/>
      <c r="Q245" s="1187"/>
    </row>
    <row r="246" spans="1:17" ht="16.5" customHeight="1">
      <c r="A246" s="1187"/>
      <c r="B246" s="1187"/>
      <c r="C246" s="1187"/>
      <c r="D246" s="1187"/>
      <c r="E246" s="1187"/>
      <c r="F246" s="1187"/>
      <c r="G246" s="1187"/>
      <c r="H246" s="1187"/>
      <c r="I246" s="1187"/>
      <c r="J246" s="1187"/>
      <c r="K246" s="1187"/>
      <c r="L246" s="1187"/>
      <c r="M246" s="1187"/>
      <c r="N246" s="1187"/>
      <c r="O246" s="1187"/>
      <c r="P246" s="1187"/>
      <c r="Q246" s="1187"/>
    </row>
    <row r="247" spans="1:17" ht="16.5" customHeight="1">
      <c r="A247" s="1187"/>
      <c r="B247" s="1187"/>
      <c r="C247" s="1187"/>
      <c r="D247" s="1187"/>
      <c r="E247" s="1187"/>
      <c r="F247" s="1187"/>
      <c r="G247" s="1187"/>
      <c r="H247" s="1187"/>
      <c r="I247" s="1187"/>
      <c r="J247" s="1187"/>
      <c r="K247" s="1187"/>
      <c r="L247" s="1187"/>
      <c r="M247" s="1187"/>
      <c r="N247" s="1187"/>
      <c r="O247" s="1187"/>
      <c r="P247" s="1187"/>
      <c r="Q247" s="1187"/>
    </row>
    <row r="248" spans="1:17" ht="16.5" customHeight="1">
      <c r="A248" s="1187"/>
      <c r="B248" s="1187"/>
      <c r="C248" s="1187"/>
      <c r="D248" s="1187"/>
      <c r="E248" s="1187"/>
      <c r="F248" s="1187"/>
      <c r="G248" s="1187"/>
      <c r="H248" s="1187"/>
      <c r="I248" s="1187"/>
      <c r="J248" s="1187"/>
      <c r="K248" s="1187"/>
      <c r="L248" s="1187"/>
      <c r="M248" s="1187"/>
      <c r="N248" s="1187"/>
      <c r="O248" s="1187"/>
      <c r="P248" s="1187"/>
      <c r="Q248" s="1187"/>
    </row>
    <row r="249" spans="1:17" ht="16.5" customHeight="1">
      <c r="A249" s="1187"/>
      <c r="B249" s="1187"/>
      <c r="C249" s="1187"/>
      <c r="D249" s="1187"/>
      <c r="E249" s="1187"/>
      <c r="F249" s="1187"/>
      <c r="G249" s="1187"/>
      <c r="H249" s="1187"/>
      <c r="I249" s="1187"/>
      <c r="J249" s="1187"/>
      <c r="K249" s="1187"/>
      <c r="L249" s="1187"/>
      <c r="M249" s="1187"/>
      <c r="N249" s="1187"/>
      <c r="O249" s="1187"/>
      <c r="P249" s="1187"/>
      <c r="Q249" s="1187"/>
    </row>
    <row r="250" spans="1:17" ht="16.5" customHeight="1">
      <c r="A250" s="1187"/>
      <c r="B250" s="1187"/>
      <c r="C250" s="1187"/>
      <c r="D250" s="1187"/>
      <c r="E250" s="1187"/>
      <c r="F250" s="1187"/>
      <c r="G250" s="1187"/>
      <c r="H250" s="1187"/>
      <c r="I250" s="1187"/>
      <c r="J250" s="1187"/>
      <c r="K250" s="1187"/>
      <c r="L250" s="1187"/>
      <c r="M250" s="1187"/>
      <c r="N250" s="1187"/>
      <c r="O250" s="1187"/>
      <c r="P250" s="1187"/>
      <c r="Q250" s="1187"/>
    </row>
    <row r="251" spans="1:17" ht="16.5" customHeight="1">
      <c r="A251" s="1187"/>
      <c r="B251" s="1187"/>
      <c r="C251" s="1187"/>
      <c r="D251" s="1187"/>
      <c r="E251" s="1187"/>
      <c r="F251" s="1187"/>
      <c r="G251" s="1187"/>
      <c r="H251" s="1187"/>
      <c r="I251" s="1187"/>
      <c r="J251" s="1187"/>
      <c r="K251" s="1187"/>
      <c r="L251" s="1187"/>
      <c r="M251" s="1187"/>
      <c r="N251" s="1187"/>
      <c r="O251" s="1187"/>
      <c r="P251" s="1187"/>
      <c r="Q251" s="1187"/>
    </row>
    <row r="252" spans="1:17" ht="16.5" customHeight="1">
      <c r="A252" s="1187"/>
      <c r="B252" s="1187"/>
      <c r="C252" s="1187"/>
      <c r="D252" s="1187"/>
      <c r="E252" s="1187"/>
      <c r="F252" s="1187"/>
      <c r="G252" s="1187"/>
      <c r="H252" s="1187"/>
      <c r="I252" s="1187"/>
      <c r="J252" s="1187"/>
      <c r="K252" s="1187"/>
      <c r="L252" s="1187"/>
      <c r="M252" s="1187"/>
      <c r="N252" s="1187"/>
      <c r="O252" s="1187"/>
      <c r="P252" s="1187"/>
      <c r="Q252" s="1187"/>
    </row>
    <row r="253" spans="1:17" ht="16.5" customHeight="1">
      <c r="A253" s="1187"/>
      <c r="B253" s="1187"/>
      <c r="C253" s="1187"/>
      <c r="D253" s="1187"/>
      <c r="E253" s="1187"/>
      <c r="F253" s="1187"/>
      <c r="G253" s="1187"/>
      <c r="H253" s="1187"/>
      <c r="I253" s="1187"/>
      <c r="J253" s="1187"/>
      <c r="K253" s="1187"/>
      <c r="L253" s="1187"/>
      <c r="M253" s="1187"/>
      <c r="N253" s="1187"/>
      <c r="O253" s="1187"/>
      <c r="P253" s="1187"/>
      <c r="Q253" s="1187"/>
    </row>
    <row r="254" spans="1:17" ht="16.5" customHeight="1">
      <c r="A254" s="1187"/>
      <c r="B254" s="1187"/>
      <c r="C254" s="1187"/>
      <c r="D254" s="1187"/>
      <c r="E254" s="1187"/>
      <c r="F254" s="1187"/>
      <c r="G254" s="1187"/>
      <c r="H254" s="1187"/>
      <c r="I254" s="1187"/>
      <c r="J254" s="1187"/>
      <c r="K254" s="1187"/>
      <c r="L254" s="1187"/>
      <c r="M254" s="1187"/>
      <c r="N254" s="1187"/>
      <c r="O254" s="1187"/>
      <c r="P254" s="1187"/>
      <c r="Q254" s="1187"/>
    </row>
    <row r="255" spans="1:17" ht="16.5" customHeight="1">
      <c r="A255" s="1187"/>
      <c r="B255" s="1187"/>
      <c r="C255" s="1187"/>
      <c r="D255" s="1187"/>
      <c r="E255" s="1187"/>
      <c r="F255" s="1187"/>
      <c r="G255" s="1187"/>
      <c r="H255" s="1187"/>
      <c r="I255" s="1187"/>
      <c r="J255" s="1187"/>
      <c r="K255" s="1187"/>
      <c r="L255" s="1187"/>
      <c r="M255" s="1187"/>
      <c r="N255" s="1187"/>
      <c r="O255" s="1187"/>
      <c r="P255" s="1187"/>
      <c r="Q255" s="1187"/>
    </row>
    <row r="256" spans="1:17" ht="16.5" customHeight="1">
      <c r="A256" s="1187"/>
      <c r="B256" s="1187"/>
      <c r="C256" s="1187"/>
      <c r="D256" s="1187"/>
      <c r="E256" s="1187"/>
      <c r="F256" s="1187"/>
      <c r="G256" s="1187"/>
      <c r="H256" s="1187"/>
      <c r="I256" s="1187"/>
      <c r="J256" s="1187"/>
      <c r="K256" s="1187"/>
      <c r="L256" s="1187"/>
      <c r="M256" s="1187"/>
      <c r="N256" s="1187"/>
      <c r="O256" s="1187"/>
      <c r="P256" s="1187"/>
      <c r="Q256" s="1187"/>
    </row>
    <row r="257" spans="1:17" ht="16.5" customHeight="1">
      <c r="A257" s="1187"/>
      <c r="B257" s="1187"/>
      <c r="C257" s="1187"/>
      <c r="D257" s="1187"/>
      <c r="E257" s="1187"/>
      <c r="F257" s="1187"/>
      <c r="G257" s="1187"/>
      <c r="H257" s="1187"/>
      <c r="I257" s="1187"/>
      <c r="J257" s="1187"/>
      <c r="K257" s="1187"/>
      <c r="L257" s="1187"/>
      <c r="M257" s="1187"/>
      <c r="N257" s="1187"/>
      <c r="O257" s="1187"/>
      <c r="P257" s="1187"/>
      <c r="Q257" s="1187"/>
    </row>
    <row r="258" spans="1:17" ht="16.5" customHeight="1">
      <c r="A258" s="1187"/>
      <c r="B258" s="1187"/>
      <c r="C258" s="1187"/>
      <c r="D258" s="1187"/>
      <c r="E258" s="1187"/>
      <c r="F258" s="1187"/>
      <c r="G258" s="1187"/>
      <c r="H258" s="1187"/>
      <c r="I258" s="1187"/>
      <c r="J258" s="1187"/>
      <c r="K258" s="1187"/>
      <c r="L258" s="1187"/>
      <c r="M258" s="1187"/>
      <c r="N258" s="1187"/>
      <c r="O258" s="1187"/>
      <c r="P258" s="1187"/>
      <c r="Q258" s="1187"/>
    </row>
    <row r="259" spans="1:17" ht="16.5" customHeight="1">
      <c r="A259" s="1187"/>
      <c r="B259" s="1187"/>
      <c r="C259" s="1187"/>
      <c r="D259" s="1187"/>
      <c r="E259" s="1187"/>
      <c r="F259" s="1187"/>
      <c r="G259" s="1187"/>
      <c r="H259" s="1187"/>
      <c r="I259" s="1187"/>
      <c r="J259" s="1187"/>
      <c r="K259" s="1187"/>
      <c r="L259" s="1187"/>
      <c r="M259" s="1187"/>
      <c r="N259" s="1187"/>
      <c r="O259" s="1187"/>
      <c r="P259" s="1187"/>
      <c r="Q259" s="1187"/>
    </row>
    <row r="260" spans="1:17" ht="16.5" customHeight="1">
      <c r="A260" s="1187"/>
      <c r="B260" s="1187"/>
      <c r="C260" s="1187"/>
      <c r="D260" s="1187"/>
      <c r="E260" s="1187"/>
      <c r="F260" s="1187"/>
      <c r="G260" s="1187"/>
      <c r="H260" s="1187"/>
      <c r="I260" s="1187"/>
      <c r="J260" s="1187"/>
      <c r="K260" s="1187"/>
      <c r="L260" s="1187"/>
      <c r="M260" s="1187"/>
      <c r="N260" s="1187"/>
      <c r="O260" s="1187"/>
      <c r="P260" s="1187"/>
      <c r="Q260" s="1187"/>
    </row>
    <row r="261" spans="1:17" ht="16.5" customHeight="1">
      <c r="A261" s="1187"/>
      <c r="B261" s="1187"/>
      <c r="C261" s="1187"/>
      <c r="D261" s="1187"/>
      <c r="E261" s="1187"/>
      <c r="F261" s="1187"/>
      <c r="G261" s="1187"/>
      <c r="H261" s="1187"/>
      <c r="I261" s="1187"/>
      <c r="J261" s="1187"/>
      <c r="K261" s="1187"/>
      <c r="L261" s="1187"/>
      <c r="M261" s="1187"/>
      <c r="N261" s="1187"/>
      <c r="O261" s="1187"/>
      <c r="P261" s="1187"/>
      <c r="Q261" s="1187"/>
    </row>
    <row r="262" spans="1:17" ht="16.5" customHeight="1">
      <c r="A262" s="1187"/>
      <c r="B262" s="1187"/>
      <c r="C262" s="1187"/>
      <c r="D262" s="1187"/>
      <c r="E262" s="1187"/>
      <c r="F262" s="1187"/>
      <c r="G262" s="1187"/>
      <c r="H262" s="1187"/>
      <c r="I262" s="1187"/>
      <c r="J262" s="1187"/>
      <c r="K262" s="1187"/>
      <c r="L262" s="1187"/>
      <c r="M262" s="1187"/>
      <c r="N262" s="1187"/>
      <c r="O262" s="1187"/>
      <c r="P262" s="1187"/>
      <c r="Q262" s="1187"/>
    </row>
    <row r="263" spans="1:17" ht="16.5" customHeight="1">
      <c r="A263" s="1187"/>
      <c r="B263" s="1187"/>
      <c r="C263" s="1187"/>
      <c r="D263" s="1187"/>
      <c r="E263" s="1187"/>
      <c r="F263" s="1187"/>
      <c r="G263" s="1187"/>
      <c r="H263" s="1187"/>
      <c r="I263" s="1187"/>
      <c r="J263" s="1187"/>
      <c r="K263" s="1187"/>
      <c r="L263" s="1187"/>
      <c r="M263" s="1187"/>
      <c r="N263" s="1187"/>
      <c r="O263" s="1187"/>
      <c r="P263" s="1187"/>
      <c r="Q263" s="1187"/>
    </row>
    <row r="264" spans="1:17" ht="16.5" customHeight="1">
      <c r="A264" s="1187"/>
      <c r="B264" s="1187"/>
      <c r="C264" s="1187"/>
      <c r="D264" s="1187"/>
      <c r="E264" s="1187"/>
      <c r="F264" s="1187"/>
      <c r="G264" s="1187"/>
      <c r="H264" s="1187"/>
      <c r="I264" s="1187"/>
      <c r="J264" s="1187"/>
      <c r="K264" s="1187"/>
      <c r="L264" s="1187"/>
      <c r="M264" s="1187"/>
      <c r="N264" s="1187"/>
      <c r="O264" s="1187"/>
      <c r="P264" s="1187"/>
      <c r="Q264" s="1187"/>
    </row>
    <row r="265" spans="1:17" ht="16.5" customHeight="1">
      <c r="A265" s="1187"/>
      <c r="B265" s="1187"/>
      <c r="C265" s="1187"/>
      <c r="D265" s="1187"/>
      <c r="E265" s="1187"/>
      <c r="F265" s="1187"/>
      <c r="G265" s="1187"/>
      <c r="H265" s="1187"/>
      <c r="I265" s="1187"/>
      <c r="J265" s="1187"/>
      <c r="K265" s="1187"/>
      <c r="L265" s="1187"/>
      <c r="M265" s="1187"/>
      <c r="N265" s="1187"/>
      <c r="O265" s="1187"/>
      <c r="P265" s="1187"/>
      <c r="Q265" s="1187"/>
    </row>
    <row r="266" spans="1:17" ht="16.5" customHeight="1">
      <c r="A266" s="1187"/>
      <c r="B266" s="1187"/>
      <c r="C266" s="1187"/>
      <c r="D266" s="1187"/>
      <c r="E266" s="1187"/>
      <c r="F266" s="1187"/>
      <c r="G266" s="1187"/>
      <c r="H266" s="1187"/>
      <c r="I266" s="1187"/>
      <c r="J266" s="1187"/>
      <c r="K266" s="1187"/>
      <c r="L266" s="1187"/>
      <c r="M266" s="1187"/>
      <c r="N266" s="1187"/>
      <c r="O266" s="1187"/>
      <c r="P266" s="1187"/>
      <c r="Q266" s="1187"/>
    </row>
    <row r="267" spans="1:17" ht="16.5" customHeight="1">
      <c r="A267" s="1187"/>
      <c r="B267" s="1187"/>
      <c r="C267" s="1187"/>
      <c r="D267" s="1187"/>
      <c r="E267" s="1187"/>
      <c r="F267" s="1187"/>
      <c r="G267" s="1187"/>
      <c r="H267" s="1187"/>
      <c r="I267" s="1187"/>
      <c r="J267" s="1187"/>
      <c r="K267" s="1187"/>
      <c r="L267" s="1187"/>
      <c r="M267" s="1187"/>
      <c r="N267" s="1187"/>
      <c r="O267" s="1187"/>
      <c r="P267" s="1187"/>
      <c r="Q267" s="1187"/>
    </row>
    <row r="268" spans="1:17" ht="16.5" customHeight="1">
      <c r="A268" s="1187"/>
      <c r="B268" s="1187"/>
      <c r="C268" s="1187"/>
      <c r="D268" s="1187"/>
      <c r="E268" s="1187"/>
      <c r="F268" s="1187"/>
      <c r="G268" s="1187"/>
      <c r="H268" s="1187"/>
      <c r="I268" s="1187"/>
      <c r="J268" s="1187"/>
      <c r="K268" s="1187"/>
      <c r="L268" s="1187"/>
      <c r="M268" s="1187"/>
      <c r="N268" s="1187"/>
      <c r="O268" s="1187"/>
      <c r="P268" s="1187"/>
      <c r="Q268" s="1187"/>
    </row>
    <row r="269" spans="1:17" ht="16.5" customHeight="1">
      <c r="A269" s="1187"/>
      <c r="B269" s="1187"/>
      <c r="C269" s="1187"/>
      <c r="D269" s="1187"/>
      <c r="E269" s="1187"/>
      <c r="F269" s="1187"/>
      <c r="G269" s="1187"/>
      <c r="H269" s="1187"/>
      <c r="I269" s="1187"/>
      <c r="J269" s="1187"/>
      <c r="K269" s="1187"/>
      <c r="L269" s="1187"/>
      <c r="M269" s="1187"/>
      <c r="N269" s="1187"/>
      <c r="O269" s="1187"/>
      <c r="P269" s="1187"/>
      <c r="Q269" s="1187"/>
    </row>
    <row r="270" spans="1:17" ht="16.5" customHeight="1">
      <c r="A270" s="1187"/>
      <c r="B270" s="1187"/>
      <c r="C270" s="1187"/>
      <c r="D270" s="1187"/>
      <c r="E270" s="1187"/>
      <c r="F270" s="1187"/>
      <c r="G270" s="1187"/>
      <c r="H270" s="1187"/>
      <c r="I270" s="1187"/>
      <c r="J270" s="1187"/>
      <c r="K270" s="1187"/>
      <c r="L270" s="1187"/>
      <c r="M270" s="1187"/>
      <c r="N270" s="1187"/>
      <c r="O270" s="1187"/>
      <c r="P270" s="1187"/>
      <c r="Q270" s="1187"/>
    </row>
    <row r="271" spans="1:17" ht="16.5" customHeight="1">
      <c r="A271" s="1187"/>
      <c r="B271" s="1187"/>
      <c r="C271" s="1187"/>
      <c r="D271" s="1187"/>
      <c r="E271" s="1187"/>
      <c r="F271" s="1187"/>
      <c r="G271" s="1187"/>
      <c r="H271" s="1187"/>
      <c r="I271" s="1187"/>
      <c r="J271" s="1187"/>
      <c r="K271" s="1187"/>
      <c r="L271" s="1187"/>
      <c r="M271" s="1187"/>
      <c r="N271" s="1187"/>
      <c r="O271" s="1187"/>
      <c r="P271" s="1187"/>
      <c r="Q271" s="1187"/>
    </row>
    <row r="272" spans="1:17" ht="16.5" customHeight="1">
      <c r="A272" s="1187"/>
      <c r="B272" s="1187"/>
      <c r="C272" s="1187"/>
      <c r="D272" s="1187"/>
      <c r="E272" s="1187"/>
      <c r="F272" s="1187"/>
      <c r="G272" s="1187"/>
      <c r="H272" s="1187"/>
      <c r="I272" s="1187"/>
      <c r="J272" s="1187"/>
      <c r="K272" s="1187"/>
      <c r="L272" s="1187"/>
      <c r="M272" s="1187"/>
      <c r="N272" s="1187"/>
      <c r="O272" s="1187"/>
      <c r="P272" s="1187"/>
      <c r="Q272" s="1187"/>
    </row>
    <row r="273" spans="1:17" ht="16.5" customHeight="1">
      <c r="A273" s="1187"/>
      <c r="B273" s="1187"/>
      <c r="C273" s="1187"/>
      <c r="D273" s="1187"/>
      <c r="E273" s="1187"/>
      <c r="F273" s="1187"/>
      <c r="G273" s="1187"/>
      <c r="H273" s="1187"/>
      <c r="I273" s="1187"/>
      <c r="J273" s="1187"/>
      <c r="K273" s="1187"/>
      <c r="L273" s="1187"/>
      <c r="M273" s="1187"/>
      <c r="N273" s="1187"/>
      <c r="O273" s="1187"/>
      <c r="P273" s="1187"/>
      <c r="Q273" s="1187"/>
    </row>
    <row r="274" spans="1:17" ht="16.5" customHeight="1">
      <c r="A274" s="1187"/>
      <c r="B274" s="1187"/>
      <c r="C274" s="1187"/>
      <c r="D274" s="1187"/>
      <c r="E274" s="1187"/>
      <c r="F274" s="1187"/>
      <c r="G274" s="1187"/>
      <c r="H274" s="1187"/>
      <c r="I274" s="1187"/>
      <c r="J274" s="1187"/>
      <c r="K274" s="1187"/>
      <c r="L274" s="1187"/>
      <c r="M274" s="1187"/>
      <c r="N274" s="1187"/>
      <c r="O274" s="1187"/>
      <c r="P274" s="1187"/>
      <c r="Q274" s="1187"/>
    </row>
    <row r="275" spans="1:17" ht="16.5" customHeight="1">
      <c r="A275" s="1187"/>
      <c r="B275" s="1187"/>
      <c r="C275" s="1187"/>
      <c r="D275" s="1187"/>
      <c r="E275" s="1187"/>
      <c r="F275" s="1187"/>
      <c r="G275" s="1187"/>
      <c r="H275" s="1187"/>
      <c r="I275" s="1187"/>
      <c r="J275" s="1187"/>
      <c r="K275" s="1187"/>
      <c r="L275" s="1187"/>
      <c r="M275" s="1187"/>
      <c r="N275" s="1187"/>
      <c r="O275" s="1187"/>
      <c r="P275" s="1187"/>
      <c r="Q275" s="1187"/>
    </row>
    <row r="276" spans="1:17" ht="16.5" customHeight="1">
      <c r="A276" s="1187"/>
      <c r="B276" s="1187"/>
      <c r="C276" s="1187"/>
      <c r="D276" s="1187"/>
      <c r="E276" s="1187"/>
      <c r="F276" s="1187"/>
      <c r="G276" s="1187"/>
      <c r="H276" s="1187"/>
      <c r="I276" s="1187"/>
      <c r="J276" s="1187"/>
      <c r="K276" s="1187"/>
      <c r="L276" s="1187"/>
      <c r="M276" s="1187"/>
      <c r="N276" s="1187"/>
      <c r="O276" s="1187"/>
      <c r="P276" s="1187"/>
      <c r="Q276" s="1187"/>
    </row>
    <row r="277" spans="1:17" ht="16.5" customHeight="1">
      <c r="A277" s="1187"/>
      <c r="B277" s="1187"/>
      <c r="C277" s="1187"/>
      <c r="D277" s="1187"/>
      <c r="E277" s="1187"/>
      <c r="F277" s="1187"/>
      <c r="G277" s="1187"/>
      <c r="H277" s="1187"/>
      <c r="I277" s="1187"/>
      <c r="J277" s="1187"/>
      <c r="K277" s="1187"/>
      <c r="L277" s="1187"/>
      <c r="M277" s="1187"/>
      <c r="N277" s="1187"/>
      <c r="O277" s="1187"/>
      <c r="P277" s="1187"/>
      <c r="Q277" s="1187"/>
    </row>
    <row r="278" spans="1:17" ht="16.5" customHeight="1">
      <c r="A278" s="1187"/>
      <c r="B278" s="1187"/>
      <c r="C278" s="1187"/>
      <c r="D278" s="1187"/>
      <c r="E278" s="1187"/>
      <c r="F278" s="1187"/>
      <c r="G278" s="1187"/>
      <c r="H278" s="1187"/>
      <c r="I278" s="1187"/>
      <c r="J278" s="1187"/>
      <c r="K278" s="1187"/>
      <c r="L278" s="1187"/>
      <c r="M278" s="1187"/>
      <c r="N278" s="1187"/>
      <c r="O278" s="1187"/>
      <c r="P278" s="1187"/>
      <c r="Q278" s="1187"/>
    </row>
    <row r="279" spans="1:17" ht="16.5" customHeight="1">
      <c r="A279" s="1187"/>
      <c r="B279" s="1187"/>
      <c r="C279" s="1187"/>
      <c r="D279" s="1187"/>
      <c r="E279" s="1187"/>
      <c r="F279" s="1187"/>
      <c r="G279" s="1187"/>
      <c r="H279" s="1187"/>
      <c r="I279" s="1187"/>
      <c r="J279" s="1187"/>
      <c r="K279" s="1187"/>
      <c r="L279" s="1187"/>
      <c r="M279" s="1187"/>
      <c r="N279" s="1187"/>
      <c r="O279" s="1187"/>
      <c r="P279" s="1187"/>
      <c r="Q279" s="1187"/>
    </row>
    <row r="280" spans="1:17" ht="16.5" customHeight="1">
      <c r="A280" s="1187"/>
      <c r="B280" s="1187"/>
      <c r="C280" s="1187"/>
      <c r="D280" s="1187"/>
      <c r="E280" s="1187"/>
      <c r="F280" s="1187"/>
      <c r="G280" s="1187"/>
      <c r="H280" s="1187"/>
      <c r="I280" s="1187"/>
      <c r="J280" s="1187"/>
      <c r="K280" s="1187"/>
      <c r="L280" s="1187"/>
      <c r="M280" s="1187"/>
      <c r="N280" s="1187"/>
      <c r="O280" s="1187"/>
      <c r="P280" s="1187"/>
      <c r="Q280" s="1187"/>
    </row>
    <row r="281" spans="1:17" ht="16.5" customHeight="1">
      <c r="A281" s="1187"/>
      <c r="B281" s="1187"/>
      <c r="C281" s="1187"/>
      <c r="D281" s="1187"/>
      <c r="E281" s="1187"/>
      <c r="F281" s="1187"/>
      <c r="G281" s="1187"/>
      <c r="H281" s="1187"/>
      <c r="I281" s="1187"/>
      <c r="J281" s="1187"/>
      <c r="K281" s="1187"/>
      <c r="L281" s="1187"/>
      <c r="M281" s="1187"/>
      <c r="N281" s="1187"/>
      <c r="O281" s="1187"/>
      <c r="P281" s="1187"/>
      <c r="Q281" s="1187"/>
    </row>
    <row r="282" spans="1:17" ht="16.5" customHeight="1">
      <c r="A282" s="1187"/>
      <c r="B282" s="1187"/>
      <c r="C282" s="1187"/>
      <c r="D282" s="1187"/>
      <c r="E282" s="1187"/>
      <c r="F282" s="1187"/>
      <c r="G282" s="1187"/>
      <c r="H282" s="1187"/>
      <c r="I282" s="1187"/>
      <c r="J282" s="1187"/>
      <c r="K282" s="1187"/>
      <c r="L282" s="1187"/>
      <c r="M282" s="1187"/>
      <c r="N282" s="1187"/>
      <c r="O282" s="1187"/>
      <c r="P282" s="1187"/>
      <c r="Q282" s="1187"/>
    </row>
    <row r="283" spans="1:17" ht="16.5" customHeight="1">
      <c r="A283" s="1187"/>
      <c r="B283" s="1187"/>
      <c r="C283" s="1187"/>
      <c r="D283" s="1187"/>
      <c r="E283" s="1187"/>
      <c r="F283" s="1187"/>
      <c r="G283" s="1187"/>
      <c r="H283" s="1187"/>
      <c r="I283" s="1187"/>
      <c r="J283" s="1187"/>
      <c r="K283" s="1187"/>
      <c r="L283" s="1187"/>
      <c r="M283" s="1187"/>
      <c r="N283" s="1187"/>
      <c r="O283" s="1187"/>
      <c r="P283" s="1187"/>
      <c r="Q283" s="1187"/>
    </row>
    <row r="284" spans="1:17" ht="16.5" customHeight="1">
      <c r="A284" s="1187"/>
      <c r="B284" s="1187"/>
      <c r="C284" s="1187"/>
      <c r="D284" s="1187"/>
      <c r="E284" s="1187"/>
      <c r="F284" s="1187"/>
      <c r="G284" s="1187"/>
      <c r="H284" s="1187"/>
      <c r="I284" s="1187"/>
      <c r="J284" s="1187"/>
      <c r="K284" s="1187"/>
      <c r="L284" s="1187"/>
      <c r="M284" s="1187"/>
      <c r="N284" s="1187"/>
      <c r="O284" s="1187"/>
      <c r="P284" s="1187"/>
      <c r="Q284" s="1187"/>
    </row>
    <row r="285" spans="1:17" ht="16.5" customHeight="1">
      <c r="A285" s="1187"/>
      <c r="B285" s="1187"/>
      <c r="C285" s="1187"/>
      <c r="D285" s="1187"/>
      <c r="E285" s="1187"/>
      <c r="F285" s="1187"/>
      <c r="G285" s="1187"/>
      <c r="H285" s="1187"/>
      <c r="I285" s="1187"/>
      <c r="J285" s="1187"/>
      <c r="K285" s="1187"/>
      <c r="L285" s="1187"/>
      <c r="M285" s="1187"/>
      <c r="N285" s="1187"/>
      <c r="O285" s="1187"/>
      <c r="P285" s="1187"/>
      <c r="Q285" s="1187"/>
    </row>
    <row r="286" spans="1:17" ht="16.5" customHeight="1">
      <c r="A286" s="1187"/>
      <c r="B286" s="1187"/>
      <c r="C286" s="1187"/>
      <c r="D286" s="1187"/>
      <c r="E286" s="1187"/>
      <c r="F286" s="1187"/>
      <c r="G286" s="1187"/>
      <c r="H286" s="1187"/>
      <c r="I286" s="1187"/>
      <c r="J286" s="1187"/>
      <c r="K286" s="1187"/>
      <c r="L286" s="1187"/>
      <c r="M286" s="1187"/>
      <c r="N286" s="1187"/>
      <c r="O286" s="1187"/>
      <c r="P286" s="1187"/>
      <c r="Q286" s="1187"/>
    </row>
    <row r="287" spans="1:17" ht="16.5" customHeight="1">
      <c r="A287" s="1187"/>
      <c r="B287" s="1187"/>
      <c r="C287" s="1187"/>
      <c r="D287" s="1187"/>
      <c r="E287" s="1187"/>
      <c r="F287" s="1187"/>
      <c r="G287" s="1187"/>
      <c r="H287" s="1187"/>
      <c r="I287" s="1187"/>
      <c r="J287" s="1187"/>
      <c r="K287" s="1187"/>
      <c r="L287" s="1187"/>
      <c r="M287" s="1187"/>
      <c r="N287" s="1187"/>
      <c r="O287" s="1187"/>
      <c r="P287" s="1187"/>
      <c r="Q287" s="1187"/>
    </row>
    <row r="288" spans="1:17" ht="16.5" customHeight="1">
      <c r="A288" s="1187"/>
      <c r="B288" s="1187"/>
      <c r="C288" s="1187"/>
      <c r="D288" s="1187"/>
      <c r="E288" s="1187"/>
      <c r="F288" s="1187"/>
      <c r="G288" s="1187"/>
      <c r="H288" s="1187"/>
      <c r="I288" s="1187"/>
      <c r="J288" s="1187"/>
      <c r="K288" s="1187"/>
      <c r="L288" s="1187"/>
      <c r="M288" s="1187"/>
      <c r="N288" s="1187"/>
      <c r="O288" s="1187"/>
      <c r="P288" s="1187"/>
      <c r="Q288" s="1187"/>
    </row>
    <row r="289" spans="1:17" ht="16.5" customHeight="1">
      <c r="A289" s="1187"/>
      <c r="B289" s="1187"/>
      <c r="C289" s="1187"/>
      <c r="D289" s="1187"/>
      <c r="E289" s="1187"/>
      <c r="F289" s="1187"/>
      <c r="G289" s="1187"/>
      <c r="H289" s="1187"/>
      <c r="I289" s="1187"/>
      <c r="J289" s="1187"/>
      <c r="K289" s="1187"/>
      <c r="L289" s="1187"/>
      <c r="M289" s="1187"/>
      <c r="N289" s="1187"/>
      <c r="O289" s="1187"/>
      <c r="P289" s="1187"/>
      <c r="Q289" s="1187"/>
    </row>
    <row r="290" spans="1:17" ht="16.5" customHeight="1">
      <c r="A290" s="1187"/>
      <c r="B290" s="1187"/>
      <c r="C290" s="1187"/>
      <c r="D290" s="1187"/>
      <c r="E290" s="1187"/>
      <c r="F290" s="1187"/>
      <c r="G290" s="1187"/>
      <c r="H290" s="1187"/>
      <c r="I290" s="1187"/>
      <c r="J290" s="1187"/>
      <c r="K290" s="1187"/>
      <c r="L290" s="1187"/>
      <c r="M290" s="1187"/>
      <c r="N290" s="1187"/>
      <c r="O290" s="1187"/>
      <c r="P290" s="1187"/>
      <c r="Q290" s="1187"/>
    </row>
    <row r="291" spans="1:17" ht="16.5" customHeight="1">
      <c r="A291" s="1187"/>
      <c r="B291" s="1187"/>
      <c r="C291" s="1187"/>
      <c r="D291" s="1187"/>
      <c r="E291" s="1187"/>
      <c r="F291" s="1187"/>
      <c r="G291" s="1187"/>
      <c r="H291" s="1187"/>
      <c r="I291" s="1187"/>
      <c r="J291" s="1187"/>
      <c r="K291" s="1187"/>
      <c r="L291" s="1187"/>
      <c r="M291" s="1187"/>
      <c r="N291" s="1187"/>
      <c r="O291" s="1187"/>
      <c r="P291" s="1187"/>
      <c r="Q291" s="1187"/>
    </row>
    <row r="292" spans="1:17" ht="16.5" customHeight="1">
      <c r="A292" s="1187"/>
      <c r="B292" s="1187"/>
      <c r="C292" s="1187"/>
      <c r="D292" s="1187"/>
      <c r="E292" s="1187"/>
      <c r="F292" s="1187"/>
      <c r="G292" s="1187"/>
      <c r="H292" s="1187"/>
      <c r="I292" s="1187"/>
      <c r="J292" s="1187"/>
      <c r="K292" s="1187"/>
      <c r="L292" s="1187"/>
      <c r="M292" s="1187"/>
      <c r="N292" s="1187"/>
      <c r="O292" s="1187"/>
      <c r="P292" s="1187"/>
      <c r="Q292" s="1187"/>
    </row>
    <row r="293" spans="1:17" ht="16.5" customHeight="1">
      <c r="A293" s="1187"/>
      <c r="B293" s="1187"/>
      <c r="C293" s="1187"/>
      <c r="D293" s="1187"/>
      <c r="E293" s="1187"/>
      <c r="F293" s="1187"/>
      <c r="G293" s="1187"/>
      <c r="H293" s="1187"/>
      <c r="I293" s="1187"/>
      <c r="J293" s="1187"/>
      <c r="K293" s="1187"/>
      <c r="L293" s="1187"/>
      <c r="M293" s="1187"/>
      <c r="N293" s="1187"/>
      <c r="O293" s="1187"/>
      <c r="P293" s="1187"/>
      <c r="Q293" s="1187"/>
    </row>
    <row r="294" spans="1:17" ht="16.5" customHeight="1">
      <c r="A294" s="1187"/>
      <c r="B294" s="1187"/>
      <c r="C294" s="1187"/>
      <c r="D294" s="1187"/>
      <c r="E294" s="1187"/>
      <c r="F294" s="1187"/>
      <c r="G294" s="1187"/>
      <c r="H294" s="1187"/>
      <c r="I294" s="1187"/>
      <c r="J294" s="1187"/>
      <c r="K294" s="1187"/>
      <c r="L294" s="1187"/>
      <c r="M294" s="1187"/>
      <c r="N294" s="1187"/>
      <c r="O294" s="1187"/>
      <c r="P294" s="1187"/>
      <c r="Q294" s="1187"/>
    </row>
    <row r="295" spans="1:17" ht="16.5" customHeight="1">
      <c r="A295" s="1187"/>
      <c r="B295" s="1187"/>
      <c r="C295" s="1187"/>
      <c r="D295" s="1187"/>
      <c r="E295" s="1187"/>
      <c r="F295" s="1187"/>
      <c r="G295" s="1187"/>
      <c r="H295" s="1187"/>
      <c r="I295" s="1187"/>
      <c r="J295" s="1187"/>
      <c r="K295" s="1187"/>
      <c r="L295" s="1187"/>
      <c r="M295" s="1187"/>
      <c r="N295" s="1187"/>
      <c r="O295" s="1187"/>
      <c r="P295" s="1187"/>
      <c r="Q295" s="1187"/>
    </row>
    <row r="296" spans="1:17" ht="16.5" customHeight="1">
      <c r="A296" s="1187"/>
      <c r="B296" s="1187"/>
      <c r="C296" s="1187"/>
      <c r="D296" s="1187"/>
      <c r="E296" s="1187"/>
      <c r="F296" s="1187"/>
      <c r="G296" s="1187"/>
      <c r="H296" s="1187"/>
      <c r="I296" s="1187"/>
      <c r="J296" s="1187"/>
      <c r="K296" s="1187"/>
      <c r="L296" s="1187"/>
      <c r="M296" s="1187"/>
      <c r="N296" s="1187"/>
      <c r="O296" s="1187"/>
      <c r="P296" s="1187"/>
      <c r="Q296" s="1187"/>
    </row>
    <row r="297" spans="1:17" ht="16.5" customHeight="1">
      <c r="A297" s="1187"/>
      <c r="B297" s="1187"/>
      <c r="C297" s="1187"/>
      <c r="D297" s="1187"/>
      <c r="E297" s="1187"/>
      <c r="F297" s="1187"/>
      <c r="G297" s="1187"/>
      <c r="H297" s="1187"/>
      <c r="I297" s="1187"/>
      <c r="J297" s="1187"/>
      <c r="K297" s="1187"/>
      <c r="L297" s="1187"/>
      <c r="M297" s="1187"/>
      <c r="N297" s="1187"/>
      <c r="O297" s="1187"/>
      <c r="P297" s="1187"/>
      <c r="Q297" s="1187"/>
    </row>
    <row r="298" spans="1:17" ht="16.5" customHeight="1">
      <c r="A298" s="1187"/>
      <c r="B298" s="1187"/>
      <c r="C298" s="1187"/>
      <c r="D298" s="1187"/>
      <c r="E298" s="1187"/>
      <c r="F298" s="1187"/>
      <c r="G298" s="1187"/>
      <c r="H298" s="1187"/>
      <c r="I298" s="1187"/>
      <c r="J298" s="1187"/>
      <c r="K298" s="1187"/>
      <c r="L298" s="1187"/>
      <c r="M298" s="1187"/>
      <c r="N298" s="1187"/>
      <c r="O298" s="1187"/>
      <c r="P298" s="1187"/>
      <c r="Q298" s="1187"/>
    </row>
    <row r="299" spans="1:17" ht="16.5" customHeight="1">
      <c r="A299" s="1187"/>
      <c r="B299" s="1187"/>
      <c r="C299" s="1187"/>
      <c r="D299" s="1187"/>
      <c r="E299" s="1187"/>
      <c r="F299" s="1187"/>
      <c r="G299" s="1187"/>
      <c r="H299" s="1187"/>
      <c r="I299" s="1187"/>
      <c r="J299" s="1187"/>
      <c r="K299" s="1187"/>
      <c r="L299" s="1187"/>
      <c r="M299" s="1187"/>
      <c r="N299" s="1187"/>
      <c r="O299" s="1187"/>
      <c r="P299" s="1187"/>
      <c r="Q299" s="1187"/>
    </row>
    <row r="300" spans="1:17" ht="16.5" customHeight="1">
      <c r="A300" s="1187"/>
      <c r="B300" s="1187"/>
      <c r="C300" s="1187"/>
      <c r="D300" s="1187"/>
      <c r="E300" s="1187"/>
      <c r="F300" s="1187"/>
      <c r="G300" s="1187"/>
      <c r="H300" s="1187"/>
      <c r="I300" s="1187"/>
      <c r="J300" s="1187"/>
      <c r="K300" s="1187"/>
      <c r="L300" s="1187"/>
      <c r="M300" s="1187"/>
      <c r="N300" s="1187"/>
      <c r="O300" s="1187"/>
      <c r="P300" s="1187"/>
      <c r="Q300" s="1187"/>
    </row>
    <row r="301" spans="1:17" ht="16.5" customHeight="1">
      <c r="A301" s="1187"/>
      <c r="B301" s="1187"/>
      <c r="C301" s="1187"/>
      <c r="D301" s="1187"/>
      <c r="E301" s="1187"/>
      <c r="F301" s="1187"/>
      <c r="G301" s="1187"/>
      <c r="H301" s="1187"/>
      <c r="I301" s="1187"/>
      <c r="J301" s="1187"/>
      <c r="K301" s="1187"/>
      <c r="L301" s="1187"/>
      <c r="M301" s="1187"/>
      <c r="N301" s="1187"/>
      <c r="O301" s="1187"/>
      <c r="P301" s="1187"/>
      <c r="Q301" s="1187"/>
    </row>
    <row r="302" spans="1:17" ht="16.5" customHeight="1">
      <c r="A302" s="1187"/>
      <c r="B302" s="1187"/>
      <c r="C302" s="1187"/>
      <c r="D302" s="1187"/>
      <c r="E302" s="1187"/>
      <c r="F302" s="1187"/>
      <c r="G302" s="1187"/>
      <c r="H302" s="1187"/>
      <c r="I302" s="1187"/>
      <c r="J302" s="1187"/>
      <c r="K302" s="1187"/>
      <c r="L302" s="1187"/>
      <c r="M302" s="1187"/>
      <c r="N302" s="1187"/>
      <c r="O302" s="1187"/>
      <c r="P302" s="1187"/>
      <c r="Q302" s="1187"/>
    </row>
    <row r="303" spans="1:17" ht="16.5" customHeight="1">
      <c r="A303" s="1187"/>
      <c r="B303" s="1187"/>
      <c r="C303" s="1187"/>
      <c r="D303" s="1187"/>
      <c r="E303" s="1187"/>
      <c r="F303" s="1187"/>
      <c r="G303" s="1187"/>
      <c r="H303" s="1187"/>
      <c r="I303" s="1187"/>
      <c r="J303" s="1187"/>
      <c r="K303" s="1187"/>
      <c r="L303" s="1187"/>
      <c r="M303" s="1187"/>
      <c r="N303" s="1187"/>
      <c r="O303" s="1187"/>
      <c r="P303" s="1187"/>
      <c r="Q303" s="1187"/>
    </row>
    <row r="304" spans="1:17" ht="16.5" customHeight="1">
      <c r="A304" s="1187"/>
      <c r="B304" s="1187"/>
      <c r="C304" s="1187"/>
      <c r="D304" s="1187"/>
      <c r="E304" s="1187"/>
      <c r="F304" s="1187"/>
      <c r="G304" s="1187"/>
      <c r="H304" s="1187"/>
      <c r="I304" s="1187"/>
      <c r="J304" s="1187"/>
      <c r="K304" s="1187"/>
      <c r="L304" s="1187"/>
      <c r="M304" s="1187"/>
      <c r="N304" s="1187"/>
      <c r="O304" s="1187"/>
      <c r="P304" s="1187"/>
      <c r="Q304" s="1187"/>
    </row>
    <row r="305" spans="1:17" ht="16.5" customHeight="1">
      <c r="A305" s="1187"/>
      <c r="B305" s="1187"/>
      <c r="C305" s="1187"/>
      <c r="D305" s="1187"/>
      <c r="E305" s="1187"/>
      <c r="F305" s="1187"/>
      <c r="G305" s="1187"/>
      <c r="H305" s="1187"/>
      <c r="I305" s="1187"/>
      <c r="J305" s="1187"/>
      <c r="K305" s="1187"/>
      <c r="L305" s="1187"/>
      <c r="M305" s="1187"/>
      <c r="N305" s="1187"/>
      <c r="O305" s="1187"/>
      <c r="P305" s="1187"/>
      <c r="Q305" s="1187"/>
    </row>
    <row r="306" spans="1:17" ht="16.5" customHeight="1">
      <c r="A306" s="1187"/>
      <c r="B306" s="1187"/>
      <c r="C306" s="1187"/>
      <c r="D306" s="1187"/>
      <c r="E306" s="1187"/>
      <c r="F306" s="1187"/>
      <c r="G306" s="1187"/>
      <c r="H306" s="1187"/>
      <c r="I306" s="1187"/>
      <c r="J306" s="1187"/>
      <c r="K306" s="1187"/>
      <c r="L306" s="1187"/>
      <c r="M306" s="1187"/>
      <c r="N306" s="1187"/>
      <c r="O306" s="1187"/>
      <c r="P306" s="1187"/>
      <c r="Q306" s="1187"/>
    </row>
    <row r="307" spans="1:17" ht="16.5" customHeight="1">
      <c r="A307" s="1187"/>
      <c r="B307" s="1187"/>
      <c r="C307" s="1187"/>
      <c r="D307" s="1187"/>
      <c r="E307" s="1187"/>
      <c r="F307" s="1187"/>
      <c r="G307" s="1187"/>
      <c r="H307" s="1187"/>
      <c r="I307" s="1187"/>
      <c r="J307" s="1187"/>
      <c r="K307" s="1187"/>
      <c r="L307" s="1187"/>
      <c r="M307" s="1187"/>
      <c r="N307" s="1187"/>
      <c r="O307" s="1187"/>
      <c r="P307" s="1187"/>
      <c r="Q307" s="1187"/>
    </row>
    <row r="308" spans="1:17" ht="16.5" customHeight="1">
      <c r="A308" s="1187"/>
      <c r="B308" s="1187"/>
      <c r="C308" s="1187"/>
      <c r="D308" s="1187"/>
      <c r="E308" s="1187"/>
      <c r="F308" s="1187"/>
      <c r="G308" s="1187"/>
      <c r="H308" s="1187"/>
      <c r="I308" s="1187"/>
      <c r="J308" s="1187"/>
      <c r="K308" s="1187"/>
      <c r="L308" s="1187"/>
      <c r="M308" s="1187"/>
      <c r="N308" s="1187"/>
      <c r="O308" s="1187"/>
      <c r="P308" s="1187"/>
      <c r="Q308" s="1187"/>
    </row>
    <row r="309" spans="1:17" ht="16.5" customHeight="1">
      <c r="A309" s="1187"/>
      <c r="B309" s="1187"/>
      <c r="C309" s="1187"/>
      <c r="D309" s="1187"/>
      <c r="E309" s="1187"/>
      <c r="F309" s="1187"/>
      <c r="G309" s="1187"/>
      <c r="H309" s="1187"/>
      <c r="I309" s="1187"/>
      <c r="J309" s="1187"/>
      <c r="K309" s="1187"/>
      <c r="L309" s="1187"/>
      <c r="M309" s="1187"/>
      <c r="N309" s="1187"/>
      <c r="O309" s="1187"/>
      <c r="P309" s="1187"/>
      <c r="Q309" s="1187"/>
    </row>
    <row r="310" spans="1:17" ht="16.5" customHeight="1">
      <c r="A310" s="1187"/>
      <c r="B310" s="1187"/>
      <c r="C310" s="1187"/>
      <c r="D310" s="1187"/>
      <c r="E310" s="1187"/>
      <c r="F310" s="1187"/>
      <c r="G310" s="1187"/>
      <c r="H310" s="1187"/>
      <c r="I310" s="1187"/>
      <c r="J310" s="1187"/>
      <c r="K310" s="1187"/>
      <c r="L310" s="1187"/>
      <c r="M310" s="1187"/>
      <c r="N310" s="1187"/>
      <c r="O310" s="1187"/>
      <c r="P310" s="1187"/>
      <c r="Q310" s="1187"/>
    </row>
    <row r="311" spans="1:17" ht="16.5" customHeight="1">
      <c r="A311" s="1187"/>
      <c r="B311" s="1187"/>
      <c r="C311" s="1187"/>
      <c r="D311" s="1187"/>
      <c r="E311" s="1187"/>
      <c r="F311" s="1187"/>
      <c r="G311" s="1187"/>
      <c r="H311" s="1187"/>
      <c r="I311" s="1187"/>
      <c r="J311" s="1187"/>
      <c r="K311" s="1187"/>
      <c r="L311" s="1187"/>
      <c r="M311" s="1187"/>
      <c r="N311" s="1187"/>
      <c r="O311" s="1187"/>
      <c r="P311" s="1187"/>
      <c r="Q311" s="1187"/>
    </row>
    <row r="312" spans="1:17" ht="16.5" customHeight="1">
      <c r="A312" s="1187"/>
      <c r="B312" s="1187"/>
      <c r="C312" s="1187"/>
      <c r="D312" s="1187"/>
      <c r="E312" s="1187"/>
      <c r="F312" s="1187"/>
      <c r="G312" s="1187"/>
      <c r="H312" s="1187"/>
      <c r="I312" s="1187"/>
      <c r="J312" s="1187"/>
      <c r="K312" s="1187"/>
      <c r="L312" s="1187"/>
      <c r="M312" s="1187"/>
      <c r="N312" s="1187"/>
      <c r="O312" s="1187"/>
      <c r="P312" s="1187"/>
      <c r="Q312" s="1187"/>
    </row>
    <row r="313" spans="1:17" ht="16.5" customHeight="1">
      <c r="A313" s="1187"/>
      <c r="B313" s="1187"/>
      <c r="C313" s="1187"/>
      <c r="D313" s="1187"/>
      <c r="E313" s="1187"/>
      <c r="F313" s="1187"/>
      <c r="G313" s="1187"/>
      <c r="H313" s="1187"/>
      <c r="I313" s="1187"/>
      <c r="J313" s="1187"/>
      <c r="K313" s="1187"/>
      <c r="L313" s="1187"/>
      <c r="M313" s="1187"/>
      <c r="N313" s="1187"/>
      <c r="O313" s="1187"/>
      <c r="P313" s="1187"/>
      <c r="Q313" s="1187"/>
    </row>
    <row r="314" spans="1:17" ht="16.5" customHeight="1">
      <c r="A314" s="1187"/>
      <c r="B314" s="1187"/>
      <c r="C314" s="1187"/>
      <c r="D314" s="1187"/>
      <c r="E314" s="1187"/>
      <c r="F314" s="1187"/>
      <c r="G314" s="1187"/>
      <c r="H314" s="1187"/>
      <c r="I314" s="1187"/>
      <c r="J314" s="1187"/>
      <c r="K314" s="1187"/>
      <c r="L314" s="1187"/>
      <c r="M314" s="1187"/>
      <c r="N314" s="1187"/>
      <c r="O314" s="1187"/>
      <c r="P314" s="1187"/>
      <c r="Q314" s="1187"/>
    </row>
    <row r="315" spans="1:17" ht="16.5" customHeight="1">
      <c r="A315" s="1187"/>
      <c r="B315" s="1187"/>
      <c r="C315" s="1187"/>
      <c r="D315" s="1187"/>
      <c r="E315" s="1187"/>
      <c r="F315" s="1187"/>
      <c r="G315" s="1187"/>
      <c r="H315" s="1187"/>
      <c r="I315" s="1187"/>
      <c r="J315" s="1187"/>
      <c r="K315" s="1187"/>
      <c r="L315" s="1187"/>
      <c r="M315" s="1187"/>
      <c r="N315" s="1187"/>
      <c r="O315" s="1187"/>
      <c r="P315" s="1187"/>
      <c r="Q315" s="1187"/>
    </row>
    <row r="316" spans="1:17" ht="16.5" customHeight="1">
      <c r="A316" s="1187"/>
      <c r="B316" s="1187"/>
      <c r="C316" s="1187"/>
      <c r="D316" s="1187"/>
      <c r="E316" s="1187"/>
      <c r="F316" s="1187"/>
      <c r="G316" s="1187"/>
      <c r="H316" s="1187"/>
      <c r="I316" s="1187"/>
      <c r="J316" s="1187"/>
      <c r="K316" s="1187"/>
      <c r="L316" s="1187"/>
      <c r="M316" s="1187"/>
      <c r="N316" s="1187"/>
      <c r="O316" s="1187"/>
      <c r="P316" s="1187"/>
      <c r="Q316" s="1187"/>
    </row>
    <row r="317" spans="1:17" ht="16.5" customHeight="1">
      <c r="A317" s="1187"/>
      <c r="B317" s="1187"/>
      <c r="C317" s="1187"/>
      <c r="D317" s="1187"/>
      <c r="E317" s="1187"/>
      <c r="F317" s="1187"/>
      <c r="G317" s="1187"/>
      <c r="H317" s="1187"/>
      <c r="I317" s="1187"/>
      <c r="J317" s="1187"/>
      <c r="K317" s="1187"/>
      <c r="L317" s="1187"/>
      <c r="M317" s="1187"/>
      <c r="N317" s="1187"/>
      <c r="O317" s="1187"/>
      <c r="P317" s="1187"/>
      <c r="Q317" s="1187"/>
    </row>
    <row r="318" spans="1:17" ht="16.5" customHeight="1">
      <c r="A318" s="1187"/>
      <c r="B318" s="1187"/>
      <c r="C318" s="1187"/>
      <c r="D318" s="1187"/>
      <c r="E318" s="1187"/>
      <c r="F318" s="1187"/>
      <c r="G318" s="1187"/>
      <c r="H318" s="1187"/>
      <c r="I318" s="1187"/>
      <c r="J318" s="1187"/>
      <c r="K318" s="1187"/>
      <c r="L318" s="1187"/>
      <c r="M318" s="1187"/>
      <c r="N318" s="1187"/>
      <c r="O318" s="1187"/>
      <c r="P318" s="1187"/>
      <c r="Q318" s="1187"/>
    </row>
    <row r="319" spans="1:17" ht="16.5" customHeight="1">
      <c r="A319" s="1187"/>
      <c r="B319" s="1187"/>
      <c r="C319" s="1187"/>
      <c r="D319" s="1187"/>
      <c r="E319" s="1187"/>
      <c r="F319" s="1187"/>
      <c r="G319" s="1187"/>
      <c r="H319" s="1187"/>
      <c r="I319" s="1187"/>
      <c r="J319" s="1187"/>
      <c r="K319" s="1187"/>
      <c r="L319" s="1187"/>
      <c r="M319" s="1187"/>
      <c r="N319" s="1187"/>
      <c r="O319" s="1187"/>
      <c r="P319" s="1187"/>
      <c r="Q319" s="1187"/>
    </row>
    <row r="320" spans="1:17" ht="16.5" customHeight="1">
      <c r="A320" s="1187"/>
      <c r="B320" s="1187"/>
      <c r="C320" s="1187"/>
      <c r="D320" s="1187"/>
      <c r="E320" s="1187"/>
      <c r="F320" s="1187"/>
      <c r="G320" s="1187"/>
      <c r="H320" s="1187"/>
      <c r="I320" s="1187"/>
      <c r="J320" s="1187"/>
      <c r="K320" s="1187"/>
      <c r="L320" s="1187"/>
      <c r="M320" s="1187"/>
      <c r="N320" s="1187"/>
      <c r="O320" s="1187"/>
      <c r="P320" s="1187"/>
      <c r="Q320" s="1187"/>
    </row>
    <row r="321" spans="1:17" ht="16.5" customHeight="1">
      <c r="A321" s="1187"/>
      <c r="B321" s="1187"/>
      <c r="C321" s="1187"/>
      <c r="D321" s="1187"/>
      <c r="E321" s="1187"/>
      <c r="F321" s="1187"/>
      <c r="G321" s="1187"/>
      <c r="H321" s="1187"/>
      <c r="I321" s="1187"/>
      <c r="J321" s="1187"/>
      <c r="K321" s="1187"/>
      <c r="L321" s="1187"/>
      <c r="M321" s="1187"/>
      <c r="N321" s="1187"/>
      <c r="O321" s="1187"/>
      <c r="P321" s="1187"/>
      <c r="Q321" s="1187"/>
    </row>
    <row r="322" spans="1:17" ht="16.5" customHeight="1">
      <c r="A322" s="1187"/>
      <c r="B322" s="1187"/>
      <c r="C322" s="1187"/>
      <c r="D322" s="1187"/>
      <c r="E322" s="1187"/>
      <c r="F322" s="1187"/>
      <c r="G322" s="1187"/>
      <c r="H322" s="1187"/>
      <c r="I322" s="1187"/>
      <c r="J322" s="1187"/>
      <c r="K322" s="1187"/>
      <c r="L322" s="1187"/>
      <c r="M322" s="1187"/>
      <c r="N322" s="1187"/>
      <c r="O322" s="1187"/>
      <c r="P322" s="1187"/>
      <c r="Q322" s="1187"/>
    </row>
    <row r="323" spans="1:17" ht="16.5" customHeight="1">
      <c r="A323" s="1187"/>
      <c r="B323" s="1187"/>
      <c r="C323" s="1187"/>
      <c r="D323" s="1187"/>
      <c r="E323" s="1187"/>
      <c r="F323" s="1187"/>
      <c r="G323" s="1187"/>
      <c r="H323" s="1187"/>
      <c r="I323" s="1187"/>
      <c r="J323" s="1187"/>
      <c r="K323" s="1187"/>
      <c r="L323" s="1187"/>
      <c r="M323" s="1187"/>
      <c r="N323" s="1187"/>
      <c r="O323" s="1187"/>
      <c r="P323" s="1187"/>
      <c r="Q323" s="1187"/>
    </row>
    <row r="324" spans="1:17" ht="16.5" customHeight="1">
      <c r="A324" s="1187"/>
      <c r="B324" s="1187"/>
      <c r="C324" s="1187"/>
      <c r="D324" s="1187"/>
      <c r="E324" s="1187"/>
      <c r="F324" s="1187"/>
      <c r="G324" s="1187"/>
      <c r="H324" s="1187"/>
      <c r="I324" s="1187"/>
      <c r="J324" s="1187"/>
      <c r="K324" s="1187"/>
      <c r="L324" s="1187"/>
      <c r="M324" s="1187"/>
      <c r="N324" s="1187"/>
      <c r="O324" s="1187"/>
      <c r="P324" s="1187"/>
      <c r="Q324" s="1187"/>
    </row>
    <row r="325" spans="1:17" ht="16.5" customHeight="1">
      <c r="A325" s="1187"/>
      <c r="B325" s="1187"/>
      <c r="C325" s="1187"/>
      <c r="D325" s="1187"/>
      <c r="E325" s="1187"/>
      <c r="F325" s="1187"/>
      <c r="G325" s="1187"/>
      <c r="H325" s="1187"/>
      <c r="I325" s="1187"/>
      <c r="J325" s="1187"/>
      <c r="K325" s="1187"/>
      <c r="L325" s="1187"/>
      <c r="M325" s="1187"/>
      <c r="N325" s="1187"/>
      <c r="O325" s="1187"/>
      <c r="P325" s="1187"/>
      <c r="Q325" s="1187"/>
    </row>
    <row r="326" spans="1:17" ht="16.5" customHeight="1">
      <c r="A326" s="1187"/>
      <c r="B326" s="1187"/>
      <c r="C326" s="1187"/>
      <c r="D326" s="1187"/>
      <c r="E326" s="1187"/>
      <c r="F326" s="1187"/>
      <c r="G326" s="1187"/>
      <c r="H326" s="1187"/>
      <c r="I326" s="1187"/>
      <c r="J326" s="1187"/>
      <c r="K326" s="1187"/>
      <c r="L326" s="1187"/>
      <c r="M326" s="1187"/>
      <c r="N326" s="1187"/>
      <c r="O326" s="1187"/>
      <c r="P326" s="1187"/>
      <c r="Q326" s="1187"/>
    </row>
    <row r="327" spans="1:17" ht="16.5" customHeight="1">
      <c r="A327" s="1187"/>
      <c r="B327" s="1187"/>
      <c r="C327" s="1187"/>
      <c r="D327" s="1187"/>
      <c r="E327" s="1187"/>
      <c r="F327" s="1187"/>
      <c r="G327" s="1187"/>
      <c r="H327" s="1187"/>
      <c r="I327" s="1187"/>
      <c r="J327" s="1187"/>
      <c r="K327" s="1187"/>
      <c r="L327" s="1187"/>
      <c r="M327" s="1187"/>
      <c r="N327" s="1187"/>
      <c r="O327" s="1187"/>
      <c r="P327" s="1187"/>
      <c r="Q327" s="1187"/>
    </row>
    <row r="328" spans="1:17" ht="16.5" customHeight="1">
      <c r="A328" s="1187"/>
      <c r="B328" s="1187"/>
      <c r="C328" s="1187"/>
      <c r="D328" s="1187"/>
      <c r="E328" s="1187"/>
      <c r="F328" s="1187"/>
      <c r="G328" s="1187"/>
      <c r="H328" s="1187"/>
      <c r="I328" s="1187"/>
      <c r="J328" s="1187"/>
      <c r="K328" s="1187"/>
      <c r="L328" s="1187"/>
      <c r="M328" s="1187"/>
      <c r="N328" s="1187"/>
      <c r="O328" s="1187"/>
      <c r="P328" s="1187"/>
      <c r="Q328" s="1187"/>
    </row>
    <row r="329" spans="1:17" ht="16.5" customHeight="1">
      <c r="A329" s="1187"/>
      <c r="B329" s="1187"/>
      <c r="C329" s="1187"/>
      <c r="D329" s="1187"/>
      <c r="E329" s="1187"/>
      <c r="F329" s="1187"/>
      <c r="G329" s="1187"/>
      <c r="H329" s="1187"/>
      <c r="I329" s="1187"/>
      <c r="J329" s="1187"/>
      <c r="K329" s="1187"/>
      <c r="L329" s="1187"/>
      <c r="M329" s="1187"/>
      <c r="N329" s="1187"/>
      <c r="O329" s="1187"/>
      <c r="P329" s="1187"/>
      <c r="Q329" s="1187"/>
    </row>
    <row r="330" spans="1:17" ht="16.5" customHeight="1">
      <c r="A330" s="1187"/>
      <c r="B330" s="1187"/>
      <c r="C330" s="1187"/>
      <c r="D330" s="1187"/>
      <c r="E330" s="1187"/>
      <c r="F330" s="1187"/>
      <c r="G330" s="1187"/>
      <c r="H330" s="1187"/>
      <c r="I330" s="1187"/>
      <c r="J330" s="1187"/>
      <c r="K330" s="1187"/>
      <c r="L330" s="1187"/>
      <c r="M330" s="1187"/>
      <c r="N330" s="1187"/>
      <c r="O330" s="1187"/>
      <c r="P330" s="1187"/>
      <c r="Q330" s="1187"/>
    </row>
    <row r="331" spans="1:17" ht="16.5" customHeight="1">
      <c r="A331" s="1187"/>
      <c r="B331" s="1187"/>
      <c r="C331" s="1187"/>
      <c r="D331" s="1187"/>
      <c r="E331" s="1187"/>
      <c r="F331" s="1187"/>
      <c r="G331" s="1187"/>
      <c r="H331" s="1187"/>
      <c r="I331" s="1187"/>
      <c r="J331" s="1187"/>
      <c r="K331" s="1187"/>
      <c r="L331" s="1187"/>
      <c r="M331" s="1187"/>
      <c r="N331" s="1187"/>
      <c r="O331" s="1187"/>
      <c r="P331" s="1187"/>
      <c r="Q331" s="1187"/>
    </row>
    <row r="332" spans="1:17" ht="16.5" customHeight="1">
      <c r="A332" s="1187"/>
      <c r="B332" s="1187"/>
      <c r="C332" s="1187"/>
      <c r="D332" s="1187"/>
      <c r="E332" s="1187"/>
      <c r="F332" s="1187"/>
      <c r="G332" s="1187"/>
      <c r="H332" s="1187"/>
      <c r="I332" s="1187"/>
      <c r="J332" s="1187"/>
      <c r="K332" s="1187"/>
      <c r="L332" s="1187"/>
      <c r="M332" s="1187"/>
      <c r="N332" s="1187"/>
      <c r="O332" s="1187"/>
      <c r="P332" s="1187"/>
      <c r="Q332" s="1187"/>
    </row>
    <row r="333" spans="1:17" ht="16.5" customHeight="1">
      <c r="A333" s="1187"/>
      <c r="B333" s="1187"/>
      <c r="C333" s="1187"/>
      <c r="D333" s="1187"/>
      <c r="E333" s="1187"/>
      <c r="F333" s="1187"/>
      <c r="G333" s="1187"/>
      <c r="H333" s="1187"/>
      <c r="I333" s="1187"/>
      <c r="J333" s="1187"/>
      <c r="K333" s="1187"/>
      <c r="L333" s="1187"/>
      <c r="M333" s="1187"/>
      <c r="N333" s="1187"/>
      <c r="O333" s="1187"/>
      <c r="P333" s="1187"/>
      <c r="Q333" s="1187"/>
    </row>
    <row r="334" spans="1:17" ht="16.5" customHeight="1">
      <c r="A334" s="1187"/>
      <c r="B334" s="1187"/>
      <c r="C334" s="1187"/>
      <c r="D334" s="1187"/>
      <c r="E334" s="1187"/>
      <c r="F334" s="1187"/>
      <c r="G334" s="1187"/>
      <c r="H334" s="1187"/>
      <c r="I334" s="1187"/>
      <c r="J334" s="1187"/>
      <c r="K334" s="1187"/>
      <c r="L334" s="1187"/>
      <c r="M334" s="1187"/>
      <c r="N334" s="1187"/>
      <c r="O334" s="1187"/>
      <c r="P334" s="1187"/>
      <c r="Q334" s="1187"/>
    </row>
    <row r="335" spans="1:17" ht="16.5" customHeight="1">
      <c r="A335" s="1187"/>
      <c r="B335" s="1187"/>
      <c r="C335" s="1187"/>
      <c r="D335" s="1187"/>
      <c r="E335" s="1187"/>
      <c r="F335" s="1187"/>
      <c r="G335" s="1187"/>
      <c r="H335" s="1187"/>
      <c r="I335" s="1187"/>
      <c r="J335" s="1187"/>
      <c r="K335" s="1187"/>
      <c r="L335" s="1187"/>
      <c r="M335" s="1187"/>
      <c r="N335" s="1187"/>
      <c r="O335" s="1187"/>
      <c r="P335" s="1187"/>
      <c r="Q335" s="1187"/>
    </row>
    <row r="336" spans="1:17" ht="16.5" customHeight="1">
      <c r="A336" s="1187"/>
      <c r="B336" s="1187"/>
      <c r="C336" s="1187"/>
      <c r="D336" s="1187"/>
      <c r="E336" s="1187"/>
      <c r="F336" s="1187"/>
      <c r="G336" s="1187"/>
      <c r="H336" s="1187"/>
      <c r="I336" s="1187"/>
      <c r="J336" s="1187"/>
      <c r="K336" s="1187"/>
      <c r="L336" s="1187"/>
      <c r="M336" s="1187"/>
      <c r="N336" s="1187"/>
      <c r="O336" s="1187"/>
      <c r="P336" s="1187"/>
      <c r="Q336" s="1187"/>
    </row>
    <row r="337" spans="1:17" ht="16.5" customHeight="1">
      <c r="A337" s="1187"/>
      <c r="B337" s="1187"/>
      <c r="C337" s="1187"/>
      <c r="D337" s="1187"/>
      <c r="E337" s="1187"/>
      <c r="F337" s="1187"/>
      <c r="G337" s="1187"/>
      <c r="H337" s="1187"/>
      <c r="I337" s="1187"/>
      <c r="J337" s="1187"/>
      <c r="K337" s="1187"/>
      <c r="L337" s="1187"/>
      <c r="M337" s="1187"/>
      <c r="N337" s="1187"/>
      <c r="O337" s="1187"/>
      <c r="P337" s="1187"/>
      <c r="Q337" s="1187"/>
    </row>
    <row r="338" spans="1:17" ht="16.5" customHeight="1">
      <c r="A338" s="1187"/>
      <c r="B338" s="1187"/>
      <c r="C338" s="1187"/>
      <c r="D338" s="1187"/>
      <c r="E338" s="1187"/>
      <c r="F338" s="1187"/>
      <c r="G338" s="1187"/>
      <c r="H338" s="1187"/>
      <c r="I338" s="1187"/>
      <c r="J338" s="1187"/>
      <c r="K338" s="1187"/>
      <c r="L338" s="1187"/>
      <c r="M338" s="1187"/>
      <c r="N338" s="1187"/>
      <c r="O338" s="1187"/>
      <c r="P338" s="1187"/>
      <c r="Q338" s="1187"/>
    </row>
    <row r="339" spans="1:17" ht="16.5" customHeight="1">
      <c r="A339" s="1187"/>
      <c r="B339" s="1187"/>
      <c r="C339" s="1187"/>
      <c r="D339" s="1187"/>
      <c r="E339" s="1187"/>
      <c r="F339" s="1187"/>
      <c r="G339" s="1187"/>
      <c r="H339" s="1187"/>
      <c r="I339" s="1187"/>
      <c r="J339" s="1187"/>
      <c r="K339" s="1187"/>
      <c r="L339" s="1187"/>
      <c r="M339" s="1187"/>
      <c r="N339" s="1187"/>
      <c r="O339" s="1187"/>
      <c r="P339" s="1187"/>
      <c r="Q339" s="1187"/>
    </row>
    <row r="340" spans="1:17" ht="16.5" customHeight="1">
      <c r="A340" s="1187"/>
      <c r="B340" s="1187"/>
      <c r="C340" s="1187"/>
      <c r="D340" s="1187"/>
      <c r="E340" s="1187"/>
      <c r="F340" s="1187"/>
      <c r="G340" s="1187"/>
      <c r="H340" s="1187"/>
      <c r="I340" s="1187"/>
      <c r="J340" s="1187"/>
      <c r="K340" s="1187"/>
      <c r="L340" s="1187"/>
      <c r="M340" s="1187"/>
      <c r="N340" s="1187"/>
      <c r="O340" s="1187"/>
      <c r="P340" s="1187"/>
      <c r="Q340" s="1187"/>
    </row>
    <row r="341" spans="1:17" ht="16.5" customHeight="1">
      <c r="A341" s="1187"/>
      <c r="B341" s="1187"/>
      <c r="C341" s="1187"/>
      <c r="D341" s="1187"/>
      <c r="E341" s="1187"/>
      <c r="F341" s="1187"/>
      <c r="G341" s="1187"/>
      <c r="H341" s="1187"/>
      <c r="I341" s="1187"/>
      <c r="J341" s="1187"/>
      <c r="K341" s="1187"/>
      <c r="L341" s="1187"/>
      <c r="M341" s="1187"/>
      <c r="N341" s="1187"/>
      <c r="O341" s="1187"/>
      <c r="P341" s="1187"/>
      <c r="Q341" s="1187"/>
    </row>
    <row r="342" spans="1:17" ht="16.5" customHeight="1">
      <c r="A342" s="1187"/>
      <c r="B342" s="1187"/>
      <c r="C342" s="1187"/>
      <c r="D342" s="1187"/>
      <c r="E342" s="1187"/>
      <c r="F342" s="1187"/>
      <c r="G342" s="1187"/>
      <c r="H342" s="1187"/>
      <c r="I342" s="1187"/>
      <c r="J342" s="1187"/>
      <c r="K342" s="1187"/>
      <c r="L342" s="1187"/>
      <c r="M342" s="1187"/>
      <c r="N342" s="1187"/>
      <c r="O342" s="1187"/>
      <c r="P342" s="1187"/>
      <c r="Q342" s="1187"/>
    </row>
    <row r="343" spans="1:17" ht="16.5" customHeight="1">
      <c r="A343" s="1187"/>
      <c r="B343" s="1187"/>
      <c r="C343" s="1187"/>
      <c r="D343" s="1187"/>
      <c r="E343" s="1187"/>
      <c r="F343" s="1187"/>
      <c r="G343" s="1187"/>
      <c r="H343" s="1187"/>
      <c r="I343" s="1187"/>
      <c r="J343" s="1187"/>
      <c r="K343" s="1187"/>
      <c r="L343" s="1187"/>
      <c r="M343" s="1187"/>
      <c r="N343" s="1187"/>
      <c r="O343" s="1187"/>
      <c r="P343" s="1187"/>
      <c r="Q343" s="1187"/>
    </row>
    <row r="344" spans="1:17" ht="16.5" customHeight="1">
      <c r="A344" s="1187"/>
      <c r="B344" s="1187"/>
      <c r="C344" s="1187"/>
      <c r="D344" s="1187"/>
      <c r="E344" s="1187"/>
      <c r="F344" s="1187"/>
      <c r="G344" s="1187"/>
      <c r="H344" s="1187"/>
      <c r="I344" s="1187"/>
      <c r="J344" s="1187"/>
      <c r="K344" s="1187"/>
      <c r="L344" s="1187"/>
      <c r="M344" s="1187"/>
      <c r="N344" s="1187"/>
      <c r="O344" s="1187"/>
      <c r="P344" s="1187"/>
      <c r="Q344" s="1187"/>
    </row>
    <row r="345" spans="1:17" ht="16.5" customHeight="1">
      <c r="A345" s="1187"/>
      <c r="B345" s="1187"/>
      <c r="C345" s="1187"/>
      <c r="D345" s="1187"/>
      <c r="E345" s="1187"/>
      <c r="F345" s="1187"/>
      <c r="G345" s="1187"/>
      <c r="H345" s="1187"/>
      <c r="I345" s="1187"/>
      <c r="J345" s="1187"/>
      <c r="K345" s="1187"/>
      <c r="L345" s="1187"/>
      <c r="M345" s="1187"/>
      <c r="N345" s="1187"/>
      <c r="O345" s="1187"/>
      <c r="P345" s="1187"/>
      <c r="Q345" s="1187"/>
    </row>
    <row r="346" spans="1:17" ht="16.5" customHeight="1">
      <c r="A346" s="1187"/>
      <c r="B346" s="1187"/>
      <c r="C346" s="1187"/>
      <c r="D346" s="1187"/>
      <c r="E346" s="1187"/>
      <c r="F346" s="1187"/>
      <c r="G346" s="1187"/>
      <c r="H346" s="1187"/>
      <c r="I346" s="1187"/>
      <c r="J346" s="1187"/>
      <c r="K346" s="1187"/>
      <c r="L346" s="1187"/>
      <c r="M346" s="1187"/>
      <c r="N346" s="1187"/>
      <c r="O346" s="1187"/>
      <c r="P346" s="1187"/>
      <c r="Q346" s="1187"/>
    </row>
    <row r="347" spans="1:17" ht="16.5" customHeight="1">
      <c r="A347" s="1187"/>
      <c r="B347" s="1187"/>
      <c r="C347" s="1187"/>
      <c r="D347" s="1187"/>
      <c r="E347" s="1187"/>
      <c r="F347" s="1187"/>
      <c r="G347" s="1187"/>
      <c r="H347" s="1187"/>
      <c r="I347" s="1187"/>
      <c r="J347" s="1187"/>
      <c r="K347" s="1187"/>
      <c r="L347" s="1187"/>
      <c r="M347" s="1187"/>
      <c r="N347" s="1187"/>
      <c r="O347" s="1187"/>
      <c r="P347" s="1187"/>
      <c r="Q347" s="1187"/>
    </row>
    <row r="348" spans="1:17" ht="16.5" customHeight="1">
      <c r="A348" s="1187"/>
      <c r="B348" s="1187"/>
      <c r="C348" s="1187"/>
      <c r="D348" s="1187"/>
      <c r="E348" s="1187"/>
      <c r="F348" s="1187"/>
      <c r="G348" s="1187"/>
      <c r="H348" s="1187"/>
      <c r="I348" s="1187"/>
      <c r="J348" s="1187"/>
      <c r="K348" s="1187"/>
      <c r="L348" s="1187"/>
      <c r="M348" s="1187"/>
      <c r="N348" s="1187"/>
      <c r="O348" s="1187"/>
      <c r="P348" s="1187"/>
      <c r="Q348" s="1187"/>
    </row>
    <row r="349" spans="1:17" ht="16.5" customHeight="1">
      <c r="A349" s="1187"/>
      <c r="B349" s="1187"/>
      <c r="C349" s="1187"/>
      <c r="D349" s="1187"/>
      <c r="E349" s="1187"/>
      <c r="F349" s="1187"/>
      <c r="G349" s="1187"/>
      <c r="H349" s="1187"/>
      <c r="I349" s="1187"/>
      <c r="J349" s="1187"/>
      <c r="K349" s="1187"/>
      <c r="L349" s="1187"/>
      <c r="M349" s="1187"/>
      <c r="N349" s="1187"/>
      <c r="O349" s="1187"/>
      <c r="P349" s="1187"/>
      <c r="Q349" s="1187"/>
    </row>
    <row r="350" spans="1:17" ht="16.5" customHeight="1">
      <c r="A350" s="1187"/>
      <c r="B350" s="1187"/>
      <c r="C350" s="1187"/>
      <c r="D350" s="1187"/>
      <c r="E350" s="1187"/>
      <c r="F350" s="1187"/>
      <c r="G350" s="1187"/>
      <c r="H350" s="1187"/>
      <c r="I350" s="1187"/>
      <c r="J350" s="1187"/>
      <c r="K350" s="1187"/>
      <c r="L350" s="1187"/>
      <c r="M350" s="1187"/>
      <c r="N350" s="1187"/>
      <c r="O350" s="1187"/>
      <c r="P350" s="1187"/>
      <c r="Q350" s="1187"/>
    </row>
    <row r="351" spans="1:17" ht="16.5" customHeight="1">
      <c r="A351" s="1187"/>
      <c r="B351" s="1187"/>
      <c r="C351" s="1187"/>
      <c r="D351" s="1187"/>
      <c r="E351" s="1187"/>
      <c r="F351" s="1187"/>
      <c r="G351" s="1187"/>
      <c r="H351" s="1187"/>
      <c r="I351" s="1187"/>
      <c r="J351" s="1187"/>
      <c r="K351" s="1187"/>
      <c r="L351" s="1187"/>
      <c r="M351" s="1187"/>
      <c r="N351" s="1187"/>
      <c r="O351" s="1187"/>
      <c r="P351" s="1187"/>
      <c r="Q351" s="1187"/>
    </row>
    <row r="352" spans="1:17" ht="16.5" customHeight="1">
      <c r="A352" s="1187"/>
      <c r="B352" s="1187"/>
      <c r="C352" s="1187"/>
      <c r="D352" s="1187"/>
      <c r="E352" s="1187"/>
      <c r="F352" s="1187"/>
      <c r="G352" s="1187"/>
      <c r="H352" s="1187"/>
      <c r="I352" s="1187"/>
      <c r="J352" s="1187"/>
      <c r="K352" s="1187"/>
      <c r="L352" s="1187"/>
      <c r="M352" s="1187"/>
      <c r="N352" s="1187"/>
      <c r="O352" s="1187"/>
      <c r="P352" s="1187"/>
      <c r="Q352" s="1187"/>
    </row>
    <row r="353" spans="1:17" ht="16.5" customHeight="1">
      <c r="A353" s="1187"/>
      <c r="B353" s="1187"/>
      <c r="C353" s="1187"/>
      <c r="D353" s="1187"/>
      <c r="E353" s="1187"/>
      <c r="F353" s="1187"/>
      <c r="G353" s="1187"/>
      <c r="H353" s="1187"/>
      <c r="I353" s="1187"/>
      <c r="J353" s="1187"/>
      <c r="K353" s="1187"/>
      <c r="L353" s="1187"/>
      <c r="M353" s="1187"/>
      <c r="N353" s="1187"/>
      <c r="O353" s="1187"/>
      <c r="P353" s="1187"/>
      <c r="Q353" s="1187"/>
    </row>
    <row r="354" spans="1:17" ht="16.5" customHeight="1">
      <c r="A354" s="1187"/>
      <c r="B354" s="1187"/>
      <c r="C354" s="1187"/>
      <c r="D354" s="1187"/>
      <c r="E354" s="1187"/>
      <c r="F354" s="1187"/>
      <c r="G354" s="1187"/>
      <c r="H354" s="1187"/>
      <c r="I354" s="1187"/>
      <c r="J354" s="1187"/>
      <c r="K354" s="1187"/>
      <c r="L354" s="1187"/>
      <c r="M354" s="1187"/>
      <c r="N354" s="1187"/>
      <c r="O354" s="1187"/>
      <c r="P354" s="1187"/>
      <c r="Q354" s="1187"/>
    </row>
    <row r="355" spans="1:17" ht="16.5" customHeight="1">
      <c r="A355" s="1187"/>
      <c r="B355" s="1187"/>
      <c r="C355" s="1187"/>
      <c r="D355" s="1187"/>
      <c r="E355" s="1187"/>
      <c r="F355" s="1187"/>
      <c r="G355" s="1187"/>
      <c r="H355" s="1187"/>
      <c r="I355" s="1187"/>
      <c r="J355" s="1187"/>
      <c r="K355" s="1187"/>
      <c r="L355" s="1187"/>
      <c r="M355" s="1187"/>
      <c r="N355" s="1187"/>
      <c r="O355" s="1187"/>
      <c r="P355" s="1187"/>
      <c r="Q355" s="1187"/>
    </row>
    <row r="356" spans="1:17" ht="16.5" customHeight="1">
      <c r="A356" s="1187"/>
      <c r="B356" s="1187"/>
      <c r="C356" s="1187"/>
      <c r="D356" s="1187"/>
      <c r="E356" s="1187"/>
      <c r="F356" s="1187"/>
      <c r="G356" s="1187"/>
      <c r="H356" s="1187"/>
      <c r="I356" s="1187"/>
      <c r="J356" s="1187"/>
      <c r="K356" s="1187"/>
      <c r="L356" s="1187"/>
      <c r="M356" s="1187"/>
      <c r="N356" s="1187"/>
      <c r="O356" s="1187"/>
      <c r="P356" s="1187"/>
      <c r="Q356" s="1187"/>
    </row>
    <row r="357" spans="1:17" ht="16.5" customHeight="1">
      <c r="A357" s="1187"/>
      <c r="B357" s="1187"/>
      <c r="C357" s="1187"/>
      <c r="D357" s="1187"/>
      <c r="E357" s="1187"/>
      <c r="F357" s="1187"/>
      <c r="G357" s="1187"/>
      <c r="H357" s="1187"/>
      <c r="I357" s="1187"/>
      <c r="J357" s="1187"/>
      <c r="K357" s="1187"/>
      <c r="L357" s="1187"/>
      <c r="M357" s="1187"/>
      <c r="N357" s="1187"/>
      <c r="O357" s="1187"/>
      <c r="P357" s="1187"/>
      <c r="Q357" s="1187"/>
    </row>
    <row r="358" spans="1:17" ht="16.5" customHeight="1">
      <c r="A358" s="1187"/>
      <c r="B358" s="1187"/>
      <c r="C358" s="1187"/>
      <c r="D358" s="1187"/>
      <c r="E358" s="1187"/>
      <c r="F358" s="1187"/>
      <c r="G358" s="1187"/>
      <c r="H358" s="1187"/>
      <c r="I358" s="1187"/>
      <c r="J358" s="1187"/>
      <c r="K358" s="1187"/>
      <c r="L358" s="1187"/>
      <c r="M358" s="1187"/>
      <c r="N358" s="1187"/>
      <c r="O358" s="1187"/>
      <c r="P358" s="1187"/>
      <c r="Q358" s="1187"/>
    </row>
    <row r="359" spans="1:17" ht="16.5" customHeight="1">
      <c r="A359" s="1187"/>
      <c r="B359" s="1187"/>
      <c r="C359" s="1187"/>
      <c r="D359" s="1187"/>
      <c r="E359" s="1187"/>
      <c r="F359" s="1187"/>
      <c r="G359" s="1187"/>
      <c r="H359" s="1187"/>
      <c r="I359" s="1187"/>
      <c r="J359" s="1187"/>
      <c r="K359" s="1187"/>
      <c r="L359" s="1187"/>
      <c r="M359" s="1187"/>
      <c r="N359" s="1187"/>
      <c r="O359" s="1187"/>
      <c r="P359" s="1187"/>
      <c r="Q359" s="1187"/>
    </row>
    <row r="360" spans="1:17" ht="16.5" customHeight="1">
      <c r="A360" s="1187"/>
      <c r="B360" s="1187"/>
      <c r="C360" s="1187"/>
      <c r="D360" s="1187"/>
      <c r="E360" s="1187"/>
      <c r="F360" s="1187"/>
      <c r="G360" s="1187"/>
      <c r="H360" s="1187"/>
      <c r="I360" s="1187"/>
      <c r="J360" s="1187"/>
      <c r="K360" s="1187"/>
      <c r="L360" s="1187"/>
      <c r="M360" s="1187"/>
      <c r="N360" s="1187"/>
      <c r="O360" s="1187"/>
      <c r="P360" s="1187"/>
      <c r="Q360" s="1187"/>
    </row>
    <row r="361" spans="1:17" ht="16.5" customHeight="1">
      <c r="A361" s="1187"/>
      <c r="B361" s="1187"/>
      <c r="C361" s="1187"/>
      <c r="D361" s="1187"/>
      <c r="E361" s="1187"/>
      <c r="F361" s="1187"/>
      <c r="G361" s="1187"/>
      <c r="H361" s="1187"/>
      <c r="I361" s="1187"/>
      <c r="J361" s="1187"/>
      <c r="K361" s="1187"/>
      <c r="L361" s="1187"/>
      <c r="M361" s="1187"/>
      <c r="N361" s="1187"/>
      <c r="O361" s="1187"/>
      <c r="P361" s="1187"/>
      <c r="Q361" s="1187"/>
    </row>
    <row r="362" spans="1:17" ht="16.5" customHeight="1">
      <c r="A362" s="1187"/>
      <c r="B362" s="1187"/>
      <c r="C362" s="1187"/>
      <c r="D362" s="1187"/>
      <c r="E362" s="1187"/>
      <c r="F362" s="1187"/>
      <c r="G362" s="1187"/>
      <c r="H362" s="1187"/>
      <c r="I362" s="1187"/>
      <c r="J362" s="1187"/>
      <c r="K362" s="1187"/>
      <c r="L362" s="1187"/>
      <c r="M362" s="1187"/>
      <c r="N362" s="1187"/>
      <c r="O362" s="1187"/>
      <c r="P362" s="1187"/>
      <c r="Q362" s="1187"/>
    </row>
    <row r="363" spans="1:17" ht="16.5" customHeight="1">
      <c r="A363" s="1187"/>
      <c r="B363" s="1187"/>
      <c r="C363" s="1187"/>
      <c r="D363" s="1187"/>
      <c r="E363" s="1187"/>
      <c r="F363" s="1187"/>
      <c r="G363" s="1187"/>
      <c r="H363" s="1187"/>
      <c r="I363" s="1187"/>
      <c r="J363" s="1187"/>
      <c r="K363" s="1187"/>
      <c r="L363" s="1187"/>
      <c r="M363" s="1187"/>
      <c r="N363" s="1187"/>
      <c r="O363" s="1187"/>
      <c r="P363" s="1187"/>
      <c r="Q363" s="1187"/>
    </row>
    <row r="364" spans="1:17" ht="16.5" customHeight="1">
      <c r="A364" s="1187"/>
      <c r="B364" s="1187"/>
      <c r="C364" s="1187"/>
      <c r="D364" s="1187"/>
      <c r="E364" s="1187"/>
      <c r="F364" s="1187"/>
      <c r="G364" s="1187"/>
      <c r="H364" s="1187"/>
      <c r="I364" s="1187"/>
      <c r="J364" s="1187"/>
      <c r="K364" s="1187"/>
      <c r="L364" s="1187"/>
      <c r="M364" s="1187"/>
      <c r="N364" s="1187"/>
      <c r="O364" s="1187"/>
      <c r="P364" s="1187"/>
      <c r="Q364" s="1187"/>
    </row>
    <row r="365" spans="1:17" ht="16.5" customHeight="1">
      <c r="A365" s="1187"/>
      <c r="B365" s="1187"/>
      <c r="C365" s="1187"/>
      <c r="D365" s="1187"/>
      <c r="E365" s="1187"/>
      <c r="F365" s="1187"/>
      <c r="G365" s="1187"/>
      <c r="H365" s="1187"/>
      <c r="I365" s="1187"/>
      <c r="J365" s="1187"/>
      <c r="K365" s="1187"/>
      <c r="L365" s="1187"/>
      <c r="M365" s="1187"/>
      <c r="N365" s="1187"/>
      <c r="O365" s="1187"/>
      <c r="P365" s="1187"/>
      <c r="Q365" s="1187"/>
    </row>
    <row r="366" spans="1:17" ht="16.5" customHeight="1">
      <c r="A366" s="1187"/>
      <c r="B366" s="1187"/>
      <c r="C366" s="1187"/>
      <c r="D366" s="1187"/>
      <c r="E366" s="1187"/>
      <c r="F366" s="1187"/>
      <c r="G366" s="1187"/>
      <c r="H366" s="1187"/>
      <c r="I366" s="1187"/>
      <c r="J366" s="1187"/>
      <c r="K366" s="1187"/>
      <c r="L366" s="1187"/>
      <c r="M366" s="1187"/>
      <c r="N366" s="1187"/>
      <c r="O366" s="1187"/>
      <c r="P366" s="1187"/>
      <c r="Q366" s="1187"/>
    </row>
    <row r="367" spans="1:17" ht="16.5" customHeight="1">
      <c r="A367" s="1187"/>
      <c r="B367" s="1187"/>
      <c r="C367" s="1187"/>
      <c r="D367" s="1187"/>
      <c r="E367" s="1187"/>
      <c r="F367" s="1187"/>
      <c r="G367" s="1187"/>
      <c r="H367" s="1187"/>
      <c r="I367" s="1187"/>
      <c r="J367" s="1187"/>
      <c r="K367" s="1187"/>
      <c r="L367" s="1187"/>
      <c r="M367" s="1187"/>
      <c r="N367" s="1187"/>
      <c r="O367" s="1187"/>
      <c r="P367" s="1187"/>
      <c r="Q367" s="1187"/>
    </row>
    <row r="368" spans="1:17" ht="16.5" customHeight="1">
      <c r="A368" s="1187"/>
      <c r="B368" s="1187"/>
      <c r="C368" s="1187"/>
      <c r="D368" s="1187"/>
      <c r="E368" s="1187"/>
      <c r="F368" s="1187"/>
      <c r="G368" s="1187"/>
      <c r="H368" s="1187"/>
      <c r="I368" s="1187"/>
      <c r="J368" s="1187"/>
      <c r="K368" s="1187"/>
      <c r="L368" s="1187"/>
      <c r="M368" s="1187"/>
      <c r="N368" s="1187"/>
      <c r="O368" s="1187"/>
      <c r="P368" s="1187"/>
      <c r="Q368" s="1187"/>
    </row>
    <row r="369" spans="1:17" ht="16.5" customHeight="1">
      <c r="A369" s="1187"/>
      <c r="B369" s="1187"/>
      <c r="C369" s="1187"/>
      <c r="D369" s="1187"/>
      <c r="E369" s="1187"/>
      <c r="F369" s="1187"/>
      <c r="G369" s="1187"/>
      <c r="H369" s="1187"/>
      <c r="I369" s="1187"/>
      <c r="J369" s="1187"/>
      <c r="K369" s="1187"/>
      <c r="L369" s="1187"/>
      <c r="M369" s="1187"/>
      <c r="N369" s="1187"/>
      <c r="O369" s="1187"/>
      <c r="P369" s="1187"/>
      <c r="Q369" s="1187"/>
    </row>
    <row r="370" spans="1:17" ht="16.5" customHeight="1">
      <c r="A370" s="1187"/>
      <c r="B370" s="1187"/>
      <c r="C370" s="1187"/>
      <c r="D370" s="1187"/>
      <c r="E370" s="1187"/>
      <c r="F370" s="1187"/>
      <c r="G370" s="1187"/>
      <c r="H370" s="1187"/>
      <c r="I370" s="1187"/>
      <c r="J370" s="1187"/>
      <c r="K370" s="1187"/>
      <c r="L370" s="1187"/>
      <c r="M370" s="1187"/>
      <c r="N370" s="1187"/>
      <c r="O370" s="1187"/>
      <c r="P370" s="1187"/>
      <c r="Q370" s="1187"/>
    </row>
    <row r="371" spans="1:17" ht="16.5" customHeight="1">
      <c r="A371" s="1187"/>
      <c r="B371" s="1187"/>
      <c r="C371" s="1187"/>
      <c r="D371" s="1187"/>
      <c r="E371" s="1187"/>
      <c r="F371" s="1187"/>
      <c r="G371" s="1187"/>
      <c r="H371" s="1187"/>
      <c r="I371" s="1187"/>
      <c r="J371" s="1187"/>
      <c r="K371" s="1187"/>
      <c r="L371" s="1187"/>
      <c r="M371" s="1187"/>
      <c r="N371" s="1187"/>
      <c r="O371" s="1187"/>
      <c r="P371" s="1187"/>
      <c r="Q371" s="1187"/>
    </row>
    <row r="372" spans="1:17" ht="16.5" customHeight="1">
      <c r="A372" s="1187"/>
      <c r="B372" s="1187"/>
      <c r="C372" s="1187"/>
      <c r="D372" s="1187"/>
      <c r="E372" s="1187"/>
      <c r="F372" s="1187"/>
      <c r="G372" s="1187"/>
      <c r="H372" s="1187"/>
      <c r="I372" s="1187"/>
      <c r="J372" s="1187"/>
      <c r="K372" s="1187"/>
      <c r="L372" s="1187"/>
      <c r="M372" s="1187"/>
      <c r="N372" s="1187"/>
      <c r="O372" s="1187"/>
      <c r="P372" s="1187"/>
      <c r="Q372" s="1187"/>
    </row>
    <row r="373" spans="1:17" ht="16.5" customHeight="1">
      <c r="A373" s="1187"/>
      <c r="B373" s="1187"/>
      <c r="C373" s="1187"/>
      <c r="D373" s="1187"/>
      <c r="E373" s="1187"/>
      <c r="F373" s="1187"/>
      <c r="G373" s="1187"/>
      <c r="H373" s="1187"/>
      <c r="I373" s="1187"/>
      <c r="J373" s="1187"/>
      <c r="K373" s="1187"/>
      <c r="L373" s="1187"/>
      <c r="M373" s="1187"/>
      <c r="N373" s="1187"/>
      <c r="O373" s="1187"/>
      <c r="P373" s="1187"/>
      <c r="Q373" s="1187"/>
    </row>
    <row r="374" spans="1:17" ht="16.5" customHeight="1">
      <c r="A374" s="1187"/>
      <c r="B374" s="1187"/>
      <c r="C374" s="1187"/>
      <c r="D374" s="1187"/>
      <c r="E374" s="1187"/>
      <c r="F374" s="1187"/>
      <c r="G374" s="1187"/>
      <c r="H374" s="1187"/>
      <c r="I374" s="1187"/>
      <c r="J374" s="1187"/>
      <c r="K374" s="1187"/>
      <c r="L374" s="1187"/>
      <c r="M374" s="1187"/>
      <c r="N374" s="1187"/>
      <c r="O374" s="1187"/>
      <c r="P374" s="1187"/>
      <c r="Q374" s="1187"/>
    </row>
    <row r="375" spans="1:17" ht="16.5" customHeight="1">
      <c r="A375" s="1187"/>
      <c r="B375" s="1187"/>
      <c r="C375" s="1187"/>
      <c r="D375" s="1187"/>
      <c r="E375" s="1187"/>
      <c r="F375" s="1187"/>
      <c r="G375" s="1187"/>
      <c r="H375" s="1187"/>
      <c r="I375" s="1187"/>
      <c r="J375" s="1187"/>
      <c r="K375" s="1187"/>
      <c r="L375" s="1187"/>
      <c r="M375" s="1187"/>
      <c r="N375" s="1187"/>
      <c r="O375" s="1187"/>
      <c r="P375" s="1187"/>
      <c r="Q375" s="1187"/>
    </row>
    <row r="376" spans="1:17" ht="16.5" customHeight="1">
      <c r="A376" s="1187"/>
      <c r="B376" s="1187"/>
      <c r="C376" s="1187"/>
      <c r="D376" s="1187"/>
      <c r="E376" s="1187"/>
      <c r="F376" s="1187"/>
      <c r="G376" s="1187"/>
      <c r="H376" s="1187"/>
      <c r="I376" s="1187"/>
      <c r="J376" s="1187"/>
      <c r="K376" s="1187"/>
      <c r="L376" s="1187"/>
      <c r="M376" s="1187"/>
      <c r="N376" s="1187"/>
      <c r="O376" s="1187"/>
      <c r="P376" s="1187"/>
      <c r="Q376" s="1187"/>
    </row>
    <row r="377" spans="1:17" ht="16.5" customHeight="1">
      <c r="A377" s="1187"/>
      <c r="B377" s="1187"/>
      <c r="C377" s="1187"/>
      <c r="D377" s="1187"/>
      <c r="E377" s="1187"/>
      <c r="F377" s="1187"/>
      <c r="G377" s="1187"/>
      <c r="H377" s="1187"/>
      <c r="I377" s="1187"/>
      <c r="J377" s="1187"/>
      <c r="K377" s="1187"/>
      <c r="L377" s="1187"/>
      <c r="M377" s="1187"/>
      <c r="N377" s="1187"/>
      <c r="O377" s="1187"/>
      <c r="P377" s="1187"/>
      <c r="Q377" s="1187"/>
    </row>
    <row r="378" spans="1:17" ht="16.5" customHeight="1">
      <c r="A378" s="1187"/>
      <c r="B378" s="1187"/>
      <c r="C378" s="1187"/>
      <c r="D378" s="1187"/>
      <c r="E378" s="1187"/>
      <c r="F378" s="1187"/>
      <c r="G378" s="1187"/>
      <c r="H378" s="1187"/>
      <c r="I378" s="1187"/>
      <c r="J378" s="1187"/>
      <c r="K378" s="1187"/>
      <c r="L378" s="1187"/>
      <c r="M378" s="1187"/>
      <c r="N378" s="1187"/>
      <c r="O378" s="1187"/>
      <c r="P378" s="1187"/>
      <c r="Q378" s="1187"/>
    </row>
    <row r="379" spans="1:17" ht="16.5" customHeight="1">
      <c r="A379" s="1187"/>
      <c r="B379" s="1187"/>
      <c r="C379" s="1187"/>
      <c r="D379" s="1187"/>
      <c r="E379" s="1187"/>
      <c r="F379" s="1187"/>
      <c r="G379" s="1187"/>
      <c r="H379" s="1187"/>
      <c r="I379" s="1187"/>
      <c r="J379" s="1187"/>
      <c r="K379" s="1187"/>
      <c r="L379" s="1187"/>
      <c r="M379" s="1187"/>
      <c r="N379" s="1187"/>
      <c r="O379" s="1187"/>
      <c r="P379" s="1187"/>
      <c r="Q379" s="1187"/>
    </row>
    <row r="380" spans="1:17" ht="16.5" customHeight="1">
      <c r="A380" s="1187"/>
      <c r="B380" s="1187"/>
      <c r="C380" s="1187"/>
      <c r="D380" s="1187"/>
      <c r="E380" s="1187"/>
      <c r="F380" s="1187"/>
      <c r="G380" s="1187"/>
      <c r="H380" s="1187"/>
      <c r="I380" s="1187"/>
      <c r="J380" s="1187"/>
      <c r="K380" s="1187"/>
      <c r="L380" s="1187"/>
      <c r="M380" s="1187"/>
      <c r="N380" s="1187"/>
      <c r="O380" s="1187"/>
      <c r="P380" s="1187"/>
      <c r="Q380" s="1187"/>
    </row>
    <row r="381" spans="1:17" ht="16.5" customHeight="1">
      <c r="A381" s="1187"/>
      <c r="B381" s="1187"/>
      <c r="C381" s="1187"/>
      <c r="D381" s="1187"/>
      <c r="E381" s="1187"/>
      <c r="F381" s="1187"/>
      <c r="G381" s="1187"/>
      <c r="H381" s="1187"/>
      <c r="I381" s="1187"/>
      <c r="J381" s="1187"/>
      <c r="K381" s="1187"/>
      <c r="L381" s="1187"/>
      <c r="M381" s="1187"/>
      <c r="N381" s="1187"/>
      <c r="O381" s="1187"/>
      <c r="P381" s="1187"/>
      <c r="Q381" s="1187"/>
    </row>
    <row r="382" spans="1:17" ht="16.5" customHeight="1">
      <c r="A382" s="1187"/>
      <c r="B382" s="1187"/>
      <c r="C382" s="1187"/>
      <c r="D382" s="1187"/>
      <c r="E382" s="1187"/>
      <c r="F382" s="1187"/>
      <c r="G382" s="1187"/>
      <c r="H382" s="1187"/>
      <c r="I382" s="1187"/>
      <c r="J382" s="1187"/>
      <c r="K382" s="1187"/>
      <c r="L382" s="1187"/>
      <c r="M382" s="1187"/>
      <c r="N382" s="1187"/>
      <c r="O382" s="1187"/>
      <c r="P382" s="1187"/>
      <c r="Q382" s="1187"/>
    </row>
    <row r="383" spans="1:17" ht="16.5" customHeight="1">
      <c r="A383" s="1187"/>
      <c r="B383" s="1187"/>
      <c r="C383" s="1187"/>
      <c r="D383" s="1187"/>
      <c r="E383" s="1187"/>
      <c r="F383" s="1187"/>
      <c r="G383" s="1187"/>
      <c r="H383" s="1187"/>
      <c r="I383" s="1187"/>
      <c r="J383" s="1187"/>
      <c r="K383" s="1187"/>
      <c r="L383" s="1187"/>
      <c r="M383" s="1187"/>
      <c r="N383" s="1187"/>
      <c r="O383" s="1187"/>
      <c r="P383" s="1187"/>
      <c r="Q383" s="1187"/>
    </row>
    <row r="384" spans="1:17" ht="16.5" customHeight="1">
      <c r="A384" s="1187"/>
      <c r="B384" s="1187"/>
      <c r="C384" s="1187"/>
      <c r="D384" s="1187"/>
      <c r="E384" s="1187"/>
      <c r="F384" s="1187"/>
      <c r="G384" s="1187"/>
      <c r="H384" s="1187"/>
      <c r="I384" s="1187"/>
      <c r="J384" s="1187"/>
      <c r="K384" s="1187"/>
      <c r="L384" s="1187"/>
      <c r="M384" s="1187"/>
      <c r="N384" s="1187"/>
      <c r="O384" s="1187"/>
      <c r="P384" s="1187"/>
      <c r="Q384" s="1187"/>
    </row>
    <row r="385" spans="1:17" ht="16.5" customHeight="1">
      <c r="A385" s="1187"/>
      <c r="B385" s="1187"/>
      <c r="C385" s="1187"/>
      <c r="D385" s="1187"/>
      <c r="E385" s="1187"/>
      <c r="F385" s="1187"/>
      <c r="G385" s="1187"/>
      <c r="H385" s="1187"/>
      <c r="I385" s="1187"/>
      <c r="J385" s="1187"/>
      <c r="K385" s="1187"/>
      <c r="L385" s="1187"/>
      <c r="M385" s="1187"/>
      <c r="N385" s="1187"/>
      <c r="O385" s="1187"/>
      <c r="P385" s="1187"/>
      <c r="Q385" s="1187"/>
    </row>
    <row r="386" spans="1:17" ht="16.5" customHeight="1">
      <c r="A386" s="1187"/>
      <c r="B386" s="1187"/>
      <c r="C386" s="1187"/>
      <c r="D386" s="1187"/>
      <c r="E386" s="1187"/>
      <c r="F386" s="1187"/>
      <c r="G386" s="1187"/>
      <c r="H386" s="1187"/>
      <c r="I386" s="1187"/>
      <c r="J386" s="1187"/>
      <c r="K386" s="1187"/>
      <c r="L386" s="1187"/>
      <c r="M386" s="1187"/>
      <c r="N386" s="1187"/>
      <c r="O386" s="1187"/>
      <c r="P386" s="1187"/>
      <c r="Q386" s="1187"/>
    </row>
    <row r="387" spans="1:17" ht="16.5" customHeight="1">
      <c r="A387" s="1187"/>
      <c r="B387" s="1187"/>
      <c r="C387" s="1187"/>
      <c r="D387" s="1187"/>
      <c r="E387" s="1187"/>
      <c r="F387" s="1187"/>
      <c r="G387" s="1187"/>
      <c r="H387" s="1187"/>
      <c r="I387" s="1187"/>
      <c r="J387" s="1187"/>
      <c r="K387" s="1187"/>
      <c r="L387" s="1187"/>
      <c r="M387" s="1187"/>
      <c r="N387" s="1187"/>
      <c r="O387" s="1187"/>
      <c r="P387" s="1187"/>
      <c r="Q387" s="1187"/>
    </row>
    <row r="388" spans="1:17" ht="16.5" customHeight="1">
      <c r="A388" s="1187"/>
      <c r="B388" s="1187"/>
      <c r="C388" s="1187"/>
      <c r="D388" s="1187"/>
      <c r="E388" s="1187"/>
      <c r="F388" s="1187"/>
      <c r="G388" s="1187"/>
      <c r="H388" s="1187"/>
      <c r="I388" s="1187"/>
      <c r="J388" s="1187"/>
      <c r="K388" s="1187"/>
      <c r="L388" s="1187"/>
      <c r="M388" s="1187"/>
      <c r="N388" s="1187"/>
      <c r="O388" s="1187"/>
      <c r="P388" s="1187"/>
      <c r="Q388" s="1187"/>
    </row>
    <row r="389" spans="1:17" ht="16.5" customHeight="1">
      <c r="A389" s="1187"/>
      <c r="B389" s="1187"/>
      <c r="C389" s="1187"/>
      <c r="D389" s="1187"/>
      <c r="E389" s="1187"/>
      <c r="F389" s="1187"/>
      <c r="G389" s="1187"/>
      <c r="H389" s="1187"/>
      <c r="I389" s="1187"/>
      <c r="J389" s="1187"/>
      <c r="K389" s="1187"/>
      <c r="L389" s="1187"/>
      <c r="M389" s="1187"/>
      <c r="N389" s="1187"/>
      <c r="O389" s="1187"/>
      <c r="P389" s="1187"/>
      <c r="Q389" s="1187"/>
    </row>
    <row r="390" spans="1:17" ht="16.5" customHeight="1">
      <c r="A390" s="1187"/>
      <c r="B390" s="1187"/>
      <c r="C390" s="1187"/>
      <c r="D390" s="1187"/>
      <c r="E390" s="1187"/>
      <c r="F390" s="1187"/>
      <c r="G390" s="1187"/>
      <c r="H390" s="1187"/>
      <c r="I390" s="1187"/>
      <c r="J390" s="1187"/>
      <c r="K390" s="1187"/>
      <c r="L390" s="1187"/>
      <c r="M390" s="1187"/>
      <c r="N390" s="1187"/>
      <c r="O390" s="1187"/>
      <c r="P390" s="1187"/>
      <c r="Q390" s="1187"/>
    </row>
    <row r="391" spans="1:17" ht="16.5" customHeight="1">
      <c r="A391" s="1187"/>
      <c r="B391" s="1187"/>
      <c r="C391" s="1187"/>
      <c r="D391" s="1187"/>
      <c r="E391" s="1187"/>
      <c r="F391" s="1187"/>
      <c r="G391" s="1187"/>
      <c r="H391" s="1187"/>
      <c r="I391" s="1187"/>
      <c r="J391" s="1187"/>
      <c r="K391" s="1187"/>
      <c r="L391" s="1187"/>
      <c r="M391" s="1187"/>
      <c r="N391" s="1187"/>
      <c r="O391" s="1187"/>
      <c r="P391" s="1187"/>
      <c r="Q391" s="1187"/>
    </row>
    <row r="392" spans="1:17" ht="16.5" customHeight="1">
      <c r="A392" s="1187"/>
      <c r="B392" s="1187"/>
      <c r="C392" s="1187"/>
      <c r="D392" s="1187"/>
      <c r="E392" s="1187"/>
      <c r="F392" s="1187"/>
      <c r="G392" s="1187"/>
      <c r="H392" s="1187"/>
      <c r="I392" s="1187"/>
      <c r="J392" s="1187"/>
      <c r="K392" s="1187"/>
      <c r="L392" s="1187"/>
      <c r="M392" s="1187"/>
      <c r="N392" s="1187"/>
      <c r="O392" s="1187"/>
      <c r="P392" s="1187"/>
      <c r="Q392" s="1187"/>
    </row>
    <row r="393" spans="1:17" ht="16.5" customHeight="1">
      <c r="A393" s="1187"/>
      <c r="B393" s="1187"/>
      <c r="C393" s="1187"/>
      <c r="D393" s="1187"/>
      <c r="E393" s="1187"/>
      <c r="F393" s="1187"/>
      <c r="G393" s="1187"/>
      <c r="H393" s="1187"/>
      <c r="I393" s="1187"/>
      <c r="J393" s="1187"/>
      <c r="K393" s="1187"/>
      <c r="L393" s="1187"/>
      <c r="M393" s="1187"/>
      <c r="N393" s="1187"/>
      <c r="O393" s="1187"/>
      <c r="P393" s="1187"/>
      <c r="Q393" s="1187"/>
    </row>
    <row r="394" spans="1:17" ht="16.5" customHeight="1">
      <c r="A394" s="1187"/>
      <c r="B394" s="1187"/>
      <c r="C394" s="1187"/>
      <c r="D394" s="1187"/>
      <c r="E394" s="1187"/>
      <c r="F394" s="1187"/>
      <c r="G394" s="1187"/>
      <c r="H394" s="1187"/>
      <c r="I394" s="1187"/>
      <c r="J394" s="1187"/>
      <c r="K394" s="1187"/>
      <c r="L394" s="1187"/>
      <c r="M394" s="1187"/>
      <c r="N394" s="1187"/>
      <c r="O394" s="1187"/>
      <c r="P394" s="1187"/>
      <c r="Q394" s="1187"/>
    </row>
    <row r="395" spans="1:17" ht="16.5" customHeight="1">
      <c r="A395" s="1187"/>
      <c r="B395" s="1187"/>
      <c r="C395" s="1187"/>
      <c r="D395" s="1187"/>
      <c r="E395" s="1187"/>
      <c r="F395" s="1187"/>
      <c r="G395" s="1187"/>
      <c r="H395" s="1187"/>
      <c r="I395" s="1187"/>
      <c r="J395" s="1187"/>
      <c r="K395" s="1187"/>
      <c r="L395" s="1187"/>
      <c r="M395" s="1187"/>
      <c r="N395" s="1187"/>
      <c r="O395" s="1187"/>
      <c r="P395" s="1187"/>
      <c r="Q395" s="1187"/>
    </row>
    <row r="396" spans="1:17" ht="16.5" customHeight="1">
      <c r="A396" s="1187"/>
      <c r="B396" s="1187"/>
      <c r="C396" s="1187"/>
      <c r="D396" s="1187"/>
      <c r="E396" s="1187"/>
      <c r="F396" s="1187"/>
      <c r="G396" s="1187"/>
      <c r="H396" s="1187"/>
      <c r="I396" s="1187"/>
      <c r="J396" s="1187"/>
      <c r="K396" s="1187"/>
      <c r="L396" s="1187"/>
      <c r="M396" s="1187"/>
      <c r="N396" s="1187"/>
      <c r="O396" s="1187"/>
      <c r="P396" s="1187"/>
      <c r="Q396" s="1187"/>
    </row>
    <row r="397" spans="1:17" ht="16.5" customHeight="1">
      <c r="A397" s="1187"/>
      <c r="B397" s="1187"/>
      <c r="C397" s="1187"/>
      <c r="D397" s="1187"/>
      <c r="E397" s="1187"/>
      <c r="F397" s="1187"/>
      <c r="G397" s="1187"/>
      <c r="H397" s="1187"/>
      <c r="I397" s="1187"/>
      <c r="J397" s="1187"/>
      <c r="K397" s="1187"/>
      <c r="L397" s="1187"/>
      <c r="M397" s="1187"/>
      <c r="N397" s="1187"/>
      <c r="O397" s="1187"/>
      <c r="P397" s="1187"/>
      <c r="Q397" s="1187"/>
    </row>
    <row r="398" spans="1:17" ht="16.5" customHeight="1">
      <c r="A398" s="1187"/>
      <c r="B398" s="1187"/>
      <c r="C398" s="1187"/>
      <c r="D398" s="1187"/>
      <c r="E398" s="1187"/>
      <c r="F398" s="1187"/>
      <c r="G398" s="1187"/>
      <c r="H398" s="1187"/>
      <c r="I398" s="1187"/>
      <c r="J398" s="1187"/>
      <c r="K398" s="1187"/>
      <c r="L398" s="1187"/>
      <c r="M398" s="1187"/>
      <c r="N398" s="1187"/>
      <c r="O398" s="1187"/>
      <c r="P398" s="1187"/>
      <c r="Q398" s="1187"/>
    </row>
    <row r="399" spans="1:17" ht="16.5" customHeight="1">
      <c r="A399" s="1187"/>
      <c r="B399" s="1187"/>
      <c r="C399" s="1187"/>
      <c r="D399" s="1187"/>
      <c r="E399" s="1187"/>
      <c r="F399" s="1187"/>
      <c r="G399" s="1187"/>
      <c r="H399" s="1187"/>
      <c r="I399" s="1187"/>
      <c r="J399" s="1187"/>
      <c r="K399" s="1187"/>
      <c r="L399" s="1187"/>
      <c r="M399" s="1187"/>
      <c r="N399" s="1187"/>
      <c r="O399" s="1187"/>
      <c r="P399" s="1187"/>
      <c r="Q399" s="1187"/>
    </row>
    <row r="400" spans="1:17" ht="16.5" customHeight="1">
      <c r="A400" s="1187"/>
      <c r="B400" s="1187"/>
      <c r="C400" s="1187"/>
      <c r="D400" s="1187"/>
      <c r="E400" s="1187"/>
      <c r="F400" s="1187"/>
      <c r="G400" s="1187"/>
      <c r="H400" s="1187"/>
      <c r="I400" s="1187"/>
      <c r="J400" s="1187"/>
      <c r="K400" s="1187"/>
      <c r="L400" s="1187"/>
      <c r="M400" s="1187"/>
      <c r="N400" s="1187"/>
      <c r="O400" s="1187"/>
      <c r="P400" s="1187"/>
      <c r="Q400" s="1187"/>
    </row>
    <row r="401" spans="1:17" ht="16.5" customHeight="1">
      <c r="A401" s="1187"/>
      <c r="B401" s="1187"/>
      <c r="C401" s="1187"/>
      <c r="D401" s="1187"/>
      <c r="E401" s="1187"/>
      <c r="F401" s="1187"/>
      <c r="G401" s="1187"/>
      <c r="H401" s="1187"/>
      <c r="I401" s="1187"/>
      <c r="J401" s="1187"/>
      <c r="K401" s="1187"/>
      <c r="L401" s="1187"/>
      <c r="M401" s="1187"/>
      <c r="N401" s="1187"/>
      <c r="O401" s="1187"/>
      <c r="P401" s="1187"/>
      <c r="Q401" s="1187"/>
    </row>
    <row r="402" spans="1:17" ht="16.5" customHeight="1">
      <c r="A402" s="1187"/>
      <c r="B402" s="1187"/>
      <c r="C402" s="1187"/>
      <c r="D402" s="1187"/>
      <c r="E402" s="1187"/>
      <c r="F402" s="1187"/>
      <c r="G402" s="1187"/>
      <c r="H402" s="1187"/>
      <c r="I402" s="1187"/>
      <c r="J402" s="1187"/>
      <c r="K402" s="1187"/>
      <c r="L402" s="1187"/>
      <c r="M402" s="1187"/>
      <c r="N402" s="1187"/>
      <c r="O402" s="1187"/>
      <c r="P402" s="1187"/>
      <c r="Q402" s="1187"/>
    </row>
    <row r="403" spans="1:17" ht="16.5" customHeight="1">
      <c r="A403" s="1187"/>
      <c r="B403" s="1187"/>
      <c r="C403" s="1187"/>
      <c r="D403" s="1187"/>
      <c r="E403" s="1187"/>
      <c r="F403" s="1187"/>
      <c r="G403" s="1187"/>
      <c r="H403" s="1187"/>
      <c r="I403" s="1187"/>
      <c r="J403" s="1187"/>
      <c r="K403" s="1187"/>
      <c r="L403" s="1187"/>
      <c r="M403" s="1187"/>
      <c r="N403" s="1187"/>
      <c r="O403" s="1187"/>
      <c r="P403" s="1187"/>
      <c r="Q403" s="1187"/>
    </row>
    <row r="404" spans="1:17" ht="16.5" customHeight="1">
      <c r="A404" s="1187"/>
      <c r="B404" s="1187"/>
      <c r="C404" s="1187"/>
      <c r="D404" s="1187"/>
      <c r="E404" s="1187"/>
      <c r="F404" s="1187"/>
      <c r="G404" s="1187"/>
      <c r="H404" s="1187"/>
      <c r="I404" s="1187"/>
      <c r="J404" s="1187"/>
      <c r="K404" s="1187"/>
      <c r="L404" s="1187"/>
      <c r="M404" s="1187"/>
      <c r="N404" s="1187"/>
      <c r="O404" s="1187"/>
      <c r="P404" s="1187"/>
      <c r="Q404" s="1187"/>
    </row>
    <row r="405" spans="1:17" ht="16.5" customHeight="1">
      <c r="A405" s="1187"/>
      <c r="B405" s="1187"/>
      <c r="C405" s="1187"/>
      <c r="D405" s="1187"/>
      <c r="E405" s="1187"/>
      <c r="F405" s="1187"/>
      <c r="G405" s="1187"/>
      <c r="H405" s="1187"/>
      <c r="I405" s="1187"/>
      <c r="J405" s="1187"/>
      <c r="K405" s="1187"/>
      <c r="L405" s="1187"/>
      <c r="M405" s="1187"/>
      <c r="N405" s="1187"/>
      <c r="O405" s="1187"/>
      <c r="P405" s="1187"/>
      <c r="Q405" s="1187"/>
    </row>
    <row r="406" spans="1:17" ht="16.5" customHeight="1">
      <c r="A406" s="1187"/>
      <c r="B406" s="1187"/>
      <c r="C406" s="1187"/>
      <c r="D406" s="1187"/>
      <c r="E406" s="1187"/>
      <c r="F406" s="1187"/>
      <c r="G406" s="1187"/>
      <c r="H406" s="1187"/>
      <c r="I406" s="1187"/>
      <c r="J406" s="1187"/>
      <c r="K406" s="1187"/>
      <c r="L406" s="1187"/>
      <c r="M406" s="1187"/>
      <c r="N406" s="1187"/>
      <c r="O406" s="1187"/>
      <c r="P406" s="1187"/>
      <c r="Q406" s="1187"/>
    </row>
    <row r="407" spans="1:17" ht="16.5" customHeight="1">
      <c r="A407" s="1187"/>
      <c r="B407" s="1187"/>
      <c r="C407" s="1187"/>
      <c r="D407" s="1187"/>
      <c r="E407" s="1187"/>
      <c r="F407" s="1187"/>
      <c r="G407" s="1187"/>
      <c r="H407" s="1187"/>
      <c r="I407" s="1187"/>
      <c r="J407" s="1187"/>
      <c r="K407" s="1187"/>
      <c r="L407" s="1187"/>
      <c r="M407" s="1187"/>
      <c r="N407" s="1187"/>
      <c r="O407" s="1187"/>
      <c r="P407" s="1187"/>
      <c r="Q407" s="1187"/>
    </row>
    <row r="408" spans="1:17" ht="16.5" customHeight="1">
      <c r="A408" s="1187"/>
      <c r="B408" s="1187"/>
      <c r="C408" s="1187"/>
      <c r="D408" s="1187"/>
      <c r="E408" s="1187"/>
      <c r="F408" s="1187"/>
      <c r="G408" s="1187"/>
      <c r="H408" s="1187"/>
      <c r="I408" s="1187"/>
      <c r="J408" s="1187"/>
      <c r="K408" s="1187"/>
      <c r="L408" s="1187"/>
      <c r="M408" s="1187"/>
      <c r="N408" s="1187"/>
      <c r="O408" s="1187"/>
      <c r="P408" s="1187"/>
      <c r="Q408" s="1187"/>
    </row>
    <row r="409" spans="1:17" ht="16.5" customHeight="1">
      <c r="A409" s="1187"/>
      <c r="B409" s="1187"/>
      <c r="C409" s="1187"/>
      <c r="D409" s="1187"/>
      <c r="E409" s="1187"/>
      <c r="F409" s="1187"/>
      <c r="G409" s="1187"/>
      <c r="H409" s="1187"/>
      <c r="I409" s="1187"/>
      <c r="J409" s="1187"/>
      <c r="K409" s="1187"/>
      <c r="L409" s="1187"/>
      <c r="M409" s="1187"/>
      <c r="N409" s="1187"/>
      <c r="O409" s="1187"/>
      <c r="P409" s="1187"/>
      <c r="Q409" s="1187"/>
    </row>
    <row r="410" spans="1:17" ht="16.5" customHeight="1">
      <c r="A410" s="1187"/>
      <c r="B410" s="1187"/>
      <c r="C410" s="1187"/>
      <c r="D410" s="1187"/>
      <c r="E410" s="1187"/>
      <c r="F410" s="1187"/>
      <c r="G410" s="1187"/>
      <c r="H410" s="1187"/>
      <c r="I410" s="1187"/>
      <c r="J410" s="1187"/>
      <c r="K410" s="1187"/>
      <c r="L410" s="1187"/>
      <c r="M410" s="1187"/>
      <c r="N410" s="1187"/>
      <c r="O410" s="1187"/>
      <c r="P410" s="1187"/>
      <c r="Q410" s="1187"/>
    </row>
    <row r="411" spans="1:17" ht="16.5" customHeight="1">
      <c r="A411" s="1187"/>
      <c r="B411" s="1187"/>
      <c r="C411" s="1187"/>
      <c r="D411" s="1187"/>
      <c r="E411" s="1187"/>
      <c r="F411" s="1187"/>
      <c r="G411" s="1187"/>
      <c r="H411" s="1187"/>
      <c r="I411" s="1187"/>
      <c r="J411" s="1187"/>
      <c r="K411" s="1187"/>
      <c r="L411" s="1187"/>
      <c r="M411" s="1187"/>
      <c r="N411" s="1187"/>
      <c r="O411" s="1187"/>
      <c r="P411" s="1187"/>
      <c r="Q411" s="1187"/>
    </row>
    <row r="412" spans="1:17" ht="16.5" customHeight="1">
      <c r="A412" s="1187"/>
      <c r="B412" s="1187"/>
      <c r="C412" s="1187"/>
      <c r="D412" s="1187"/>
      <c r="E412" s="1187"/>
      <c r="F412" s="1187"/>
      <c r="G412" s="1187"/>
      <c r="H412" s="1187"/>
      <c r="I412" s="1187"/>
      <c r="J412" s="1187"/>
      <c r="K412" s="1187"/>
      <c r="L412" s="1187"/>
      <c r="M412" s="1187"/>
      <c r="N412" s="1187"/>
      <c r="O412" s="1187"/>
      <c r="P412" s="1187"/>
      <c r="Q412" s="1187"/>
    </row>
    <row r="413" spans="1:17" ht="16.5" customHeight="1">
      <c r="A413" s="1187"/>
      <c r="B413" s="1187"/>
      <c r="C413" s="1187"/>
      <c r="D413" s="1187"/>
      <c r="E413" s="1187"/>
      <c r="F413" s="1187"/>
      <c r="G413" s="1187"/>
      <c r="H413" s="1187"/>
      <c r="I413" s="1187"/>
      <c r="J413" s="1187"/>
      <c r="K413" s="1187"/>
      <c r="L413" s="1187"/>
      <c r="M413" s="1187"/>
      <c r="N413" s="1187"/>
      <c r="O413" s="1187"/>
      <c r="P413" s="1187"/>
      <c r="Q413" s="1187"/>
    </row>
    <row r="414" spans="1:17" ht="16.5" customHeight="1">
      <c r="A414" s="1187"/>
      <c r="B414" s="1187"/>
      <c r="C414" s="1187"/>
      <c r="D414" s="1187"/>
      <c r="E414" s="1187"/>
      <c r="F414" s="1187"/>
      <c r="G414" s="1187"/>
      <c r="H414" s="1187"/>
      <c r="I414" s="1187"/>
      <c r="J414" s="1187"/>
      <c r="K414" s="1187"/>
      <c r="L414" s="1187"/>
      <c r="M414" s="1187"/>
      <c r="N414" s="1187"/>
      <c r="O414" s="1187"/>
      <c r="P414" s="1187"/>
      <c r="Q414" s="1187"/>
    </row>
    <row r="415" spans="1:17" ht="16.5" customHeight="1">
      <c r="A415" s="1187"/>
      <c r="B415" s="1187"/>
      <c r="C415" s="1187"/>
      <c r="D415" s="1187"/>
      <c r="E415" s="1187"/>
      <c r="F415" s="1187"/>
      <c r="G415" s="1187"/>
      <c r="H415" s="1187"/>
      <c r="I415" s="1187"/>
      <c r="J415" s="1187"/>
      <c r="K415" s="1187"/>
      <c r="L415" s="1187"/>
      <c r="M415" s="1187"/>
      <c r="N415" s="1187"/>
      <c r="O415" s="1187"/>
      <c r="P415" s="1187"/>
      <c r="Q415" s="1187"/>
    </row>
    <row r="416" spans="1:17" ht="16.5" customHeight="1">
      <c r="A416" s="1187"/>
      <c r="B416" s="1187"/>
      <c r="C416" s="1187"/>
      <c r="D416" s="1187"/>
      <c r="E416" s="1187"/>
      <c r="F416" s="1187"/>
      <c r="G416" s="1187"/>
      <c r="H416" s="1187"/>
      <c r="I416" s="1187"/>
      <c r="J416" s="1187"/>
      <c r="K416" s="1187"/>
      <c r="L416" s="1187"/>
      <c r="M416" s="1187"/>
      <c r="N416" s="1187"/>
      <c r="O416" s="1187"/>
      <c r="P416" s="1187"/>
      <c r="Q416" s="1187"/>
    </row>
    <row r="417" spans="1:17" ht="16.5" customHeight="1">
      <c r="A417" s="1187"/>
      <c r="B417" s="1187"/>
      <c r="C417" s="1187"/>
      <c r="D417" s="1187"/>
      <c r="E417" s="1187"/>
      <c r="F417" s="1187"/>
      <c r="G417" s="1187"/>
      <c r="H417" s="1187"/>
      <c r="I417" s="1187"/>
      <c r="J417" s="1187"/>
      <c r="K417" s="1187"/>
      <c r="L417" s="1187"/>
      <c r="M417" s="1187"/>
      <c r="N417" s="1187"/>
      <c r="O417" s="1187"/>
      <c r="P417" s="1187"/>
      <c r="Q417" s="1187"/>
    </row>
    <row r="418" spans="1:17" ht="16.5" customHeight="1">
      <c r="A418" s="1187"/>
      <c r="B418" s="1187"/>
      <c r="C418" s="1187"/>
      <c r="D418" s="1187"/>
      <c r="E418" s="1187"/>
      <c r="F418" s="1187"/>
      <c r="G418" s="1187"/>
      <c r="H418" s="1187"/>
      <c r="I418" s="1187"/>
      <c r="J418" s="1187"/>
      <c r="K418" s="1187"/>
      <c r="L418" s="1187"/>
      <c r="M418" s="1187"/>
      <c r="N418" s="1187"/>
      <c r="O418" s="1187"/>
      <c r="P418" s="1187"/>
      <c r="Q418" s="1187"/>
    </row>
    <row r="419" spans="1:17" ht="16.5" customHeight="1">
      <c r="A419" s="1187"/>
      <c r="B419" s="1187"/>
      <c r="C419" s="1187"/>
      <c r="D419" s="1187"/>
      <c r="E419" s="1187"/>
      <c r="F419" s="1187"/>
      <c r="G419" s="1187"/>
      <c r="H419" s="1187"/>
      <c r="I419" s="1187"/>
      <c r="J419" s="1187"/>
      <c r="K419" s="1187"/>
      <c r="L419" s="1187"/>
      <c r="M419" s="1187"/>
      <c r="N419" s="1187"/>
      <c r="O419" s="1187"/>
      <c r="P419" s="1187"/>
      <c r="Q419" s="1187"/>
    </row>
    <row r="420" spans="1:17" ht="16.5" customHeight="1">
      <c r="A420" s="1187"/>
      <c r="B420" s="1187"/>
      <c r="C420" s="1187"/>
      <c r="D420" s="1187"/>
      <c r="E420" s="1187"/>
      <c r="F420" s="1187"/>
      <c r="G420" s="1187"/>
      <c r="H420" s="1187"/>
      <c r="I420" s="1187"/>
      <c r="J420" s="1187"/>
      <c r="K420" s="1187"/>
      <c r="L420" s="1187"/>
      <c r="M420" s="1187"/>
      <c r="N420" s="1187"/>
      <c r="O420" s="1187"/>
      <c r="P420" s="1187"/>
      <c r="Q420" s="1187"/>
    </row>
    <row r="421" spans="1:17" ht="16.5" customHeight="1">
      <c r="A421" s="1187"/>
      <c r="B421" s="1187"/>
      <c r="C421" s="1187"/>
      <c r="D421" s="1187"/>
      <c r="E421" s="1187"/>
      <c r="F421" s="1187"/>
      <c r="G421" s="1187"/>
      <c r="H421" s="1187"/>
      <c r="I421" s="1187"/>
      <c r="J421" s="1187"/>
      <c r="K421" s="1187"/>
      <c r="L421" s="1187"/>
      <c r="M421" s="1187"/>
      <c r="N421" s="1187"/>
      <c r="O421" s="1187"/>
      <c r="P421" s="1187"/>
      <c r="Q421" s="1187"/>
    </row>
    <row r="422" spans="1:17" ht="16.5" customHeight="1">
      <c r="A422" s="1187"/>
      <c r="B422" s="1187"/>
      <c r="C422" s="1187"/>
      <c r="D422" s="1187"/>
      <c r="E422" s="1187"/>
      <c r="F422" s="1187"/>
      <c r="G422" s="1187"/>
      <c r="H422" s="1187"/>
      <c r="I422" s="1187"/>
      <c r="J422" s="1187"/>
      <c r="K422" s="1187"/>
      <c r="L422" s="1187"/>
      <c r="M422" s="1187"/>
      <c r="N422" s="1187"/>
      <c r="O422" s="1187"/>
      <c r="P422" s="1187"/>
      <c r="Q422" s="1187"/>
    </row>
    <row r="423" spans="1:17" ht="16.5" customHeight="1">
      <c r="A423" s="1187"/>
      <c r="B423" s="1187"/>
      <c r="C423" s="1187"/>
      <c r="D423" s="1187"/>
      <c r="E423" s="1187"/>
      <c r="F423" s="1187"/>
      <c r="G423" s="1187"/>
      <c r="H423" s="1187"/>
      <c r="I423" s="1187"/>
      <c r="J423" s="1187"/>
      <c r="K423" s="1187"/>
      <c r="L423" s="1187"/>
      <c r="M423" s="1187"/>
      <c r="N423" s="1187"/>
      <c r="O423" s="1187"/>
      <c r="P423" s="1187"/>
      <c r="Q423" s="1187"/>
    </row>
    <row r="424" spans="1:17" ht="16.5" customHeight="1">
      <c r="A424" s="1187"/>
      <c r="B424" s="1187"/>
      <c r="C424" s="1187"/>
      <c r="D424" s="1187"/>
      <c r="E424" s="1187"/>
      <c r="F424" s="1187"/>
      <c r="G424" s="1187"/>
      <c r="H424" s="1187"/>
      <c r="I424" s="1187"/>
      <c r="J424" s="1187"/>
      <c r="K424" s="1187"/>
      <c r="L424" s="1187"/>
      <c r="M424" s="1187"/>
      <c r="N424" s="1187"/>
      <c r="O424" s="1187"/>
      <c r="P424" s="1187"/>
      <c r="Q424" s="1187"/>
    </row>
    <row r="425" spans="1:17" ht="16.5" customHeight="1">
      <c r="A425" s="1187"/>
      <c r="B425" s="1187"/>
      <c r="C425" s="1187"/>
      <c r="D425" s="1187"/>
      <c r="E425" s="1187"/>
      <c r="F425" s="1187"/>
      <c r="G425" s="1187"/>
      <c r="H425" s="1187"/>
      <c r="I425" s="1187"/>
      <c r="J425" s="1187"/>
      <c r="K425" s="1187"/>
      <c r="L425" s="1187"/>
      <c r="M425" s="1187"/>
      <c r="N425" s="1187"/>
      <c r="O425" s="1187"/>
      <c r="P425" s="1187"/>
      <c r="Q425" s="1187"/>
    </row>
    <row r="426" spans="1:17" ht="16.5" customHeight="1">
      <c r="A426" s="1187"/>
      <c r="B426" s="1187"/>
      <c r="C426" s="1187"/>
      <c r="D426" s="1187"/>
      <c r="E426" s="1187"/>
      <c r="F426" s="1187"/>
      <c r="G426" s="1187"/>
      <c r="H426" s="1187"/>
      <c r="I426" s="1187"/>
      <c r="J426" s="1187"/>
      <c r="K426" s="1187"/>
      <c r="L426" s="1187"/>
      <c r="M426" s="1187"/>
      <c r="N426" s="1187"/>
      <c r="O426" s="1187"/>
      <c r="P426" s="1187"/>
      <c r="Q426" s="1187"/>
    </row>
    <row r="427" spans="1:17" ht="16.5" customHeight="1">
      <c r="A427" s="1187"/>
      <c r="B427" s="1187"/>
      <c r="C427" s="1187"/>
      <c r="D427" s="1187"/>
      <c r="E427" s="1187"/>
      <c r="F427" s="1187"/>
      <c r="G427" s="1187"/>
      <c r="H427" s="1187"/>
      <c r="I427" s="1187"/>
      <c r="J427" s="1187"/>
      <c r="K427" s="1187"/>
      <c r="L427" s="1187"/>
      <c r="M427" s="1187"/>
      <c r="N427" s="1187"/>
      <c r="O427" s="1187"/>
      <c r="P427" s="1187"/>
      <c r="Q427" s="1187"/>
    </row>
    <row r="428" spans="1:17" ht="16.5" customHeight="1">
      <c r="A428" s="1187"/>
      <c r="B428" s="1187"/>
      <c r="C428" s="1187"/>
      <c r="D428" s="1187"/>
      <c r="E428" s="1187"/>
      <c r="F428" s="1187"/>
      <c r="G428" s="1187"/>
      <c r="H428" s="1187"/>
      <c r="I428" s="1187"/>
      <c r="J428" s="1187"/>
      <c r="K428" s="1187"/>
      <c r="L428" s="1187"/>
      <c r="M428" s="1187"/>
      <c r="N428" s="1187"/>
      <c r="O428" s="1187"/>
      <c r="P428" s="1187"/>
      <c r="Q428" s="1187"/>
    </row>
    <row r="429" spans="1:17" ht="16.5" customHeight="1">
      <c r="A429" s="1187"/>
      <c r="B429" s="1187"/>
      <c r="C429" s="1187"/>
      <c r="D429" s="1187"/>
      <c r="E429" s="1187"/>
      <c r="F429" s="1187"/>
      <c r="G429" s="1187"/>
      <c r="H429" s="1187"/>
      <c r="I429" s="1187"/>
      <c r="J429" s="1187"/>
      <c r="K429" s="1187"/>
      <c r="L429" s="1187"/>
      <c r="M429" s="1187"/>
      <c r="N429" s="1187"/>
      <c r="O429" s="1187"/>
      <c r="P429" s="1187"/>
      <c r="Q429" s="1187"/>
    </row>
    <row r="430" spans="1:17" ht="16.5" customHeight="1">
      <c r="A430" s="1187"/>
      <c r="B430" s="1187"/>
      <c r="C430" s="1187"/>
      <c r="D430" s="1187"/>
      <c r="E430" s="1187"/>
      <c r="F430" s="1187"/>
      <c r="G430" s="1187"/>
      <c r="H430" s="1187"/>
      <c r="I430" s="1187"/>
      <c r="J430" s="1187"/>
      <c r="K430" s="1187"/>
      <c r="L430" s="1187"/>
      <c r="M430" s="1187"/>
      <c r="N430" s="1187"/>
      <c r="O430" s="1187"/>
      <c r="P430" s="1187"/>
      <c r="Q430" s="1187"/>
    </row>
    <row r="431" spans="1:17" ht="16.5" customHeight="1">
      <c r="A431" s="1187"/>
      <c r="B431" s="1187"/>
      <c r="C431" s="1187"/>
      <c r="D431" s="1187"/>
      <c r="E431" s="1187"/>
      <c r="F431" s="1187"/>
      <c r="G431" s="1187"/>
      <c r="H431" s="1187"/>
      <c r="I431" s="1187"/>
      <c r="J431" s="1187"/>
      <c r="K431" s="1187"/>
      <c r="L431" s="1187"/>
      <c r="M431" s="1187"/>
      <c r="N431" s="1187"/>
      <c r="O431" s="1187"/>
      <c r="P431" s="1187"/>
      <c r="Q431" s="1187"/>
    </row>
    <row r="432" spans="1:17" ht="16.5" customHeight="1">
      <c r="A432" s="1187"/>
      <c r="B432" s="1187"/>
      <c r="C432" s="1187"/>
      <c r="D432" s="1187"/>
      <c r="E432" s="1187"/>
      <c r="F432" s="1187"/>
      <c r="G432" s="1187"/>
      <c r="H432" s="1187"/>
      <c r="I432" s="1187"/>
      <c r="J432" s="1187"/>
      <c r="K432" s="1187"/>
      <c r="L432" s="1187"/>
      <c r="M432" s="1187"/>
      <c r="N432" s="1187"/>
      <c r="O432" s="1187"/>
      <c r="P432" s="1187"/>
      <c r="Q432" s="1187"/>
    </row>
    <row r="433" spans="1:17" ht="16.5" customHeight="1">
      <c r="A433" s="1187"/>
      <c r="B433" s="1187"/>
      <c r="C433" s="1187"/>
      <c r="D433" s="1187"/>
      <c r="E433" s="1187"/>
      <c r="F433" s="1187"/>
      <c r="G433" s="1187"/>
      <c r="H433" s="1187"/>
      <c r="I433" s="1187"/>
      <c r="J433" s="1187"/>
      <c r="K433" s="1187"/>
      <c r="L433" s="1187"/>
      <c r="M433" s="1187"/>
      <c r="N433" s="1187"/>
      <c r="O433" s="1187"/>
      <c r="P433" s="1187"/>
      <c r="Q433" s="1187"/>
    </row>
    <row r="434" spans="1:17" ht="16.5" customHeight="1">
      <c r="A434" s="1187"/>
      <c r="B434" s="1187"/>
      <c r="C434" s="1187"/>
      <c r="D434" s="1187"/>
      <c r="E434" s="1187"/>
      <c r="F434" s="1187"/>
      <c r="G434" s="1187"/>
      <c r="H434" s="1187"/>
      <c r="I434" s="1187"/>
      <c r="J434" s="1187"/>
      <c r="K434" s="1187"/>
      <c r="L434" s="1187"/>
      <c r="M434" s="1187"/>
      <c r="N434" s="1187"/>
      <c r="O434" s="1187"/>
      <c r="P434" s="1187"/>
      <c r="Q434" s="1187"/>
    </row>
    <row r="435" spans="1:17" ht="16.5" customHeight="1">
      <c r="A435" s="1187"/>
      <c r="B435" s="1187"/>
      <c r="C435" s="1187"/>
      <c r="D435" s="1187"/>
      <c r="E435" s="1187"/>
      <c r="F435" s="1187"/>
      <c r="G435" s="1187"/>
      <c r="H435" s="1187"/>
      <c r="I435" s="1187"/>
      <c r="J435" s="1187"/>
      <c r="K435" s="1187"/>
      <c r="L435" s="1187"/>
      <c r="M435" s="1187"/>
      <c r="N435" s="1187"/>
      <c r="O435" s="1187"/>
      <c r="P435" s="1187"/>
      <c r="Q435" s="1187"/>
    </row>
    <row r="436" spans="1:17" ht="16.5" customHeight="1">
      <c r="A436" s="1187"/>
      <c r="B436" s="1187"/>
      <c r="C436" s="1187"/>
      <c r="D436" s="1187"/>
      <c r="E436" s="1187"/>
      <c r="F436" s="1187"/>
      <c r="G436" s="1187"/>
      <c r="H436" s="1187"/>
      <c r="I436" s="1187"/>
      <c r="J436" s="1187"/>
      <c r="K436" s="1187"/>
      <c r="L436" s="1187"/>
      <c r="M436" s="1187"/>
      <c r="N436" s="1187"/>
      <c r="O436" s="1187"/>
      <c r="P436" s="1187"/>
      <c r="Q436" s="1187"/>
    </row>
    <row r="437" spans="1:17" ht="16.5" customHeight="1">
      <c r="A437" s="1187"/>
      <c r="B437" s="1187"/>
      <c r="C437" s="1187"/>
      <c r="D437" s="1187"/>
      <c r="E437" s="1187"/>
      <c r="F437" s="1187"/>
      <c r="G437" s="1187"/>
      <c r="H437" s="1187"/>
      <c r="I437" s="1187"/>
      <c r="J437" s="1187"/>
      <c r="K437" s="1187"/>
      <c r="L437" s="1187"/>
      <c r="M437" s="1187"/>
      <c r="N437" s="1187"/>
      <c r="O437" s="1187"/>
      <c r="P437" s="1187"/>
      <c r="Q437" s="1187"/>
    </row>
    <row r="438" spans="1:17" ht="16.5" customHeight="1">
      <c r="A438" s="1187"/>
      <c r="B438" s="1187"/>
      <c r="C438" s="1187"/>
      <c r="D438" s="1187"/>
      <c r="E438" s="1187"/>
      <c r="F438" s="1187"/>
      <c r="G438" s="1187"/>
      <c r="H438" s="1187"/>
      <c r="I438" s="1187"/>
      <c r="J438" s="1187"/>
      <c r="K438" s="1187"/>
      <c r="L438" s="1187"/>
      <c r="M438" s="1187"/>
      <c r="N438" s="1187"/>
      <c r="O438" s="1187"/>
      <c r="P438" s="1187"/>
      <c r="Q438" s="1187"/>
    </row>
    <row r="439" spans="1:17" ht="16.5" customHeight="1">
      <c r="A439" s="1187"/>
      <c r="B439" s="1187"/>
      <c r="C439" s="1187"/>
      <c r="D439" s="1187"/>
      <c r="E439" s="1187"/>
      <c r="F439" s="1187"/>
      <c r="G439" s="1187"/>
      <c r="H439" s="1187"/>
      <c r="I439" s="1187"/>
      <c r="J439" s="1187"/>
      <c r="K439" s="1187"/>
      <c r="L439" s="1187"/>
      <c r="M439" s="1187"/>
      <c r="N439" s="1187"/>
      <c r="O439" s="1187"/>
      <c r="P439" s="1187"/>
      <c r="Q439" s="1187"/>
    </row>
    <row r="440" spans="1:17" ht="16.5" customHeight="1">
      <c r="A440" s="1187"/>
      <c r="B440" s="1187"/>
      <c r="C440" s="1187"/>
      <c r="D440" s="1187"/>
      <c r="E440" s="1187"/>
      <c r="F440" s="1187"/>
      <c r="G440" s="1187"/>
      <c r="H440" s="1187"/>
      <c r="I440" s="1187"/>
      <c r="J440" s="1187"/>
      <c r="K440" s="1187"/>
      <c r="L440" s="1187"/>
      <c r="M440" s="1187"/>
      <c r="N440" s="1187"/>
      <c r="O440" s="1187"/>
      <c r="P440" s="1187"/>
      <c r="Q440" s="1187"/>
    </row>
    <row r="441" spans="1:17" ht="16.5" customHeight="1">
      <c r="A441" s="1187"/>
      <c r="B441" s="1187"/>
      <c r="C441" s="1187"/>
      <c r="D441" s="1187"/>
      <c r="E441" s="1187"/>
      <c r="F441" s="1187"/>
      <c r="G441" s="1187"/>
      <c r="H441" s="1187"/>
      <c r="I441" s="1187"/>
      <c r="J441" s="1187"/>
      <c r="K441" s="1187"/>
      <c r="L441" s="1187"/>
      <c r="M441" s="1187"/>
      <c r="N441" s="1187"/>
      <c r="O441" s="1187"/>
      <c r="P441" s="1187"/>
      <c r="Q441" s="1187"/>
    </row>
    <row r="442" spans="1:17" ht="16.5" customHeight="1">
      <c r="A442" s="1187"/>
      <c r="B442" s="1187"/>
      <c r="C442" s="1187"/>
      <c r="D442" s="1187"/>
      <c r="E442" s="1187"/>
      <c r="F442" s="1187"/>
      <c r="G442" s="1187"/>
      <c r="H442" s="1187"/>
      <c r="I442" s="1187"/>
      <c r="J442" s="1187"/>
      <c r="K442" s="1187"/>
      <c r="L442" s="1187"/>
      <c r="M442" s="1187"/>
      <c r="N442" s="1187"/>
      <c r="O442" s="1187"/>
      <c r="P442" s="1187"/>
      <c r="Q442" s="1187"/>
    </row>
    <row r="443" spans="1:17" ht="16.5" customHeight="1">
      <c r="A443" s="1187"/>
      <c r="B443" s="1187"/>
      <c r="C443" s="1187"/>
      <c r="D443" s="1187"/>
      <c r="E443" s="1187"/>
      <c r="F443" s="1187"/>
      <c r="G443" s="1187"/>
      <c r="H443" s="1187"/>
      <c r="I443" s="1187"/>
      <c r="J443" s="1187"/>
      <c r="K443" s="1187"/>
      <c r="L443" s="1187"/>
      <c r="M443" s="1187"/>
      <c r="N443" s="1187"/>
      <c r="O443" s="1187"/>
      <c r="P443" s="1187"/>
      <c r="Q443" s="1187"/>
    </row>
    <row r="444" spans="1:17" ht="16.5" customHeight="1">
      <c r="A444" s="1187"/>
      <c r="B444" s="1187"/>
      <c r="C444" s="1187"/>
      <c r="D444" s="1187"/>
      <c r="E444" s="1187"/>
      <c r="F444" s="1187"/>
      <c r="G444" s="1187"/>
      <c r="H444" s="1187"/>
      <c r="I444" s="1187"/>
      <c r="J444" s="1187"/>
      <c r="K444" s="1187"/>
      <c r="L444" s="1187"/>
      <c r="M444" s="1187"/>
      <c r="N444" s="1187"/>
      <c r="O444" s="1187"/>
      <c r="P444" s="1187"/>
      <c r="Q444" s="1187"/>
    </row>
    <row r="445" spans="1:17" ht="16.5" customHeight="1">
      <c r="A445" s="1187"/>
      <c r="B445" s="1187"/>
      <c r="C445" s="1187"/>
      <c r="D445" s="1187"/>
      <c r="E445" s="1187"/>
      <c r="F445" s="1187"/>
      <c r="G445" s="1187"/>
      <c r="H445" s="1187"/>
      <c r="I445" s="1187"/>
      <c r="J445" s="1187"/>
      <c r="K445" s="1187"/>
      <c r="L445" s="1187"/>
      <c r="M445" s="1187"/>
      <c r="N445" s="1187"/>
      <c r="O445" s="1187"/>
      <c r="P445" s="1187"/>
      <c r="Q445" s="1187"/>
    </row>
    <row r="446" spans="1:17" ht="16.5" customHeight="1">
      <c r="A446" s="1187"/>
      <c r="B446" s="1187"/>
      <c r="C446" s="1187"/>
      <c r="D446" s="1187"/>
      <c r="E446" s="1187"/>
      <c r="F446" s="1187"/>
      <c r="G446" s="1187"/>
      <c r="H446" s="1187"/>
      <c r="I446" s="1187"/>
      <c r="J446" s="1187"/>
      <c r="K446" s="1187"/>
      <c r="L446" s="1187"/>
      <c r="M446" s="1187"/>
      <c r="N446" s="1187"/>
      <c r="O446" s="1187"/>
      <c r="P446" s="1187"/>
      <c r="Q446" s="1187"/>
    </row>
    <row r="447" spans="1:17" ht="16.5" customHeight="1">
      <c r="A447" s="1187"/>
      <c r="B447" s="1187"/>
      <c r="C447" s="1187"/>
      <c r="D447" s="1187"/>
      <c r="E447" s="1187"/>
      <c r="F447" s="1187"/>
      <c r="G447" s="1187"/>
      <c r="H447" s="1187"/>
      <c r="I447" s="1187"/>
      <c r="J447" s="1187"/>
      <c r="K447" s="1187"/>
      <c r="L447" s="1187"/>
      <c r="M447" s="1187"/>
      <c r="N447" s="1187"/>
      <c r="O447" s="1187"/>
      <c r="P447" s="1187"/>
      <c r="Q447" s="1187"/>
    </row>
    <row r="448" spans="1:17" ht="16.5" customHeight="1">
      <c r="A448" s="1187"/>
      <c r="B448" s="1187"/>
      <c r="C448" s="1187"/>
      <c r="D448" s="1187"/>
      <c r="E448" s="1187"/>
      <c r="F448" s="1187"/>
      <c r="G448" s="1187"/>
      <c r="H448" s="1187"/>
      <c r="I448" s="1187"/>
      <c r="J448" s="1187"/>
      <c r="K448" s="1187"/>
      <c r="L448" s="1187"/>
      <c r="M448" s="1187"/>
      <c r="N448" s="1187"/>
      <c r="O448" s="1187"/>
      <c r="P448" s="1187"/>
      <c r="Q448" s="1187"/>
    </row>
    <row r="449" spans="1:17" ht="16.5" customHeight="1">
      <c r="A449" s="1187"/>
      <c r="B449" s="1187"/>
      <c r="C449" s="1187"/>
      <c r="D449" s="1187"/>
      <c r="E449" s="1187"/>
      <c r="F449" s="1187"/>
      <c r="G449" s="1187"/>
      <c r="H449" s="1187"/>
      <c r="I449" s="1187"/>
      <c r="J449" s="1187"/>
      <c r="K449" s="1187"/>
      <c r="L449" s="1187"/>
      <c r="M449" s="1187"/>
      <c r="N449" s="1187"/>
      <c r="O449" s="1187"/>
      <c r="P449" s="1187"/>
      <c r="Q449" s="1187"/>
    </row>
    <row r="450" spans="1:17" ht="16.5" customHeight="1">
      <c r="A450" s="1187"/>
      <c r="B450" s="1187"/>
      <c r="C450" s="1187"/>
      <c r="D450" s="1187"/>
      <c r="E450" s="1187"/>
      <c r="F450" s="1187"/>
      <c r="G450" s="1187"/>
      <c r="H450" s="1187"/>
      <c r="I450" s="1187"/>
      <c r="J450" s="1187"/>
      <c r="K450" s="1187"/>
      <c r="L450" s="1187"/>
      <c r="M450" s="1187"/>
      <c r="N450" s="1187"/>
      <c r="O450" s="1187"/>
      <c r="P450" s="1187"/>
      <c r="Q450" s="1187"/>
    </row>
    <row r="451" spans="1:17" ht="16.5" customHeight="1">
      <c r="A451" s="1187"/>
      <c r="B451" s="1187"/>
      <c r="C451" s="1187"/>
      <c r="D451" s="1187"/>
      <c r="E451" s="1187"/>
      <c r="F451" s="1187"/>
      <c r="G451" s="1187"/>
      <c r="H451" s="1187"/>
      <c r="I451" s="1187"/>
      <c r="J451" s="1187"/>
      <c r="K451" s="1187"/>
      <c r="L451" s="1187"/>
      <c r="M451" s="1187"/>
      <c r="N451" s="1187"/>
      <c r="O451" s="1187"/>
      <c r="P451" s="1187"/>
      <c r="Q451" s="1187"/>
    </row>
    <row r="452" spans="1:17" ht="16.5" customHeight="1">
      <c r="A452" s="1187"/>
      <c r="B452" s="1187"/>
      <c r="C452" s="1187"/>
      <c r="D452" s="1187"/>
      <c r="E452" s="1187"/>
      <c r="F452" s="1187"/>
      <c r="G452" s="1187"/>
      <c r="H452" s="1187"/>
      <c r="I452" s="1187"/>
      <c r="J452" s="1187"/>
      <c r="K452" s="1187"/>
      <c r="L452" s="1187"/>
      <c r="M452" s="1187"/>
      <c r="N452" s="1187"/>
      <c r="O452" s="1187"/>
      <c r="P452" s="1187"/>
      <c r="Q452" s="1187"/>
    </row>
    <row r="453" spans="1:17" ht="16.5" customHeight="1">
      <c r="A453" s="1187"/>
      <c r="B453" s="1187"/>
      <c r="C453" s="1187"/>
      <c r="D453" s="1187"/>
      <c r="E453" s="1187"/>
      <c r="F453" s="1187"/>
      <c r="G453" s="1187"/>
      <c r="H453" s="1187"/>
      <c r="I453" s="1187"/>
      <c r="J453" s="1187"/>
      <c r="K453" s="1187"/>
      <c r="L453" s="1187"/>
      <c r="M453" s="1187"/>
      <c r="N453" s="1187"/>
      <c r="O453" s="1187"/>
      <c r="P453" s="1187"/>
      <c r="Q453" s="1187"/>
    </row>
    <row r="454" spans="1:17" ht="16.5" customHeight="1">
      <c r="A454" s="1187"/>
      <c r="B454" s="1187"/>
      <c r="C454" s="1187"/>
      <c r="D454" s="1187"/>
      <c r="E454" s="1187"/>
      <c r="F454" s="1187"/>
      <c r="G454" s="1187"/>
      <c r="H454" s="1187"/>
      <c r="I454" s="1187"/>
      <c r="J454" s="1187"/>
      <c r="K454" s="1187"/>
      <c r="L454" s="1187"/>
      <c r="M454" s="1187"/>
      <c r="N454" s="1187"/>
      <c r="O454" s="1187"/>
      <c r="P454" s="1187"/>
      <c r="Q454" s="1187"/>
    </row>
    <row r="455" spans="1:17" ht="16.5" customHeight="1">
      <c r="A455" s="1187"/>
      <c r="B455" s="1187"/>
      <c r="C455" s="1187"/>
      <c r="D455" s="1187"/>
      <c r="E455" s="1187"/>
      <c r="F455" s="1187"/>
      <c r="G455" s="1187"/>
      <c r="H455" s="1187"/>
      <c r="I455" s="1187"/>
      <c r="J455" s="1187"/>
      <c r="K455" s="1187"/>
      <c r="L455" s="1187"/>
      <c r="M455" s="1187"/>
      <c r="N455" s="1187"/>
      <c r="O455" s="1187"/>
      <c r="P455" s="1187"/>
      <c r="Q455" s="1187"/>
    </row>
    <row r="456" spans="1:17" ht="16.5" customHeight="1">
      <c r="A456" s="1187"/>
      <c r="B456" s="1187"/>
      <c r="C456" s="1187"/>
      <c r="D456" s="1187"/>
      <c r="E456" s="1187"/>
      <c r="F456" s="1187"/>
      <c r="G456" s="1187"/>
      <c r="H456" s="1187"/>
      <c r="I456" s="1187"/>
      <c r="J456" s="1187"/>
      <c r="K456" s="1187"/>
      <c r="L456" s="1187"/>
      <c r="M456" s="1187"/>
      <c r="N456" s="1187"/>
      <c r="O456" s="1187"/>
      <c r="P456" s="1187"/>
      <c r="Q456" s="1187"/>
    </row>
    <row r="457" spans="1:17" ht="16.5" customHeight="1">
      <c r="A457" s="1187"/>
      <c r="B457" s="1187"/>
      <c r="C457" s="1187"/>
      <c r="D457" s="1187"/>
      <c r="E457" s="1187"/>
      <c r="F457" s="1187"/>
      <c r="G457" s="1187"/>
      <c r="H457" s="1187"/>
      <c r="I457" s="1187"/>
      <c r="J457" s="1187"/>
      <c r="K457" s="1187"/>
      <c r="L457" s="1187"/>
      <c r="M457" s="1187"/>
      <c r="N457" s="1187"/>
      <c r="O457" s="1187"/>
      <c r="P457" s="1187"/>
      <c r="Q457" s="1187"/>
    </row>
    <row r="458" spans="1:17" ht="16.5" customHeight="1">
      <c r="A458" s="1187"/>
      <c r="B458" s="1187"/>
      <c r="C458" s="1187"/>
      <c r="D458" s="1187"/>
      <c r="E458" s="1187"/>
      <c r="F458" s="1187"/>
      <c r="G458" s="1187"/>
      <c r="H458" s="1187"/>
      <c r="I458" s="1187"/>
      <c r="J458" s="1187"/>
      <c r="K458" s="1187"/>
      <c r="L458" s="1187"/>
      <c r="M458" s="1187"/>
      <c r="N458" s="1187"/>
      <c r="O458" s="1187"/>
      <c r="P458" s="1187"/>
      <c r="Q458" s="1187"/>
    </row>
    <row r="459" spans="1:17" ht="16.5" customHeight="1">
      <c r="A459" s="1187"/>
      <c r="B459" s="1187"/>
      <c r="C459" s="1187"/>
      <c r="D459" s="1187"/>
      <c r="E459" s="1187"/>
      <c r="F459" s="1187"/>
      <c r="G459" s="1187"/>
      <c r="H459" s="1187"/>
      <c r="I459" s="1187"/>
      <c r="J459" s="1187"/>
      <c r="K459" s="1187"/>
      <c r="L459" s="1187"/>
      <c r="M459" s="1187"/>
      <c r="N459" s="1187"/>
      <c r="O459" s="1187"/>
      <c r="P459" s="1187"/>
      <c r="Q459" s="1187"/>
    </row>
    <row r="460" spans="1:17" ht="16.5" customHeight="1">
      <c r="A460" s="1187"/>
      <c r="B460" s="1187"/>
      <c r="C460" s="1187"/>
      <c r="D460" s="1187"/>
      <c r="E460" s="1187"/>
      <c r="F460" s="1187"/>
      <c r="G460" s="1187"/>
      <c r="H460" s="1187"/>
      <c r="I460" s="1187"/>
      <c r="J460" s="1187"/>
      <c r="K460" s="1187"/>
      <c r="L460" s="1187"/>
      <c r="M460" s="1187"/>
      <c r="N460" s="1187"/>
      <c r="O460" s="1187"/>
      <c r="P460" s="1187"/>
      <c r="Q460" s="1187"/>
    </row>
    <row r="461" spans="1:17" ht="16.5" customHeight="1">
      <c r="A461" s="1187"/>
      <c r="B461" s="1187"/>
      <c r="C461" s="1187"/>
      <c r="D461" s="1187"/>
      <c r="E461" s="1187"/>
      <c r="F461" s="1187"/>
      <c r="G461" s="1187"/>
      <c r="H461" s="1187"/>
      <c r="I461" s="1187"/>
      <c r="J461" s="1187"/>
      <c r="K461" s="1187"/>
      <c r="L461" s="1187"/>
      <c r="M461" s="1187"/>
      <c r="N461" s="1187"/>
      <c r="O461" s="1187"/>
      <c r="P461" s="1187"/>
      <c r="Q461" s="1187"/>
    </row>
    <row r="462" spans="1:17" ht="16.5" customHeight="1">
      <c r="A462" s="1187"/>
      <c r="B462" s="1187"/>
      <c r="C462" s="1187"/>
      <c r="D462" s="1187"/>
      <c r="E462" s="1187"/>
      <c r="F462" s="1187"/>
      <c r="G462" s="1187"/>
      <c r="H462" s="1187"/>
      <c r="I462" s="1187"/>
      <c r="J462" s="1187"/>
      <c r="K462" s="1187"/>
      <c r="L462" s="1187"/>
      <c r="M462" s="1187"/>
      <c r="N462" s="1187"/>
      <c r="O462" s="1187"/>
      <c r="P462" s="1187"/>
      <c r="Q462" s="1187"/>
    </row>
    <row r="463" spans="1:17" ht="16.5" customHeight="1">
      <c r="A463" s="1187"/>
      <c r="B463" s="1187"/>
      <c r="C463" s="1187"/>
      <c r="D463" s="1187"/>
      <c r="E463" s="1187"/>
      <c r="F463" s="1187"/>
      <c r="G463" s="1187"/>
      <c r="H463" s="1187"/>
      <c r="I463" s="1187"/>
      <c r="J463" s="1187"/>
      <c r="K463" s="1187"/>
      <c r="L463" s="1187"/>
      <c r="M463" s="1187"/>
      <c r="N463" s="1187"/>
      <c r="O463" s="1187"/>
      <c r="P463" s="1187"/>
      <c r="Q463" s="1187"/>
    </row>
    <row r="464" spans="1:17" ht="16.5" customHeight="1">
      <c r="A464" s="1187"/>
      <c r="B464" s="1187"/>
      <c r="C464" s="1187"/>
      <c r="D464" s="1187"/>
      <c r="E464" s="1187"/>
      <c r="F464" s="1187"/>
      <c r="G464" s="1187"/>
      <c r="H464" s="1187"/>
      <c r="I464" s="1187"/>
      <c r="J464" s="1187"/>
      <c r="K464" s="1187"/>
      <c r="L464" s="1187"/>
      <c r="M464" s="1187"/>
      <c r="N464" s="1187"/>
      <c r="O464" s="1187"/>
      <c r="P464" s="1187"/>
      <c r="Q464" s="1187"/>
    </row>
    <row r="465" spans="1:17" ht="16.5" customHeight="1">
      <c r="A465" s="1187"/>
      <c r="B465" s="1187"/>
      <c r="C465" s="1187"/>
      <c r="D465" s="1187"/>
      <c r="E465" s="1187"/>
      <c r="F465" s="1187"/>
      <c r="G465" s="1187"/>
      <c r="H465" s="1187"/>
      <c r="I465" s="1187"/>
      <c r="J465" s="1187"/>
      <c r="K465" s="1187"/>
      <c r="L465" s="1187"/>
      <c r="M465" s="1187"/>
      <c r="N465" s="1187"/>
      <c r="O465" s="1187"/>
      <c r="P465" s="1187"/>
      <c r="Q465" s="1187"/>
    </row>
    <row r="466" spans="1:17" ht="16.5" customHeight="1">
      <c r="A466" s="1187"/>
      <c r="B466" s="1187"/>
      <c r="C466" s="1187"/>
      <c r="D466" s="1187"/>
      <c r="E466" s="1187"/>
      <c r="F466" s="1187"/>
      <c r="G466" s="1187"/>
      <c r="H466" s="1187"/>
      <c r="I466" s="1187"/>
      <c r="J466" s="1187"/>
      <c r="K466" s="1187"/>
      <c r="L466" s="1187"/>
      <c r="M466" s="1187"/>
      <c r="N466" s="1187"/>
      <c r="O466" s="1187"/>
      <c r="P466" s="1187"/>
      <c r="Q466" s="1187"/>
    </row>
    <row r="467" spans="1:17" ht="16.5" customHeight="1">
      <c r="A467" s="1187"/>
      <c r="B467" s="1187"/>
      <c r="C467" s="1187"/>
      <c r="D467" s="1187"/>
      <c r="E467" s="1187"/>
      <c r="F467" s="1187"/>
      <c r="G467" s="1187"/>
      <c r="H467" s="1187"/>
      <c r="I467" s="1187"/>
      <c r="J467" s="1187"/>
      <c r="K467" s="1187"/>
      <c r="L467" s="1187"/>
      <c r="M467" s="1187"/>
      <c r="N467" s="1187"/>
      <c r="O467" s="1187"/>
      <c r="P467" s="1187"/>
      <c r="Q467" s="1187"/>
    </row>
    <row r="468" spans="1:17" ht="16.5" customHeight="1">
      <c r="A468" s="1187"/>
      <c r="B468" s="1187"/>
      <c r="C468" s="1187"/>
      <c r="D468" s="1187"/>
      <c r="E468" s="1187"/>
      <c r="F468" s="1187"/>
      <c r="G468" s="1187"/>
      <c r="H468" s="1187"/>
      <c r="I468" s="1187"/>
      <c r="J468" s="1187"/>
      <c r="K468" s="1187"/>
      <c r="L468" s="1187"/>
      <c r="M468" s="1187"/>
      <c r="N468" s="1187"/>
      <c r="O468" s="1187"/>
      <c r="P468" s="1187"/>
      <c r="Q468" s="1187"/>
    </row>
    <row r="469" spans="1:17" ht="16.5" customHeight="1">
      <c r="A469" s="1187"/>
      <c r="B469" s="1187"/>
      <c r="C469" s="1187"/>
      <c r="D469" s="1187"/>
      <c r="E469" s="1187"/>
      <c r="F469" s="1187"/>
      <c r="G469" s="1187"/>
      <c r="H469" s="1187"/>
      <c r="I469" s="1187"/>
      <c r="J469" s="1187"/>
      <c r="K469" s="1187"/>
      <c r="L469" s="1187"/>
      <c r="M469" s="1187"/>
      <c r="N469" s="1187"/>
      <c r="O469" s="1187"/>
      <c r="P469" s="1187"/>
      <c r="Q469" s="1187"/>
    </row>
    <row r="470" spans="1:17" ht="16.5" customHeight="1">
      <c r="A470" s="1187"/>
      <c r="B470" s="1187"/>
      <c r="C470" s="1187"/>
      <c r="D470" s="1187"/>
      <c r="E470" s="1187"/>
      <c r="F470" s="1187"/>
      <c r="G470" s="1187"/>
      <c r="H470" s="1187"/>
      <c r="I470" s="1187"/>
      <c r="J470" s="1187"/>
      <c r="K470" s="1187"/>
      <c r="L470" s="1187"/>
      <c r="M470" s="1187"/>
      <c r="N470" s="1187"/>
      <c r="O470" s="1187"/>
      <c r="P470" s="1187"/>
      <c r="Q470" s="1187"/>
    </row>
    <row r="471" spans="1:17" ht="16.5" customHeight="1">
      <c r="A471" s="1187"/>
      <c r="B471" s="1187"/>
      <c r="C471" s="1187"/>
      <c r="D471" s="1187"/>
      <c r="E471" s="1187"/>
      <c r="F471" s="1187"/>
      <c r="G471" s="1187"/>
      <c r="H471" s="1187"/>
      <c r="I471" s="1187"/>
      <c r="J471" s="1187"/>
      <c r="K471" s="1187"/>
      <c r="L471" s="1187"/>
      <c r="M471" s="1187"/>
      <c r="N471" s="1187"/>
      <c r="O471" s="1187"/>
      <c r="P471" s="1187"/>
      <c r="Q471" s="1187"/>
    </row>
    <row r="472" spans="1:17" ht="16.5" customHeight="1">
      <c r="A472" s="1187"/>
      <c r="B472" s="1187"/>
      <c r="C472" s="1187"/>
      <c r="D472" s="1187"/>
      <c r="E472" s="1187"/>
      <c r="F472" s="1187"/>
      <c r="G472" s="1187"/>
      <c r="H472" s="1187"/>
      <c r="I472" s="1187"/>
      <c r="J472" s="1187"/>
      <c r="K472" s="1187"/>
      <c r="L472" s="1187"/>
      <c r="M472" s="1187"/>
      <c r="N472" s="1187"/>
      <c r="O472" s="1187"/>
      <c r="P472" s="1187"/>
      <c r="Q472" s="1187"/>
    </row>
    <row r="473" spans="1:17" ht="16.5" customHeight="1">
      <c r="A473" s="1187"/>
      <c r="B473" s="1187"/>
      <c r="C473" s="1187"/>
      <c r="D473" s="1187"/>
      <c r="E473" s="1187"/>
      <c r="F473" s="1187"/>
      <c r="G473" s="1187"/>
      <c r="H473" s="1187"/>
      <c r="I473" s="1187"/>
      <c r="J473" s="1187"/>
      <c r="K473" s="1187"/>
      <c r="L473" s="1187"/>
      <c r="M473" s="1187"/>
      <c r="N473" s="1187"/>
      <c r="O473" s="1187"/>
      <c r="P473" s="1187"/>
      <c r="Q473" s="1187"/>
    </row>
    <row r="474" spans="1:17" ht="16.5" customHeight="1">
      <c r="A474" s="1187"/>
      <c r="B474" s="1187"/>
      <c r="C474" s="1187"/>
      <c r="D474" s="1187"/>
      <c r="E474" s="1187"/>
      <c r="F474" s="1187"/>
      <c r="G474" s="1187"/>
      <c r="H474" s="1187"/>
      <c r="I474" s="1187"/>
      <c r="J474" s="1187"/>
      <c r="K474" s="1187"/>
      <c r="L474" s="1187"/>
      <c r="M474" s="1187"/>
      <c r="N474" s="1187"/>
      <c r="O474" s="1187"/>
      <c r="P474" s="1187"/>
      <c r="Q474" s="1187"/>
    </row>
    <row r="475" spans="1:17" ht="16.5" customHeight="1">
      <c r="A475" s="1187"/>
      <c r="B475" s="1187"/>
      <c r="C475" s="1187"/>
      <c r="D475" s="1187"/>
      <c r="E475" s="1187"/>
      <c r="F475" s="1187"/>
      <c r="G475" s="1187"/>
      <c r="H475" s="1187"/>
      <c r="I475" s="1187"/>
      <c r="J475" s="1187"/>
      <c r="K475" s="1187"/>
      <c r="L475" s="1187"/>
      <c r="M475" s="1187"/>
      <c r="N475" s="1187"/>
      <c r="O475" s="1187"/>
      <c r="P475" s="1187"/>
      <c r="Q475" s="1187"/>
    </row>
    <row r="476" spans="1:17" ht="16.5" customHeight="1">
      <c r="A476" s="1187"/>
      <c r="B476" s="1187"/>
      <c r="C476" s="1187"/>
      <c r="D476" s="1187"/>
      <c r="E476" s="1187"/>
      <c r="F476" s="1187"/>
      <c r="G476" s="1187"/>
      <c r="H476" s="1187"/>
      <c r="I476" s="1187"/>
      <c r="J476" s="1187"/>
      <c r="K476" s="1187"/>
      <c r="L476" s="1187"/>
      <c r="M476" s="1187"/>
      <c r="N476" s="1187"/>
      <c r="O476" s="1187"/>
      <c r="P476" s="1187"/>
      <c r="Q476" s="1187"/>
    </row>
    <row r="477" spans="1:17" ht="16.5" customHeight="1">
      <c r="A477" s="1187"/>
      <c r="B477" s="1187"/>
      <c r="C477" s="1187"/>
      <c r="D477" s="1187"/>
      <c r="E477" s="1187"/>
      <c r="F477" s="1187"/>
      <c r="G477" s="1187"/>
      <c r="H477" s="1187"/>
      <c r="I477" s="1187"/>
      <c r="J477" s="1187"/>
      <c r="K477" s="1187"/>
      <c r="L477" s="1187"/>
      <c r="M477" s="1187"/>
      <c r="N477" s="1187"/>
      <c r="O477" s="1187"/>
      <c r="P477" s="1187"/>
      <c r="Q477" s="1187"/>
    </row>
    <row r="478" spans="1:17" ht="16.5" customHeight="1">
      <c r="A478" s="1187"/>
      <c r="B478" s="1187"/>
      <c r="C478" s="1187"/>
      <c r="D478" s="1187"/>
      <c r="E478" s="1187"/>
      <c r="F478" s="1187"/>
      <c r="G478" s="1187"/>
      <c r="H478" s="1187"/>
      <c r="I478" s="1187"/>
      <c r="J478" s="1187"/>
      <c r="K478" s="1187"/>
      <c r="L478" s="1187"/>
      <c r="M478" s="1187"/>
      <c r="N478" s="1187"/>
      <c r="O478" s="1187"/>
      <c r="P478" s="1187"/>
      <c r="Q478" s="1187"/>
    </row>
    <row r="479" spans="1:17" ht="16.5" customHeight="1">
      <c r="A479" s="1187"/>
      <c r="B479" s="1187"/>
      <c r="C479" s="1187"/>
      <c r="D479" s="1187"/>
      <c r="E479" s="1187"/>
      <c r="F479" s="1187"/>
      <c r="G479" s="1187"/>
      <c r="H479" s="1187"/>
      <c r="I479" s="1187"/>
      <c r="J479" s="1187"/>
      <c r="K479" s="1187"/>
      <c r="L479" s="1187"/>
      <c r="M479" s="1187"/>
      <c r="N479" s="1187"/>
      <c r="O479" s="1187"/>
      <c r="P479" s="1187"/>
      <c r="Q479" s="1187"/>
    </row>
    <row r="480" spans="1:17" ht="16.5" customHeight="1">
      <c r="A480" s="1187"/>
      <c r="B480" s="1187"/>
      <c r="C480" s="1187"/>
      <c r="D480" s="1187"/>
      <c r="E480" s="1187"/>
      <c r="F480" s="1187"/>
      <c r="G480" s="1187"/>
      <c r="H480" s="1187"/>
      <c r="I480" s="1187"/>
      <c r="J480" s="1187"/>
      <c r="K480" s="1187"/>
      <c r="L480" s="1187"/>
      <c r="M480" s="1187"/>
      <c r="N480" s="1187"/>
      <c r="O480" s="1187"/>
      <c r="P480" s="1187"/>
      <c r="Q480" s="1187"/>
    </row>
    <row r="481" spans="1:17" ht="16.5" customHeight="1">
      <c r="A481" s="1187"/>
      <c r="B481" s="1187"/>
      <c r="C481" s="1187"/>
      <c r="D481" s="1187"/>
      <c r="E481" s="1187"/>
      <c r="F481" s="1187"/>
      <c r="G481" s="1187"/>
      <c r="H481" s="1187"/>
      <c r="I481" s="1187"/>
      <c r="J481" s="1187"/>
      <c r="K481" s="1187"/>
      <c r="L481" s="1187"/>
      <c r="M481" s="1187"/>
      <c r="N481" s="1187"/>
      <c r="O481" s="1187"/>
      <c r="P481" s="1187"/>
      <c r="Q481" s="1187"/>
    </row>
    <row r="482" spans="1:17" ht="16.5" customHeight="1">
      <c r="A482" s="1187"/>
      <c r="B482" s="1187"/>
      <c r="C482" s="1187"/>
      <c r="D482" s="1187"/>
      <c r="E482" s="1187"/>
      <c r="F482" s="1187"/>
      <c r="G482" s="1187"/>
      <c r="H482" s="1187"/>
      <c r="I482" s="1187"/>
      <c r="J482" s="1187"/>
      <c r="K482" s="1187"/>
      <c r="L482" s="1187"/>
      <c r="M482" s="1187"/>
      <c r="N482" s="1187"/>
      <c r="O482" s="1187"/>
      <c r="P482" s="1187"/>
      <c r="Q482" s="1187"/>
    </row>
    <row r="483" spans="1:17" ht="16.5" customHeight="1">
      <c r="A483" s="1187"/>
      <c r="B483" s="1187"/>
      <c r="C483" s="1187"/>
      <c r="D483" s="1187"/>
      <c r="E483" s="1187"/>
      <c r="F483" s="1187"/>
      <c r="G483" s="1187"/>
      <c r="H483" s="1187"/>
      <c r="I483" s="1187"/>
      <c r="J483" s="1187"/>
      <c r="K483" s="1187"/>
      <c r="L483" s="1187"/>
      <c r="M483" s="1187"/>
      <c r="N483" s="1187"/>
      <c r="O483" s="1187"/>
      <c r="P483" s="1187"/>
      <c r="Q483" s="1187"/>
    </row>
    <row r="484" spans="1:17" ht="16.5" customHeight="1">
      <c r="A484" s="1187"/>
      <c r="B484" s="1187"/>
      <c r="C484" s="1187"/>
      <c r="D484" s="1187"/>
      <c r="E484" s="1187"/>
      <c r="F484" s="1187"/>
      <c r="G484" s="1187"/>
      <c r="H484" s="1187"/>
      <c r="I484" s="1187"/>
      <c r="J484" s="1187"/>
      <c r="K484" s="1187"/>
      <c r="L484" s="1187"/>
      <c r="M484" s="1187"/>
      <c r="N484" s="1187"/>
      <c r="O484" s="1187"/>
      <c r="P484" s="1187"/>
      <c r="Q484" s="1187"/>
    </row>
    <row r="485" spans="1:17" ht="16.5" customHeight="1">
      <c r="A485" s="1187"/>
      <c r="B485" s="1187"/>
      <c r="C485" s="1187"/>
      <c r="D485" s="1187"/>
      <c r="E485" s="1187"/>
      <c r="F485" s="1187"/>
      <c r="G485" s="1187"/>
      <c r="H485" s="1187"/>
      <c r="I485" s="1187"/>
      <c r="J485" s="1187"/>
      <c r="K485" s="1187"/>
      <c r="L485" s="1187"/>
      <c r="M485" s="1187"/>
      <c r="N485" s="1187"/>
      <c r="O485" s="1187"/>
      <c r="P485" s="1187"/>
      <c r="Q485" s="1187"/>
    </row>
    <row r="486" spans="1:17" ht="16.5" customHeight="1">
      <c r="A486" s="1187"/>
      <c r="B486" s="1187"/>
      <c r="C486" s="1187"/>
      <c r="D486" s="1187"/>
      <c r="E486" s="1187"/>
      <c r="F486" s="1187"/>
      <c r="G486" s="1187"/>
      <c r="H486" s="1187"/>
      <c r="I486" s="1187"/>
      <c r="J486" s="1187"/>
      <c r="K486" s="1187"/>
      <c r="L486" s="1187"/>
      <c r="M486" s="1187"/>
      <c r="N486" s="1187"/>
      <c r="O486" s="1187"/>
      <c r="P486" s="1187"/>
      <c r="Q486" s="1187"/>
    </row>
    <row r="487" spans="1:17" ht="16.5" customHeight="1">
      <c r="A487" s="1187"/>
      <c r="B487" s="1187"/>
      <c r="C487" s="1187"/>
      <c r="D487" s="1187"/>
      <c r="E487" s="1187"/>
      <c r="F487" s="1187"/>
      <c r="G487" s="1187"/>
      <c r="H487" s="1187"/>
      <c r="I487" s="1187"/>
      <c r="J487" s="1187"/>
      <c r="K487" s="1187"/>
      <c r="L487" s="1187"/>
      <c r="M487" s="1187"/>
      <c r="N487" s="1187"/>
      <c r="O487" s="1187"/>
      <c r="P487" s="1187"/>
      <c r="Q487" s="1187"/>
    </row>
    <row r="488" spans="1:17" ht="16.5" customHeight="1">
      <c r="A488" s="1187"/>
      <c r="B488" s="1187"/>
      <c r="C488" s="1187"/>
      <c r="D488" s="1187"/>
      <c r="E488" s="1187"/>
      <c r="F488" s="1187"/>
      <c r="G488" s="1187"/>
      <c r="H488" s="1187"/>
      <c r="I488" s="1187"/>
      <c r="J488" s="1187"/>
      <c r="K488" s="1187"/>
      <c r="L488" s="1187"/>
      <c r="M488" s="1187"/>
      <c r="N488" s="1187"/>
      <c r="O488" s="1187"/>
      <c r="P488" s="1187"/>
      <c r="Q488" s="1187"/>
    </row>
    <row r="489" spans="1:17" ht="16.5" customHeight="1">
      <c r="A489" s="1187"/>
      <c r="B489" s="1187"/>
      <c r="C489" s="1187"/>
      <c r="D489" s="1187"/>
      <c r="E489" s="1187"/>
      <c r="F489" s="1187"/>
      <c r="G489" s="1187"/>
      <c r="H489" s="1187"/>
      <c r="I489" s="1187"/>
      <c r="J489" s="1187"/>
      <c r="K489" s="1187"/>
      <c r="L489" s="1187"/>
      <c r="M489" s="1187"/>
      <c r="N489" s="1187"/>
      <c r="O489" s="1187"/>
      <c r="P489" s="1187"/>
      <c r="Q489" s="1187"/>
    </row>
    <row r="490" spans="1:17" ht="16.5" customHeight="1">
      <c r="A490" s="1187"/>
      <c r="B490" s="1187"/>
      <c r="C490" s="1187"/>
      <c r="D490" s="1187"/>
      <c r="E490" s="1187"/>
      <c r="F490" s="1187"/>
      <c r="G490" s="1187"/>
      <c r="H490" s="1187"/>
      <c r="I490" s="1187"/>
      <c r="J490" s="1187"/>
      <c r="K490" s="1187"/>
      <c r="L490" s="1187"/>
      <c r="M490" s="1187"/>
      <c r="N490" s="1187"/>
      <c r="O490" s="1187"/>
      <c r="P490" s="1187"/>
      <c r="Q490" s="1187"/>
    </row>
    <row r="491" spans="1:17" ht="16.5" customHeight="1">
      <c r="A491" s="1187"/>
      <c r="B491" s="1187"/>
      <c r="C491" s="1187"/>
      <c r="D491" s="1187"/>
      <c r="E491" s="1187"/>
      <c r="F491" s="1187"/>
      <c r="G491" s="1187"/>
      <c r="H491" s="1187"/>
      <c r="I491" s="1187"/>
      <c r="J491" s="1187"/>
      <c r="K491" s="1187"/>
      <c r="L491" s="1187"/>
      <c r="M491" s="1187"/>
      <c r="N491" s="1187"/>
      <c r="O491" s="1187"/>
      <c r="P491" s="1187"/>
      <c r="Q491" s="1187"/>
    </row>
    <row r="492" spans="1:17" ht="16.5" customHeight="1">
      <c r="A492" s="1187"/>
      <c r="B492" s="1187"/>
      <c r="C492" s="1187"/>
      <c r="D492" s="1187"/>
      <c r="E492" s="1187"/>
      <c r="F492" s="1187"/>
      <c r="G492" s="1187"/>
      <c r="H492" s="1187"/>
      <c r="I492" s="1187"/>
      <c r="J492" s="1187"/>
      <c r="K492" s="1187"/>
      <c r="L492" s="1187"/>
      <c r="M492" s="1187"/>
      <c r="N492" s="1187"/>
      <c r="O492" s="1187"/>
      <c r="P492" s="1187"/>
      <c r="Q492" s="1187"/>
    </row>
    <row r="493" spans="1:17" ht="16.5" customHeight="1">
      <c r="A493" s="1187"/>
      <c r="B493" s="1187"/>
      <c r="C493" s="1187"/>
      <c r="D493" s="1187"/>
      <c r="E493" s="1187"/>
      <c r="F493" s="1187"/>
      <c r="G493" s="1187"/>
      <c r="H493" s="1187"/>
      <c r="I493" s="1187"/>
      <c r="J493" s="1187"/>
      <c r="K493" s="1187"/>
      <c r="L493" s="1187"/>
      <c r="M493" s="1187"/>
      <c r="N493" s="1187"/>
      <c r="O493" s="1187"/>
      <c r="P493" s="1187"/>
      <c r="Q493" s="1187"/>
    </row>
    <row r="494" spans="1:17" ht="16.5" customHeight="1">
      <c r="A494" s="1187"/>
      <c r="B494" s="1187"/>
      <c r="C494" s="1187"/>
      <c r="D494" s="1187"/>
      <c r="E494" s="1187"/>
      <c r="F494" s="1187"/>
      <c r="G494" s="1187"/>
      <c r="H494" s="1187"/>
      <c r="I494" s="1187"/>
      <c r="J494" s="1187"/>
      <c r="K494" s="1187"/>
      <c r="L494" s="1187"/>
      <c r="M494" s="1187"/>
      <c r="N494" s="1187"/>
      <c r="O494" s="1187"/>
      <c r="P494" s="1187"/>
      <c r="Q494" s="1187"/>
    </row>
    <row r="495" spans="1:17" ht="16.5" customHeight="1">
      <c r="A495" s="1187"/>
      <c r="B495" s="1187"/>
      <c r="C495" s="1187"/>
      <c r="D495" s="1187"/>
      <c r="E495" s="1187"/>
      <c r="F495" s="1187"/>
      <c r="G495" s="1187"/>
      <c r="H495" s="1187"/>
      <c r="I495" s="1187"/>
      <c r="J495" s="1187"/>
      <c r="K495" s="1187"/>
      <c r="L495" s="1187"/>
      <c r="M495" s="1187"/>
      <c r="N495" s="1187"/>
      <c r="O495" s="1187"/>
      <c r="P495" s="1187"/>
      <c r="Q495" s="1187"/>
    </row>
    <row r="496" spans="1:17" ht="16.5" customHeight="1">
      <c r="A496" s="1187"/>
      <c r="B496" s="1187"/>
      <c r="C496" s="1187"/>
      <c r="D496" s="1187"/>
      <c r="E496" s="1187"/>
      <c r="F496" s="1187"/>
      <c r="G496" s="1187"/>
      <c r="H496" s="1187"/>
      <c r="I496" s="1187"/>
      <c r="J496" s="1187"/>
      <c r="K496" s="1187"/>
      <c r="L496" s="1187"/>
      <c r="M496" s="1187"/>
      <c r="N496" s="1187"/>
      <c r="O496" s="1187"/>
      <c r="P496" s="1187"/>
      <c r="Q496" s="1187"/>
    </row>
    <row r="497" spans="1:17" ht="16.5" customHeight="1">
      <c r="A497" s="1187"/>
      <c r="B497" s="1187"/>
      <c r="C497" s="1187"/>
      <c r="D497" s="1187"/>
      <c r="E497" s="1187"/>
      <c r="F497" s="1187"/>
      <c r="G497" s="1187"/>
      <c r="H497" s="1187"/>
      <c r="I497" s="1187"/>
      <c r="J497" s="1187"/>
      <c r="K497" s="1187"/>
      <c r="L497" s="1187"/>
      <c r="M497" s="1187"/>
      <c r="N497" s="1187"/>
      <c r="O497" s="1187"/>
      <c r="P497" s="1187"/>
      <c r="Q497" s="1187"/>
    </row>
    <row r="498" spans="1:17" ht="16.5" customHeight="1">
      <c r="A498" s="1187"/>
      <c r="B498" s="1187"/>
      <c r="C498" s="1187"/>
      <c r="D498" s="1187"/>
      <c r="E498" s="1187"/>
      <c r="F498" s="1187"/>
      <c r="G498" s="1187"/>
      <c r="H498" s="1187"/>
      <c r="I498" s="1187"/>
      <c r="J498" s="1187"/>
      <c r="K498" s="1187"/>
      <c r="L498" s="1187"/>
      <c r="M498" s="1187"/>
      <c r="N498" s="1187"/>
      <c r="O498" s="1187"/>
      <c r="P498" s="1187"/>
      <c r="Q498" s="1187"/>
    </row>
    <row r="499" spans="1:17" ht="16.5" customHeight="1">
      <c r="A499" s="1187"/>
      <c r="B499" s="1187"/>
      <c r="C499" s="1187"/>
      <c r="D499" s="1187"/>
      <c r="E499" s="1187"/>
      <c r="F499" s="1187"/>
      <c r="G499" s="1187"/>
      <c r="H499" s="1187"/>
      <c r="I499" s="1187"/>
      <c r="J499" s="1187"/>
      <c r="K499" s="1187"/>
      <c r="L499" s="1187"/>
      <c r="M499" s="1187"/>
      <c r="N499" s="1187"/>
      <c r="O499" s="1187"/>
      <c r="P499" s="1187"/>
      <c r="Q499" s="1187"/>
    </row>
    <row r="500" spans="1:17" ht="16.5" customHeight="1">
      <c r="A500" s="1187"/>
      <c r="B500" s="1187"/>
      <c r="C500" s="1187"/>
      <c r="D500" s="1187"/>
      <c r="E500" s="1187"/>
      <c r="F500" s="1187"/>
      <c r="G500" s="1187"/>
      <c r="H500" s="1187"/>
      <c r="I500" s="1187"/>
      <c r="J500" s="1187"/>
      <c r="K500" s="1187"/>
      <c r="L500" s="1187"/>
      <c r="M500" s="1187"/>
      <c r="N500" s="1187"/>
      <c r="O500" s="1187"/>
      <c r="P500" s="1187"/>
      <c r="Q500" s="1187"/>
    </row>
    <row r="501" spans="1:17" ht="16.5" customHeight="1">
      <c r="A501" s="1187"/>
      <c r="B501" s="1187"/>
      <c r="C501" s="1187"/>
      <c r="D501" s="1187"/>
      <c r="E501" s="1187"/>
      <c r="F501" s="1187"/>
      <c r="G501" s="1187"/>
      <c r="H501" s="1187"/>
      <c r="I501" s="1187"/>
      <c r="J501" s="1187"/>
      <c r="K501" s="1187"/>
      <c r="L501" s="1187"/>
      <c r="M501" s="1187"/>
      <c r="N501" s="1187"/>
      <c r="O501" s="1187"/>
      <c r="P501" s="1187"/>
      <c r="Q501" s="1187"/>
    </row>
    <row r="502" spans="1:17" ht="16.5" customHeight="1">
      <c r="A502" s="1187"/>
      <c r="B502" s="1187"/>
      <c r="C502" s="1187"/>
      <c r="D502" s="1187"/>
      <c r="E502" s="1187"/>
      <c r="F502" s="1187"/>
      <c r="G502" s="1187"/>
      <c r="H502" s="1187"/>
      <c r="I502" s="1187"/>
      <c r="J502" s="1187"/>
      <c r="K502" s="1187"/>
      <c r="L502" s="1187"/>
      <c r="M502" s="1187"/>
      <c r="N502" s="1187"/>
      <c r="O502" s="1187"/>
      <c r="P502" s="1187"/>
      <c r="Q502" s="1187"/>
    </row>
    <row r="503" spans="1:17" ht="16.5" customHeight="1">
      <c r="A503" s="1187"/>
      <c r="B503" s="1187"/>
      <c r="C503" s="1187"/>
      <c r="D503" s="1187"/>
      <c r="E503" s="1187"/>
      <c r="F503" s="1187"/>
      <c r="G503" s="1187"/>
      <c r="H503" s="1187"/>
      <c r="I503" s="1187"/>
      <c r="J503" s="1187"/>
      <c r="K503" s="1187"/>
      <c r="L503" s="1187"/>
      <c r="M503" s="1187"/>
      <c r="N503" s="1187"/>
      <c r="O503" s="1187"/>
      <c r="P503" s="1187"/>
      <c r="Q503" s="1187"/>
    </row>
    <row r="504" spans="1:17" ht="16.5" customHeight="1">
      <c r="A504" s="1187"/>
      <c r="B504" s="1187"/>
      <c r="C504" s="1187"/>
      <c r="D504" s="1187"/>
      <c r="E504" s="1187"/>
      <c r="F504" s="1187"/>
      <c r="G504" s="1187"/>
      <c r="H504" s="1187"/>
      <c r="I504" s="1187"/>
      <c r="J504" s="1187"/>
      <c r="K504" s="1187"/>
      <c r="L504" s="1187"/>
      <c r="M504" s="1187"/>
      <c r="N504" s="1187"/>
      <c r="O504" s="1187"/>
      <c r="P504" s="1187"/>
      <c r="Q504" s="1187"/>
    </row>
    <row r="505" spans="1:17" ht="16.5" customHeight="1">
      <c r="A505" s="1187"/>
      <c r="B505" s="1187"/>
      <c r="C505" s="1187"/>
      <c r="D505" s="1187"/>
      <c r="E505" s="1187"/>
      <c r="F505" s="1187"/>
      <c r="G505" s="1187"/>
      <c r="H505" s="1187"/>
      <c r="I505" s="1187"/>
      <c r="J505" s="1187"/>
      <c r="K505" s="1187"/>
      <c r="L505" s="1187"/>
      <c r="M505" s="1187"/>
      <c r="N505" s="1187"/>
      <c r="O505" s="1187"/>
      <c r="P505" s="1187"/>
      <c r="Q505" s="1187"/>
    </row>
    <row r="506" spans="1:17" ht="16.5" customHeight="1">
      <c r="A506" s="1187"/>
      <c r="B506" s="1187"/>
      <c r="C506" s="1187"/>
      <c r="D506" s="1187"/>
      <c r="E506" s="1187"/>
      <c r="F506" s="1187"/>
      <c r="G506" s="1187"/>
      <c r="H506" s="1187"/>
      <c r="I506" s="1187"/>
      <c r="J506" s="1187"/>
      <c r="K506" s="1187"/>
      <c r="L506" s="1187"/>
      <c r="M506" s="1187"/>
      <c r="N506" s="1187"/>
      <c r="O506" s="1187"/>
      <c r="P506" s="1187"/>
      <c r="Q506" s="1187"/>
    </row>
    <row r="507" spans="1:17" ht="16.5" customHeight="1">
      <c r="A507" s="1187"/>
      <c r="B507" s="1187"/>
      <c r="C507" s="1187"/>
      <c r="D507" s="1187"/>
      <c r="E507" s="1187"/>
      <c r="F507" s="1187"/>
      <c r="G507" s="1187"/>
      <c r="H507" s="1187"/>
      <c r="I507" s="1187"/>
      <c r="J507" s="1187"/>
      <c r="K507" s="1187"/>
      <c r="L507" s="1187"/>
      <c r="M507" s="1187"/>
      <c r="N507" s="1187"/>
      <c r="O507" s="1187"/>
      <c r="P507" s="1187"/>
      <c r="Q507" s="1187"/>
    </row>
    <row r="508" spans="1:17" ht="16.5" customHeight="1">
      <c r="A508" s="1187"/>
      <c r="B508" s="1187"/>
      <c r="C508" s="1187"/>
      <c r="D508" s="1187"/>
      <c r="E508" s="1187"/>
      <c r="F508" s="1187"/>
      <c r="G508" s="1187"/>
      <c r="H508" s="1187"/>
      <c r="I508" s="1187"/>
      <c r="J508" s="1187"/>
      <c r="K508" s="1187"/>
      <c r="L508" s="1187"/>
      <c r="M508" s="1187"/>
      <c r="N508" s="1187"/>
      <c r="O508" s="1187"/>
      <c r="P508" s="1187"/>
      <c r="Q508" s="1187"/>
    </row>
    <row r="509" spans="1:17" ht="16.5" customHeight="1">
      <c r="A509" s="1187"/>
      <c r="B509" s="1187"/>
      <c r="C509" s="1187"/>
      <c r="D509" s="1187"/>
      <c r="E509" s="1187"/>
      <c r="F509" s="1187"/>
      <c r="G509" s="1187"/>
      <c r="H509" s="1187"/>
      <c r="I509" s="1187"/>
      <c r="J509" s="1187"/>
      <c r="K509" s="1187"/>
      <c r="L509" s="1187"/>
      <c r="M509" s="1187"/>
      <c r="N509" s="1187"/>
      <c r="O509" s="1187"/>
      <c r="P509" s="1187"/>
      <c r="Q509" s="1187"/>
    </row>
    <row r="510" spans="1:17" ht="16.5" customHeight="1">
      <c r="A510" s="1187"/>
      <c r="B510" s="1187"/>
      <c r="C510" s="1187"/>
      <c r="D510" s="1187"/>
      <c r="E510" s="1187"/>
      <c r="F510" s="1187"/>
      <c r="G510" s="1187"/>
      <c r="H510" s="1187"/>
      <c r="I510" s="1187"/>
      <c r="J510" s="1187"/>
      <c r="K510" s="1187"/>
      <c r="L510" s="1187"/>
      <c r="M510" s="1187"/>
      <c r="N510" s="1187"/>
      <c r="O510" s="1187"/>
      <c r="P510" s="1187"/>
      <c r="Q510" s="1187"/>
    </row>
    <row r="511" spans="1:17" ht="16.5" customHeight="1">
      <c r="A511" s="1187"/>
      <c r="B511" s="1187"/>
      <c r="C511" s="1187"/>
      <c r="D511" s="1187"/>
      <c r="E511" s="1187"/>
      <c r="F511" s="1187"/>
      <c r="G511" s="1187"/>
      <c r="H511" s="1187"/>
      <c r="I511" s="1187"/>
      <c r="J511" s="1187"/>
      <c r="K511" s="1187"/>
      <c r="L511" s="1187"/>
      <c r="M511" s="1187"/>
      <c r="N511" s="1187"/>
      <c r="O511" s="1187"/>
      <c r="P511" s="1187"/>
      <c r="Q511" s="1187"/>
    </row>
    <row r="512" spans="1:17" ht="16.5" customHeight="1">
      <c r="A512" s="1187"/>
      <c r="B512" s="1187"/>
      <c r="C512" s="1187"/>
      <c r="D512" s="1187"/>
      <c r="E512" s="1187"/>
      <c r="F512" s="1187"/>
      <c r="G512" s="1187"/>
      <c r="H512" s="1187"/>
      <c r="I512" s="1187"/>
      <c r="J512" s="1187"/>
      <c r="K512" s="1187"/>
      <c r="L512" s="1187"/>
      <c r="M512" s="1187"/>
      <c r="N512" s="1187"/>
      <c r="O512" s="1187"/>
      <c r="P512" s="1187"/>
      <c r="Q512" s="1187"/>
    </row>
    <row r="513" spans="1:17" ht="16.5" customHeight="1">
      <c r="A513" s="1187"/>
      <c r="B513" s="1187"/>
      <c r="C513" s="1187"/>
      <c r="D513" s="1187"/>
      <c r="E513" s="1187"/>
      <c r="F513" s="1187"/>
      <c r="G513" s="1187"/>
      <c r="H513" s="1187"/>
      <c r="I513" s="1187"/>
      <c r="J513" s="1187"/>
      <c r="K513" s="1187"/>
      <c r="L513" s="1187"/>
      <c r="M513" s="1187"/>
      <c r="N513" s="1187"/>
      <c r="O513" s="1187"/>
      <c r="P513" s="1187"/>
      <c r="Q513" s="1187"/>
    </row>
    <row r="514" spans="1:17" ht="16.5" customHeight="1">
      <c r="A514" s="1187"/>
      <c r="B514" s="1187"/>
      <c r="C514" s="1187"/>
      <c r="D514" s="1187"/>
      <c r="E514" s="1187"/>
      <c r="F514" s="1187"/>
      <c r="G514" s="1187"/>
      <c r="H514" s="1187"/>
      <c r="I514" s="1187"/>
      <c r="J514" s="1187"/>
      <c r="K514" s="1187"/>
      <c r="L514" s="1187"/>
      <c r="M514" s="1187"/>
      <c r="N514" s="1187"/>
      <c r="O514" s="1187"/>
      <c r="P514" s="1187"/>
      <c r="Q514" s="1187"/>
    </row>
    <row r="515" spans="1:17" ht="16.5" customHeight="1">
      <c r="A515" s="1187"/>
      <c r="B515" s="1187"/>
      <c r="C515" s="1187"/>
      <c r="D515" s="1187"/>
      <c r="E515" s="1187"/>
      <c r="F515" s="1187"/>
      <c r="G515" s="1187"/>
      <c r="H515" s="1187"/>
      <c r="I515" s="1187"/>
      <c r="J515" s="1187"/>
      <c r="K515" s="1187"/>
      <c r="L515" s="1187"/>
      <c r="M515" s="1187"/>
      <c r="N515" s="1187"/>
      <c r="O515" s="1187"/>
      <c r="P515" s="1187"/>
      <c r="Q515" s="1187"/>
    </row>
    <row r="516" spans="1:17" ht="16.5" customHeight="1">
      <c r="A516" s="1187"/>
      <c r="B516" s="1187"/>
      <c r="C516" s="1187"/>
      <c r="D516" s="1187"/>
      <c r="E516" s="1187"/>
      <c r="F516" s="1187"/>
      <c r="G516" s="1187"/>
      <c r="H516" s="1187"/>
      <c r="I516" s="1187"/>
      <c r="J516" s="1187"/>
      <c r="K516" s="1187"/>
      <c r="L516" s="1187"/>
      <c r="M516" s="1187"/>
      <c r="N516" s="1187"/>
      <c r="O516" s="1187"/>
      <c r="P516" s="1187"/>
      <c r="Q516" s="1187"/>
    </row>
    <row r="517" spans="1:17" ht="16.5" customHeight="1">
      <c r="A517" s="1187"/>
      <c r="B517" s="1187"/>
      <c r="C517" s="1187"/>
      <c r="D517" s="1187"/>
      <c r="E517" s="1187"/>
      <c r="F517" s="1187"/>
      <c r="G517" s="1187"/>
      <c r="H517" s="1187"/>
      <c r="I517" s="1187"/>
      <c r="J517" s="1187"/>
      <c r="K517" s="1187"/>
      <c r="L517" s="1187"/>
      <c r="M517" s="1187"/>
      <c r="N517" s="1187"/>
      <c r="O517" s="1187"/>
      <c r="P517" s="1187"/>
      <c r="Q517" s="1187"/>
    </row>
    <row r="518" spans="1:17" ht="16.5" customHeight="1">
      <c r="A518" s="1187"/>
      <c r="B518" s="1187"/>
      <c r="C518" s="1187"/>
      <c r="D518" s="1187"/>
      <c r="E518" s="1187"/>
      <c r="F518" s="1187"/>
      <c r="G518" s="1187"/>
      <c r="H518" s="1187"/>
      <c r="I518" s="1187"/>
      <c r="J518" s="1187"/>
      <c r="K518" s="1187"/>
      <c r="L518" s="1187"/>
      <c r="M518" s="1187"/>
      <c r="N518" s="1187"/>
      <c r="O518" s="1187"/>
      <c r="P518" s="1187"/>
      <c r="Q518" s="1187"/>
    </row>
    <row r="519" spans="1:17" ht="16.5" customHeight="1">
      <c r="A519" s="1187"/>
      <c r="B519" s="1187"/>
      <c r="C519" s="1187"/>
      <c r="D519" s="1187"/>
      <c r="E519" s="1187"/>
      <c r="F519" s="1187"/>
      <c r="G519" s="1187"/>
      <c r="H519" s="1187"/>
      <c r="I519" s="1187"/>
      <c r="J519" s="1187"/>
      <c r="K519" s="1187"/>
      <c r="L519" s="1187"/>
      <c r="M519" s="1187"/>
      <c r="N519" s="1187"/>
      <c r="O519" s="1187"/>
      <c r="P519" s="1187"/>
      <c r="Q519" s="1187"/>
    </row>
    <row r="520" spans="1:17" ht="16.5" customHeight="1">
      <c r="A520" s="1187"/>
      <c r="B520" s="1187"/>
      <c r="C520" s="1187"/>
      <c r="D520" s="1187"/>
      <c r="E520" s="1187"/>
      <c r="F520" s="1187"/>
      <c r="G520" s="1187"/>
      <c r="H520" s="1187"/>
      <c r="I520" s="1187"/>
      <c r="J520" s="1187"/>
      <c r="K520" s="1187"/>
      <c r="L520" s="1187"/>
      <c r="M520" s="1187"/>
      <c r="N520" s="1187"/>
      <c r="O520" s="1187"/>
      <c r="P520" s="1187"/>
      <c r="Q520" s="1187"/>
    </row>
    <row r="521" spans="1:17" ht="16.5" customHeight="1">
      <c r="A521" s="1187"/>
      <c r="B521" s="1187"/>
      <c r="C521" s="1187"/>
      <c r="D521" s="1187"/>
      <c r="E521" s="1187"/>
      <c r="F521" s="1187"/>
      <c r="G521" s="1187"/>
      <c r="H521" s="1187"/>
      <c r="I521" s="1187"/>
      <c r="J521" s="1187"/>
      <c r="K521" s="1187"/>
      <c r="L521" s="1187"/>
      <c r="M521" s="1187"/>
      <c r="N521" s="1187"/>
      <c r="O521" s="1187"/>
      <c r="P521" s="1187"/>
      <c r="Q521" s="1187"/>
    </row>
    <row r="522" spans="1:17" ht="16.5" customHeight="1">
      <c r="A522" s="1187"/>
      <c r="B522" s="1187"/>
      <c r="C522" s="1187"/>
      <c r="D522" s="1187"/>
      <c r="E522" s="1187"/>
      <c r="F522" s="1187"/>
      <c r="G522" s="1187"/>
      <c r="H522" s="1187"/>
      <c r="I522" s="1187"/>
      <c r="J522" s="1187"/>
      <c r="K522" s="1187"/>
      <c r="L522" s="1187"/>
      <c r="M522" s="1187"/>
      <c r="N522" s="1187"/>
      <c r="O522" s="1187"/>
      <c r="P522" s="1187"/>
      <c r="Q522" s="1187"/>
    </row>
    <row r="523" spans="1:17" ht="16.5" customHeight="1">
      <c r="A523" s="1187"/>
      <c r="B523" s="1187"/>
      <c r="C523" s="1187"/>
      <c r="D523" s="1187"/>
      <c r="E523" s="1187"/>
      <c r="F523" s="1187"/>
      <c r="G523" s="1187"/>
      <c r="H523" s="1187"/>
      <c r="I523" s="1187"/>
      <c r="J523" s="1187"/>
      <c r="K523" s="1187"/>
      <c r="L523" s="1187"/>
      <c r="M523" s="1187"/>
      <c r="N523" s="1187"/>
      <c r="O523" s="1187"/>
      <c r="P523" s="1187"/>
      <c r="Q523" s="1187"/>
    </row>
    <row r="524" spans="1:17" ht="16.5" customHeight="1">
      <c r="A524" s="1187"/>
      <c r="B524" s="1187"/>
      <c r="C524" s="1187"/>
      <c r="D524" s="1187"/>
      <c r="E524" s="1187"/>
      <c r="F524" s="1187"/>
      <c r="G524" s="1187"/>
      <c r="H524" s="1187"/>
      <c r="I524" s="1187"/>
      <c r="J524" s="1187"/>
      <c r="K524" s="1187"/>
      <c r="L524" s="1187"/>
      <c r="M524" s="1187"/>
      <c r="N524" s="1187"/>
      <c r="O524" s="1187"/>
      <c r="P524" s="1187"/>
      <c r="Q524" s="1187"/>
    </row>
    <row r="525" spans="1:17" ht="16.5" customHeight="1">
      <c r="A525" s="1187"/>
      <c r="B525" s="1187"/>
      <c r="C525" s="1187"/>
      <c r="D525" s="1187"/>
      <c r="E525" s="1187"/>
      <c r="F525" s="1187"/>
      <c r="G525" s="1187"/>
      <c r="H525" s="1187"/>
      <c r="I525" s="1187"/>
      <c r="J525" s="1187"/>
      <c r="K525" s="1187"/>
      <c r="L525" s="1187"/>
      <c r="M525" s="1187"/>
      <c r="N525" s="1187"/>
      <c r="O525" s="1187"/>
      <c r="P525" s="1187"/>
      <c r="Q525" s="1187"/>
    </row>
    <row r="526" spans="1:17" ht="16.5" customHeight="1">
      <c r="A526" s="1187"/>
      <c r="B526" s="1187"/>
      <c r="C526" s="1187"/>
      <c r="D526" s="1187"/>
      <c r="E526" s="1187"/>
      <c r="F526" s="1187"/>
      <c r="G526" s="1187"/>
      <c r="H526" s="1187"/>
      <c r="I526" s="1187"/>
      <c r="J526" s="1187"/>
      <c r="K526" s="1187"/>
      <c r="L526" s="1187"/>
      <c r="M526" s="1187"/>
      <c r="N526" s="1187"/>
      <c r="O526" s="1187"/>
      <c r="P526" s="1187"/>
      <c r="Q526" s="1187"/>
    </row>
    <row r="527" spans="1:17" ht="16.5" customHeight="1">
      <c r="A527" s="1187"/>
      <c r="B527" s="1187"/>
      <c r="C527" s="1187"/>
      <c r="D527" s="1187"/>
      <c r="E527" s="1187"/>
      <c r="F527" s="1187"/>
      <c r="G527" s="1187"/>
      <c r="H527" s="1187"/>
      <c r="I527" s="1187"/>
      <c r="J527" s="1187"/>
      <c r="K527" s="1187"/>
      <c r="L527" s="1187"/>
      <c r="M527" s="1187"/>
      <c r="N527" s="1187"/>
      <c r="O527" s="1187"/>
      <c r="P527" s="1187"/>
      <c r="Q527" s="1187"/>
    </row>
    <row r="528" spans="1:17" ht="16.5" customHeight="1">
      <c r="A528" s="1187"/>
      <c r="B528" s="1187"/>
      <c r="C528" s="1187"/>
      <c r="D528" s="1187"/>
      <c r="E528" s="1187"/>
      <c r="F528" s="1187"/>
      <c r="G528" s="1187"/>
      <c r="H528" s="1187"/>
      <c r="I528" s="1187"/>
      <c r="J528" s="1187"/>
      <c r="K528" s="1187"/>
      <c r="L528" s="1187"/>
      <c r="M528" s="1187"/>
      <c r="N528" s="1187"/>
      <c r="O528" s="1187"/>
      <c r="P528" s="1187"/>
      <c r="Q528" s="1187"/>
    </row>
    <row r="529" spans="1:17" ht="16.5" customHeight="1">
      <c r="A529" s="1187"/>
      <c r="B529" s="1187"/>
      <c r="C529" s="1187"/>
      <c r="D529" s="1187"/>
      <c r="E529" s="1187"/>
      <c r="F529" s="1187"/>
      <c r="G529" s="1187"/>
      <c r="H529" s="1187"/>
      <c r="I529" s="1187"/>
      <c r="J529" s="1187"/>
      <c r="K529" s="1187"/>
      <c r="L529" s="1187"/>
      <c r="M529" s="1187"/>
      <c r="N529" s="1187"/>
      <c r="O529" s="1187"/>
      <c r="P529" s="1187"/>
      <c r="Q529" s="1187"/>
    </row>
    <row r="530" spans="1:17" ht="16.5" customHeight="1">
      <c r="A530" s="1187"/>
      <c r="B530" s="1187"/>
      <c r="C530" s="1187"/>
      <c r="D530" s="1187"/>
      <c r="E530" s="1187"/>
      <c r="F530" s="1187"/>
      <c r="G530" s="1187"/>
      <c r="H530" s="1187"/>
      <c r="I530" s="1187"/>
      <c r="J530" s="1187"/>
      <c r="K530" s="1187"/>
      <c r="L530" s="1187"/>
      <c r="M530" s="1187"/>
      <c r="N530" s="1187"/>
      <c r="O530" s="1187"/>
      <c r="P530" s="1187"/>
      <c r="Q530" s="1187"/>
    </row>
    <row r="531" spans="1:17" ht="16.5" customHeight="1">
      <c r="A531" s="1187"/>
      <c r="B531" s="1187"/>
      <c r="C531" s="1187"/>
      <c r="D531" s="1187"/>
      <c r="E531" s="1187"/>
      <c r="F531" s="1187"/>
      <c r="G531" s="1187"/>
      <c r="H531" s="1187"/>
      <c r="I531" s="1187"/>
      <c r="J531" s="1187"/>
      <c r="K531" s="1187"/>
      <c r="L531" s="1187"/>
      <c r="M531" s="1187"/>
      <c r="N531" s="1187"/>
      <c r="O531" s="1187"/>
      <c r="P531" s="1187"/>
      <c r="Q531" s="1187"/>
    </row>
    <row r="532" spans="1:17" ht="16.5" customHeight="1">
      <c r="A532" s="1187"/>
      <c r="B532" s="1187"/>
      <c r="C532" s="1187"/>
      <c r="D532" s="1187"/>
      <c r="E532" s="1187"/>
      <c r="F532" s="1187"/>
      <c r="G532" s="1187"/>
      <c r="H532" s="1187"/>
      <c r="I532" s="1187"/>
      <c r="J532" s="1187"/>
      <c r="K532" s="1187"/>
      <c r="L532" s="1187"/>
      <c r="M532" s="1187"/>
      <c r="N532" s="1187"/>
      <c r="O532" s="1187"/>
      <c r="P532" s="1187"/>
      <c r="Q532" s="1187"/>
    </row>
    <row r="533" spans="1:17" ht="16.5" customHeight="1">
      <c r="A533" s="1187"/>
      <c r="B533" s="1187"/>
      <c r="C533" s="1187"/>
      <c r="D533" s="1187"/>
      <c r="E533" s="1187"/>
      <c r="F533" s="1187"/>
      <c r="G533" s="1187"/>
      <c r="H533" s="1187"/>
      <c r="I533" s="1187"/>
      <c r="J533" s="1187"/>
      <c r="K533" s="1187"/>
      <c r="L533" s="1187"/>
      <c r="M533" s="1187"/>
      <c r="N533" s="1187"/>
      <c r="O533" s="1187"/>
      <c r="P533" s="1187"/>
      <c r="Q533" s="1187"/>
    </row>
    <row r="534" spans="1:17" ht="16.5" customHeight="1">
      <c r="A534" s="1187"/>
      <c r="B534" s="1187"/>
      <c r="C534" s="1187"/>
      <c r="D534" s="1187"/>
      <c r="E534" s="1187"/>
      <c r="F534" s="1187"/>
      <c r="G534" s="1187"/>
      <c r="H534" s="1187"/>
      <c r="I534" s="1187"/>
      <c r="J534" s="1187"/>
      <c r="K534" s="1187"/>
      <c r="L534" s="1187"/>
      <c r="M534" s="1187"/>
      <c r="N534" s="1187"/>
      <c r="O534" s="1187"/>
      <c r="P534" s="1187"/>
      <c r="Q534" s="1187"/>
    </row>
    <row r="535" spans="1:17" ht="16.5" customHeight="1">
      <c r="A535" s="1187"/>
      <c r="B535" s="1187"/>
      <c r="C535" s="1187"/>
      <c r="D535" s="1187"/>
      <c r="E535" s="1187"/>
      <c r="F535" s="1187"/>
      <c r="G535" s="1187"/>
      <c r="H535" s="1187"/>
      <c r="I535" s="1187"/>
      <c r="J535" s="1187"/>
      <c r="K535" s="1187"/>
      <c r="L535" s="1187"/>
      <c r="M535" s="1187"/>
      <c r="N535" s="1187"/>
      <c r="O535" s="1187"/>
      <c r="P535" s="1187"/>
      <c r="Q535" s="1187"/>
    </row>
    <row r="536" spans="1:17" ht="16.5" customHeight="1">
      <c r="A536" s="1187"/>
      <c r="B536" s="1187"/>
      <c r="C536" s="1187"/>
      <c r="D536" s="1187"/>
      <c r="E536" s="1187"/>
      <c r="F536" s="1187"/>
      <c r="G536" s="1187"/>
      <c r="H536" s="1187"/>
      <c r="I536" s="1187"/>
      <c r="J536" s="1187"/>
      <c r="K536" s="1187"/>
      <c r="L536" s="1187"/>
      <c r="M536" s="1187"/>
      <c r="N536" s="1187"/>
      <c r="O536" s="1187"/>
      <c r="P536" s="1187"/>
      <c r="Q536" s="1187"/>
    </row>
    <row r="537" spans="1:17" ht="16.5" customHeight="1">
      <c r="A537" s="1187"/>
      <c r="B537" s="1187"/>
      <c r="C537" s="1187"/>
      <c r="D537" s="1187"/>
      <c r="E537" s="1187"/>
      <c r="F537" s="1187"/>
      <c r="G537" s="1187"/>
      <c r="H537" s="1187"/>
      <c r="I537" s="1187"/>
      <c r="J537" s="1187"/>
      <c r="K537" s="1187"/>
      <c r="L537" s="1187"/>
      <c r="M537" s="1187"/>
      <c r="N537" s="1187"/>
      <c r="O537" s="1187"/>
      <c r="P537" s="1187"/>
      <c r="Q537" s="1187"/>
    </row>
    <row r="538" spans="1:17" ht="16.5" customHeight="1">
      <c r="A538" s="1187"/>
      <c r="B538" s="1187"/>
      <c r="C538" s="1187"/>
      <c r="D538" s="1187"/>
      <c r="E538" s="1187"/>
      <c r="F538" s="1187"/>
      <c r="G538" s="1187"/>
      <c r="H538" s="1187"/>
      <c r="I538" s="1187"/>
      <c r="J538" s="1187"/>
      <c r="K538" s="1187"/>
      <c r="L538" s="1187"/>
      <c r="M538" s="1187"/>
      <c r="N538" s="1187"/>
      <c r="O538" s="1187"/>
      <c r="P538" s="1187"/>
      <c r="Q538" s="1187"/>
    </row>
    <row r="539" spans="1:17" ht="16.5" customHeight="1">
      <c r="A539" s="1187"/>
      <c r="B539" s="1187"/>
      <c r="C539" s="1187"/>
      <c r="D539" s="1187"/>
      <c r="E539" s="1187"/>
      <c r="F539" s="1187"/>
      <c r="G539" s="1187"/>
      <c r="H539" s="1187"/>
      <c r="I539" s="1187"/>
      <c r="J539" s="1187"/>
      <c r="K539" s="1187"/>
      <c r="L539" s="1187"/>
      <c r="M539" s="1187"/>
      <c r="N539" s="1187"/>
      <c r="O539" s="1187"/>
      <c r="P539" s="1187"/>
      <c r="Q539" s="1187"/>
    </row>
    <row r="540" spans="1:17" ht="16.5" customHeight="1">
      <c r="A540" s="1187"/>
      <c r="B540" s="1187"/>
      <c r="C540" s="1187"/>
      <c r="D540" s="1187"/>
      <c r="E540" s="1187"/>
      <c r="F540" s="1187"/>
      <c r="G540" s="1187"/>
      <c r="H540" s="1187"/>
      <c r="I540" s="1187"/>
      <c r="J540" s="1187"/>
      <c r="K540" s="1187"/>
      <c r="L540" s="1187"/>
      <c r="M540" s="1187"/>
      <c r="N540" s="1187"/>
      <c r="O540" s="1187"/>
      <c r="P540" s="1187"/>
      <c r="Q540" s="1187"/>
    </row>
    <row r="541" spans="1:17" ht="16.5" customHeight="1">
      <c r="A541" s="1187"/>
      <c r="B541" s="1187"/>
      <c r="C541" s="1187"/>
      <c r="D541" s="1187"/>
      <c r="E541" s="1187"/>
      <c r="F541" s="1187"/>
      <c r="G541" s="1187"/>
      <c r="H541" s="1187"/>
      <c r="I541" s="1187"/>
      <c r="J541" s="1187"/>
      <c r="K541" s="1187"/>
      <c r="L541" s="1187"/>
      <c r="M541" s="1187"/>
      <c r="N541" s="1187"/>
      <c r="O541" s="1187"/>
      <c r="P541" s="1187"/>
      <c r="Q541" s="1187"/>
    </row>
    <row r="542" spans="1:17" ht="16.5" customHeight="1">
      <c r="A542" s="1187"/>
      <c r="B542" s="1187"/>
      <c r="C542" s="1187"/>
      <c r="D542" s="1187"/>
      <c r="E542" s="1187"/>
      <c r="F542" s="1187"/>
      <c r="G542" s="1187"/>
      <c r="H542" s="1187"/>
      <c r="I542" s="1187"/>
      <c r="J542" s="1187"/>
      <c r="K542" s="1187"/>
      <c r="L542" s="1187"/>
      <c r="M542" s="1187"/>
      <c r="N542" s="1187"/>
      <c r="O542" s="1187"/>
      <c r="P542" s="1187"/>
      <c r="Q542" s="1187"/>
    </row>
    <row r="543" spans="1:17" ht="16.5" customHeight="1">
      <c r="A543" s="1187"/>
      <c r="B543" s="1187"/>
      <c r="C543" s="1187"/>
      <c r="D543" s="1187"/>
      <c r="E543" s="1187"/>
      <c r="F543" s="1187"/>
      <c r="G543" s="1187"/>
      <c r="H543" s="1187"/>
      <c r="I543" s="1187"/>
      <c r="J543" s="1187"/>
      <c r="K543" s="1187"/>
      <c r="L543" s="1187"/>
      <c r="M543" s="1187"/>
      <c r="N543" s="1187"/>
      <c r="O543" s="1187"/>
      <c r="P543" s="1187"/>
      <c r="Q543" s="1187"/>
    </row>
    <row r="544" spans="1:17" ht="16.5" customHeight="1">
      <c r="A544" s="1187"/>
      <c r="B544" s="1187"/>
      <c r="C544" s="1187"/>
      <c r="D544" s="1187"/>
      <c r="E544" s="1187"/>
      <c r="F544" s="1187"/>
      <c r="G544" s="1187"/>
      <c r="H544" s="1187"/>
      <c r="I544" s="1187"/>
      <c r="J544" s="1187"/>
      <c r="K544" s="1187"/>
      <c r="L544" s="1187"/>
      <c r="M544" s="1187"/>
      <c r="N544" s="1187"/>
      <c r="O544" s="1187"/>
      <c r="P544" s="1187"/>
      <c r="Q544" s="1187"/>
    </row>
    <row r="545" spans="1:17" ht="16.5" customHeight="1">
      <c r="A545" s="1187"/>
      <c r="B545" s="1187"/>
      <c r="C545" s="1187"/>
      <c r="D545" s="1187"/>
      <c r="E545" s="1187"/>
      <c r="F545" s="1187"/>
      <c r="G545" s="1187"/>
      <c r="H545" s="1187"/>
      <c r="I545" s="1187"/>
      <c r="J545" s="1187"/>
      <c r="K545" s="1187"/>
      <c r="L545" s="1187"/>
      <c r="M545" s="1187"/>
      <c r="N545" s="1187"/>
      <c r="O545" s="1187"/>
      <c r="P545" s="1187"/>
      <c r="Q545" s="1187"/>
    </row>
    <row r="546" spans="1:17" ht="16.5" customHeight="1">
      <c r="A546" s="1187"/>
      <c r="B546" s="1187"/>
      <c r="C546" s="1187"/>
      <c r="D546" s="1187"/>
      <c r="E546" s="1187"/>
      <c r="F546" s="1187"/>
      <c r="G546" s="1187"/>
      <c r="H546" s="1187"/>
      <c r="I546" s="1187"/>
      <c r="J546" s="1187"/>
      <c r="K546" s="1187"/>
      <c r="L546" s="1187"/>
      <c r="M546" s="1187"/>
      <c r="N546" s="1187"/>
      <c r="O546" s="1187"/>
      <c r="P546" s="1187"/>
      <c r="Q546" s="1187"/>
    </row>
    <row r="547" spans="1:17" ht="16.5" customHeight="1">
      <c r="A547" s="1187"/>
      <c r="B547" s="1187"/>
      <c r="C547" s="1187"/>
      <c r="D547" s="1187"/>
      <c r="E547" s="1187"/>
      <c r="F547" s="1187"/>
      <c r="G547" s="1187"/>
      <c r="H547" s="1187"/>
      <c r="I547" s="1187"/>
      <c r="J547" s="1187"/>
      <c r="K547" s="1187"/>
      <c r="L547" s="1187"/>
      <c r="M547" s="1187"/>
      <c r="N547" s="1187"/>
      <c r="O547" s="1187"/>
      <c r="P547" s="1187"/>
      <c r="Q547" s="1187"/>
    </row>
    <row r="548" spans="1:17" ht="16.5" customHeight="1">
      <c r="A548" s="1187"/>
      <c r="B548" s="1187"/>
      <c r="C548" s="1187"/>
      <c r="D548" s="1187"/>
      <c r="E548" s="1187"/>
      <c r="F548" s="1187"/>
      <c r="G548" s="1187"/>
      <c r="H548" s="1187"/>
      <c r="I548" s="1187"/>
      <c r="J548" s="1187"/>
      <c r="K548" s="1187"/>
      <c r="L548" s="1187"/>
      <c r="M548" s="1187"/>
      <c r="N548" s="1187"/>
      <c r="O548" s="1187"/>
      <c r="P548" s="1187"/>
      <c r="Q548" s="1187"/>
    </row>
    <row r="549" spans="1:17" ht="16.5" customHeight="1">
      <c r="A549" s="1187"/>
      <c r="B549" s="1187"/>
      <c r="C549" s="1187"/>
      <c r="D549" s="1187"/>
      <c r="E549" s="1187"/>
      <c r="F549" s="1187"/>
      <c r="G549" s="1187"/>
      <c r="H549" s="1187"/>
      <c r="I549" s="1187"/>
      <c r="J549" s="1187"/>
      <c r="K549" s="1187"/>
      <c r="L549" s="1187"/>
      <c r="M549" s="1187"/>
      <c r="N549" s="1187"/>
      <c r="O549" s="1187"/>
      <c r="P549" s="1187"/>
      <c r="Q549" s="1187"/>
    </row>
    <row r="550" spans="1:17" ht="16.5" customHeight="1">
      <c r="A550" s="1187"/>
      <c r="B550" s="1187"/>
      <c r="C550" s="1187"/>
      <c r="D550" s="1187"/>
      <c r="E550" s="1187"/>
      <c r="F550" s="1187"/>
      <c r="G550" s="1187"/>
      <c r="H550" s="1187"/>
      <c r="I550" s="1187"/>
      <c r="J550" s="1187"/>
      <c r="K550" s="1187"/>
      <c r="L550" s="1187"/>
      <c r="M550" s="1187"/>
      <c r="N550" s="1187"/>
      <c r="O550" s="1187"/>
      <c r="P550" s="1187"/>
      <c r="Q550" s="1187"/>
    </row>
    <row r="551" spans="1:17" ht="16.5" customHeight="1">
      <c r="A551" s="1187"/>
      <c r="B551" s="1187"/>
      <c r="C551" s="1187"/>
      <c r="D551" s="1187"/>
      <c r="E551" s="1187"/>
      <c r="F551" s="1187"/>
      <c r="G551" s="1187"/>
      <c r="H551" s="1187"/>
      <c r="I551" s="1187"/>
      <c r="J551" s="1187"/>
      <c r="K551" s="1187"/>
      <c r="L551" s="1187"/>
      <c r="M551" s="1187"/>
      <c r="N551" s="1187"/>
      <c r="O551" s="1187"/>
      <c r="P551" s="1187"/>
      <c r="Q551" s="1187"/>
    </row>
    <row r="552" spans="1:17" ht="16.5" customHeight="1">
      <c r="A552" s="1187"/>
      <c r="B552" s="1187"/>
      <c r="C552" s="1187"/>
      <c r="D552" s="1187"/>
      <c r="E552" s="1187"/>
      <c r="F552" s="1187"/>
      <c r="G552" s="1187"/>
      <c r="H552" s="1187"/>
      <c r="I552" s="1187"/>
      <c r="J552" s="1187"/>
      <c r="K552" s="1187"/>
      <c r="L552" s="1187"/>
      <c r="M552" s="1187"/>
      <c r="N552" s="1187"/>
      <c r="O552" s="1187"/>
      <c r="P552" s="1187"/>
      <c r="Q552" s="1187"/>
    </row>
    <row r="553" spans="1:17" ht="16.5" customHeight="1">
      <c r="A553" s="1187"/>
      <c r="B553" s="1187"/>
      <c r="C553" s="1187"/>
      <c r="D553" s="1187"/>
      <c r="E553" s="1187"/>
      <c r="F553" s="1187"/>
      <c r="G553" s="1187"/>
      <c r="H553" s="1187"/>
      <c r="I553" s="1187"/>
      <c r="J553" s="1187"/>
      <c r="K553" s="1187"/>
      <c r="L553" s="1187"/>
      <c r="M553" s="1187"/>
      <c r="N553" s="1187"/>
      <c r="O553" s="1187"/>
      <c r="P553" s="1187"/>
      <c r="Q553" s="1187"/>
    </row>
    <row r="554" spans="1:17" ht="16.5" customHeight="1">
      <c r="A554" s="1187"/>
      <c r="B554" s="1187"/>
      <c r="C554" s="1187"/>
      <c r="D554" s="1187"/>
      <c r="E554" s="1187"/>
      <c r="F554" s="1187"/>
      <c r="G554" s="1187"/>
      <c r="H554" s="1187"/>
      <c r="I554" s="1187"/>
      <c r="J554" s="1187"/>
      <c r="K554" s="1187"/>
      <c r="L554" s="1187"/>
      <c r="M554" s="1187"/>
      <c r="N554" s="1187"/>
      <c r="O554" s="1187"/>
      <c r="P554" s="1187"/>
      <c r="Q554" s="1187"/>
    </row>
    <row r="555" spans="1:17" ht="16.5" customHeight="1">
      <c r="A555" s="1187"/>
      <c r="B555" s="1187"/>
      <c r="C555" s="1187"/>
      <c r="D555" s="1187"/>
      <c r="E555" s="1187"/>
      <c r="F555" s="1187"/>
      <c r="G555" s="1187"/>
      <c r="H555" s="1187"/>
      <c r="I555" s="1187"/>
      <c r="J555" s="1187"/>
      <c r="K555" s="1187"/>
      <c r="L555" s="1187"/>
      <c r="M555" s="1187"/>
      <c r="N555" s="1187"/>
      <c r="O555" s="1187"/>
      <c r="P555" s="1187"/>
      <c r="Q555" s="1187"/>
    </row>
    <row r="556" spans="1:17" ht="16.5" customHeight="1">
      <c r="A556" s="1187"/>
      <c r="B556" s="1187"/>
      <c r="C556" s="1187"/>
      <c r="D556" s="1187"/>
      <c r="E556" s="1187"/>
      <c r="F556" s="1187"/>
      <c r="G556" s="1187"/>
      <c r="H556" s="1187"/>
      <c r="I556" s="1187"/>
      <c r="J556" s="1187"/>
      <c r="K556" s="1187"/>
      <c r="L556" s="1187"/>
      <c r="M556" s="1187"/>
      <c r="N556" s="1187"/>
      <c r="O556" s="1187"/>
      <c r="P556" s="1187"/>
      <c r="Q556" s="1187"/>
    </row>
    <row r="557" spans="1:17" ht="16.5" customHeight="1">
      <c r="A557" s="1187"/>
      <c r="B557" s="1187"/>
      <c r="C557" s="1187"/>
      <c r="D557" s="1187"/>
      <c r="E557" s="1187"/>
      <c r="F557" s="1187"/>
      <c r="G557" s="1187"/>
      <c r="H557" s="1187"/>
      <c r="I557" s="1187"/>
      <c r="J557" s="1187"/>
      <c r="K557" s="1187"/>
      <c r="L557" s="1187"/>
      <c r="M557" s="1187"/>
      <c r="N557" s="1187"/>
      <c r="O557" s="1187"/>
      <c r="P557" s="1187"/>
      <c r="Q557" s="1187"/>
    </row>
    <row r="558" spans="1:17" ht="16.5" customHeight="1">
      <c r="A558" s="1187"/>
      <c r="B558" s="1187"/>
      <c r="C558" s="1187"/>
      <c r="D558" s="1187"/>
      <c r="E558" s="1187"/>
      <c r="F558" s="1187"/>
      <c r="G558" s="1187"/>
      <c r="H558" s="1187"/>
      <c r="I558" s="1187"/>
      <c r="J558" s="1187"/>
      <c r="K558" s="1187"/>
      <c r="L558" s="1187"/>
      <c r="M558" s="1187"/>
      <c r="N558" s="1187"/>
      <c r="O558" s="1187"/>
      <c r="P558" s="1187"/>
      <c r="Q558" s="1187"/>
    </row>
    <row r="559" spans="1:17" ht="16.5" customHeight="1">
      <c r="A559" s="1187"/>
      <c r="B559" s="1187"/>
      <c r="C559" s="1187"/>
      <c r="D559" s="1187"/>
      <c r="E559" s="1187"/>
      <c r="F559" s="1187"/>
      <c r="G559" s="1187"/>
      <c r="H559" s="1187"/>
      <c r="I559" s="1187"/>
      <c r="J559" s="1187"/>
      <c r="K559" s="1187"/>
      <c r="L559" s="1187"/>
      <c r="M559" s="1187"/>
      <c r="N559" s="1187"/>
      <c r="O559" s="1187"/>
      <c r="P559" s="1187"/>
      <c r="Q559" s="1187"/>
    </row>
    <row r="560" spans="1:17" ht="16.5" customHeight="1">
      <c r="A560" s="1187"/>
      <c r="B560" s="1187"/>
      <c r="C560" s="1187"/>
      <c r="D560" s="1187"/>
      <c r="E560" s="1187"/>
      <c r="F560" s="1187"/>
      <c r="G560" s="1187"/>
      <c r="H560" s="1187"/>
      <c r="I560" s="1187"/>
      <c r="J560" s="1187"/>
      <c r="K560" s="1187"/>
      <c r="L560" s="1187"/>
      <c r="M560" s="1187"/>
      <c r="N560" s="1187"/>
      <c r="O560" s="1187"/>
      <c r="P560" s="1187"/>
      <c r="Q560" s="1187"/>
    </row>
    <row r="561" spans="1:17" ht="16.5" customHeight="1">
      <c r="A561" s="1187"/>
      <c r="B561" s="1187"/>
      <c r="C561" s="1187"/>
      <c r="D561" s="1187"/>
      <c r="E561" s="1187"/>
      <c r="F561" s="1187"/>
      <c r="G561" s="1187"/>
      <c r="H561" s="1187"/>
      <c r="I561" s="1187"/>
      <c r="J561" s="1187"/>
      <c r="K561" s="1187"/>
      <c r="L561" s="1187"/>
      <c r="M561" s="1187"/>
      <c r="N561" s="1187"/>
      <c r="O561" s="1187"/>
      <c r="P561" s="1187"/>
      <c r="Q561" s="1187"/>
    </row>
    <row r="562" spans="1:17" ht="16.5" customHeight="1">
      <c r="A562" s="1187"/>
      <c r="B562" s="1187"/>
      <c r="C562" s="1187"/>
      <c r="D562" s="1187"/>
      <c r="E562" s="1187"/>
      <c r="F562" s="1187"/>
      <c r="G562" s="1187"/>
      <c r="H562" s="1187"/>
      <c r="I562" s="1187"/>
      <c r="J562" s="1187"/>
      <c r="K562" s="1187"/>
      <c r="L562" s="1187"/>
      <c r="M562" s="1187"/>
      <c r="N562" s="1187"/>
      <c r="O562" s="1187"/>
      <c r="P562" s="1187"/>
      <c r="Q562" s="1187"/>
    </row>
    <row r="563" spans="1:17" ht="16.5" customHeight="1">
      <c r="A563" s="1187"/>
      <c r="B563" s="1187"/>
      <c r="C563" s="1187"/>
      <c r="D563" s="1187"/>
      <c r="E563" s="1187"/>
      <c r="F563" s="1187"/>
      <c r="G563" s="1187"/>
      <c r="H563" s="1187"/>
      <c r="I563" s="1187"/>
      <c r="J563" s="1187"/>
      <c r="K563" s="1187"/>
      <c r="L563" s="1187"/>
      <c r="M563" s="1187"/>
      <c r="N563" s="1187"/>
      <c r="O563" s="1187"/>
      <c r="P563" s="1187"/>
      <c r="Q563" s="1187"/>
    </row>
    <row r="564" spans="1:17" ht="16.5" customHeight="1">
      <c r="A564" s="1187"/>
      <c r="B564" s="1187"/>
      <c r="C564" s="1187"/>
      <c r="D564" s="1187"/>
      <c r="E564" s="1187"/>
      <c r="F564" s="1187"/>
      <c r="G564" s="1187"/>
      <c r="H564" s="1187"/>
      <c r="I564" s="1187"/>
      <c r="J564" s="1187"/>
      <c r="K564" s="1187"/>
      <c r="L564" s="1187"/>
      <c r="M564" s="1187"/>
      <c r="N564" s="1187"/>
      <c r="O564" s="1187"/>
      <c r="P564" s="1187"/>
      <c r="Q564" s="1187"/>
    </row>
    <row r="565" spans="1:17" ht="16.5" customHeight="1">
      <c r="A565" s="1187"/>
      <c r="B565" s="1187"/>
      <c r="C565" s="1187"/>
      <c r="D565" s="1187"/>
      <c r="E565" s="1187"/>
      <c r="F565" s="1187"/>
      <c r="G565" s="1187"/>
      <c r="H565" s="1187"/>
      <c r="I565" s="1187"/>
      <c r="J565" s="1187"/>
      <c r="K565" s="1187"/>
      <c r="L565" s="1187"/>
      <c r="M565" s="1187"/>
      <c r="N565" s="1187"/>
      <c r="O565" s="1187"/>
      <c r="P565" s="1187"/>
      <c r="Q565" s="1187"/>
    </row>
    <row r="566" spans="1:17" ht="16.5" customHeight="1">
      <c r="A566" s="1187"/>
      <c r="B566" s="1187"/>
      <c r="C566" s="1187"/>
      <c r="D566" s="1187"/>
      <c r="E566" s="1187"/>
      <c r="F566" s="1187"/>
      <c r="G566" s="1187"/>
      <c r="H566" s="1187"/>
      <c r="I566" s="1187"/>
      <c r="J566" s="1187"/>
      <c r="K566" s="1187"/>
      <c r="L566" s="1187"/>
      <c r="M566" s="1187"/>
      <c r="N566" s="1187"/>
      <c r="O566" s="1187"/>
      <c r="P566" s="1187"/>
      <c r="Q566" s="1187"/>
    </row>
    <row r="567" spans="1:17" ht="16.5" customHeight="1">
      <c r="A567" s="1187"/>
      <c r="B567" s="1187"/>
      <c r="C567" s="1187"/>
      <c r="D567" s="1187"/>
      <c r="E567" s="1187"/>
      <c r="F567" s="1187"/>
      <c r="G567" s="1187"/>
      <c r="H567" s="1187"/>
      <c r="I567" s="1187"/>
      <c r="J567" s="1187"/>
      <c r="K567" s="1187"/>
      <c r="L567" s="1187"/>
      <c r="M567" s="1187"/>
      <c r="N567" s="1187"/>
      <c r="O567" s="1187"/>
      <c r="P567" s="1187"/>
      <c r="Q567" s="1187"/>
    </row>
    <row r="568" spans="1:17" ht="16.5" customHeight="1">
      <c r="A568" s="1187"/>
      <c r="B568" s="1187"/>
      <c r="C568" s="1187"/>
      <c r="D568" s="1187"/>
      <c r="E568" s="1187"/>
      <c r="F568" s="1187"/>
      <c r="G568" s="1187"/>
      <c r="H568" s="1187"/>
      <c r="I568" s="1187"/>
      <c r="J568" s="1187"/>
      <c r="K568" s="1187"/>
      <c r="L568" s="1187"/>
      <c r="M568" s="1187"/>
      <c r="N568" s="1187"/>
      <c r="O568" s="1187"/>
      <c r="P568" s="1187"/>
      <c r="Q568" s="1187"/>
    </row>
    <row r="569" spans="1:17" ht="16.5" customHeight="1">
      <c r="A569" s="1187"/>
      <c r="B569" s="1187"/>
      <c r="C569" s="1187"/>
      <c r="D569" s="1187"/>
      <c r="E569" s="1187"/>
      <c r="F569" s="1187"/>
      <c r="G569" s="1187"/>
      <c r="H569" s="1187"/>
      <c r="I569" s="1187"/>
      <c r="J569" s="1187"/>
      <c r="K569" s="1187"/>
      <c r="L569" s="1187"/>
      <c r="M569" s="1187"/>
      <c r="N569" s="1187"/>
      <c r="O569" s="1187"/>
      <c r="P569" s="1187"/>
      <c r="Q569" s="1187"/>
    </row>
    <row r="570" spans="1:17" ht="16.5" customHeight="1">
      <c r="A570" s="1187"/>
      <c r="B570" s="1187"/>
      <c r="C570" s="1187"/>
      <c r="D570" s="1187"/>
      <c r="E570" s="1187"/>
      <c r="F570" s="1187"/>
      <c r="G570" s="1187"/>
      <c r="H570" s="1187"/>
      <c r="I570" s="1187"/>
      <c r="J570" s="1187"/>
      <c r="K570" s="1187"/>
      <c r="L570" s="1187"/>
      <c r="M570" s="1187"/>
      <c r="N570" s="1187"/>
      <c r="O570" s="1187"/>
      <c r="P570" s="1187"/>
      <c r="Q570" s="1187"/>
    </row>
    <row r="571" spans="1:17" ht="16.5" customHeight="1">
      <c r="A571" s="1187"/>
      <c r="B571" s="1187"/>
      <c r="C571" s="1187"/>
      <c r="D571" s="1187"/>
      <c r="E571" s="1187"/>
      <c r="F571" s="1187"/>
      <c r="G571" s="1187"/>
      <c r="H571" s="1187"/>
      <c r="I571" s="1187"/>
      <c r="J571" s="1187"/>
      <c r="K571" s="1187"/>
      <c r="L571" s="1187"/>
      <c r="M571" s="1187"/>
      <c r="N571" s="1187"/>
      <c r="O571" s="1187"/>
      <c r="P571" s="1187"/>
      <c r="Q571" s="1187"/>
    </row>
    <row r="572" spans="1:17" ht="16.5" customHeight="1">
      <c r="A572" s="1187"/>
      <c r="B572" s="1187"/>
      <c r="C572" s="1187"/>
      <c r="D572" s="1187"/>
      <c r="E572" s="1187"/>
      <c r="F572" s="1187"/>
      <c r="G572" s="1187"/>
      <c r="H572" s="1187"/>
      <c r="I572" s="1187"/>
      <c r="J572" s="1187"/>
      <c r="K572" s="1187"/>
      <c r="L572" s="1187"/>
      <c r="M572" s="1187"/>
      <c r="N572" s="1187"/>
      <c r="O572" s="1187"/>
      <c r="P572" s="1187"/>
      <c r="Q572" s="1187"/>
    </row>
    <row r="573" spans="1:17" ht="16.5" customHeight="1">
      <c r="A573" s="1187"/>
      <c r="B573" s="1187"/>
      <c r="C573" s="1187"/>
      <c r="D573" s="1187"/>
      <c r="E573" s="1187"/>
      <c r="F573" s="1187"/>
      <c r="G573" s="1187"/>
      <c r="H573" s="1187"/>
      <c r="I573" s="1187"/>
      <c r="J573" s="1187"/>
      <c r="K573" s="1187"/>
      <c r="L573" s="1187"/>
      <c r="M573" s="1187"/>
      <c r="N573" s="1187"/>
      <c r="O573" s="1187"/>
      <c r="P573" s="1187"/>
      <c r="Q573" s="1187"/>
    </row>
    <row r="574" spans="1:17" ht="16.5" customHeight="1">
      <c r="A574" s="1187"/>
      <c r="B574" s="1187"/>
      <c r="C574" s="1187"/>
      <c r="D574" s="1187"/>
      <c r="E574" s="1187"/>
      <c r="F574" s="1187"/>
      <c r="G574" s="1187"/>
      <c r="H574" s="1187"/>
      <c r="I574" s="1187"/>
      <c r="J574" s="1187"/>
      <c r="K574" s="1187"/>
      <c r="L574" s="1187"/>
      <c r="M574" s="1187"/>
      <c r="N574" s="1187"/>
      <c r="O574" s="1187"/>
      <c r="P574" s="1187"/>
      <c r="Q574" s="1187"/>
    </row>
    <row r="575" spans="1:17" ht="16.5" customHeight="1">
      <c r="A575" s="1187"/>
      <c r="B575" s="1187"/>
      <c r="C575" s="1187"/>
      <c r="D575" s="1187"/>
      <c r="E575" s="1187"/>
      <c r="F575" s="1187"/>
      <c r="G575" s="1187"/>
      <c r="H575" s="1187"/>
      <c r="I575" s="1187"/>
      <c r="J575" s="1187"/>
      <c r="K575" s="1187"/>
      <c r="L575" s="1187"/>
      <c r="M575" s="1187"/>
      <c r="N575" s="1187"/>
      <c r="O575" s="1187"/>
      <c r="P575" s="1187"/>
      <c r="Q575" s="1187"/>
    </row>
    <row r="576" spans="1:17" ht="16.5" customHeight="1">
      <c r="A576" s="1187"/>
      <c r="B576" s="1187"/>
      <c r="C576" s="1187"/>
      <c r="D576" s="1187"/>
      <c r="E576" s="1187"/>
      <c r="F576" s="1187"/>
      <c r="G576" s="1187"/>
      <c r="H576" s="1187"/>
      <c r="I576" s="1187"/>
      <c r="J576" s="1187"/>
      <c r="K576" s="1187"/>
      <c r="L576" s="1187"/>
      <c r="M576" s="1187"/>
      <c r="N576" s="1187"/>
      <c r="O576" s="1187"/>
      <c r="P576" s="1187"/>
      <c r="Q576" s="1187"/>
    </row>
    <row r="577" spans="1:17" ht="16.5" customHeight="1">
      <c r="A577" s="1187"/>
      <c r="B577" s="1187"/>
      <c r="C577" s="1187"/>
      <c r="D577" s="1187"/>
      <c r="E577" s="1187"/>
      <c r="F577" s="1187"/>
      <c r="G577" s="1187"/>
      <c r="H577" s="1187"/>
      <c r="I577" s="1187"/>
      <c r="J577" s="1187"/>
      <c r="K577" s="1187"/>
      <c r="L577" s="1187"/>
      <c r="M577" s="1187"/>
      <c r="N577" s="1187"/>
      <c r="O577" s="1187"/>
      <c r="P577" s="1187"/>
      <c r="Q577" s="1187"/>
    </row>
    <row r="578" spans="1:17" ht="16.5" customHeight="1">
      <c r="A578" s="1187"/>
      <c r="B578" s="1187"/>
      <c r="C578" s="1187"/>
      <c r="D578" s="1187"/>
      <c r="E578" s="1187"/>
      <c r="F578" s="1187"/>
      <c r="G578" s="1187"/>
      <c r="H578" s="1187"/>
      <c r="I578" s="1187"/>
      <c r="J578" s="1187"/>
      <c r="K578" s="1187"/>
      <c r="L578" s="1187"/>
      <c r="M578" s="1187"/>
      <c r="N578" s="1187"/>
      <c r="O578" s="1187"/>
      <c r="P578" s="1187"/>
      <c r="Q578" s="1187"/>
    </row>
    <row r="579" spans="1:17" ht="16.5" customHeight="1">
      <c r="A579" s="1187"/>
      <c r="B579" s="1187"/>
      <c r="C579" s="1187"/>
      <c r="D579" s="1187"/>
      <c r="E579" s="1187"/>
      <c r="F579" s="1187"/>
      <c r="G579" s="1187"/>
      <c r="H579" s="1187"/>
      <c r="I579" s="1187"/>
      <c r="J579" s="1187"/>
      <c r="K579" s="1187"/>
      <c r="L579" s="1187"/>
      <c r="M579" s="1187"/>
      <c r="N579" s="1187"/>
      <c r="O579" s="1187"/>
      <c r="P579" s="1187"/>
      <c r="Q579" s="1187"/>
    </row>
    <row r="580" spans="1:17" ht="16.5" customHeight="1">
      <c r="A580" s="1187"/>
      <c r="B580" s="1187"/>
      <c r="C580" s="1187"/>
      <c r="D580" s="1187"/>
      <c r="E580" s="1187"/>
      <c r="F580" s="1187"/>
      <c r="G580" s="1187"/>
      <c r="H580" s="1187"/>
      <c r="I580" s="1187"/>
      <c r="J580" s="1187"/>
      <c r="K580" s="1187"/>
      <c r="L580" s="1187"/>
      <c r="M580" s="1187"/>
      <c r="N580" s="1187"/>
      <c r="O580" s="1187"/>
      <c r="P580" s="1187"/>
      <c r="Q580" s="1187"/>
    </row>
    <row r="581" spans="1:17" ht="16.5" customHeight="1">
      <c r="A581" s="1187"/>
      <c r="B581" s="1187"/>
      <c r="C581" s="1187"/>
      <c r="D581" s="1187"/>
      <c r="E581" s="1187"/>
      <c r="F581" s="1187"/>
      <c r="G581" s="1187"/>
      <c r="H581" s="1187"/>
      <c r="I581" s="1187"/>
      <c r="J581" s="1187"/>
      <c r="K581" s="1187"/>
      <c r="L581" s="1187"/>
      <c r="M581" s="1187"/>
      <c r="N581" s="1187"/>
      <c r="O581" s="1187"/>
      <c r="P581" s="1187"/>
      <c r="Q581" s="1187"/>
    </row>
    <row r="582" spans="1:17" ht="16.5" customHeight="1">
      <c r="A582" s="1187"/>
      <c r="B582" s="1187"/>
      <c r="C582" s="1187"/>
      <c r="D582" s="1187"/>
      <c r="E582" s="1187"/>
      <c r="F582" s="1187"/>
      <c r="G582" s="1187"/>
      <c r="H582" s="1187"/>
      <c r="I582" s="1187"/>
      <c r="J582" s="1187"/>
      <c r="K582" s="1187"/>
      <c r="L582" s="1187"/>
      <c r="M582" s="1187"/>
      <c r="N582" s="1187"/>
      <c r="O582" s="1187"/>
      <c r="P582" s="1187"/>
      <c r="Q582" s="1187"/>
    </row>
    <row r="583" spans="1:17" ht="16.5" customHeight="1">
      <c r="A583" s="1187"/>
      <c r="B583" s="1187"/>
      <c r="C583" s="1187"/>
      <c r="D583" s="1187"/>
      <c r="E583" s="1187"/>
      <c r="F583" s="1187"/>
      <c r="G583" s="1187"/>
      <c r="H583" s="1187"/>
      <c r="I583" s="1187"/>
      <c r="J583" s="1187"/>
      <c r="K583" s="1187"/>
      <c r="L583" s="1187"/>
      <c r="M583" s="1187"/>
      <c r="N583" s="1187"/>
      <c r="O583" s="1187"/>
      <c r="P583" s="1187"/>
      <c r="Q583" s="1187"/>
    </row>
    <row r="584" spans="1:17" ht="16.5" customHeight="1">
      <c r="A584" s="1187"/>
      <c r="B584" s="1187"/>
      <c r="C584" s="1187"/>
      <c r="D584" s="1187"/>
      <c r="E584" s="1187"/>
      <c r="F584" s="1187"/>
      <c r="G584" s="1187"/>
      <c r="H584" s="1187"/>
      <c r="I584" s="1187"/>
      <c r="J584" s="1187"/>
      <c r="K584" s="1187"/>
      <c r="L584" s="1187"/>
      <c r="M584" s="1187"/>
      <c r="N584" s="1187"/>
      <c r="O584" s="1187"/>
      <c r="P584" s="1187"/>
      <c r="Q584" s="1187"/>
    </row>
    <row r="585" spans="1:17" ht="16.5" customHeight="1">
      <c r="A585" s="1187"/>
      <c r="B585" s="1187"/>
      <c r="C585" s="1187"/>
      <c r="D585" s="1187"/>
      <c r="E585" s="1187"/>
      <c r="F585" s="1187"/>
      <c r="G585" s="1187"/>
      <c r="H585" s="1187"/>
      <c r="I585" s="1187"/>
      <c r="J585" s="1187"/>
      <c r="K585" s="1187"/>
      <c r="L585" s="1187"/>
      <c r="M585" s="1187"/>
      <c r="N585" s="1187"/>
      <c r="O585" s="1187"/>
      <c r="P585" s="1187"/>
      <c r="Q585" s="1187"/>
    </row>
    <row r="586" spans="1:17" ht="16.5" customHeight="1">
      <c r="A586" s="1187"/>
      <c r="B586" s="1187"/>
      <c r="C586" s="1187"/>
      <c r="D586" s="1187"/>
      <c r="E586" s="1187"/>
      <c r="F586" s="1187"/>
      <c r="G586" s="1187"/>
      <c r="H586" s="1187"/>
      <c r="I586" s="1187"/>
      <c r="J586" s="1187"/>
      <c r="K586" s="1187"/>
      <c r="L586" s="1187"/>
      <c r="M586" s="1187"/>
      <c r="N586" s="1187"/>
      <c r="O586" s="1187"/>
      <c r="P586" s="1187"/>
      <c r="Q586" s="1187"/>
    </row>
    <row r="587" spans="1:17" ht="16.5" customHeight="1">
      <c r="A587" s="1187"/>
      <c r="B587" s="1187"/>
      <c r="C587" s="1187"/>
      <c r="D587" s="1187"/>
      <c r="E587" s="1187"/>
      <c r="F587" s="1187"/>
      <c r="G587" s="1187"/>
      <c r="H587" s="1187"/>
      <c r="I587" s="1187"/>
      <c r="J587" s="1187"/>
      <c r="K587" s="1187"/>
      <c r="L587" s="1187"/>
      <c r="M587" s="1187"/>
      <c r="N587" s="1187"/>
      <c r="O587" s="1187"/>
      <c r="P587" s="1187"/>
      <c r="Q587" s="1187"/>
    </row>
    <row r="588" spans="1:17" ht="16.5" customHeight="1">
      <c r="A588" s="1187"/>
      <c r="B588" s="1187"/>
      <c r="C588" s="1187"/>
      <c r="D588" s="1187"/>
      <c r="E588" s="1187"/>
      <c r="F588" s="1187"/>
      <c r="G588" s="1187"/>
      <c r="H588" s="1187"/>
      <c r="I588" s="1187"/>
      <c r="J588" s="1187"/>
      <c r="K588" s="1187"/>
      <c r="L588" s="1187"/>
      <c r="M588" s="1187"/>
      <c r="N588" s="1187"/>
      <c r="O588" s="1187"/>
      <c r="P588" s="1187"/>
      <c r="Q588" s="1187"/>
    </row>
    <row r="589" spans="1:17" ht="16.5" customHeight="1">
      <c r="A589" s="1187"/>
      <c r="B589" s="1187"/>
      <c r="C589" s="1187"/>
      <c r="D589" s="1187"/>
      <c r="E589" s="1187"/>
      <c r="F589" s="1187"/>
      <c r="G589" s="1187"/>
      <c r="H589" s="1187"/>
      <c r="I589" s="1187"/>
      <c r="J589" s="1187"/>
      <c r="K589" s="1187"/>
      <c r="L589" s="1187"/>
      <c r="M589" s="1187"/>
      <c r="N589" s="1187"/>
      <c r="O589" s="1187"/>
      <c r="P589" s="1187"/>
      <c r="Q589" s="1187"/>
    </row>
    <row r="590" spans="1:17" ht="16.5" customHeight="1">
      <c r="A590" s="1187"/>
      <c r="B590" s="1187"/>
      <c r="C590" s="1187"/>
      <c r="D590" s="1187"/>
      <c r="E590" s="1187"/>
      <c r="F590" s="1187"/>
      <c r="G590" s="1187"/>
      <c r="H590" s="1187"/>
      <c r="I590" s="1187"/>
      <c r="J590" s="1187"/>
      <c r="K590" s="1187"/>
      <c r="L590" s="1187"/>
      <c r="M590" s="1187"/>
      <c r="N590" s="1187"/>
      <c r="O590" s="1187"/>
      <c r="P590" s="1187"/>
      <c r="Q590" s="1187"/>
    </row>
    <row r="591" spans="1:17" ht="16.5" customHeight="1">
      <c r="A591" s="1187"/>
      <c r="B591" s="1187"/>
      <c r="C591" s="1187"/>
      <c r="D591" s="1187"/>
      <c r="E591" s="1187"/>
      <c r="F591" s="1187"/>
      <c r="G591" s="1187"/>
      <c r="H591" s="1187"/>
      <c r="I591" s="1187"/>
      <c r="J591" s="1187"/>
      <c r="K591" s="1187"/>
      <c r="L591" s="1187"/>
      <c r="M591" s="1187"/>
      <c r="N591" s="1187"/>
      <c r="O591" s="1187"/>
      <c r="P591" s="1187"/>
      <c r="Q591" s="1187"/>
    </row>
    <row r="592" spans="1:17" ht="16.5" customHeight="1">
      <c r="A592" s="1187"/>
      <c r="B592" s="1187"/>
      <c r="C592" s="1187"/>
      <c r="D592" s="1187"/>
      <c r="E592" s="1187"/>
      <c r="F592" s="1187"/>
      <c r="G592" s="1187"/>
      <c r="H592" s="1187"/>
      <c r="I592" s="1187"/>
      <c r="J592" s="1187"/>
      <c r="K592" s="1187"/>
      <c r="L592" s="1187"/>
      <c r="M592" s="1187"/>
      <c r="N592" s="1187"/>
      <c r="O592" s="1187"/>
      <c r="P592" s="1187"/>
      <c r="Q592" s="1187"/>
    </row>
    <row r="593" spans="1:17" ht="16.5" customHeight="1">
      <c r="A593" s="1187"/>
      <c r="B593" s="1187"/>
      <c r="C593" s="1187"/>
      <c r="D593" s="1187"/>
      <c r="E593" s="1187"/>
      <c r="F593" s="1187"/>
      <c r="G593" s="1187"/>
      <c r="H593" s="1187"/>
      <c r="I593" s="1187"/>
      <c r="J593" s="1187"/>
      <c r="K593" s="1187"/>
      <c r="L593" s="1187"/>
      <c r="M593" s="1187"/>
      <c r="N593" s="1187"/>
      <c r="O593" s="1187"/>
      <c r="P593" s="1187"/>
      <c r="Q593" s="1187"/>
    </row>
    <row r="594" spans="1:17" ht="16.5" customHeight="1">
      <c r="A594" s="1187"/>
      <c r="B594" s="1187"/>
      <c r="C594" s="1187"/>
      <c r="D594" s="1187"/>
      <c r="E594" s="1187"/>
      <c r="F594" s="1187"/>
      <c r="G594" s="1187"/>
      <c r="H594" s="1187"/>
      <c r="I594" s="1187"/>
      <c r="J594" s="1187"/>
      <c r="K594" s="1187"/>
      <c r="L594" s="1187"/>
      <c r="M594" s="1187"/>
      <c r="N594" s="1187"/>
      <c r="O594" s="1187"/>
      <c r="P594" s="1187"/>
      <c r="Q594" s="1187"/>
    </row>
    <row r="595" spans="1:17" ht="16.5" customHeight="1">
      <c r="A595" s="1187"/>
      <c r="B595" s="1187"/>
      <c r="C595" s="1187"/>
      <c r="D595" s="1187"/>
      <c r="E595" s="1187"/>
      <c r="F595" s="1187"/>
      <c r="G595" s="1187"/>
      <c r="H595" s="1187"/>
      <c r="I595" s="1187"/>
      <c r="J595" s="1187"/>
      <c r="K595" s="1187"/>
      <c r="L595" s="1187"/>
      <c r="M595" s="1187"/>
      <c r="N595" s="1187"/>
      <c r="O595" s="1187"/>
      <c r="P595" s="1187"/>
      <c r="Q595" s="1187"/>
    </row>
    <row r="596" spans="1:17" ht="16.5" customHeight="1">
      <c r="A596" s="1187"/>
      <c r="B596" s="1187"/>
      <c r="C596" s="1187"/>
      <c r="D596" s="1187"/>
      <c r="E596" s="1187"/>
      <c r="F596" s="1187"/>
      <c r="G596" s="1187"/>
      <c r="H596" s="1187"/>
      <c r="I596" s="1187"/>
      <c r="J596" s="1187"/>
      <c r="K596" s="1187"/>
      <c r="L596" s="1187"/>
      <c r="M596" s="1187"/>
      <c r="N596" s="1187"/>
      <c r="O596" s="1187"/>
      <c r="P596" s="1187"/>
      <c r="Q596" s="1187"/>
    </row>
    <row r="597" spans="1:17" ht="16.5" customHeight="1">
      <c r="A597" s="1187"/>
      <c r="B597" s="1187"/>
      <c r="C597" s="1187"/>
      <c r="D597" s="1187"/>
      <c r="E597" s="1187"/>
      <c r="F597" s="1187"/>
      <c r="G597" s="1187"/>
      <c r="H597" s="1187"/>
      <c r="I597" s="1187"/>
      <c r="J597" s="1187"/>
      <c r="K597" s="1187"/>
      <c r="L597" s="1187"/>
      <c r="M597" s="1187"/>
      <c r="N597" s="1187"/>
      <c r="O597" s="1187"/>
      <c r="P597" s="1187"/>
      <c r="Q597" s="1187"/>
    </row>
    <row r="598" spans="1:17" ht="16.5" customHeight="1">
      <c r="A598" s="1187"/>
      <c r="B598" s="1187"/>
      <c r="C598" s="1187"/>
      <c r="D598" s="1187"/>
      <c r="E598" s="1187"/>
      <c r="F598" s="1187"/>
      <c r="G598" s="1187"/>
      <c r="H598" s="1187"/>
      <c r="I598" s="1187"/>
      <c r="J598" s="1187"/>
      <c r="K598" s="1187"/>
      <c r="L598" s="1187"/>
      <c r="M598" s="1187"/>
      <c r="N598" s="1187"/>
      <c r="O598" s="1187"/>
      <c r="P598" s="1187"/>
      <c r="Q598" s="1187"/>
    </row>
    <row r="599" spans="1:17" ht="16.5" customHeight="1">
      <c r="A599" s="1187"/>
      <c r="B599" s="1187"/>
      <c r="C599" s="1187"/>
      <c r="D599" s="1187"/>
      <c r="E599" s="1187"/>
      <c r="F599" s="1187"/>
      <c r="G599" s="1187"/>
      <c r="H599" s="1187"/>
      <c r="I599" s="1187"/>
      <c r="J599" s="1187"/>
      <c r="K599" s="1187"/>
      <c r="L599" s="1187"/>
      <c r="M599" s="1187"/>
      <c r="N599" s="1187"/>
      <c r="O599" s="1187"/>
      <c r="P599" s="1187"/>
      <c r="Q599" s="1187"/>
    </row>
    <row r="600" spans="1:17" ht="16.5" customHeight="1">
      <c r="A600" s="1187"/>
      <c r="B600" s="1187"/>
      <c r="C600" s="1187"/>
      <c r="D600" s="1187"/>
      <c r="E600" s="1187"/>
      <c r="F600" s="1187"/>
      <c r="G600" s="1187"/>
      <c r="H600" s="1187"/>
      <c r="I600" s="1187"/>
      <c r="J600" s="1187"/>
      <c r="K600" s="1187"/>
      <c r="L600" s="1187"/>
      <c r="M600" s="1187"/>
      <c r="N600" s="1187"/>
      <c r="O600" s="1187"/>
      <c r="P600" s="1187"/>
      <c r="Q600" s="1187"/>
    </row>
    <row r="601" spans="1:17" ht="16.5" customHeight="1">
      <c r="A601" s="1187"/>
      <c r="B601" s="1187"/>
      <c r="C601" s="1187"/>
      <c r="D601" s="1187"/>
      <c r="E601" s="1187"/>
      <c r="F601" s="1187"/>
      <c r="G601" s="1187"/>
      <c r="H601" s="1187"/>
      <c r="I601" s="1187"/>
      <c r="J601" s="1187"/>
      <c r="K601" s="1187"/>
      <c r="L601" s="1187"/>
      <c r="M601" s="1187"/>
      <c r="N601" s="1187"/>
      <c r="O601" s="1187"/>
      <c r="P601" s="1187"/>
      <c r="Q601" s="1187"/>
    </row>
    <row r="602" spans="1:17" ht="16.5" customHeight="1">
      <c r="A602" s="1187"/>
      <c r="B602" s="1187"/>
      <c r="C602" s="1187"/>
      <c r="D602" s="1187"/>
      <c r="E602" s="1187"/>
      <c r="F602" s="1187"/>
      <c r="G602" s="1187"/>
      <c r="H602" s="1187"/>
      <c r="I602" s="1187"/>
      <c r="J602" s="1187"/>
      <c r="K602" s="1187"/>
      <c r="L602" s="1187"/>
      <c r="M602" s="1187"/>
      <c r="N602" s="1187"/>
      <c r="O602" s="1187"/>
      <c r="P602" s="1187"/>
      <c r="Q602" s="1187"/>
    </row>
    <row r="603" spans="1:17" ht="16.5" customHeight="1">
      <c r="A603" s="1187"/>
      <c r="B603" s="1187"/>
      <c r="C603" s="1187"/>
      <c r="D603" s="1187"/>
      <c r="E603" s="1187"/>
      <c r="F603" s="1187"/>
      <c r="G603" s="1187"/>
      <c r="H603" s="1187"/>
      <c r="I603" s="1187"/>
      <c r="J603" s="1187"/>
      <c r="K603" s="1187"/>
      <c r="L603" s="1187"/>
      <c r="M603" s="1187"/>
      <c r="N603" s="1187"/>
      <c r="O603" s="1187"/>
      <c r="P603" s="1187"/>
      <c r="Q603" s="1187"/>
    </row>
    <row r="604" spans="1:17" ht="16.5" customHeight="1">
      <c r="A604" s="1187"/>
      <c r="B604" s="1187"/>
      <c r="C604" s="1187"/>
      <c r="D604" s="1187"/>
      <c r="E604" s="1187"/>
      <c r="F604" s="1187"/>
      <c r="G604" s="1187"/>
      <c r="H604" s="1187"/>
      <c r="I604" s="1187"/>
      <c r="J604" s="1187"/>
      <c r="K604" s="1187"/>
      <c r="L604" s="1187"/>
      <c r="M604" s="1187"/>
      <c r="N604" s="1187"/>
      <c r="O604" s="1187"/>
      <c r="P604" s="1187"/>
      <c r="Q604" s="1187"/>
    </row>
    <row r="605" spans="1:17" ht="16.5" customHeight="1">
      <c r="A605" s="1187"/>
      <c r="B605" s="1187"/>
      <c r="C605" s="1187"/>
      <c r="D605" s="1187"/>
      <c r="E605" s="1187"/>
      <c r="F605" s="1187"/>
      <c r="G605" s="1187"/>
      <c r="H605" s="1187"/>
      <c r="I605" s="1187"/>
      <c r="J605" s="1187"/>
      <c r="K605" s="1187"/>
      <c r="L605" s="1187"/>
      <c r="M605" s="1187"/>
      <c r="N605" s="1187"/>
      <c r="O605" s="1187"/>
      <c r="P605" s="1187"/>
      <c r="Q605" s="1187"/>
    </row>
    <row r="606" spans="1:17" ht="16.5" customHeight="1">
      <c r="A606" s="1187"/>
      <c r="B606" s="1187"/>
      <c r="C606" s="1187"/>
      <c r="D606" s="1187"/>
      <c r="E606" s="1187"/>
      <c r="F606" s="1187"/>
      <c r="G606" s="1187"/>
      <c r="H606" s="1187"/>
      <c r="I606" s="1187"/>
      <c r="J606" s="1187"/>
      <c r="K606" s="1187"/>
      <c r="L606" s="1187"/>
      <c r="M606" s="1187"/>
      <c r="N606" s="1187"/>
      <c r="O606" s="1187"/>
      <c r="P606" s="1187"/>
      <c r="Q606" s="1187"/>
    </row>
    <row r="607" spans="1:17" ht="16.5" customHeight="1">
      <c r="A607" s="1187"/>
      <c r="B607" s="1187"/>
      <c r="C607" s="1187"/>
      <c r="D607" s="1187"/>
      <c r="E607" s="1187"/>
      <c r="F607" s="1187"/>
      <c r="G607" s="1187"/>
      <c r="H607" s="1187"/>
      <c r="I607" s="1187"/>
      <c r="J607" s="1187"/>
      <c r="K607" s="1187"/>
      <c r="L607" s="1187"/>
      <c r="M607" s="1187"/>
      <c r="N607" s="1187"/>
      <c r="O607" s="1187"/>
      <c r="P607" s="1187"/>
      <c r="Q607" s="1187"/>
    </row>
    <row r="608" spans="1:17" ht="16.5" customHeight="1">
      <c r="A608" s="1187"/>
      <c r="B608" s="1187"/>
      <c r="C608" s="1187"/>
      <c r="D608" s="1187"/>
      <c r="E608" s="1187"/>
      <c r="F608" s="1187"/>
      <c r="G608" s="1187"/>
      <c r="H608" s="1187"/>
      <c r="I608" s="1187"/>
      <c r="J608" s="1187"/>
      <c r="K608" s="1187"/>
      <c r="L608" s="1187"/>
      <c r="M608" s="1187"/>
      <c r="N608" s="1187"/>
      <c r="O608" s="1187"/>
      <c r="P608" s="1187"/>
      <c r="Q608" s="1187"/>
    </row>
    <row r="609" spans="1:17" ht="16.5" customHeight="1">
      <c r="A609" s="1187"/>
      <c r="B609" s="1187"/>
      <c r="C609" s="1187"/>
      <c r="D609" s="1187"/>
      <c r="E609" s="1187"/>
      <c r="F609" s="1187"/>
      <c r="G609" s="1187"/>
      <c r="H609" s="1187"/>
      <c r="I609" s="1187"/>
      <c r="J609" s="1187"/>
      <c r="K609" s="1187"/>
      <c r="L609" s="1187"/>
      <c r="M609" s="1187"/>
      <c r="N609" s="1187"/>
      <c r="O609" s="1187"/>
      <c r="P609" s="1187"/>
      <c r="Q609" s="1187"/>
    </row>
    <row r="610" spans="1:17" ht="16.5" customHeight="1">
      <c r="A610" s="1187"/>
      <c r="B610" s="1187"/>
      <c r="C610" s="1187"/>
      <c r="D610" s="1187"/>
      <c r="E610" s="1187"/>
      <c r="F610" s="1187"/>
      <c r="G610" s="1187"/>
      <c r="H610" s="1187"/>
      <c r="I610" s="1187"/>
      <c r="J610" s="1187"/>
      <c r="K610" s="1187"/>
      <c r="L610" s="1187"/>
      <c r="M610" s="1187"/>
      <c r="N610" s="1187"/>
      <c r="O610" s="1187"/>
      <c r="P610" s="1187"/>
      <c r="Q610" s="1187"/>
    </row>
    <row r="611" spans="1:17" ht="16.5" customHeight="1">
      <c r="A611" s="1187"/>
      <c r="B611" s="1187"/>
      <c r="C611" s="1187"/>
      <c r="D611" s="1187"/>
      <c r="E611" s="1187"/>
      <c r="F611" s="1187"/>
      <c r="G611" s="1187"/>
      <c r="H611" s="1187"/>
      <c r="I611" s="1187"/>
      <c r="J611" s="1187"/>
      <c r="K611" s="1187"/>
      <c r="L611" s="1187"/>
      <c r="M611" s="1187"/>
      <c r="N611" s="1187"/>
      <c r="O611" s="1187"/>
      <c r="P611" s="1187"/>
      <c r="Q611" s="1187"/>
    </row>
    <row r="612" spans="1:17" ht="16.5" customHeight="1">
      <c r="A612" s="1187"/>
      <c r="B612" s="1187"/>
      <c r="C612" s="1187"/>
      <c r="D612" s="1187"/>
      <c r="E612" s="1187"/>
      <c r="F612" s="1187"/>
      <c r="G612" s="1187"/>
      <c r="H612" s="1187"/>
      <c r="I612" s="1187"/>
      <c r="J612" s="1187"/>
      <c r="K612" s="1187"/>
      <c r="L612" s="1187"/>
      <c r="M612" s="1187"/>
      <c r="N612" s="1187"/>
      <c r="O612" s="1187"/>
      <c r="P612" s="1187"/>
      <c r="Q612" s="1187"/>
    </row>
    <row r="613" spans="1:17" ht="16.5" customHeight="1">
      <c r="A613" s="1187"/>
      <c r="B613" s="1187"/>
      <c r="C613" s="1187"/>
      <c r="D613" s="1187"/>
      <c r="E613" s="1187"/>
      <c r="F613" s="1187"/>
      <c r="G613" s="1187"/>
      <c r="H613" s="1187"/>
      <c r="I613" s="1187"/>
      <c r="J613" s="1187"/>
      <c r="K613" s="1187"/>
      <c r="L613" s="1187"/>
      <c r="M613" s="1187"/>
      <c r="N613" s="1187"/>
      <c r="O613" s="1187"/>
      <c r="P613" s="1187"/>
      <c r="Q613" s="1187"/>
    </row>
    <row r="614" spans="1:17" ht="16.5" customHeight="1">
      <c r="A614" s="1187"/>
      <c r="B614" s="1187"/>
      <c r="C614" s="1187"/>
      <c r="D614" s="1187"/>
      <c r="E614" s="1187"/>
      <c r="F614" s="1187"/>
      <c r="G614" s="1187"/>
      <c r="H614" s="1187"/>
      <c r="I614" s="1187"/>
      <c r="J614" s="1187"/>
      <c r="K614" s="1187"/>
      <c r="L614" s="1187"/>
      <c r="M614" s="1187"/>
      <c r="N614" s="1187"/>
      <c r="O614" s="1187"/>
      <c r="P614" s="1187"/>
      <c r="Q614" s="1187"/>
    </row>
    <row r="615" spans="1:17" ht="16.5" customHeight="1">
      <c r="A615" s="1187"/>
      <c r="B615" s="1187"/>
      <c r="C615" s="1187"/>
      <c r="D615" s="1187"/>
      <c r="E615" s="1187"/>
      <c r="F615" s="1187"/>
      <c r="G615" s="1187"/>
      <c r="H615" s="1187"/>
      <c r="I615" s="1187"/>
      <c r="J615" s="1187"/>
      <c r="K615" s="1187"/>
      <c r="L615" s="1187"/>
      <c r="M615" s="1187"/>
      <c r="N615" s="1187"/>
      <c r="O615" s="1187"/>
      <c r="P615" s="1187"/>
      <c r="Q615" s="1187"/>
    </row>
    <row r="616" spans="1:17" ht="16.5" customHeight="1">
      <c r="A616" s="1187"/>
      <c r="B616" s="1187"/>
      <c r="C616" s="1187"/>
      <c r="D616" s="1187"/>
      <c r="E616" s="1187"/>
      <c r="F616" s="1187"/>
      <c r="G616" s="1187"/>
      <c r="H616" s="1187"/>
      <c r="I616" s="1187"/>
      <c r="J616" s="1187"/>
      <c r="K616" s="1187"/>
      <c r="L616" s="1187"/>
      <c r="M616" s="1187"/>
      <c r="N616" s="1187"/>
      <c r="O616" s="1187"/>
      <c r="P616" s="1187"/>
      <c r="Q616" s="1187"/>
    </row>
    <row r="617" spans="1:17" ht="16.5" customHeight="1">
      <c r="A617" s="1187"/>
      <c r="B617" s="1187"/>
      <c r="C617" s="1187"/>
      <c r="D617" s="1187"/>
      <c r="E617" s="1187"/>
      <c r="F617" s="1187"/>
      <c r="G617" s="1187"/>
      <c r="H617" s="1187"/>
      <c r="I617" s="1187"/>
      <c r="J617" s="1187"/>
      <c r="K617" s="1187"/>
      <c r="L617" s="1187"/>
      <c r="M617" s="1187"/>
      <c r="N617" s="1187"/>
      <c r="O617" s="1187"/>
      <c r="P617" s="1187"/>
      <c r="Q617" s="1187"/>
    </row>
    <row r="618" spans="1:17" ht="16.5" customHeight="1">
      <c r="A618" s="1187"/>
      <c r="B618" s="1187"/>
      <c r="C618" s="1187"/>
      <c r="D618" s="1187"/>
      <c r="E618" s="1187"/>
      <c r="F618" s="1187"/>
      <c r="G618" s="1187"/>
      <c r="H618" s="1187"/>
      <c r="I618" s="1187"/>
      <c r="J618" s="1187"/>
      <c r="K618" s="1187"/>
      <c r="L618" s="1187"/>
      <c r="M618" s="1187"/>
      <c r="N618" s="1187"/>
      <c r="O618" s="1187"/>
      <c r="P618" s="1187"/>
      <c r="Q618" s="1187"/>
    </row>
    <row r="619" spans="1:17" ht="16.5" customHeight="1">
      <c r="A619" s="1187"/>
      <c r="B619" s="1187"/>
      <c r="C619" s="1187"/>
      <c r="D619" s="1187"/>
      <c r="E619" s="1187"/>
      <c r="F619" s="1187"/>
      <c r="G619" s="1187"/>
      <c r="H619" s="1187"/>
      <c r="I619" s="1187"/>
      <c r="J619" s="1187"/>
      <c r="K619" s="1187"/>
      <c r="L619" s="1187"/>
      <c r="M619" s="1187"/>
      <c r="N619" s="1187"/>
      <c r="O619" s="1187"/>
      <c r="P619" s="1187"/>
      <c r="Q619" s="1187"/>
    </row>
    <row r="620" spans="1:17" ht="16.5" customHeight="1">
      <c r="A620" s="1187"/>
      <c r="B620" s="1187"/>
      <c r="C620" s="1187"/>
      <c r="D620" s="1187"/>
      <c r="E620" s="1187"/>
      <c r="F620" s="1187"/>
      <c r="G620" s="1187"/>
      <c r="H620" s="1187"/>
      <c r="I620" s="1187"/>
      <c r="J620" s="1187"/>
      <c r="K620" s="1187"/>
      <c r="L620" s="1187"/>
      <c r="M620" s="1187"/>
      <c r="N620" s="1187"/>
      <c r="O620" s="1187"/>
      <c r="P620" s="1187"/>
      <c r="Q620" s="1187"/>
    </row>
    <row r="621" spans="1:17" ht="16.5" customHeight="1">
      <c r="A621" s="1187"/>
      <c r="B621" s="1187"/>
      <c r="C621" s="1187"/>
      <c r="D621" s="1187"/>
      <c r="E621" s="1187"/>
      <c r="F621" s="1187"/>
      <c r="G621" s="1187"/>
      <c r="H621" s="1187"/>
      <c r="I621" s="1187"/>
      <c r="J621" s="1187"/>
      <c r="K621" s="1187"/>
      <c r="L621" s="1187"/>
      <c r="M621" s="1187"/>
      <c r="N621" s="1187"/>
      <c r="O621" s="1187"/>
      <c r="P621" s="1187"/>
      <c r="Q621" s="1187"/>
    </row>
    <row r="622" spans="1:17" ht="16.5" customHeight="1">
      <c r="A622" s="1187"/>
      <c r="B622" s="1187"/>
      <c r="C622" s="1187"/>
      <c r="D622" s="1187"/>
      <c r="E622" s="1187"/>
      <c r="F622" s="1187"/>
      <c r="G622" s="1187"/>
      <c r="H622" s="1187"/>
      <c r="I622" s="1187"/>
      <c r="J622" s="1187"/>
      <c r="K622" s="1187"/>
      <c r="L622" s="1187"/>
      <c r="M622" s="1187"/>
      <c r="N622" s="1187"/>
      <c r="O622" s="1187"/>
      <c r="P622" s="1187"/>
      <c r="Q622" s="1187"/>
    </row>
    <row r="623" spans="1:17" ht="16.5" customHeight="1">
      <c r="A623" s="1187"/>
      <c r="B623" s="1187"/>
      <c r="C623" s="1187"/>
      <c r="D623" s="1187"/>
      <c r="E623" s="1187"/>
      <c r="F623" s="1187"/>
      <c r="G623" s="1187"/>
      <c r="H623" s="1187"/>
      <c r="I623" s="1187"/>
      <c r="J623" s="1187"/>
      <c r="K623" s="1187"/>
      <c r="L623" s="1187"/>
      <c r="M623" s="1187"/>
      <c r="N623" s="1187"/>
      <c r="O623" s="1187"/>
      <c r="P623" s="1187"/>
      <c r="Q623" s="1187"/>
    </row>
    <row r="624" spans="1:17" ht="16.5" customHeight="1">
      <c r="A624" s="1187"/>
      <c r="B624" s="1187"/>
      <c r="C624" s="1187"/>
      <c r="D624" s="1187"/>
      <c r="E624" s="1187"/>
      <c r="F624" s="1187"/>
      <c r="G624" s="1187"/>
      <c r="H624" s="1187"/>
      <c r="I624" s="1187"/>
      <c r="J624" s="1187"/>
      <c r="K624" s="1187"/>
      <c r="L624" s="1187"/>
      <c r="M624" s="1187"/>
      <c r="N624" s="1187"/>
      <c r="O624" s="1187"/>
      <c r="P624" s="1187"/>
      <c r="Q624" s="1187"/>
    </row>
    <row r="625" spans="1:17" ht="16.5" customHeight="1">
      <c r="A625" s="1187"/>
      <c r="B625" s="1187"/>
      <c r="C625" s="1187"/>
      <c r="D625" s="1187"/>
      <c r="E625" s="1187"/>
      <c r="F625" s="1187"/>
      <c r="G625" s="1187"/>
      <c r="H625" s="1187"/>
      <c r="I625" s="1187"/>
      <c r="J625" s="1187"/>
      <c r="K625" s="1187"/>
      <c r="L625" s="1187"/>
      <c r="M625" s="1187"/>
      <c r="N625" s="1187"/>
      <c r="O625" s="1187"/>
      <c r="P625" s="1187"/>
      <c r="Q625" s="1187"/>
    </row>
    <row r="626" spans="1:17" ht="16.5" customHeight="1">
      <c r="A626" s="1187"/>
      <c r="B626" s="1187"/>
      <c r="C626" s="1187"/>
      <c r="D626" s="1187"/>
      <c r="E626" s="1187"/>
      <c r="F626" s="1187"/>
      <c r="G626" s="1187"/>
      <c r="H626" s="1187"/>
      <c r="I626" s="1187"/>
      <c r="J626" s="1187"/>
      <c r="K626" s="1187"/>
      <c r="L626" s="1187"/>
      <c r="M626" s="1187"/>
      <c r="N626" s="1187"/>
      <c r="O626" s="1187"/>
      <c r="P626" s="1187"/>
      <c r="Q626" s="1187"/>
    </row>
    <row r="627" spans="1:17" ht="16.5" customHeight="1">
      <c r="A627" s="1187"/>
      <c r="B627" s="1187"/>
      <c r="C627" s="1187"/>
      <c r="D627" s="1187"/>
      <c r="E627" s="1187"/>
      <c r="F627" s="1187"/>
      <c r="G627" s="1187"/>
      <c r="H627" s="1187"/>
      <c r="I627" s="1187"/>
      <c r="J627" s="1187"/>
      <c r="K627" s="1187"/>
      <c r="L627" s="1187"/>
      <c r="M627" s="1187"/>
      <c r="N627" s="1187"/>
      <c r="O627" s="1187"/>
      <c r="P627" s="1187"/>
      <c r="Q627" s="1187"/>
    </row>
    <row r="628" spans="1:17" ht="16.5" customHeight="1">
      <c r="A628" s="1187"/>
      <c r="B628" s="1187"/>
      <c r="C628" s="1187"/>
      <c r="D628" s="1187"/>
      <c r="E628" s="1187"/>
      <c r="F628" s="1187"/>
      <c r="G628" s="1187"/>
      <c r="H628" s="1187"/>
      <c r="I628" s="1187"/>
      <c r="J628" s="1187"/>
      <c r="K628" s="1187"/>
      <c r="L628" s="1187"/>
      <c r="M628" s="1187"/>
      <c r="N628" s="1187"/>
      <c r="O628" s="1187"/>
      <c r="P628" s="1187"/>
      <c r="Q628" s="1187"/>
    </row>
    <row r="629" spans="1:17" ht="16.5" customHeight="1">
      <c r="A629" s="1187"/>
      <c r="B629" s="1187"/>
      <c r="C629" s="1187"/>
      <c r="D629" s="1187"/>
      <c r="E629" s="1187"/>
      <c r="F629" s="1187"/>
      <c r="G629" s="1187"/>
      <c r="H629" s="1187"/>
      <c r="I629" s="1187"/>
      <c r="J629" s="1187"/>
      <c r="K629" s="1187"/>
      <c r="L629" s="1187"/>
      <c r="M629" s="1187"/>
      <c r="N629" s="1187"/>
      <c r="O629" s="1187"/>
      <c r="P629" s="1187"/>
      <c r="Q629" s="1187"/>
    </row>
    <row r="630" spans="1:17" ht="16.5" customHeight="1">
      <c r="A630" s="1187"/>
      <c r="B630" s="1187"/>
      <c r="C630" s="1187"/>
      <c r="D630" s="1187"/>
      <c r="E630" s="1187"/>
      <c r="F630" s="1187"/>
      <c r="G630" s="1187"/>
      <c r="H630" s="1187"/>
      <c r="I630" s="1187"/>
      <c r="J630" s="1187"/>
      <c r="K630" s="1187"/>
      <c r="L630" s="1187"/>
      <c r="M630" s="1187"/>
      <c r="N630" s="1187"/>
      <c r="O630" s="1187"/>
      <c r="P630" s="1187"/>
      <c r="Q630" s="1187"/>
    </row>
    <row r="631" spans="1:17" ht="16.5" customHeight="1">
      <c r="A631" s="1187"/>
      <c r="B631" s="1187"/>
      <c r="C631" s="1187"/>
      <c r="D631" s="1187"/>
      <c r="E631" s="1187"/>
      <c r="F631" s="1187"/>
      <c r="G631" s="1187"/>
      <c r="H631" s="1187"/>
      <c r="I631" s="1187"/>
      <c r="J631" s="1187"/>
      <c r="K631" s="1187"/>
      <c r="L631" s="1187"/>
      <c r="M631" s="1187"/>
      <c r="N631" s="1187"/>
      <c r="O631" s="1187"/>
      <c r="P631" s="1187"/>
      <c r="Q631" s="1187"/>
    </row>
    <row r="632" spans="1:17" ht="16.5" customHeight="1">
      <c r="A632" s="1187"/>
      <c r="B632" s="1187"/>
      <c r="C632" s="1187"/>
      <c r="D632" s="1187"/>
      <c r="E632" s="1187"/>
      <c r="F632" s="1187"/>
      <c r="G632" s="1187"/>
      <c r="H632" s="1187"/>
      <c r="I632" s="1187"/>
      <c r="J632" s="1187"/>
      <c r="K632" s="1187"/>
      <c r="L632" s="1187"/>
      <c r="M632" s="1187"/>
      <c r="N632" s="1187"/>
      <c r="O632" s="1187"/>
      <c r="P632" s="1187"/>
      <c r="Q632" s="1187"/>
    </row>
    <row r="633" spans="1:17" ht="16.5" customHeight="1">
      <c r="A633" s="1187"/>
      <c r="B633" s="1187"/>
      <c r="C633" s="1187"/>
      <c r="D633" s="1187"/>
      <c r="E633" s="1187"/>
      <c r="F633" s="1187"/>
      <c r="G633" s="1187"/>
      <c r="H633" s="1187"/>
      <c r="I633" s="1187"/>
      <c r="J633" s="1187"/>
      <c r="K633" s="1187"/>
      <c r="L633" s="1187"/>
      <c r="M633" s="1187"/>
      <c r="N633" s="1187"/>
      <c r="O633" s="1187"/>
      <c r="P633" s="1187"/>
      <c r="Q633" s="1187"/>
    </row>
    <row r="634" spans="1:17" ht="16.5" customHeight="1">
      <c r="A634" s="1187"/>
      <c r="B634" s="1187"/>
      <c r="C634" s="1187"/>
      <c r="D634" s="1187"/>
      <c r="E634" s="1187"/>
      <c r="F634" s="1187"/>
      <c r="G634" s="1187"/>
      <c r="H634" s="1187"/>
      <c r="I634" s="1187"/>
      <c r="J634" s="1187"/>
      <c r="K634" s="1187"/>
      <c r="L634" s="1187"/>
      <c r="M634" s="1187"/>
      <c r="N634" s="1187"/>
      <c r="O634" s="1187"/>
      <c r="P634" s="1187"/>
      <c r="Q634" s="1187"/>
    </row>
    <row r="635" spans="1:17" ht="16.5" customHeight="1">
      <c r="A635" s="1187"/>
      <c r="B635" s="1187"/>
      <c r="C635" s="1187"/>
      <c r="D635" s="1187"/>
      <c r="E635" s="1187"/>
      <c r="F635" s="1187"/>
      <c r="G635" s="1187"/>
      <c r="H635" s="1187"/>
      <c r="I635" s="1187"/>
      <c r="J635" s="1187"/>
      <c r="K635" s="1187"/>
      <c r="L635" s="1187"/>
      <c r="M635" s="1187"/>
      <c r="N635" s="1187"/>
      <c r="O635" s="1187"/>
      <c r="P635" s="1187"/>
      <c r="Q635" s="1187"/>
    </row>
    <row r="636" spans="1:17" ht="16.5" customHeight="1">
      <c r="A636" s="1187"/>
      <c r="B636" s="1187"/>
      <c r="C636" s="1187"/>
      <c r="D636" s="1187"/>
      <c r="E636" s="1187"/>
      <c r="F636" s="1187"/>
      <c r="G636" s="1187"/>
      <c r="H636" s="1187"/>
      <c r="I636" s="1187"/>
      <c r="J636" s="1187"/>
      <c r="K636" s="1187"/>
      <c r="L636" s="1187"/>
      <c r="M636" s="1187"/>
      <c r="N636" s="1187"/>
      <c r="O636" s="1187"/>
      <c r="P636" s="1187"/>
      <c r="Q636" s="1187"/>
    </row>
    <row r="637" spans="1:17" ht="16.5" customHeight="1">
      <c r="A637" s="1187"/>
      <c r="B637" s="1187"/>
      <c r="C637" s="1187"/>
      <c r="D637" s="1187"/>
      <c r="E637" s="1187"/>
      <c r="F637" s="1187"/>
      <c r="G637" s="1187"/>
      <c r="H637" s="1187"/>
      <c r="I637" s="1187"/>
      <c r="J637" s="1187"/>
      <c r="K637" s="1187"/>
      <c r="L637" s="1187"/>
      <c r="M637" s="1187"/>
      <c r="N637" s="1187"/>
      <c r="O637" s="1187"/>
      <c r="P637" s="1187"/>
      <c r="Q637" s="1187"/>
    </row>
    <row r="638" spans="1:17" ht="16.5" customHeight="1">
      <c r="A638" s="1187"/>
      <c r="B638" s="1187"/>
      <c r="C638" s="1187"/>
      <c r="D638" s="1187"/>
      <c r="E638" s="1187"/>
      <c r="F638" s="1187"/>
      <c r="G638" s="1187"/>
      <c r="H638" s="1187"/>
      <c r="I638" s="1187"/>
      <c r="J638" s="1187"/>
      <c r="K638" s="1187"/>
      <c r="L638" s="1187"/>
      <c r="M638" s="1187"/>
      <c r="N638" s="1187"/>
      <c r="O638" s="1187"/>
      <c r="P638" s="1187"/>
      <c r="Q638" s="1187"/>
    </row>
    <row r="639" spans="1:17" ht="16.5" customHeight="1">
      <c r="A639" s="1187"/>
      <c r="B639" s="1187"/>
      <c r="C639" s="1187"/>
      <c r="D639" s="1187"/>
      <c r="E639" s="1187"/>
      <c r="F639" s="1187"/>
      <c r="G639" s="1187"/>
      <c r="H639" s="1187"/>
      <c r="I639" s="1187"/>
      <c r="J639" s="1187"/>
      <c r="K639" s="1187"/>
      <c r="L639" s="1187"/>
      <c r="M639" s="1187"/>
      <c r="N639" s="1187"/>
      <c r="O639" s="1187"/>
      <c r="P639" s="1187"/>
      <c r="Q639" s="1187"/>
    </row>
    <row r="640" spans="1:17" ht="16.5" customHeight="1">
      <c r="A640" s="1187"/>
      <c r="B640" s="1187"/>
      <c r="C640" s="1187"/>
      <c r="D640" s="1187"/>
      <c r="E640" s="1187"/>
      <c r="F640" s="1187"/>
      <c r="G640" s="1187"/>
      <c r="H640" s="1187"/>
      <c r="I640" s="1187"/>
      <c r="J640" s="1187"/>
      <c r="K640" s="1187"/>
      <c r="L640" s="1187"/>
      <c r="M640" s="1187"/>
      <c r="N640" s="1187"/>
      <c r="O640" s="1187"/>
      <c r="P640" s="1187"/>
      <c r="Q640" s="1187"/>
    </row>
    <row r="641" spans="1:17" ht="16.5" customHeight="1">
      <c r="A641" s="1187"/>
      <c r="B641" s="1187"/>
      <c r="C641" s="1187"/>
      <c r="D641" s="1187"/>
      <c r="E641" s="1187"/>
      <c r="F641" s="1187"/>
      <c r="G641" s="1187"/>
      <c r="H641" s="1187"/>
      <c r="I641" s="1187"/>
      <c r="J641" s="1187"/>
      <c r="K641" s="1187"/>
      <c r="L641" s="1187"/>
      <c r="M641" s="1187"/>
      <c r="N641" s="1187"/>
      <c r="O641" s="1187"/>
      <c r="P641" s="1187"/>
      <c r="Q641" s="1187"/>
    </row>
    <row r="642" spans="1:17" ht="16.5" customHeight="1">
      <c r="A642" s="1187"/>
      <c r="B642" s="1187"/>
      <c r="C642" s="1187"/>
      <c r="D642" s="1187"/>
      <c r="E642" s="1187"/>
      <c r="F642" s="1187"/>
      <c r="G642" s="1187"/>
      <c r="H642" s="1187"/>
      <c r="I642" s="1187"/>
      <c r="J642" s="1187"/>
      <c r="K642" s="1187"/>
      <c r="L642" s="1187"/>
      <c r="M642" s="1187"/>
      <c r="N642" s="1187"/>
      <c r="O642" s="1187"/>
      <c r="P642" s="1187"/>
      <c r="Q642" s="1187"/>
    </row>
    <row r="643" spans="1:17" ht="16.5" customHeight="1">
      <c r="A643" s="1187"/>
      <c r="B643" s="1187"/>
      <c r="C643" s="1187"/>
      <c r="D643" s="1187"/>
      <c r="E643" s="1187"/>
      <c r="F643" s="1187"/>
      <c r="G643" s="1187"/>
      <c r="H643" s="1187"/>
      <c r="I643" s="1187"/>
      <c r="J643" s="1187"/>
      <c r="K643" s="1187"/>
      <c r="L643" s="1187"/>
      <c r="M643" s="1187"/>
      <c r="N643" s="1187"/>
      <c r="O643" s="1187"/>
      <c r="P643" s="1187"/>
      <c r="Q643" s="1187"/>
    </row>
    <row r="644" spans="1:17" ht="16.5" customHeight="1">
      <c r="A644" s="1187"/>
      <c r="B644" s="1187"/>
      <c r="C644" s="1187"/>
      <c r="D644" s="1187"/>
      <c r="E644" s="1187"/>
      <c r="F644" s="1187"/>
      <c r="G644" s="1187"/>
      <c r="H644" s="1187"/>
      <c r="I644" s="1187"/>
      <c r="J644" s="1187"/>
      <c r="K644" s="1187"/>
      <c r="L644" s="1187"/>
      <c r="M644" s="1187"/>
      <c r="N644" s="1187"/>
      <c r="O644" s="1187"/>
      <c r="P644" s="1187"/>
      <c r="Q644" s="1187"/>
    </row>
    <row r="645" spans="1:17" ht="16.5" customHeight="1">
      <c r="A645" s="1187"/>
      <c r="B645" s="1187"/>
      <c r="C645" s="1187"/>
      <c r="D645" s="1187"/>
      <c r="E645" s="1187"/>
      <c r="F645" s="1187"/>
      <c r="G645" s="1187"/>
      <c r="H645" s="1187"/>
      <c r="I645" s="1187"/>
      <c r="J645" s="1187"/>
      <c r="K645" s="1187"/>
      <c r="L645" s="1187"/>
      <c r="M645" s="1187"/>
      <c r="N645" s="1187"/>
      <c r="O645" s="1187"/>
      <c r="P645" s="1187"/>
      <c r="Q645" s="1187"/>
    </row>
    <row r="646" spans="1:17" ht="16.5" customHeight="1">
      <c r="A646" s="1187"/>
      <c r="B646" s="1187"/>
      <c r="C646" s="1187"/>
      <c r="D646" s="1187"/>
      <c r="E646" s="1187"/>
      <c r="F646" s="1187"/>
      <c r="G646" s="1187"/>
      <c r="H646" s="1187"/>
      <c r="I646" s="1187"/>
      <c r="J646" s="1187"/>
      <c r="K646" s="1187"/>
      <c r="L646" s="1187"/>
      <c r="M646" s="1187"/>
      <c r="N646" s="1187"/>
      <c r="O646" s="1187"/>
      <c r="P646" s="1187"/>
      <c r="Q646" s="1187"/>
    </row>
    <row r="647" spans="1:17" ht="16.5" customHeight="1">
      <c r="A647" s="1187"/>
      <c r="B647" s="1187"/>
      <c r="C647" s="1187"/>
      <c r="D647" s="1187"/>
      <c r="E647" s="1187"/>
      <c r="F647" s="1187"/>
      <c r="G647" s="1187"/>
      <c r="H647" s="1187"/>
      <c r="I647" s="1187"/>
      <c r="J647" s="1187"/>
      <c r="K647" s="1187"/>
      <c r="L647" s="1187"/>
      <c r="M647" s="1187"/>
      <c r="N647" s="1187"/>
      <c r="O647" s="1187"/>
      <c r="P647" s="1187"/>
      <c r="Q647" s="1187"/>
    </row>
    <row r="648" spans="1:17" ht="16.5" customHeight="1">
      <c r="A648" s="1187"/>
      <c r="B648" s="1187"/>
      <c r="C648" s="1187"/>
      <c r="D648" s="1187"/>
      <c r="E648" s="1187"/>
      <c r="F648" s="1187"/>
      <c r="G648" s="1187"/>
      <c r="H648" s="1187"/>
      <c r="I648" s="1187"/>
      <c r="J648" s="1187"/>
      <c r="K648" s="1187"/>
      <c r="L648" s="1187"/>
      <c r="M648" s="1187"/>
      <c r="N648" s="1187"/>
      <c r="O648" s="1187"/>
      <c r="P648" s="1187"/>
      <c r="Q648" s="1187"/>
    </row>
    <row r="649" spans="1:17" ht="16.5" customHeight="1">
      <c r="A649" s="1187"/>
      <c r="B649" s="1187"/>
      <c r="C649" s="1187"/>
      <c r="D649" s="1187"/>
      <c r="E649" s="1187"/>
      <c r="F649" s="1187"/>
      <c r="G649" s="1187"/>
      <c r="H649" s="1187"/>
      <c r="I649" s="1187"/>
      <c r="J649" s="1187"/>
      <c r="K649" s="1187"/>
      <c r="L649" s="1187"/>
      <c r="M649" s="1187"/>
      <c r="N649" s="1187"/>
      <c r="O649" s="1187"/>
      <c r="P649" s="1187"/>
      <c r="Q649" s="1187"/>
    </row>
    <row r="650" spans="1:17" ht="16.5" customHeight="1">
      <c r="A650" s="1187"/>
      <c r="B650" s="1187"/>
      <c r="C650" s="1187"/>
      <c r="D650" s="1187"/>
      <c r="E650" s="1187"/>
      <c r="F650" s="1187"/>
      <c r="G650" s="1187"/>
      <c r="H650" s="1187"/>
      <c r="I650" s="1187"/>
      <c r="J650" s="1187"/>
      <c r="K650" s="1187"/>
      <c r="L650" s="1187"/>
      <c r="M650" s="1187"/>
      <c r="N650" s="1187"/>
      <c r="O650" s="1187"/>
      <c r="P650" s="1187"/>
      <c r="Q650" s="1187"/>
    </row>
    <row r="651" spans="1:17" ht="16.5" customHeight="1">
      <c r="A651" s="1187"/>
      <c r="B651" s="1187"/>
      <c r="C651" s="1187"/>
      <c r="D651" s="1187"/>
      <c r="E651" s="1187"/>
      <c r="F651" s="1187"/>
      <c r="G651" s="1187"/>
      <c r="H651" s="1187"/>
      <c r="I651" s="1187"/>
      <c r="J651" s="1187"/>
      <c r="K651" s="1187"/>
      <c r="L651" s="1187"/>
      <c r="M651" s="1187"/>
      <c r="N651" s="1187"/>
      <c r="O651" s="1187"/>
      <c r="P651" s="1187"/>
      <c r="Q651" s="1187"/>
    </row>
    <row r="652" spans="1:17" ht="16.5" customHeight="1">
      <c r="A652" s="1187"/>
      <c r="B652" s="1187"/>
      <c r="C652" s="1187"/>
      <c r="D652" s="1187"/>
      <c r="E652" s="1187"/>
      <c r="F652" s="1187"/>
      <c r="G652" s="1187"/>
      <c r="H652" s="1187"/>
      <c r="I652" s="1187"/>
      <c r="J652" s="1187"/>
      <c r="K652" s="1187"/>
      <c r="L652" s="1187"/>
      <c r="M652" s="1187"/>
      <c r="N652" s="1187"/>
      <c r="O652" s="1187"/>
      <c r="P652" s="1187"/>
      <c r="Q652" s="1187"/>
    </row>
    <row r="653" spans="1:17" ht="16.5" customHeight="1">
      <c r="A653" s="1187"/>
      <c r="B653" s="1187"/>
      <c r="C653" s="1187"/>
      <c r="D653" s="1187"/>
      <c r="E653" s="1187"/>
      <c r="F653" s="1187"/>
      <c r="G653" s="1187"/>
      <c r="H653" s="1187"/>
      <c r="I653" s="1187"/>
      <c r="J653" s="1187"/>
      <c r="K653" s="1187"/>
      <c r="L653" s="1187"/>
      <c r="M653" s="1187"/>
      <c r="N653" s="1187"/>
      <c r="O653" s="1187"/>
      <c r="P653" s="1187"/>
      <c r="Q653" s="1187"/>
    </row>
    <row r="654" spans="1:17" ht="16.5" customHeight="1">
      <c r="A654" s="1187"/>
      <c r="B654" s="1187"/>
      <c r="C654" s="1187"/>
      <c r="D654" s="1187"/>
      <c r="E654" s="1187"/>
      <c r="F654" s="1187"/>
      <c r="G654" s="1187"/>
      <c r="H654" s="1187"/>
      <c r="I654" s="1187"/>
      <c r="J654" s="1187"/>
      <c r="K654" s="1187"/>
      <c r="L654" s="1187"/>
      <c r="M654" s="1187"/>
      <c r="N654" s="1187"/>
      <c r="O654" s="1187"/>
      <c r="P654" s="1187"/>
      <c r="Q654" s="1187"/>
    </row>
    <row r="655" spans="1:17" ht="16.5" customHeight="1">
      <c r="A655" s="1187"/>
      <c r="B655" s="1187"/>
      <c r="C655" s="1187"/>
      <c r="D655" s="1187"/>
      <c r="E655" s="1187"/>
      <c r="F655" s="1187"/>
      <c r="G655" s="1187"/>
      <c r="H655" s="1187"/>
      <c r="I655" s="1187"/>
      <c r="J655" s="1187"/>
      <c r="K655" s="1187"/>
      <c r="L655" s="1187"/>
      <c r="M655" s="1187"/>
      <c r="N655" s="1187"/>
      <c r="O655" s="1187"/>
      <c r="P655" s="1187"/>
      <c r="Q655" s="1187"/>
    </row>
    <row r="656" spans="1:17" ht="16.5" customHeight="1">
      <c r="A656" s="1187"/>
      <c r="B656" s="1187"/>
      <c r="C656" s="1187"/>
      <c r="D656" s="1187"/>
      <c r="E656" s="1187"/>
      <c r="F656" s="1187"/>
      <c r="G656" s="1187"/>
      <c r="H656" s="1187"/>
      <c r="I656" s="1187"/>
      <c r="J656" s="1187"/>
      <c r="K656" s="1187"/>
      <c r="L656" s="1187"/>
      <c r="M656" s="1187"/>
      <c r="N656" s="1187"/>
      <c r="O656" s="1187"/>
      <c r="P656" s="1187"/>
      <c r="Q656" s="1187"/>
    </row>
    <row r="657" spans="1:17" ht="16.5" customHeight="1">
      <c r="A657" s="1187"/>
      <c r="B657" s="1187"/>
      <c r="C657" s="1187"/>
      <c r="D657" s="1187"/>
      <c r="E657" s="1187"/>
      <c r="F657" s="1187"/>
      <c r="G657" s="1187"/>
      <c r="H657" s="1187"/>
      <c r="I657" s="1187"/>
      <c r="J657" s="1187"/>
      <c r="K657" s="1187"/>
      <c r="L657" s="1187"/>
      <c r="M657" s="1187"/>
      <c r="N657" s="1187"/>
      <c r="O657" s="1187"/>
      <c r="P657" s="1187"/>
      <c r="Q657" s="1187"/>
    </row>
    <row r="658" spans="1:17" ht="16.5" customHeight="1">
      <c r="A658" s="1187"/>
      <c r="B658" s="1187"/>
      <c r="C658" s="1187"/>
      <c r="D658" s="1187"/>
      <c r="E658" s="1187"/>
      <c r="F658" s="1187"/>
      <c r="G658" s="1187"/>
      <c r="H658" s="1187"/>
      <c r="I658" s="1187"/>
      <c r="J658" s="1187"/>
      <c r="K658" s="1187"/>
      <c r="L658" s="1187"/>
      <c r="M658" s="1187"/>
      <c r="N658" s="1187"/>
      <c r="O658" s="1187"/>
      <c r="P658" s="1187"/>
      <c r="Q658" s="1187"/>
    </row>
    <row r="659" spans="1:17" ht="16.5" customHeight="1">
      <c r="A659" s="1187"/>
      <c r="B659" s="1187"/>
      <c r="C659" s="1187"/>
      <c r="D659" s="1187"/>
      <c r="E659" s="1187"/>
      <c r="F659" s="1187"/>
      <c r="G659" s="1187"/>
      <c r="H659" s="1187"/>
      <c r="I659" s="1187"/>
      <c r="J659" s="1187"/>
      <c r="K659" s="1187"/>
      <c r="L659" s="1187"/>
      <c r="M659" s="1187"/>
      <c r="N659" s="1187"/>
      <c r="O659" s="1187"/>
      <c r="P659" s="1187"/>
      <c r="Q659" s="1187"/>
    </row>
    <row r="660" spans="1:17" ht="16.5" customHeight="1">
      <c r="A660" s="1187"/>
      <c r="B660" s="1187"/>
      <c r="C660" s="1187"/>
      <c r="D660" s="1187"/>
      <c r="E660" s="1187"/>
      <c r="F660" s="1187"/>
      <c r="G660" s="1187"/>
      <c r="H660" s="1187"/>
      <c r="I660" s="1187"/>
      <c r="J660" s="1187"/>
      <c r="K660" s="1187"/>
      <c r="L660" s="1187"/>
      <c r="M660" s="1187"/>
      <c r="N660" s="1187"/>
      <c r="O660" s="1187"/>
      <c r="P660" s="1187"/>
      <c r="Q660" s="1187"/>
    </row>
    <row r="661" spans="1:17" ht="16.5" customHeight="1">
      <c r="A661" s="1187"/>
      <c r="B661" s="1187"/>
      <c r="C661" s="1187"/>
      <c r="D661" s="1187"/>
      <c r="E661" s="1187"/>
      <c r="F661" s="1187"/>
      <c r="G661" s="1187"/>
      <c r="H661" s="1187"/>
      <c r="I661" s="1187"/>
      <c r="J661" s="1187"/>
      <c r="K661" s="1187"/>
      <c r="L661" s="1187"/>
      <c r="M661" s="1187"/>
      <c r="N661" s="1187"/>
      <c r="O661" s="1187"/>
      <c r="P661" s="1187"/>
      <c r="Q661" s="1187"/>
    </row>
    <row r="662" spans="1:17" ht="16.5" customHeight="1">
      <c r="A662" s="1187"/>
      <c r="B662" s="1187"/>
      <c r="C662" s="1187"/>
      <c r="D662" s="1187"/>
      <c r="E662" s="1187"/>
      <c r="F662" s="1187"/>
      <c r="G662" s="1187"/>
      <c r="H662" s="1187"/>
      <c r="I662" s="1187"/>
      <c r="J662" s="1187"/>
      <c r="K662" s="1187"/>
      <c r="L662" s="1187"/>
      <c r="M662" s="1187"/>
      <c r="N662" s="1187"/>
      <c r="O662" s="1187"/>
      <c r="P662" s="1187"/>
      <c r="Q662" s="1187"/>
    </row>
    <row r="663" spans="1:17" ht="16.5" customHeight="1">
      <c r="A663" s="1187"/>
      <c r="B663" s="1187"/>
      <c r="C663" s="1187"/>
      <c r="D663" s="1187"/>
      <c r="E663" s="1187"/>
      <c r="F663" s="1187"/>
      <c r="G663" s="1187"/>
      <c r="H663" s="1187"/>
      <c r="I663" s="1187"/>
      <c r="J663" s="1187"/>
      <c r="K663" s="1187"/>
      <c r="L663" s="1187"/>
      <c r="M663" s="1187"/>
      <c r="N663" s="1187"/>
      <c r="O663" s="1187"/>
      <c r="P663" s="1187"/>
      <c r="Q663" s="1187"/>
    </row>
    <row r="664" spans="1:17" ht="16.5" customHeight="1">
      <c r="A664" s="1187"/>
      <c r="B664" s="1187"/>
      <c r="C664" s="1187"/>
      <c r="D664" s="1187"/>
      <c r="E664" s="1187"/>
      <c r="F664" s="1187"/>
      <c r="G664" s="1187"/>
      <c r="H664" s="1187"/>
      <c r="I664" s="1187"/>
      <c r="J664" s="1187"/>
      <c r="K664" s="1187"/>
      <c r="L664" s="1187"/>
      <c r="M664" s="1187"/>
      <c r="N664" s="1187"/>
      <c r="O664" s="1187"/>
      <c r="P664" s="1187"/>
      <c r="Q664" s="1187"/>
    </row>
    <row r="665" spans="1:17" ht="16.5" customHeight="1">
      <c r="A665" s="1187"/>
      <c r="B665" s="1187"/>
      <c r="C665" s="1187"/>
      <c r="D665" s="1187"/>
      <c r="E665" s="1187"/>
      <c r="F665" s="1187"/>
      <c r="G665" s="1187"/>
      <c r="H665" s="1187"/>
      <c r="I665" s="1187"/>
      <c r="J665" s="1187"/>
      <c r="K665" s="1187"/>
      <c r="L665" s="1187"/>
      <c r="M665" s="1187"/>
      <c r="N665" s="1187"/>
      <c r="O665" s="1187"/>
      <c r="P665" s="1187"/>
      <c r="Q665" s="1187"/>
    </row>
    <row r="666" spans="1:17" ht="16.5" customHeight="1">
      <c r="A666" s="1187"/>
      <c r="B666" s="1187"/>
      <c r="C666" s="1187"/>
      <c r="D666" s="1187"/>
      <c r="E666" s="1187"/>
      <c r="F666" s="1187"/>
      <c r="G666" s="1187"/>
      <c r="H666" s="1187"/>
      <c r="I666" s="1187"/>
      <c r="J666" s="1187"/>
      <c r="K666" s="1187"/>
      <c r="L666" s="1187"/>
      <c r="M666" s="1187"/>
      <c r="N666" s="1187"/>
      <c r="O666" s="1187"/>
      <c r="P666" s="1187"/>
      <c r="Q666" s="1187"/>
    </row>
    <row r="667" spans="1:17" ht="16.5" customHeight="1">
      <c r="A667" s="1187"/>
      <c r="B667" s="1187"/>
      <c r="C667" s="1187"/>
      <c r="D667" s="1187"/>
      <c r="E667" s="1187"/>
      <c r="F667" s="1187"/>
      <c r="G667" s="1187"/>
      <c r="H667" s="1187"/>
      <c r="I667" s="1187"/>
      <c r="J667" s="1187"/>
      <c r="K667" s="1187"/>
      <c r="L667" s="1187"/>
      <c r="M667" s="1187"/>
      <c r="N667" s="1187"/>
      <c r="O667" s="1187"/>
      <c r="P667" s="1187"/>
      <c r="Q667" s="1187"/>
    </row>
    <row r="668" spans="1:17" ht="16.5" customHeight="1">
      <c r="A668" s="1187"/>
      <c r="B668" s="1187"/>
      <c r="C668" s="1187"/>
      <c r="D668" s="1187"/>
      <c r="E668" s="1187"/>
      <c r="F668" s="1187"/>
      <c r="G668" s="1187"/>
      <c r="H668" s="1187"/>
      <c r="I668" s="1187"/>
      <c r="J668" s="1187"/>
      <c r="K668" s="1187"/>
      <c r="L668" s="1187"/>
      <c r="M668" s="1187"/>
      <c r="N668" s="1187"/>
      <c r="O668" s="1187"/>
      <c r="P668" s="1187"/>
      <c r="Q668" s="1187"/>
    </row>
    <row r="669" spans="1:17" ht="16.5" customHeight="1">
      <c r="A669" s="1187"/>
      <c r="B669" s="1187"/>
      <c r="C669" s="1187"/>
      <c r="D669" s="1187"/>
      <c r="E669" s="1187"/>
      <c r="F669" s="1187"/>
      <c r="G669" s="1187"/>
      <c r="H669" s="1187"/>
      <c r="I669" s="1187"/>
      <c r="J669" s="1187"/>
      <c r="K669" s="1187"/>
      <c r="L669" s="1187"/>
      <c r="M669" s="1187"/>
      <c r="N669" s="1187"/>
      <c r="O669" s="1187"/>
      <c r="P669" s="1187"/>
      <c r="Q669" s="1187"/>
    </row>
    <row r="670" spans="1:17" ht="16.5" customHeight="1">
      <c r="A670" s="1187"/>
      <c r="B670" s="1187"/>
      <c r="C670" s="1187"/>
      <c r="D670" s="1187"/>
      <c r="E670" s="1187"/>
      <c r="F670" s="1187"/>
      <c r="G670" s="1187"/>
      <c r="H670" s="1187"/>
      <c r="I670" s="1187"/>
      <c r="J670" s="1187"/>
      <c r="K670" s="1187"/>
      <c r="L670" s="1187"/>
      <c r="M670" s="1187"/>
      <c r="N670" s="1187"/>
      <c r="O670" s="1187"/>
      <c r="P670" s="1187"/>
      <c r="Q670" s="1187"/>
    </row>
    <row r="671" spans="1:17" ht="16.5" customHeight="1">
      <c r="A671" s="1187"/>
      <c r="B671" s="1187"/>
      <c r="C671" s="1187"/>
      <c r="D671" s="1187"/>
      <c r="E671" s="1187"/>
      <c r="F671" s="1187"/>
      <c r="G671" s="1187"/>
      <c r="H671" s="1187"/>
      <c r="I671" s="1187"/>
      <c r="J671" s="1187"/>
      <c r="K671" s="1187"/>
      <c r="L671" s="1187"/>
      <c r="M671" s="1187"/>
      <c r="N671" s="1187"/>
      <c r="O671" s="1187"/>
      <c r="P671" s="1187"/>
      <c r="Q671" s="1187"/>
    </row>
    <row r="672" spans="1:17" ht="16.5" customHeight="1">
      <c r="A672" s="1187"/>
      <c r="B672" s="1187"/>
      <c r="C672" s="1187"/>
      <c r="D672" s="1187"/>
      <c r="E672" s="1187"/>
      <c r="F672" s="1187"/>
      <c r="G672" s="1187"/>
      <c r="H672" s="1187"/>
      <c r="I672" s="1187"/>
      <c r="J672" s="1187"/>
      <c r="K672" s="1187"/>
      <c r="L672" s="1187"/>
      <c r="M672" s="1187"/>
      <c r="N672" s="1187"/>
      <c r="O672" s="1187"/>
      <c r="P672" s="1187"/>
      <c r="Q672" s="1187"/>
    </row>
    <row r="673" spans="1:17" ht="16.5" customHeight="1">
      <c r="A673" s="1187"/>
      <c r="B673" s="1187"/>
      <c r="C673" s="1187"/>
      <c r="D673" s="1187"/>
      <c r="E673" s="1187"/>
      <c r="F673" s="1187"/>
      <c r="G673" s="1187"/>
      <c r="H673" s="1187"/>
      <c r="I673" s="1187"/>
      <c r="J673" s="1187"/>
      <c r="K673" s="1187"/>
      <c r="L673" s="1187"/>
      <c r="M673" s="1187"/>
      <c r="N673" s="1187"/>
      <c r="O673" s="1187"/>
      <c r="P673" s="1187"/>
      <c r="Q673" s="1187"/>
    </row>
    <row r="674" spans="1:17" ht="16.5" customHeight="1">
      <c r="A674" s="1187"/>
      <c r="B674" s="1187"/>
      <c r="C674" s="1187"/>
      <c r="D674" s="1187"/>
      <c r="E674" s="1187"/>
      <c r="F674" s="1187"/>
      <c r="G674" s="1187"/>
      <c r="H674" s="1187"/>
      <c r="I674" s="1187"/>
      <c r="J674" s="1187"/>
      <c r="K674" s="1187"/>
      <c r="L674" s="1187"/>
      <c r="M674" s="1187"/>
      <c r="N674" s="1187"/>
      <c r="O674" s="1187"/>
      <c r="P674" s="1187"/>
      <c r="Q674" s="1187"/>
    </row>
    <row r="675" spans="1:17" ht="16.5" customHeight="1">
      <c r="A675" s="1187"/>
      <c r="B675" s="1187"/>
      <c r="C675" s="1187"/>
      <c r="D675" s="1187"/>
      <c r="E675" s="1187"/>
      <c r="F675" s="1187"/>
      <c r="G675" s="1187"/>
      <c r="H675" s="1187"/>
      <c r="I675" s="1187"/>
      <c r="J675" s="1187"/>
      <c r="K675" s="1187"/>
      <c r="L675" s="1187"/>
      <c r="M675" s="1187"/>
      <c r="N675" s="1187"/>
      <c r="O675" s="1187"/>
      <c r="P675" s="1187"/>
      <c r="Q675" s="1187"/>
    </row>
    <row r="676" spans="1:17" ht="16.5" customHeight="1">
      <c r="A676" s="1187"/>
      <c r="B676" s="1187"/>
      <c r="C676" s="1187"/>
      <c r="D676" s="1187"/>
      <c r="E676" s="1187"/>
      <c r="F676" s="1187"/>
      <c r="G676" s="1187"/>
      <c r="H676" s="1187"/>
      <c r="I676" s="1187"/>
      <c r="J676" s="1187"/>
      <c r="K676" s="1187"/>
      <c r="L676" s="1187"/>
      <c r="M676" s="1187"/>
      <c r="N676" s="1187"/>
      <c r="O676" s="1187"/>
      <c r="P676" s="1187"/>
      <c r="Q676" s="1187"/>
    </row>
    <row r="677" spans="1:17" ht="16.5" customHeight="1">
      <c r="A677" s="1187"/>
      <c r="B677" s="1187"/>
      <c r="C677" s="1187"/>
      <c r="D677" s="1187"/>
      <c r="E677" s="1187"/>
      <c r="F677" s="1187"/>
      <c r="G677" s="1187"/>
      <c r="H677" s="1187"/>
      <c r="I677" s="1187"/>
      <c r="J677" s="1187"/>
      <c r="K677" s="1187"/>
      <c r="L677" s="1187"/>
      <c r="M677" s="1187"/>
      <c r="N677" s="1187"/>
      <c r="O677" s="1187"/>
      <c r="P677" s="1187"/>
      <c r="Q677" s="1187"/>
    </row>
    <row r="678" spans="1:17" ht="16.5" customHeight="1">
      <c r="A678" s="1187"/>
      <c r="B678" s="1187"/>
      <c r="C678" s="1187"/>
      <c r="D678" s="1187"/>
      <c r="E678" s="1187"/>
      <c r="F678" s="1187"/>
      <c r="G678" s="1187"/>
      <c r="H678" s="1187"/>
      <c r="I678" s="1187"/>
      <c r="J678" s="1187"/>
      <c r="K678" s="1187"/>
      <c r="L678" s="1187"/>
      <c r="M678" s="1187"/>
      <c r="N678" s="1187"/>
      <c r="O678" s="1187"/>
      <c r="P678" s="1187"/>
      <c r="Q678" s="1187"/>
    </row>
    <row r="679" spans="1:17" ht="16.5" customHeight="1">
      <c r="A679" s="1187"/>
      <c r="B679" s="1187"/>
      <c r="C679" s="1187"/>
      <c r="D679" s="1187"/>
      <c r="E679" s="1187"/>
      <c r="F679" s="1187"/>
      <c r="G679" s="1187"/>
      <c r="H679" s="1187"/>
      <c r="I679" s="1187"/>
      <c r="J679" s="1187"/>
      <c r="K679" s="1187"/>
      <c r="L679" s="1187"/>
      <c r="M679" s="1187"/>
      <c r="N679" s="1187"/>
      <c r="O679" s="1187"/>
      <c r="P679" s="1187"/>
      <c r="Q679" s="1187"/>
    </row>
    <row r="680" spans="1:17" ht="16.5" customHeight="1">
      <c r="A680" s="1187"/>
      <c r="B680" s="1187"/>
      <c r="C680" s="1187"/>
      <c r="D680" s="1187"/>
      <c r="E680" s="1187"/>
      <c r="F680" s="1187"/>
      <c r="G680" s="1187"/>
      <c r="H680" s="1187"/>
      <c r="I680" s="1187"/>
      <c r="J680" s="1187"/>
      <c r="K680" s="1187"/>
      <c r="L680" s="1187"/>
      <c r="M680" s="1187"/>
      <c r="N680" s="1187"/>
      <c r="O680" s="1187"/>
      <c r="P680" s="1187"/>
      <c r="Q680" s="1187"/>
    </row>
    <row r="681" spans="1:17" ht="16.5" customHeight="1">
      <c r="A681" s="1187"/>
      <c r="B681" s="1187"/>
      <c r="C681" s="1187"/>
      <c r="D681" s="1187"/>
      <c r="E681" s="1187"/>
      <c r="F681" s="1187"/>
      <c r="G681" s="1187"/>
      <c r="H681" s="1187"/>
      <c r="I681" s="1187"/>
      <c r="J681" s="1187"/>
      <c r="K681" s="1187"/>
      <c r="L681" s="1187"/>
      <c r="M681" s="1187"/>
      <c r="N681" s="1187"/>
      <c r="O681" s="1187"/>
      <c r="P681" s="1187"/>
      <c r="Q681" s="1187"/>
    </row>
    <row r="682" spans="1:17" ht="16.5" customHeight="1">
      <c r="A682" s="1187"/>
      <c r="B682" s="1187"/>
      <c r="C682" s="1187"/>
      <c r="D682" s="1187"/>
      <c r="E682" s="1187"/>
      <c r="F682" s="1187"/>
      <c r="G682" s="1187"/>
      <c r="H682" s="1187"/>
      <c r="I682" s="1187"/>
      <c r="J682" s="1187"/>
      <c r="K682" s="1187"/>
      <c r="L682" s="1187"/>
      <c r="M682" s="1187"/>
      <c r="N682" s="1187"/>
      <c r="O682" s="1187"/>
      <c r="P682" s="1187"/>
      <c r="Q682" s="1187"/>
    </row>
    <row r="683" spans="1:17" ht="16.5" customHeight="1">
      <c r="A683" s="1187"/>
      <c r="B683" s="1187"/>
      <c r="C683" s="1187"/>
      <c r="D683" s="1187"/>
      <c r="E683" s="1187"/>
      <c r="F683" s="1187"/>
      <c r="G683" s="1187"/>
      <c r="H683" s="1187"/>
      <c r="I683" s="1187"/>
      <c r="J683" s="1187"/>
      <c r="K683" s="1187"/>
      <c r="L683" s="1187"/>
      <c r="M683" s="1187"/>
      <c r="N683" s="1187"/>
      <c r="O683" s="1187"/>
      <c r="P683" s="1187"/>
      <c r="Q683" s="1187"/>
    </row>
    <row r="684" spans="1:17" ht="16.5" customHeight="1">
      <c r="A684" s="1187"/>
      <c r="B684" s="1187"/>
      <c r="C684" s="1187"/>
      <c r="D684" s="1187"/>
      <c r="E684" s="1187"/>
      <c r="F684" s="1187"/>
      <c r="G684" s="1187"/>
      <c r="H684" s="1187"/>
      <c r="I684" s="1187"/>
      <c r="J684" s="1187"/>
      <c r="K684" s="1187"/>
      <c r="L684" s="1187"/>
      <c r="M684" s="1187"/>
      <c r="N684" s="1187"/>
      <c r="O684" s="1187"/>
      <c r="P684" s="1187"/>
      <c r="Q684" s="1187"/>
    </row>
    <row r="685" spans="1:17" ht="16.5" customHeight="1">
      <c r="A685" s="1187"/>
      <c r="B685" s="1187"/>
      <c r="C685" s="1187"/>
      <c r="D685" s="1187"/>
      <c r="E685" s="1187"/>
      <c r="F685" s="1187"/>
      <c r="G685" s="1187"/>
      <c r="H685" s="1187"/>
      <c r="I685" s="1187"/>
      <c r="J685" s="1187"/>
      <c r="K685" s="1187"/>
      <c r="L685" s="1187"/>
      <c r="M685" s="1187"/>
      <c r="N685" s="1187"/>
      <c r="O685" s="1187"/>
      <c r="P685" s="1187"/>
      <c r="Q685" s="1187"/>
    </row>
    <row r="686" spans="1:17" ht="16.5" customHeight="1">
      <c r="A686" s="1187"/>
      <c r="B686" s="1187"/>
      <c r="C686" s="1187"/>
      <c r="D686" s="1187"/>
      <c r="E686" s="1187"/>
      <c r="F686" s="1187"/>
      <c r="G686" s="1187"/>
      <c r="H686" s="1187"/>
      <c r="I686" s="1187"/>
      <c r="J686" s="1187"/>
      <c r="K686" s="1187"/>
      <c r="L686" s="1187"/>
      <c r="M686" s="1187"/>
      <c r="N686" s="1187"/>
      <c r="O686" s="1187"/>
      <c r="P686" s="1187"/>
      <c r="Q686" s="1187"/>
    </row>
    <row r="687" spans="1:17" ht="16.5" customHeight="1">
      <c r="A687" s="1187"/>
      <c r="B687" s="1187"/>
      <c r="C687" s="1187"/>
      <c r="D687" s="1187"/>
      <c r="E687" s="1187"/>
      <c r="F687" s="1187"/>
      <c r="G687" s="1187"/>
      <c r="H687" s="1187"/>
      <c r="I687" s="1187"/>
      <c r="J687" s="1187"/>
      <c r="K687" s="1187"/>
      <c r="L687" s="1187"/>
      <c r="M687" s="1187"/>
      <c r="N687" s="1187"/>
      <c r="O687" s="1187"/>
      <c r="P687" s="1187"/>
      <c r="Q687" s="1187"/>
    </row>
    <row r="688" spans="1:17" ht="16.5" customHeight="1">
      <c r="A688" s="1187"/>
      <c r="B688" s="1187"/>
      <c r="C688" s="1187"/>
      <c r="D688" s="1187"/>
      <c r="E688" s="1187"/>
      <c r="F688" s="1187"/>
      <c r="G688" s="1187"/>
      <c r="H688" s="1187"/>
      <c r="I688" s="1187"/>
      <c r="J688" s="1187"/>
      <c r="K688" s="1187"/>
      <c r="L688" s="1187"/>
      <c r="M688" s="1187"/>
      <c r="N688" s="1187"/>
      <c r="O688" s="1187"/>
      <c r="P688" s="1187"/>
      <c r="Q688" s="1187"/>
    </row>
    <row r="689" spans="1:17" ht="16.5" customHeight="1">
      <c r="A689" s="1187"/>
      <c r="B689" s="1187"/>
      <c r="C689" s="1187"/>
      <c r="D689" s="1187"/>
      <c r="E689" s="1187"/>
      <c r="F689" s="1187"/>
      <c r="G689" s="1187"/>
      <c r="H689" s="1187"/>
      <c r="I689" s="1187"/>
      <c r="J689" s="1187"/>
      <c r="K689" s="1187"/>
      <c r="L689" s="1187"/>
      <c r="M689" s="1187"/>
      <c r="N689" s="1187"/>
      <c r="O689" s="1187"/>
      <c r="P689" s="1187"/>
      <c r="Q689" s="1187"/>
    </row>
    <row r="690" spans="1:17" ht="16.5" customHeight="1">
      <c r="A690" s="1187"/>
      <c r="B690" s="1187"/>
      <c r="C690" s="1187"/>
      <c r="D690" s="1187"/>
      <c r="E690" s="1187"/>
      <c r="F690" s="1187"/>
      <c r="G690" s="1187"/>
      <c r="H690" s="1187"/>
      <c r="I690" s="1187"/>
      <c r="J690" s="1187"/>
      <c r="K690" s="1187"/>
      <c r="L690" s="1187"/>
      <c r="M690" s="1187"/>
      <c r="N690" s="1187"/>
      <c r="O690" s="1187"/>
      <c r="P690" s="1187"/>
      <c r="Q690" s="1187"/>
    </row>
    <row r="691" spans="1:17" ht="16.5" customHeight="1">
      <c r="A691" s="1187"/>
      <c r="B691" s="1187"/>
      <c r="C691" s="1187"/>
      <c r="D691" s="1187"/>
      <c r="E691" s="1187"/>
      <c r="F691" s="1187"/>
      <c r="G691" s="1187"/>
      <c r="H691" s="1187"/>
      <c r="I691" s="1187"/>
      <c r="J691" s="1187"/>
      <c r="K691" s="1187"/>
      <c r="L691" s="1187"/>
      <c r="M691" s="1187"/>
      <c r="N691" s="1187"/>
      <c r="O691" s="1187"/>
      <c r="P691" s="1187"/>
      <c r="Q691" s="1187"/>
    </row>
    <row r="692" spans="1:17" ht="16.5" customHeight="1">
      <c r="A692" s="1187"/>
      <c r="B692" s="1187"/>
      <c r="C692" s="1187"/>
      <c r="D692" s="1187"/>
      <c r="E692" s="1187"/>
      <c r="F692" s="1187"/>
      <c r="G692" s="1187"/>
      <c r="H692" s="1187"/>
      <c r="I692" s="1187"/>
      <c r="J692" s="1187"/>
      <c r="K692" s="1187"/>
      <c r="L692" s="1187"/>
      <c r="M692" s="1187"/>
      <c r="N692" s="1187"/>
      <c r="O692" s="1187"/>
      <c r="P692" s="1187"/>
      <c r="Q692" s="1187"/>
    </row>
    <row r="693" spans="1:17" ht="16.5" customHeight="1">
      <c r="A693" s="1187"/>
      <c r="B693" s="1187"/>
      <c r="C693" s="1187"/>
      <c r="D693" s="1187"/>
      <c r="E693" s="1187"/>
      <c r="F693" s="1187"/>
      <c r="G693" s="1187"/>
      <c r="H693" s="1187"/>
      <c r="I693" s="1187"/>
      <c r="J693" s="1187"/>
      <c r="K693" s="1187"/>
      <c r="L693" s="1187"/>
      <c r="M693" s="1187"/>
      <c r="N693" s="1187"/>
      <c r="O693" s="1187"/>
      <c r="P693" s="1187"/>
      <c r="Q693" s="1187"/>
    </row>
    <row r="694" spans="1:17" ht="16.5" customHeight="1">
      <c r="A694" s="1187"/>
      <c r="B694" s="1187"/>
      <c r="C694" s="1187"/>
      <c r="D694" s="1187"/>
      <c r="E694" s="1187"/>
      <c r="F694" s="1187"/>
      <c r="G694" s="1187"/>
      <c r="H694" s="1187"/>
      <c r="I694" s="1187"/>
      <c r="J694" s="1187"/>
      <c r="K694" s="1187"/>
      <c r="L694" s="1187"/>
      <c r="M694" s="1187"/>
      <c r="N694" s="1187"/>
      <c r="O694" s="1187"/>
      <c r="P694" s="1187"/>
      <c r="Q694" s="1187"/>
    </row>
    <row r="695" spans="1:17" ht="16.5" customHeight="1">
      <c r="A695" s="1187"/>
      <c r="B695" s="1187"/>
      <c r="C695" s="1187"/>
      <c r="D695" s="1187"/>
      <c r="E695" s="1187"/>
      <c r="F695" s="1187"/>
      <c r="G695" s="1187"/>
      <c r="H695" s="1187"/>
      <c r="I695" s="1187"/>
      <c r="J695" s="1187"/>
      <c r="K695" s="1187"/>
      <c r="L695" s="1187"/>
      <c r="M695" s="1187"/>
      <c r="N695" s="1187"/>
      <c r="O695" s="1187"/>
      <c r="P695" s="1187"/>
      <c r="Q695" s="1187"/>
    </row>
    <row r="696" spans="1:17" ht="16.5" customHeight="1">
      <c r="A696" s="1187"/>
      <c r="B696" s="1187"/>
      <c r="C696" s="1187"/>
      <c r="D696" s="1187"/>
      <c r="E696" s="1187"/>
      <c r="F696" s="1187"/>
      <c r="G696" s="1187"/>
      <c r="H696" s="1187"/>
      <c r="I696" s="1187"/>
      <c r="J696" s="1187"/>
      <c r="K696" s="1187"/>
      <c r="L696" s="1187"/>
      <c r="M696" s="1187"/>
      <c r="N696" s="1187"/>
      <c r="O696" s="1187"/>
      <c r="P696" s="1187"/>
      <c r="Q696" s="1187"/>
    </row>
    <row r="697" spans="1:17" ht="16.5" customHeight="1">
      <c r="A697" s="1187"/>
      <c r="B697" s="1187"/>
      <c r="C697" s="1187"/>
      <c r="D697" s="1187"/>
      <c r="E697" s="1187"/>
      <c r="F697" s="1187"/>
      <c r="G697" s="1187"/>
      <c r="H697" s="1187"/>
      <c r="I697" s="1187"/>
      <c r="J697" s="1187"/>
      <c r="K697" s="1187"/>
      <c r="L697" s="1187"/>
      <c r="M697" s="1187"/>
      <c r="N697" s="1187"/>
      <c r="O697" s="1187"/>
      <c r="P697" s="1187"/>
      <c r="Q697" s="1187"/>
    </row>
    <row r="698" spans="1:17" ht="16.5" customHeight="1">
      <c r="A698" s="1187"/>
      <c r="B698" s="1187"/>
      <c r="C698" s="1187"/>
      <c r="D698" s="1187"/>
      <c r="E698" s="1187"/>
      <c r="F698" s="1187"/>
      <c r="G698" s="1187"/>
      <c r="H698" s="1187"/>
      <c r="I698" s="1187"/>
      <c r="J698" s="1187"/>
      <c r="K698" s="1187"/>
      <c r="L698" s="1187"/>
      <c r="M698" s="1187"/>
      <c r="N698" s="1187"/>
      <c r="O698" s="1187"/>
      <c r="P698" s="1187"/>
      <c r="Q698" s="1187"/>
    </row>
    <row r="699" spans="1:17" ht="16.5" customHeight="1">
      <c r="A699" s="1187"/>
      <c r="B699" s="1187"/>
      <c r="C699" s="1187"/>
      <c r="D699" s="1187"/>
      <c r="E699" s="1187"/>
      <c r="F699" s="1187"/>
      <c r="G699" s="1187"/>
      <c r="H699" s="1187"/>
      <c r="I699" s="1187"/>
      <c r="J699" s="1187"/>
      <c r="K699" s="1187"/>
      <c r="L699" s="1187"/>
      <c r="M699" s="1187"/>
      <c r="N699" s="1187"/>
      <c r="O699" s="1187"/>
      <c r="P699" s="1187"/>
      <c r="Q699" s="1187"/>
    </row>
    <row r="700" spans="1:17" ht="16.5" customHeight="1">
      <c r="A700" s="1187"/>
      <c r="B700" s="1187"/>
      <c r="C700" s="1187"/>
      <c r="D700" s="1187"/>
      <c r="E700" s="1187"/>
      <c r="F700" s="1187"/>
      <c r="G700" s="1187"/>
      <c r="H700" s="1187"/>
      <c r="I700" s="1187"/>
      <c r="J700" s="1187"/>
      <c r="K700" s="1187"/>
      <c r="L700" s="1187"/>
      <c r="M700" s="1187"/>
      <c r="N700" s="1187"/>
      <c r="O700" s="1187"/>
      <c r="P700" s="1187"/>
      <c r="Q700" s="1187"/>
    </row>
    <row r="701" spans="1:17" ht="16.5" customHeight="1">
      <c r="A701" s="1187"/>
      <c r="B701" s="1187"/>
      <c r="C701" s="1187"/>
      <c r="D701" s="1187"/>
      <c r="E701" s="1187"/>
      <c r="F701" s="1187"/>
      <c r="G701" s="1187"/>
      <c r="H701" s="1187"/>
      <c r="I701" s="1187"/>
      <c r="J701" s="1187"/>
      <c r="K701" s="1187"/>
      <c r="L701" s="1187"/>
      <c r="M701" s="1187"/>
      <c r="N701" s="1187"/>
      <c r="O701" s="1187"/>
      <c r="P701" s="1187"/>
      <c r="Q701" s="1187"/>
    </row>
    <row r="702" spans="1:17" ht="16.5" customHeight="1">
      <c r="A702" s="1187"/>
      <c r="B702" s="1187"/>
      <c r="C702" s="1187"/>
      <c r="D702" s="1187"/>
      <c r="E702" s="1187"/>
      <c r="F702" s="1187"/>
      <c r="G702" s="1187"/>
      <c r="H702" s="1187"/>
      <c r="I702" s="1187"/>
      <c r="J702" s="1187"/>
      <c r="K702" s="1187"/>
      <c r="L702" s="1187"/>
      <c r="M702" s="1187"/>
      <c r="N702" s="1187"/>
      <c r="O702" s="1187"/>
      <c r="P702" s="1187"/>
      <c r="Q702" s="1187"/>
    </row>
    <row r="703" spans="1:17" ht="16.5" customHeight="1">
      <c r="A703" s="1187"/>
      <c r="B703" s="1187"/>
      <c r="C703" s="1187"/>
      <c r="D703" s="1187"/>
      <c r="E703" s="1187"/>
      <c r="F703" s="1187"/>
      <c r="G703" s="1187"/>
      <c r="H703" s="1187"/>
      <c r="I703" s="1187"/>
      <c r="J703" s="1187"/>
      <c r="K703" s="1187"/>
      <c r="L703" s="1187"/>
      <c r="M703" s="1187"/>
      <c r="N703" s="1187"/>
      <c r="O703" s="1187"/>
      <c r="P703" s="1187"/>
      <c r="Q703" s="1187"/>
    </row>
    <row r="704" spans="1:17" ht="16.5" customHeight="1">
      <c r="A704" s="1187"/>
      <c r="B704" s="1187"/>
      <c r="C704" s="1187"/>
      <c r="D704" s="1187"/>
      <c r="E704" s="1187"/>
      <c r="F704" s="1187"/>
      <c r="G704" s="1187"/>
      <c r="H704" s="1187"/>
      <c r="I704" s="1187"/>
      <c r="J704" s="1187"/>
      <c r="K704" s="1187"/>
      <c r="L704" s="1187"/>
      <c r="M704" s="1187"/>
      <c r="N704" s="1187"/>
      <c r="O704" s="1187"/>
      <c r="P704" s="1187"/>
      <c r="Q704" s="1187"/>
    </row>
    <row r="705" spans="1:17" ht="16.5" customHeight="1">
      <c r="A705" s="1187"/>
      <c r="B705" s="1187"/>
      <c r="C705" s="1187"/>
      <c r="D705" s="1187"/>
      <c r="E705" s="1187"/>
      <c r="F705" s="1187"/>
      <c r="G705" s="1187"/>
      <c r="H705" s="1187"/>
      <c r="I705" s="1187"/>
      <c r="J705" s="1187"/>
      <c r="K705" s="1187"/>
      <c r="L705" s="1187"/>
      <c r="M705" s="1187"/>
      <c r="N705" s="1187"/>
      <c r="O705" s="1187"/>
      <c r="P705" s="1187"/>
      <c r="Q705" s="1187"/>
    </row>
    <row r="706" spans="1:17" ht="16.5" customHeight="1">
      <c r="A706" s="1187"/>
      <c r="B706" s="1187"/>
      <c r="C706" s="1187"/>
      <c r="D706" s="1187"/>
      <c r="E706" s="1187"/>
      <c r="F706" s="1187"/>
      <c r="G706" s="1187"/>
      <c r="H706" s="1187"/>
      <c r="I706" s="1187"/>
      <c r="J706" s="1187"/>
      <c r="K706" s="1187"/>
      <c r="L706" s="1187"/>
      <c r="M706" s="1187"/>
      <c r="N706" s="1187"/>
      <c r="O706" s="1187"/>
      <c r="P706" s="1187"/>
      <c r="Q706" s="1187"/>
    </row>
    <row r="707" spans="1:17" ht="16.5" customHeight="1">
      <c r="A707" s="1187"/>
      <c r="B707" s="1187"/>
      <c r="C707" s="1187"/>
      <c r="D707" s="1187"/>
      <c r="E707" s="1187"/>
      <c r="F707" s="1187"/>
      <c r="G707" s="1187"/>
      <c r="H707" s="1187"/>
      <c r="I707" s="1187"/>
      <c r="J707" s="1187"/>
      <c r="K707" s="1187"/>
      <c r="L707" s="1187"/>
      <c r="M707" s="1187"/>
      <c r="N707" s="1187"/>
      <c r="O707" s="1187"/>
      <c r="P707" s="1187"/>
      <c r="Q707" s="1187"/>
    </row>
    <row r="708" spans="1:17" ht="16.5" customHeight="1">
      <c r="A708" s="1187"/>
      <c r="B708" s="1187"/>
      <c r="C708" s="1187"/>
      <c r="D708" s="1187"/>
      <c r="E708" s="1187"/>
      <c r="F708" s="1187"/>
      <c r="G708" s="1187"/>
      <c r="H708" s="1187"/>
      <c r="I708" s="1187"/>
      <c r="J708" s="1187"/>
      <c r="K708" s="1187"/>
      <c r="L708" s="1187"/>
      <c r="M708" s="1187"/>
      <c r="N708" s="1187"/>
      <c r="O708" s="1187"/>
      <c r="P708" s="1187"/>
      <c r="Q708" s="1187"/>
    </row>
    <row r="709" spans="1:17" ht="16.5" customHeight="1">
      <c r="A709" s="1187"/>
      <c r="B709" s="1187"/>
      <c r="C709" s="1187"/>
      <c r="D709" s="1187"/>
      <c r="E709" s="1187"/>
      <c r="F709" s="1187"/>
      <c r="G709" s="1187"/>
      <c r="H709" s="1187"/>
      <c r="I709" s="1187"/>
      <c r="J709" s="1187"/>
      <c r="K709" s="1187"/>
      <c r="L709" s="1187"/>
      <c r="M709" s="1187"/>
      <c r="N709" s="1187"/>
      <c r="O709" s="1187"/>
      <c r="P709" s="1187"/>
      <c r="Q709" s="1187"/>
    </row>
    <row r="710" spans="1:17" ht="16.5" customHeight="1">
      <c r="A710" s="1187"/>
      <c r="B710" s="1187"/>
      <c r="C710" s="1187"/>
      <c r="D710" s="1187"/>
      <c r="E710" s="1187"/>
      <c r="F710" s="1187"/>
      <c r="G710" s="1187"/>
      <c r="H710" s="1187"/>
      <c r="I710" s="1187"/>
      <c r="J710" s="1187"/>
      <c r="K710" s="1187"/>
      <c r="L710" s="1187"/>
      <c r="M710" s="1187"/>
      <c r="N710" s="1187"/>
      <c r="O710" s="1187"/>
      <c r="P710" s="1187"/>
      <c r="Q710" s="1187"/>
    </row>
    <row r="711" spans="1:17" ht="16.5" customHeight="1">
      <c r="A711" s="1187"/>
      <c r="B711" s="1187"/>
      <c r="C711" s="1187"/>
      <c r="D711" s="1187"/>
      <c r="E711" s="1187"/>
      <c r="F711" s="1187"/>
      <c r="G711" s="1187"/>
      <c r="H711" s="1187"/>
      <c r="I711" s="1187"/>
      <c r="J711" s="1187"/>
      <c r="K711" s="1187"/>
      <c r="L711" s="1187"/>
      <c r="M711" s="1187"/>
      <c r="N711" s="1187"/>
      <c r="O711" s="1187"/>
      <c r="P711" s="1187"/>
      <c r="Q711" s="1187"/>
    </row>
    <row r="712" spans="1:17" ht="16.5" customHeight="1">
      <c r="A712" s="1187"/>
      <c r="B712" s="1187"/>
      <c r="C712" s="1187"/>
      <c r="D712" s="1187"/>
      <c r="E712" s="1187"/>
      <c r="F712" s="1187"/>
      <c r="G712" s="1187"/>
      <c r="H712" s="1187"/>
      <c r="I712" s="1187"/>
      <c r="J712" s="1187"/>
      <c r="K712" s="1187"/>
      <c r="L712" s="1187"/>
      <c r="M712" s="1187"/>
      <c r="N712" s="1187"/>
      <c r="O712" s="1187"/>
      <c r="P712" s="1187"/>
      <c r="Q712" s="1187"/>
    </row>
    <row r="713" spans="1:17" ht="16.5" customHeight="1">
      <c r="A713" s="1187"/>
      <c r="B713" s="1187"/>
      <c r="C713" s="1187"/>
      <c r="D713" s="1187"/>
      <c r="E713" s="1187"/>
      <c r="F713" s="1187"/>
      <c r="G713" s="1187"/>
      <c r="H713" s="1187"/>
      <c r="I713" s="1187"/>
      <c r="J713" s="1187"/>
      <c r="K713" s="1187"/>
      <c r="L713" s="1187"/>
      <c r="M713" s="1187"/>
      <c r="N713" s="1187"/>
      <c r="O713" s="1187"/>
      <c r="P713" s="1187"/>
      <c r="Q713" s="1187"/>
    </row>
    <row r="714" spans="1:17" ht="16.5" customHeight="1">
      <c r="A714" s="1187"/>
      <c r="B714" s="1187"/>
      <c r="C714" s="1187"/>
      <c r="D714" s="1187"/>
      <c r="E714" s="1187"/>
      <c r="F714" s="1187"/>
      <c r="G714" s="1187"/>
      <c r="H714" s="1187"/>
      <c r="I714" s="1187"/>
      <c r="J714" s="1187"/>
      <c r="K714" s="1187"/>
      <c r="L714" s="1187"/>
      <c r="M714" s="1187"/>
      <c r="N714" s="1187"/>
      <c r="O714" s="1187"/>
      <c r="P714" s="1187"/>
      <c r="Q714" s="1187"/>
    </row>
    <row r="715" spans="1:17" ht="16.5" customHeight="1">
      <c r="A715" s="1187"/>
      <c r="B715" s="1187"/>
      <c r="C715" s="1187"/>
      <c r="D715" s="1187"/>
      <c r="E715" s="1187"/>
      <c r="F715" s="1187"/>
      <c r="G715" s="1187"/>
      <c r="H715" s="1187"/>
      <c r="I715" s="1187"/>
      <c r="J715" s="1187"/>
      <c r="K715" s="1187"/>
      <c r="L715" s="1187"/>
      <c r="M715" s="1187"/>
      <c r="N715" s="1187"/>
      <c r="O715" s="1187"/>
      <c r="P715" s="1187"/>
      <c r="Q715" s="1187"/>
    </row>
    <row r="716" spans="1:17" ht="16.5" customHeight="1">
      <c r="A716" s="1187"/>
      <c r="B716" s="1187"/>
      <c r="C716" s="1187"/>
      <c r="D716" s="1187"/>
      <c r="E716" s="1187"/>
      <c r="F716" s="1187"/>
      <c r="G716" s="1187"/>
      <c r="H716" s="1187"/>
      <c r="I716" s="1187"/>
      <c r="J716" s="1187"/>
      <c r="K716" s="1187"/>
      <c r="L716" s="1187"/>
      <c r="M716" s="1187"/>
      <c r="N716" s="1187"/>
      <c r="O716" s="1187"/>
      <c r="P716" s="1187"/>
      <c r="Q716" s="1187"/>
    </row>
    <row r="717" spans="1:17" ht="16.5" customHeight="1">
      <c r="A717" s="1187"/>
      <c r="B717" s="1187"/>
      <c r="C717" s="1187"/>
      <c r="D717" s="1187"/>
      <c r="E717" s="1187"/>
      <c r="F717" s="1187"/>
      <c r="G717" s="1187"/>
      <c r="H717" s="1187"/>
      <c r="I717" s="1187"/>
      <c r="J717" s="1187"/>
      <c r="K717" s="1187"/>
      <c r="L717" s="1187"/>
      <c r="M717" s="1187"/>
      <c r="N717" s="1187"/>
      <c r="O717" s="1187"/>
      <c r="P717" s="1187"/>
      <c r="Q717" s="1187"/>
    </row>
    <row r="718" spans="1:17" ht="16.5" customHeight="1">
      <c r="A718" s="1187"/>
      <c r="B718" s="1187"/>
      <c r="C718" s="1187"/>
      <c r="D718" s="1187"/>
      <c r="E718" s="1187"/>
      <c r="F718" s="1187"/>
      <c r="G718" s="1187"/>
      <c r="H718" s="1187"/>
      <c r="I718" s="1187"/>
      <c r="J718" s="1187"/>
      <c r="K718" s="1187"/>
      <c r="L718" s="1187"/>
      <c r="M718" s="1187"/>
      <c r="N718" s="1187"/>
      <c r="O718" s="1187"/>
      <c r="P718" s="1187"/>
      <c r="Q718" s="1187"/>
    </row>
    <row r="719" spans="1:17" ht="16.5" customHeight="1">
      <c r="A719" s="1187"/>
      <c r="B719" s="1187"/>
      <c r="C719" s="1187"/>
      <c r="D719" s="1187"/>
      <c r="E719" s="1187"/>
      <c r="F719" s="1187"/>
      <c r="G719" s="1187"/>
      <c r="H719" s="1187"/>
      <c r="I719" s="1187"/>
      <c r="J719" s="1187"/>
      <c r="K719" s="1187"/>
      <c r="L719" s="1187"/>
      <c r="M719" s="1187"/>
      <c r="N719" s="1187"/>
      <c r="O719" s="1187"/>
      <c r="P719" s="1187"/>
      <c r="Q719" s="1187"/>
    </row>
    <row r="720" spans="1:17" ht="16.5" customHeight="1">
      <c r="A720" s="1187"/>
      <c r="B720" s="1187"/>
      <c r="C720" s="1187"/>
      <c r="D720" s="1187"/>
      <c r="E720" s="1187"/>
      <c r="F720" s="1187"/>
      <c r="G720" s="1187"/>
      <c r="H720" s="1187"/>
      <c r="I720" s="1187"/>
      <c r="J720" s="1187"/>
      <c r="K720" s="1187"/>
      <c r="L720" s="1187"/>
      <c r="M720" s="1187"/>
      <c r="N720" s="1187"/>
      <c r="O720" s="1187"/>
      <c r="P720" s="1187"/>
      <c r="Q720" s="1187"/>
    </row>
    <row r="721" spans="1:17" ht="16.5" customHeight="1">
      <c r="A721" s="1187"/>
      <c r="B721" s="1187"/>
      <c r="C721" s="1187"/>
      <c r="D721" s="1187"/>
      <c r="E721" s="1187"/>
      <c r="F721" s="1187"/>
      <c r="G721" s="1187"/>
      <c r="H721" s="1187"/>
      <c r="I721" s="1187"/>
      <c r="J721" s="1187"/>
      <c r="K721" s="1187"/>
      <c r="L721" s="1187"/>
      <c r="M721" s="1187"/>
      <c r="N721" s="1187"/>
      <c r="O721" s="1187"/>
      <c r="P721" s="1187"/>
      <c r="Q721" s="1187"/>
    </row>
    <row r="722" spans="1:17" ht="16.5" customHeight="1">
      <c r="A722" s="1187"/>
      <c r="B722" s="1187"/>
      <c r="C722" s="1187"/>
      <c r="D722" s="1187"/>
      <c r="E722" s="1187"/>
      <c r="F722" s="1187"/>
      <c r="G722" s="1187"/>
      <c r="H722" s="1187"/>
      <c r="I722" s="1187"/>
      <c r="J722" s="1187"/>
      <c r="K722" s="1187"/>
      <c r="L722" s="1187"/>
      <c r="M722" s="1187"/>
      <c r="N722" s="1187"/>
      <c r="O722" s="1187"/>
      <c r="P722" s="1187"/>
      <c r="Q722" s="1187"/>
    </row>
    <row r="723" spans="1:17" ht="16.5" customHeight="1">
      <c r="A723" s="1187"/>
      <c r="B723" s="1187"/>
      <c r="C723" s="1187"/>
      <c r="D723" s="1187"/>
      <c r="E723" s="1187"/>
      <c r="F723" s="1187"/>
      <c r="G723" s="1187"/>
      <c r="H723" s="1187"/>
      <c r="I723" s="1187"/>
      <c r="J723" s="1187"/>
      <c r="K723" s="1187"/>
      <c r="L723" s="1187"/>
      <c r="M723" s="1187"/>
      <c r="N723" s="1187"/>
      <c r="O723" s="1187"/>
      <c r="P723" s="1187"/>
      <c r="Q723" s="1187"/>
    </row>
    <row r="724" spans="1:17" ht="16.5" customHeight="1">
      <c r="A724" s="1187"/>
      <c r="B724" s="1187"/>
      <c r="C724" s="1187"/>
      <c r="D724" s="1187"/>
      <c r="E724" s="1187"/>
      <c r="F724" s="1187"/>
      <c r="G724" s="1187"/>
      <c r="H724" s="1187"/>
      <c r="I724" s="1187"/>
      <c r="J724" s="1187"/>
      <c r="K724" s="1187"/>
      <c r="L724" s="1187"/>
      <c r="M724" s="1187"/>
      <c r="N724" s="1187"/>
      <c r="O724" s="1187"/>
      <c r="P724" s="1187"/>
      <c r="Q724" s="1187"/>
    </row>
    <row r="725" spans="1:17" ht="16.5" customHeight="1">
      <c r="A725" s="1187"/>
      <c r="B725" s="1187"/>
      <c r="C725" s="1187"/>
      <c r="D725" s="1187"/>
      <c r="E725" s="1187"/>
      <c r="F725" s="1187"/>
      <c r="G725" s="1187"/>
      <c r="H725" s="1187"/>
      <c r="I725" s="1187"/>
      <c r="J725" s="1187"/>
      <c r="K725" s="1187"/>
      <c r="L725" s="1187"/>
      <c r="M725" s="1187"/>
      <c r="N725" s="1187"/>
      <c r="O725" s="1187"/>
      <c r="P725" s="1187"/>
      <c r="Q725" s="1187"/>
    </row>
    <row r="726" spans="1:17" ht="16.5" customHeight="1">
      <c r="A726" s="1187"/>
      <c r="B726" s="1187"/>
      <c r="C726" s="1187"/>
      <c r="D726" s="1187"/>
      <c r="E726" s="1187"/>
      <c r="F726" s="1187"/>
      <c r="G726" s="1187"/>
      <c r="H726" s="1187"/>
      <c r="I726" s="1187"/>
      <c r="J726" s="1187"/>
      <c r="K726" s="1187"/>
      <c r="L726" s="1187"/>
      <c r="M726" s="1187"/>
      <c r="N726" s="1187"/>
      <c r="O726" s="1187"/>
      <c r="P726" s="1187"/>
      <c r="Q726" s="1187"/>
    </row>
    <row r="727" spans="1:17" ht="16.5" customHeight="1">
      <c r="A727" s="1187"/>
      <c r="B727" s="1187"/>
      <c r="C727" s="1187"/>
      <c r="D727" s="1187"/>
      <c r="E727" s="1187"/>
      <c r="F727" s="1187"/>
      <c r="G727" s="1187"/>
      <c r="H727" s="1187"/>
      <c r="I727" s="1187"/>
      <c r="J727" s="1187"/>
      <c r="K727" s="1187"/>
      <c r="L727" s="1187"/>
      <c r="M727" s="1187"/>
      <c r="N727" s="1187"/>
      <c r="O727" s="1187"/>
      <c r="P727" s="1187"/>
      <c r="Q727" s="1187"/>
    </row>
    <row r="728" spans="1:17" ht="16.5" customHeight="1">
      <c r="A728" s="1187"/>
      <c r="B728" s="1187"/>
      <c r="C728" s="1187"/>
      <c r="D728" s="1187"/>
      <c r="E728" s="1187"/>
      <c r="F728" s="1187"/>
      <c r="G728" s="1187"/>
      <c r="H728" s="1187"/>
      <c r="I728" s="1187"/>
      <c r="J728" s="1187"/>
      <c r="K728" s="1187"/>
      <c r="L728" s="1187"/>
      <c r="M728" s="1187"/>
      <c r="N728" s="1187"/>
      <c r="O728" s="1187"/>
      <c r="P728" s="1187"/>
      <c r="Q728" s="1187"/>
    </row>
    <row r="729" spans="1:17" ht="16.5" customHeight="1">
      <c r="A729" s="1187"/>
      <c r="B729" s="1187"/>
      <c r="C729" s="1187"/>
      <c r="D729" s="1187"/>
      <c r="E729" s="1187"/>
      <c r="F729" s="1187"/>
      <c r="G729" s="1187"/>
      <c r="H729" s="1187"/>
      <c r="I729" s="1187"/>
      <c r="J729" s="1187"/>
      <c r="K729" s="1187"/>
      <c r="L729" s="1187"/>
      <c r="M729" s="1187"/>
      <c r="N729" s="1187"/>
      <c r="O729" s="1187"/>
      <c r="P729" s="1187"/>
      <c r="Q729" s="1187"/>
    </row>
    <row r="730" spans="1:17" ht="16.5" customHeight="1">
      <c r="A730" s="1187"/>
      <c r="B730" s="1187"/>
      <c r="C730" s="1187"/>
      <c r="D730" s="1187"/>
      <c r="E730" s="1187"/>
      <c r="F730" s="1187"/>
      <c r="G730" s="1187"/>
      <c r="H730" s="1187"/>
      <c r="I730" s="1187"/>
      <c r="J730" s="1187"/>
      <c r="K730" s="1187"/>
      <c r="L730" s="1187"/>
      <c r="M730" s="1187"/>
      <c r="N730" s="1187"/>
      <c r="O730" s="1187"/>
      <c r="P730" s="1187"/>
      <c r="Q730" s="1187"/>
    </row>
    <row r="731" spans="1:17" ht="16.5" customHeight="1">
      <c r="A731" s="1187"/>
      <c r="B731" s="1187"/>
      <c r="C731" s="1187"/>
      <c r="D731" s="1187"/>
      <c r="E731" s="1187"/>
      <c r="F731" s="1187"/>
      <c r="G731" s="1187"/>
      <c r="H731" s="1187"/>
      <c r="I731" s="1187"/>
      <c r="J731" s="1187"/>
      <c r="K731" s="1187"/>
      <c r="L731" s="1187"/>
      <c r="M731" s="1187"/>
      <c r="N731" s="1187"/>
      <c r="O731" s="1187"/>
      <c r="P731" s="1187"/>
      <c r="Q731" s="1187"/>
    </row>
    <row r="732" spans="1:17" ht="16.5" customHeight="1">
      <c r="A732" s="1187"/>
      <c r="B732" s="1187"/>
      <c r="C732" s="1187"/>
      <c r="D732" s="1187"/>
      <c r="E732" s="1187"/>
      <c r="F732" s="1187"/>
      <c r="G732" s="1187"/>
      <c r="H732" s="1187"/>
      <c r="I732" s="1187"/>
      <c r="J732" s="1187"/>
      <c r="K732" s="1187"/>
      <c r="L732" s="1187"/>
      <c r="M732" s="1187"/>
      <c r="N732" s="1187"/>
      <c r="O732" s="1187"/>
      <c r="P732" s="1187"/>
      <c r="Q732" s="1187"/>
    </row>
    <row r="733" spans="1:17" ht="16.5" customHeight="1">
      <c r="A733" s="1187"/>
      <c r="B733" s="1187"/>
      <c r="C733" s="1187"/>
      <c r="D733" s="1187"/>
      <c r="E733" s="1187"/>
      <c r="F733" s="1187"/>
      <c r="G733" s="1187"/>
      <c r="H733" s="1187"/>
      <c r="I733" s="1187"/>
      <c r="J733" s="1187"/>
      <c r="K733" s="1187"/>
      <c r="L733" s="1187"/>
      <c r="M733" s="1187"/>
      <c r="N733" s="1187"/>
      <c r="O733" s="1187"/>
      <c r="P733" s="1187"/>
      <c r="Q733" s="1187"/>
    </row>
    <row r="734" spans="1:17" ht="16.5" customHeight="1">
      <c r="A734" s="1187"/>
      <c r="B734" s="1187"/>
      <c r="C734" s="1187"/>
      <c r="D734" s="1187"/>
      <c r="E734" s="1187"/>
      <c r="F734" s="1187"/>
      <c r="G734" s="1187"/>
      <c r="H734" s="1187"/>
      <c r="I734" s="1187"/>
      <c r="J734" s="1187"/>
      <c r="K734" s="1187"/>
      <c r="L734" s="1187"/>
      <c r="M734" s="1187"/>
      <c r="N734" s="1187"/>
      <c r="O734" s="1187"/>
      <c r="P734" s="1187"/>
      <c r="Q734" s="1187"/>
    </row>
    <row r="735" spans="1:17" ht="16.5" customHeight="1">
      <c r="A735" s="1187"/>
      <c r="B735" s="1187"/>
      <c r="C735" s="1187"/>
      <c r="D735" s="1187"/>
      <c r="E735" s="1187"/>
      <c r="F735" s="1187"/>
      <c r="G735" s="1187"/>
      <c r="H735" s="1187"/>
      <c r="I735" s="1187"/>
      <c r="J735" s="1187"/>
      <c r="K735" s="1187"/>
      <c r="L735" s="1187"/>
      <c r="M735" s="1187"/>
      <c r="N735" s="1187"/>
      <c r="O735" s="1187"/>
      <c r="P735" s="1187"/>
      <c r="Q735" s="1187"/>
    </row>
    <row r="736" spans="1:17" ht="16.5" customHeight="1">
      <c r="A736" s="1187"/>
      <c r="B736" s="1187"/>
      <c r="C736" s="1187"/>
      <c r="D736" s="1187"/>
      <c r="E736" s="1187"/>
      <c r="F736" s="1187"/>
      <c r="G736" s="1187"/>
      <c r="H736" s="1187"/>
      <c r="I736" s="1187"/>
      <c r="J736" s="1187"/>
      <c r="K736" s="1187"/>
      <c r="L736" s="1187"/>
      <c r="M736" s="1187"/>
      <c r="N736" s="1187"/>
      <c r="O736" s="1187"/>
      <c r="P736" s="1187"/>
      <c r="Q736" s="1187"/>
    </row>
    <row r="737" spans="1:17" ht="16.5" customHeight="1">
      <c r="A737" s="1187"/>
      <c r="B737" s="1187"/>
      <c r="C737" s="1187"/>
      <c r="D737" s="1187"/>
      <c r="E737" s="1187"/>
      <c r="F737" s="1187"/>
      <c r="G737" s="1187"/>
      <c r="H737" s="1187"/>
      <c r="I737" s="1187"/>
      <c r="J737" s="1187"/>
      <c r="K737" s="1187"/>
      <c r="L737" s="1187"/>
      <c r="M737" s="1187"/>
      <c r="N737" s="1187"/>
      <c r="O737" s="1187"/>
      <c r="P737" s="1187"/>
      <c r="Q737" s="1187"/>
    </row>
    <row r="738" spans="1:17" ht="16.5" customHeight="1">
      <c r="A738" s="1187"/>
      <c r="B738" s="1187"/>
      <c r="C738" s="1187"/>
      <c r="D738" s="1187"/>
      <c r="E738" s="1187"/>
      <c r="F738" s="1187"/>
      <c r="G738" s="1187"/>
      <c r="H738" s="1187"/>
      <c r="I738" s="1187"/>
      <c r="J738" s="1187"/>
      <c r="K738" s="1187"/>
      <c r="L738" s="1187"/>
      <c r="M738" s="1187"/>
      <c r="N738" s="1187"/>
      <c r="O738" s="1187"/>
      <c r="P738" s="1187"/>
      <c r="Q738" s="1187"/>
    </row>
    <row r="739" spans="1:17" ht="16.5" customHeight="1">
      <c r="A739" s="1187"/>
      <c r="B739" s="1187"/>
      <c r="C739" s="1187"/>
      <c r="D739" s="1187"/>
      <c r="E739" s="1187"/>
      <c r="F739" s="1187"/>
      <c r="G739" s="1187"/>
      <c r="H739" s="1187"/>
      <c r="I739" s="1187"/>
      <c r="J739" s="1187"/>
      <c r="K739" s="1187"/>
      <c r="L739" s="1187"/>
      <c r="M739" s="1187"/>
      <c r="N739" s="1187"/>
      <c r="O739" s="1187"/>
      <c r="P739" s="1187"/>
      <c r="Q739" s="1187"/>
    </row>
    <row r="740" spans="1:17" ht="16.5" customHeight="1">
      <c r="A740" s="1187"/>
      <c r="B740" s="1187"/>
      <c r="C740" s="1187"/>
      <c r="D740" s="1187"/>
      <c r="E740" s="1187"/>
      <c r="F740" s="1187"/>
      <c r="G740" s="1187"/>
      <c r="H740" s="1187"/>
      <c r="I740" s="1187"/>
      <c r="J740" s="1187"/>
      <c r="K740" s="1187"/>
      <c r="L740" s="1187"/>
      <c r="M740" s="1187"/>
      <c r="N740" s="1187"/>
      <c r="O740" s="1187"/>
      <c r="P740" s="1187"/>
      <c r="Q740" s="1187"/>
    </row>
    <row r="741" spans="1:17" ht="16.5" customHeight="1">
      <c r="A741" s="1187"/>
      <c r="B741" s="1187"/>
      <c r="C741" s="1187"/>
      <c r="D741" s="1187"/>
      <c r="E741" s="1187"/>
      <c r="F741" s="1187"/>
      <c r="G741" s="1187"/>
      <c r="H741" s="1187"/>
      <c r="I741" s="1187"/>
      <c r="J741" s="1187"/>
      <c r="K741" s="1187"/>
      <c r="L741" s="1187"/>
      <c r="M741" s="1187"/>
      <c r="N741" s="1187"/>
      <c r="O741" s="1187"/>
      <c r="P741" s="1187"/>
      <c r="Q741" s="1187"/>
    </row>
    <row r="742" spans="1:17" ht="16.5" customHeight="1">
      <c r="A742" s="1187"/>
      <c r="B742" s="1187"/>
      <c r="C742" s="1187"/>
      <c r="D742" s="1187"/>
      <c r="E742" s="1187"/>
      <c r="F742" s="1187"/>
      <c r="G742" s="1187"/>
      <c r="H742" s="1187"/>
      <c r="I742" s="1187"/>
      <c r="J742" s="1187"/>
      <c r="K742" s="1187"/>
      <c r="L742" s="1187"/>
      <c r="M742" s="1187"/>
      <c r="N742" s="1187"/>
      <c r="O742" s="1187"/>
      <c r="P742" s="1187"/>
      <c r="Q742" s="1187"/>
    </row>
    <row r="743" spans="1:17" ht="16.5" customHeight="1">
      <c r="A743" s="1187"/>
      <c r="B743" s="1187"/>
      <c r="C743" s="1187"/>
      <c r="D743" s="1187"/>
      <c r="E743" s="1187"/>
      <c r="F743" s="1187"/>
      <c r="G743" s="1187"/>
      <c r="H743" s="1187"/>
      <c r="I743" s="1187"/>
      <c r="J743" s="1187"/>
      <c r="K743" s="1187"/>
      <c r="L743" s="1187"/>
      <c r="M743" s="1187"/>
      <c r="N743" s="1187"/>
      <c r="O743" s="1187"/>
      <c r="P743" s="1187"/>
      <c r="Q743" s="1187"/>
    </row>
    <row r="744" spans="1:17" ht="16.5" customHeight="1">
      <c r="A744" s="1187"/>
      <c r="B744" s="1187"/>
      <c r="C744" s="1187"/>
      <c r="D744" s="1187"/>
      <c r="E744" s="1187"/>
      <c r="F744" s="1187"/>
      <c r="G744" s="1187"/>
      <c r="H744" s="1187"/>
      <c r="I744" s="1187"/>
      <c r="J744" s="1187"/>
      <c r="K744" s="1187"/>
      <c r="L744" s="1187"/>
      <c r="M744" s="1187"/>
      <c r="N744" s="1187"/>
      <c r="O744" s="1187"/>
      <c r="P744" s="1187"/>
      <c r="Q744" s="1187"/>
    </row>
    <row r="745" spans="1:17" ht="16.5" customHeight="1">
      <c r="A745" s="1187"/>
      <c r="B745" s="1187"/>
      <c r="C745" s="1187"/>
      <c r="D745" s="1187"/>
      <c r="E745" s="1187"/>
      <c r="F745" s="1187"/>
      <c r="G745" s="1187"/>
      <c r="H745" s="1187"/>
      <c r="I745" s="1187"/>
      <c r="J745" s="1187"/>
      <c r="K745" s="1187"/>
      <c r="L745" s="1187"/>
      <c r="M745" s="1187"/>
      <c r="N745" s="1187"/>
      <c r="O745" s="1187"/>
      <c r="P745" s="1187"/>
      <c r="Q745" s="1187"/>
    </row>
    <row r="746" spans="1:17" ht="16.5" customHeight="1">
      <c r="A746" s="1187"/>
      <c r="B746" s="1187"/>
      <c r="C746" s="1187"/>
      <c r="D746" s="1187"/>
      <c r="E746" s="1187"/>
      <c r="F746" s="1187"/>
      <c r="G746" s="1187"/>
      <c r="H746" s="1187"/>
      <c r="I746" s="1187"/>
      <c r="J746" s="1187"/>
      <c r="K746" s="1187"/>
      <c r="L746" s="1187"/>
      <c r="M746" s="1187"/>
      <c r="N746" s="1187"/>
      <c r="O746" s="1187"/>
      <c r="P746" s="1187"/>
      <c r="Q746" s="1187"/>
    </row>
    <row r="747" spans="1:17" ht="16.5" customHeight="1">
      <c r="A747" s="1187"/>
      <c r="B747" s="1187"/>
      <c r="C747" s="1187"/>
      <c r="D747" s="1187"/>
      <c r="E747" s="1187"/>
      <c r="F747" s="1187"/>
      <c r="G747" s="1187"/>
      <c r="H747" s="1187"/>
      <c r="I747" s="1187"/>
      <c r="J747" s="1187"/>
      <c r="K747" s="1187"/>
      <c r="L747" s="1187"/>
      <c r="M747" s="1187"/>
      <c r="N747" s="1187"/>
      <c r="O747" s="1187"/>
      <c r="P747" s="1187"/>
      <c r="Q747" s="1187"/>
    </row>
    <row r="748" spans="1:17" ht="16.5" customHeight="1">
      <c r="A748" s="1187"/>
      <c r="B748" s="1187"/>
      <c r="C748" s="1187"/>
      <c r="D748" s="1187"/>
      <c r="E748" s="1187"/>
      <c r="F748" s="1187"/>
      <c r="G748" s="1187"/>
      <c r="H748" s="1187"/>
      <c r="I748" s="1187"/>
      <c r="J748" s="1187"/>
      <c r="K748" s="1187"/>
      <c r="L748" s="1187"/>
      <c r="M748" s="1187"/>
      <c r="N748" s="1187"/>
      <c r="O748" s="1187"/>
      <c r="P748" s="1187"/>
      <c r="Q748" s="1187"/>
    </row>
    <row r="749" spans="1:17" ht="16.5" customHeight="1">
      <c r="A749" s="1187"/>
      <c r="B749" s="1187"/>
      <c r="C749" s="1187"/>
      <c r="D749" s="1187"/>
      <c r="E749" s="1187"/>
      <c r="F749" s="1187"/>
      <c r="G749" s="1187"/>
      <c r="H749" s="1187"/>
      <c r="I749" s="1187"/>
      <c r="J749" s="1187"/>
      <c r="K749" s="1187"/>
      <c r="L749" s="1187"/>
      <c r="M749" s="1187"/>
      <c r="N749" s="1187"/>
      <c r="O749" s="1187"/>
      <c r="P749" s="1187"/>
      <c r="Q749" s="1187"/>
    </row>
    <row r="750" spans="1:17" ht="16.5" customHeight="1">
      <c r="A750" s="1187"/>
      <c r="B750" s="1187"/>
      <c r="C750" s="1187"/>
      <c r="D750" s="1187"/>
      <c r="E750" s="1187"/>
      <c r="F750" s="1187"/>
      <c r="G750" s="1187"/>
      <c r="H750" s="1187"/>
      <c r="I750" s="1187"/>
      <c r="J750" s="1187"/>
      <c r="K750" s="1187"/>
      <c r="L750" s="1187"/>
      <c r="M750" s="1187"/>
      <c r="N750" s="1187"/>
      <c r="O750" s="1187"/>
      <c r="P750" s="1187"/>
      <c r="Q750" s="1187"/>
    </row>
    <row r="751" spans="1:17" ht="16.5" customHeight="1">
      <c r="A751" s="1187"/>
      <c r="B751" s="1187"/>
      <c r="C751" s="1187"/>
      <c r="D751" s="1187"/>
      <c r="E751" s="1187"/>
      <c r="F751" s="1187"/>
      <c r="G751" s="1187"/>
      <c r="H751" s="1187"/>
      <c r="I751" s="1187"/>
      <c r="J751" s="1187"/>
      <c r="K751" s="1187"/>
      <c r="L751" s="1187"/>
      <c r="M751" s="1187"/>
      <c r="N751" s="1187"/>
      <c r="O751" s="1187"/>
      <c r="P751" s="1187"/>
      <c r="Q751" s="1187"/>
    </row>
    <row r="752" spans="1:17" ht="16.5" customHeight="1">
      <c r="A752" s="1187"/>
      <c r="B752" s="1187"/>
      <c r="C752" s="1187"/>
      <c r="D752" s="1187"/>
      <c r="E752" s="1187"/>
      <c r="F752" s="1187"/>
      <c r="G752" s="1187"/>
      <c r="H752" s="1187"/>
      <c r="I752" s="1187"/>
      <c r="J752" s="1187"/>
      <c r="K752" s="1187"/>
      <c r="L752" s="1187"/>
      <c r="M752" s="1187"/>
      <c r="N752" s="1187"/>
      <c r="O752" s="1187"/>
      <c r="P752" s="1187"/>
      <c r="Q752" s="1187"/>
    </row>
    <row r="753" spans="1:17" ht="16.5" customHeight="1">
      <c r="A753" s="1187"/>
      <c r="B753" s="1187"/>
      <c r="C753" s="1187"/>
      <c r="D753" s="1187"/>
      <c r="E753" s="1187"/>
      <c r="F753" s="1187"/>
      <c r="G753" s="1187"/>
      <c r="H753" s="1187"/>
      <c r="I753" s="1187"/>
      <c r="J753" s="1187"/>
      <c r="K753" s="1187"/>
      <c r="L753" s="1187"/>
      <c r="M753" s="1187"/>
      <c r="N753" s="1187"/>
      <c r="O753" s="1187"/>
      <c r="P753" s="1187"/>
      <c r="Q753" s="1187"/>
    </row>
    <row r="754" spans="1:17" ht="16.5" customHeight="1">
      <c r="A754" s="1187"/>
      <c r="B754" s="1187"/>
      <c r="C754" s="1187"/>
      <c r="D754" s="1187"/>
      <c r="E754" s="1187"/>
      <c r="F754" s="1187"/>
      <c r="G754" s="1187"/>
      <c r="H754" s="1187"/>
      <c r="I754" s="1187"/>
      <c r="J754" s="1187"/>
      <c r="K754" s="1187"/>
      <c r="L754" s="1187"/>
      <c r="M754" s="1187"/>
      <c r="N754" s="1187"/>
      <c r="O754" s="1187"/>
      <c r="P754" s="1187"/>
      <c r="Q754" s="1187"/>
    </row>
    <row r="755" spans="1:17" ht="16.5" customHeight="1">
      <c r="A755" s="1187"/>
      <c r="B755" s="1187"/>
      <c r="C755" s="1187"/>
      <c r="D755" s="1187"/>
      <c r="E755" s="1187"/>
      <c r="F755" s="1187"/>
      <c r="G755" s="1187"/>
      <c r="H755" s="1187"/>
      <c r="I755" s="1187"/>
      <c r="J755" s="1187"/>
      <c r="K755" s="1187"/>
      <c r="L755" s="1187"/>
      <c r="M755" s="1187"/>
      <c r="N755" s="1187"/>
      <c r="O755" s="1187"/>
      <c r="P755" s="1187"/>
      <c r="Q755" s="1187"/>
    </row>
    <row r="756" spans="1:17" ht="16.5" customHeight="1">
      <c r="A756" s="1187"/>
      <c r="B756" s="1187"/>
      <c r="C756" s="1187"/>
      <c r="D756" s="1187"/>
      <c r="E756" s="1187"/>
      <c r="F756" s="1187"/>
      <c r="G756" s="1187"/>
      <c r="H756" s="1187"/>
      <c r="I756" s="1187"/>
      <c r="J756" s="1187"/>
      <c r="K756" s="1187"/>
      <c r="L756" s="1187"/>
      <c r="M756" s="1187"/>
      <c r="N756" s="1187"/>
      <c r="O756" s="1187"/>
      <c r="P756" s="1187"/>
      <c r="Q756" s="1187"/>
    </row>
    <row r="757" spans="1:17" ht="16.5" customHeight="1">
      <c r="A757" s="1187"/>
      <c r="B757" s="1187"/>
      <c r="C757" s="1187"/>
      <c r="D757" s="1187"/>
      <c r="E757" s="1187"/>
      <c r="F757" s="1187"/>
      <c r="G757" s="1187"/>
      <c r="H757" s="1187"/>
      <c r="I757" s="1187"/>
      <c r="J757" s="1187"/>
      <c r="K757" s="1187"/>
      <c r="L757" s="1187"/>
      <c r="M757" s="1187"/>
      <c r="N757" s="1187"/>
      <c r="O757" s="1187"/>
      <c r="P757" s="1187"/>
      <c r="Q757" s="1187"/>
    </row>
    <row r="758" spans="1:17" ht="16.5" customHeight="1">
      <c r="A758" s="1187"/>
      <c r="B758" s="1187"/>
      <c r="C758" s="1187"/>
      <c r="D758" s="1187"/>
      <c r="E758" s="1187"/>
      <c r="F758" s="1187"/>
      <c r="G758" s="1187"/>
      <c r="H758" s="1187"/>
      <c r="I758" s="1187"/>
      <c r="J758" s="1187"/>
      <c r="K758" s="1187"/>
      <c r="L758" s="1187"/>
      <c r="M758" s="1187"/>
      <c r="N758" s="1187"/>
      <c r="O758" s="1187"/>
      <c r="P758" s="1187"/>
      <c r="Q758" s="1187"/>
    </row>
    <row r="759" spans="1:17" ht="16.5" customHeight="1">
      <c r="A759" s="1187"/>
      <c r="B759" s="1187"/>
      <c r="C759" s="1187"/>
      <c r="D759" s="1187"/>
      <c r="E759" s="1187"/>
      <c r="F759" s="1187"/>
      <c r="G759" s="1187"/>
      <c r="H759" s="1187"/>
      <c r="I759" s="1187"/>
      <c r="J759" s="1187"/>
      <c r="K759" s="1187"/>
      <c r="L759" s="1187"/>
      <c r="M759" s="1187"/>
      <c r="N759" s="1187"/>
      <c r="O759" s="1187"/>
      <c r="P759" s="1187"/>
      <c r="Q759" s="1187"/>
    </row>
    <row r="760" spans="1:17" ht="16.5" customHeight="1">
      <c r="A760" s="1187"/>
      <c r="B760" s="1187"/>
      <c r="C760" s="1187"/>
      <c r="D760" s="1187"/>
      <c r="E760" s="1187"/>
      <c r="F760" s="1187"/>
      <c r="G760" s="1187"/>
      <c r="H760" s="1187"/>
      <c r="I760" s="1187"/>
      <c r="J760" s="1187"/>
      <c r="K760" s="1187"/>
      <c r="L760" s="1187"/>
      <c r="M760" s="1187"/>
      <c r="N760" s="1187"/>
      <c r="O760" s="1187"/>
      <c r="P760" s="1187"/>
      <c r="Q760" s="1187"/>
    </row>
    <row r="761" spans="1:17" ht="16.5" customHeight="1">
      <c r="A761" s="1187"/>
      <c r="B761" s="1187"/>
      <c r="C761" s="1187"/>
      <c r="D761" s="1187"/>
      <c r="E761" s="1187"/>
      <c r="F761" s="1187"/>
      <c r="G761" s="1187"/>
      <c r="H761" s="1187"/>
      <c r="I761" s="1187"/>
      <c r="J761" s="1187"/>
      <c r="K761" s="1187"/>
      <c r="L761" s="1187"/>
      <c r="M761" s="1187"/>
      <c r="N761" s="1187"/>
      <c r="O761" s="1187"/>
      <c r="P761" s="1187"/>
      <c r="Q761" s="1187"/>
    </row>
    <row r="762" spans="1:17" ht="16.5" customHeight="1">
      <c r="A762" s="1187"/>
      <c r="B762" s="1187"/>
      <c r="C762" s="1187"/>
      <c r="D762" s="1187"/>
      <c r="E762" s="1187"/>
      <c r="F762" s="1187"/>
      <c r="G762" s="1187"/>
      <c r="H762" s="1187"/>
      <c r="I762" s="1187"/>
      <c r="J762" s="1187"/>
      <c r="K762" s="1187"/>
      <c r="L762" s="1187"/>
      <c r="M762" s="1187"/>
      <c r="N762" s="1187"/>
      <c r="O762" s="1187"/>
      <c r="P762" s="1187"/>
      <c r="Q762" s="1187"/>
    </row>
    <row r="763" spans="1:17" ht="16.5" customHeight="1">
      <c r="A763" s="1187"/>
      <c r="B763" s="1187"/>
      <c r="C763" s="1187"/>
      <c r="D763" s="1187"/>
      <c r="E763" s="1187"/>
      <c r="F763" s="1187"/>
      <c r="G763" s="1187"/>
      <c r="H763" s="1187"/>
      <c r="I763" s="1187"/>
      <c r="J763" s="1187"/>
      <c r="K763" s="1187"/>
      <c r="L763" s="1187"/>
      <c r="M763" s="1187"/>
      <c r="N763" s="1187"/>
      <c r="O763" s="1187"/>
      <c r="P763" s="1187"/>
      <c r="Q763" s="1187"/>
    </row>
    <row r="764" spans="1:17" ht="16.5" customHeight="1">
      <c r="A764" s="1187"/>
      <c r="B764" s="1187"/>
      <c r="C764" s="1187"/>
      <c r="D764" s="1187"/>
      <c r="E764" s="1187"/>
      <c r="F764" s="1187"/>
      <c r="G764" s="1187"/>
      <c r="H764" s="1187"/>
      <c r="I764" s="1187"/>
      <c r="J764" s="1187"/>
      <c r="K764" s="1187"/>
      <c r="L764" s="1187"/>
      <c r="M764" s="1187"/>
      <c r="N764" s="1187"/>
      <c r="O764" s="1187"/>
      <c r="P764" s="1187"/>
      <c r="Q764" s="1187"/>
    </row>
    <row r="765" spans="1:17" ht="16.5" customHeight="1">
      <c r="A765" s="1187"/>
      <c r="B765" s="1187"/>
      <c r="C765" s="1187"/>
      <c r="D765" s="1187"/>
      <c r="E765" s="1187"/>
      <c r="F765" s="1187"/>
      <c r="G765" s="1187"/>
      <c r="H765" s="1187"/>
      <c r="I765" s="1187"/>
      <c r="J765" s="1187"/>
      <c r="K765" s="1187"/>
      <c r="L765" s="1187"/>
      <c r="M765" s="1187"/>
      <c r="N765" s="1187"/>
      <c r="O765" s="1187"/>
      <c r="P765" s="1187"/>
      <c r="Q765" s="1187"/>
    </row>
    <row r="766" spans="1:17" ht="16.5" customHeight="1">
      <c r="A766" s="1187"/>
      <c r="B766" s="1187"/>
      <c r="C766" s="1187"/>
      <c r="D766" s="1187"/>
      <c r="E766" s="1187"/>
      <c r="F766" s="1187"/>
      <c r="G766" s="1187"/>
      <c r="H766" s="1187"/>
      <c r="I766" s="1187"/>
      <c r="J766" s="1187"/>
      <c r="K766" s="1187"/>
      <c r="L766" s="1187"/>
      <c r="M766" s="1187"/>
      <c r="N766" s="1187"/>
      <c r="O766" s="1187"/>
      <c r="P766" s="1187"/>
      <c r="Q766" s="1187"/>
    </row>
    <row r="767" spans="1:17" ht="16.5" customHeight="1">
      <c r="A767" s="1187"/>
      <c r="B767" s="1187"/>
      <c r="C767" s="1187"/>
      <c r="D767" s="1187"/>
      <c r="E767" s="1187"/>
      <c r="F767" s="1187"/>
      <c r="G767" s="1187"/>
      <c r="H767" s="1187"/>
      <c r="I767" s="1187"/>
      <c r="J767" s="1187"/>
      <c r="K767" s="1187"/>
      <c r="L767" s="1187"/>
      <c r="M767" s="1187"/>
      <c r="N767" s="1187"/>
      <c r="O767" s="1187"/>
      <c r="P767" s="1187"/>
      <c r="Q767" s="1187"/>
    </row>
    <row r="768" spans="1:17" ht="16.5" customHeight="1">
      <c r="A768" s="1187"/>
      <c r="B768" s="1187"/>
      <c r="C768" s="1187"/>
      <c r="D768" s="1187"/>
      <c r="E768" s="1187"/>
      <c r="F768" s="1187"/>
      <c r="G768" s="1187"/>
      <c r="H768" s="1187"/>
      <c r="I768" s="1187"/>
      <c r="J768" s="1187"/>
      <c r="K768" s="1187"/>
      <c r="L768" s="1187"/>
      <c r="M768" s="1187"/>
      <c r="N768" s="1187"/>
      <c r="O768" s="1187"/>
      <c r="P768" s="1187"/>
      <c r="Q768" s="1187"/>
    </row>
    <row r="769" spans="1:17" ht="16.5" customHeight="1">
      <c r="A769" s="1187"/>
      <c r="B769" s="1187"/>
      <c r="C769" s="1187"/>
      <c r="D769" s="1187"/>
      <c r="E769" s="1187"/>
      <c r="F769" s="1187"/>
      <c r="G769" s="1187"/>
      <c r="H769" s="1187"/>
      <c r="I769" s="1187"/>
      <c r="J769" s="1187"/>
      <c r="K769" s="1187"/>
      <c r="L769" s="1187"/>
      <c r="M769" s="1187"/>
      <c r="N769" s="1187"/>
      <c r="O769" s="1187"/>
      <c r="P769" s="1187"/>
      <c r="Q769" s="1187"/>
    </row>
    <row r="770" spans="1:17" ht="16.5" customHeight="1">
      <c r="A770" s="1187"/>
      <c r="B770" s="1187"/>
      <c r="C770" s="1187"/>
      <c r="D770" s="1187"/>
      <c r="E770" s="1187"/>
      <c r="F770" s="1187"/>
      <c r="G770" s="1187"/>
      <c r="H770" s="1187"/>
      <c r="I770" s="1187"/>
      <c r="J770" s="1187"/>
      <c r="K770" s="1187"/>
      <c r="L770" s="1187"/>
      <c r="M770" s="1187"/>
      <c r="N770" s="1187"/>
      <c r="O770" s="1187"/>
      <c r="P770" s="1187"/>
      <c r="Q770" s="1187"/>
    </row>
    <row r="771" spans="1:17" ht="16.5" customHeight="1">
      <c r="A771" s="1187"/>
      <c r="B771" s="1187"/>
      <c r="C771" s="1187"/>
      <c r="D771" s="1187"/>
      <c r="E771" s="1187"/>
      <c r="F771" s="1187"/>
      <c r="G771" s="1187"/>
      <c r="H771" s="1187"/>
      <c r="I771" s="1187"/>
      <c r="J771" s="1187"/>
      <c r="K771" s="1187"/>
      <c r="L771" s="1187"/>
      <c r="M771" s="1187"/>
      <c r="N771" s="1187"/>
      <c r="O771" s="1187"/>
      <c r="P771" s="1187"/>
      <c r="Q771" s="1187"/>
    </row>
    <row r="772" spans="1:17" ht="16.5" customHeight="1">
      <c r="A772" s="1187"/>
      <c r="B772" s="1187"/>
      <c r="C772" s="1187"/>
      <c r="D772" s="1187"/>
      <c r="E772" s="1187"/>
      <c r="F772" s="1187"/>
      <c r="G772" s="1187"/>
      <c r="H772" s="1187"/>
      <c r="I772" s="1187"/>
      <c r="J772" s="1187"/>
      <c r="K772" s="1187"/>
      <c r="L772" s="1187"/>
      <c r="M772" s="1187"/>
      <c r="N772" s="1187"/>
      <c r="O772" s="1187"/>
      <c r="P772" s="1187"/>
      <c r="Q772" s="1187"/>
    </row>
    <row r="773" spans="1:17" ht="16.5" customHeight="1">
      <c r="A773" s="1187"/>
      <c r="B773" s="1187"/>
      <c r="C773" s="1187"/>
      <c r="D773" s="1187"/>
      <c r="E773" s="1187"/>
      <c r="F773" s="1187"/>
      <c r="G773" s="1187"/>
      <c r="H773" s="1187"/>
      <c r="I773" s="1187"/>
      <c r="J773" s="1187"/>
      <c r="K773" s="1187"/>
      <c r="L773" s="1187"/>
      <c r="M773" s="1187"/>
      <c r="N773" s="1187"/>
      <c r="O773" s="1187"/>
      <c r="P773" s="1187"/>
      <c r="Q773" s="1187"/>
    </row>
    <row r="774" spans="1:17" ht="16.5" customHeight="1">
      <c r="A774" s="1187"/>
      <c r="B774" s="1187"/>
      <c r="C774" s="1187"/>
      <c r="D774" s="1187"/>
      <c r="E774" s="1187"/>
      <c r="F774" s="1187"/>
      <c r="G774" s="1187"/>
      <c r="H774" s="1187"/>
      <c r="I774" s="1187"/>
      <c r="J774" s="1187"/>
      <c r="K774" s="1187"/>
      <c r="L774" s="1187"/>
      <c r="M774" s="1187"/>
      <c r="N774" s="1187"/>
      <c r="O774" s="1187"/>
      <c r="P774" s="1187"/>
      <c r="Q774" s="1187"/>
    </row>
    <row r="775" spans="1:17" ht="16.5" customHeight="1">
      <c r="A775" s="1187"/>
      <c r="B775" s="1187"/>
      <c r="C775" s="1187"/>
      <c r="D775" s="1187"/>
      <c r="E775" s="1187"/>
      <c r="F775" s="1187"/>
      <c r="G775" s="1187"/>
      <c r="H775" s="1187"/>
      <c r="I775" s="1187"/>
      <c r="J775" s="1187"/>
      <c r="K775" s="1187"/>
      <c r="L775" s="1187"/>
      <c r="M775" s="1187"/>
      <c r="N775" s="1187"/>
      <c r="O775" s="1187"/>
      <c r="P775" s="1187"/>
      <c r="Q775" s="1187"/>
    </row>
    <row r="776" spans="1:17" ht="16.5" customHeight="1">
      <c r="A776" s="1187"/>
      <c r="B776" s="1187"/>
      <c r="C776" s="1187"/>
      <c r="D776" s="1187"/>
      <c r="E776" s="1187"/>
      <c r="F776" s="1187"/>
      <c r="G776" s="1187"/>
      <c r="H776" s="1187"/>
      <c r="I776" s="1187"/>
      <c r="J776" s="1187"/>
      <c r="K776" s="1187"/>
      <c r="L776" s="1187"/>
      <c r="M776" s="1187"/>
      <c r="N776" s="1187"/>
      <c r="O776" s="1187"/>
      <c r="P776" s="1187"/>
      <c r="Q776" s="1187"/>
    </row>
    <row r="777" spans="1:17" ht="16.5" customHeight="1">
      <c r="A777" s="1187"/>
      <c r="B777" s="1187"/>
      <c r="C777" s="1187"/>
      <c r="D777" s="1187"/>
      <c r="E777" s="1187"/>
      <c r="F777" s="1187"/>
      <c r="G777" s="1187"/>
      <c r="H777" s="1187"/>
      <c r="I777" s="1187"/>
      <c r="J777" s="1187"/>
      <c r="K777" s="1187"/>
      <c r="L777" s="1187"/>
      <c r="M777" s="1187"/>
      <c r="N777" s="1187"/>
      <c r="O777" s="1187"/>
      <c r="P777" s="1187"/>
      <c r="Q777" s="1187"/>
    </row>
    <row r="778" spans="1:17" ht="16.5" customHeight="1">
      <c r="A778" s="1187"/>
      <c r="B778" s="1187"/>
      <c r="C778" s="1187"/>
      <c r="D778" s="1187"/>
      <c r="E778" s="1187"/>
      <c r="F778" s="1187"/>
      <c r="G778" s="1187"/>
      <c r="H778" s="1187"/>
      <c r="I778" s="1187"/>
      <c r="J778" s="1187"/>
      <c r="K778" s="1187"/>
      <c r="L778" s="1187"/>
      <c r="M778" s="1187"/>
      <c r="N778" s="1187"/>
      <c r="O778" s="1187"/>
      <c r="P778" s="1187"/>
      <c r="Q778" s="1187"/>
    </row>
    <row r="779" spans="1:17" ht="16.5" customHeight="1">
      <c r="A779" s="1187"/>
      <c r="B779" s="1187"/>
      <c r="C779" s="1187"/>
      <c r="D779" s="1187"/>
      <c r="E779" s="1187"/>
      <c r="F779" s="1187"/>
      <c r="G779" s="1187"/>
      <c r="H779" s="1187"/>
      <c r="I779" s="1187"/>
      <c r="J779" s="1187"/>
      <c r="K779" s="1187"/>
      <c r="L779" s="1187"/>
      <c r="M779" s="1187"/>
      <c r="N779" s="1187"/>
      <c r="O779" s="1187"/>
      <c r="P779" s="1187"/>
      <c r="Q779" s="1187"/>
    </row>
    <row r="780" spans="1:17" ht="16.5" customHeight="1">
      <c r="A780" s="1187"/>
      <c r="B780" s="1187"/>
      <c r="C780" s="1187"/>
      <c r="D780" s="1187"/>
      <c r="E780" s="1187"/>
      <c r="F780" s="1187"/>
      <c r="G780" s="1187"/>
      <c r="H780" s="1187"/>
      <c r="I780" s="1187"/>
      <c r="J780" s="1187"/>
      <c r="K780" s="1187"/>
      <c r="L780" s="1187"/>
      <c r="M780" s="1187"/>
      <c r="N780" s="1187"/>
      <c r="O780" s="1187"/>
      <c r="P780" s="1187"/>
      <c r="Q780" s="1187"/>
    </row>
    <row r="781" spans="1:17" ht="16.5" customHeight="1">
      <c r="A781" s="1187"/>
      <c r="B781" s="1187"/>
      <c r="C781" s="1187"/>
      <c r="D781" s="1187"/>
      <c r="E781" s="1187"/>
      <c r="F781" s="1187"/>
      <c r="G781" s="1187"/>
      <c r="H781" s="1187"/>
      <c r="I781" s="1187"/>
      <c r="J781" s="1187"/>
      <c r="K781" s="1187"/>
      <c r="L781" s="1187"/>
      <c r="M781" s="1187"/>
      <c r="N781" s="1187"/>
      <c r="O781" s="1187"/>
      <c r="P781" s="1187"/>
      <c r="Q781" s="1187"/>
    </row>
    <row r="782" spans="1:17" ht="16.5" customHeight="1">
      <c r="A782" s="1187"/>
      <c r="B782" s="1187"/>
      <c r="C782" s="1187"/>
      <c r="D782" s="1187"/>
      <c r="E782" s="1187"/>
      <c r="F782" s="1187"/>
      <c r="G782" s="1187"/>
      <c r="H782" s="1187"/>
      <c r="I782" s="1187"/>
      <c r="J782" s="1187"/>
      <c r="K782" s="1187"/>
      <c r="L782" s="1187"/>
      <c r="M782" s="1187"/>
      <c r="N782" s="1187"/>
      <c r="O782" s="1187"/>
      <c r="P782" s="1187"/>
      <c r="Q782" s="1187"/>
    </row>
    <row r="783" spans="1:17" ht="16.5" customHeight="1">
      <c r="A783" s="1187"/>
      <c r="B783" s="1187"/>
      <c r="C783" s="1187"/>
      <c r="D783" s="1187"/>
      <c r="E783" s="1187"/>
      <c r="F783" s="1187"/>
      <c r="G783" s="1187"/>
      <c r="H783" s="1187"/>
      <c r="I783" s="1187"/>
      <c r="J783" s="1187"/>
      <c r="K783" s="1187"/>
      <c r="L783" s="1187"/>
      <c r="M783" s="1187"/>
      <c r="N783" s="1187"/>
      <c r="O783" s="1187"/>
      <c r="P783" s="1187"/>
      <c r="Q783" s="1187"/>
    </row>
    <row r="784" spans="1:17" ht="16.5" customHeight="1">
      <c r="A784" s="1187"/>
      <c r="B784" s="1187"/>
      <c r="C784" s="1187"/>
      <c r="D784" s="1187"/>
      <c r="E784" s="1187"/>
      <c r="F784" s="1187"/>
      <c r="G784" s="1187"/>
      <c r="H784" s="1187"/>
      <c r="I784" s="1187"/>
      <c r="J784" s="1187"/>
      <c r="K784" s="1187"/>
      <c r="L784" s="1187"/>
      <c r="M784" s="1187"/>
      <c r="N784" s="1187"/>
      <c r="O784" s="1187"/>
      <c r="P784" s="1187"/>
      <c r="Q784" s="1187"/>
    </row>
    <row r="785" spans="1:17" ht="16.5" customHeight="1">
      <c r="A785" s="1187"/>
      <c r="B785" s="1187"/>
      <c r="C785" s="1187"/>
      <c r="D785" s="1187"/>
      <c r="E785" s="1187"/>
      <c r="F785" s="1187"/>
      <c r="G785" s="1187"/>
      <c r="H785" s="1187"/>
      <c r="I785" s="1187"/>
      <c r="J785" s="1187"/>
      <c r="K785" s="1187"/>
      <c r="L785" s="1187"/>
      <c r="M785" s="1187"/>
      <c r="N785" s="1187"/>
      <c r="O785" s="1187"/>
      <c r="P785" s="1187"/>
      <c r="Q785" s="1187"/>
    </row>
    <row r="786" spans="1:17" ht="16.5" customHeight="1">
      <c r="A786" s="1187"/>
      <c r="B786" s="1187"/>
      <c r="C786" s="1187"/>
      <c r="D786" s="1187"/>
      <c r="E786" s="1187"/>
      <c r="F786" s="1187"/>
      <c r="G786" s="1187"/>
      <c r="H786" s="1187"/>
      <c r="I786" s="1187"/>
      <c r="J786" s="1187"/>
      <c r="K786" s="1187"/>
      <c r="L786" s="1187"/>
      <c r="M786" s="1187"/>
      <c r="N786" s="1187"/>
      <c r="O786" s="1187"/>
      <c r="P786" s="1187"/>
      <c r="Q786" s="1187"/>
    </row>
    <row r="787" spans="1:17" ht="16.5" customHeight="1">
      <c r="A787" s="1187"/>
      <c r="B787" s="1187"/>
      <c r="C787" s="1187"/>
      <c r="D787" s="1187"/>
      <c r="E787" s="1187"/>
      <c r="F787" s="1187"/>
      <c r="G787" s="1187"/>
      <c r="H787" s="1187"/>
      <c r="I787" s="1187"/>
      <c r="J787" s="1187"/>
      <c r="K787" s="1187"/>
      <c r="L787" s="1187"/>
      <c r="M787" s="1187"/>
      <c r="N787" s="1187"/>
      <c r="O787" s="1187"/>
      <c r="P787" s="1187"/>
      <c r="Q787" s="1187"/>
    </row>
    <row r="788" spans="1:17" ht="16.5" customHeight="1">
      <c r="A788" s="1187"/>
      <c r="B788" s="1187"/>
      <c r="C788" s="1187"/>
      <c r="D788" s="1187"/>
      <c r="E788" s="1187"/>
      <c r="F788" s="1187"/>
      <c r="G788" s="1187"/>
      <c r="H788" s="1187"/>
      <c r="I788" s="1187"/>
      <c r="J788" s="1187"/>
      <c r="K788" s="1187"/>
      <c r="L788" s="1187"/>
      <c r="M788" s="1187"/>
      <c r="N788" s="1187"/>
      <c r="O788" s="1187"/>
      <c r="P788" s="1187"/>
      <c r="Q788" s="1187"/>
    </row>
    <row r="789" spans="1:17" ht="16.5" customHeight="1">
      <c r="A789" s="1187"/>
      <c r="B789" s="1187"/>
      <c r="C789" s="1187"/>
      <c r="D789" s="1187"/>
      <c r="E789" s="1187"/>
      <c r="F789" s="1187"/>
      <c r="G789" s="1187"/>
      <c r="H789" s="1187"/>
      <c r="I789" s="1187"/>
      <c r="J789" s="1187"/>
      <c r="K789" s="1187"/>
      <c r="L789" s="1187"/>
      <c r="M789" s="1187"/>
      <c r="N789" s="1187"/>
      <c r="O789" s="1187"/>
      <c r="P789" s="1187"/>
      <c r="Q789" s="1187"/>
    </row>
    <row r="790" spans="1:17" ht="16.5" customHeight="1">
      <c r="A790" s="1187"/>
      <c r="B790" s="1187"/>
      <c r="C790" s="1187"/>
      <c r="D790" s="1187"/>
      <c r="E790" s="1187"/>
      <c r="F790" s="1187"/>
      <c r="G790" s="1187"/>
      <c r="H790" s="1187"/>
      <c r="I790" s="1187"/>
      <c r="J790" s="1187"/>
      <c r="K790" s="1187"/>
      <c r="L790" s="1187"/>
      <c r="M790" s="1187"/>
      <c r="N790" s="1187"/>
      <c r="O790" s="1187"/>
      <c r="P790" s="1187"/>
      <c r="Q790" s="1187"/>
    </row>
    <row r="791" spans="1:17" ht="16.5" customHeight="1">
      <c r="A791" s="1187"/>
      <c r="B791" s="1187"/>
      <c r="C791" s="1187"/>
      <c r="D791" s="1187"/>
      <c r="E791" s="1187"/>
      <c r="F791" s="1187"/>
      <c r="G791" s="1187"/>
      <c r="H791" s="1187"/>
      <c r="I791" s="1187"/>
      <c r="J791" s="1187"/>
      <c r="K791" s="1187"/>
      <c r="L791" s="1187"/>
      <c r="M791" s="1187"/>
      <c r="N791" s="1187"/>
      <c r="O791" s="1187"/>
      <c r="P791" s="1187"/>
      <c r="Q791" s="1187"/>
    </row>
    <row r="792" spans="1:17" ht="16.5" customHeight="1">
      <c r="A792" s="1187"/>
      <c r="B792" s="1187"/>
      <c r="C792" s="1187"/>
      <c r="D792" s="1187"/>
      <c r="E792" s="1187"/>
      <c r="F792" s="1187"/>
      <c r="G792" s="1187"/>
      <c r="H792" s="1187"/>
      <c r="I792" s="1187"/>
      <c r="J792" s="1187"/>
      <c r="K792" s="1187"/>
      <c r="L792" s="1187"/>
      <c r="M792" s="1187"/>
      <c r="N792" s="1187"/>
      <c r="O792" s="1187"/>
      <c r="P792" s="1187"/>
      <c r="Q792" s="1187"/>
    </row>
    <row r="793" spans="1:17" ht="16.5" customHeight="1">
      <c r="A793" s="1187"/>
      <c r="B793" s="1187"/>
      <c r="C793" s="1187"/>
      <c r="D793" s="1187"/>
      <c r="E793" s="1187"/>
      <c r="F793" s="1187"/>
      <c r="G793" s="1187"/>
      <c r="H793" s="1187"/>
      <c r="I793" s="1187"/>
      <c r="J793" s="1187"/>
      <c r="K793" s="1187"/>
      <c r="L793" s="1187"/>
      <c r="M793" s="1187"/>
      <c r="N793" s="1187"/>
      <c r="O793" s="1187"/>
      <c r="P793" s="1187"/>
      <c r="Q793" s="1187"/>
    </row>
    <row r="794" spans="1:17" ht="16.5" customHeight="1">
      <c r="A794" s="1187"/>
      <c r="B794" s="1187"/>
      <c r="C794" s="1187"/>
      <c r="D794" s="1187"/>
      <c r="E794" s="1187"/>
      <c r="F794" s="1187"/>
      <c r="G794" s="1187"/>
      <c r="H794" s="1187"/>
      <c r="I794" s="1187"/>
      <c r="J794" s="1187"/>
      <c r="K794" s="1187"/>
      <c r="L794" s="1187"/>
      <c r="M794" s="1187"/>
      <c r="N794" s="1187"/>
      <c r="O794" s="1187"/>
      <c r="P794" s="1187"/>
      <c r="Q794" s="1187"/>
    </row>
    <row r="795" spans="1:17" ht="16.5" customHeight="1">
      <c r="A795" s="1187"/>
      <c r="B795" s="1187"/>
      <c r="C795" s="1187"/>
      <c r="D795" s="1187"/>
      <c r="E795" s="1187"/>
      <c r="F795" s="1187"/>
      <c r="G795" s="1187"/>
      <c r="H795" s="1187"/>
      <c r="I795" s="1187"/>
      <c r="J795" s="1187"/>
      <c r="K795" s="1187"/>
      <c r="L795" s="1187"/>
      <c r="M795" s="1187"/>
      <c r="N795" s="1187"/>
      <c r="O795" s="1187"/>
      <c r="P795" s="1187"/>
      <c r="Q795" s="1187"/>
    </row>
    <row r="796" spans="1:17" ht="16.5" customHeight="1">
      <c r="A796" s="1187"/>
      <c r="B796" s="1187"/>
      <c r="C796" s="1187"/>
      <c r="D796" s="1187"/>
      <c r="E796" s="1187"/>
      <c r="F796" s="1187"/>
      <c r="G796" s="1187"/>
      <c r="H796" s="1187"/>
      <c r="I796" s="1187"/>
      <c r="J796" s="1187"/>
      <c r="K796" s="1187"/>
      <c r="L796" s="1187"/>
      <c r="M796" s="1187"/>
      <c r="N796" s="1187"/>
      <c r="O796" s="1187"/>
      <c r="P796" s="1187"/>
      <c r="Q796" s="1187"/>
    </row>
    <row r="797" spans="1:17" ht="16.5" customHeight="1">
      <c r="A797" s="1187"/>
      <c r="B797" s="1187"/>
      <c r="C797" s="1187"/>
      <c r="D797" s="1187"/>
      <c r="E797" s="1187"/>
      <c r="F797" s="1187"/>
      <c r="G797" s="1187"/>
      <c r="H797" s="1187"/>
      <c r="I797" s="1187"/>
      <c r="J797" s="1187"/>
      <c r="K797" s="1187"/>
      <c r="L797" s="1187"/>
      <c r="M797" s="1187"/>
      <c r="N797" s="1187"/>
      <c r="O797" s="1187"/>
      <c r="P797" s="1187"/>
      <c r="Q797" s="1187"/>
    </row>
    <row r="798" spans="1:17" ht="16.5" customHeight="1">
      <c r="A798" s="1187"/>
      <c r="B798" s="1187"/>
      <c r="C798" s="1187"/>
      <c r="D798" s="1187"/>
      <c r="E798" s="1187"/>
      <c r="F798" s="1187"/>
      <c r="G798" s="1187"/>
      <c r="H798" s="1187"/>
      <c r="I798" s="1187"/>
      <c r="J798" s="1187"/>
      <c r="K798" s="1187"/>
      <c r="L798" s="1187"/>
      <c r="M798" s="1187"/>
      <c r="N798" s="1187"/>
      <c r="O798" s="1187"/>
      <c r="P798" s="1187"/>
      <c r="Q798" s="1187"/>
    </row>
    <row r="799" spans="1:17" ht="16.5" customHeight="1">
      <c r="A799" s="1187"/>
      <c r="B799" s="1187"/>
      <c r="C799" s="1187"/>
      <c r="D799" s="1187"/>
      <c r="E799" s="1187"/>
      <c r="F799" s="1187"/>
      <c r="G799" s="1187"/>
      <c r="H799" s="1187"/>
      <c r="I799" s="1187"/>
      <c r="J799" s="1187"/>
      <c r="K799" s="1187"/>
      <c r="L799" s="1187"/>
      <c r="M799" s="1187"/>
      <c r="N799" s="1187"/>
      <c r="O799" s="1187"/>
      <c r="P799" s="1187"/>
      <c r="Q799" s="1187"/>
    </row>
    <row r="800" spans="1:17" ht="16.5" customHeight="1">
      <c r="A800" s="1187"/>
      <c r="B800" s="1187"/>
      <c r="C800" s="1187"/>
      <c r="D800" s="1187"/>
      <c r="E800" s="1187"/>
      <c r="F800" s="1187"/>
      <c r="G800" s="1187"/>
      <c r="H800" s="1187"/>
      <c r="I800" s="1187"/>
      <c r="J800" s="1187"/>
      <c r="K800" s="1187"/>
      <c r="L800" s="1187"/>
      <c r="M800" s="1187"/>
      <c r="N800" s="1187"/>
      <c r="O800" s="1187"/>
      <c r="P800" s="1187"/>
      <c r="Q800" s="1187"/>
    </row>
    <row r="801" spans="1:17" ht="16.5" customHeight="1">
      <c r="A801" s="1187"/>
      <c r="B801" s="1187"/>
      <c r="C801" s="1187"/>
      <c r="D801" s="1187"/>
      <c r="E801" s="1187"/>
      <c r="F801" s="1187"/>
      <c r="G801" s="1187"/>
      <c r="H801" s="1187"/>
      <c r="I801" s="1187"/>
      <c r="J801" s="1187"/>
      <c r="K801" s="1187"/>
      <c r="L801" s="1187"/>
      <c r="M801" s="1187"/>
      <c r="N801" s="1187"/>
      <c r="O801" s="1187"/>
      <c r="P801" s="1187"/>
      <c r="Q801" s="1187"/>
    </row>
    <row r="802" spans="1:17" ht="16.5" customHeight="1">
      <c r="A802" s="1187"/>
      <c r="B802" s="1187"/>
      <c r="C802" s="1187"/>
      <c r="D802" s="1187"/>
      <c r="E802" s="1187"/>
      <c r="F802" s="1187"/>
      <c r="G802" s="1187"/>
      <c r="H802" s="1187"/>
      <c r="I802" s="1187"/>
      <c r="J802" s="1187"/>
      <c r="K802" s="1187"/>
      <c r="L802" s="1187"/>
      <c r="M802" s="1187"/>
      <c r="N802" s="1187"/>
      <c r="O802" s="1187"/>
      <c r="P802" s="1187"/>
      <c r="Q802" s="1187"/>
    </row>
    <row r="803" spans="1:17" ht="16.5" customHeight="1">
      <c r="A803" s="1187"/>
      <c r="B803" s="1187"/>
      <c r="C803" s="1187"/>
      <c r="D803" s="1187"/>
      <c r="E803" s="1187"/>
      <c r="F803" s="1187"/>
      <c r="G803" s="1187"/>
      <c r="H803" s="1187"/>
      <c r="I803" s="1187"/>
      <c r="J803" s="1187"/>
      <c r="K803" s="1187"/>
      <c r="L803" s="1187"/>
      <c r="M803" s="1187"/>
      <c r="N803" s="1187"/>
      <c r="O803" s="1187"/>
      <c r="P803" s="1187"/>
      <c r="Q803" s="1187"/>
    </row>
    <row r="804" spans="1:17" ht="16.5" customHeight="1">
      <c r="A804" s="1187"/>
      <c r="B804" s="1187"/>
      <c r="C804" s="1187"/>
      <c r="D804" s="1187"/>
      <c r="E804" s="1187"/>
      <c r="F804" s="1187"/>
      <c r="G804" s="1187"/>
      <c r="H804" s="1187"/>
      <c r="I804" s="1187"/>
      <c r="J804" s="1187"/>
      <c r="K804" s="1187"/>
      <c r="L804" s="1187"/>
      <c r="M804" s="1187"/>
      <c r="N804" s="1187"/>
      <c r="O804" s="1187"/>
      <c r="P804" s="1187"/>
      <c r="Q804" s="1187"/>
    </row>
    <row r="805" spans="1:17" ht="16.5" customHeight="1">
      <c r="A805" s="1187"/>
      <c r="B805" s="1187"/>
      <c r="C805" s="1187"/>
      <c r="D805" s="1187"/>
      <c r="E805" s="1187"/>
      <c r="F805" s="1187"/>
      <c r="G805" s="1187"/>
      <c r="H805" s="1187"/>
      <c r="I805" s="1187"/>
      <c r="J805" s="1187"/>
      <c r="K805" s="1187"/>
      <c r="L805" s="1187"/>
      <c r="M805" s="1187"/>
      <c r="N805" s="1187"/>
      <c r="O805" s="1187"/>
      <c r="P805" s="1187"/>
      <c r="Q805" s="1187"/>
    </row>
    <row r="806" spans="1:17" ht="16.5" customHeight="1">
      <c r="A806" s="1187"/>
      <c r="B806" s="1187"/>
      <c r="C806" s="1187"/>
      <c r="D806" s="1187"/>
      <c r="E806" s="1187"/>
      <c r="F806" s="1187"/>
      <c r="G806" s="1187"/>
      <c r="H806" s="1187"/>
      <c r="I806" s="1187"/>
      <c r="J806" s="1187"/>
      <c r="K806" s="1187"/>
      <c r="L806" s="1187"/>
      <c r="M806" s="1187"/>
      <c r="N806" s="1187"/>
      <c r="O806" s="1187"/>
      <c r="P806" s="1187"/>
      <c r="Q806" s="1187"/>
    </row>
    <row r="807" spans="1:17" ht="16.5" customHeight="1">
      <c r="A807" s="1187"/>
      <c r="B807" s="1187"/>
      <c r="C807" s="1187"/>
      <c r="D807" s="1187"/>
      <c r="E807" s="1187"/>
      <c r="F807" s="1187"/>
      <c r="G807" s="1187"/>
      <c r="H807" s="1187"/>
      <c r="I807" s="1187"/>
      <c r="J807" s="1187"/>
      <c r="K807" s="1187"/>
      <c r="L807" s="1187"/>
      <c r="M807" s="1187"/>
      <c r="N807" s="1187"/>
      <c r="O807" s="1187"/>
      <c r="P807" s="1187"/>
      <c r="Q807" s="1187"/>
    </row>
    <row r="808" spans="1:17" ht="16.5" customHeight="1">
      <c r="A808" s="1187"/>
      <c r="B808" s="1187"/>
      <c r="C808" s="1187"/>
      <c r="D808" s="1187"/>
      <c r="E808" s="1187"/>
      <c r="F808" s="1187"/>
      <c r="G808" s="1187"/>
      <c r="H808" s="1187"/>
      <c r="I808" s="1187"/>
      <c r="J808" s="1187"/>
      <c r="K808" s="1187"/>
      <c r="L808" s="1187"/>
      <c r="M808" s="1187"/>
      <c r="N808" s="1187"/>
      <c r="O808" s="1187"/>
      <c r="P808" s="1187"/>
      <c r="Q808" s="1187"/>
    </row>
    <row r="809" spans="1:17" ht="16.5" customHeight="1">
      <c r="A809" s="1187"/>
      <c r="B809" s="1187"/>
      <c r="C809" s="1187"/>
      <c r="D809" s="1187"/>
      <c r="E809" s="1187"/>
      <c r="F809" s="1187"/>
      <c r="G809" s="1187"/>
      <c r="H809" s="1187"/>
      <c r="I809" s="1187"/>
      <c r="J809" s="1187"/>
      <c r="K809" s="1187"/>
      <c r="L809" s="1187"/>
      <c r="M809" s="1187"/>
      <c r="N809" s="1187"/>
      <c r="O809" s="1187"/>
      <c r="P809" s="1187"/>
      <c r="Q809" s="1187"/>
    </row>
    <row r="810" spans="1:17" ht="16.5" customHeight="1">
      <c r="A810" s="1187"/>
      <c r="B810" s="1187"/>
      <c r="C810" s="1187"/>
      <c r="D810" s="1187"/>
      <c r="E810" s="1187"/>
      <c r="F810" s="1187"/>
      <c r="G810" s="1187"/>
      <c r="H810" s="1187"/>
      <c r="I810" s="1187"/>
      <c r="J810" s="1187"/>
      <c r="K810" s="1187"/>
      <c r="L810" s="1187"/>
      <c r="M810" s="1187"/>
      <c r="N810" s="1187"/>
      <c r="O810" s="1187"/>
      <c r="P810" s="1187"/>
      <c r="Q810" s="1187"/>
    </row>
    <row r="811" spans="1:17" ht="16.5" customHeight="1">
      <c r="A811" s="1187"/>
      <c r="B811" s="1187"/>
      <c r="C811" s="1187"/>
      <c r="D811" s="1187"/>
      <c r="E811" s="1187"/>
      <c r="F811" s="1187"/>
      <c r="G811" s="1187"/>
      <c r="H811" s="1187"/>
      <c r="I811" s="1187"/>
      <c r="J811" s="1187"/>
      <c r="K811" s="1187"/>
      <c r="L811" s="1187"/>
      <c r="M811" s="1187"/>
      <c r="N811" s="1187"/>
      <c r="O811" s="1187"/>
      <c r="P811" s="1187"/>
      <c r="Q811" s="1187"/>
    </row>
    <row r="812" spans="1:17" ht="16.5" customHeight="1">
      <c r="A812" s="1187"/>
      <c r="B812" s="1187"/>
      <c r="C812" s="1187"/>
      <c r="D812" s="1187"/>
      <c r="E812" s="1187"/>
      <c r="F812" s="1187"/>
      <c r="G812" s="1187"/>
      <c r="H812" s="1187"/>
      <c r="I812" s="1187"/>
      <c r="J812" s="1187"/>
      <c r="K812" s="1187"/>
      <c r="L812" s="1187"/>
      <c r="M812" s="1187"/>
      <c r="N812" s="1187"/>
      <c r="O812" s="1187"/>
      <c r="P812" s="1187"/>
      <c r="Q812" s="1187"/>
    </row>
    <row r="813" spans="1:17" ht="16.5" customHeight="1">
      <c r="A813" s="1187"/>
      <c r="B813" s="1187"/>
      <c r="C813" s="1187"/>
      <c r="D813" s="1187"/>
      <c r="E813" s="1187"/>
      <c r="F813" s="1187"/>
      <c r="G813" s="1187"/>
      <c r="H813" s="1187"/>
      <c r="I813" s="1187"/>
      <c r="J813" s="1187"/>
      <c r="K813" s="1187"/>
      <c r="L813" s="1187"/>
      <c r="M813" s="1187"/>
      <c r="N813" s="1187"/>
      <c r="O813" s="1187"/>
      <c r="P813" s="1187"/>
      <c r="Q813" s="1187"/>
    </row>
    <row r="814" spans="1:17" ht="16.5" customHeight="1">
      <c r="A814" s="1187"/>
      <c r="B814" s="1187"/>
      <c r="C814" s="1187"/>
      <c r="D814" s="1187"/>
      <c r="E814" s="1187"/>
      <c r="F814" s="1187"/>
      <c r="G814" s="1187"/>
      <c r="H814" s="1187"/>
      <c r="I814" s="1187"/>
      <c r="J814" s="1187"/>
      <c r="K814" s="1187"/>
      <c r="L814" s="1187"/>
      <c r="M814" s="1187"/>
      <c r="N814" s="1187"/>
      <c r="O814" s="1187"/>
      <c r="P814" s="1187"/>
      <c r="Q814" s="1187"/>
    </row>
    <row r="815" spans="1:17" ht="16.5" customHeight="1">
      <c r="A815" s="1187"/>
      <c r="B815" s="1187"/>
      <c r="C815" s="1187"/>
      <c r="D815" s="1187"/>
      <c r="E815" s="1187"/>
      <c r="F815" s="1187"/>
      <c r="G815" s="1187"/>
      <c r="H815" s="1187"/>
      <c r="I815" s="1187"/>
      <c r="J815" s="1187"/>
      <c r="K815" s="1187"/>
      <c r="L815" s="1187"/>
      <c r="M815" s="1187"/>
      <c r="N815" s="1187"/>
      <c r="O815" s="1187"/>
      <c r="P815" s="1187"/>
      <c r="Q815" s="1187"/>
    </row>
    <row r="816" spans="1:17" ht="16.5" customHeight="1">
      <c r="A816" s="1187"/>
      <c r="B816" s="1187"/>
      <c r="C816" s="1187"/>
      <c r="D816" s="1187"/>
      <c r="E816" s="1187"/>
      <c r="F816" s="1187"/>
      <c r="G816" s="1187"/>
      <c r="H816" s="1187"/>
      <c r="I816" s="1187"/>
      <c r="J816" s="1187"/>
      <c r="K816" s="1187"/>
      <c r="L816" s="1187"/>
      <c r="M816" s="1187"/>
      <c r="N816" s="1187"/>
      <c r="O816" s="1187"/>
      <c r="P816" s="1187"/>
      <c r="Q816" s="1187"/>
    </row>
    <row r="817" spans="1:17" ht="16.5" customHeight="1">
      <c r="A817" s="1187"/>
      <c r="B817" s="1187"/>
      <c r="C817" s="1187"/>
      <c r="D817" s="1187"/>
      <c r="E817" s="1187"/>
      <c r="F817" s="1187"/>
      <c r="G817" s="1187"/>
      <c r="H817" s="1187"/>
      <c r="I817" s="1187"/>
      <c r="J817" s="1187"/>
      <c r="K817" s="1187"/>
      <c r="L817" s="1187"/>
      <c r="M817" s="1187"/>
      <c r="N817" s="1187"/>
      <c r="O817" s="1187"/>
      <c r="P817" s="1187"/>
      <c r="Q817" s="1187"/>
    </row>
    <row r="818" spans="1:17" ht="16.5" customHeight="1">
      <c r="A818" s="1187"/>
      <c r="B818" s="1187"/>
      <c r="C818" s="1187"/>
      <c r="D818" s="1187"/>
      <c r="E818" s="1187"/>
      <c r="F818" s="1187"/>
      <c r="G818" s="1187"/>
      <c r="H818" s="1187"/>
      <c r="I818" s="1187"/>
      <c r="J818" s="1187"/>
      <c r="K818" s="1187"/>
      <c r="L818" s="1187"/>
      <c r="M818" s="1187"/>
      <c r="N818" s="1187"/>
      <c r="O818" s="1187"/>
      <c r="P818" s="1187"/>
      <c r="Q818" s="1187"/>
    </row>
    <row r="819" spans="1:17" ht="16.5" customHeight="1">
      <c r="A819" s="1187"/>
      <c r="B819" s="1187"/>
      <c r="C819" s="1187"/>
      <c r="D819" s="1187"/>
      <c r="E819" s="1187"/>
      <c r="F819" s="1187"/>
      <c r="G819" s="1187"/>
      <c r="H819" s="1187"/>
      <c r="I819" s="1187"/>
      <c r="J819" s="1187"/>
      <c r="K819" s="1187"/>
      <c r="L819" s="1187"/>
      <c r="M819" s="1187"/>
      <c r="N819" s="1187"/>
      <c r="O819" s="1187"/>
      <c r="P819" s="1187"/>
      <c r="Q819" s="1187"/>
    </row>
    <row r="820" spans="1:17" ht="16.5" customHeight="1">
      <c r="A820" s="1187"/>
      <c r="B820" s="1187"/>
      <c r="C820" s="1187"/>
      <c r="D820" s="1187"/>
      <c r="E820" s="1187"/>
      <c r="F820" s="1187"/>
      <c r="G820" s="1187"/>
      <c r="H820" s="1187"/>
      <c r="I820" s="1187"/>
      <c r="J820" s="1187"/>
      <c r="K820" s="1187"/>
      <c r="L820" s="1187"/>
      <c r="M820" s="1187"/>
      <c r="N820" s="1187"/>
      <c r="O820" s="1187"/>
      <c r="P820" s="1187"/>
      <c r="Q820" s="1187"/>
    </row>
    <row r="821" spans="1:17" ht="16.5" customHeight="1">
      <c r="A821" s="1187"/>
      <c r="B821" s="1187"/>
      <c r="C821" s="1187"/>
      <c r="D821" s="1187"/>
      <c r="E821" s="1187"/>
      <c r="F821" s="1187"/>
      <c r="G821" s="1187"/>
      <c r="H821" s="1187"/>
      <c r="I821" s="1187"/>
      <c r="J821" s="1187"/>
      <c r="K821" s="1187"/>
      <c r="L821" s="1187"/>
      <c r="M821" s="1187"/>
      <c r="N821" s="1187"/>
      <c r="O821" s="1187"/>
      <c r="P821" s="1187"/>
      <c r="Q821" s="1187"/>
    </row>
    <row r="822" spans="1:17" ht="16.5" customHeight="1">
      <c r="A822" s="1187"/>
      <c r="B822" s="1187"/>
      <c r="C822" s="1187"/>
      <c r="D822" s="1187"/>
      <c r="E822" s="1187"/>
      <c r="F822" s="1187"/>
      <c r="G822" s="1187"/>
      <c r="H822" s="1187"/>
      <c r="I822" s="1187"/>
      <c r="J822" s="1187"/>
      <c r="K822" s="1187"/>
      <c r="L822" s="1187"/>
      <c r="M822" s="1187"/>
      <c r="N822" s="1187"/>
      <c r="O822" s="1187"/>
      <c r="P822" s="1187"/>
      <c r="Q822" s="1187"/>
    </row>
    <row r="823" spans="1:17" ht="16.5" customHeight="1">
      <c r="A823" s="1187"/>
      <c r="B823" s="1187"/>
      <c r="C823" s="1187"/>
      <c r="D823" s="1187"/>
      <c r="E823" s="1187"/>
      <c r="F823" s="1187"/>
      <c r="G823" s="1187"/>
      <c r="H823" s="1187"/>
      <c r="I823" s="1187"/>
      <c r="J823" s="1187"/>
      <c r="K823" s="1187"/>
      <c r="L823" s="1187"/>
      <c r="M823" s="1187"/>
      <c r="N823" s="1187"/>
      <c r="O823" s="1187"/>
      <c r="P823" s="1187"/>
      <c r="Q823" s="1187"/>
    </row>
    <row r="824" spans="1:17" ht="16.5" customHeight="1">
      <c r="A824" s="1187"/>
      <c r="B824" s="1187"/>
      <c r="C824" s="1187"/>
      <c r="D824" s="1187"/>
      <c r="E824" s="1187"/>
      <c r="F824" s="1187"/>
      <c r="G824" s="1187"/>
      <c r="H824" s="1187"/>
      <c r="I824" s="1187"/>
      <c r="J824" s="1187"/>
      <c r="K824" s="1187"/>
      <c r="L824" s="1187"/>
      <c r="M824" s="1187"/>
      <c r="N824" s="1187"/>
      <c r="O824" s="1187"/>
      <c r="P824" s="1187"/>
      <c r="Q824" s="1187"/>
    </row>
    <row r="825" spans="1:17" ht="16.5" customHeight="1">
      <c r="A825" s="1187"/>
      <c r="B825" s="1187"/>
      <c r="C825" s="1187"/>
      <c r="D825" s="1187"/>
      <c r="E825" s="1187"/>
      <c r="F825" s="1187"/>
      <c r="G825" s="1187"/>
      <c r="H825" s="1187"/>
      <c r="I825" s="1187"/>
      <c r="J825" s="1187"/>
      <c r="K825" s="1187"/>
      <c r="L825" s="1187"/>
      <c r="M825" s="1187"/>
      <c r="N825" s="1187"/>
      <c r="O825" s="1187"/>
      <c r="P825" s="1187"/>
      <c r="Q825" s="1187"/>
    </row>
    <row r="826" spans="1:17" ht="16.5" customHeight="1">
      <c r="A826" s="1187"/>
      <c r="B826" s="1187"/>
      <c r="C826" s="1187"/>
      <c r="D826" s="1187"/>
      <c r="E826" s="1187"/>
      <c r="F826" s="1187"/>
      <c r="G826" s="1187"/>
      <c r="H826" s="1187"/>
      <c r="I826" s="1187"/>
      <c r="J826" s="1187"/>
      <c r="K826" s="1187"/>
      <c r="L826" s="1187"/>
      <c r="M826" s="1187"/>
      <c r="N826" s="1187"/>
      <c r="O826" s="1187"/>
      <c r="P826" s="1187"/>
      <c r="Q826" s="1187"/>
    </row>
    <row r="827" spans="1:17" ht="16.5" customHeight="1">
      <c r="A827" s="1187"/>
      <c r="B827" s="1187"/>
      <c r="C827" s="1187"/>
      <c r="D827" s="1187"/>
      <c r="E827" s="1187"/>
      <c r="F827" s="1187"/>
      <c r="G827" s="1187"/>
      <c r="H827" s="1187"/>
      <c r="I827" s="1187"/>
      <c r="J827" s="1187"/>
      <c r="K827" s="1187"/>
      <c r="L827" s="1187"/>
      <c r="M827" s="1187"/>
      <c r="N827" s="1187"/>
      <c r="O827" s="1187"/>
      <c r="P827" s="1187"/>
      <c r="Q827" s="1187"/>
    </row>
    <row r="828" spans="1:17" ht="16.5" customHeight="1">
      <c r="A828" s="1187"/>
      <c r="B828" s="1187"/>
      <c r="C828" s="1187"/>
      <c r="D828" s="1187"/>
      <c r="E828" s="1187"/>
      <c r="F828" s="1187"/>
      <c r="G828" s="1187"/>
      <c r="H828" s="1187"/>
      <c r="I828" s="1187"/>
      <c r="J828" s="1187"/>
      <c r="K828" s="1187"/>
      <c r="L828" s="1187"/>
      <c r="M828" s="1187"/>
      <c r="N828" s="1187"/>
      <c r="O828" s="1187"/>
      <c r="P828" s="1187"/>
      <c r="Q828" s="1187"/>
    </row>
    <row r="829" spans="1:17" ht="16.5" customHeight="1">
      <c r="A829" s="1187"/>
      <c r="B829" s="1187"/>
      <c r="C829" s="1187"/>
      <c r="D829" s="1187"/>
      <c r="E829" s="1187"/>
      <c r="F829" s="1187"/>
      <c r="G829" s="1187"/>
      <c r="H829" s="1187"/>
      <c r="I829" s="1187"/>
      <c r="J829" s="1187"/>
      <c r="K829" s="1187"/>
      <c r="L829" s="1187"/>
      <c r="M829" s="1187"/>
      <c r="N829" s="1187"/>
      <c r="O829" s="1187"/>
      <c r="P829" s="1187"/>
      <c r="Q829" s="1187"/>
    </row>
    <row r="830" spans="1:17" ht="16.5" customHeight="1">
      <c r="A830" s="1187"/>
      <c r="B830" s="1187"/>
      <c r="C830" s="1187"/>
      <c r="D830" s="1187"/>
      <c r="E830" s="1187"/>
      <c r="F830" s="1187"/>
      <c r="G830" s="1187"/>
      <c r="H830" s="1187"/>
      <c r="I830" s="1187"/>
      <c r="J830" s="1187"/>
      <c r="K830" s="1187"/>
      <c r="L830" s="1187"/>
      <c r="M830" s="1187"/>
      <c r="N830" s="1187"/>
      <c r="O830" s="1187"/>
      <c r="P830" s="1187"/>
      <c r="Q830" s="1187"/>
    </row>
    <row r="831" spans="1:17" ht="16.5" customHeight="1">
      <c r="A831" s="1187"/>
      <c r="B831" s="1187"/>
      <c r="C831" s="1187"/>
      <c r="D831" s="1187"/>
      <c r="E831" s="1187"/>
      <c r="F831" s="1187"/>
      <c r="G831" s="1187"/>
      <c r="H831" s="1187"/>
      <c r="I831" s="1187"/>
      <c r="J831" s="1187"/>
      <c r="K831" s="1187"/>
      <c r="L831" s="1187"/>
      <c r="M831" s="1187"/>
      <c r="N831" s="1187"/>
      <c r="O831" s="1187"/>
      <c r="P831" s="1187"/>
      <c r="Q831" s="1187"/>
    </row>
    <row r="832" spans="1:17" ht="16.5" customHeight="1">
      <c r="A832" s="1187"/>
      <c r="B832" s="1187"/>
      <c r="C832" s="1187"/>
      <c r="D832" s="1187"/>
      <c r="E832" s="1187"/>
      <c r="F832" s="1187"/>
      <c r="G832" s="1187"/>
      <c r="H832" s="1187"/>
      <c r="I832" s="1187"/>
      <c r="J832" s="1187"/>
      <c r="K832" s="1187"/>
      <c r="L832" s="1187"/>
      <c r="M832" s="1187"/>
      <c r="N832" s="1187"/>
      <c r="O832" s="1187"/>
      <c r="P832" s="1187"/>
      <c r="Q832" s="1187"/>
    </row>
    <row r="833" spans="1:17" ht="16.5" customHeight="1">
      <c r="A833" s="1187"/>
      <c r="B833" s="1187"/>
      <c r="C833" s="1187"/>
      <c r="D833" s="1187"/>
      <c r="E833" s="1187"/>
      <c r="F833" s="1187"/>
      <c r="G833" s="1187"/>
      <c r="H833" s="1187"/>
      <c r="I833" s="1187"/>
      <c r="J833" s="1187"/>
      <c r="K833" s="1187"/>
      <c r="L833" s="1187"/>
      <c r="M833" s="1187"/>
      <c r="N833" s="1187"/>
      <c r="O833" s="1187"/>
      <c r="P833" s="1187"/>
      <c r="Q833" s="1187"/>
    </row>
    <row r="834" spans="1:17" ht="16.5" customHeight="1">
      <c r="A834" s="1187"/>
      <c r="B834" s="1187"/>
      <c r="C834" s="1187"/>
      <c r="D834" s="1187"/>
      <c r="E834" s="1187"/>
      <c r="F834" s="1187"/>
      <c r="G834" s="1187"/>
      <c r="H834" s="1187"/>
      <c r="I834" s="1187"/>
      <c r="J834" s="1187"/>
      <c r="K834" s="1187"/>
      <c r="L834" s="1187"/>
      <c r="M834" s="1187"/>
      <c r="N834" s="1187"/>
      <c r="O834" s="1187"/>
      <c r="P834" s="1187"/>
      <c r="Q834" s="1187"/>
    </row>
    <row r="835" spans="1:17" ht="16.5" customHeight="1">
      <c r="A835" s="1187"/>
      <c r="B835" s="1187"/>
      <c r="C835" s="1187"/>
      <c r="D835" s="1187"/>
      <c r="E835" s="1187"/>
      <c r="F835" s="1187"/>
      <c r="G835" s="1187"/>
      <c r="H835" s="1187"/>
      <c r="I835" s="1187"/>
      <c r="J835" s="1187"/>
      <c r="K835" s="1187"/>
      <c r="L835" s="1187"/>
      <c r="M835" s="1187"/>
      <c r="N835" s="1187"/>
      <c r="O835" s="1187"/>
      <c r="P835" s="1187"/>
      <c r="Q835" s="1187"/>
    </row>
    <row r="836" spans="1:17" ht="16.5" customHeight="1">
      <c r="A836" s="1187"/>
      <c r="B836" s="1187"/>
      <c r="C836" s="1187"/>
      <c r="D836" s="1187"/>
      <c r="E836" s="1187"/>
      <c r="F836" s="1187"/>
      <c r="G836" s="1187"/>
      <c r="H836" s="1187"/>
      <c r="I836" s="1187"/>
      <c r="J836" s="1187"/>
      <c r="K836" s="1187"/>
      <c r="L836" s="1187"/>
      <c r="M836" s="1187"/>
      <c r="N836" s="1187"/>
      <c r="O836" s="1187"/>
      <c r="P836" s="1187"/>
      <c r="Q836" s="1187"/>
    </row>
    <row r="837" spans="1:17" ht="16.5" customHeight="1">
      <c r="A837" s="1187"/>
      <c r="B837" s="1187"/>
      <c r="C837" s="1187"/>
      <c r="D837" s="1187"/>
      <c r="E837" s="1187"/>
      <c r="F837" s="1187"/>
      <c r="G837" s="1187"/>
      <c r="H837" s="1187"/>
      <c r="I837" s="1187"/>
      <c r="J837" s="1187"/>
      <c r="K837" s="1187"/>
      <c r="L837" s="1187"/>
      <c r="M837" s="1187"/>
      <c r="N837" s="1187"/>
      <c r="O837" s="1187"/>
      <c r="P837" s="1187"/>
      <c r="Q837" s="1187"/>
    </row>
    <row r="838" spans="1:17" ht="16.5" customHeight="1">
      <c r="A838" s="1187"/>
      <c r="B838" s="1187"/>
      <c r="C838" s="1187"/>
      <c r="D838" s="1187"/>
      <c r="E838" s="1187"/>
      <c r="F838" s="1187"/>
      <c r="G838" s="1187"/>
      <c r="H838" s="1187"/>
      <c r="I838" s="1187"/>
      <c r="J838" s="1187"/>
      <c r="K838" s="1187"/>
      <c r="L838" s="1187"/>
      <c r="M838" s="1187"/>
      <c r="N838" s="1187"/>
      <c r="O838" s="1187"/>
      <c r="P838" s="1187"/>
      <c r="Q838" s="1187"/>
    </row>
    <row r="839" spans="1:17" ht="16.5" customHeight="1">
      <c r="A839" s="1187"/>
      <c r="B839" s="1187"/>
      <c r="C839" s="1187"/>
      <c r="D839" s="1187"/>
      <c r="E839" s="1187"/>
      <c r="F839" s="1187"/>
      <c r="G839" s="1187"/>
      <c r="H839" s="1187"/>
      <c r="I839" s="1187"/>
      <c r="J839" s="1187"/>
      <c r="K839" s="1187"/>
      <c r="L839" s="1187"/>
      <c r="M839" s="1187"/>
      <c r="N839" s="1187"/>
      <c r="O839" s="1187"/>
      <c r="P839" s="1187"/>
      <c r="Q839" s="1187"/>
    </row>
    <row r="840" spans="1:17" ht="16.5" customHeight="1">
      <c r="A840" s="1187"/>
      <c r="B840" s="1187"/>
      <c r="C840" s="1187"/>
      <c r="D840" s="1187"/>
      <c r="E840" s="1187"/>
      <c r="F840" s="1187"/>
      <c r="G840" s="1187"/>
      <c r="H840" s="1187"/>
      <c r="I840" s="1187"/>
      <c r="J840" s="1187"/>
      <c r="K840" s="1187"/>
      <c r="L840" s="1187"/>
      <c r="M840" s="1187"/>
      <c r="N840" s="1187"/>
      <c r="O840" s="1187"/>
      <c r="P840" s="1187"/>
      <c r="Q840" s="1187"/>
    </row>
    <row r="841" spans="1:17" ht="16.5" customHeight="1">
      <c r="A841" s="1187"/>
      <c r="B841" s="1187"/>
      <c r="C841" s="1187"/>
      <c r="D841" s="1187"/>
      <c r="E841" s="1187"/>
      <c r="F841" s="1187"/>
      <c r="G841" s="1187"/>
      <c r="H841" s="1187"/>
      <c r="I841" s="1187"/>
      <c r="J841" s="1187"/>
      <c r="K841" s="1187"/>
      <c r="L841" s="1187"/>
      <c r="M841" s="1187"/>
      <c r="N841" s="1187"/>
      <c r="O841" s="1187"/>
      <c r="P841" s="1187"/>
      <c r="Q841" s="1187"/>
    </row>
    <row r="842" spans="1:17" ht="16.5" customHeight="1">
      <c r="A842" s="1187"/>
      <c r="B842" s="1187"/>
      <c r="C842" s="1187"/>
      <c r="D842" s="1187"/>
      <c r="E842" s="1187"/>
      <c r="F842" s="1187"/>
      <c r="G842" s="1187"/>
      <c r="H842" s="1187"/>
      <c r="I842" s="1187"/>
      <c r="J842" s="1187"/>
      <c r="K842" s="1187"/>
      <c r="L842" s="1187"/>
      <c r="M842" s="1187"/>
      <c r="N842" s="1187"/>
      <c r="O842" s="1187"/>
      <c r="P842" s="1187"/>
      <c r="Q842" s="1187"/>
    </row>
    <row r="843" spans="1:17" ht="16.5" customHeight="1">
      <c r="A843" s="1187"/>
      <c r="B843" s="1187"/>
      <c r="C843" s="1187"/>
      <c r="D843" s="1187"/>
      <c r="E843" s="1187"/>
      <c r="F843" s="1187"/>
      <c r="G843" s="1187"/>
      <c r="H843" s="1187"/>
      <c r="I843" s="1187"/>
      <c r="J843" s="1187"/>
      <c r="K843" s="1187"/>
      <c r="L843" s="1187"/>
      <c r="M843" s="1187"/>
      <c r="N843" s="1187"/>
      <c r="O843" s="1187"/>
      <c r="P843" s="1187"/>
      <c r="Q843" s="1187"/>
    </row>
    <row r="844" spans="1:17" ht="16.5" customHeight="1">
      <c r="A844" s="1187"/>
      <c r="B844" s="1187"/>
      <c r="C844" s="1187"/>
      <c r="D844" s="1187"/>
      <c r="E844" s="1187"/>
      <c r="F844" s="1187"/>
      <c r="G844" s="1187"/>
      <c r="H844" s="1187"/>
      <c r="I844" s="1187"/>
      <c r="J844" s="1187"/>
      <c r="K844" s="1187"/>
      <c r="L844" s="1187"/>
      <c r="M844" s="1187"/>
      <c r="N844" s="1187"/>
      <c r="O844" s="1187"/>
      <c r="P844" s="1187"/>
      <c r="Q844" s="1187"/>
    </row>
    <row r="845" spans="1:17" ht="16.5" customHeight="1">
      <c r="A845" s="1187"/>
      <c r="B845" s="1187"/>
      <c r="C845" s="1187"/>
      <c r="D845" s="1187"/>
      <c r="E845" s="1187"/>
      <c r="F845" s="1187"/>
      <c r="G845" s="1187"/>
      <c r="H845" s="1187"/>
      <c r="I845" s="1187"/>
      <c r="J845" s="1187"/>
      <c r="K845" s="1187"/>
      <c r="L845" s="1187"/>
      <c r="M845" s="1187"/>
      <c r="N845" s="1187"/>
      <c r="O845" s="1187"/>
      <c r="P845" s="1187"/>
      <c r="Q845" s="1187"/>
    </row>
    <row r="846" spans="1:17" ht="16.5" customHeight="1">
      <c r="A846" s="1187"/>
      <c r="B846" s="1187"/>
      <c r="C846" s="1187"/>
      <c r="D846" s="1187"/>
      <c r="E846" s="1187"/>
      <c r="F846" s="1187"/>
      <c r="G846" s="1187"/>
      <c r="H846" s="1187"/>
      <c r="I846" s="1187"/>
      <c r="J846" s="1187"/>
      <c r="K846" s="1187"/>
      <c r="L846" s="1187"/>
      <c r="M846" s="1187"/>
      <c r="N846" s="1187"/>
      <c r="O846" s="1187"/>
      <c r="P846" s="1187"/>
      <c r="Q846" s="1187"/>
    </row>
    <row r="847" spans="1:17" ht="16.5" customHeight="1">
      <c r="A847" s="1187"/>
      <c r="B847" s="1187"/>
      <c r="C847" s="1187"/>
      <c r="D847" s="1187"/>
      <c r="E847" s="1187"/>
      <c r="F847" s="1187"/>
      <c r="G847" s="1187"/>
      <c r="H847" s="1187"/>
      <c r="I847" s="1187"/>
      <c r="J847" s="1187"/>
      <c r="K847" s="1187"/>
      <c r="L847" s="1187"/>
      <c r="M847" s="1187"/>
      <c r="N847" s="1187"/>
      <c r="O847" s="1187"/>
      <c r="P847" s="1187"/>
      <c r="Q847" s="1187"/>
    </row>
    <row r="848" spans="1:17" ht="16.5" customHeight="1">
      <c r="A848" s="1187"/>
      <c r="B848" s="1187"/>
      <c r="C848" s="1187"/>
      <c r="D848" s="1187"/>
      <c r="E848" s="1187"/>
      <c r="F848" s="1187"/>
      <c r="G848" s="1187"/>
      <c r="H848" s="1187"/>
      <c r="I848" s="1187"/>
      <c r="J848" s="1187"/>
      <c r="K848" s="1187"/>
      <c r="L848" s="1187"/>
      <c r="M848" s="1187"/>
      <c r="N848" s="1187"/>
      <c r="O848" s="1187"/>
      <c r="P848" s="1187"/>
      <c r="Q848" s="1187"/>
    </row>
    <row r="849" spans="1:17" ht="16.5" customHeight="1">
      <c r="A849" s="1187"/>
      <c r="B849" s="1187"/>
      <c r="C849" s="1187"/>
      <c r="D849" s="1187"/>
      <c r="E849" s="1187"/>
      <c r="F849" s="1187"/>
      <c r="G849" s="1187"/>
      <c r="H849" s="1187"/>
      <c r="I849" s="1187"/>
      <c r="J849" s="1187"/>
      <c r="K849" s="1187"/>
      <c r="L849" s="1187"/>
      <c r="M849" s="1187"/>
      <c r="N849" s="1187"/>
      <c r="O849" s="1187"/>
      <c r="P849" s="1187"/>
      <c r="Q849" s="1187"/>
    </row>
    <row r="850" spans="1:17" ht="16.5" customHeight="1">
      <c r="A850" s="1187"/>
      <c r="B850" s="1187"/>
      <c r="C850" s="1187"/>
      <c r="D850" s="1187"/>
      <c r="E850" s="1187"/>
      <c r="F850" s="1187"/>
      <c r="G850" s="1187"/>
      <c r="H850" s="1187"/>
      <c r="I850" s="1187"/>
      <c r="J850" s="1187"/>
      <c r="K850" s="1187"/>
      <c r="L850" s="1187"/>
      <c r="M850" s="1187"/>
      <c r="N850" s="1187"/>
      <c r="O850" s="1187"/>
      <c r="P850" s="1187"/>
      <c r="Q850" s="1187"/>
    </row>
    <row r="851" spans="1:17" ht="16.5" customHeight="1">
      <c r="A851" s="1187"/>
      <c r="B851" s="1187"/>
      <c r="C851" s="1187"/>
      <c r="D851" s="1187"/>
      <c r="E851" s="1187"/>
      <c r="F851" s="1187"/>
      <c r="G851" s="1187"/>
      <c r="H851" s="1187"/>
      <c r="I851" s="1187"/>
      <c r="J851" s="1187"/>
      <c r="K851" s="1187"/>
      <c r="L851" s="1187"/>
      <c r="M851" s="1187"/>
      <c r="N851" s="1187"/>
      <c r="O851" s="1187"/>
      <c r="P851" s="1187"/>
      <c r="Q851" s="1187"/>
    </row>
    <row r="852" spans="1:17" ht="16.5" customHeight="1">
      <c r="A852" s="1187"/>
      <c r="B852" s="1187"/>
      <c r="C852" s="1187"/>
      <c r="D852" s="1187"/>
      <c r="E852" s="1187"/>
      <c r="F852" s="1187"/>
      <c r="G852" s="1187"/>
      <c r="H852" s="1187"/>
      <c r="I852" s="1187"/>
      <c r="J852" s="1187"/>
      <c r="K852" s="1187"/>
      <c r="L852" s="1187"/>
      <c r="M852" s="1187"/>
      <c r="N852" s="1187"/>
      <c r="O852" s="1187"/>
      <c r="P852" s="1187"/>
      <c r="Q852" s="1187"/>
    </row>
    <row r="853" spans="1:17" ht="16.5" customHeight="1">
      <c r="A853" s="1187"/>
      <c r="B853" s="1187"/>
      <c r="C853" s="1187"/>
      <c r="D853" s="1187"/>
      <c r="E853" s="1187"/>
      <c r="F853" s="1187"/>
      <c r="G853" s="1187"/>
      <c r="H853" s="1187"/>
      <c r="I853" s="1187"/>
      <c r="J853" s="1187"/>
      <c r="K853" s="1187"/>
      <c r="L853" s="1187"/>
      <c r="M853" s="1187"/>
      <c r="N853" s="1187"/>
      <c r="O853" s="1187"/>
      <c r="P853" s="1187"/>
      <c r="Q853" s="1187"/>
    </row>
    <row r="854" spans="1:17" ht="16.5" customHeight="1">
      <c r="A854" s="1187"/>
      <c r="B854" s="1187"/>
      <c r="C854" s="1187"/>
      <c r="D854" s="1187"/>
      <c r="E854" s="1187"/>
      <c r="F854" s="1187"/>
      <c r="G854" s="1187"/>
      <c r="H854" s="1187"/>
      <c r="I854" s="1187"/>
      <c r="J854" s="1187"/>
      <c r="K854" s="1187"/>
      <c r="L854" s="1187"/>
      <c r="M854" s="1187"/>
      <c r="N854" s="1187"/>
      <c r="O854" s="1187"/>
      <c r="P854" s="1187"/>
      <c r="Q854" s="1187"/>
    </row>
    <row r="855" spans="1:17" ht="16.5" customHeight="1">
      <c r="A855" s="1187"/>
      <c r="B855" s="1187"/>
      <c r="C855" s="1187"/>
      <c r="D855" s="1187"/>
      <c r="E855" s="1187"/>
      <c r="F855" s="1187"/>
      <c r="G855" s="1187"/>
      <c r="H855" s="1187"/>
      <c r="I855" s="1187"/>
      <c r="J855" s="1187"/>
      <c r="K855" s="1187"/>
      <c r="L855" s="1187"/>
      <c r="M855" s="1187"/>
      <c r="N855" s="1187"/>
      <c r="O855" s="1187"/>
      <c r="P855" s="1187"/>
      <c r="Q855" s="1187"/>
    </row>
    <row r="856" spans="1:17" ht="16.5" customHeight="1">
      <c r="A856" s="1187"/>
      <c r="B856" s="1187"/>
      <c r="C856" s="1187"/>
      <c r="D856" s="1187"/>
      <c r="E856" s="1187"/>
      <c r="F856" s="1187"/>
      <c r="G856" s="1187"/>
      <c r="H856" s="1187"/>
      <c r="I856" s="1187"/>
      <c r="J856" s="1187"/>
      <c r="K856" s="1187"/>
      <c r="L856" s="1187"/>
      <c r="M856" s="1187"/>
      <c r="N856" s="1187"/>
      <c r="O856" s="1187"/>
      <c r="P856" s="1187"/>
      <c r="Q856" s="1187"/>
    </row>
    <row r="857" spans="1:17" ht="16.5" customHeight="1">
      <c r="A857" s="1187"/>
      <c r="B857" s="1187"/>
      <c r="C857" s="1187"/>
      <c r="D857" s="1187"/>
      <c r="E857" s="1187"/>
      <c r="F857" s="1187"/>
      <c r="G857" s="1187"/>
      <c r="H857" s="1187"/>
      <c r="I857" s="1187"/>
      <c r="J857" s="1187"/>
      <c r="K857" s="1187"/>
      <c r="L857" s="1187"/>
      <c r="M857" s="1187"/>
      <c r="N857" s="1187"/>
      <c r="O857" s="1187"/>
      <c r="P857" s="1187"/>
      <c r="Q857" s="1187"/>
    </row>
    <row r="858" spans="1:17" ht="16.5" customHeight="1">
      <c r="A858" s="1187"/>
      <c r="B858" s="1187"/>
      <c r="C858" s="1187"/>
      <c r="D858" s="1187"/>
      <c r="E858" s="1187"/>
      <c r="F858" s="1187"/>
      <c r="G858" s="1187"/>
      <c r="H858" s="1187"/>
      <c r="I858" s="1187"/>
      <c r="J858" s="1187"/>
      <c r="K858" s="1187"/>
      <c r="L858" s="1187"/>
      <c r="M858" s="1187"/>
      <c r="N858" s="1187"/>
      <c r="O858" s="1187"/>
      <c r="P858" s="1187"/>
      <c r="Q858" s="1187"/>
    </row>
    <row r="859" spans="1:17" ht="16.5" customHeight="1">
      <c r="A859" s="1187"/>
      <c r="B859" s="1187"/>
      <c r="C859" s="1187"/>
      <c r="D859" s="1187"/>
      <c r="E859" s="1187"/>
      <c r="F859" s="1187"/>
      <c r="G859" s="1187"/>
      <c r="H859" s="1187"/>
      <c r="I859" s="1187"/>
      <c r="J859" s="1187"/>
      <c r="K859" s="1187"/>
      <c r="L859" s="1187"/>
      <c r="M859" s="1187"/>
      <c r="N859" s="1187"/>
      <c r="O859" s="1187"/>
      <c r="P859" s="1187"/>
      <c r="Q859" s="1187"/>
    </row>
    <row r="860" spans="1:17" ht="16.5" customHeight="1">
      <c r="A860" s="1187"/>
      <c r="B860" s="1187"/>
      <c r="C860" s="1187"/>
      <c r="D860" s="1187"/>
      <c r="E860" s="1187"/>
      <c r="F860" s="1187"/>
      <c r="G860" s="1187"/>
      <c r="H860" s="1187"/>
      <c r="I860" s="1187"/>
      <c r="J860" s="1187"/>
      <c r="K860" s="1187"/>
      <c r="L860" s="1187"/>
      <c r="M860" s="1187"/>
      <c r="N860" s="1187"/>
      <c r="O860" s="1187"/>
      <c r="P860" s="1187"/>
      <c r="Q860" s="1187"/>
    </row>
    <row r="861" spans="1:17" ht="16.5" customHeight="1">
      <c r="A861" s="1187"/>
      <c r="B861" s="1187"/>
      <c r="C861" s="1187"/>
      <c r="D861" s="1187"/>
      <c r="E861" s="1187"/>
      <c r="F861" s="1187"/>
      <c r="G861" s="1187"/>
      <c r="H861" s="1187"/>
      <c r="I861" s="1187"/>
      <c r="J861" s="1187"/>
      <c r="K861" s="1187"/>
      <c r="L861" s="1187"/>
      <c r="M861" s="1187"/>
      <c r="N861" s="1187"/>
      <c r="O861" s="1187"/>
      <c r="P861" s="1187"/>
      <c r="Q861" s="1187"/>
    </row>
    <row r="862" spans="1:17" ht="16.5" customHeight="1">
      <c r="A862" s="1187"/>
      <c r="B862" s="1187"/>
      <c r="C862" s="1187"/>
      <c r="D862" s="1187"/>
      <c r="E862" s="1187"/>
      <c r="F862" s="1187"/>
      <c r="G862" s="1187"/>
      <c r="H862" s="1187"/>
      <c r="I862" s="1187"/>
      <c r="J862" s="1187"/>
      <c r="K862" s="1187"/>
      <c r="L862" s="1187"/>
      <c r="M862" s="1187"/>
      <c r="N862" s="1187"/>
      <c r="O862" s="1187"/>
      <c r="P862" s="1187"/>
      <c r="Q862" s="1187"/>
    </row>
    <row r="863" spans="1:17" ht="16.5" customHeight="1">
      <c r="A863" s="1187"/>
      <c r="B863" s="1187"/>
      <c r="C863" s="1187"/>
      <c r="D863" s="1187"/>
      <c r="E863" s="1187"/>
      <c r="F863" s="1187"/>
      <c r="G863" s="1187"/>
      <c r="H863" s="1187"/>
      <c r="I863" s="1187"/>
      <c r="J863" s="1187"/>
      <c r="K863" s="1187"/>
      <c r="L863" s="1187"/>
      <c r="M863" s="1187"/>
      <c r="N863" s="1187"/>
      <c r="O863" s="1187"/>
      <c r="P863" s="1187"/>
      <c r="Q863" s="1187"/>
    </row>
    <row r="864" spans="1:17" ht="16.5" customHeight="1">
      <c r="A864" s="1187"/>
      <c r="B864" s="1187"/>
      <c r="C864" s="1187"/>
      <c r="D864" s="1187"/>
      <c r="E864" s="1187"/>
      <c r="F864" s="1187"/>
      <c r="G864" s="1187"/>
      <c r="H864" s="1187"/>
      <c r="I864" s="1187"/>
      <c r="J864" s="1187"/>
      <c r="K864" s="1187"/>
      <c r="L864" s="1187"/>
      <c r="M864" s="1187"/>
      <c r="N864" s="1187"/>
      <c r="O864" s="1187"/>
      <c r="P864" s="1187"/>
      <c r="Q864" s="1187"/>
    </row>
    <row r="865" spans="1:17" ht="16.5" customHeight="1">
      <c r="A865" s="1187"/>
      <c r="B865" s="1187"/>
      <c r="C865" s="1187"/>
      <c r="D865" s="1187"/>
      <c r="E865" s="1187"/>
      <c r="F865" s="1187"/>
      <c r="G865" s="1187"/>
      <c r="H865" s="1187"/>
      <c r="I865" s="1187"/>
      <c r="J865" s="1187"/>
      <c r="K865" s="1187"/>
      <c r="L865" s="1187"/>
      <c r="M865" s="1187"/>
      <c r="N865" s="1187"/>
      <c r="O865" s="1187"/>
      <c r="P865" s="1187"/>
      <c r="Q865" s="1187"/>
    </row>
    <row r="866" spans="1:17" ht="16.5" customHeight="1">
      <c r="A866" s="1187"/>
      <c r="B866" s="1187"/>
      <c r="C866" s="1187"/>
      <c r="D866" s="1187"/>
      <c r="E866" s="1187"/>
      <c r="F866" s="1187"/>
      <c r="G866" s="1187"/>
      <c r="H866" s="1187"/>
      <c r="I866" s="1187"/>
      <c r="J866" s="1187"/>
      <c r="K866" s="1187"/>
      <c r="L866" s="1187"/>
      <c r="M866" s="1187"/>
      <c r="N866" s="1187"/>
      <c r="O866" s="1187"/>
      <c r="P866" s="1187"/>
      <c r="Q866" s="1187"/>
    </row>
    <row r="867" spans="1:17" ht="16.5" customHeight="1">
      <c r="A867" s="1187"/>
      <c r="B867" s="1187"/>
      <c r="C867" s="1187"/>
      <c r="D867" s="1187"/>
      <c r="E867" s="1187"/>
      <c r="F867" s="1187"/>
      <c r="G867" s="1187"/>
      <c r="H867" s="1187"/>
      <c r="I867" s="1187"/>
      <c r="J867" s="1187"/>
      <c r="K867" s="1187"/>
      <c r="L867" s="1187"/>
      <c r="M867" s="1187"/>
      <c r="N867" s="1187"/>
      <c r="O867" s="1187"/>
      <c r="P867" s="1187"/>
      <c r="Q867" s="1187"/>
    </row>
    <row r="868" spans="1:17" ht="16.5" customHeight="1">
      <c r="A868" s="1187"/>
      <c r="B868" s="1187"/>
      <c r="C868" s="1187"/>
      <c r="D868" s="1187"/>
      <c r="E868" s="1187"/>
      <c r="F868" s="1187"/>
      <c r="G868" s="1187"/>
      <c r="H868" s="1187"/>
      <c r="I868" s="1187"/>
      <c r="J868" s="1187"/>
      <c r="K868" s="1187"/>
      <c r="L868" s="1187"/>
      <c r="M868" s="1187"/>
      <c r="N868" s="1187"/>
      <c r="O868" s="1187"/>
      <c r="P868" s="1187"/>
      <c r="Q868" s="1187"/>
    </row>
    <row r="869" spans="1:17" ht="16.5" customHeight="1">
      <c r="A869" s="1187"/>
      <c r="B869" s="1187"/>
      <c r="C869" s="1187"/>
      <c r="D869" s="1187"/>
      <c r="E869" s="1187"/>
      <c r="F869" s="1187"/>
      <c r="G869" s="1187"/>
      <c r="H869" s="1187"/>
      <c r="I869" s="1187"/>
      <c r="J869" s="1187"/>
      <c r="K869" s="1187"/>
      <c r="L869" s="1187"/>
      <c r="M869" s="1187"/>
      <c r="N869" s="1187"/>
      <c r="O869" s="1187"/>
      <c r="P869" s="1187"/>
      <c r="Q869" s="1187"/>
    </row>
    <row r="870" spans="1:17" ht="16.5" customHeight="1">
      <c r="A870" s="1187"/>
      <c r="B870" s="1187"/>
      <c r="C870" s="1187"/>
      <c r="D870" s="1187"/>
      <c r="E870" s="1187"/>
      <c r="F870" s="1187"/>
      <c r="G870" s="1187"/>
      <c r="H870" s="1187"/>
      <c r="I870" s="1187"/>
      <c r="J870" s="1187"/>
      <c r="K870" s="1187"/>
      <c r="L870" s="1187"/>
      <c r="M870" s="1187"/>
      <c r="N870" s="1187"/>
      <c r="O870" s="1187"/>
      <c r="P870" s="1187"/>
      <c r="Q870" s="1187"/>
    </row>
    <row r="871" spans="1:17" ht="16.5" customHeight="1">
      <c r="A871" s="1187"/>
      <c r="B871" s="1187"/>
      <c r="C871" s="1187"/>
      <c r="D871" s="1187"/>
      <c r="E871" s="1187"/>
      <c r="F871" s="1187"/>
      <c r="G871" s="1187"/>
      <c r="H871" s="1187"/>
      <c r="I871" s="1187"/>
      <c r="J871" s="1187"/>
      <c r="K871" s="1187"/>
      <c r="L871" s="1187"/>
      <c r="M871" s="1187"/>
      <c r="N871" s="1187"/>
      <c r="O871" s="1187"/>
      <c r="P871" s="1187"/>
      <c r="Q871" s="1187"/>
    </row>
    <row r="872" spans="1:17" ht="16.5" customHeight="1">
      <c r="A872" s="1187"/>
      <c r="B872" s="1187"/>
      <c r="C872" s="1187"/>
      <c r="D872" s="1187"/>
      <c r="E872" s="1187"/>
      <c r="F872" s="1187"/>
      <c r="G872" s="1187"/>
      <c r="H872" s="1187"/>
      <c r="I872" s="1187"/>
      <c r="J872" s="1187"/>
      <c r="K872" s="1187"/>
      <c r="L872" s="1187"/>
      <c r="M872" s="1187"/>
      <c r="N872" s="1187"/>
      <c r="O872" s="1187"/>
      <c r="P872" s="1187"/>
      <c r="Q872" s="1187"/>
    </row>
    <row r="873" spans="1:17" ht="16.5" customHeight="1">
      <c r="A873" s="1187"/>
      <c r="B873" s="1187"/>
      <c r="C873" s="1187"/>
      <c r="D873" s="1187"/>
      <c r="E873" s="1187"/>
      <c r="F873" s="1187"/>
      <c r="G873" s="1187"/>
      <c r="H873" s="1187"/>
      <c r="I873" s="1187"/>
      <c r="J873" s="1187"/>
      <c r="K873" s="1187"/>
      <c r="L873" s="1187"/>
      <c r="M873" s="1187"/>
      <c r="N873" s="1187"/>
      <c r="O873" s="1187"/>
      <c r="P873" s="1187"/>
      <c r="Q873" s="1187"/>
    </row>
    <row r="874" spans="1:17" ht="16.5" customHeight="1">
      <c r="A874" s="1187"/>
      <c r="B874" s="1187"/>
      <c r="C874" s="1187"/>
      <c r="D874" s="1187"/>
      <c r="E874" s="1187"/>
      <c r="F874" s="1187"/>
      <c r="G874" s="1187"/>
      <c r="H874" s="1187"/>
      <c r="I874" s="1187"/>
      <c r="J874" s="1187"/>
      <c r="K874" s="1187"/>
      <c r="L874" s="1187"/>
      <c r="M874" s="1187"/>
      <c r="N874" s="1187"/>
      <c r="O874" s="1187"/>
      <c r="P874" s="1187"/>
      <c r="Q874" s="1187"/>
    </row>
    <row r="875" spans="1:17" ht="16.5" customHeight="1">
      <c r="A875" s="1187"/>
      <c r="B875" s="1187"/>
      <c r="C875" s="1187"/>
      <c r="D875" s="1187"/>
      <c r="E875" s="1187"/>
      <c r="F875" s="1187"/>
      <c r="G875" s="1187"/>
      <c r="H875" s="1187"/>
      <c r="I875" s="1187"/>
      <c r="J875" s="1187"/>
      <c r="K875" s="1187"/>
      <c r="L875" s="1187"/>
      <c r="M875" s="1187"/>
      <c r="N875" s="1187"/>
      <c r="O875" s="1187"/>
      <c r="P875" s="1187"/>
      <c r="Q875" s="1187"/>
    </row>
    <row r="876" spans="1:17" ht="16.5" customHeight="1">
      <c r="A876" s="1187"/>
      <c r="B876" s="1187"/>
      <c r="C876" s="1187"/>
      <c r="D876" s="1187"/>
      <c r="E876" s="1187"/>
      <c r="F876" s="1187"/>
      <c r="G876" s="1187"/>
      <c r="H876" s="1187"/>
      <c r="I876" s="1187"/>
      <c r="J876" s="1187"/>
      <c r="K876" s="1187"/>
      <c r="L876" s="1187"/>
      <c r="M876" s="1187"/>
      <c r="N876" s="1187"/>
      <c r="O876" s="1187"/>
      <c r="P876" s="1187"/>
      <c r="Q876" s="1187"/>
    </row>
    <row r="877" spans="1:17" ht="16.5" customHeight="1">
      <c r="A877" s="1187"/>
      <c r="B877" s="1187"/>
      <c r="C877" s="1187"/>
      <c r="D877" s="1187"/>
      <c r="E877" s="1187"/>
      <c r="F877" s="1187"/>
      <c r="G877" s="1187"/>
      <c r="H877" s="1187"/>
      <c r="I877" s="1187"/>
      <c r="J877" s="1187"/>
      <c r="K877" s="1187"/>
      <c r="L877" s="1187"/>
      <c r="M877" s="1187"/>
      <c r="N877" s="1187"/>
      <c r="O877" s="1187"/>
      <c r="P877" s="1187"/>
      <c r="Q877" s="1187"/>
    </row>
    <row r="878" spans="1:17" ht="16.5" customHeight="1">
      <c r="A878" s="1187"/>
      <c r="B878" s="1187"/>
      <c r="C878" s="1187"/>
      <c r="D878" s="1187"/>
      <c r="E878" s="1187"/>
      <c r="F878" s="1187"/>
      <c r="G878" s="1187"/>
      <c r="H878" s="1187"/>
      <c r="I878" s="1187"/>
      <c r="J878" s="1187"/>
      <c r="K878" s="1187"/>
      <c r="L878" s="1187"/>
      <c r="M878" s="1187"/>
      <c r="N878" s="1187"/>
      <c r="O878" s="1187"/>
      <c r="P878" s="1187"/>
      <c r="Q878" s="1187"/>
    </row>
    <row r="879" spans="1:17" ht="16.5" customHeight="1">
      <c r="A879" s="1187"/>
      <c r="B879" s="1187"/>
      <c r="C879" s="1187"/>
      <c r="D879" s="1187"/>
      <c r="E879" s="1187"/>
      <c r="F879" s="1187"/>
      <c r="G879" s="1187"/>
      <c r="H879" s="1187"/>
      <c r="I879" s="1187"/>
      <c r="J879" s="1187"/>
      <c r="K879" s="1187"/>
      <c r="L879" s="1187"/>
      <c r="M879" s="1187"/>
      <c r="N879" s="1187"/>
      <c r="O879" s="1187"/>
      <c r="P879" s="1187"/>
      <c r="Q879" s="1187"/>
    </row>
    <row r="880" spans="1:17" ht="16.5" customHeight="1">
      <c r="A880" s="1187"/>
      <c r="B880" s="1187"/>
      <c r="C880" s="1187"/>
      <c r="D880" s="1187"/>
      <c r="E880" s="1187"/>
      <c r="F880" s="1187"/>
      <c r="G880" s="1187"/>
      <c r="H880" s="1187"/>
      <c r="I880" s="1187"/>
      <c r="J880" s="1187"/>
      <c r="K880" s="1187"/>
      <c r="L880" s="1187"/>
      <c r="M880" s="1187"/>
      <c r="N880" s="1187"/>
      <c r="O880" s="1187"/>
      <c r="P880" s="1187"/>
      <c r="Q880" s="1187"/>
    </row>
    <row r="881" spans="1:17" ht="16.5" customHeight="1">
      <c r="A881" s="1187"/>
      <c r="B881" s="1187"/>
      <c r="C881" s="1187"/>
      <c r="D881" s="1187"/>
      <c r="E881" s="1187"/>
      <c r="F881" s="1187"/>
      <c r="G881" s="1187"/>
      <c r="H881" s="1187"/>
      <c r="I881" s="1187"/>
      <c r="J881" s="1187"/>
      <c r="K881" s="1187"/>
      <c r="L881" s="1187"/>
      <c r="M881" s="1187"/>
      <c r="N881" s="1187"/>
      <c r="O881" s="1187"/>
      <c r="P881" s="1187"/>
      <c r="Q881" s="1187"/>
    </row>
    <row r="882" spans="1:17" ht="16.5" customHeight="1">
      <c r="A882" s="1187"/>
      <c r="B882" s="1187"/>
      <c r="C882" s="1187"/>
      <c r="D882" s="1187"/>
      <c r="E882" s="1187"/>
      <c r="F882" s="1187"/>
      <c r="G882" s="1187"/>
      <c r="H882" s="1187"/>
      <c r="I882" s="1187"/>
      <c r="J882" s="1187"/>
      <c r="K882" s="1187"/>
      <c r="L882" s="1187"/>
      <c r="M882" s="1187"/>
      <c r="N882" s="1187"/>
      <c r="O882" s="1187"/>
      <c r="P882" s="1187"/>
      <c r="Q882" s="1187"/>
    </row>
    <row r="883" spans="1:17" ht="16.5" customHeight="1">
      <c r="A883" s="1187"/>
      <c r="B883" s="1187"/>
      <c r="C883" s="1187"/>
      <c r="D883" s="1187"/>
      <c r="E883" s="1187"/>
      <c r="F883" s="1187"/>
      <c r="G883" s="1187"/>
      <c r="H883" s="1187"/>
      <c r="I883" s="1187"/>
      <c r="J883" s="1187"/>
      <c r="K883" s="1187"/>
      <c r="L883" s="1187"/>
      <c r="M883" s="1187"/>
      <c r="N883" s="1187"/>
      <c r="O883" s="1187"/>
      <c r="P883" s="1187"/>
      <c r="Q883" s="1187"/>
    </row>
    <row r="884" spans="1:17" ht="16.5" customHeight="1">
      <c r="A884" s="1187"/>
      <c r="B884" s="1187"/>
      <c r="C884" s="1187"/>
      <c r="D884" s="1187"/>
      <c r="E884" s="1187"/>
      <c r="F884" s="1187"/>
      <c r="G884" s="1187"/>
      <c r="H884" s="1187"/>
      <c r="I884" s="1187"/>
      <c r="J884" s="1187"/>
      <c r="K884" s="1187"/>
      <c r="L884" s="1187"/>
      <c r="M884" s="1187"/>
      <c r="N884" s="1187"/>
      <c r="O884" s="1187"/>
      <c r="P884" s="1187"/>
      <c r="Q884" s="1187"/>
    </row>
    <row r="885" spans="1:17" ht="16.5" customHeight="1">
      <c r="A885" s="1187"/>
      <c r="B885" s="1187"/>
      <c r="C885" s="1187"/>
      <c r="D885" s="1187"/>
      <c r="E885" s="1187"/>
      <c r="F885" s="1187"/>
      <c r="G885" s="1187"/>
      <c r="H885" s="1187"/>
      <c r="I885" s="1187"/>
      <c r="J885" s="1187"/>
      <c r="K885" s="1187"/>
      <c r="L885" s="1187"/>
      <c r="M885" s="1187"/>
      <c r="N885" s="1187"/>
      <c r="O885" s="1187"/>
      <c r="P885" s="1187"/>
      <c r="Q885" s="1187"/>
    </row>
    <row r="886" spans="1:17" ht="16.5" customHeight="1">
      <c r="A886" s="1187"/>
      <c r="B886" s="1187"/>
      <c r="C886" s="1187"/>
      <c r="D886" s="1187"/>
      <c r="E886" s="1187"/>
      <c r="F886" s="1187"/>
      <c r="G886" s="1187"/>
      <c r="H886" s="1187"/>
      <c r="I886" s="1187"/>
      <c r="J886" s="1187"/>
      <c r="K886" s="1187"/>
      <c r="L886" s="1187"/>
      <c r="M886" s="1187"/>
      <c r="N886" s="1187"/>
      <c r="O886" s="1187"/>
      <c r="P886" s="1187"/>
      <c r="Q886" s="1187"/>
    </row>
    <row r="887" spans="1:17" ht="16.5" customHeight="1">
      <c r="A887" s="1187"/>
      <c r="B887" s="1187"/>
      <c r="C887" s="1187"/>
      <c r="D887" s="1187"/>
      <c r="E887" s="1187"/>
      <c r="F887" s="1187"/>
      <c r="G887" s="1187"/>
      <c r="H887" s="1187"/>
      <c r="I887" s="1187"/>
      <c r="J887" s="1187"/>
      <c r="K887" s="1187"/>
      <c r="L887" s="1187"/>
      <c r="M887" s="1187"/>
      <c r="N887" s="1187"/>
      <c r="O887" s="1187"/>
      <c r="P887" s="1187"/>
      <c r="Q887" s="1187"/>
    </row>
    <row r="888" spans="1:17" ht="16.5" customHeight="1">
      <c r="A888" s="1187"/>
      <c r="B888" s="1187"/>
      <c r="C888" s="1187"/>
      <c r="D888" s="1187"/>
      <c r="E888" s="1187"/>
      <c r="F888" s="1187"/>
      <c r="G888" s="1187"/>
      <c r="H888" s="1187"/>
      <c r="I888" s="1187"/>
      <c r="J888" s="1187"/>
      <c r="K888" s="1187"/>
      <c r="L888" s="1187"/>
      <c r="M888" s="1187"/>
      <c r="N888" s="1187"/>
      <c r="O888" s="1187"/>
      <c r="P888" s="1187"/>
      <c r="Q888" s="1187"/>
    </row>
    <row r="889" spans="1:17" ht="16.5" customHeight="1">
      <c r="A889" s="1187"/>
      <c r="B889" s="1187"/>
      <c r="C889" s="1187"/>
      <c r="D889" s="1187"/>
      <c r="E889" s="1187"/>
      <c r="F889" s="1187"/>
      <c r="G889" s="1187"/>
      <c r="H889" s="1187"/>
      <c r="I889" s="1187"/>
      <c r="J889" s="1187"/>
      <c r="K889" s="1187"/>
      <c r="L889" s="1187"/>
      <c r="M889" s="1187"/>
      <c r="N889" s="1187"/>
      <c r="O889" s="1187"/>
      <c r="P889" s="1187"/>
      <c r="Q889" s="1187"/>
    </row>
    <row r="890" spans="1:17" ht="16.5" customHeight="1">
      <c r="A890" s="1187"/>
      <c r="B890" s="1187"/>
      <c r="C890" s="1187"/>
      <c r="D890" s="1187"/>
      <c r="E890" s="1187"/>
      <c r="F890" s="1187"/>
      <c r="G890" s="1187"/>
      <c r="H890" s="1187"/>
      <c r="I890" s="1187"/>
      <c r="J890" s="1187"/>
      <c r="K890" s="1187"/>
      <c r="L890" s="1187"/>
      <c r="M890" s="1187"/>
      <c r="N890" s="1187"/>
      <c r="O890" s="1187"/>
      <c r="P890" s="1187"/>
      <c r="Q890" s="1187"/>
    </row>
    <row r="891" spans="1:17" ht="16.5" customHeight="1">
      <c r="A891" s="1187"/>
      <c r="B891" s="1187"/>
      <c r="C891" s="1187"/>
      <c r="D891" s="1187"/>
      <c r="E891" s="1187"/>
      <c r="F891" s="1187"/>
      <c r="G891" s="1187"/>
      <c r="H891" s="1187"/>
      <c r="I891" s="1187"/>
      <c r="J891" s="1187"/>
      <c r="K891" s="1187"/>
      <c r="L891" s="1187"/>
      <c r="M891" s="1187"/>
      <c r="N891" s="1187"/>
      <c r="O891" s="1187"/>
      <c r="P891" s="1187"/>
      <c r="Q891" s="1187"/>
    </row>
    <row r="892" spans="1:17" ht="16.5" customHeight="1">
      <c r="A892" s="1187"/>
      <c r="B892" s="1187"/>
      <c r="C892" s="1187"/>
      <c r="D892" s="1187"/>
      <c r="E892" s="1187"/>
      <c r="F892" s="1187"/>
      <c r="G892" s="1187"/>
      <c r="H892" s="1187"/>
      <c r="I892" s="1187"/>
      <c r="J892" s="1187"/>
      <c r="K892" s="1187"/>
      <c r="L892" s="1187"/>
      <c r="M892" s="1187"/>
      <c r="N892" s="1187"/>
      <c r="O892" s="1187"/>
      <c r="P892" s="1187"/>
      <c r="Q892" s="1187"/>
    </row>
    <row r="893" spans="1:17" ht="16.5" customHeight="1">
      <c r="A893" s="1187"/>
      <c r="B893" s="1187"/>
      <c r="C893" s="1187"/>
      <c r="D893" s="1187"/>
      <c r="E893" s="1187"/>
      <c r="F893" s="1187"/>
      <c r="G893" s="1187"/>
      <c r="H893" s="1187"/>
      <c r="I893" s="1187"/>
      <c r="J893" s="1187"/>
      <c r="K893" s="1187"/>
      <c r="L893" s="1187"/>
      <c r="M893" s="1187"/>
      <c r="N893" s="1187"/>
      <c r="O893" s="1187"/>
      <c r="P893" s="1187"/>
      <c r="Q893" s="1187"/>
    </row>
    <row r="894" spans="1:17" ht="16.5" customHeight="1">
      <c r="A894" s="1187"/>
      <c r="B894" s="1187"/>
      <c r="C894" s="1187"/>
      <c r="D894" s="1187"/>
      <c r="E894" s="1187"/>
      <c r="F894" s="1187"/>
      <c r="G894" s="1187"/>
      <c r="H894" s="1187"/>
      <c r="I894" s="1187"/>
      <c r="J894" s="1187"/>
      <c r="K894" s="1187"/>
      <c r="L894" s="1187"/>
      <c r="M894" s="1187"/>
      <c r="N894" s="1187"/>
      <c r="O894" s="1187"/>
      <c r="P894" s="1187"/>
      <c r="Q894" s="1187"/>
    </row>
    <row r="895" spans="1:17" ht="16.5" customHeight="1">
      <c r="A895" s="1187"/>
      <c r="B895" s="1187"/>
      <c r="C895" s="1187"/>
      <c r="D895" s="1187"/>
      <c r="E895" s="1187"/>
      <c r="F895" s="1187"/>
      <c r="G895" s="1187"/>
      <c r="H895" s="1187"/>
      <c r="I895" s="1187"/>
      <c r="J895" s="1187"/>
      <c r="K895" s="1187"/>
      <c r="L895" s="1187"/>
      <c r="M895" s="1187"/>
      <c r="N895" s="1187"/>
      <c r="O895" s="1187"/>
      <c r="P895" s="1187"/>
      <c r="Q895" s="1187"/>
    </row>
    <row r="896" spans="1:17" ht="16.5" customHeight="1">
      <c r="A896" s="1187"/>
      <c r="B896" s="1187"/>
      <c r="C896" s="1187"/>
      <c r="D896" s="1187"/>
      <c r="E896" s="1187"/>
      <c r="F896" s="1187"/>
      <c r="G896" s="1187"/>
      <c r="H896" s="1187"/>
      <c r="I896" s="1187"/>
      <c r="J896" s="1187"/>
      <c r="K896" s="1187"/>
      <c r="L896" s="1187"/>
      <c r="M896" s="1187"/>
      <c r="N896" s="1187"/>
      <c r="O896" s="1187"/>
      <c r="P896" s="1187"/>
      <c r="Q896" s="1187"/>
    </row>
    <row r="897" spans="1:17" ht="16.5" customHeight="1">
      <c r="A897" s="1187"/>
      <c r="B897" s="1187"/>
      <c r="C897" s="1187"/>
      <c r="D897" s="1187"/>
      <c r="E897" s="1187"/>
      <c r="F897" s="1187"/>
      <c r="G897" s="1187"/>
      <c r="H897" s="1187"/>
      <c r="I897" s="1187"/>
      <c r="J897" s="1187"/>
      <c r="K897" s="1187"/>
      <c r="L897" s="1187"/>
      <c r="M897" s="1187"/>
      <c r="N897" s="1187"/>
      <c r="O897" s="1187"/>
      <c r="P897" s="1187"/>
      <c r="Q897" s="1187"/>
    </row>
    <row r="898" spans="1:17" ht="16.5" customHeight="1">
      <c r="A898" s="1187"/>
      <c r="B898" s="1187"/>
      <c r="C898" s="1187"/>
      <c r="D898" s="1187"/>
      <c r="E898" s="1187"/>
      <c r="F898" s="1187"/>
      <c r="G898" s="1187"/>
      <c r="H898" s="1187"/>
      <c r="I898" s="1187"/>
      <c r="J898" s="1187"/>
      <c r="K898" s="1187"/>
      <c r="L898" s="1187"/>
      <c r="M898" s="1187"/>
      <c r="N898" s="1187"/>
      <c r="O898" s="1187"/>
      <c r="P898" s="1187"/>
      <c r="Q898" s="1187"/>
    </row>
    <row r="899" spans="1:17" ht="16.5" customHeight="1">
      <c r="A899" s="1187"/>
      <c r="B899" s="1187"/>
      <c r="C899" s="1187"/>
      <c r="D899" s="1187"/>
      <c r="E899" s="1187"/>
      <c r="F899" s="1187"/>
      <c r="G899" s="1187"/>
      <c r="H899" s="1187"/>
      <c r="I899" s="1187"/>
      <c r="J899" s="1187"/>
      <c r="K899" s="1187"/>
      <c r="L899" s="1187"/>
      <c r="M899" s="1187"/>
      <c r="N899" s="1187"/>
      <c r="O899" s="1187"/>
      <c r="P899" s="1187"/>
      <c r="Q899" s="1187"/>
    </row>
    <row r="900" spans="1:17" ht="16.5" customHeight="1">
      <c r="A900" s="1187"/>
      <c r="B900" s="1187"/>
      <c r="C900" s="1187"/>
      <c r="D900" s="1187"/>
      <c r="E900" s="1187"/>
      <c r="F900" s="1187"/>
      <c r="G900" s="1187"/>
      <c r="H900" s="1187"/>
      <c r="I900" s="1187"/>
      <c r="J900" s="1187"/>
      <c r="K900" s="1187"/>
      <c r="L900" s="1187"/>
      <c r="M900" s="1187"/>
      <c r="N900" s="1187"/>
      <c r="O900" s="1187"/>
      <c r="P900" s="1187"/>
      <c r="Q900" s="1187"/>
    </row>
    <row r="901" spans="1:17" ht="16.5" customHeight="1">
      <c r="A901" s="1187"/>
      <c r="B901" s="1187"/>
      <c r="C901" s="1187"/>
      <c r="D901" s="1187"/>
      <c r="E901" s="1187"/>
      <c r="F901" s="1187"/>
      <c r="G901" s="1187"/>
      <c r="H901" s="1187"/>
      <c r="I901" s="1187"/>
      <c r="J901" s="1187"/>
      <c r="K901" s="1187"/>
      <c r="L901" s="1187"/>
      <c r="M901" s="1187"/>
      <c r="N901" s="1187"/>
      <c r="O901" s="1187"/>
      <c r="P901" s="1187"/>
      <c r="Q901" s="1187"/>
    </row>
    <row r="902" spans="1:17" ht="16.5" customHeight="1">
      <c r="A902" s="1187"/>
      <c r="B902" s="1187"/>
      <c r="C902" s="1187"/>
      <c r="D902" s="1187"/>
      <c r="E902" s="1187"/>
      <c r="F902" s="1187"/>
      <c r="G902" s="1187"/>
      <c r="H902" s="1187"/>
      <c r="I902" s="1187"/>
      <c r="J902" s="1187"/>
      <c r="K902" s="1187"/>
      <c r="L902" s="1187"/>
      <c r="M902" s="1187"/>
      <c r="N902" s="1187"/>
      <c r="O902" s="1187"/>
      <c r="P902" s="1187"/>
      <c r="Q902" s="1187"/>
    </row>
    <row r="903" spans="1:17" ht="16.5" customHeight="1">
      <c r="A903" s="1187"/>
      <c r="B903" s="1187"/>
      <c r="C903" s="1187"/>
      <c r="D903" s="1187"/>
      <c r="E903" s="1187"/>
      <c r="F903" s="1187"/>
      <c r="G903" s="1187"/>
      <c r="H903" s="1187"/>
      <c r="I903" s="1187"/>
      <c r="J903" s="1187"/>
      <c r="K903" s="1187"/>
      <c r="L903" s="1187"/>
      <c r="M903" s="1187"/>
      <c r="N903" s="1187"/>
      <c r="O903" s="1187"/>
      <c r="P903" s="1187"/>
      <c r="Q903" s="1187"/>
    </row>
    <row r="904" spans="1:17" ht="16.5" customHeight="1">
      <c r="A904" s="1187"/>
      <c r="B904" s="1187"/>
      <c r="C904" s="1187"/>
      <c r="D904" s="1187"/>
      <c r="E904" s="1187"/>
      <c r="F904" s="1187"/>
      <c r="G904" s="1187"/>
      <c r="H904" s="1187"/>
      <c r="I904" s="1187"/>
      <c r="J904" s="1187"/>
      <c r="K904" s="1187"/>
      <c r="L904" s="1187"/>
      <c r="M904" s="1187"/>
      <c r="N904" s="1187"/>
      <c r="O904" s="1187"/>
      <c r="P904" s="1187"/>
      <c r="Q904" s="1187"/>
    </row>
    <row r="905" spans="1:17" ht="16.5" customHeight="1">
      <c r="A905" s="1187"/>
      <c r="B905" s="1187"/>
      <c r="C905" s="1187"/>
      <c r="D905" s="1187"/>
      <c r="E905" s="1187"/>
      <c r="F905" s="1187"/>
      <c r="G905" s="1187"/>
      <c r="H905" s="1187"/>
      <c r="I905" s="1187"/>
      <c r="J905" s="1187"/>
      <c r="K905" s="1187"/>
      <c r="L905" s="1187"/>
      <c r="M905" s="1187"/>
      <c r="N905" s="1187"/>
      <c r="O905" s="1187"/>
      <c r="P905" s="1187"/>
      <c r="Q905" s="1187"/>
    </row>
    <row r="906" spans="1:17" ht="16.5" customHeight="1">
      <c r="A906" s="1187"/>
      <c r="B906" s="1187"/>
      <c r="C906" s="1187"/>
      <c r="D906" s="1187"/>
      <c r="E906" s="1187"/>
      <c r="F906" s="1187"/>
      <c r="G906" s="1187"/>
      <c r="H906" s="1187"/>
      <c r="I906" s="1187"/>
      <c r="J906" s="1187"/>
      <c r="K906" s="1187"/>
      <c r="L906" s="1187"/>
      <c r="M906" s="1187"/>
      <c r="N906" s="1187"/>
      <c r="O906" s="1187"/>
      <c r="P906" s="1187"/>
      <c r="Q906" s="1187"/>
    </row>
    <row r="907" spans="1:17" ht="16.5" customHeight="1">
      <c r="A907" s="1187"/>
      <c r="B907" s="1187"/>
      <c r="C907" s="1187"/>
      <c r="D907" s="1187"/>
      <c r="E907" s="1187"/>
      <c r="F907" s="1187"/>
      <c r="G907" s="1187"/>
      <c r="H907" s="1187"/>
      <c r="I907" s="1187"/>
      <c r="J907" s="1187"/>
      <c r="K907" s="1187"/>
      <c r="L907" s="1187"/>
      <c r="M907" s="1187"/>
      <c r="N907" s="1187"/>
      <c r="O907" s="1187"/>
      <c r="P907" s="1187"/>
      <c r="Q907" s="1187"/>
    </row>
    <row r="908" spans="1:17" ht="16.5" customHeight="1">
      <c r="A908" s="1187"/>
      <c r="B908" s="1187"/>
      <c r="C908" s="1187"/>
      <c r="D908" s="1187"/>
      <c r="E908" s="1187"/>
      <c r="F908" s="1187"/>
      <c r="G908" s="1187"/>
      <c r="H908" s="1187"/>
      <c r="I908" s="1187"/>
      <c r="J908" s="1187"/>
      <c r="K908" s="1187"/>
      <c r="L908" s="1187"/>
      <c r="M908" s="1187"/>
      <c r="N908" s="1187"/>
      <c r="O908" s="1187"/>
      <c r="P908" s="1187"/>
      <c r="Q908" s="1187"/>
    </row>
    <row r="909" spans="1:17" ht="16.5" customHeight="1">
      <c r="A909" s="1187"/>
      <c r="B909" s="1187"/>
      <c r="C909" s="1187"/>
      <c r="D909" s="1187"/>
      <c r="E909" s="1187"/>
      <c r="F909" s="1187"/>
      <c r="G909" s="1187"/>
      <c r="H909" s="1187"/>
      <c r="I909" s="1187"/>
      <c r="J909" s="1187"/>
      <c r="K909" s="1187"/>
      <c r="L909" s="1187"/>
      <c r="M909" s="1187"/>
      <c r="N909" s="1187"/>
      <c r="O909" s="1187"/>
      <c r="P909" s="1187"/>
      <c r="Q909" s="1187"/>
    </row>
    <row r="910" spans="1:17" ht="16.5" customHeight="1">
      <c r="A910" s="1187"/>
      <c r="B910" s="1187"/>
      <c r="C910" s="1187"/>
      <c r="D910" s="1187"/>
      <c r="E910" s="1187"/>
      <c r="F910" s="1187"/>
      <c r="G910" s="1187"/>
      <c r="H910" s="1187"/>
      <c r="I910" s="1187"/>
      <c r="J910" s="1187"/>
      <c r="K910" s="1187"/>
      <c r="L910" s="1187"/>
      <c r="M910" s="1187"/>
      <c r="N910" s="1187"/>
      <c r="O910" s="1187"/>
      <c r="P910" s="1187"/>
      <c r="Q910" s="1187"/>
    </row>
    <row r="911" spans="1:17" ht="16.5" customHeight="1">
      <c r="A911" s="1187"/>
      <c r="B911" s="1187"/>
      <c r="C911" s="1187"/>
      <c r="D911" s="1187"/>
      <c r="E911" s="1187"/>
      <c r="F911" s="1187"/>
      <c r="G911" s="1187"/>
      <c r="H911" s="1187"/>
      <c r="I911" s="1187"/>
      <c r="J911" s="1187"/>
      <c r="K911" s="1187"/>
      <c r="L911" s="1187"/>
      <c r="M911" s="1187"/>
      <c r="N911" s="1187"/>
      <c r="O911" s="1187"/>
      <c r="P911" s="1187"/>
      <c r="Q911" s="1187"/>
    </row>
    <row r="912" spans="1:17" ht="16.5" customHeight="1">
      <c r="A912" s="1187"/>
      <c r="B912" s="1187"/>
      <c r="C912" s="1187"/>
      <c r="D912" s="1187"/>
      <c r="E912" s="1187"/>
      <c r="F912" s="1187"/>
      <c r="G912" s="1187"/>
      <c r="H912" s="1187"/>
      <c r="I912" s="1187"/>
      <c r="J912" s="1187"/>
      <c r="K912" s="1187"/>
      <c r="L912" s="1187"/>
      <c r="M912" s="1187"/>
      <c r="N912" s="1187"/>
      <c r="O912" s="1187"/>
      <c r="P912" s="1187"/>
      <c r="Q912" s="1187"/>
    </row>
    <row r="913" spans="1:17" ht="16.5" customHeight="1">
      <c r="A913" s="1187"/>
      <c r="B913" s="1187"/>
      <c r="C913" s="1187"/>
      <c r="D913" s="1187"/>
      <c r="E913" s="1187"/>
      <c r="F913" s="1187"/>
      <c r="G913" s="1187"/>
      <c r="H913" s="1187"/>
      <c r="I913" s="1187"/>
      <c r="J913" s="1187"/>
      <c r="K913" s="1187"/>
      <c r="L913" s="1187"/>
      <c r="M913" s="1187"/>
      <c r="N913" s="1187"/>
      <c r="O913" s="1187"/>
      <c r="P913" s="1187"/>
      <c r="Q913" s="1187"/>
    </row>
    <row r="914" spans="1:17" ht="16.5" customHeight="1">
      <c r="A914" s="1187"/>
      <c r="B914" s="1187"/>
      <c r="C914" s="1187"/>
      <c r="D914" s="1187"/>
      <c r="E914" s="1187"/>
      <c r="F914" s="1187"/>
      <c r="G914" s="1187"/>
      <c r="H914" s="1187"/>
      <c r="I914" s="1187"/>
      <c r="J914" s="1187"/>
      <c r="K914" s="1187"/>
      <c r="L914" s="1187"/>
      <c r="M914" s="1187"/>
      <c r="N914" s="1187"/>
      <c r="O914" s="1187"/>
      <c r="P914" s="1187"/>
      <c r="Q914" s="1187"/>
    </row>
    <row r="915" spans="1:17" ht="16.5" customHeight="1">
      <c r="A915" s="1187"/>
      <c r="B915" s="1187"/>
      <c r="C915" s="1187"/>
      <c r="D915" s="1187"/>
      <c r="E915" s="1187"/>
      <c r="F915" s="1187"/>
      <c r="G915" s="1187"/>
      <c r="H915" s="1187"/>
      <c r="I915" s="1187"/>
      <c r="J915" s="1187"/>
      <c r="K915" s="1187"/>
      <c r="L915" s="1187"/>
      <c r="M915" s="1187"/>
      <c r="N915" s="1187"/>
      <c r="O915" s="1187"/>
      <c r="P915" s="1187"/>
      <c r="Q915" s="1187"/>
    </row>
    <row r="916" spans="1:17" ht="16.5" customHeight="1">
      <c r="A916" s="1187"/>
      <c r="B916" s="1187"/>
      <c r="C916" s="1187"/>
      <c r="D916" s="1187"/>
      <c r="E916" s="1187"/>
      <c r="F916" s="1187"/>
      <c r="G916" s="1187"/>
      <c r="H916" s="1187"/>
      <c r="I916" s="1187"/>
      <c r="J916" s="1187"/>
      <c r="K916" s="1187"/>
      <c r="L916" s="1187"/>
      <c r="M916" s="1187"/>
      <c r="N916" s="1187"/>
      <c r="O916" s="1187"/>
      <c r="P916" s="1187"/>
      <c r="Q916" s="1187"/>
    </row>
    <row r="917" spans="1:17" ht="16.5" customHeight="1">
      <c r="A917" s="1187"/>
      <c r="B917" s="1187"/>
      <c r="C917" s="1187"/>
      <c r="D917" s="1187"/>
      <c r="E917" s="1187"/>
      <c r="F917" s="1187"/>
      <c r="G917" s="1187"/>
      <c r="H917" s="1187"/>
      <c r="I917" s="1187"/>
      <c r="J917" s="1187"/>
      <c r="K917" s="1187"/>
      <c r="L917" s="1187"/>
      <c r="M917" s="1187"/>
      <c r="N917" s="1187"/>
      <c r="O917" s="1187"/>
      <c r="P917" s="1187"/>
      <c r="Q917" s="1187"/>
    </row>
    <row r="918" spans="1:17" ht="16.5" customHeight="1">
      <c r="A918" s="1187"/>
      <c r="B918" s="1187"/>
      <c r="C918" s="1187"/>
      <c r="D918" s="1187"/>
      <c r="E918" s="1187"/>
      <c r="F918" s="1187"/>
      <c r="G918" s="1187"/>
      <c r="H918" s="1187"/>
      <c r="I918" s="1187"/>
      <c r="J918" s="1187"/>
      <c r="K918" s="1187"/>
      <c r="L918" s="1187"/>
      <c r="M918" s="1187"/>
      <c r="N918" s="1187"/>
      <c r="O918" s="1187"/>
      <c r="P918" s="1187"/>
      <c r="Q918" s="1187"/>
    </row>
    <row r="919" spans="1:17" ht="16.5" customHeight="1">
      <c r="A919" s="1187"/>
      <c r="B919" s="1187"/>
      <c r="C919" s="1187"/>
      <c r="D919" s="1187"/>
      <c r="E919" s="1187"/>
      <c r="F919" s="1187"/>
      <c r="G919" s="1187"/>
      <c r="H919" s="1187"/>
      <c r="I919" s="1187"/>
      <c r="J919" s="1187"/>
      <c r="K919" s="1187"/>
      <c r="L919" s="1187"/>
      <c r="M919" s="1187"/>
      <c r="N919" s="1187"/>
      <c r="O919" s="1187"/>
      <c r="P919" s="1187"/>
      <c r="Q919" s="1187"/>
    </row>
    <row r="920" spans="1:17" ht="16.5" customHeight="1">
      <c r="A920" s="1187"/>
      <c r="B920" s="1187"/>
      <c r="C920" s="1187"/>
      <c r="D920" s="1187"/>
      <c r="E920" s="1187"/>
      <c r="F920" s="1187"/>
      <c r="G920" s="1187"/>
      <c r="H920" s="1187"/>
      <c r="I920" s="1187"/>
      <c r="J920" s="1187"/>
      <c r="K920" s="1187"/>
      <c r="L920" s="1187"/>
      <c r="M920" s="1187"/>
      <c r="N920" s="1187"/>
      <c r="O920" s="1187"/>
      <c r="P920" s="1187"/>
      <c r="Q920" s="1187"/>
    </row>
    <row r="921" spans="1:17" ht="16.5" customHeight="1">
      <c r="A921" s="1187"/>
      <c r="B921" s="1187"/>
      <c r="C921" s="1187"/>
      <c r="D921" s="1187"/>
      <c r="E921" s="1187"/>
      <c r="F921" s="1187"/>
      <c r="G921" s="1187"/>
      <c r="H921" s="1187"/>
      <c r="I921" s="1187"/>
      <c r="J921" s="1187"/>
      <c r="K921" s="1187"/>
      <c r="L921" s="1187"/>
      <c r="M921" s="1187"/>
      <c r="N921" s="1187"/>
      <c r="O921" s="1187"/>
      <c r="P921" s="1187"/>
      <c r="Q921" s="1187"/>
    </row>
    <row r="922" spans="1:17" ht="16.5" customHeight="1">
      <c r="A922" s="1187"/>
      <c r="B922" s="1187"/>
      <c r="C922" s="1187"/>
      <c r="D922" s="1187"/>
      <c r="E922" s="1187"/>
      <c r="F922" s="1187"/>
      <c r="G922" s="1187"/>
      <c r="H922" s="1187"/>
      <c r="I922" s="1187"/>
      <c r="J922" s="1187"/>
      <c r="K922" s="1187"/>
      <c r="L922" s="1187"/>
      <c r="M922" s="1187"/>
      <c r="N922" s="1187"/>
      <c r="O922" s="1187"/>
      <c r="P922" s="1187"/>
      <c r="Q922" s="1187"/>
    </row>
    <row r="923" spans="1:17" ht="16.5" customHeight="1">
      <c r="A923" s="1187"/>
      <c r="B923" s="1187"/>
      <c r="C923" s="1187"/>
      <c r="D923" s="1187"/>
      <c r="E923" s="1187"/>
      <c r="F923" s="1187"/>
      <c r="G923" s="1187"/>
      <c r="H923" s="1187"/>
      <c r="I923" s="1187"/>
      <c r="J923" s="1187"/>
      <c r="K923" s="1187"/>
      <c r="L923" s="1187"/>
      <c r="M923" s="1187"/>
      <c r="N923" s="1187"/>
      <c r="O923" s="1187"/>
      <c r="P923" s="1187"/>
      <c r="Q923" s="1187"/>
    </row>
    <row r="924" spans="1:17" ht="16.5" customHeight="1">
      <c r="A924" s="1187"/>
      <c r="B924" s="1187"/>
      <c r="C924" s="1187"/>
      <c r="D924" s="1187"/>
      <c r="E924" s="1187"/>
      <c r="F924" s="1187"/>
      <c r="G924" s="1187"/>
      <c r="H924" s="1187"/>
      <c r="I924" s="1187"/>
      <c r="J924" s="1187"/>
      <c r="K924" s="1187"/>
      <c r="L924" s="1187"/>
      <c r="M924" s="1187"/>
      <c r="N924" s="1187"/>
      <c r="O924" s="1187"/>
      <c r="P924" s="1187"/>
      <c r="Q924" s="1187"/>
    </row>
    <row r="925" spans="1:17" ht="16.5" customHeight="1">
      <c r="A925" s="1187"/>
      <c r="B925" s="1187"/>
      <c r="C925" s="1187"/>
      <c r="D925" s="1187"/>
      <c r="E925" s="1187"/>
      <c r="F925" s="1187"/>
      <c r="G925" s="1187"/>
      <c r="H925" s="1187"/>
      <c r="I925" s="1187"/>
      <c r="J925" s="1187"/>
      <c r="K925" s="1187"/>
      <c r="L925" s="1187"/>
      <c r="M925" s="1187"/>
      <c r="N925" s="1187"/>
      <c r="O925" s="1187"/>
      <c r="P925" s="1187"/>
      <c r="Q925" s="1187"/>
    </row>
    <row r="926" spans="1:17" ht="16.5" customHeight="1">
      <c r="A926" s="1187"/>
      <c r="B926" s="1187"/>
      <c r="C926" s="1187"/>
      <c r="D926" s="1187"/>
      <c r="E926" s="1187"/>
      <c r="F926" s="1187"/>
      <c r="G926" s="1187"/>
      <c r="H926" s="1187"/>
      <c r="I926" s="1187"/>
      <c r="J926" s="1187"/>
      <c r="K926" s="1187"/>
      <c r="L926" s="1187"/>
      <c r="M926" s="1187"/>
      <c r="N926" s="1187"/>
      <c r="O926" s="1187"/>
      <c r="P926" s="1187"/>
      <c r="Q926" s="1187"/>
    </row>
    <row r="927" spans="1:17" ht="16.5" customHeight="1">
      <c r="A927" s="1187"/>
      <c r="B927" s="1187"/>
      <c r="C927" s="1187"/>
      <c r="D927" s="1187"/>
      <c r="E927" s="1187"/>
      <c r="F927" s="1187"/>
      <c r="G927" s="1187"/>
      <c r="H927" s="1187"/>
      <c r="I927" s="1187"/>
      <c r="J927" s="1187"/>
      <c r="K927" s="1187"/>
      <c r="L927" s="1187"/>
      <c r="M927" s="1187"/>
      <c r="N927" s="1187"/>
      <c r="O927" s="1187"/>
      <c r="P927" s="1187"/>
      <c r="Q927" s="1187"/>
    </row>
    <row r="928" spans="1:17" ht="16.5" customHeight="1">
      <c r="A928" s="1187"/>
      <c r="B928" s="1187"/>
      <c r="C928" s="1187"/>
      <c r="D928" s="1187"/>
      <c r="E928" s="1187"/>
      <c r="F928" s="1187"/>
      <c r="G928" s="1187"/>
      <c r="H928" s="1187"/>
      <c r="I928" s="1187"/>
      <c r="J928" s="1187"/>
      <c r="K928" s="1187"/>
      <c r="L928" s="1187"/>
      <c r="M928" s="1187"/>
      <c r="N928" s="1187"/>
      <c r="O928" s="1187"/>
      <c r="P928" s="1187"/>
      <c r="Q928" s="1187"/>
    </row>
    <row r="929" spans="1:17" ht="16.5" customHeight="1">
      <c r="A929" s="1187"/>
      <c r="B929" s="1187"/>
      <c r="C929" s="1187"/>
      <c r="D929" s="1187"/>
      <c r="E929" s="1187"/>
      <c r="F929" s="1187"/>
      <c r="G929" s="1187"/>
      <c r="H929" s="1187"/>
      <c r="I929" s="1187"/>
      <c r="J929" s="1187"/>
      <c r="K929" s="1187"/>
      <c r="L929" s="1187"/>
      <c r="M929" s="1187"/>
      <c r="N929" s="1187"/>
      <c r="O929" s="1187"/>
      <c r="P929" s="1187"/>
      <c r="Q929" s="1187"/>
    </row>
    <row r="930" spans="1:17" ht="16.5" customHeight="1">
      <c r="A930" s="1187"/>
      <c r="B930" s="1187"/>
      <c r="C930" s="1187"/>
      <c r="D930" s="1187"/>
      <c r="E930" s="1187"/>
      <c r="F930" s="1187"/>
      <c r="G930" s="1187"/>
      <c r="H930" s="1187"/>
      <c r="I930" s="1187"/>
      <c r="J930" s="1187"/>
      <c r="K930" s="1187"/>
      <c r="L930" s="1187"/>
      <c r="M930" s="1187"/>
      <c r="N930" s="1187"/>
      <c r="O930" s="1187"/>
      <c r="P930" s="1187"/>
      <c r="Q930" s="1187"/>
    </row>
    <row r="931" spans="1:17" ht="16.5" customHeight="1">
      <c r="A931" s="1187"/>
      <c r="B931" s="1187"/>
      <c r="C931" s="1187"/>
      <c r="D931" s="1187"/>
      <c r="E931" s="1187"/>
      <c r="F931" s="1187"/>
      <c r="G931" s="1187"/>
      <c r="H931" s="1187"/>
      <c r="I931" s="1187"/>
      <c r="J931" s="1187"/>
      <c r="K931" s="1187"/>
      <c r="L931" s="1187"/>
      <c r="M931" s="1187"/>
      <c r="N931" s="1187"/>
      <c r="O931" s="1187"/>
      <c r="P931" s="1187"/>
      <c r="Q931" s="1187"/>
    </row>
    <row r="932" spans="1:17" ht="16.5" customHeight="1">
      <c r="A932" s="1187"/>
      <c r="B932" s="1187"/>
      <c r="C932" s="1187"/>
      <c r="D932" s="1187"/>
      <c r="E932" s="1187"/>
      <c r="F932" s="1187"/>
      <c r="G932" s="1187"/>
      <c r="H932" s="1187"/>
      <c r="I932" s="1187"/>
      <c r="J932" s="1187"/>
      <c r="K932" s="1187"/>
      <c r="L932" s="1187"/>
      <c r="M932" s="1187"/>
      <c r="N932" s="1187"/>
      <c r="O932" s="1187"/>
      <c r="P932" s="1187"/>
      <c r="Q932" s="1187"/>
    </row>
    <row r="933" spans="1:17" ht="16.5" customHeight="1">
      <c r="A933" s="1187"/>
      <c r="B933" s="1187"/>
      <c r="C933" s="1187"/>
      <c r="D933" s="1187"/>
      <c r="E933" s="1187"/>
      <c r="F933" s="1187"/>
      <c r="G933" s="1187"/>
      <c r="H933" s="1187"/>
      <c r="I933" s="1187"/>
      <c r="J933" s="1187"/>
      <c r="K933" s="1187"/>
      <c r="L933" s="1187"/>
      <c r="M933" s="1187"/>
      <c r="N933" s="1187"/>
      <c r="O933" s="1187"/>
      <c r="P933" s="1187"/>
      <c r="Q933" s="1187"/>
    </row>
    <row r="934" spans="1:17" ht="16.5" customHeight="1">
      <c r="A934" s="1187"/>
      <c r="B934" s="1187"/>
      <c r="C934" s="1187"/>
      <c r="D934" s="1187"/>
      <c r="E934" s="1187"/>
      <c r="F934" s="1187"/>
      <c r="G934" s="1187"/>
      <c r="H934" s="1187"/>
      <c r="I934" s="1187"/>
      <c r="J934" s="1187"/>
      <c r="K934" s="1187"/>
      <c r="L934" s="1187"/>
      <c r="M934" s="1187"/>
      <c r="N934" s="1187"/>
      <c r="O934" s="1187"/>
      <c r="P934" s="1187"/>
      <c r="Q934" s="1187"/>
    </row>
    <row r="935" spans="1:17" ht="16.5" customHeight="1">
      <c r="A935" s="1187"/>
      <c r="B935" s="1187"/>
      <c r="C935" s="1187"/>
      <c r="D935" s="1187"/>
      <c r="E935" s="1187"/>
      <c r="F935" s="1187"/>
      <c r="G935" s="1187"/>
      <c r="H935" s="1187"/>
      <c r="I935" s="1187"/>
      <c r="J935" s="1187"/>
      <c r="K935" s="1187"/>
      <c r="L935" s="1187"/>
      <c r="M935" s="1187"/>
      <c r="N935" s="1187"/>
      <c r="O935" s="1187"/>
      <c r="P935" s="1187"/>
      <c r="Q935" s="1187"/>
    </row>
    <row r="936" spans="1:17" ht="16.5" customHeight="1">
      <c r="A936" s="1187"/>
      <c r="B936" s="1187"/>
      <c r="C936" s="1187"/>
      <c r="D936" s="1187"/>
      <c r="E936" s="1187"/>
      <c r="F936" s="1187"/>
      <c r="G936" s="1187"/>
      <c r="H936" s="1187"/>
      <c r="I936" s="1187"/>
      <c r="J936" s="1187"/>
      <c r="K936" s="1187"/>
      <c r="L936" s="1187"/>
      <c r="M936" s="1187"/>
      <c r="N936" s="1187"/>
      <c r="O936" s="1187"/>
      <c r="P936" s="1187"/>
      <c r="Q936" s="1187"/>
    </row>
    <row r="937" spans="1:17" ht="16.5" customHeight="1">
      <c r="A937" s="1187"/>
      <c r="B937" s="1187"/>
      <c r="C937" s="1187"/>
      <c r="D937" s="1187"/>
      <c r="E937" s="1187"/>
      <c r="F937" s="1187"/>
      <c r="G937" s="1187"/>
      <c r="H937" s="1187"/>
      <c r="I937" s="1187"/>
      <c r="J937" s="1187"/>
      <c r="K937" s="1187"/>
      <c r="L937" s="1187"/>
      <c r="M937" s="1187"/>
      <c r="N937" s="1187"/>
      <c r="O937" s="1187"/>
      <c r="P937" s="1187"/>
      <c r="Q937" s="1187"/>
    </row>
    <row r="938" spans="1:17" ht="16.5" customHeight="1">
      <c r="A938" s="1187"/>
      <c r="B938" s="1187"/>
      <c r="C938" s="1187"/>
      <c r="D938" s="1187"/>
      <c r="E938" s="1187"/>
      <c r="F938" s="1187"/>
      <c r="G938" s="1187"/>
      <c r="H938" s="1187"/>
      <c r="I938" s="1187"/>
      <c r="J938" s="1187"/>
      <c r="K938" s="1187"/>
      <c r="L938" s="1187"/>
      <c r="M938" s="1187"/>
      <c r="N938" s="1187"/>
      <c r="O938" s="1187"/>
      <c r="P938" s="1187"/>
      <c r="Q938" s="1187"/>
    </row>
    <row r="939" spans="1:17" ht="16.5" customHeight="1">
      <c r="A939" s="1187"/>
      <c r="B939" s="1187"/>
      <c r="C939" s="1187"/>
      <c r="D939" s="1187"/>
      <c r="E939" s="1187"/>
      <c r="F939" s="1187"/>
      <c r="G939" s="1187"/>
      <c r="H939" s="1187"/>
      <c r="I939" s="1187"/>
      <c r="J939" s="1187"/>
      <c r="K939" s="1187"/>
      <c r="L939" s="1187"/>
      <c r="M939" s="1187"/>
      <c r="N939" s="1187"/>
      <c r="O939" s="1187"/>
      <c r="P939" s="1187"/>
      <c r="Q939" s="1187"/>
    </row>
    <row r="940" spans="1:17" ht="16.5" customHeight="1">
      <c r="A940" s="1187"/>
      <c r="B940" s="1187"/>
      <c r="C940" s="1187"/>
      <c r="D940" s="1187"/>
      <c r="E940" s="1187"/>
      <c r="F940" s="1187"/>
      <c r="G940" s="1187"/>
      <c r="H940" s="1187"/>
      <c r="I940" s="1187"/>
      <c r="J940" s="1187"/>
      <c r="K940" s="1187"/>
      <c r="L940" s="1187"/>
      <c r="M940" s="1187"/>
      <c r="N940" s="1187"/>
      <c r="O940" s="1187"/>
      <c r="P940" s="1187"/>
      <c r="Q940" s="1187"/>
    </row>
    <row r="941" spans="1:17" ht="16.5" customHeight="1">
      <c r="A941" s="1187"/>
      <c r="B941" s="1187"/>
      <c r="C941" s="1187"/>
      <c r="D941" s="1187"/>
      <c r="E941" s="1187"/>
      <c r="F941" s="1187"/>
      <c r="G941" s="1187"/>
      <c r="H941" s="1187"/>
      <c r="I941" s="1187"/>
      <c r="J941" s="1187"/>
      <c r="K941" s="1187"/>
      <c r="L941" s="1187"/>
      <c r="M941" s="1187"/>
      <c r="N941" s="1187"/>
      <c r="O941" s="1187"/>
      <c r="P941" s="1187"/>
      <c r="Q941" s="1187"/>
    </row>
    <row r="942" spans="1:17" ht="16.5" customHeight="1">
      <c r="A942" s="1187"/>
      <c r="B942" s="1187"/>
      <c r="C942" s="1187"/>
      <c r="D942" s="1187"/>
      <c r="E942" s="1187"/>
      <c r="F942" s="1187"/>
      <c r="G942" s="1187"/>
      <c r="H942" s="1187"/>
      <c r="I942" s="1187"/>
      <c r="J942" s="1187"/>
      <c r="K942" s="1187"/>
      <c r="L942" s="1187"/>
      <c r="M942" s="1187"/>
      <c r="N942" s="1187"/>
      <c r="O942" s="1187"/>
      <c r="P942" s="1187"/>
      <c r="Q942" s="1187"/>
    </row>
    <row r="943" spans="1:17" ht="16.5" customHeight="1">
      <c r="A943" s="1187"/>
      <c r="B943" s="1187"/>
      <c r="C943" s="1187"/>
      <c r="D943" s="1187"/>
      <c r="E943" s="1187"/>
      <c r="F943" s="1187"/>
      <c r="G943" s="1187"/>
      <c r="H943" s="1187"/>
      <c r="I943" s="1187"/>
      <c r="J943" s="1187"/>
      <c r="K943" s="1187"/>
      <c r="L943" s="1187"/>
      <c r="M943" s="1187"/>
      <c r="N943" s="1187"/>
      <c r="O943" s="1187"/>
      <c r="P943" s="1187"/>
      <c r="Q943" s="1187"/>
    </row>
    <row r="944" spans="1:17" ht="16.5" customHeight="1">
      <c r="A944" s="1187"/>
      <c r="B944" s="1187"/>
      <c r="C944" s="1187"/>
      <c r="D944" s="1187"/>
      <c r="E944" s="1187"/>
      <c r="F944" s="1187"/>
      <c r="G944" s="1187"/>
      <c r="H944" s="1187"/>
      <c r="I944" s="1187"/>
      <c r="J944" s="1187"/>
      <c r="K944" s="1187"/>
      <c r="L944" s="1187"/>
      <c r="M944" s="1187"/>
      <c r="N944" s="1187"/>
      <c r="O944" s="1187"/>
      <c r="P944" s="1187"/>
      <c r="Q944" s="1187"/>
    </row>
    <row r="945" spans="1:17" ht="16.5" customHeight="1">
      <c r="A945" s="1187"/>
      <c r="B945" s="1187"/>
      <c r="C945" s="1187"/>
      <c r="D945" s="1187"/>
      <c r="E945" s="1187"/>
      <c r="F945" s="1187"/>
      <c r="G945" s="1187"/>
      <c r="H945" s="1187"/>
      <c r="I945" s="1187"/>
      <c r="J945" s="1187"/>
      <c r="K945" s="1187"/>
      <c r="L945" s="1187"/>
      <c r="M945" s="1187"/>
      <c r="N945" s="1187"/>
      <c r="O945" s="1187"/>
      <c r="P945" s="1187"/>
      <c r="Q945" s="1187"/>
    </row>
    <row r="946" spans="1:17" ht="16.5" customHeight="1">
      <c r="A946" s="1187"/>
      <c r="B946" s="1187"/>
      <c r="C946" s="1187"/>
      <c r="D946" s="1187"/>
      <c r="E946" s="1187"/>
      <c r="F946" s="1187"/>
      <c r="G946" s="1187"/>
      <c r="H946" s="1187"/>
      <c r="I946" s="1187"/>
      <c r="J946" s="1187"/>
      <c r="K946" s="1187"/>
      <c r="L946" s="1187"/>
      <c r="M946" s="1187"/>
      <c r="N946" s="1187"/>
      <c r="O946" s="1187"/>
      <c r="P946" s="1187"/>
      <c r="Q946" s="1187"/>
    </row>
    <row r="947" spans="1:17" ht="16.5" customHeight="1">
      <c r="A947" s="1187"/>
      <c r="B947" s="1187"/>
      <c r="C947" s="1187"/>
      <c r="D947" s="1187"/>
      <c r="E947" s="1187"/>
      <c r="F947" s="1187"/>
      <c r="G947" s="1187"/>
      <c r="H947" s="1187"/>
      <c r="I947" s="1187"/>
      <c r="J947" s="1187"/>
      <c r="K947" s="1187"/>
      <c r="L947" s="1187"/>
      <c r="M947" s="1187"/>
      <c r="N947" s="1187"/>
      <c r="O947" s="1187"/>
      <c r="P947" s="1187"/>
      <c r="Q947" s="1187"/>
    </row>
    <row r="948" spans="1:17" ht="16.5" customHeight="1">
      <c r="A948" s="1187"/>
      <c r="B948" s="1187"/>
      <c r="C948" s="1187"/>
      <c r="D948" s="1187"/>
      <c r="E948" s="1187"/>
      <c r="F948" s="1187"/>
      <c r="G948" s="1187"/>
      <c r="H948" s="1187"/>
      <c r="I948" s="1187"/>
      <c r="J948" s="1187"/>
      <c r="K948" s="1187"/>
      <c r="L948" s="1187"/>
      <c r="M948" s="1187"/>
      <c r="N948" s="1187"/>
      <c r="O948" s="1187"/>
      <c r="P948" s="1187"/>
      <c r="Q948" s="1187"/>
    </row>
    <row r="949" spans="1:17" ht="16.5" customHeight="1">
      <c r="A949" s="1187"/>
      <c r="B949" s="1187"/>
      <c r="C949" s="1187"/>
      <c r="D949" s="1187"/>
      <c r="E949" s="1187"/>
      <c r="F949" s="1187"/>
      <c r="G949" s="1187"/>
      <c r="H949" s="1187"/>
      <c r="I949" s="1187"/>
      <c r="J949" s="1187"/>
      <c r="K949" s="1187"/>
      <c r="L949" s="1187"/>
      <c r="M949" s="1187"/>
      <c r="N949" s="1187"/>
      <c r="O949" s="1187"/>
      <c r="P949" s="1187"/>
      <c r="Q949" s="1187"/>
    </row>
    <row r="950" spans="1:17" ht="16.5" customHeight="1">
      <c r="A950" s="1187"/>
      <c r="B950" s="1187"/>
      <c r="C950" s="1187"/>
      <c r="D950" s="1187"/>
      <c r="E950" s="1187"/>
      <c r="F950" s="1187"/>
      <c r="G950" s="1187"/>
      <c r="H950" s="1187"/>
      <c r="I950" s="1187"/>
      <c r="J950" s="1187"/>
      <c r="K950" s="1187"/>
      <c r="L950" s="1187"/>
      <c r="M950" s="1187"/>
      <c r="N950" s="1187"/>
      <c r="O950" s="1187"/>
      <c r="P950" s="1187"/>
      <c r="Q950" s="1187"/>
    </row>
    <row r="951" spans="1:17" ht="16.5" customHeight="1">
      <c r="A951" s="1187"/>
      <c r="B951" s="1187"/>
      <c r="C951" s="1187"/>
      <c r="D951" s="1187"/>
      <c r="E951" s="1187"/>
      <c r="F951" s="1187"/>
      <c r="G951" s="1187"/>
      <c r="H951" s="1187"/>
      <c r="I951" s="1187"/>
      <c r="J951" s="1187"/>
      <c r="K951" s="1187"/>
      <c r="L951" s="1187"/>
      <c r="M951" s="1187"/>
      <c r="N951" s="1187"/>
      <c r="O951" s="1187"/>
      <c r="P951" s="1187"/>
      <c r="Q951" s="1187"/>
    </row>
    <row r="952" spans="1:17" ht="16.5" customHeight="1">
      <c r="A952" s="1187"/>
      <c r="B952" s="1187"/>
      <c r="C952" s="1187"/>
      <c r="D952" s="1187"/>
      <c r="E952" s="1187"/>
      <c r="F952" s="1187"/>
      <c r="G952" s="1187"/>
      <c r="H952" s="1187"/>
      <c r="I952" s="1187"/>
      <c r="J952" s="1187"/>
      <c r="K952" s="1187"/>
      <c r="L952" s="1187"/>
      <c r="M952" s="1187"/>
      <c r="N952" s="1187"/>
      <c r="O952" s="1187"/>
      <c r="P952" s="1187"/>
      <c r="Q952" s="1187"/>
    </row>
    <row r="953" spans="1:17" ht="16.5" customHeight="1">
      <c r="A953" s="1187"/>
      <c r="B953" s="1187"/>
      <c r="C953" s="1187"/>
      <c r="D953" s="1187"/>
      <c r="E953" s="1187"/>
      <c r="F953" s="1187"/>
      <c r="G953" s="1187"/>
      <c r="H953" s="1187"/>
      <c r="I953" s="1187"/>
      <c r="J953" s="1187"/>
      <c r="K953" s="1187"/>
      <c r="L953" s="1187"/>
      <c r="M953" s="1187"/>
      <c r="N953" s="1187"/>
      <c r="O953" s="1187"/>
      <c r="P953" s="1187"/>
      <c r="Q953" s="1187"/>
    </row>
    <row r="954" spans="1:17" ht="16.5" customHeight="1">
      <c r="A954" s="1187"/>
      <c r="B954" s="1187"/>
      <c r="C954" s="1187"/>
      <c r="D954" s="1187"/>
      <c r="E954" s="1187"/>
      <c r="F954" s="1187"/>
      <c r="G954" s="1187"/>
      <c r="H954" s="1187"/>
      <c r="I954" s="1187"/>
      <c r="J954" s="1187"/>
      <c r="K954" s="1187"/>
      <c r="L954" s="1187"/>
      <c r="M954" s="1187"/>
      <c r="N954" s="1187"/>
      <c r="O954" s="1187"/>
      <c r="P954" s="1187"/>
      <c r="Q954" s="1187"/>
    </row>
    <row r="955" spans="1:17" ht="16.5" customHeight="1">
      <c r="A955" s="1187"/>
      <c r="B955" s="1187"/>
      <c r="C955" s="1187"/>
      <c r="D955" s="1187"/>
      <c r="E955" s="1187"/>
      <c r="F955" s="1187"/>
      <c r="G955" s="1187"/>
      <c r="H955" s="1187"/>
      <c r="I955" s="1187"/>
      <c r="J955" s="1187"/>
      <c r="K955" s="1187"/>
      <c r="L955" s="1187"/>
      <c r="M955" s="1187"/>
      <c r="N955" s="1187"/>
      <c r="O955" s="1187"/>
      <c r="P955" s="1187"/>
      <c r="Q955" s="1187"/>
    </row>
    <row r="956" spans="1:17" ht="16.5" customHeight="1">
      <c r="A956" s="1187"/>
      <c r="B956" s="1187"/>
      <c r="C956" s="1187"/>
      <c r="D956" s="1187"/>
      <c r="E956" s="1187"/>
      <c r="F956" s="1187"/>
      <c r="G956" s="1187"/>
      <c r="H956" s="1187"/>
      <c r="I956" s="1187"/>
      <c r="J956" s="1187"/>
      <c r="K956" s="1187"/>
      <c r="L956" s="1187"/>
      <c r="M956" s="1187"/>
      <c r="N956" s="1187"/>
      <c r="O956" s="1187"/>
      <c r="P956" s="1187"/>
      <c r="Q956" s="1187"/>
    </row>
    <row r="957" spans="1:17" ht="16.5" customHeight="1">
      <c r="A957" s="1187"/>
      <c r="B957" s="1187"/>
      <c r="C957" s="1187"/>
      <c r="D957" s="1187"/>
      <c r="E957" s="1187"/>
      <c r="F957" s="1187"/>
      <c r="G957" s="1187"/>
      <c r="H957" s="1187"/>
      <c r="I957" s="1187"/>
      <c r="J957" s="1187"/>
      <c r="K957" s="1187"/>
      <c r="L957" s="1187"/>
      <c r="M957" s="1187"/>
      <c r="N957" s="1187"/>
      <c r="O957" s="1187"/>
      <c r="P957" s="1187"/>
      <c r="Q957" s="1187"/>
    </row>
    <row r="958" spans="1:17" ht="16.5" customHeight="1">
      <c r="A958" s="1187"/>
      <c r="B958" s="1187"/>
      <c r="C958" s="1187"/>
      <c r="D958" s="1187"/>
      <c r="E958" s="1187"/>
      <c r="F958" s="1187"/>
      <c r="G958" s="1187"/>
      <c r="H958" s="1187"/>
      <c r="I958" s="1187"/>
      <c r="J958" s="1187"/>
      <c r="K958" s="1187"/>
      <c r="L958" s="1187"/>
      <c r="M958" s="1187"/>
      <c r="N958" s="1187"/>
      <c r="O958" s="1187"/>
      <c r="P958" s="1187"/>
      <c r="Q958" s="1187"/>
    </row>
    <row r="959" spans="1:17" ht="16.5" customHeight="1">
      <c r="A959" s="1187"/>
      <c r="B959" s="1187"/>
      <c r="C959" s="1187"/>
      <c r="D959" s="1187"/>
      <c r="E959" s="1187"/>
      <c r="F959" s="1187"/>
      <c r="G959" s="1187"/>
      <c r="H959" s="1187"/>
      <c r="I959" s="1187"/>
      <c r="J959" s="1187"/>
      <c r="K959" s="1187"/>
      <c r="L959" s="1187"/>
      <c r="M959" s="1187"/>
      <c r="N959" s="1187"/>
      <c r="O959" s="1187"/>
      <c r="P959" s="1187"/>
      <c r="Q959" s="1187"/>
    </row>
    <row r="960" spans="1:17" ht="16.5" customHeight="1">
      <c r="A960" s="1187"/>
      <c r="B960" s="1187"/>
      <c r="C960" s="1187"/>
      <c r="D960" s="1187"/>
      <c r="E960" s="1187"/>
      <c r="F960" s="1187"/>
      <c r="G960" s="1187"/>
      <c r="H960" s="1187"/>
      <c r="I960" s="1187"/>
      <c r="J960" s="1187"/>
      <c r="K960" s="1187"/>
      <c r="L960" s="1187"/>
      <c r="M960" s="1187"/>
      <c r="N960" s="1187"/>
      <c r="O960" s="1187"/>
      <c r="P960" s="1187"/>
      <c r="Q960" s="1187"/>
    </row>
    <row r="961" spans="1:17" ht="16.5" customHeight="1">
      <c r="A961" s="1187"/>
      <c r="B961" s="1187"/>
      <c r="C961" s="1187"/>
      <c r="D961" s="1187"/>
      <c r="E961" s="1187"/>
      <c r="F961" s="1187"/>
      <c r="G961" s="1187"/>
      <c r="H961" s="1187"/>
      <c r="I961" s="1187"/>
      <c r="J961" s="1187"/>
      <c r="K961" s="1187"/>
      <c r="L961" s="1187"/>
      <c r="M961" s="1187"/>
      <c r="N961" s="1187"/>
      <c r="O961" s="1187"/>
      <c r="P961" s="1187"/>
      <c r="Q961" s="1187"/>
    </row>
    <row r="962" spans="1:17" ht="16.5" customHeight="1">
      <c r="A962" s="1187"/>
      <c r="B962" s="1187"/>
      <c r="C962" s="1187"/>
      <c r="D962" s="1187"/>
      <c r="E962" s="1187"/>
      <c r="F962" s="1187"/>
      <c r="G962" s="1187"/>
      <c r="H962" s="1187"/>
      <c r="I962" s="1187"/>
      <c r="J962" s="1187"/>
      <c r="K962" s="1187"/>
      <c r="L962" s="1187"/>
      <c r="M962" s="1187"/>
      <c r="N962" s="1187"/>
      <c r="O962" s="1187"/>
      <c r="P962" s="1187"/>
      <c r="Q962" s="1187"/>
    </row>
    <row r="963" spans="1:17" ht="16.5" customHeight="1">
      <c r="A963" s="1187"/>
      <c r="B963" s="1187"/>
      <c r="C963" s="1187"/>
      <c r="D963" s="1187"/>
      <c r="E963" s="1187"/>
      <c r="F963" s="1187"/>
      <c r="G963" s="1187"/>
      <c r="H963" s="1187"/>
      <c r="I963" s="1187"/>
      <c r="J963" s="1187"/>
      <c r="K963" s="1187"/>
      <c r="L963" s="1187"/>
      <c r="M963" s="1187"/>
      <c r="N963" s="1187"/>
      <c r="O963" s="1187"/>
      <c r="P963" s="1187"/>
      <c r="Q963" s="1187"/>
    </row>
    <row r="964" spans="1:17" ht="16.5" customHeight="1">
      <c r="A964" s="1187"/>
      <c r="B964" s="1187"/>
      <c r="C964" s="1187"/>
      <c r="D964" s="1187"/>
      <c r="E964" s="1187"/>
      <c r="F964" s="1187"/>
      <c r="G964" s="1187"/>
      <c r="H964" s="1187"/>
      <c r="I964" s="1187"/>
      <c r="J964" s="1187"/>
      <c r="K964" s="1187"/>
      <c r="L964" s="1187"/>
      <c r="M964" s="1187"/>
      <c r="N964" s="1187"/>
      <c r="O964" s="1187"/>
      <c r="P964" s="1187"/>
      <c r="Q964" s="1187"/>
    </row>
    <row r="965" spans="1:17" ht="16.5" customHeight="1">
      <c r="A965" s="1187"/>
      <c r="B965" s="1187"/>
      <c r="C965" s="1187"/>
      <c r="D965" s="1187"/>
      <c r="E965" s="1187"/>
      <c r="F965" s="1187"/>
      <c r="G965" s="1187"/>
      <c r="H965" s="1187"/>
      <c r="I965" s="1187"/>
      <c r="J965" s="1187"/>
      <c r="K965" s="1187"/>
      <c r="L965" s="1187"/>
      <c r="M965" s="1187"/>
      <c r="N965" s="1187"/>
      <c r="O965" s="1187"/>
      <c r="P965" s="1187"/>
      <c r="Q965" s="1187"/>
    </row>
    <row r="966" spans="1:17" ht="16.5" customHeight="1">
      <c r="A966" s="1187"/>
      <c r="B966" s="1187"/>
      <c r="C966" s="1187"/>
      <c r="D966" s="1187"/>
      <c r="E966" s="1187"/>
      <c r="F966" s="1187"/>
      <c r="G966" s="1187"/>
      <c r="H966" s="1187"/>
      <c r="I966" s="1187"/>
      <c r="J966" s="1187"/>
      <c r="K966" s="1187"/>
      <c r="L966" s="1187"/>
      <c r="M966" s="1187"/>
      <c r="N966" s="1187"/>
      <c r="O966" s="1187"/>
      <c r="P966" s="1187"/>
      <c r="Q966" s="1187"/>
    </row>
    <row r="967" spans="1:17" ht="16.5" customHeight="1">
      <c r="A967" s="1187"/>
      <c r="B967" s="1187"/>
      <c r="C967" s="1187"/>
      <c r="D967" s="1187"/>
      <c r="E967" s="1187"/>
      <c r="F967" s="1187"/>
      <c r="G967" s="1187"/>
      <c r="H967" s="1187"/>
      <c r="I967" s="1187"/>
      <c r="J967" s="1187"/>
      <c r="K967" s="1187"/>
      <c r="L967" s="1187"/>
      <c r="M967" s="1187"/>
      <c r="N967" s="1187"/>
      <c r="O967" s="1187"/>
      <c r="P967" s="1187"/>
      <c r="Q967" s="1187"/>
    </row>
    <row r="968" spans="1:17" ht="16.5" customHeight="1">
      <c r="A968" s="1187"/>
      <c r="B968" s="1187"/>
      <c r="C968" s="1187"/>
      <c r="D968" s="1187"/>
      <c r="E968" s="1187"/>
      <c r="F968" s="1187"/>
      <c r="G968" s="1187"/>
      <c r="H968" s="1187"/>
      <c r="I968" s="1187"/>
      <c r="J968" s="1187"/>
      <c r="K968" s="1187"/>
      <c r="L968" s="1187"/>
      <c r="M968" s="1187"/>
      <c r="N968" s="1187"/>
      <c r="O968" s="1187"/>
      <c r="P968" s="1187"/>
      <c r="Q968" s="1187"/>
    </row>
    <row r="969" spans="1:17" ht="16.5" customHeight="1">
      <c r="A969" s="1187"/>
      <c r="B969" s="1187"/>
      <c r="C969" s="1187"/>
      <c r="D969" s="1187"/>
      <c r="E969" s="1187"/>
      <c r="F969" s="1187"/>
      <c r="G969" s="1187"/>
      <c r="H969" s="1187"/>
      <c r="I969" s="1187"/>
      <c r="J969" s="1187"/>
      <c r="K969" s="1187"/>
      <c r="L969" s="1187"/>
      <c r="M969" s="1187"/>
      <c r="N969" s="1187"/>
      <c r="O969" s="1187"/>
      <c r="P969" s="1187"/>
      <c r="Q969" s="1187"/>
    </row>
    <row r="970" spans="1:17" ht="16.5" customHeight="1">
      <c r="A970" s="1187"/>
      <c r="B970" s="1187"/>
      <c r="C970" s="1187"/>
      <c r="D970" s="1187"/>
      <c r="E970" s="1187"/>
      <c r="F970" s="1187"/>
      <c r="G970" s="1187"/>
      <c r="H970" s="1187"/>
      <c r="I970" s="1187"/>
      <c r="J970" s="1187"/>
      <c r="K970" s="1187"/>
      <c r="L970" s="1187"/>
      <c r="M970" s="1187"/>
      <c r="N970" s="1187"/>
      <c r="O970" s="1187"/>
      <c r="P970" s="1187"/>
      <c r="Q970" s="1187"/>
    </row>
    <row r="971" spans="1:17" ht="16.5" customHeight="1">
      <c r="A971" s="1187"/>
      <c r="B971" s="1187"/>
      <c r="C971" s="1187"/>
      <c r="D971" s="1187"/>
      <c r="E971" s="1187"/>
      <c r="F971" s="1187"/>
      <c r="G971" s="1187"/>
      <c r="H971" s="1187"/>
      <c r="I971" s="1187"/>
      <c r="J971" s="1187"/>
      <c r="K971" s="1187"/>
      <c r="L971" s="1187"/>
      <c r="M971" s="1187"/>
      <c r="N971" s="1187"/>
      <c r="O971" s="1187"/>
      <c r="P971" s="1187"/>
      <c r="Q971" s="1187"/>
    </row>
    <row r="972" spans="1:17" ht="16.5" customHeight="1">
      <c r="A972" s="1187"/>
      <c r="B972" s="1187"/>
      <c r="C972" s="1187"/>
      <c r="D972" s="1187"/>
      <c r="E972" s="1187"/>
      <c r="F972" s="1187"/>
      <c r="G972" s="1187"/>
      <c r="H972" s="1187"/>
      <c r="I972" s="1187"/>
      <c r="J972" s="1187"/>
      <c r="K972" s="1187"/>
      <c r="L972" s="1187"/>
      <c r="M972" s="1187"/>
      <c r="N972" s="1187"/>
      <c r="O972" s="1187"/>
      <c r="P972" s="1187"/>
      <c r="Q972" s="1187"/>
    </row>
    <row r="973" spans="1:17" ht="16.5" customHeight="1">
      <c r="A973" s="1187"/>
      <c r="B973" s="1187"/>
      <c r="C973" s="1187"/>
      <c r="D973" s="1187"/>
      <c r="E973" s="1187"/>
      <c r="F973" s="1187"/>
      <c r="G973" s="1187"/>
      <c r="H973" s="1187"/>
      <c r="I973" s="1187"/>
      <c r="J973" s="1187"/>
      <c r="K973" s="1187"/>
      <c r="L973" s="1187"/>
      <c r="M973" s="1187"/>
      <c r="N973" s="1187"/>
      <c r="O973" s="1187"/>
      <c r="P973" s="1187"/>
      <c r="Q973" s="1187"/>
    </row>
    <row r="974" spans="1:17" ht="16.5" customHeight="1">
      <c r="A974" s="1187"/>
      <c r="B974" s="1187"/>
      <c r="C974" s="1187"/>
      <c r="D974" s="1187"/>
      <c r="E974" s="1187"/>
      <c r="F974" s="1187"/>
      <c r="G974" s="1187"/>
      <c r="H974" s="1187"/>
      <c r="I974" s="1187"/>
      <c r="J974" s="1187"/>
      <c r="K974" s="1187"/>
      <c r="L974" s="1187"/>
      <c r="M974" s="1187"/>
      <c r="N974" s="1187"/>
      <c r="O974" s="1187"/>
      <c r="P974" s="1187"/>
      <c r="Q974" s="1187"/>
    </row>
    <row r="975" spans="1:17" ht="16.5" customHeight="1">
      <c r="A975" s="1187"/>
      <c r="B975" s="1187"/>
      <c r="C975" s="1187"/>
      <c r="D975" s="1187"/>
      <c r="E975" s="1187"/>
      <c r="F975" s="1187"/>
      <c r="G975" s="1187"/>
      <c r="H975" s="1187"/>
      <c r="I975" s="1187"/>
      <c r="J975" s="1187"/>
      <c r="K975" s="1187"/>
      <c r="L975" s="1187"/>
      <c r="M975" s="1187"/>
      <c r="N975" s="1187"/>
      <c r="O975" s="1187"/>
      <c r="P975" s="1187"/>
      <c r="Q975" s="1187"/>
    </row>
    <row r="976" spans="1:17" ht="16.5" customHeight="1">
      <c r="A976" s="1187"/>
      <c r="B976" s="1187"/>
      <c r="C976" s="1187"/>
      <c r="D976" s="1187"/>
      <c r="E976" s="1187"/>
      <c r="F976" s="1187"/>
      <c r="G976" s="1187"/>
      <c r="H976" s="1187"/>
      <c r="I976" s="1187"/>
      <c r="J976" s="1187"/>
      <c r="K976" s="1187"/>
      <c r="L976" s="1187"/>
      <c r="M976" s="1187"/>
      <c r="N976" s="1187"/>
      <c r="O976" s="1187"/>
      <c r="P976" s="1187"/>
      <c r="Q976" s="1187"/>
    </row>
    <row r="977" spans="1:17" ht="16.5" customHeight="1">
      <c r="A977" s="1187"/>
      <c r="B977" s="1187"/>
      <c r="C977" s="1187"/>
      <c r="D977" s="1187"/>
      <c r="E977" s="1187"/>
      <c r="F977" s="1187"/>
      <c r="G977" s="1187"/>
      <c r="H977" s="1187"/>
      <c r="I977" s="1187"/>
      <c r="J977" s="1187"/>
      <c r="K977" s="1187"/>
      <c r="L977" s="1187"/>
      <c r="M977" s="1187"/>
      <c r="N977" s="1187"/>
      <c r="O977" s="1187"/>
      <c r="P977" s="1187"/>
      <c r="Q977" s="1187"/>
    </row>
    <row r="978" spans="1:17" ht="16.5" customHeight="1">
      <c r="A978" s="1187"/>
      <c r="B978" s="1187"/>
      <c r="C978" s="1187"/>
      <c r="D978" s="1187"/>
      <c r="E978" s="1187"/>
      <c r="F978" s="1187"/>
      <c r="G978" s="1187"/>
      <c r="H978" s="1187"/>
      <c r="I978" s="1187"/>
      <c r="J978" s="1187"/>
      <c r="K978" s="1187"/>
      <c r="L978" s="1187"/>
      <c r="M978" s="1187"/>
      <c r="N978" s="1187"/>
      <c r="O978" s="1187"/>
      <c r="P978" s="1187"/>
      <c r="Q978" s="1187"/>
    </row>
    <row r="979" spans="1:17" ht="16.5" customHeight="1">
      <c r="A979" s="1187"/>
      <c r="B979" s="1187"/>
      <c r="C979" s="1187"/>
      <c r="D979" s="1187"/>
      <c r="E979" s="1187"/>
      <c r="F979" s="1187"/>
      <c r="G979" s="1187"/>
      <c r="H979" s="1187"/>
      <c r="I979" s="1187"/>
      <c r="J979" s="1187"/>
      <c r="K979" s="1187"/>
      <c r="L979" s="1187"/>
      <c r="M979" s="1187"/>
      <c r="N979" s="1187"/>
      <c r="O979" s="1187"/>
      <c r="P979" s="1187"/>
      <c r="Q979" s="1187"/>
    </row>
    <row r="980" spans="1:17" ht="16.5" customHeight="1">
      <c r="A980" s="1187"/>
      <c r="B980" s="1187"/>
      <c r="C980" s="1187"/>
      <c r="D980" s="1187"/>
      <c r="E980" s="1187"/>
      <c r="F980" s="1187"/>
      <c r="G980" s="1187"/>
      <c r="H980" s="1187"/>
      <c r="I980" s="1187"/>
      <c r="J980" s="1187"/>
      <c r="K980" s="1187"/>
      <c r="L980" s="1187"/>
      <c r="M980" s="1187"/>
      <c r="N980" s="1187"/>
      <c r="O980" s="1187"/>
      <c r="P980" s="1187"/>
      <c r="Q980" s="1187"/>
    </row>
    <row r="981" spans="1:17" ht="16.5" customHeight="1">
      <c r="A981" s="1187"/>
      <c r="B981" s="1187"/>
      <c r="C981" s="1187"/>
      <c r="D981" s="1187"/>
      <c r="E981" s="1187"/>
      <c r="F981" s="1187"/>
      <c r="G981" s="1187"/>
      <c r="H981" s="1187"/>
      <c r="I981" s="1187"/>
      <c r="J981" s="1187"/>
      <c r="K981" s="1187"/>
      <c r="L981" s="1187"/>
      <c r="M981" s="1187"/>
      <c r="N981" s="1187"/>
      <c r="O981" s="1187"/>
      <c r="P981" s="1187"/>
      <c r="Q981" s="1187"/>
    </row>
    <row r="982" spans="1:17" ht="16.5" customHeight="1">
      <c r="A982" s="1187"/>
      <c r="B982" s="1187"/>
      <c r="C982" s="1187"/>
      <c r="D982" s="1187"/>
      <c r="E982" s="1187"/>
      <c r="F982" s="1187"/>
      <c r="G982" s="1187"/>
      <c r="H982" s="1187"/>
      <c r="I982" s="1187"/>
      <c r="J982" s="1187"/>
      <c r="K982" s="1187"/>
      <c r="L982" s="1187"/>
      <c r="M982" s="1187"/>
      <c r="N982" s="1187"/>
      <c r="O982" s="1187"/>
      <c r="P982" s="1187"/>
      <c r="Q982" s="1187"/>
    </row>
    <row r="983" spans="1:17" ht="16.5" customHeight="1">
      <c r="A983" s="1187"/>
      <c r="B983" s="1187"/>
      <c r="C983" s="1187"/>
      <c r="D983" s="1187"/>
      <c r="E983" s="1187"/>
      <c r="F983" s="1187"/>
      <c r="G983" s="1187"/>
      <c r="H983" s="1187"/>
      <c r="I983" s="1187"/>
      <c r="J983" s="1187"/>
      <c r="K983" s="1187"/>
      <c r="L983" s="1187"/>
      <c r="M983" s="1187"/>
      <c r="N983" s="1187"/>
      <c r="O983" s="1187"/>
      <c r="P983" s="1187"/>
      <c r="Q983" s="1187"/>
    </row>
    <row r="984" spans="1:17" ht="16.5" customHeight="1">
      <c r="A984" s="1187"/>
      <c r="B984" s="1187"/>
      <c r="C984" s="1187"/>
      <c r="D984" s="1187"/>
      <c r="E984" s="1187"/>
      <c r="F984" s="1187"/>
      <c r="G984" s="1187"/>
      <c r="H984" s="1187"/>
      <c r="I984" s="1187"/>
      <c r="J984" s="1187"/>
      <c r="K984" s="1187"/>
      <c r="L984" s="1187"/>
      <c r="M984" s="1187"/>
      <c r="N984" s="1187"/>
      <c r="O984" s="1187"/>
      <c r="P984" s="1187"/>
      <c r="Q984" s="1187"/>
    </row>
    <row r="985" spans="1:17" ht="16.5" customHeight="1">
      <c r="A985" s="1187"/>
      <c r="B985" s="1187"/>
      <c r="C985" s="1187"/>
      <c r="D985" s="1187"/>
      <c r="E985" s="1187"/>
      <c r="F985" s="1187"/>
      <c r="G985" s="1187"/>
      <c r="H985" s="1187"/>
      <c r="I985" s="1187"/>
      <c r="J985" s="1187"/>
      <c r="K985" s="1187"/>
      <c r="L985" s="1187"/>
      <c r="M985" s="1187"/>
      <c r="N985" s="1187"/>
      <c r="O985" s="1187"/>
      <c r="P985" s="1187"/>
      <c r="Q985" s="1187"/>
    </row>
    <row r="986" spans="1:17" ht="16.5" customHeight="1">
      <c r="A986" s="1187"/>
      <c r="B986" s="1187"/>
      <c r="C986" s="1187"/>
      <c r="D986" s="1187"/>
      <c r="E986" s="1187"/>
      <c r="F986" s="1187"/>
      <c r="G986" s="1187"/>
      <c r="H986" s="1187"/>
      <c r="I986" s="1187"/>
      <c r="J986" s="1187"/>
      <c r="K986" s="1187"/>
      <c r="L986" s="1187"/>
      <c r="M986" s="1187"/>
      <c r="N986" s="1187"/>
      <c r="O986" s="1187"/>
      <c r="P986" s="1187"/>
      <c r="Q986" s="1187"/>
    </row>
    <row r="987" spans="1:17" ht="16.5" customHeight="1">
      <c r="A987" s="1187"/>
      <c r="B987" s="1187"/>
      <c r="C987" s="1187"/>
      <c r="D987" s="1187"/>
      <c r="E987" s="1187"/>
      <c r="F987" s="1187"/>
      <c r="G987" s="1187"/>
      <c r="H987" s="1187"/>
      <c r="I987" s="1187"/>
      <c r="J987" s="1187"/>
      <c r="K987" s="1187"/>
      <c r="L987" s="1187"/>
      <c r="M987" s="1187"/>
      <c r="N987" s="1187"/>
      <c r="O987" s="1187"/>
      <c r="P987" s="1187"/>
      <c r="Q987" s="1187"/>
    </row>
    <row r="988" spans="1:17" ht="16.5" customHeight="1">
      <c r="A988" s="1187"/>
      <c r="B988" s="1187"/>
      <c r="C988" s="1187"/>
      <c r="D988" s="1187"/>
      <c r="E988" s="1187"/>
      <c r="F988" s="1187"/>
      <c r="G988" s="1187"/>
      <c r="H988" s="1187"/>
      <c r="I988" s="1187"/>
      <c r="J988" s="1187"/>
      <c r="K988" s="1187"/>
      <c r="L988" s="1187"/>
      <c r="M988" s="1187"/>
      <c r="N988" s="1187"/>
      <c r="O988" s="1187"/>
      <c r="P988" s="1187"/>
      <c r="Q988" s="1187"/>
    </row>
    <row r="989" spans="1:17" ht="16.5" customHeight="1">
      <c r="A989" s="1187"/>
      <c r="B989" s="1187"/>
      <c r="C989" s="1187"/>
      <c r="D989" s="1187"/>
      <c r="E989" s="1187"/>
      <c r="F989" s="1187"/>
      <c r="G989" s="1187"/>
      <c r="H989" s="1187"/>
      <c r="I989" s="1187"/>
      <c r="J989" s="1187"/>
      <c r="K989" s="1187"/>
      <c r="L989" s="1187"/>
      <c r="M989" s="1187"/>
      <c r="N989" s="1187"/>
      <c r="O989" s="1187"/>
      <c r="P989" s="1187"/>
      <c r="Q989" s="1187"/>
    </row>
    <row r="990" spans="1:17" ht="16.5" customHeight="1">
      <c r="A990" s="1187"/>
      <c r="B990" s="1187"/>
      <c r="C990" s="1187"/>
      <c r="D990" s="1187"/>
      <c r="E990" s="1187"/>
      <c r="F990" s="1187"/>
      <c r="G990" s="1187"/>
      <c r="H990" s="1187"/>
      <c r="I990" s="1187"/>
      <c r="J990" s="1187"/>
      <c r="K990" s="1187"/>
      <c r="L990" s="1187"/>
      <c r="M990" s="1187"/>
      <c r="N990" s="1187"/>
      <c r="O990" s="1187"/>
      <c r="P990" s="1187"/>
      <c r="Q990" s="1187"/>
    </row>
    <row r="991" spans="1:17" ht="16.5" customHeight="1">
      <c r="A991" s="1187"/>
      <c r="B991" s="1187"/>
      <c r="C991" s="1187"/>
      <c r="D991" s="1187"/>
      <c r="E991" s="1187"/>
      <c r="F991" s="1187"/>
      <c r="G991" s="1187"/>
      <c r="H991" s="1187"/>
      <c r="I991" s="1187"/>
      <c r="J991" s="1187"/>
      <c r="K991" s="1187"/>
      <c r="L991" s="1187"/>
      <c r="M991" s="1187"/>
      <c r="N991" s="1187"/>
      <c r="O991" s="1187"/>
      <c r="P991" s="1187"/>
      <c r="Q991" s="1187"/>
    </row>
    <row r="992" spans="1:17" ht="16.5" customHeight="1">
      <c r="A992" s="1187"/>
      <c r="B992" s="1187"/>
      <c r="C992" s="1187"/>
      <c r="D992" s="1187"/>
      <c r="E992" s="1187"/>
      <c r="F992" s="1187"/>
      <c r="G992" s="1187"/>
      <c r="H992" s="1187"/>
      <c r="I992" s="1187"/>
      <c r="J992" s="1187"/>
      <c r="K992" s="1187"/>
      <c r="L992" s="1187"/>
      <c r="M992" s="1187"/>
      <c r="N992" s="1187"/>
      <c r="O992" s="1187"/>
      <c r="P992" s="1187"/>
      <c r="Q992" s="1187"/>
    </row>
    <row r="993" spans="1:17" ht="16.5" customHeight="1">
      <c r="A993" s="1187"/>
      <c r="B993" s="1187"/>
      <c r="C993" s="1187"/>
      <c r="D993" s="1187"/>
      <c r="E993" s="1187"/>
      <c r="F993" s="1187"/>
      <c r="G993" s="1187"/>
      <c r="H993" s="1187"/>
      <c r="I993" s="1187"/>
      <c r="J993" s="1187"/>
      <c r="K993" s="1187"/>
      <c r="L993" s="1187"/>
      <c r="M993" s="1187"/>
      <c r="N993" s="1187"/>
      <c r="O993" s="1187"/>
      <c r="P993" s="1187"/>
      <c r="Q993" s="1187"/>
    </row>
    <row r="994" spans="1:17" ht="16.5" customHeight="1">
      <c r="A994" s="1187"/>
      <c r="B994" s="1187"/>
      <c r="C994" s="1187"/>
      <c r="D994" s="1187"/>
      <c r="E994" s="1187"/>
      <c r="F994" s="1187"/>
      <c r="G994" s="1187"/>
      <c r="H994" s="1187"/>
      <c r="I994" s="1187"/>
      <c r="J994" s="1187"/>
      <c r="K994" s="1187"/>
      <c r="L994" s="1187"/>
      <c r="M994" s="1187"/>
      <c r="N994" s="1187"/>
      <c r="O994" s="1187"/>
      <c r="P994" s="1187"/>
      <c r="Q994" s="1187"/>
    </row>
    <row r="995" spans="1:17" ht="16.5" customHeight="1">
      <c r="A995" s="1187"/>
      <c r="B995" s="1187"/>
      <c r="C995" s="1187"/>
      <c r="D995" s="1187"/>
      <c r="E995" s="1187"/>
      <c r="F995" s="1187"/>
      <c r="G995" s="1187"/>
      <c r="H995" s="1187"/>
      <c r="I995" s="1187"/>
      <c r="J995" s="1187"/>
      <c r="K995" s="1187"/>
      <c r="L995" s="1187"/>
      <c r="M995" s="1187"/>
      <c r="N995" s="1187"/>
      <c r="O995" s="1187"/>
      <c r="P995" s="1187"/>
      <c r="Q995" s="1187"/>
    </row>
    <row r="996" spans="1:17" ht="16.5" customHeight="1">
      <c r="A996" s="1187"/>
      <c r="B996" s="1187"/>
      <c r="C996" s="1187"/>
      <c r="D996" s="1187"/>
      <c r="E996" s="1187"/>
      <c r="F996" s="1187"/>
      <c r="G996" s="1187"/>
      <c r="H996" s="1187"/>
      <c r="I996" s="1187"/>
      <c r="J996" s="1187"/>
      <c r="K996" s="1187"/>
      <c r="L996" s="1187"/>
      <c r="M996" s="1187"/>
      <c r="N996" s="1187"/>
      <c r="O996" s="1187"/>
      <c r="P996" s="1187"/>
      <c r="Q996" s="1187"/>
    </row>
    <row r="997" spans="1:17" ht="16.5" customHeight="1">
      <c r="A997" s="1187"/>
      <c r="B997" s="1187"/>
      <c r="C997" s="1187"/>
      <c r="D997" s="1187"/>
      <c r="E997" s="1187"/>
      <c r="F997" s="1187"/>
      <c r="G997" s="1187"/>
      <c r="H997" s="1187"/>
      <c r="I997" s="1187"/>
      <c r="J997" s="1187"/>
      <c r="K997" s="1187"/>
      <c r="L997" s="1187"/>
      <c r="M997" s="1187"/>
      <c r="N997" s="1187"/>
      <c r="O997" s="1187"/>
      <c r="P997" s="1187"/>
      <c r="Q997" s="1187"/>
    </row>
    <row r="998" spans="1:17" ht="16.5" customHeight="1">
      <c r="A998" s="1187"/>
      <c r="B998" s="1187"/>
      <c r="C998" s="1187"/>
      <c r="D998" s="1187"/>
      <c r="E998" s="1187"/>
      <c r="F998" s="1187"/>
      <c r="G998" s="1187"/>
      <c r="H998" s="1187"/>
      <c r="I998" s="1187"/>
      <c r="J998" s="1187"/>
      <c r="K998" s="1187"/>
      <c r="L998" s="1187"/>
      <c r="M998" s="1187"/>
      <c r="N998" s="1187"/>
      <c r="O998" s="1187"/>
      <c r="P998" s="1187"/>
      <c r="Q998" s="1187"/>
    </row>
    <row r="999" spans="1:17" ht="16.5" customHeight="1">
      <c r="A999" s="1187"/>
      <c r="B999" s="1187"/>
      <c r="C999" s="1187"/>
      <c r="D999" s="1187"/>
      <c r="E999" s="1187"/>
      <c r="F999" s="1187"/>
      <c r="G999" s="1187"/>
      <c r="H999" s="1187"/>
      <c r="I999" s="1187"/>
      <c r="J999" s="1187"/>
      <c r="K999" s="1187"/>
      <c r="L999" s="1187"/>
      <c r="M999" s="1187"/>
      <c r="N999" s="1187"/>
      <c r="O999" s="1187"/>
      <c r="P999" s="1187"/>
      <c r="Q999" s="1187"/>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796875" defaultRowHeight="16.2"/>
  <cols>
    <col min="1" max="1" width="3.59765625" style="55" customWidth="1"/>
    <col min="2" max="3" width="47.59765625" style="55" customWidth="1"/>
    <col min="4" max="16384" width="6.796875" style="55"/>
  </cols>
  <sheetData>
    <row r="1" spans="1:3" ht="20.399999999999999" thickBot="1">
      <c r="A1" s="2131" t="s">
        <v>607</v>
      </c>
      <c r="B1" s="2131"/>
      <c r="C1" s="2131"/>
    </row>
    <row r="2" spans="1:3" ht="16.8" thickBot="1">
      <c r="A2" s="2132" t="s">
        <v>608</v>
      </c>
      <c r="B2" s="2133"/>
      <c r="C2" s="1368">
        <v>45463</v>
      </c>
    </row>
    <row r="3" spans="1:3">
      <c r="A3" s="2134" t="s">
        <v>609</v>
      </c>
      <c r="B3" s="1460" t="s">
        <v>610</v>
      </c>
      <c r="C3" s="1461" t="s">
        <v>2210</v>
      </c>
    </row>
    <row r="4" spans="1:3">
      <c r="A4" s="2032"/>
      <c r="B4" s="1232" t="s">
        <v>612</v>
      </c>
      <c r="C4" s="1462" t="s">
        <v>2211</v>
      </c>
    </row>
    <row r="5" spans="1:3">
      <c r="A5" s="2032"/>
      <c r="B5" s="1232" t="s">
        <v>2212</v>
      </c>
      <c r="C5" s="1463" t="s">
        <v>301</v>
      </c>
    </row>
    <row r="6" spans="1:3">
      <c r="A6" s="2032"/>
      <c r="B6" s="1232" t="s">
        <v>2213</v>
      </c>
      <c r="C6" s="1463" t="s">
        <v>2214</v>
      </c>
    </row>
    <row r="7" spans="1:3">
      <c r="A7" s="2032"/>
      <c r="B7" s="1232" t="s">
        <v>2215</v>
      </c>
      <c r="C7" s="1454" t="s">
        <v>2216</v>
      </c>
    </row>
    <row r="8" spans="1:3">
      <c r="A8" s="2032"/>
      <c r="B8" s="1232" t="s">
        <v>2217</v>
      </c>
      <c r="C8" s="1455">
        <v>151654678</v>
      </c>
    </row>
    <row r="9" spans="1:3">
      <c r="A9" s="2032"/>
      <c r="B9" s="1398" t="s">
        <v>2218</v>
      </c>
      <c r="C9" s="1435">
        <v>23989595069</v>
      </c>
    </row>
    <row r="10" spans="1:3">
      <c r="A10" s="2032"/>
      <c r="B10" s="1232" t="s">
        <v>616</v>
      </c>
      <c r="C10" s="1378" t="s">
        <v>2219</v>
      </c>
    </row>
    <row r="11" spans="1:3">
      <c r="A11" s="2032"/>
      <c r="B11" s="1232" t="s">
        <v>618</v>
      </c>
      <c r="C11" s="1463" t="s">
        <v>261</v>
      </c>
    </row>
    <row r="12" spans="1:3">
      <c r="A12" s="2032"/>
      <c r="B12" s="1232" t="s">
        <v>619</v>
      </c>
      <c r="C12" s="1463" t="s">
        <v>263</v>
      </c>
    </row>
    <row r="13" spans="1:3">
      <c r="A13" s="2032"/>
      <c r="B13" s="1232" t="s">
        <v>620</v>
      </c>
      <c r="C13" s="1463" t="s">
        <v>263</v>
      </c>
    </row>
    <row r="14" spans="1:3">
      <c r="A14" s="2032"/>
      <c r="B14" s="1232" t="s">
        <v>621</v>
      </c>
      <c r="C14" s="1463" t="s">
        <v>261</v>
      </c>
    </row>
    <row r="15" spans="1:3">
      <c r="A15" s="2032"/>
      <c r="B15" s="1232" t="s">
        <v>622</v>
      </c>
      <c r="C15" s="1463" t="s">
        <v>301</v>
      </c>
    </row>
    <row r="16" spans="1:3">
      <c r="A16" s="2032"/>
      <c r="B16" s="1232" t="s">
        <v>623</v>
      </c>
      <c r="C16" s="1463" t="s">
        <v>301</v>
      </c>
    </row>
    <row r="17" spans="1:3" ht="48.6">
      <c r="A17" s="2032"/>
      <c r="B17" s="1232" t="s">
        <v>624</v>
      </c>
      <c r="C17" s="1463" t="s">
        <v>2220</v>
      </c>
    </row>
    <row r="18" spans="1:3" ht="32.4">
      <c r="A18" s="2032"/>
      <c r="B18" s="1232" t="s">
        <v>270</v>
      </c>
      <c r="C18" s="1463" t="s">
        <v>271</v>
      </c>
    </row>
    <row r="19" spans="1:3">
      <c r="A19" s="2032"/>
      <c r="B19" s="1232" t="s">
        <v>626</v>
      </c>
      <c r="C19" s="1463" t="s">
        <v>301</v>
      </c>
    </row>
    <row r="20" spans="1:3">
      <c r="A20" s="2032"/>
      <c r="B20" s="1232" t="s">
        <v>2221</v>
      </c>
      <c r="C20" s="1463" t="s">
        <v>261</v>
      </c>
    </row>
    <row r="21" spans="1:3">
      <c r="A21" s="2032"/>
      <c r="B21" s="1232" t="s">
        <v>2222</v>
      </c>
      <c r="C21" s="1463" t="s">
        <v>301</v>
      </c>
    </row>
    <row r="22" spans="1:3">
      <c r="A22" s="2032"/>
      <c r="B22" s="1232" t="s">
        <v>2223</v>
      </c>
      <c r="C22" s="1463" t="s">
        <v>301</v>
      </c>
    </row>
    <row r="23" spans="1:3">
      <c r="A23" s="2032"/>
      <c r="B23" s="1232" t="s">
        <v>630</v>
      </c>
      <c r="C23" s="1463" t="s">
        <v>301</v>
      </c>
    </row>
    <row r="24" spans="1:3">
      <c r="A24" s="2032"/>
      <c r="B24" s="1232" t="s">
        <v>631</v>
      </c>
      <c r="C24" s="1463" t="s">
        <v>301</v>
      </c>
    </row>
    <row r="25" spans="1:3">
      <c r="A25" s="2032"/>
      <c r="B25" s="1232" t="s">
        <v>632</v>
      </c>
      <c r="C25" s="1463" t="s">
        <v>280</v>
      </c>
    </row>
    <row r="26" spans="1:3">
      <c r="A26" s="2032"/>
      <c r="B26" s="1232" t="s">
        <v>2224</v>
      </c>
      <c r="C26" s="1463" t="s">
        <v>301</v>
      </c>
    </row>
    <row r="27" spans="1:3">
      <c r="A27" s="2032"/>
      <c r="B27" s="1232" t="s">
        <v>634</v>
      </c>
      <c r="C27" s="1463" t="s">
        <v>283</v>
      </c>
    </row>
    <row r="28" spans="1:3">
      <c r="A28" s="2032"/>
      <c r="B28" s="1232" t="s">
        <v>635</v>
      </c>
      <c r="C28" s="1463" t="s">
        <v>285</v>
      </c>
    </row>
    <row r="29" spans="1:3" ht="48.6">
      <c r="A29" s="2032"/>
      <c r="B29" s="1232" t="s">
        <v>636</v>
      </c>
      <c r="C29" s="834" t="s">
        <v>2225</v>
      </c>
    </row>
    <row r="30" spans="1:3" ht="113.4">
      <c r="A30" s="2032"/>
      <c r="B30" s="1232" t="s">
        <v>638</v>
      </c>
      <c r="C30" s="1378" t="s">
        <v>2226</v>
      </c>
    </row>
    <row r="31" spans="1:3">
      <c r="A31" s="2032"/>
      <c r="B31" s="1232" t="s">
        <v>639</v>
      </c>
      <c r="C31" s="1378" t="s">
        <v>2227</v>
      </c>
    </row>
    <row r="32" spans="1:3" ht="33" thickBot="1">
      <c r="A32" s="2033"/>
      <c r="B32" s="63" t="s">
        <v>2228</v>
      </c>
      <c r="C32" s="1276" t="s">
        <v>119</v>
      </c>
    </row>
    <row r="33" spans="1:3">
      <c r="A33" s="2128" t="s">
        <v>642</v>
      </c>
      <c r="B33" s="1460" t="s">
        <v>643</v>
      </c>
      <c r="C33" s="1464" t="s">
        <v>2214</v>
      </c>
    </row>
    <row r="34" spans="1:3">
      <c r="A34" s="1858"/>
      <c r="B34" s="1232" t="s">
        <v>644</v>
      </c>
      <c r="C34" s="1463" t="s">
        <v>2229</v>
      </c>
    </row>
    <row r="35" spans="1:3">
      <c r="A35" s="1858"/>
      <c r="B35" s="1232" t="s">
        <v>646</v>
      </c>
      <c r="C35" s="1463" t="s">
        <v>298</v>
      </c>
    </row>
    <row r="36" spans="1:3">
      <c r="A36" s="1858"/>
      <c r="B36" s="1232" t="s">
        <v>647</v>
      </c>
      <c r="C36" s="1463" t="s">
        <v>301</v>
      </c>
    </row>
    <row r="37" spans="1:3">
      <c r="A37" s="1858"/>
      <c r="B37" s="1232" t="s">
        <v>648</v>
      </c>
      <c r="C37" s="1463" t="s">
        <v>301</v>
      </c>
    </row>
    <row r="38" spans="1:3" ht="16.8" thickBot="1">
      <c r="A38" s="1859"/>
      <c r="B38" s="1394" t="s">
        <v>649</v>
      </c>
      <c r="C38" s="1465" t="s">
        <v>263</v>
      </c>
    </row>
    <row r="39" spans="1:3">
      <c r="A39" s="2128" t="s">
        <v>650</v>
      </c>
      <c r="B39" s="1460" t="s">
        <v>651</v>
      </c>
      <c r="C39" s="1464" t="s">
        <v>261</v>
      </c>
    </row>
    <row r="40" spans="1:3">
      <c r="A40" s="1858"/>
      <c r="B40" s="1232" t="s">
        <v>652</v>
      </c>
      <c r="C40" s="1463" t="s">
        <v>301</v>
      </c>
    </row>
    <row r="41" spans="1:3">
      <c r="A41" s="1858"/>
      <c r="B41" s="1232" t="s">
        <v>653</v>
      </c>
      <c r="C41" s="1463" t="s">
        <v>301</v>
      </c>
    </row>
    <row r="42" spans="1:3">
      <c r="A42" s="1858"/>
      <c r="B42" s="1232" t="s">
        <v>654</v>
      </c>
      <c r="C42" s="1463" t="s">
        <v>301</v>
      </c>
    </row>
    <row r="43" spans="1:3">
      <c r="A43" s="1858"/>
      <c r="B43" s="1232" t="s">
        <v>655</v>
      </c>
      <c r="C43" s="1463" t="s">
        <v>301</v>
      </c>
    </row>
    <row r="44" spans="1:3" ht="16.8" thickBot="1">
      <c r="A44" s="1859"/>
      <c r="B44" s="873" t="s">
        <v>656</v>
      </c>
      <c r="C44" s="1465" t="s">
        <v>1677</v>
      </c>
    </row>
    <row r="45" spans="1:3">
      <c r="A45" s="2128" t="s">
        <v>657</v>
      </c>
      <c r="B45" s="1460" t="s">
        <v>2230</v>
      </c>
      <c r="C45" s="1464" t="s">
        <v>263</v>
      </c>
    </row>
    <row r="46" spans="1:3" ht="32.4">
      <c r="A46" s="1858"/>
      <c r="B46" s="1232" t="s">
        <v>2231</v>
      </c>
      <c r="C46" s="834" t="s">
        <v>2232</v>
      </c>
    </row>
    <row r="47" spans="1:3" ht="16.8" thickBot="1">
      <c r="A47" s="1859"/>
      <c r="B47" s="1394" t="s">
        <v>2233</v>
      </c>
      <c r="C47" s="1276" t="s">
        <v>2234</v>
      </c>
    </row>
    <row r="48" spans="1:3">
      <c r="A48" s="1858" t="s">
        <v>316</v>
      </c>
      <c r="B48" s="63" t="s">
        <v>661</v>
      </c>
      <c r="C48" s="1464" t="s">
        <v>263</v>
      </c>
    </row>
    <row r="49" spans="1:3">
      <c r="A49" s="1858"/>
      <c r="B49" s="1232" t="s">
        <v>662</v>
      </c>
      <c r="C49" s="1378" t="s">
        <v>2235</v>
      </c>
    </row>
    <row r="50" spans="1:3">
      <c r="A50" s="1858"/>
      <c r="B50" s="1232" t="s">
        <v>664</v>
      </c>
      <c r="C50" s="1463" t="s">
        <v>2236</v>
      </c>
    </row>
    <row r="51" spans="1:3" ht="32.4">
      <c r="A51" s="1858"/>
      <c r="B51" s="1232" t="s">
        <v>666</v>
      </c>
      <c r="C51" s="1378" t="s">
        <v>2237</v>
      </c>
    </row>
    <row r="52" spans="1:3">
      <c r="A52" s="1858"/>
      <c r="B52" s="1232" t="s">
        <v>668</v>
      </c>
      <c r="C52" s="1378" t="s">
        <v>2238</v>
      </c>
    </row>
    <row r="53" spans="1:3" ht="97.2">
      <c r="A53" s="1858"/>
      <c r="B53" s="1232" t="s">
        <v>670</v>
      </c>
      <c r="C53" s="1378" t="s">
        <v>2239</v>
      </c>
    </row>
    <row r="54" spans="1:3">
      <c r="A54" s="1858"/>
      <c r="B54" s="1232" t="s">
        <v>672</v>
      </c>
      <c r="C54" s="1463" t="s">
        <v>492</v>
      </c>
    </row>
    <row r="55" spans="1:3">
      <c r="A55" s="1858"/>
      <c r="B55" s="1232" t="s">
        <v>673</v>
      </c>
      <c r="C55" s="1378" t="s">
        <v>1018</v>
      </c>
    </row>
    <row r="56" spans="1:3">
      <c r="A56" s="1858"/>
      <c r="B56" s="1232" t="s">
        <v>675</v>
      </c>
      <c r="C56" s="1378" t="s">
        <v>2240</v>
      </c>
    </row>
    <row r="57" spans="1:3">
      <c r="A57" s="1858"/>
      <c r="B57" s="1232" t="s">
        <v>676</v>
      </c>
      <c r="C57" s="1378" t="s">
        <v>1677</v>
      </c>
    </row>
    <row r="58" spans="1:3">
      <c r="A58" s="1858"/>
      <c r="B58" s="1232" t="s">
        <v>677</v>
      </c>
      <c r="C58" s="1378" t="s">
        <v>1677</v>
      </c>
    </row>
    <row r="59" spans="1:3">
      <c r="A59" s="1858"/>
      <c r="B59" s="1398" t="s">
        <v>678</v>
      </c>
      <c r="C59" s="1378" t="s">
        <v>2241</v>
      </c>
    </row>
    <row r="60" spans="1:3">
      <c r="A60" s="1858"/>
      <c r="B60" s="1232" t="s">
        <v>680</v>
      </c>
      <c r="C60" s="1456" t="s">
        <v>1677</v>
      </c>
    </row>
    <row r="61" spans="1:3">
      <c r="A61" s="1858"/>
      <c r="B61" s="1232" t="s">
        <v>682</v>
      </c>
      <c r="C61" s="1378" t="s">
        <v>1677</v>
      </c>
    </row>
    <row r="62" spans="1:3">
      <c r="A62" s="1858"/>
      <c r="B62" s="1232" t="s">
        <v>684</v>
      </c>
      <c r="C62" s="1378" t="s">
        <v>1677</v>
      </c>
    </row>
    <row r="63" spans="1:3">
      <c r="A63" s="1858"/>
      <c r="B63" s="1232" t="s">
        <v>686</v>
      </c>
      <c r="C63" s="1378" t="s">
        <v>1677</v>
      </c>
    </row>
    <row r="64" spans="1:3">
      <c r="A64" s="1858"/>
      <c r="B64" s="1232" t="s">
        <v>687</v>
      </c>
      <c r="C64" s="1378" t="s">
        <v>1677</v>
      </c>
    </row>
    <row r="65" spans="1:3">
      <c r="A65" s="1858"/>
      <c r="B65" s="1232" t="s">
        <v>688</v>
      </c>
      <c r="C65" s="1463" t="s">
        <v>261</v>
      </c>
    </row>
    <row r="66" spans="1:3">
      <c r="A66" s="1858"/>
      <c r="B66" s="1232" t="s">
        <v>689</v>
      </c>
      <c r="C66" s="1463" t="s">
        <v>301</v>
      </c>
    </row>
    <row r="67" spans="1:3">
      <c r="A67" s="1858"/>
      <c r="B67" s="1232" t="s">
        <v>690</v>
      </c>
      <c r="C67" s="1463" t="s">
        <v>301</v>
      </c>
    </row>
    <row r="68" spans="1:3" ht="16.8" thickBot="1">
      <c r="A68" s="1859"/>
      <c r="B68" s="1394" t="s">
        <v>691</v>
      </c>
      <c r="C68" s="1465" t="s">
        <v>301</v>
      </c>
    </row>
    <row r="69" spans="1:3">
      <c r="A69" s="2128" t="s">
        <v>693</v>
      </c>
      <c r="B69" s="1460" t="s">
        <v>694</v>
      </c>
      <c r="C69" s="1464" t="s">
        <v>263</v>
      </c>
    </row>
    <row r="70" spans="1:3">
      <c r="A70" s="1858"/>
      <c r="B70" s="1232" t="s">
        <v>695</v>
      </c>
      <c r="C70" s="1463" t="s">
        <v>353</v>
      </c>
    </row>
    <row r="71" spans="1:3">
      <c r="A71" s="1858"/>
      <c r="B71" s="1232" t="s">
        <v>696</v>
      </c>
      <c r="C71" s="1463" t="s">
        <v>301</v>
      </c>
    </row>
    <row r="72" spans="1:3">
      <c r="A72" s="1858"/>
      <c r="B72" s="1232" t="s">
        <v>697</v>
      </c>
      <c r="C72" s="1463" t="s">
        <v>301</v>
      </c>
    </row>
    <row r="73" spans="1:3" ht="64.8">
      <c r="A73" s="1858"/>
      <c r="B73" s="1232" t="s">
        <v>698</v>
      </c>
      <c r="C73" s="1463" t="s">
        <v>1172</v>
      </c>
    </row>
    <row r="74" spans="1:3">
      <c r="A74" s="1858"/>
      <c r="B74" s="1232" t="s">
        <v>699</v>
      </c>
      <c r="C74" s="1463" t="s">
        <v>285</v>
      </c>
    </row>
    <row r="75" spans="1:3">
      <c r="A75" s="1858"/>
      <c r="B75" s="1232" t="s">
        <v>700</v>
      </c>
      <c r="C75" s="1463" t="s">
        <v>263</v>
      </c>
    </row>
    <row r="76" spans="1:3">
      <c r="A76" s="1858"/>
      <c r="B76" s="1232" t="s">
        <v>701</v>
      </c>
      <c r="C76" s="1463" t="s">
        <v>361</v>
      </c>
    </row>
    <row r="77" spans="1:3" ht="114" thickBot="1">
      <c r="A77" s="1859"/>
      <c r="B77" s="1394" t="s">
        <v>702</v>
      </c>
      <c r="C77" s="1465" t="s">
        <v>2242</v>
      </c>
    </row>
    <row r="78" spans="1:3" ht="32.4">
      <c r="A78" s="2128" t="s">
        <v>703</v>
      </c>
      <c r="B78" s="1460" t="s">
        <v>704</v>
      </c>
      <c r="C78" s="1408" t="s">
        <v>2243</v>
      </c>
    </row>
    <row r="79" spans="1:3">
      <c r="A79" s="1858"/>
      <c r="B79" s="1232" t="s">
        <v>706</v>
      </c>
      <c r="C79" s="1378" t="s">
        <v>2244</v>
      </c>
    </row>
    <row r="80" spans="1:3" ht="48.6">
      <c r="A80" s="1858"/>
      <c r="B80" s="1232" t="s">
        <v>708</v>
      </c>
      <c r="C80" s="1378" t="s">
        <v>2245</v>
      </c>
    </row>
    <row r="81" spans="1:3" ht="32.4">
      <c r="A81" s="1858"/>
      <c r="B81" s="1232" t="s">
        <v>710</v>
      </c>
      <c r="C81" s="1378" t="s">
        <v>2246</v>
      </c>
    </row>
    <row r="82" spans="1:3" ht="64.8">
      <c r="A82" s="1858"/>
      <c r="B82" s="1232" t="s">
        <v>711</v>
      </c>
      <c r="C82" s="1378" t="s">
        <v>2247</v>
      </c>
    </row>
    <row r="83" spans="1:3">
      <c r="A83" s="1858"/>
      <c r="B83" s="1232" t="s">
        <v>713</v>
      </c>
      <c r="C83" s="1463" t="s">
        <v>1155</v>
      </c>
    </row>
    <row r="84" spans="1:3">
      <c r="A84" s="1858"/>
      <c r="B84" s="1232" t="s">
        <v>689</v>
      </c>
      <c r="C84" s="1378" t="s">
        <v>2248</v>
      </c>
    </row>
    <row r="85" spans="1:3">
      <c r="A85" s="1858"/>
      <c r="B85" s="1232" t="s">
        <v>690</v>
      </c>
      <c r="C85" s="1466">
        <v>45352</v>
      </c>
    </row>
    <row r="86" spans="1:3" ht="32.4">
      <c r="A86" s="1858"/>
      <c r="B86" s="1232" t="s">
        <v>714</v>
      </c>
      <c r="C86" s="1378" t="s">
        <v>2249</v>
      </c>
    </row>
    <row r="87" spans="1:3">
      <c r="A87" s="1858"/>
      <c r="B87" s="1232" t="s">
        <v>2250</v>
      </c>
      <c r="C87" s="1378" t="s">
        <v>1677</v>
      </c>
    </row>
    <row r="88" spans="1:3">
      <c r="A88" s="1858"/>
      <c r="B88" s="1232" t="s">
        <v>716</v>
      </c>
      <c r="C88" s="1463" t="s">
        <v>261</v>
      </c>
    </row>
    <row r="89" spans="1:3">
      <c r="A89" s="1858"/>
      <c r="B89" s="1232" t="s">
        <v>717</v>
      </c>
      <c r="C89" s="1463" t="s">
        <v>1677</v>
      </c>
    </row>
    <row r="90" spans="1:3">
      <c r="A90" s="1858"/>
      <c r="B90" s="1232" t="s">
        <v>718</v>
      </c>
      <c r="C90" s="1463" t="s">
        <v>301</v>
      </c>
    </row>
    <row r="91" spans="1:3">
      <c r="A91" s="1858"/>
      <c r="B91" s="1232" t="s">
        <v>719</v>
      </c>
      <c r="C91" s="1463" t="s">
        <v>301</v>
      </c>
    </row>
    <row r="92" spans="1:3" ht="16.8" thickBot="1">
      <c r="A92" s="1859"/>
      <c r="B92" s="1394" t="s">
        <v>720</v>
      </c>
      <c r="C92" s="1465" t="s">
        <v>301</v>
      </c>
    </row>
    <row r="93" spans="1:3" ht="81">
      <c r="A93" s="2128" t="s">
        <v>721</v>
      </c>
      <c r="B93" s="1460" t="s">
        <v>722</v>
      </c>
      <c r="C93" s="1267" t="s">
        <v>2251</v>
      </c>
    </row>
    <row r="94" spans="1:3" ht="32.4">
      <c r="A94" s="1858"/>
      <c r="B94" s="1232" t="s">
        <v>724</v>
      </c>
      <c r="C94" s="1463" t="s">
        <v>1451</v>
      </c>
    </row>
    <row r="95" spans="1:3" ht="48.6">
      <c r="A95" s="1858"/>
      <c r="B95" s="1232" t="s">
        <v>725</v>
      </c>
      <c r="C95" s="1463" t="s">
        <v>2252</v>
      </c>
    </row>
    <row r="96" spans="1:3" ht="97.2">
      <c r="A96" s="1858"/>
      <c r="B96" s="1232" t="s">
        <v>726</v>
      </c>
      <c r="C96" s="1378" t="s">
        <v>2253</v>
      </c>
    </row>
    <row r="97" spans="1:3" ht="64.8">
      <c r="A97" s="1858"/>
      <c r="B97" s="1232" t="s">
        <v>727</v>
      </c>
      <c r="C97" s="1378" t="s">
        <v>2254</v>
      </c>
    </row>
    <row r="98" spans="1:3" ht="81">
      <c r="A98" s="1858"/>
      <c r="B98" s="1232" t="s">
        <v>729</v>
      </c>
      <c r="C98" s="1378" t="s">
        <v>2255</v>
      </c>
    </row>
    <row r="99" spans="1:3" ht="113.4">
      <c r="A99" s="1858"/>
      <c r="B99" s="1232" t="s">
        <v>730</v>
      </c>
      <c r="C99" s="1378" t="s">
        <v>2256</v>
      </c>
    </row>
    <row r="100" spans="1:3">
      <c r="A100" s="1858"/>
      <c r="B100" s="1232" t="s">
        <v>732</v>
      </c>
      <c r="C100" s="1463" t="s">
        <v>301</v>
      </c>
    </row>
    <row r="101" spans="1:3">
      <c r="A101" s="1858"/>
      <c r="B101" s="1232" t="s">
        <v>733</v>
      </c>
      <c r="C101" s="1463" t="s">
        <v>301</v>
      </c>
    </row>
    <row r="102" spans="1:3" ht="16.8" thickBot="1">
      <c r="A102" s="1859"/>
      <c r="B102" s="873" t="s">
        <v>734</v>
      </c>
      <c r="C102" s="1276" t="s">
        <v>1018</v>
      </c>
    </row>
    <row r="103" spans="1:3" ht="32.4">
      <c r="A103" s="1858" t="s">
        <v>402</v>
      </c>
      <c r="B103" s="1232" t="s">
        <v>735</v>
      </c>
      <c r="C103" s="1464" t="s">
        <v>2257</v>
      </c>
    </row>
    <row r="104" spans="1:3">
      <c r="A104" s="1858"/>
      <c r="B104" s="1232" t="s">
        <v>2258</v>
      </c>
      <c r="C104" s="1458">
        <v>1.03</v>
      </c>
    </row>
    <row r="105" spans="1:3">
      <c r="A105" s="1858"/>
      <c r="B105" s="1232" t="s">
        <v>2259</v>
      </c>
      <c r="C105" s="1459">
        <v>163.66</v>
      </c>
    </row>
    <row r="106" spans="1:3">
      <c r="A106" s="1858"/>
      <c r="B106" s="1232" t="s">
        <v>949</v>
      </c>
      <c r="C106" s="1380">
        <v>158.9</v>
      </c>
    </row>
    <row r="107" spans="1:3" ht="16.8" thickBot="1">
      <c r="A107" s="1859"/>
      <c r="B107" s="1394" t="s">
        <v>2260</v>
      </c>
      <c r="C107" s="874" t="s">
        <v>301</v>
      </c>
    </row>
    <row r="108" spans="1:3" s="135" customFormat="1" ht="18">
      <c r="A108" s="1825" t="s">
        <v>410</v>
      </c>
      <c r="B108" s="1143" t="s">
        <v>411</v>
      </c>
      <c r="C108" s="1144" t="s">
        <v>414</v>
      </c>
    </row>
    <row r="109" spans="1:3" s="135" customFormat="1" ht="146.4" thickBot="1">
      <c r="A109" s="1826"/>
      <c r="B109" s="1145" t="s">
        <v>413</v>
      </c>
      <c r="C109" s="1146" t="s">
        <v>2261</v>
      </c>
    </row>
    <row r="110" spans="1:3" ht="16.8" thickBot="1">
      <c r="A110" s="2129" t="s">
        <v>740</v>
      </c>
      <c r="B110" s="2130"/>
      <c r="C110" s="1467" t="s">
        <v>301</v>
      </c>
    </row>
    <row r="111" spans="1:3" ht="223.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07" t="s">
        <v>607</v>
      </c>
      <c r="B1" s="2007"/>
      <c r="C1" s="2007"/>
    </row>
    <row r="2" spans="1:3" ht="16.8" thickBot="1">
      <c r="A2" s="2008" t="s">
        <v>608</v>
      </c>
      <c r="B2" s="2009"/>
      <c r="C2" s="1344">
        <v>45447</v>
      </c>
    </row>
    <row r="3" spans="1:3">
      <c r="A3" s="2010" t="s">
        <v>609</v>
      </c>
      <c r="B3" s="1369" t="s">
        <v>610</v>
      </c>
      <c r="C3" s="144" t="s">
        <v>2262</v>
      </c>
    </row>
    <row r="4" spans="1:3">
      <c r="A4" s="1866"/>
      <c r="B4" s="1115" t="s">
        <v>612</v>
      </c>
      <c r="C4" s="1371" t="s">
        <v>2263</v>
      </c>
    </row>
    <row r="5" spans="1:3">
      <c r="A5" s="1866"/>
      <c r="B5" s="1115" t="s">
        <v>424</v>
      </c>
      <c r="C5" s="1085" t="s">
        <v>301</v>
      </c>
    </row>
    <row r="6" spans="1:3">
      <c r="A6" s="1866"/>
      <c r="B6" s="1115" t="s">
        <v>252</v>
      </c>
      <c r="C6" s="821" t="s">
        <v>1441</v>
      </c>
    </row>
    <row r="7" spans="1:3">
      <c r="A7" s="1866"/>
      <c r="B7" s="1115" t="s">
        <v>426</v>
      </c>
      <c r="C7" s="1372" t="s">
        <v>2264</v>
      </c>
    </row>
    <row r="8" spans="1:3">
      <c r="A8" s="1866"/>
      <c r="B8" s="1115" t="s">
        <v>428</v>
      </c>
      <c r="C8" s="1116">
        <v>6695986686</v>
      </c>
    </row>
    <row r="9" spans="1:3">
      <c r="A9" s="1866"/>
      <c r="B9" s="1115" t="s">
        <v>429</v>
      </c>
      <c r="C9" s="1468">
        <v>912534288132</v>
      </c>
    </row>
    <row r="10" spans="1:3">
      <c r="A10" s="1866"/>
      <c r="B10" s="1115" t="s">
        <v>616</v>
      </c>
      <c r="C10" s="1085" t="s">
        <v>259</v>
      </c>
    </row>
    <row r="11" spans="1:3">
      <c r="A11" s="1866"/>
      <c r="B11" s="1115" t="s">
        <v>618</v>
      </c>
      <c r="C11" s="821" t="s">
        <v>261</v>
      </c>
    </row>
    <row r="12" spans="1:3">
      <c r="A12" s="1866"/>
      <c r="B12" s="1115" t="s">
        <v>619</v>
      </c>
      <c r="C12" s="821" t="s">
        <v>263</v>
      </c>
    </row>
    <row r="13" spans="1:3">
      <c r="A13" s="1866"/>
      <c r="B13" s="1115" t="s">
        <v>620</v>
      </c>
      <c r="C13" s="821" t="s">
        <v>263</v>
      </c>
    </row>
    <row r="14" spans="1:3">
      <c r="A14" s="1866"/>
      <c r="B14" s="1115" t="s">
        <v>621</v>
      </c>
      <c r="C14" s="821" t="s">
        <v>261</v>
      </c>
    </row>
    <row r="15" spans="1:3">
      <c r="A15" s="1866"/>
      <c r="B15" s="1115" t="s">
        <v>622</v>
      </c>
      <c r="C15" s="821" t="s">
        <v>301</v>
      </c>
    </row>
    <row r="16" spans="1:3">
      <c r="A16" s="1866"/>
      <c r="B16" s="1115" t="s">
        <v>623</v>
      </c>
      <c r="C16" s="821" t="s">
        <v>301</v>
      </c>
    </row>
    <row r="17" spans="1:3" ht="48.6">
      <c r="A17" s="1866"/>
      <c r="B17" s="1115" t="s">
        <v>624</v>
      </c>
      <c r="C17" s="821" t="s">
        <v>845</v>
      </c>
    </row>
    <row r="18" spans="1:3" ht="32.4">
      <c r="A18" s="1866"/>
      <c r="B18" s="1115" t="s">
        <v>270</v>
      </c>
      <c r="C18" s="821" t="s">
        <v>271</v>
      </c>
    </row>
    <row r="19" spans="1:3">
      <c r="A19" s="1866"/>
      <c r="B19" s="1115" t="s">
        <v>626</v>
      </c>
      <c r="C19" s="821" t="s">
        <v>301</v>
      </c>
    </row>
    <row r="20" spans="1:3" ht="32.4">
      <c r="A20" s="1866"/>
      <c r="B20" s="1115" t="s">
        <v>627</v>
      </c>
      <c r="C20" s="821" t="s">
        <v>261</v>
      </c>
    </row>
    <row r="21" spans="1:3">
      <c r="A21" s="1866"/>
      <c r="B21" s="1115" t="s">
        <v>628</v>
      </c>
      <c r="C21" s="821" t="s">
        <v>301</v>
      </c>
    </row>
    <row r="22" spans="1:3">
      <c r="A22" s="1866"/>
      <c r="B22" s="1115" t="s">
        <v>629</v>
      </c>
      <c r="C22" s="821" t="s">
        <v>301</v>
      </c>
    </row>
    <row r="23" spans="1:3">
      <c r="A23" s="1866"/>
      <c r="B23" s="1115" t="s">
        <v>630</v>
      </c>
      <c r="C23" s="821" t="s">
        <v>301</v>
      </c>
    </row>
    <row r="24" spans="1:3">
      <c r="A24" s="1866"/>
      <c r="B24" s="1115" t="s">
        <v>631</v>
      </c>
      <c r="C24" s="821" t="s">
        <v>301</v>
      </c>
    </row>
    <row r="25" spans="1:3">
      <c r="A25" s="1866"/>
      <c r="B25" s="1115" t="s">
        <v>632</v>
      </c>
      <c r="C25" s="821" t="s">
        <v>280</v>
      </c>
    </row>
    <row r="26" spans="1:3">
      <c r="A26" s="1866"/>
      <c r="B26" s="1115" t="s">
        <v>633</v>
      </c>
      <c r="C26" s="821" t="s">
        <v>301</v>
      </c>
    </row>
    <row r="27" spans="1:3">
      <c r="A27" s="1866"/>
      <c r="B27" s="1115" t="s">
        <v>634</v>
      </c>
      <c r="C27" s="821" t="s">
        <v>283</v>
      </c>
    </row>
    <row r="28" spans="1:3">
      <c r="A28" s="1866"/>
      <c r="B28" s="1115" t="s">
        <v>635</v>
      </c>
      <c r="C28" s="821" t="s">
        <v>285</v>
      </c>
    </row>
    <row r="29" spans="1:3">
      <c r="A29" s="1866"/>
      <c r="B29" s="1115" t="s">
        <v>636</v>
      </c>
      <c r="C29" s="821" t="s">
        <v>1440</v>
      </c>
    </row>
    <row r="30" spans="1:3" ht="32.4">
      <c r="A30" s="1866"/>
      <c r="B30" s="1115" t="s">
        <v>638</v>
      </c>
      <c r="C30" s="821" t="s">
        <v>1246</v>
      </c>
    </row>
    <row r="31" spans="1:3" ht="129.6">
      <c r="A31" s="1866"/>
      <c r="B31" s="1115" t="s">
        <v>639</v>
      </c>
      <c r="C31" s="821" t="s">
        <v>2265</v>
      </c>
    </row>
    <row r="32" spans="1:3" ht="33" thickBot="1">
      <c r="A32" s="1867"/>
      <c r="B32" s="4" t="s">
        <v>292</v>
      </c>
      <c r="C32" s="144" t="s">
        <v>1010</v>
      </c>
    </row>
    <row r="33" spans="1:3" ht="64.8">
      <c r="A33" s="2111" t="s">
        <v>642</v>
      </c>
      <c r="B33" s="1369" t="s">
        <v>643</v>
      </c>
      <c r="C33" s="737" t="s">
        <v>2266</v>
      </c>
    </row>
    <row r="34" spans="1:3">
      <c r="A34" s="1855"/>
      <c r="B34" s="1115" t="s">
        <v>644</v>
      </c>
      <c r="C34" s="821" t="s">
        <v>2267</v>
      </c>
    </row>
    <row r="35" spans="1:3">
      <c r="A35" s="1855"/>
      <c r="B35" s="1115" t="s">
        <v>646</v>
      </c>
      <c r="C35" s="821" t="s">
        <v>298</v>
      </c>
    </row>
    <row r="36" spans="1:3">
      <c r="A36" s="1855"/>
      <c r="B36" s="1115" t="s">
        <v>647</v>
      </c>
      <c r="C36" s="821" t="s">
        <v>301</v>
      </c>
    </row>
    <row r="37" spans="1:3">
      <c r="A37" s="1855"/>
      <c r="B37" s="1115" t="s">
        <v>648</v>
      </c>
      <c r="C37" s="821" t="s">
        <v>301</v>
      </c>
    </row>
    <row r="38" spans="1:3" ht="16.8" thickBot="1">
      <c r="A38" s="1856"/>
      <c r="B38" s="1117" t="s">
        <v>649</v>
      </c>
      <c r="C38" s="1121" t="s">
        <v>263</v>
      </c>
    </row>
    <row r="39" spans="1:3">
      <c r="A39" s="2111" t="s">
        <v>650</v>
      </c>
      <c r="B39" s="1369" t="s">
        <v>651</v>
      </c>
      <c r="C39" s="737" t="s">
        <v>261</v>
      </c>
    </row>
    <row r="40" spans="1:3">
      <c r="A40" s="1855"/>
      <c r="B40" s="1115" t="s">
        <v>652</v>
      </c>
      <c r="C40" s="821" t="s">
        <v>301</v>
      </c>
    </row>
    <row r="41" spans="1:3">
      <c r="A41" s="1855"/>
      <c r="B41" s="1115" t="s">
        <v>653</v>
      </c>
      <c r="C41" s="821" t="s">
        <v>301</v>
      </c>
    </row>
    <row r="42" spans="1:3">
      <c r="A42" s="1855"/>
      <c r="B42" s="1115" t="s">
        <v>654</v>
      </c>
      <c r="C42" s="821" t="s">
        <v>301</v>
      </c>
    </row>
    <row r="43" spans="1:3">
      <c r="A43" s="1855"/>
      <c r="B43" s="1115" t="s">
        <v>655</v>
      </c>
      <c r="C43" s="821" t="s">
        <v>301</v>
      </c>
    </row>
    <row r="44" spans="1:3" ht="16.8" thickBot="1">
      <c r="A44" s="1856"/>
      <c r="B44" s="577" t="s">
        <v>656</v>
      </c>
      <c r="C44" s="1121" t="s">
        <v>301</v>
      </c>
    </row>
    <row r="45" spans="1:3">
      <c r="A45" s="2111" t="s">
        <v>657</v>
      </c>
      <c r="B45" s="1369" t="s">
        <v>658</v>
      </c>
      <c r="C45" s="737" t="s">
        <v>261</v>
      </c>
    </row>
    <row r="46" spans="1:3">
      <c r="A46" s="1855"/>
      <c r="B46" s="1115" t="s">
        <v>659</v>
      </c>
      <c r="C46" s="821" t="s">
        <v>301</v>
      </c>
    </row>
    <row r="47" spans="1:3" ht="16.8" thickBot="1">
      <c r="A47" s="1856"/>
      <c r="B47" s="1117" t="s">
        <v>660</v>
      </c>
      <c r="C47" s="1121" t="s">
        <v>301</v>
      </c>
    </row>
    <row r="48" spans="1:3">
      <c r="A48" s="1855" t="s">
        <v>316</v>
      </c>
      <c r="B48" s="4" t="s">
        <v>661</v>
      </c>
      <c r="C48" s="144" t="s">
        <v>301</v>
      </c>
    </row>
    <row r="49" spans="1:3">
      <c r="A49" s="1855"/>
      <c r="B49" s="1115" t="s">
        <v>662</v>
      </c>
      <c r="C49" s="821" t="s">
        <v>492</v>
      </c>
    </row>
    <row r="50" spans="1:3">
      <c r="A50" s="1855"/>
      <c r="B50" s="1115" t="s">
        <v>664</v>
      </c>
      <c r="C50" s="821" t="s">
        <v>301</v>
      </c>
    </row>
    <row r="51" spans="1:3">
      <c r="A51" s="1855"/>
      <c r="B51" s="1115" t="s">
        <v>666</v>
      </c>
      <c r="C51" s="821" t="s">
        <v>301</v>
      </c>
    </row>
    <row r="52" spans="1:3" ht="32.4">
      <c r="A52" s="1855"/>
      <c r="B52" s="1115" t="s">
        <v>668</v>
      </c>
      <c r="C52" s="821" t="s">
        <v>488</v>
      </c>
    </row>
    <row r="53" spans="1:3" ht="97.2">
      <c r="A53" s="1855"/>
      <c r="B53" s="1115" t="s">
        <v>670</v>
      </c>
      <c r="C53" s="821" t="s">
        <v>671</v>
      </c>
    </row>
    <row r="54" spans="1:3" ht="48.6">
      <c r="A54" s="1855"/>
      <c r="B54" s="1115" t="s">
        <v>672</v>
      </c>
      <c r="C54" s="821" t="s">
        <v>845</v>
      </c>
    </row>
    <row r="55" spans="1:3">
      <c r="A55" s="1855"/>
      <c r="B55" s="1115" t="s">
        <v>673</v>
      </c>
      <c r="C55" s="821" t="s">
        <v>2268</v>
      </c>
    </row>
    <row r="56" spans="1:3">
      <c r="A56" s="1855"/>
      <c r="B56" s="1115" t="s">
        <v>675</v>
      </c>
      <c r="C56" s="821" t="s">
        <v>756</v>
      </c>
    </row>
    <row r="57" spans="1:3">
      <c r="A57" s="1855"/>
      <c r="B57" s="1115" t="s">
        <v>676</v>
      </c>
      <c r="C57" s="821" t="s">
        <v>1015</v>
      </c>
    </row>
    <row r="58" spans="1:3">
      <c r="A58" s="1855"/>
      <c r="B58" s="1115" t="s">
        <v>677</v>
      </c>
      <c r="C58" s="821" t="s">
        <v>301</v>
      </c>
    </row>
    <row r="59" spans="1:3">
      <c r="A59" s="1855"/>
      <c r="B59" s="1115" t="s">
        <v>678</v>
      </c>
      <c r="C59" s="821" t="s">
        <v>2269</v>
      </c>
    </row>
    <row r="60" spans="1:3" ht="81">
      <c r="A60" s="1855"/>
      <c r="B60" s="1115" t="s">
        <v>680</v>
      </c>
      <c r="C60" s="1375" t="s">
        <v>2270</v>
      </c>
    </row>
    <row r="61" spans="1:3">
      <c r="A61" s="1855"/>
      <c r="B61" s="1115" t="s">
        <v>682</v>
      </c>
      <c r="C61" s="821" t="s">
        <v>301</v>
      </c>
    </row>
    <row r="62" spans="1:3">
      <c r="A62" s="1855"/>
      <c r="B62" s="1115" t="s">
        <v>684</v>
      </c>
      <c r="C62" s="821" t="s">
        <v>301</v>
      </c>
    </row>
    <row r="63" spans="1:3">
      <c r="A63" s="1855"/>
      <c r="B63" s="1115" t="s">
        <v>686</v>
      </c>
      <c r="C63" s="821" t="s">
        <v>301</v>
      </c>
    </row>
    <row r="64" spans="1:3">
      <c r="A64" s="1855"/>
      <c r="B64" s="1115" t="s">
        <v>687</v>
      </c>
      <c r="C64" s="821" t="s">
        <v>301</v>
      </c>
    </row>
    <row r="65" spans="1:3">
      <c r="A65" s="1855"/>
      <c r="B65" s="1115" t="s">
        <v>688</v>
      </c>
      <c r="C65" s="821" t="s">
        <v>261</v>
      </c>
    </row>
    <row r="66" spans="1:3">
      <c r="A66" s="1855"/>
      <c r="B66" s="1115" t="s">
        <v>689</v>
      </c>
      <c r="C66" s="821" t="s">
        <v>301</v>
      </c>
    </row>
    <row r="67" spans="1:3">
      <c r="A67" s="1855"/>
      <c r="B67" s="1115" t="s">
        <v>690</v>
      </c>
      <c r="C67" s="821" t="s">
        <v>301</v>
      </c>
    </row>
    <row r="68" spans="1:3" ht="16.8" thickBot="1">
      <c r="A68" s="1856"/>
      <c r="B68" s="1117" t="s">
        <v>691</v>
      </c>
      <c r="C68" s="1121" t="s">
        <v>301</v>
      </c>
    </row>
    <row r="69" spans="1:3">
      <c r="A69" s="2111" t="s">
        <v>693</v>
      </c>
      <c r="B69" s="1369" t="s">
        <v>694</v>
      </c>
      <c r="C69" s="737" t="s">
        <v>263</v>
      </c>
    </row>
    <row r="70" spans="1:3">
      <c r="A70" s="1855"/>
      <c r="B70" s="1115" t="s">
        <v>695</v>
      </c>
      <c r="C70" s="821" t="s">
        <v>353</v>
      </c>
    </row>
    <row r="71" spans="1:3">
      <c r="A71" s="1855"/>
      <c r="B71" s="1115" t="s">
        <v>696</v>
      </c>
      <c r="C71" s="821" t="s">
        <v>301</v>
      </c>
    </row>
    <row r="72" spans="1:3">
      <c r="A72" s="1855"/>
      <c r="B72" s="1115" t="s">
        <v>697</v>
      </c>
      <c r="C72" s="821" t="s">
        <v>301</v>
      </c>
    </row>
    <row r="73" spans="1:3" ht="64.8">
      <c r="A73" s="1855"/>
      <c r="B73" s="1115" t="s">
        <v>698</v>
      </c>
      <c r="C73" s="821" t="s">
        <v>1172</v>
      </c>
    </row>
    <row r="74" spans="1:3">
      <c r="A74" s="1855"/>
      <c r="B74" s="1115" t="s">
        <v>699</v>
      </c>
      <c r="C74" s="821" t="s">
        <v>285</v>
      </c>
    </row>
    <row r="75" spans="1:3">
      <c r="A75" s="1855"/>
      <c r="B75" s="1115" t="s">
        <v>700</v>
      </c>
      <c r="C75" s="821" t="s">
        <v>263</v>
      </c>
    </row>
    <row r="76" spans="1:3">
      <c r="A76" s="1855"/>
      <c r="B76" s="1115" t="s">
        <v>701</v>
      </c>
      <c r="C76" s="821" t="s">
        <v>361</v>
      </c>
    </row>
    <row r="77" spans="1:3" ht="81.599999999999994" thickBot="1">
      <c r="A77" s="1856"/>
      <c r="B77" s="1117" t="s">
        <v>702</v>
      </c>
      <c r="C77" s="561" t="s">
        <v>1397</v>
      </c>
    </row>
    <row r="78" spans="1:3" ht="97.2">
      <c r="A78" s="2111" t="s">
        <v>703</v>
      </c>
      <c r="B78" s="1369" t="s">
        <v>704</v>
      </c>
      <c r="C78" s="1469" t="s">
        <v>2271</v>
      </c>
    </row>
    <row r="79" spans="1:3">
      <c r="A79" s="1855"/>
      <c r="B79" s="1115" t="s">
        <v>706</v>
      </c>
      <c r="C79" s="1085" t="s">
        <v>1449</v>
      </c>
    </row>
    <row r="80" spans="1:3">
      <c r="A80" s="1855"/>
      <c r="B80" s="1115" t="s">
        <v>708</v>
      </c>
      <c r="C80" s="821" t="s">
        <v>2272</v>
      </c>
    </row>
    <row r="81" spans="1:3">
      <c r="A81" s="1855"/>
      <c r="B81" s="1115" t="s">
        <v>710</v>
      </c>
      <c r="C81" s="821" t="s">
        <v>301</v>
      </c>
    </row>
    <row r="82" spans="1:3" ht="32.4">
      <c r="A82" s="1855"/>
      <c r="B82" s="1115" t="s">
        <v>711</v>
      </c>
      <c r="C82" s="821" t="s">
        <v>2273</v>
      </c>
    </row>
    <row r="83" spans="1:3">
      <c r="A83" s="1855"/>
      <c r="B83" s="1115" t="s">
        <v>713</v>
      </c>
      <c r="C83" s="821" t="s">
        <v>261</v>
      </c>
    </row>
    <row r="84" spans="1:3">
      <c r="A84" s="1855"/>
      <c r="B84" s="1115" t="s">
        <v>689</v>
      </c>
      <c r="C84" s="821" t="s">
        <v>301</v>
      </c>
    </row>
    <row r="85" spans="1:3">
      <c r="A85" s="1855"/>
      <c r="B85" s="1115" t="s">
        <v>690</v>
      </c>
      <c r="C85" s="821" t="s">
        <v>301</v>
      </c>
    </row>
    <row r="86" spans="1:3">
      <c r="A86" s="1855"/>
      <c r="B86" s="1115" t="s">
        <v>714</v>
      </c>
      <c r="C86" s="821" t="s">
        <v>301</v>
      </c>
    </row>
    <row r="87" spans="1:3">
      <c r="A87" s="1855"/>
      <c r="B87" s="1115" t="s">
        <v>715</v>
      </c>
      <c r="C87" s="821"/>
    </row>
    <row r="88" spans="1:3">
      <c r="A88" s="1855"/>
      <c r="B88" s="1115" t="s">
        <v>716</v>
      </c>
      <c r="C88" s="821" t="s">
        <v>261</v>
      </c>
    </row>
    <row r="89" spans="1:3">
      <c r="A89" s="1855"/>
      <c r="B89" s="1115" t="s">
        <v>717</v>
      </c>
      <c r="C89" s="821" t="s">
        <v>301</v>
      </c>
    </row>
    <row r="90" spans="1:3">
      <c r="A90" s="1855"/>
      <c r="B90" s="1115" t="s">
        <v>718</v>
      </c>
      <c r="C90" s="821" t="s">
        <v>301</v>
      </c>
    </row>
    <row r="91" spans="1:3">
      <c r="A91" s="1855"/>
      <c r="B91" s="1115" t="s">
        <v>719</v>
      </c>
      <c r="C91" s="821" t="s">
        <v>301</v>
      </c>
    </row>
    <row r="92" spans="1:3" ht="16.8" thickBot="1">
      <c r="A92" s="1856"/>
      <c r="B92" s="1117" t="s">
        <v>720</v>
      </c>
      <c r="C92" s="1121" t="s">
        <v>301</v>
      </c>
    </row>
    <row r="93" spans="1:3" ht="48.6">
      <c r="A93" s="2111" t="s">
        <v>721</v>
      </c>
      <c r="B93" s="1369" t="s">
        <v>722</v>
      </c>
      <c r="C93" s="737" t="s">
        <v>2274</v>
      </c>
    </row>
    <row r="94" spans="1:3" ht="32.4">
      <c r="A94" s="1855"/>
      <c r="B94" s="1115" t="s">
        <v>724</v>
      </c>
      <c r="C94" s="821" t="s">
        <v>1451</v>
      </c>
    </row>
    <row r="95" spans="1:3">
      <c r="A95" s="1855"/>
      <c r="B95" s="1115" t="s">
        <v>725</v>
      </c>
      <c r="C95" s="821" t="s">
        <v>301</v>
      </c>
    </row>
    <row r="96" spans="1:3" ht="32.4">
      <c r="A96" s="1855"/>
      <c r="B96" s="1115" t="s">
        <v>726</v>
      </c>
      <c r="C96" s="821" t="s">
        <v>301</v>
      </c>
    </row>
    <row r="97" spans="1:3" ht="81">
      <c r="A97" s="1855"/>
      <c r="B97" s="1115" t="s">
        <v>727</v>
      </c>
      <c r="C97" s="821" t="s">
        <v>2275</v>
      </c>
    </row>
    <row r="98" spans="1:3" ht="97.2">
      <c r="A98" s="1855"/>
      <c r="B98" s="1115" t="s">
        <v>729</v>
      </c>
      <c r="C98" s="821" t="s">
        <v>2276</v>
      </c>
    </row>
    <row r="99" spans="1:3" ht="81">
      <c r="A99" s="1855"/>
      <c r="B99" s="1115" t="s">
        <v>730</v>
      </c>
      <c r="C99" s="821" t="s">
        <v>2277</v>
      </c>
    </row>
    <row r="100" spans="1:3">
      <c r="A100" s="1855"/>
      <c r="B100" s="1115" t="s">
        <v>881</v>
      </c>
      <c r="C100" s="821" t="s">
        <v>301</v>
      </c>
    </row>
    <row r="101" spans="1:3">
      <c r="A101" s="1855"/>
      <c r="B101" s="1115" t="s">
        <v>733</v>
      </c>
      <c r="C101" s="821" t="s">
        <v>301</v>
      </c>
    </row>
    <row r="102" spans="1:3" ht="16.8" thickBot="1">
      <c r="A102" s="1856"/>
      <c r="B102" s="577" t="s">
        <v>734</v>
      </c>
      <c r="C102" s="868" t="s">
        <v>301</v>
      </c>
    </row>
    <row r="103" spans="1:3" ht="32.4">
      <c r="A103" s="1858" t="s">
        <v>402</v>
      </c>
      <c r="B103" s="1115" t="s">
        <v>735</v>
      </c>
      <c r="C103" s="737" t="s">
        <v>2278</v>
      </c>
    </row>
    <row r="104" spans="1:3">
      <c r="A104" s="1858"/>
      <c r="B104" s="1115" t="s">
        <v>405</v>
      </c>
      <c r="C104" s="1470">
        <v>89.75</v>
      </c>
    </row>
    <row r="105" spans="1:3">
      <c r="A105" s="1858"/>
      <c r="B105" s="1115" t="s">
        <v>565</v>
      </c>
      <c r="C105" s="1471">
        <v>12231.2</v>
      </c>
    </row>
    <row r="106" spans="1:3">
      <c r="A106" s="1858"/>
      <c r="B106" s="1115" t="s">
        <v>949</v>
      </c>
      <c r="C106" s="876" t="s">
        <v>2279</v>
      </c>
    </row>
    <row r="107" spans="1:3" ht="16.8" thickBot="1">
      <c r="A107" s="1859"/>
      <c r="B107" s="25" t="s">
        <v>409</v>
      </c>
      <c r="C107" s="871">
        <v>9355</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414</v>
      </c>
    </row>
    <row r="110" spans="1:3" ht="16.8" thickBot="1">
      <c r="A110" s="2080" t="s">
        <v>740</v>
      </c>
      <c r="B110" s="2081"/>
      <c r="C110" s="1425" t="s">
        <v>301</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W1002"/>
  <sheetViews>
    <sheetView zoomScale="75" zoomScaleNormal="75" workbookViewId="0">
      <selection sqref="A1:C1"/>
    </sheetView>
  </sheetViews>
  <sheetFormatPr defaultColWidth="13.19921875" defaultRowHeight="15" customHeight="1"/>
  <cols>
    <col min="1" max="1" width="3.59765625" style="262" customWidth="1"/>
    <col min="2" max="2" width="47.59765625" style="262" customWidth="1"/>
    <col min="3" max="3" width="47.59765625" style="288" customWidth="1"/>
    <col min="4" max="23" width="6.59765625" style="262" customWidth="1"/>
    <col min="24" max="16384" width="13.19921875" style="262"/>
  </cols>
  <sheetData>
    <row r="1" spans="1:23" ht="20.399999999999999" thickBot="1">
      <c r="A1" s="2142" t="s">
        <v>417</v>
      </c>
      <c r="B1" s="2143"/>
      <c r="C1" s="2144"/>
      <c r="D1" s="261"/>
      <c r="E1" s="261"/>
      <c r="F1" s="261"/>
      <c r="G1" s="261"/>
      <c r="H1" s="261"/>
      <c r="I1" s="261"/>
      <c r="J1" s="261"/>
      <c r="K1" s="261"/>
      <c r="L1" s="261"/>
      <c r="M1" s="261"/>
      <c r="N1" s="261"/>
      <c r="O1" s="261"/>
      <c r="P1" s="261"/>
      <c r="Q1" s="261"/>
      <c r="R1" s="261"/>
      <c r="S1" s="261"/>
      <c r="T1" s="261"/>
      <c r="U1" s="261"/>
      <c r="V1" s="261"/>
      <c r="W1" s="261"/>
    </row>
    <row r="2" spans="1:23" ht="18.600000000000001" thickBot="1">
      <c r="A2" s="2145" t="s">
        <v>418</v>
      </c>
      <c r="B2" s="2146"/>
      <c r="C2" s="1426">
        <v>45450</v>
      </c>
      <c r="D2" s="261"/>
      <c r="E2" s="261"/>
      <c r="F2" s="261"/>
      <c r="G2" s="261"/>
      <c r="H2" s="261"/>
      <c r="I2" s="261"/>
      <c r="J2" s="261"/>
      <c r="K2" s="261"/>
      <c r="L2" s="261"/>
      <c r="M2" s="261"/>
      <c r="N2" s="261"/>
      <c r="O2" s="261"/>
      <c r="P2" s="261"/>
      <c r="Q2" s="261"/>
      <c r="R2" s="261"/>
      <c r="S2" s="261"/>
      <c r="T2" s="261"/>
      <c r="U2" s="261"/>
      <c r="V2" s="261"/>
      <c r="W2" s="261"/>
    </row>
    <row r="3" spans="1:23" ht="18">
      <c r="A3" s="2147" t="s">
        <v>419</v>
      </c>
      <c r="B3" s="263" t="s">
        <v>420</v>
      </c>
      <c r="C3" s="772" t="s">
        <v>2280</v>
      </c>
      <c r="D3" s="261"/>
      <c r="E3" s="261"/>
      <c r="F3" s="261"/>
      <c r="G3" s="261"/>
      <c r="H3" s="261"/>
      <c r="I3" s="261"/>
      <c r="J3" s="261"/>
      <c r="K3" s="261"/>
      <c r="L3" s="261"/>
      <c r="M3" s="261"/>
      <c r="N3" s="261"/>
      <c r="O3" s="261"/>
      <c r="P3" s="261"/>
      <c r="Q3" s="261"/>
      <c r="R3" s="261"/>
      <c r="S3" s="261"/>
      <c r="T3" s="261"/>
      <c r="U3" s="261"/>
      <c r="V3" s="261"/>
      <c r="W3" s="261"/>
    </row>
    <row r="4" spans="1:23" ht="18">
      <c r="A4" s="2138"/>
      <c r="B4" s="264" t="s">
        <v>422</v>
      </c>
      <c r="C4" s="1380" t="s">
        <v>2281</v>
      </c>
      <c r="D4" s="261"/>
      <c r="E4" s="261"/>
      <c r="F4" s="261"/>
      <c r="G4" s="261"/>
      <c r="H4" s="261"/>
      <c r="I4" s="261"/>
      <c r="J4" s="261"/>
      <c r="K4" s="261"/>
      <c r="L4" s="261"/>
      <c r="M4" s="261"/>
      <c r="N4" s="261"/>
      <c r="O4" s="261"/>
      <c r="P4" s="261"/>
      <c r="Q4" s="261"/>
      <c r="R4" s="261"/>
      <c r="S4" s="261"/>
      <c r="T4" s="261"/>
      <c r="U4" s="261"/>
      <c r="V4" s="261"/>
      <c r="W4" s="261"/>
    </row>
    <row r="5" spans="1:23" ht="18">
      <c r="A5" s="2138"/>
      <c r="B5" s="264" t="s">
        <v>424</v>
      </c>
      <c r="C5" s="1380" t="s">
        <v>251</v>
      </c>
      <c r="D5" s="261"/>
      <c r="E5" s="261"/>
      <c r="F5" s="261"/>
      <c r="G5" s="261"/>
      <c r="H5" s="261"/>
      <c r="I5" s="261"/>
      <c r="J5" s="261"/>
      <c r="K5" s="261"/>
      <c r="L5" s="261"/>
      <c r="M5" s="261"/>
      <c r="N5" s="261"/>
      <c r="O5" s="261"/>
      <c r="P5" s="261"/>
      <c r="Q5" s="261"/>
      <c r="R5" s="261"/>
      <c r="S5" s="261"/>
      <c r="T5" s="261"/>
      <c r="U5" s="261"/>
      <c r="V5" s="261"/>
      <c r="W5" s="261"/>
    </row>
    <row r="6" spans="1:23" ht="18">
      <c r="A6" s="2138"/>
      <c r="B6" s="264" t="s">
        <v>252</v>
      </c>
      <c r="C6" s="1380" t="s">
        <v>2282</v>
      </c>
      <c r="D6" s="261"/>
      <c r="E6" s="261"/>
      <c r="F6" s="261"/>
      <c r="G6" s="261"/>
      <c r="H6" s="261"/>
      <c r="I6" s="261"/>
      <c r="J6" s="261"/>
      <c r="K6" s="261"/>
      <c r="L6" s="261"/>
      <c r="M6" s="261"/>
      <c r="N6" s="261"/>
      <c r="O6" s="261"/>
      <c r="P6" s="261"/>
      <c r="Q6" s="261"/>
      <c r="R6" s="261"/>
      <c r="S6" s="261"/>
      <c r="T6" s="261"/>
      <c r="U6" s="261"/>
      <c r="V6" s="261"/>
      <c r="W6" s="261"/>
    </row>
    <row r="7" spans="1:23" ht="18">
      <c r="A7" s="2138"/>
      <c r="B7" s="264" t="s">
        <v>426</v>
      </c>
      <c r="C7" s="1380" t="s">
        <v>2283</v>
      </c>
      <c r="D7" s="261"/>
      <c r="E7" s="261"/>
      <c r="F7" s="261"/>
      <c r="G7" s="261"/>
      <c r="H7" s="261"/>
      <c r="I7" s="261"/>
      <c r="J7" s="261"/>
      <c r="K7" s="261"/>
      <c r="L7" s="261"/>
      <c r="M7" s="261"/>
      <c r="N7" s="261"/>
      <c r="O7" s="261"/>
      <c r="P7" s="261"/>
      <c r="Q7" s="261"/>
      <c r="R7" s="261"/>
      <c r="S7" s="261"/>
      <c r="T7" s="261"/>
      <c r="U7" s="261"/>
      <c r="V7" s="261"/>
      <c r="W7" s="261"/>
    </row>
    <row r="8" spans="1:23" ht="18">
      <c r="A8" s="2138"/>
      <c r="B8" s="264" t="s">
        <v>428</v>
      </c>
      <c r="C8" s="1472">
        <v>875900157.90999997</v>
      </c>
      <c r="D8" s="261"/>
      <c r="E8" s="261"/>
      <c r="F8" s="261"/>
      <c r="G8" s="261"/>
      <c r="H8" s="261"/>
      <c r="I8" s="261"/>
      <c r="J8" s="261"/>
      <c r="K8" s="261"/>
      <c r="L8" s="261"/>
      <c r="M8" s="261"/>
      <c r="N8" s="261"/>
      <c r="O8" s="261"/>
      <c r="P8" s="261"/>
      <c r="Q8" s="261"/>
      <c r="R8" s="261"/>
      <c r="S8" s="261"/>
      <c r="T8" s="261"/>
      <c r="U8" s="261"/>
      <c r="V8" s="261"/>
      <c r="W8" s="261"/>
    </row>
    <row r="9" spans="1:23" ht="18">
      <c r="A9" s="2138"/>
      <c r="B9" s="264" t="s">
        <v>429</v>
      </c>
      <c r="C9" s="1473">
        <v>136350063732</v>
      </c>
      <c r="D9" s="261"/>
      <c r="E9" s="261"/>
      <c r="F9" s="261"/>
      <c r="G9" s="261"/>
      <c r="H9" s="261"/>
      <c r="I9" s="261"/>
      <c r="J9" s="261"/>
      <c r="K9" s="261"/>
      <c r="L9" s="261"/>
      <c r="M9" s="261"/>
      <c r="N9" s="261"/>
      <c r="O9" s="261"/>
      <c r="P9" s="261"/>
      <c r="Q9" s="261"/>
      <c r="R9" s="261"/>
      <c r="S9" s="261"/>
      <c r="T9" s="261"/>
      <c r="U9" s="261"/>
      <c r="V9" s="261"/>
      <c r="W9" s="261"/>
    </row>
    <row r="10" spans="1:23" ht="18">
      <c r="A10" s="2138"/>
      <c r="B10" s="264" t="s">
        <v>430</v>
      </c>
      <c r="C10" s="1438" t="s">
        <v>2284</v>
      </c>
      <c r="D10" s="261"/>
      <c r="E10" s="261"/>
      <c r="F10" s="261"/>
      <c r="G10" s="261"/>
      <c r="H10" s="261"/>
      <c r="I10" s="261"/>
      <c r="J10" s="261"/>
      <c r="K10" s="261"/>
      <c r="L10" s="261"/>
      <c r="M10" s="261"/>
      <c r="N10" s="261"/>
      <c r="O10" s="261"/>
      <c r="P10" s="261"/>
      <c r="Q10" s="261"/>
      <c r="R10" s="261"/>
      <c r="S10" s="261"/>
      <c r="T10" s="261"/>
      <c r="U10" s="261"/>
      <c r="V10" s="261"/>
      <c r="W10" s="261"/>
    </row>
    <row r="11" spans="1:23" ht="18">
      <c r="A11" s="2138"/>
      <c r="B11" s="264" t="s">
        <v>432</v>
      </c>
      <c r="C11" s="1438" t="s">
        <v>261</v>
      </c>
      <c r="D11" s="261"/>
      <c r="E11" s="261"/>
      <c r="F11" s="261"/>
      <c r="G11" s="261"/>
      <c r="H11" s="261"/>
      <c r="I11" s="261"/>
      <c r="J11" s="261"/>
      <c r="K11" s="261"/>
      <c r="L11" s="261"/>
      <c r="M11" s="261"/>
      <c r="N11" s="261"/>
      <c r="O11" s="261"/>
      <c r="P11" s="261"/>
      <c r="Q11" s="261"/>
      <c r="R11" s="261"/>
      <c r="S11" s="261"/>
      <c r="T11" s="261"/>
      <c r="U11" s="261"/>
      <c r="V11" s="261"/>
      <c r="W11" s="261"/>
    </row>
    <row r="12" spans="1:23" ht="18">
      <c r="A12" s="2138"/>
      <c r="B12" s="264" t="s">
        <v>433</v>
      </c>
      <c r="C12" s="1438" t="s">
        <v>263</v>
      </c>
      <c r="D12" s="261"/>
      <c r="E12" s="261"/>
      <c r="F12" s="261"/>
      <c r="G12" s="261"/>
      <c r="H12" s="261"/>
      <c r="I12" s="261"/>
      <c r="J12" s="261"/>
      <c r="K12" s="261"/>
      <c r="L12" s="261"/>
      <c r="M12" s="261"/>
      <c r="N12" s="261"/>
      <c r="O12" s="261"/>
      <c r="P12" s="261"/>
      <c r="Q12" s="261"/>
      <c r="R12" s="261"/>
      <c r="S12" s="261"/>
      <c r="T12" s="261"/>
      <c r="U12" s="261"/>
      <c r="V12" s="261"/>
      <c r="W12" s="261"/>
    </row>
    <row r="13" spans="1:23" ht="18">
      <c r="A13" s="2138"/>
      <c r="B13" s="264" t="s">
        <v>434</v>
      </c>
      <c r="C13" s="1438" t="s">
        <v>263</v>
      </c>
      <c r="D13" s="261"/>
      <c r="E13" s="261"/>
      <c r="F13" s="261"/>
      <c r="G13" s="261"/>
      <c r="H13" s="261"/>
      <c r="I13" s="261"/>
      <c r="J13" s="261"/>
      <c r="K13" s="261"/>
      <c r="L13" s="261"/>
      <c r="M13" s="261"/>
      <c r="N13" s="261"/>
      <c r="O13" s="261"/>
      <c r="P13" s="261"/>
      <c r="Q13" s="261"/>
      <c r="R13" s="261"/>
      <c r="S13" s="261"/>
      <c r="T13" s="261"/>
      <c r="U13" s="261"/>
      <c r="V13" s="261"/>
      <c r="W13" s="261"/>
    </row>
    <row r="14" spans="1:23" ht="18">
      <c r="A14" s="2138"/>
      <c r="B14" s="264" t="s">
        <v>435</v>
      </c>
      <c r="C14" s="1438" t="s">
        <v>261</v>
      </c>
      <c r="D14" s="261"/>
      <c r="E14" s="261"/>
      <c r="F14" s="261"/>
      <c r="G14" s="261"/>
      <c r="H14" s="261"/>
      <c r="I14" s="261"/>
      <c r="J14" s="261"/>
      <c r="K14" s="261"/>
      <c r="L14" s="261"/>
      <c r="M14" s="261"/>
      <c r="N14" s="261"/>
      <c r="O14" s="261"/>
      <c r="P14" s="261"/>
      <c r="Q14" s="261"/>
      <c r="R14" s="261"/>
      <c r="S14" s="261"/>
      <c r="T14" s="261"/>
      <c r="U14" s="261"/>
      <c r="V14" s="261"/>
      <c r="W14" s="261"/>
    </row>
    <row r="15" spans="1:23" ht="18">
      <c r="A15" s="2138"/>
      <c r="B15" s="264" t="s">
        <v>436</v>
      </c>
      <c r="C15" s="1438" t="s">
        <v>251</v>
      </c>
      <c r="D15" s="261"/>
      <c r="E15" s="261"/>
      <c r="F15" s="261"/>
      <c r="G15" s="261"/>
      <c r="H15" s="261"/>
      <c r="I15" s="261"/>
      <c r="J15" s="261"/>
      <c r="K15" s="261"/>
      <c r="L15" s="261"/>
      <c r="M15" s="261"/>
      <c r="N15" s="261"/>
      <c r="O15" s="261"/>
      <c r="P15" s="261"/>
      <c r="Q15" s="261"/>
      <c r="R15" s="261"/>
      <c r="S15" s="261"/>
      <c r="T15" s="261"/>
      <c r="U15" s="261"/>
      <c r="V15" s="261"/>
      <c r="W15" s="261"/>
    </row>
    <row r="16" spans="1:23" ht="18">
      <c r="A16" s="2138"/>
      <c r="B16" s="264" t="s">
        <v>437</v>
      </c>
      <c r="C16" s="1438" t="s">
        <v>251</v>
      </c>
      <c r="D16" s="261"/>
      <c r="E16" s="261"/>
      <c r="F16" s="261"/>
      <c r="G16" s="261"/>
      <c r="H16" s="261"/>
      <c r="I16" s="261"/>
      <c r="J16" s="261"/>
      <c r="K16" s="261"/>
      <c r="L16" s="261"/>
      <c r="M16" s="261"/>
      <c r="N16" s="261"/>
      <c r="O16" s="261"/>
      <c r="P16" s="261"/>
      <c r="Q16" s="261"/>
      <c r="R16" s="261"/>
      <c r="S16" s="261"/>
      <c r="T16" s="261"/>
      <c r="U16" s="261"/>
      <c r="V16" s="261"/>
      <c r="W16" s="261"/>
    </row>
    <row r="17" spans="1:23" ht="32.4">
      <c r="A17" s="2138"/>
      <c r="B17" s="264" t="s">
        <v>438</v>
      </c>
      <c r="C17" s="1438" t="s">
        <v>2285</v>
      </c>
      <c r="D17" s="261"/>
      <c r="E17" s="261"/>
      <c r="F17" s="261"/>
      <c r="G17" s="261"/>
      <c r="H17" s="261"/>
      <c r="I17" s="261"/>
      <c r="J17" s="261"/>
      <c r="K17" s="261"/>
      <c r="L17" s="261"/>
      <c r="M17" s="261"/>
      <c r="N17" s="261"/>
      <c r="O17" s="261"/>
      <c r="P17" s="261"/>
      <c r="Q17" s="261"/>
      <c r="R17" s="261"/>
      <c r="S17" s="261"/>
      <c r="T17" s="261"/>
      <c r="U17" s="261"/>
      <c r="V17" s="261"/>
      <c r="W17" s="261"/>
    </row>
    <row r="18" spans="1:23" ht="32.4">
      <c r="A18" s="2138"/>
      <c r="B18" s="264" t="s">
        <v>270</v>
      </c>
      <c r="C18" s="1438" t="s">
        <v>271</v>
      </c>
      <c r="D18" s="261"/>
      <c r="E18" s="261"/>
      <c r="F18" s="261"/>
      <c r="G18" s="261"/>
      <c r="H18" s="261"/>
      <c r="I18" s="261"/>
      <c r="J18" s="261"/>
      <c r="K18" s="261"/>
      <c r="L18" s="261"/>
      <c r="M18" s="261"/>
      <c r="N18" s="261"/>
      <c r="O18" s="261"/>
      <c r="P18" s="261"/>
      <c r="Q18" s="261"/>
      <c r="R18" s="261"/>
      <c r="S18" s="261"/>
      <c r="T18" s="261"/>
      <c r="U18" s="261"/>
      <c r="V18" s="261"/>
      <c r="W18" s="261"/>
    </row>
    <row r="19" spans="1:23" ht="18">
      <c r="A19" s="2138"/>
      <c r="B19" s="264" t="s">
        <v>440</v>
      </c>
      <c r="C19" s="1438" t="s">
        <v>251</v>
      </c>
      <c r="D19" s="261"/>
      <c r="E19" s="261"/>
      <c r="F19" s="261"/>
      <c r="G19" s="261"/>
      <c r="H19" s="261"/>
      <c r="I19" s="261"/>
      <c r="J19" s="261"/>
      <c r="K19" s="261"/>
      <c r="L19" s="261"/>
      <c r="M19" s="261"/>
      <c r="N19" s="261"/>
      <c r="O19" s="261"/>
      <c r="P19" s="261"/>
      <c r="Q19" s="261"/>
      <c r="R19" s="261"/>
      <c r="S19" s="261"/>
      <c r="T19" s="261"/>
      <c r="U19" s="261"/>
      <c r="V19" s="261"/>
      <c r="W19" s="261"/>
    </row>
    <row r="20" spans="1:23" ht="32.4">
      <c r="A20" s="2138"/>
      <c r="B20" s="264" t="s">
        <v>441</v>
      </c>
      <c r="C20" s="1438" t="s">
        <v>261</v>
      </c>
      <c r="D20" s="261"/>
      <c r="E20" s="261"/>
      <c r="F20" s="261"/>
      <c r="G20" s="261"/>
      <c r="H20" s="261"/>
      <c r="I20" s="261"/>
      <c r="J20" s="261"/>
      <c r="K20" s="261"/>
      <c r="L20" s="261"/>
      <c r="M20" s="261"/>
      <c r="N20" s="261"/>
      <c r="O20" s="261"/>
      <c r="P20" s="261"/>
      <c r="Q20" s="261"/>
      <c r="R20" s="261"/>
      <c r="S20" s="261"/>
      <c r="T20" s="261"/>
      <c r="U20" s="261"/>
      <c r="V20" s="261"/>
      <c r="W20" s="261"/>
    </row>
    <row r="21" spans="1:23" ht="18">
      <c r="A21" s="2138"/>
      <c r="B21" s="264" t="s">
        <v>442</v>
      </c>
      <c r="C21" s="1438" t="s">
        <v>251</v>
      </c>
      <c r="D21" s="261"/>
      <c r="E21" s="261"/>
      <c r="F21" s="261"/>
      <c r="G21" s="261"/>
      <c r="H21" s="261"/>
      <c r="I21" s="261"/>
      <c r="J21" s="261"/>
      <c r="K21" s="261"/>
      <c r="L21" s="261"/>
      <c r="M21" s="261"/>
      <c r="N21" s="261"/>
      <c r="O21" s="261"/>
      <c r="P21" s="261"/>
      <c r="Q21" s="261"/>
      <c r="R21" s="261"/>
      <c r="S21" s="261"/>
      <c r="T21" s="261"/>
      <c r="U21" s="261"/>
      <c r="V21" s="261"/>
      <c r="W21" s="261"/>
    </row>
    <row r="22" spans="1:23" ht="18">
      <c r="A22" s="2138"/>
      <c r="B22" s="264" t="s">
        <v>443</v>
      </c>
      <c r="C22" s="1438" t="s">
        <v>251</v>
      </c>
      <c r="D22" s="261"/>
      <c r="E22" s="261"/>
      <c r="F22" s="261"/>
      <c r="G22" s="261"/>
      <c r="H22" s="261"/>
      <c r="I22" s="261"/>
      <c r="J22" s="261"/>
      <c r="K22" s="261"/>
      <c r="L22" s="261"/>
      <c r="M22" s="261"/>
      <c r="N22" s="261"/>
      <c r="O22" s="261"/>
      <c r="P22" s="261"/>
      <c r="Q22" s="261"/>
      <c r="R22" s="261"/>
      <c r="S22" s="261"/>
      <c r="T22" s="261"/>
      <c r="U22" s="261"/>
      <c r="V22" s="261"/>
      <c r="W22" s="261"/>
    </row>
    <row r="23" spans="1:23" ht="18">
      <c r="A23" s="2138"/>
      <c r="B23" s="264" t="s">
        <v>444</v>
      </c>
      <c r="C23" s="1438" t="s">
        <v>251</v>
      </c>
      <c r="D23" s="261"/>
      <c r="E23" s="261"/>
      <c r="F23" s="261"/>
      <c r="G23" s="261"/>
      <c r="H23" s="261"/>
      <c r="I23" s="261"/>
      <c r="J23" s="261"/>
      <c r="K23" s="261"/>
      <c r="L23" s="261"/>
      <c r="M23" s="261"/>
      <c r="N23" s="261"/>
      <c r="O23" s="261"/>
      <c r="P23" s="261"/>
      <c r="Q23" s="261"/>
      <c r="R23" s="261"/>
      <c r="S23" s="261"/>
      <c r="T23" s="261"/>
      <c r="U23" s="261"/>
      <c r="V23" s="261"/>
      <c r="W23" s="261"/>
    </row>
    <row r="24" spans="1:23" ht="18">
      <c r="A24" s="2138"/>
      <c r="B24" s="264" t="s">
        <v>446</v>
      </c>
      <c r="C24" s="1438" t="s">
        <v>251</v>
      </c>
      <c r="D24" s="261"/>
      <c r="E24" s="261"/>
      <c r="F24" s="261"/>
      <c r="G24" s="261"/>
      <c r="H24" s="261"/>
      <c r="I24" s="261"/>
      <c r="J24" s="261"/>
      <c r="K24" s="261"/>
      <c r="L24" s="261"/>
      <c r="M24" s="261"/>
      <c r="N24" s="261"/>
      <c r="O24" s="261"/>
      <c r="P24" s="261"/>
      <c r="Q24" s="261"/>
      <c r="R24" s="261"/>
      <c r="S24" s="261"/>
      <c r="T24" s="261"/>
      <c r="U24" s="261"/>
      <c r="V24" s="261"/>
      <c r="W24" s="261"/>
    </row>
    <row r="25" spans="1:23" ht="18">
      <c r="A25" s="2138"/>
      <c r="B25" s="264" t="s">
        <v>447</v>
      </c>
      <c r="C25" s="1438" t="s">
        <v>280</v>
      </c>
      <c r="D25" s="261"/>
      <c r="E25" s="261"/>
      <c r="F25" s="261"/>
      <c r="G25" s="261"/>
      <c r="H25" s="261"/>
      <c r="I25" s="261"/>
      <c r="J25" s="261"/>
      <c r="K25" s="261"/>
      <c r="L25" s="261"/>
      <c r="M25" s="261"/>
      <c r="N25" s="261"/>
      <c r="O25" s="261"/>
      <c r="P25" s="261"/>
      <c r="Q25" s="261"/>
      <c r="R25" s="261"/>
      <c r="S25" s="261"/>
      <c r="T25" s="261"/>
      <c r="U25" s="261"/>
      <c r="V25" s="261"/>
      <c r="W25" s="261"/>
    </row>
    <row r="26" spans="1:23" ht="18">
      <c r="A26" s="2138"/>
      <c r="B26" s="264" t="s">
        <v>448</v>
      </c>
      <c r="C26" s="1438" t="s">
        <v>251</v>
      </c>
      <c r="D26" s="261"/>
      <c r="E26" s="261"/>
      <c r="F26" s="261"/>
      <c r="G26" s="261"/>
      <c r="H26" s="261"/>
      <c r="I26" s="261"/>
      <c r="J26" s="261"/>
      <c r="K26" s="261"/>
      <c r="L26" s="261"/>
      <c r="M26" s="261"/>
      <c r="N26" s="261"/>
      <c r="O26" s="261"/>
      <c r="P26" s="261"/>
      <c r="Q26" s="261"/>
      <c r="R26" s="261"/>
      <c r="S26" s="261"/>
      <c r="T26" s="261"/>
      <c r="U26" s="261"/>
      <c r="V26" s="261"/>
      <c r="W26" s="261"/>
    </row>
    <row r="27" spans="1:23" ht="18">
      <c r="A27" s="2138"/>
      <c r="B27" s="264" t="s">
        <v>449</v>
      </c>
      <c r="C27" s="1438" t="s">
        <v>283</v>
      </c>
      <c r="D27" s="261"/>
      <c r="E27" s="261"/>
      <c r="F27" s="261"/>
      <c r="G27" s="261"/>
      <c r="H27" s="261"/>
      <c r="I27" s="261"/>
      <c r="J27" s="261"/>
      <c r="K27" s="261"/>
      <c r="L27" s="261"/>
      <c r="M27" s="261"/>
      <c r="N27" s="261"/>
      <c r="O27" s="261"/>
      <c r="P27" s="261"/>
      <c r="Q27" s="261"/>
      <c r="R27" s="261"/>
      <c r="S27" s="261"/>
      <c r="T27" s="261"/>
      <c r="U27" s="261"/>
      <c r="V27" s="261"/>
      <c r="W27" s="261"/>
    </row>
    <row r="28" spans="1:23" ht="18">
      <c r="A28" s="2138"/>
      <c r="B28" s="264" t="s">
        <v>450</v>
      </c>
      <c r="C28" s="1438" t="s">
        <v>285</v>
      </c>
      <c r="D28" s="261"/>
      <c r="E28" s="261"/>
      <c r="F28" s="261"/>
      <c r="G28" s="261"/>
      <c r="H28" s="261"/>
      <c r="I28" s="261"/>
      <c r="J28" s="261"/>
      <c r="K28" s="261"/>
      <c r="L28" s="261"/>
      <c r="M28" s="261"/>
      <c r="N28" s="261"/>
      <c r="O28" s="261"/>
      <c r="P28" s="261"/>
      <c r="Q28" s="261"/>
      <c r="R28" s="261"/>
      <c r="S28" s="261"/>
      <c r="T28" s="261"/>
      <c r="U28" s="261"/>
      <c r="V28" s="261"/>
      <c r="W28" s="261"/>
    </row>
    <row r="29" spans="1:23" ht="48.6">
      <c r="A29" s="2138"/>
      <c r="B29" s="264" t="s">
        <v>451</v>
      </c>
      <c r="C29" s="1438" t="s">
        <v>452</v>
      </c>
      <c r="D29" s="261"/>
      <c r="E29" s="261"/>
      <c r="F29" s="261"/>
      <c r="G29" s="261"/>
      <c r="H29" s="261"/>
      <c r="I29" s="261"/>
      <c r="J29" s="261"/>
      <c r="K29" s="261"/>
      <c r="L29" s="261"/>
      <c r="M29" s="261"/>
      <c r="N29" s="261"/>
      <c r="O29" s="261"/>
      <c r="P29" s="261"/>
      <c r="Q29" s="261"/>
      <c r="R29" s="261"/>
      <c r="S29" s="261"/>
      <c r="T29" s="261"/>
      <c r="U29" s="261"/>
      <c r="V29" s="261"/>
      <c r="W29" s="261"/>
    </row>
    <row r="30" spans="1:23" ht="32.4">
      <c r="A30" s="2138"/>
      <c r="B30" s="264" t="s">
        <v>453</v>
      </c>
      <c r="C30" s="1438" t="s">
        <v>454</v>
      </c>
      <c r="D30" s="261"/>
      <c r="E30" s="261"/>
      <c r="F30" s="261"/>
      <c r="G30" s="261"/>
      <c r="H30" s="261"/>
      <c r="I30" s="261"/>
      <c r="J30" s="261"/>
      <c r="K30" s="261"/>
      <c r="L30" s="261"/>
      <c r="M30" s="261"/>
      <c r="N30" s="261"/>
      <c r="O30" s="261"/>
      <c r="P30" s="261"/>
      <c r="Q30" s="261"/>
      <c r="R30" s="261"/>
      <c r="S30" s="261"/>
      <c r="T30" s="261"/>
      <c r="U30" s="261"/>
      <c r="V30" s="261"/>
      <c r="W30" s="261"/>
    </row>
    <row r="31" spans="1:23" ht="129.6">
      <c r="A31" s="2138"/>
      <c r="B31" s="264" t="s">
        <v>455</v>
      </c>
      <c r="C31" s="1438" t="s">
        <v>577</v>
      </c>
      <c r="D31" s="261"/>
      <c r="E31" s="261"/>
      <c r="F31" s="261"/>
      <c r="G31" s="261"/>
      <c r="H31" s="261"/>
      <c r="I31" s="261"/>
      <c r="J31" s="261"/>
      <c r="K31" s="261"/>
      <c r="L31" s="261"/>
      <c r="M31" s="261"/>
      <c r="N31" s="261"/>
      <c r="O31" s="261"/>
      <c r="P31" s="261"/>
      <c r="Q31" s="261"/>
      <c r="R31" s="261"/>
      <c r="S31" s="261"/>
      <c r="T31" s="261"/>
      <c r="U31" s="261"/>
      <c r="V31" s="261"/>
      <c r="W31" s="261"/>
    </row>
    <row r="32" spans="1:23" ht="33" thickBot="1">
      <c r="A32" s="2139"/>
      <c r="B32" s="265" t="s">
        <v>292</v>
      </c>
      <c r="C32" s="1447" t="s">
        <v>748</v>
      </c>
      <c r="D32" s="261"/>
      <c r="E32" s="261"/>
      <c r="F32" s="261"/>
      <c r="G32" s="261"/>
      <c r="H32" s="261"/>
      <c r="I32" s="261"/>
      <c r="J32" s="261"/>
      <c r="K32" s="261"/>
      <c r="L32" s="261"/>
      <c r="M32" s="261"/>
      <c r="N32" s="261"/>
      <c r="O32" s="261"/>
      <c r="P32" s="261"/>
      <c r="Q32" s="261"/>
      <c r="R32" s="261"/>
      <c r="S32" s="261"/>
      <c r="T32" s="261"/>
      <c r="U32" s="261"/>
      <c r="V32" s="261"/>
      <c r="W32" s="261"/>
    </row>
    <row r="33" spans="1:23" ht="18">
      <c r="A33" s="2140" t="s">
        <v>458</v>
      </c>
      <c r="B33" s="263" t="s">
        <v>459</v>
      </c>
      <c r="C33" s="1474" t="s">
        <v>2282</v>
      </c>
      <c r="D33" s="261"/>
      <c r="E33" s="261"/>
      <c r="F33" s="261"/>
      <c r="G33" s="261"/>
      <c r="H33" s="261"/>
      <c r="I33" s="261"/>
      <c r="J33" s="261"/>
      <c r="K33" s="261"/>
      <c r="L33" s="261"/>
      <c r="M33" s="261"/>
      <c r="N33" s="261"/>
      <c r="O33" s="261"/>
      <c r="P33" s="261"/>
      <c r="Q33" s="261"/>
      <c r="R33" s="261"/>
      <c r="S33" s="261"/>
      <c r="T33" s="261"/>
      <c r="U33" s="261"/>
      <c r="V33" s="261"/>
      <c r="W33" s="261"/>
    </row>
    <row r="34" spans="1:23" ht="18">
      <c r="A34" s="2138"/>
      <c r="B34" s="264" t="s">
        <v>460</v>
      </c>
      <c r="C34" s="1438" t="s">
        <v>2286</v>
      </c>
      <c r="D34" s="261"/>
      <c r="E34" s="261"/>
      <c r="F34" s="261"/>
      <c r="G34" s="261"/>
      <c r="H34" s="261"/>
      <c r="I34" s="261"/>
      <c r="J34" s="261"/>
      <c r="K34" s="261"/>
      <c r="L34" s="261"/>
      <c r="M34" s="261"/>
      <c r="N34" s="261"/>
      <c r="O34" s="261"/>
      <c r="P34" s="261"/>
      <c r="Q34" s="261"/>
      <c r="R34" s="261"/>
      <c r="S34" s="261"/>
      <c r="T34" s="261"/>
      <c r="U34" s="261"/>
      <c r="V34" s="261"/>
      <c r="W34" s="261"/>
    </row>
    <row r="35" spans="1:23" ht="18">
      <c r="A35" s="2138"/>
      <c r="B35" s="264" t="s">
        <v>462</v>
      </c>
      <c r="C35" s="1438" t="s">
        <v>298</v>
      </c>
      <c r="D35" s="261"/>
      <c r="E35" s="261"/>
      <c r="F35" s="261"/>
      <c r="G35" s="261"/>
      <c r="H35" s="261"/>
      <c r="I35" s="261"/>
      <c r="J35" s="261"/>
      <c r="K35" s="261"/>
      <c r="L35" s="261"/>
      <c r="M35" s="261"/>
      <c r="N35" s="261"/>
      <c r="O35" s="261"/>
      <c r="P35" s="261"/>
      <c r="Q35" s="261"/>
      <c r="R35" s="261"/>
      <c r="S35" s="261"/>
      <c r="T35" s="261"/>
      <c r="U35" s="261"/>
      <c r="V35" s="261"/>
      <c r="W35" s="261"/>
    </row>
    <row r="36" spans="1:23" ht="18">
      <c r="A36" s="2138"/>
      <c r="B36" s="264" t="s">
        <v>463</v>
      </c>
      <c r="C36" s="1438" t="s">
        <v>251</v>
      </c>
      <c r="D36" s="261"/>
      <c r="E36" s="261"/>
      <c r="F36" s="261"/>
      <c r="G36" s="261"/>
      <c r="H36" s="261"/>
      <c r="I36" s="261"/>
      <c r="J36" s="261"/>
      <c r="K36" s="261"/>
      <c r="L36" s="261"/>
      <c r="M36" s="261"/>
      <c r="N36" s="261"/>
      <c r="O36" s="261"/>
      <c r="P36" s="261"/>
      <c r="Q36" s="261"/>
      <c r="R36" s="261"/>
      <c r="S36" s="261"/>
      <c r="T36" s="261"/>
      <c r="U36" s="261"/>
      <c r="V36" s="261"/>
      <c r="W36" s="261"/>
    </row>
    <row r="37" spans="1:23" ht="18">
      <c r="A37" s="2138"/>
      <c r="B37" s="264" t="s">
        <v>464</v>
      </c>
      <c r="C37" s="1438" t="s">
        <v>301</v>
      </c>
      <c r="D37" s="261"/>
      <c r="E37" s="261"/>
      <c r="F37" s="261"/>
      <c r="G37" s="261"/>
      <c r="H37" s="261"/>
      <c r="I37" s="261"/>
      <c r="J37" s="261"/>
      <c r="K37" s="261"/>
      <c r="L37" s="261"/>
      <c r="M37" s="261"/>
      <c r="N37" s="261"/>
      <c r="O37" s="261"/>
      <c r="P37" s="261"/>
      <c r="Q37" s="261"/>
      <c r="R37" s="261"/>
      <c r="S37" s="261"/>
      <c r="T37" s="261"/>
      <c r="U37" s="261"/>
      <c r="V37" s="261"/>
      <c r="W37" s="261"/>
    </row>
    <row r="38" spans="1:23" ht="18.600000000000001" thickBot="1">
      <c r="A38" s="2139"/>
      <c r="B38" s="266" t="s">
        <v>465</v>
      </c>
      <c r="C38" s="1447" t="s">
        <v>263</v>
      </c>
      <c r="D38" s="261"/>
      <c r="E38" s="261"/>
      <c r="F38" s="261"/>
      <c r="G38" s="261"/>
      <c r="H38" s="261"/>
      <c r="I38" s="261"/>
      <c r="J38" s="261"/>
      <c r="K38" s="261"/>
      <c r="L38" s="261"/>
      <c r="M38" s="261"/>
      <c r="N38" s="261"/>
      <c r="O38" s="261"/>
      <c r="P38" s="261"/>
      <c r="Q38" s="261"/>
      <c r="R38" s="261"/>
      <c r="S38" s="261"/>
      <c r="T38" s="261"/>
      <c r="U38" s="261"/>
      <c r="V38" s="261"/>
      <c r="W38" s="261"/>
    </row>
    <row r="39" spans="1:23" ht="18">
      <c r="A39" s="2140" t="s">
        <v>466</v>
      </c>
      <c r="B39" s="263" t="s">
        <v>467</v>
      </c>
      <c r="C39" s="1474" t="s">
        <v>261</v>
      </c>
      <c r="D39" s="261"/>
      <c r="E39" s="261"/>
      <c r="F39" s="261"/>
      <c r="G39" s="261"/>
      <c r="H39" s="261"/>
      <c r="I39" s="261"/>
      <c r="J39" s="261"/>
      <c r="K39" s="261"/>
      <c r="L39" s="261"/>
      <c r="M39" s="261"/>
      <c r="N39" s="261"/>
      <c r="O39" s="261"/>
      <c r="P39" s="261"/>
      <c r="Q39" s="261"/>
      <c r="R39" s="261"/>
      <c r="S39" s="261"/>
      <c r="T39" s="261"/>
      <c r="U39" s="261"/>
      <c r="V39" s="261"/>
      <c r="W39" s="261"/>
    </row>
    <row r="40" spans="1:23" ht="18">
      <c r="A40" s="2138"/>
      <c r="B40" s="264" t="s">
        <v>468</v>
      </c>
      <c r="C40" s="1438" t="s">
        <v>251</v>
      </c>
      <c r="D40" s="261"/>
      <c r="E40" s="261"/>
      <c r="F40" s="261"/>
      <c r="G40" s="261"/>
      <c r="H40" s="261"/>
      <c r="I40" s="261"/>
      <c r="J40" s="261"/>
      <c r="K40" s="261"/>
      <c r="L40" s="261"/>
      <c r="M40" s="261"/>
      <c r="N40" s="261"/>
      <c r="O40" s="261"/>
      <c r="P40" s="261"/>
      <c r="Q40" s="261"/>
      <c r="R40" s="261"/>
      <c r="S40" s="261"/>
      <c r="T40" s="261"/>
      <c r="U40" s="261"/>
      <c r="V40" s="261"/>
      <c r="W40" s="261"/>
    </row>
    <row r="41" spans="1:23" ht="18">
      <c r="A41" s="2138"/>
      <c r="B41" s="264" t="s">
        <v>469</v>
      </c>
      <c r="C41" s="1438" t="s">
        <v>251</v>
      </c>
      <c r="D41" s="261"/>
      <c r="E41" s="261"/>
      <c r="F41" s="261"/>
      <c r="G41" s="261"/>
      <c r="H41" s="261"/>
      <c r="I41" s="261"/>
      <c r="J41" s="261"/>
      <c r="K41" s="261"/>
      <c r="L41" s="261"/>
      <c r="M41" s="261"/>
      <c r="N41" s="261"/>
      <c r="O41" s="261"/>
      <c r="P41" s="261"/>
      <c r="Q41" s="261"/>
      <c r="R41" s="261"/>
      <c r="S41" s="261"/>
      <c r="T41" s="261"/>
      <c r="U41" s="261"/>
      <c r="V41" s="261"/>
      <c r="W41" s="261"/>
    </row>
    <row r="42" spans="1:23" ht="18">
      <c r="A42" s="2138"/>
      <c r="B42" s="264" t="s">
        <v>470</v>
      </c>
      <c r="C42" s="1438" t="s">
        <v>251</v>
      </c>
      <c r="D42" s="261"/>
      <c r="E42" s="261"/>
      <c r="F42" s="261"/>
      <c r="G42" s="261"/>
      <c r="H42" s="261"/>
      <c r="I42" s="261"/>
      <c r="J42" s="261"/>
      <c r="K42" s="261"/>
      <c r="L42" s="261"/>
      <c r="M42" s="261"/>
      <c r="N42" s="261"/>
      <c r="O42" s="261"/>
      <c r="P42" s="261"/>
      <c r="Q42" s="261"/>
      <c r="R42" s="261"/>
      <c r="S42" s="261"/>
      <c r="T42" s="261"/>
      <c r="U42" s="261"/>
      <c r="V42" s="261"/>
      <c r="W42" s="261"/>
    </row>
    <row r="43" spans="1:23" ht="18">
      <c r="A43" s="2138"/>
      <c r="B43" s="264" t="s">
        <v>471</v>
      </c>
      <c r="C43" s="1438" t="s">
        <v>251</v>
      </c>
      <c r="D43" s="261"/>
      <c r="E43" s="261"/>
      <c r="F43" s="261"/>
      <c r="G43" s="261"/>
      <c r="H43" s="261"/>
      <c r="I43" s="261"/>
      <c r="J43" s="261"/>
      <c r="K43" s="261"/>
      <c r="L43" s="261"/>
      <c r="M43" s="261"/>
      <c r="N43" s="261"/>
      <c r="O43" s="261"/>
      <c r="P43" s="261"/>
      <c r="Q43" s="261"/>
      <c r="R43" s="261"/>
      <c r="S43" s="261"/>
      <c r="T43" s="261"/>
      <c r="U43" s="261"/>
      <c r="V43" s="261"/>
      <c r="W43" s="261"/>
    </row>
    <row r="44" spans="1:23" ht="18.600000000000001" thickBot="1">
      <c r="A44" s="2139"/>
      <c r="B44" s="267" t="s">
        <v>472</v>
      </c>
      <c r="C44" s="1447" t="s">
        <v>251</v>
      </c>
      <c r="D44" s="261"/>
      <c r="E44" s="261"/>
      <c r="F44" s="261"/>
      <c r="G44" s="261"/>
      <c r="H44" s="261"/>
      <c r="I44" s="261"/>
      <c r="J44" s="261"/>
      <c r="K44" s="261"/>
      <c r="L44" s="261"/>
      <c r="M44" s="261"/>
      <c r="N44" s="261"/>
      <c r="O44" s="261"/>
      <c r="P44" s="261"/>
      <c r="Q44" s="261"/>
      <c r="R44" s="261"/>
      <c r="S44" s="261"/>
      <c r="T44" s="261"/>
      <c r="U44" s="261"/>
      <c r="V44" s="261"/>
      <c r="W44" s="261"/>
    </row>
    <row r="45" spans="1:23" ht="18">
      <c r="A45" s="2140" t="s">
        <v>473</v>
      </c>
      <c r="B45" s="263" t="s">
        <v>474</v>
      </c>
      <c r="C45" s="1474" t="s">
        <v>263</v>
      </c>
      <c r="D45" s="261"/>
      <c r="E45" s="261"/>
      <c r="F45" s="261"/>
      <c r="G45" s="261"/>
      <c r="H45" s="261"/>
      <c r="I45" s="261"/>
      <c r="J45" s="261"/>
      <c r="K45" s="261"/>
      <c r="L45" s="261"/>
      <c r="M45" s="261"/>
      <c r="N45" s="261"/>
      <c r="O45" s="261"/>
      <c r="P45" s="261"/>
      <c r="Q45" s="261"/>
      <c r="R45" s="261"/>
      <c r="S45" s="261"/>
      <c r="T45" s="261"/>
      <c r="U45" s="261"/>
      <c r="V45" s="261"/>
      <c r="W45" s="261"/>
    </row>
    <row r="46" spans="1:23" ht="64.8">
      <c r="A46" s="2138"/>
      <c r="B46" s="264" t="s">
        <v>475</v>
      </c>
      <c r="C46" s="1438" t="s">
        <v>2287</v>
      </c>
      <c r="D46" s="261"/>
      <c r="E46" s="261"/>
      <c r="F46" s="261"/>
      <c r="G46" s="261"/>
      <c r="H46" s="261"/>
      <c r="I46" s="261"/>
      <c r="J46" s="261"/>
      <c r="K46" s="261"/>
      <c r="L46" s="261"/>
      <c r="M46" s="261"/>
      <c r="N46" s="261"/>
      <c r="O46" s="261"/>
      <c r="P46" s="261"/>
      <c r="Q46" s="261"/>
      <c r="R46" s="261"/>
      <c r="S46" s="261"/>
      <c r="T46" s="261"/>
      <c r="U46" s="261"/>
      <c r="V46" s="261"/>
      <c r="W46" s="261"/>
    </row>
    <row r="47" spans="1:23" ht="33" thickBot="1">
      <c r="A47" s="2139"/>
      <c r="B47" s="266" t="s">
        <v>477</v>
      </c>
      <c r="C47" s="1447" t="s">
        <v>2288</v>
      </c>
      <c r="D47" s="261"/>
      <c r="E47" s="261"/>
      <c r="F47" s="261"/>
      <c r="G47" s="261"/>
      <c r="H47" s="261"/>
      <c r="I47" s="261"/>
      <c r="J47" s="261"/>
      <c r="K47" s="261"/>
      <c r="L47" s="261"/>
      <c r="M47" s="261"/>
      <c r="N47" s="261"/>
      <c r="O47" s="261"/>
      <c r="P47" s="261"/>
      <c r="Q47" s="261"/>
      <c r="R47" s="261"/>
      <c r="S47" s="261"/>
      <c r="T47" s="261"/>
      <c r="U47" s="261"/>
      <c r="V47" s="261"/>
      <c r="W47" s="261"/>
    </row>
    <row r="48" spans="1:23" ht="18">
      <c r="A48" s="2137" t="s">
        <v>479</v>
      </c>
      <c r="B48" s="265" t="s">
        <v>480</v>
      </c>
      <c r="C48" s="1474" t="s">
        <v>263</v>
      </c>
      <c r="D48" s="261"/>
      <c r="E48" s="261"/>
      <c r="F48" s="261"/>
      <c r="G48" s="261"/>
      <c r="H48" s="261"/>
      <c r="I48" s="261"/>
      <c r="J48" s="261"/>
      <c r="K48" s="261"/>
      <c r="L48" s="261"/>
      <c r="M48" s="261"/>
      <c r="N48" s="261"/>
      <c r="O48" s="261"/>
      <c r="P48" s="261"/>
      <c r="Q48" s="261"/>
      <c r="R48" s="261"/>
      <c r="S48" s="261"/>
      <c r="T48" s="261"/>
      <c r="U48" s="261"/>
      <c r="V48" s="261"/>
      <c r="W48" s="261"/>
    </row>
    <row r="49" spans="1:23" ht="18">
      <c r="A49" s="2138"/>
      <c r="B49" s="264" t="s">
        <v>481</v>
      </c>
      <c r="C49" s="1438" t="s">
        <v>2289</v>
      </c>
      <c r="D49" s="261"/>
      <c r="E49" s="261"/>
      <c r="F49" s="261"/>
      <c r="G49" s="261"/>
      <c r="H49" s="261"/>
      <c r="I49" s="261"/>
      <c r="J49" s="261"/>
      <c r="K49" s="261"/>
      <c r="L49" s="261"/>
      <c r="M49" s="261"/>
      <c r="N49" s="261"/>
      <c r="O49" s="261"/>
      <c r="P49" s="261"/>
      <c r="Q49" s="261"/>
      <c r="R49" s="261"/>
      <c r="S49" s="261"/>
      <c r="T49" s="261"/>
      <c r="U49" s="261"/>
      <c r="V49" s="261"/>
      <c r="W49" s="261"/>
    </row>
    <row r="50" spans="1:23" ht="18">
      <c r="A50" s="2138"/>
      <c r="B50" s="264" t="s">
        <v>483</v>
      </c>
      <c r="C50" s="1438" t="s">
        <v>2290</v>
      </c>
      <c r="D50" s="261"/>
      <c r="E50" s="261"/>
      <c r="F50" s="261"/>
      <c r="G50" s="261"/>
      <c r="H50" s="261"/>
      <c r="I50" s="261"/>
      <c r="J50" s="261"/>
      <c r="K50" s="261"/>
      <c r="L50" s="261"/>
      <c r="M50" s="261"/>
      <c r="N50" s="261"/>
      <c r="O50" s="261"/>
      <c r="P50" s="261"/>
      <c r="Q50" s="261"/>
      <c r="R50" s="261"/>
      <c r="S50" s="261"/>
      <c r="T50" s="261"/>
      <c r="U50" s="261"/>
      <c r="V50" s="261"/>
      <c r="W50" s="261"/>
    </row>
    <row r="51" spans="1:23" ht="18">
      <c r="A51" s="2138"/>
      <c r="B51" s="264" t="s">
        <v>485</v>
      </c>
      <c r="C51" s="1438" t="s">
        <v>323</v>
      </c>
      <c r="D51" s="261"/>
      <c r="E51" s="261"/>
      <c r="F51" s="261"/>
      <c r="G51" s="261"/>
      <c r="H51" s="261"/>
      <c r="I51" s="261"/>
      <c r="J51" s="261"/>
      <c r="K51" s="261"/>
      <c r="L51" s="261"/>
      <c r="M51" s="261"/>
      <c r="N51" s="261"/>
      <c r="O51" s="261"/>
      <c r="P51" s="261"/>
      <c r="Q51" s="261"/>
      <c r="R51" s="261"/>
      <c r="S51" s="261"/>
      <c r="T51" s="261"/>
      <c r="U51" s="261"/>
      <c r="V51" s="261"/>
      <c r="W51" s="261"/>
    </row>
    <row r="52" spans="1:23" ht="97.2">
      <c r="A52" s="2138"/>
      <c r="B52" s="264" t="s">
        <v>487</v>
      </c>
      <c r="C52" s="1438" t="s">
        <v>2291</v>
      </c>
      <c r="D52" s="261"/>
      <c r="E52" s="261"/>
      <c r="F52" s="261"/>
      <c r="G52" s="261"/>
      <c r="H52" s="261"/>
      <c r="I52" s="261"/>
      <c r="J52" s="261"/>
      <c r="K52" s="261"/>
      <c r="L52" s="261"/>
      <c r="M52" s="261"/>
      <c r="N52" s="261"/>
      <c r="O52" s="261"/>
      <c r="P52" s="261"/>
      <c r="Q52" s="261"/>
      <c r="R52" s="261"/>
      <c r="S52" s="261"/>
      <c r="T52" s="261"/>
      <c r="U52" s="261"/>
      <c r="V52" s="261"/>
      <c r="W52" s="261"/>
    </row>
    <row r="53" spans="1:23" ht="97.2">
      <c r="A53" s="2138"/>
      <c r="B53" s="264" t="s">
        <v>489</v>
      </c>
      <c r="C53" s="1438" t="s">
        <v>583</v>
      </c>
      <c r="D53" s="261"/>
      <c r="E53" s="261"/>
      <c r="F53" s="261"/>
      <c r="G53" s="261"/>
      <c r="H53" s="261"/>
      <c r="I53" s="261"/>
      <c r="J53" s="261"/>
      <c r="K53" s="261"/>
      <c r="L53" s="261"/>
      <c r="M53" s="261"/>
      <c r="N53" s="261"/>
      <c r="O53" s="261"/>
      <c r="P53" s="261"/>
      <c r="Q53" s="261"/>
      <c r="R53" s="261"/>
      <c r="S53" s="261"/>
      <c r="T53" s="261"/>
      <c r="U53" s="261"/>
      <c r="V53" s="261"/>
      <c r="W53" s="261"/>
    </row>
    <row r="54" spans="1:23" ht="48.6">
      <c r="A54" s="2138"/>
      <c r="B54" s="264" t="s">
        <v>491</v>
      </c>
      <c r="C54" s="1438" t="s">
        <v>2292</v>
      </c>
      <c r="D54" s="261"/>
      <c r="E54" s="261"/>
      <c r="F54" s="261"/>
      <c r="G54" s="261"/>
      <c r="H54" s="261"/>
      <c r="I54" s="261"/>
      <c r="J54" s="261"/>
      <c r="K54" s="261"/>
      <c r="L54" s="261"/>
      <c r="M54" s="261"/>
      <c r="N54" s="261"/>
      <c r="O54" s="261"/>
      <c r="P54" s="261"/>
      <c r="Q54" s="261"/>
      <c r="R54" s="261"/>
      <c r="S54" s="261"/>
      <c r="T54" s="261"/>
      <c r="U54" s="261"/>
      <c r="V54" s="261"/>
      <c r="W54" s="261"/>
    </row>
    <row r="55" spans="1:23" ht="18">
      <c r="A55" s="2138"/>
      <c r="B55" s="264" t="s">
        <v>493</v>
      </c>
      <c r="C55" s="1438" t="s">
        <v>2293</v>
      </c>
      <c r="D55" s="261"/>
      <c r="E55" s="261"/>
      <c r="F55" s="261"/>
      <c r="G55" s="261"/>
      <c r="H55" s="261"/>
      <c r="I55" s="261"/>
      <c r="J55" s="261"/>
      <c r="K55" s="261"/>
      <c r="L55" s="261"/>
      <c r="M55" s="261"/>
      <c r="N55" s="261"/>
      <c r="O55" s="261"/>
      <c r="P55" s="261"/>
      <c r="Q55" s="261"/>
      <c r="R55" s="261"/>
      <c r="S55" s="261"/>
      <c r="T55" s="261"/>
      <c r="U55" s="261"/>
      <c r="V55" s="261"/>
      <c r="W55" s="261"/>
    </row>
    <row r="56" spans="1:23" ht="18">
      <c r="A56" s="2138"/>
      <c r="B56" s="264" t="s">
        <v>495</v>
      </c>
      <c r="C56" s="1438" t="s">
        <v>333</v>
      </c>
      <c r="D56" s="261"/>
      <c r="E56" s="261"/>
      <c r="F56" s="261"/>
      <c r="G56" s="261"/>
      <c r="H56" s="261"/>
      <c r="I56" s="261"/>
      <c r="J56" s="261"/>
      <c r="K56" s="261"/>
      <c r="L56" s="261"/>
      <c r="M56" s="261"/>
      <c r="N56" s="261"/>
      <c r="O56" s="261"/>
      <c r="P56" s="261"/>
      <c r="Q56" s="261"/>
      <c r="R56" s="261"/>
      <c r="S56" s="261"/>
      <c r="T56" s="261"/>
      <c r="U56" s="261"/>
      <c r="V56" s="261"/>
      <c r="W56" s="261"/>
    </row>
    <row r="57" spans="1:23" ht="18">
      <c r="A57" s="2138"/>
      <c r="B57" s="264" t="s">
        <v>496</v>
      </c>
      <c r="C57" s="1438" t="s">
        <v>251</v>
      </c>
      <c r="D57" s="261"/>
      <c r="E57" s="261"/>
      <c r="F57" s="261"/>
      <c r="G57" s="261"/>
      <c r="H57" s="261"/>
      <c r="I57" s="261"/>
      <c r="J57" s="261"/>
      <c r="K57" s="261"/>
      <c r="L57" s="261"/>
      <c r="M57" s="261"/>
      <c r="N57" s="261"/>
      <c r="O57" s="261"/>
      <c r="P57" s="261"/>
      <c r="Q57" s="261"/>
      <c r="R57" s="261"/>
      <c r="S57" s="261"/>
      <c r="T57" s="261"/>
      <c r="U57" s="261"/>
      <c r="V57" s="261"/>
      <c r="W57" s="261"/>
    </row>
    <row r="58" spans="1:23" ht="18">
      <c r="A58" s="2138"/>
      <c r="B58" s="264" t="s">
        <v>497</v>
      </c>
      <c r="C58" s="1438" t="s">
        <v>251</v>
      </c>
      <c r="D58" s="261"/>
      <c r="E58" s="261"/>
      <c r="F58" s="261"/>
      <c r="G58" s="261"/>
      <c r="H58" s="261"/>
      <c r="I58" s="261"/>
      <c r="J58" s="261"/>
      <c r="K58" s="261"/>
      <c r="L58" s="261"/>
      <c r="M58" s="261"/>
      <c r="N58" s="261"/>
      <c r="O58" s="261"/>
      <c r="P58" s="261"/>
      <c r="Q58" s="261"/>
      <c r="R58" s="261"/>
      <c r="S58" s="261"/>
      <c r="T58" s="261"/>
      <c r="U58" s="261"/>
      <c r="V58" s="261"/>
      <c r="W58" s="261"/>
    </row>
    <row r="59" spans="1:23" ht="18">
      <c r="A59" s="2138"/>
      <c r="B59" s="264" t="s">
        <v>498</v>
      </c>
      <c r="C59" s="1380" t="s">
        <v>2294</v>
      </c>
      <c r="D59" s="261"/>
      <c r="E59" s="261"/>
      <c r="F59" s="261"/>
      <c r="G59" s="261"/>
      <c r="H59" s="261"/>
      <c r="I59" s="261"/>
      <c r="J59" s="261"/>
      <c r="K59" s="261"/>
      <c r="L59" s="261"/>
      <c r="M59" s="261"/>
      <c r="N59" s="261"/>
      <c r="O59" s="261"/>
      <c r="P59" s="261"/>
      <c r="Q59" s="261"/>
      <c r="R59" s="261"/>
      <c r="S59" s="261"/>
      <c r="T59" s="261"/>
      <c r="U59" s="261"/>
      <c r="V59" s="261"/>
      <c r="W59" s="261"/>
    </row>
    <row r="60" spans="1:23" ht="18">
      <c r="A60" s="2138"/>
      <c r="B60" s="264" t="s">
        <v>499</v>
      </c>
      <c r="C60" s="1380" t="s">
        <v>251</v>
      </c>
      <c r="D60" s="261"/>
      <c r="E60" s="261"/>
      <c r="F60" s="261"/>
      <c r="G60" s="261"/>
      <c r="H60" s="261"/>
      <c r="I60" s="261"/>
      <c r="J60" s="261"/>
      <c r="K60" s="261"/>
      <c r="L60" s="261"/>
      <c r="M60" s="261"/>
      <c r="N60" s="261"/>
      <c r="O60" s="261"/>
      <c r="P60" s="261"/>
      <c r="Q60" s="261"/>
      <c r="R60" s="261"/>
      <c r="S60" s="261"/>
      <c r="T60" s="261"/>
      <c r="U60" s="261"/>
      <c r="V60" s="261"/>
      <c r="W60" s="261"/>
    </row>
    <row r="61" spans="1:23" ht="18">
      <c r="A61" s="2138"/>
      <c r="B61" s="264" t="s">
        <v>500</v>
      </c>
      <c r="C61" s="1380" t="s">
        <v>2295</v>
      </c>
      <c r="D61" s="261"/>
      <c r="E61" s="261"/>
      <c r="F61" s="261"/>
      <c r="G61" s="261"/>
      <c r="H61" s="261"/>
      <c r="I61" s="261"/>
      <c r="J61" s="261"/>
      <c r="K61" s="261"/>
      <c r="L61" s="261"/>
      <c r="M61" s="261"/>
      <c r="N61" s="261"/>
      <c r="O61" s="261"/>
      <c r="P61" s="261"/>
      <c r="Q61" s="261"/>
      <c r="R61" s="261"/>
      <c r="S61" s="261"/>
      <c r="T61" s="261"/>
      <c r="U61" s="261"/>
      <c r="V61" s="261"/>
      <c r="W61" s="261"/>
    </row>
    <row r="62" spans="1:23" ht="18">
      <c r="A62" s="2138"/>
      <c r="B62" s="264" t="s">
        <v>502</v>
      </c>
      <c r="C62" s="1380" t="s">
        <v>2296</v>
      </c>
      <c r="D62" s="261"/>
      <c r="E62" s="261"/>
      <c r="F62" s="261"/>
      <c r="G62" s="261"/>
      <c r="H62" s="261"/>
      <c r="I62" s="261"/>
      <c r="J62" s="261"/>
      <c r="K62" s="261"/>
      <c r="L62" s="261"/>
      <c r="M62" s="261"/>
      <c r="N62" s="261"/>
      <c r="O62" s="261"/>
      <c r="P62" s="261"/>
      <c r="Q62" s="261"/>
      <c r="R62" s="261"/>
      <c r="S62" s="261"/>
      <c r="T62" s="261"/>
      <c r="U62" s="261"/>
      <c r="V62" s="261"/>
      <c r="W62" s="261"/>
    </row>
    <row r="63" spans="1:23" ht="18">
      <c r="A63" s="2138"/>
      <c r="B63" s="264" t="s">
        <v>504</v>
      </c>
      <c r="C63" s="1380" t="s">
        <v>263</v>
      </c>
      <c r="D63" s="261"/>
      <c r="E63" s="261"/>
      <c r="F63" s="261"/>
      <c r="G63" s="261"/>
      <c r="H63" s="261"/>
      <c r="I63" s="261"/>
      <c r="J63" s="261"/>
      <c r="K63" s="261"/>
      <c r="L63" s="261"/>
      <c r="M63" s="261"/>
      <c r="N63" s="261"/>
      <c r="O63" s="261"/>
      <c r="P63" s="261"/>
      <c r="Q63" s="261"/>
      <c r="R63" s="261"/>
      <c r="S63" s="261"/>
      <c r="T63" s="261"/>
      <c r="U63" s="261"/>
      <c r="V63" s="261"/>
      <c r="W63" s="261"/>
    </row>
    <row r="64" spans="1:23" ht="64.8">
      <c r="A64" s="2138"/>
      <c r="B64" s="264" t="s">
        <v>506</v>
      </c>
      <c r="C64" s="1380" t="s">
        <v>2297</v>
      </c>
      <c r="D64" s="261"/>
      <c r="E64" s="261"/>
      <c r="F64" s="261"/>
      <c r="G64" s="261"/>
      <c r="H64" s="261"/>
      <c r="I64" s="261"/>
      <c r="J64" s="261"/>
      <c r="K64" s="261"/>
      <c r="L64" s="261"/>
      <c r="M64" s="261"/>
      <c r="N64" s="261"/>
      <c r="O64" s="261"/>
      <c r="P64" s="261"/>
      <c r="Q64" s="261"/>
      <c r="R64" s="261"/>
      <c r="S64" s="261"/>
      <c r="T64" s="261"/>
      <c r="U64" s="261"/>
      <c r="V64" s="261"/>
      <c r="W64" s="261"/>
    </row>
    <row r="65" spans="1:23" ht="18">
      <c r="A65" s="2138"/>
      <c r="B65" s="264" t="s">
        <v>508</v>
      </c>
      <c r="C65" s="1438" t="s">
        <v>263</v>
      </c>
      <c r="D65" s="261"/>
      <c r="E65" s="261"/>
      <c r="F65" s="261"/>
      <c r="G65" s="261"/>
      <c r="H65" s="261"/>
      <c r="I65" s="261"/>
      <c r="J65" s="261"/>
      <c r="K65" s="261"/>
      <c r="L65" s="261"/>
      <c r="M65" s="261"/>
      <c r="N65" s="261"/>
      <c r="O65" s="261"/>
      <c r="P65" s="261"/>
      <c r="Q65" s="261"/>
      <c r="R65" s="261"/>
      <c r="S65" s="261"/>
      <c r="T65" s="261"/>
      <c r="U65" s="261"/>
      <c r="V65" s="261"/>
      <c r="W65" s="261"/>
    </row>
    <row r="66" spans="1:23" ht="18">
      <c r="A66" s="2138"/>
      <c r="B66" s="264" t="s">
        <v>509</v>
      </c>
      <c r="C66" s="1438" t="s">
        <v>2298</v>
      </c>
      <c r="D66" s="261"/>
      <c r="E66" s="261"/>
      <c r="F66" s="261"/>
      <c r="G66" s="261"/>
      <c r="H66" s="261"/>
      <c r="I66" s="261"/>
      <c r="J66" s="261"/>
      <c r="K66" s="261"/>
      <c r="L66" s="261"/>
      <c r="M66" s="261"/>
      <c r="N66" s="261"/>
      <c r="O66" s="261"/>
      <c r="P66" s="261"/>
      <c r="Q66" s="261"/>
      <c r="R66" s="261"/>
      <c r="S66" s="261"/>
      <c r="T66" s="261"/>
      <c r="U66" s="261"/>
      <c r="V66" s="261"/>
      <c r="W66" s="261"/>
    </row>
    <row r="67" spans="1:23" ht="18">
      <c r="A67" s="2138"/>
      <c r="B67" s="264" t="s">
        <v>511</v>
      </c>
      <c r="C67" s="1438" t="s">
        <v>2299</v>
      </c>
      <c r="D67" s="261"/>
      <c r="E67" s="261"/>
      <c r="F67" s="261"/>
      <c r="G67" s="261"/>
      <c r="H67" s="261"/>
      <c r="I67" s="261"/>
      <c r="J67" s="261"/>
      <c r="K67" s="261"/>
      <c r="L67" s="261"/>
      <c r="M67" s="261"/>
      <c r="N67" s="261"/>
      <c r="O67" s="261"/>
      <c r="P67" s="261"/>
      <c r="Q67" s="261"/>
      <c r="R67" s="261"/>
      <c r="S67" s="261"/>
      <c r="T67" s="261"/>
      <c r="U67" s="261"/>
      <c r="V67" s="261"/>
      <c r="W67" s="261"/>
    </row>
    <row r="68" spans="1:23" ht="33" thickBot="1">
      <c r="A68" s="2139"/>
      <c r="B68" s="266" t="s">
        <v>513</v>
      </c>
      <c r="C68" s="1447" t="s">
        <v>2300</v>
      </c>
      <c r="D68" s="261"/>
      <c r="E68" s="261"/>
      <c r="F68" s="261"/>
      <c r="G68" s="261"/>
      <c r="H68" s="261"/>
      <c r="I68" s="261"/>
      <c r="J68" s="261"/>
      <c r="K68" s="261"/>
      <c r="L68" s="261"/>
      <c r="M68" s="261"/>
      <c r="N68" s="261"/>
      <c r="O68" s="261"/>
      <c r="P68" s="261"/>
      <c r="Q68" s="261"/>
      <c r="R68" s="261"/>
      <c r="S68" s="261"/>
      <c r="T68" s="261"/>
      <c r="U68" s="261"/>
      <c r="V68" s="261"/>
      <c r="W68" s="261"/>
    </row>
    <row r="69" spans="1:23" ht="18">
      <c r="A69" s="2140" t="s">
        <v>515</v>
      </c>
      <c r="B69" s="263" t="s">
        <v>516</v>
      </c>
      <c r="C69" s="1474" t="s">
        <v>263</v>
      </c>
      <c r="D69" s="261"/>
      <c r="E69" s="261"/>
      <c r="F69" s="261"/>
      <c r="G69" s="261"/>
      <c r="H69" s="261"/>
      <c r="I69" s="261"/>
      <c r="J69" s="261"/>
      <c r="K69" s="261"/>
      <c r="L69" s="261"/>
      <c r="M69" s="261"/>
      <c r="N69" s="261"/>
      <c r="O69" s="261"/>
      <c r="P69" s="261"/>
      <c r="Q69" s="261"/>
      <c r="R69" s="261"/>
      <c r="S69" s="261"/>
      <c r="T69" s="261"/>
      <c r="U69" s="261"/>
      <c r="V69" s="261"/>
      <c r="W69" s="261"/>
    </row>
    <row r="70" spans="1:23" ht="18">
      <c r="A70" s="2138"/>
      <c r="B70" s="264" t="s">
        <v>517</v>
      </c>
      <c r="C70" s="1438" t="s">
        <v>353</v>
      </c>
      <c r="D70" s="261"/>
      <c r="E70" s="261"/>
      <c r="F70" s="261"/>
      <c r="G70" s="261"/>
      <c r="H70" s="261"/>
      <c r="I70" s="261"/>
      <c r="J70" s="261"/>
      <c r="K70" s="261"/>
      <c r="L70" s="261"/>
      <c r="M70" s="261"/>
      <c r="N70" s="261"/>
      <c r="O70" s="261"/>
      <c r="P70" s="261"/>
      <c r="Q70" s="261"/>
      <c r="R70" s="261"/>
      <c r="S70" s="261"/>
      <c r="T70" s="261"/>
      <c r="U70" s="261"/>
      <c r="V70" s="261"/>
      <c r="W70" s="261"/>
    </row>
    <row r="71" spans="1:23" ht="18">
      <c r="A71" s="2138"/>
      <c r="B71" s="264" t="s">
        <v>518</v>
      </c>
      <c r="C71" s="1438" t="s">
        <v>251</v>
      </c>
      <c r="D71" s="261"/>
      <c r="E71" s="261"/>
      <c r="F71" s="261"/>
      <c r="G71" s="261"/>
      <c r="H71" s="261"/>
      <c r="I71" s="261"/>
      <c r="J71" s="261"/>
      <c r="K71" s="261"/>
      <c r="L71" s="261"/>
      <c r="M71" s="261"/>
      <c r="N71" s="261"/>
      <c r="O71" s="261"/>
      <c r="P71" s="261"/>
      <c r="Q71" s="261"/>
      <c r="R71" s="261"/>
      <c r="S71" s="261"/>
      <c r="T71" s="261"/>
      <c r="U71" s="261"/>
      <c r="V71" s="261"/>
      <c r="W71" s="261"/>
    </row>
    <row r="72" spans="1:23" ht="18">
      <c r="A72" s="2138"/>
      <c r="B72" s="264" t="s">
        <v>519</v>
      </c>
      <c r="C72" s="1438" t="s">
        <v>251</v>
      </c>
      <c r="D72" s="261"/>
      <c r="E72" s="261"/>
      <c r="F72" s="261"/>
      <c r="G72" s="261"/>
      <c r="H72" s="261"/>
      <c r="I72" s="261"/>
      <c r="J72" s="261"/>
      <c r="K72" s="261"/>
      <c r="L72" s="261"/>
      <c r="M72" s="261"/>
      <c r="N72" s="261"/>
      <c r="O72" s="261"/>
      <c r="P72" s="261"/>
      <c r="Q72" s="261"/>
      <c r="R72" s="261"/>
      <c r="S72" s="261"/>
      <c r="T72" s="261"/>
      <c r="U72" s="261"/>
      <c r="V72" s="261"/>
      <c r="W72" s="261"/>
    </row>
    <row r="73" spans="1:23" ht="48.6">
      <c r="A73" s="2138"/>
      <c r="B73" s="264" t="s">
        <v>520</v>
      </c>
      <c r="C73" s="1438" t="s">
        <v>521</v>
      </c>
      <c r="D73" s="261"/>
      <c r="E73" s="261"/>
      <c r="F73" s="261"/>
      <c r="G73" s="261"/>
      <c r="H73" s="261"/>
      <c r="I73" s="261"/>
      <c r="J73" s="261"/>
      <c r="K73" s="261"/>
      <c r="L73" s="261"/>
      <c r="M73" s="261"/>
      <c r="N73" s="261"/>
      <c r="O73" s="261"/>
      <c r="P73" s="261"/>
      <c r="Q73" s="261"/>
      <c r="R73" s="261"/>
      <c r="S73" s="261"/>
      <c r="T73" s="261"/>
      <c r="U73" s="261"/>
      <c r="V73" s="261"/>
      <c r="W73" s="261"/>
    </row>
    <row r="74" spans="1:23" ht="18">
      <c r="A74" s="2138"/>
      <c r="B74" s="264" t="s">
        <v>522</v>
      </c>
      <c r="C74" s="1438" t="s">
        <v>285</v>
      </c>
      <c r="D74" s="261"/>
      <c r="E74" s="261"/>
      <c r="F74" s="261"/>
      <c r="G74" s="261"/>
      <c r="H74" s="261"/>
      <c r="I74" s="261"/>
      <c r="J74" s="261"/>
      <c r="K74" s="261"/>
      <c r="L74" s="261"/>
      <c r="M74" s="261"/>
      <c r="N74" s="261"/>
      <c r="O74" s="261"/>
      <c r="P74" s="261"/>
      <c r="Q74" s="261"/>
      <c r="R74" s="261"/>
      <c r="S74" s="261"/>
      <c r="T74" s="261"/>
      <c r="U74" s="261"/>
      <c r="V74" s="261"/>
      <c r="W74" s="261"/>
    </row>
    <row r="75" spans="1:23" ht="18">
      <c r="A75" s="2138"/>
      <c r="B75" s="264" t="s">
        <v>523</v>
      </c>
      <c r="C75" s="1438" t="s">
        <v>261</v>
      </c>
      <c r="D75" s="261"/>
      <c r="E75" s="261"/>
      <c r="F75" s="261"/>
      <c r="G75" s="261"/>
      <c r="H75" s="261"/>
      <c r="I75" s="261"/>
      <c r="J75" s="261"/>
      <c r="K75" s="261"/>
      <c r="L75" s="261"/>
      <c r="M75" s="261"/>
      <c r="N75" s="261"/>
      <c r="O75" s="261"/>
      <c r="P75" s="261"/>
      <c r="Q75" s="261"/>
      <c r="R75" s="261"/>
      <c r="S75" s="261"/>
      <c r="T75" s="261"/>
      <c r="U75" s="261"/>
      <c r="V75" s="261"/>
      <c r="W75" s="261"/>
    </row>
    <row r="76" spans="1:23" ht="18">
      <c r="A76" s="2138"/>
      <c r="B76" s="264" t="s">
        <v>524</v>
      </c>
      <c r="C76" s="1438" t="s">
        <v>361</v>
      </c>
      <c r="D76" s="261"/>
      <c r="E76" s="261"/>
      <c r="F76" s="261"/>
      <c r="G76" s="261"/>
      <c r="H76" s="261"/>
      <c r="I76" s="261"/>
      <c r="J76" s="261"/>
      <c r="K76" s="261"/>
      <c r="L76" s="261"/>
      <c r="M76" s="261"/>
      <c r="N76" s="261"/>
      <c r="O76" s="261"/>
      <c r="P76" s="261"/>
      <c r="Q76" s="261"/>
      <c r="R76" s="261"/>
      <c r="S76" s="261"/>
      <c r="T76" s="261"/>
      <c r="U76" s="261"/>
      <c r="V76" s="261"/>
      <c r="W76" s="261"/>
    </row>
    <row r="77" spans="1:23" ht="81.599999999999994" thickBot="1">
      <c r="A77" s="2139"/>
      <c r="B77" s="266" t="s">
        <v>525</v>
      </c>
      <c r="C77" s="1447" t="s">
        <v>592</v>
      </c>
      <c r="D77" s="261"/>
      <c r="E77" s="261"/>
      <c r="F77" s="261"/>
      <c r="G77" s="261"/>
      <c r="H77" s="261"/>
      <c r="I77" s="261"/>
      <c r="J77" s="261"/>
      <c r="K77" s="261"/>
      <c r="L77" s="261"/>
      <c r="M77" s="261"/>
      <c r="N77" s="261"/>
      <c r="O77" s="261"/>
      <c r="P77" s="261"/>
      <c r="Q77" s="261"/>
      <c r="R77" s="261"/>
      <c r="S77" s="261"/>
      <c r="T77" s="261"/>
      <c r="U77" s="261"/>
      <c r="V77" s="261"/>
      <c r="W77" s="261"/>
    </row>
    <row r="78" spans="1:23" ht="18">
      <c r="A78" s="2140" t="s">
        <v>527</v>
      </c>
      <c r="B78" s="263" t="s">
        <v>528</v>
      </c>
      <c r="C78" s="1283" t="s">
        <v>2301</v>
      </c>
      <c r="D78" s="261"/>
      <c r="E78" s="261"/>
      <c r="F78" s="261"/>
      <c r="G78" s="261"/>
      <c r="H78" s="261"/>
      <c r="I78" s="261"/>
      <c r="J78" s="261"/>
      <c r="K78" s="261"/>
      <c r="L78" s="261"/>
      <c r="M78" s="261"/>
      <c r="N78" s="261"/>
      <c r="O78" s="261"/>
      <c r="P78" s="261"/>
      <c r="Q78" s="261"/>
      <c r="R78" s="261"/>
      <c r="S78" s="261"/>
      <c r="T78" s="261"/>
      <c r="U78" s="261"/>
      <c r="V78" s="261"/>
      <c r="W78" s="261"/>
    </row>
    <row r="79" spans="1:23" ht="97.2">
      <c r="A79" s="2138"/>
      <c r="B79" s="264" t="s">
        <v>530</v>
      </c>
      <c r="C79" s="1380" t="s">
        <v>594</v>
      </c>
      <c r="D79" s="261"/>
      <c r="E79" s="261"/>
      <c r="F79" s="261"/>
      <c r="G79" s="261"/>
      <c r="H79" s="261"/>
      <c r="I79" s="261"/>
      <c r="J79" s="261"/>
      <c r="K79" s="261"/>
      <c r="L79" s="261"/>
      <c r="M79" s="261"/>
      <c r="N79" s="261"/>
      <c r="O79" s="261"/>
      <c r="P79" s="261"/>
      <c r="Q79" s="261"/>
      <c r="R79" s="261"/>
      <c r="S79" s="261"/>
      <c r="T79" s="261"/>
      <c r="U79" s="261"/>
      <c r="V79" s="261"/>
      <c r="W79" s="261"/>
    </row>
    <row r="80" spans="1:23" ht="64.8">
      <c r="A80" s="2138"/>
      <c r="B80" s="264" t="s">
        <v>531</v>
      </c>
      <c r="C80" s="1438" t="s">
        <v>595</v>
      </c>
      <c r="D80" s="261"/>
      <c r="E80" s="261"/>
      <c r="F80" s="261"/>
      <c r="G80" s="261"/>
      <c r="H80" s="261"/>
      <c r="I80" s="261"/>
      <c r="J80" s="261"/>
      <c r="K80" s="261"/>
      <c r="L80" s="261"/>
      <c r="M80" s="261"/>
      <c r="N80" s="261"/>
      <c r="O80" s="261"/>
      <c r="P80" s="261"/>
      <c r="Q80" s="261"/>
      <c r="R80" s="261"/>
      <c r="S80" s="261"/>
      <c r="T80" s="261"/>
      <c r="U80" s="261"/>
      <c r="V80" s="261"/>
      <c r="W80" s="261"/>
    </row>
    <row r="81" spans="1:23" ht="32.4">
      <c r="A81" s="2138"/>
      <c r="B81" s="264" t="s">
        <v>533</v>
      </c>
      <c r="C81" s="1438" t="s">
        <v>372</v>
      </c>
      <c r="D81" s="261"/>
      <c r="E81" s="261"/>
      <c r="F81" s="261"/>
      <c r="G81" s="261"/>
      <c r="H81" s="261"/>
      <c r="I81" s="261"/>
      <c r="J81" s="261"/>
      <c r="K81" s="261"/>
      <c r="L81" s="261"/>
      <c r="M81" s="261"/>
      <c r="N81" s="261"/>
      <c r="O81" s="261"/>
      <c r="P81" s="261"/>
      <c r="Q81" s="261"/>
      <c r="R81" s="261"/>
      <c r="S81" s="261"/>
      <c r="T81" s="261"/>
      <c r="U81" s="261"/>
      <c r="V81" s="261"/>
      <c r="W81" s="261"/>
    </row>
    <row r="82" spans="1:23" ht="129.6">
      <c r="A82" s="2138"/>
      <c r="B82" s="264" t="s">
        <v>535</v>
      </c>
      <c r="C82" s="1438" t="s">
        <v>596</v>
      </c>
      <c r="D82" s="261"/>
      <c r="E82" s="261"/>
      <c r="F82" s="261"/>
      <c r="G82" s="261"/>
      <c r="H82" s="261"/>
      <c r="I82" s="261"/>
      <c r="J82" s="261"/>
      <c r="K82" s="261"/>
      <c r="L82" s="261"/>
      <c r="M82" s="261"/>
      <c r="N82" s="261"/>
      <c r="O82" s="261"/>
      <c r="P82" s="261"/>
      <c r="Q82" s="261"/>
      <c r="R82" s="261"/>
      <c r="S82" s="261"/>
      <c r="T82" s="261"/>
      <c r="U82" s="261"/>
      <c r="V82" s="261"/>
      <c r="W82" s="261"/>
    </row>
    <row r="83" spans="1:23" ht="18">
      <c r="A83" s="2138"/>
      <c r="B83" s="264" t="s">
        <v>537</v>
      </c>
      <c r="C83" s="1438" t="s">
        <v>261</v>
      </c>
      <c r="D83" s="261"/>
      <c r="E83" s="261"/>
      <c r="F83" s="261"/>
      <c r="G83" s="261"/>
      <c r="H83" s="261"/>
      <c r="I83" s="261"/>
      <c r="J83" s="261"/>
      <c r="K83" s="261"/>
      <c r="L83" s="261"/>
      <c r="M83" s="261"/>
      <c r="N83" s="261"/>
      <c r="O83" s="261"/>
      <c r="P83" s="261"/>
      <c r="Q83" s="261"/>
      <c r="R83" s="261"/>
      <c r="S83" s="261"/>
      <c r="T83" s="261"/>
      <c r="U83" s="261"/>
      <c r="V83" s="261"/>
      <c r="W83" s="261"/>
    </row>
    <row r="84" spans="1:23" ht="18">
      <c r="A84" s="2138"/>
      <c r="B84" s="264" t="s">
        <v>509</v>
      </c>
      <c r="C84" s="1438" t="s">
        <v>251</v>
      </c>
      <c r="D84" s="261"/>
      <c r="E84" s="261"/>
      <c r="F84" s="261"/>
      <c r="G84" s="261"/>
      <c r="H84" s="261"/>
      <c r="I84" s="261"/>
      <c r="J84" s="261"/>
      <c r="K84" s="261"/>
      <c r="L84" s="261"/>
      <c r="M84" s="261"/>
      <c r="N84" s="261"/>
      <c r="O84" s="261"/>
      <c r="P84" s="261"/>
      <c r="Q84" s="261"/>
      <c r="R84" s="261"/>
      <c r="S84" s="261"/>
      <c r="T84" s="261"/>
      <c r="U84" s="261"/>
      <c r="V84" s="261"/>
      <c r="W84" s="261"/>
    </row>
    <row r="85" spans="1:23" ht="18">
      <c r="A85" s="2138"/>
      <c r="B85" s="264" t="s">
        <v>511</v>
      </c>
      <c r="C85" s="1438" t="s">
        <v>251</v>
      </c>
      <c r="D85" s="261"/>
      <c r="E85" s="261"/>
      <c r="F85" s="261"/>
      <c r="G85" s="261"/>
      <c r="H85" s="261"/>
      <c r="I85" s="261"/>
      <c r="J85" s="261"/>
      <c r="K85" s="261"/>
      <c r="L85" s="261"/>
      <c r="M85" s="261"/>
      <c r="N85" s="261"/>
      <c r="O85" s="261"/>
      <c r="P85" s="261"/>
      <c r="Q85" s="261"/>
      <c r="R85" s="261"/>
      <c r="S85" s="261"/>
      <c r="T85" s="261"/>
      <c r="U85" s="261"/>
      <c r="V85" s="261"/>
      <c r="W85" s="261"/>
    </row>
    <row r="86" spans="1:23" ht="18">
      <c r="A86" s="2138"/>
      <c r="B86" s="264" t="s">
        <v>538</v>
      </c>
      <c r="C86" s="1438" t="s">
        <v>251</v>
      </c>
      <c r="D86" s="261"/>
      <c r="E86" s="261"/>
      <c r="F86" s="261"/>
      <c r="G86" s="261"/>
      <c r="H86" s="261"/>
      <c r="I86" s="261"/>
      <c r="J86" s="261"/>
      <c r="K86" s="261"/>
      <c r="L86" s="261"/>
      <c r="M86" s="261"/>
      <c r="N86" s="261"/>
      <c r="O86" s="261"/>
      <c r="P86" s="261"/>
      <c r="Q86" s="261"/>
      <c r="R86" s="261"/>
      <c r="S86" s="261"/>
      <c r="T86" s="261"/>
      <c r="U86" s="261"/>
      <c r="V86" s="261"/>
      <c r="W86" s="261"/>
    </row>
    <row r="87" spans="1:23" ht="18">
      <c r="A87" s="2138"/>
      <c r="B87" s="264" t="s">
        <v>539</v>
      </c>
      <c r="C87" s="1438"/>
      <c r="D87" s="261"/>
      <c r="E87" s="261"/>
      <c r="F87" s="261"/>
      <c r="G87" s="261"/>
      <c r="H87" s="261"/>
      <c r="I87" s="261"/>
      <c r="J87" s="261"/>
      <c r="K87" s="261"/>
      <c r="L87" s="261"/>
      <c r="M87" s="261"/>
      <c r="N87" s="261"/>
      <c r="O87" s="261"/>
      <c r="P87" s="261"/>
      <c r="Q87" s="261"/>
      <c r="R87" s="261"/>
      <c r="S87" s="261"/>
      <c r="T87" s="261"/>
      <c r="U87" s="261"/>
      <c r="V87" s="261"/>
      <c r="W87" s="261"/>
    </row>
    <row r="88" spans="1:23" ht="18">
      <c r="A88" s="2138"/>
      <c r="B88" s="264" t="s">
        <v>540</v>
      </c>
      <c r="C88" s="1438" t="s">
        <v>261</v>
      </c>
      <c r="D88" s="261"/>
      <c r="E88" s="261"/>
      <c r="F88" s="261"/>
      <c r="G88" s="261"/>
      <c r="H88" s="261"/>
      <c r="I88" s="261"/>
      <c r="J88" s="261"/>
      <c r="K88" s="261"/>
      <c r="L88" s="261"/>
      <c r="M88" s="261"/>
      <c r="N88" s="261"/>
      <c r="O88" s="261"/>
      <c r="P88" s="261"/>
      <c r="Q88" s="261"/>
      <c r="R88" s="261"/>
      <c r="S88" s="261"/>
      <c r="T88" s="261"/>
      <c r="U88" s="261"/>
      <c r="V88" s="261"/>
      <c r="W88" s="261"/>
    </row>
    <row r="89" spans="1:23" ht="18">
      <c r="A89" s="2138"/>
      <c r="B89" s="264" t="s">
        <v>541</v>
      </c>
      <c r="C89" s="1438" t="s">
        <v>251</v>
      </c>
      <c r="D89" s="261"/>
      <c r="E89" s="261"/>
      <c r="F89" s="261"/>
      <c r="G89" s="261"/>
      <c r="H89" s="261"/>
      <c r="I89" s="261"/>
      <c r="J89" s="261"/>
      <c r="K89" s="261"/>
      <c r="L89" s="261"/>
      <c r="M89" s="261"/>
      <c r="N89" s="261"/>
      <c r="O89" s="261"/>
      <c r="P89" s="261"/>
      <c r="Q89" s="261"/>
      <c r="R89" s="261"/>
      <c r="S89" s="261"/>
      <c r="T89" s="261"/>
      <c r="U89" s="261"/>
      <c r="V89" s="261"/>
      <c r="W89" s="261"/>
    </row>
    <row r="90" spans="1:23" ht="18">
      <c r="A90" s="2138"/>
      <c r="B90" s="264" t="s">
        <v>542</v>
      </c>
      <c r="C90" s="1438" t="s">
        <v>251</v>
      </c>
      <c r="D90" s="261"/>
      <c r="E90" s="261"/>
      <c r="F90" s="261"/>
      <c r="G90" s="261"/>
      <c r="H90" s="261"/>
      <c r="I90" s="261"/>
      <c r="J90" s="261"/>
      <c r="K90" s="261"/>
      <c r="L90" s="261"/>
      <c r="M90" s="261"/>
      <c r="N90" s="261"/>
      <c r="O90" s="261"/>
      <c r="P90" s="261"/>
      <c r="Q90" s="261"/>
      <c r="R90" s="261"/>
      <c r="S90" s="261"/>
      <c r="T90" s="261"/>
      <c r="U90" s="261"/>
      <c r="V90" s="261"/>
      <c r="W90" s="261"/>
    </row>
    <row r="91" spans="1:23" ht="18">
      <c r="A91" s="2138"/>
      <c r="B91" s="264" t="s">
        <v>543</v>
      </c>
      <c r="C91" s="1438" t="s">
        <v>251</v>
      </c>
      <c r="D91" s="261"/>
      <c r="E91" s="261"/>
      <c r="F91" s="261"/>
      <c r="G91" s="261"/>
      <c r="H91" s="261"/>
      <c r="I91" s="261"/>
      <c r="J91" s="261"/>
      <c r="K91" s="261"/>
      <c r="L91" s="261"/>
      <c r="M91" s="261"/>
      <c r="N91" s="261"/>
      <c r="O91" s="261"/>
      <c r="P91" s="261"/>
      <c r="Q91" s="261"/>
      <c r="R91" s="261"/>
      <c r="S91" s="261"/>
      <c r="T91" s="261"/>
      <c r="U91" s="261"/>
      <c r="V91" s="261"/>
      <c r="W91" s="261"/>
    </row>
    <row r="92" spans="1:23" ht="18.600000000000001" thickBot="1">
      <c r="A92" s="2139"/>
      <c r="B92" s="266" t="s">
        <v>544</v>
      </c>
      <c r="C92" s="1447" t="s">
        <v>251</v>
      </c>
      <c r="D92" s="261"/>
      <c r="E92" s="261"/>
      <c r="F92" s="261"/>
      <c r="G92" s="261"/>
      <c r="H92" s="261"/>
      <c r="I92" s="261"/>
      <c r="J92" s="261"/>
      <c r="K92" s="261"/>
      <c r="L92" s="261"/>
      <c r="M92" s="261"/>
      <c r="N92" s="261"/>
      <c r="O92" s="261"/>
      <c r="P92" s="261"/>
      <c r="Q92" s="261"/>
      <c r="R92" s="261"/>
      <c r="S92" s="261"/>
      <c r="T92" s="261"/>
      <c r="U92" s="261"/>
      <c r="V92" s="261"/>
      <c r="W92" s="261"/>
    </row>
    <row r="93" spans="1:23" ht="48.6">
      <c r="A93" s="2140" t="s">
        <v>545</v>
      </c>
      <c r="B93" s="263" t="s">
        <v>546</v>
      </c>
      <c r="C93" s="1474" t="s">
        <v>597</v>
      </c>
      <c r="D93" s="261"/>
      <c r="E93" s="261"/>
      <c r="F93" s="261"/>
      <c r="G93" s="261"/>
      <c r="H93" s="261"/>
      <c r="I93" s="261"/>
      <c r="J93" s="261"/>
      <c r="K93" s="261"/>
      <c r="L93" s="261"/>
      <c r="M93" s="261"/>
      <c r="N93" s="261"/>
      <c r="O93" s="261"/>
      <c r="P93" s="261"/>
      <c r="Q93" s="261"/>
      <c r="R93" s="261"/>
      <c r="S93" s="261"/>
      <c r="T93" s="261"/>
      <c r="U93" s="261"/>
      <c r="V93" s="261"/>
      <c r="W93" s="261"/>
    </row>
    <row r="94" spans="1:23" ht="32.4">
      <c r="A94" s="2138"/>
      <c r="B94" s="264" t="s">
        <v>548</v>
      </c>
      <c r="C94" s="1438" t="s">
        <v>549</v>
      </c>
      <c r="D94" s="261"/>
      <c r="E94" s="261"/>
      <c r="F94" s="261"/>
      <c r="G94" s="261"/>
      <c r="H94" s="261"/>
      <c r="I94" s="261"/>
      <c r="J94" s="261"/>
      <c r="K94" s="261"/>
      <c r="L94" s="261"/>
      <c r="M94" s="261"/>
      <c r="N94" s="261"/>
      <c r="O94" s="261"/>
      <c r="P94" s="261"/>
      <c r="Q94" s="261"/>
      <c r="R94" s="261"/>
      <c r="S94" s="261"/>
      <c r="T94" s="261"/>
      <c r="U94" s="261"/>
      <c r="V94" s="261"/>
      <c r="W94" s="261"/>
    </row>
    <row r="95" spans="1:23" ht="145.80000000000001">
      <c r="A95" s="2138"/>
      <c r="B95" s="264" t="s">
        <v>550</v>
      </c>
      <c r="C95" s="1438" t="s">
        <v>2302</v>
      </c>
      <c r="D95" s="261"/>
      <c r="E95" s="261"/>
      <c r="F95" s="261"/>
      <c r="G95" s="261"/>
      <c r="H95" s="261"/>
      <c r="I95" s="261"/>
      <c r="J95" s="261"/>
      <c r="K95" s="261"/>
      <c r="L95" s="261"/>
      <c r="M95" s="261"/>
      <c r="N95" s="261"/>
      <c r="O95" s="261"/>
      <c r="P95" s="261"/>
      <c r="Q95" s="261"/>
      <c r="R95" s="261"/>
      <c r="S95" s="261"/>
      <c r="T95" s="261"/>
      <c r="U95" s="261"/>
      <c r="V95" s="261"/>
      <c r="W95" s="261"/>
    </row>
    <row r="96" spans="1:23" ht="113.4">
      <c r="A96" s="2138"/>
      <c r="B96" s="264" t="s">
        <v>551</v>
      </c>
      <c r="C96" s="1380" t="s">
        <v>598</v>
      </c>
      <c r="D96" s="261"/>
      <c r="E96" s="261"/>
      <c r="F96" s="261"/>
      <c r="G96" s="261"/>
      <c r="H96" s="261"/>
      <c r="I96" s="261"/>
      <c r="J96" s="261"/>
      <c r="K96" s="261"/>
      <c r="L96" s="261"/>
      <c r="M96" s="261"/>
      <c r="N96" s="261"/>
      <c r="O96" s="261"/>
      <c r="P96" s="261"/>
      <c r="Q96" s="261"/>
      <c r="R96" s="261"/>
      <c r="S96" s="261"/>
      <c r="T96" s="261"/>
      <c r="U96" s="261"/>
      <c r="V96" s="261"/>
      <c r="W96" s="261"/>
    </row>
    <row r="97" spans="1:23" ht="48.6">
      <c r="A97" s="2138"/>
      <c r="B97" s="264" t="s">
        <v>553</v>
      </c>
      <c r="C97" s="1438" t="s">
        <v>599</v>
      </c>
      <c r="D97" s="261"/>
      <c r="E97" s="261"/>
      <c r="F97" s="261"/>
      <c r="G97" s="261"/>
      <c r="H97" s="261"/>
      <c r="I97" s="261"/>
      <c r="J97" s="261"/>
      <c r="K97" s="261"/>
      <c r="L97" s="261"/>
      <c r="M97" s="261"/>
      <c r="N97" s="261"/>
      <c r="O97" s="261"/>
      <c r="P97" s="261"/>
      <c r="Q97" s="261"/>
      <c r="R97" s="261"/>
      <c r="S97" s="261"/>
      <c r="T97" s="261"/>
      <c r="U97" s="261"/>
      <c r="V97" s="261"/>
      <c r="W97" s="261"/>
    </row>
    <row r="98" spans="1:23" ht="81">
      <c r="A98" s="2138"/>
      <c r="B98" s="264" t="s">
        <v>555</v>
      </c>
      <c r="C98" s="1438" t="s">
        <v>2303</v>
      </c>
      <c r="D98" s="261"/>
      <c r="E98" s="261"/>
      <c r="F98" s="261"/>
      <c r="G98" s="261"/>
      <c r="H98" s="261"/>
      <c r="I98" s="261"/>
      <c r="J98" s="261"/>
      <c r="K98" s="261"/>
      <c r="L98" s="261"/>
      <c r="M98" s="261"/>
      <c r="N98" s="261"/>
      <c r="O98" s="261"/>
      <c r="P98" s="261"/>
      <c r="Q98" s="261"/>
      <c r="R98" s="261"/>
      <c r="S98" s="261"/>
      <c r="T98" s="261"/>
      <c r="U98" s="261"/>
      <c r="V98" s="261"/>
      <c r="W98" s="261"/>
    </row>
    <row r="99" spans="1:23" ht="129.6">
      <c r="A99" s="2138"/>
      <c r="B99" s="264" t="s">
        <v>557</v>
      </c>
      <c r="C99" s="1438" t="s">
        <v>2304</v>
      </c>
      <c r="D99" s="261"/>
      <c r="E99" s="261"/>
      <c r="F99" s="261"/>
      <c r="G99" s="261"/>
      <c r="H99" s="261"/>
      <c r="I99" s="261"/>
      <c r="J99" s="261"/>
      <c r="K99" s="261"/>
      <c r="L99" s="261"/>
      <c r="M99" s="261"/>
      <c r="N99" s="261"/>
      <c r="O99" s="261"/>
      <c r="P99" s="261"/>
      <c r="Q99" s="261"/>
      <c r="R99" s="261"/>
      <c r="S99" s="261"/>
      <c r="T99" s="261"/>
      <c r="U99" s="261"/>
      <c r="V99" s="261"/>
      <c r="W99" s="261"/>
    </row>
    <row r="100" spans="1:23" ht="18">
      <c r="A100" s="2138"/>
      <c r="B100" s="264" t="s">
        <v>602</v>
      </c>
      <c r="C100" s="1438" t="s">
        <v>251</v>
      </c>
      <c r="D100" s="261"/>
      <c r="E100" s="261"/>
      <c r="F100" s="261"/>
      <c r="G100" s="261"/>
      <c r="H100" s="261"/>
      <c r="I100" s="261"/>
      <c r="J100" s="261"/>
      <c r="K100" s="261"/>
      <c r="L100" s="261"/>
      <c r="M100" s="261"/>
      <c r="N100" s="261"/>
      <c r="O100" s="261"/>
      <c r="P100" s="261"/>
      <c r="Q100" s="261"/>
      <c r="R100" s="261"/>
      <c r="S100" s="261"/>
      <c r="T100" s="261"/>
      <c r="U100" s="261"/>
      <c r="V100" s="261"/>
      <c r="W100" s="261"/>
    </row>
    <row r="101" spans="1:23" ht="18">
      <c r="A101" s="2138"/>
      <c r="B101" s="264" t="s">
        <v>559</v>
      </c>
      <c r="C101" s="1438" t="s">
        <v>251</v>
      </c>
      <c r="D101" s="261"/>
      <c r="E101" s="261"/>
      <c r="F101" s="261"/>
      <c r="G101" s="261"/>
      <c r="H101" s="261"/>
      <c r="I101" s="261"/>
      <c r="J101" s="261"/>
      <c r="K101" s="261"/>
      <c r="L101" s="261"/>
      <c r="M101" s="261"/>
      <c r="N101" s="261"/>
      <c r="O101" s="261"/>
      <c r="P101" s="261"/>
      <c r="Q101" s="261"/>
      <c r="R101" s="261"/>
      <c r="S101" s="261"/>
      <c r="T101" s="261"/>
      <c r="U101" s="261"/>
      <c r="V101" s="261"/>
      <c r="W101" s="261"/>
    </row>
    <row r="102" spans="1:23" ht="18.600000000000001" thickBot="1">
      <c r="A102" s="2139"/>
      <c r="B102" s="267" t="s">
        <v>560</v>
      </c>
      <c r="C102" s="1447" t="s">
        <v>251</v>
      </c>
      <c r="D102" s="261"/>
      <c r="E102" s="261"/>
      <c r="F102" s="261"/>
      <c r="G102" s="261"/>
      <c r="H102" s="261"/>
      <c r="I102" s="261"/>
      <c r="J102" s="261"/>
      <c r="K102" s="261"/>
      <c r="L102" s="261"/>
      <c r="M102" s="261"/>
      <c r="N102" s="261"/>
      <c r="O102" s="261"/>
      <c r="P102" s="261"/>
      <c r="Q102" s="261"/>
      <c r="R102" s="261"/>
      <c r="S102" s="261"/>
      <c r="T102" s="261"/>
      <c r="U102" s="261"/>
      <c r="V102" s="261"/>
      <c r="W102" s="261"/>
    </row>
    <row r="103" spans="1:23" ht="48.6">
      <c r="A103" s="2137" t="s">
        <v>561</v>
      </c>
      <c r="B103" s="264" t="s">
        <v>562</v>
      </c>
      <c r="C103" s="1474" t="s">
        <v>2305</v>
      </c>
      <c r="D103" s="261"/>
      <c r="E103" s="261"/>
      <c r="F103" s="261"/>
      <c r="G103" s="261"/>
      <c r="H103" s="261"/>
      <c r="I103" s="261"/>
      <c r="J103" s="261"/>
      <c r="K103" s="261"/>
      <c r="L103" s="261"/>
      <c r="M103" s="261"/>
      <c r="N103" s="261"/>
      <c r="O103" s="261"/>
      <c r="P103" s="261"/>
      <c r="Q103" s="261"/>
      <c r="R103" s="261"/>
      <c r="S103" s="261"/>
      <c r="T103" s="261"/>
      <c r="U103" s="261"/>
      <c r="V103" s="261"/>
      <c r="W103" s="261"/>
    </row>
    <row r="104" spans="1:23" ht="18">
      <c r="A104" s="2138"/>
      <c r="B104" s="264" t="s">
        <v>564</v>
      </c>
      <c r="C104" s="1475">
        <v>0.47</v>
      </c>
      <c r="D104" s="261"/>
      <c r="E104" s="261"/>
      <c r="F104" s="261"/>
      <c r="G104" s="261"/>
      <c r="H104" s="261"/>
      <c r="I104" s="261"/>
      <c r="J104" s="261"/>
      <c r="K104" s="261"/>
      <c r="L104" s="261"/>
      <c r="M104" s="261"/>
      <c r="N104" s="261"/>
      <c r="O104" s="261"/>
      <c r="P104" s="261"/>
      <c r="Q104" s="261"/>
      <c r="R104" s="261"/>
      <c r="S104" s="261"/>
      <c r="T104" s="261"/>
      <c r="U104" s="261"/>
      <c r="V104" s="261"/>
      <c r="W104" s="261"/>
    </row>
    <row r="105" spans="1:23" ht="18">
      <c r="A105" s="2138"/>
      <c r="B105" s="264" t="s">
        <v>565</v>
      </c>
      <c r="C105" s="1476">
        <v>73.19</v>
      </c>
      <c r="D105" s="261"/>
      <c r="E105" s="261"/>
      <c r="F105" s="261"/>
      <c r="G105" s="261"/>
      <c r="H105" s="261"/>
      <c r="I105" s="261"/>
      <c r="J105" s="261"/>
      <c r="K105" s="261"/>
      <c r="L105" s="261"/>
      <c r="M105" s="261"/>
      <c r="N105" s="261"/>
      <c r="O105" s="261"/>
      <c r="P105" s="261"/>
      <c r="Q105" s="261"/>
      <c r="R105" s="261"/>
      <c r="S105" s="261"/>
      <c r="T105" s="261"/>
      <c r="U105" s="261"/>
      <c r="V105" s="261"/>
      <c r="W105" s="261"/>
    </row>
    <row r="106" spans="1:23" ht="18">
      <c r="A106" s="2138"/>
      <c r="B106" s="264" t="s">
        <v>566</v>
      </c>
      <c r="C106" s="1380" t="s">
        <v>604</v>
      </c>
      <c r="D106" s="261"/>
      <c r="E106" s="261"/>
      <c r="F106" s="261"/>
      <c r="G106" s="261"/>
      <c r="H106" s="261"/>
      <c r="I106" s="261"/>
      <c r="J106" s="261"/>
      <c r="K106" s="261"/>
      <c r="L106" s="261"/>
      <c r="M106" s="261"/>
      <c r="N106" s="261"/>
      <c r="O106" s="261"/>
      <c r="P106" s="261"/>
      <c r="Q106" s="261"/>
      <c r="R106" s="261"/>
      <c r="S106" s="261"/>
      <c r="T106" s="261"/>
      <c r="U106" s="261"/>
      <c r="V106" s="261"/>
      <c r="W106" s="261"/>
    </row>
    <row r="107" spans="1:23" ht="18.600000000000001" thickBot="1">
      <c r="A107" s="2139"/>
      <c r="B107" s="268" t="s">
        <v>568</v>
      </c>
      <c r="C107" s="877" t="s">
        <v>251</v>
      </c>
      <c r="D107" s="261"/>
      <c r="E107" s="261"/>
      <c r="F107" s="261"/>
      <c r="G107" s="261"/>
      <c r="H107" s="261"/>
      <c r="I107" s="261"/>
      <c r="J107" s="261"/>
      <c r="K107" s="261"/>
      <c r="L107" s="261"/>
      <c r="M107" s="261"/>
      <c r="N107" s="261"/>
      <c r="O107" s="261"/>
      <c r="P107" s="261"/>
      <c r="Q107" s="261"/>
      <c r="R107" s="261"/>
      <c r="S107" s="261"/>
      <c r="T107" s="261"/>
      <c r="U107" s="261"/>
      <c r="V107" s="261"/>
      <c r="W107" s="261"/>
    </row>
    <row r="108" spans="1:23" s="135" customFormat="1" ht="65.099999999999994" customHeight="1">
      <c r="A108" s="1825" t="s">
        <v>410</v>
      </c>
      <c r="B108" s="1143" t="s">
        <v>411</v>
      </c>
      <c r="C108" s="1144" t="s">
        <v>960</v>
      </c>
    </row>
    <row r="109" spans="1:23" s="135" customFormat="1" ht="65.400000000000006" thickBot="1">
      <c r="A109" s="1826"/>
      <c r="B109" s="1145" t="s">
        <v>413</v>
      </c>
      <c r="C109" s="1146" t="s">
        <v>2306</v>
      </c>
    </row>
    <row r="110" spans="1:23" ht="18.600000000000001" thickBot="1">
      <c r="A110" s="2135" t="s">
        <v>570</v>
      </c>
      <c r="B110" s="2141"/>
      <c r="C110" s="168" t="s">
        <v>251</v>
      </c>
      <c r="D110" s="261"/>
      <c r="E110" s="261"/>
      <c r="F110" s="261"/>
      <c r="G110" s="261"/>
      <c r="H110" s="261"/>
      <c r="I110" s="261"/>
      <c r="J110" s="261"/>
      <c r="K110" s="261"/>
      <c r="L110" s="261"/>
      <c r="M110" s="261"/>
      <c r="N110" s="261"/>
      <c r="O110" s="261"/>
      <c r="P110" s="261"/>
      <c r="Q110" s="261"/>
      <c r="R110" s="261"/>
      <c r="S110" s="261"/>
      <c r="T110" s="261"/>
      <c r="U110" s="261"/>
      <c r="V110" s="261"/>
      <c r="W110" s="261"/>
    </row>
    <row r="111" spans="1:23" ht="235.5" customHeight="1">
      <c r="A111" s="2135" t="s">
        <v>416</v>
      </c>
      <c r="B111" s="2136"/>
      <c r="C111" s="2136"/>
      <c r="D111" s="261"/>
      <c r="E111" s="261"/>
      <c r="F111" s="261"/>
      <c r="G111" s="261"/>
      <c r="H111" s="261"/>
      <c r="I111" s="261"/>
      <c r="J111" s="261"/>
      <c r="K111" s="261"/>
      <c r="L111" s="261"/>
      <c r="M111" s="261"/>
      <c r="N111" s="261"/>
      <c r="O111" s="261"/>
      <c r="P111" s="261"/>
      <c r="Q111" s="261"/>
      <c r="R111" s="261"/>
      <c r="S111" s="261"/>
      <c r="T111" s="261"/>
      <c r="U111" s="261"/>
      <c r="V111" s="261"/>
      <c r="W111" s="261"/>
    </row>
    <row r="112" spans="1:23" ht="16.5"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row>
    <row r="113" spans="1:23" ht="16.5"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row>
    <row r="114" spans="1:23" ht="16.5"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row>
    <row r="115" spans="1:23" ht="16.5"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row>
    <row r="116" spans="1:23" ht="16.5"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row>
    <row r="117" spans="1:23" ht="16.5"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row>
    <row r="118" spans="1:23" ht="16.5"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row>
    <row r="119" spans="1:23" ht="16.5"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row>
    <row r="120" spans="1:23" ht="16.5"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row>
    <row r="121" spans="1:23" ht="16.5"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row>
    <row r="122" spans="1:23" ht="16.5" customHeight="1">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row>
    <row r="123" spans="1:23" ht="16.5" customHeight="1">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row>
    <row r="124" spans="1:23" ht="16.5"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row>
    <row r="125" spans="1:23" ht="16.5"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row>
    <row r="126" spans="1:23" ht="16.5"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row>
    <row r="127" spans="1:23" ht="16.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row>
    <row r="128" spans="1:23" ht="16.5"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row>
    <row r="129" spans="1:23" ht="16.5"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row>
    <row r="130" spans="1:23" ht="16.5"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row>
    <row r="131" spans="1:23" ht="16.5"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row>
    <row r="132" spans="1:23" ht="16.5"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row>
    <row r="133" spans="1:23" ht="16.5"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row>
    <row r="134" spans="1:23" ht="16.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row>
    <row r="135" spans="1:23" ht="16.5"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row>
    <row r="136" spans="1:23" ht="16.5"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row>
    <row r="137" spans="1:23" ht="16.5"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row>
    <row r="138" spans="1:23" ht="16.5"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row>
    <row r="139" spans="1:23" ht="16.5"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row>
    <row r="140" spans="1:23" ht="16.5"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row>
    <row r="141" spans="1:23" ht="16.5"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row>
    <row r="142" spans="1:23" ht="16.5"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row>
    <row r="143" spans="1:23" ht="16.5"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row>
    <row r="144" spans="1:23" ht="16.5"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row>
    <row r="145" spans="1:23" ht="16.5"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row>
    <row r="146" spans="1:23" ht="16.5"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row>
    <row r="147" spans="1:23" ht="16.5"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row>
    <row r="148" spans="1:23" ht="16.5"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row>
    <row r="149" spans="1:23" ht="16.5"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row>
    <row r="150" spans="1:23" ht="16.5"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row>
    <row r="151" spans="1:23" ht="16.5"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row>
    <row r="152" spans="1:23" ht="16.5"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row>
    <row r="153" spans="1:23" ht="16.5"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row>
    <row r="154" spans="1:23" ht="16.5"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row>
    <row r="155" spans="1:23" ht="16.5"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row>
    <row r="156" spans="1:23" ht="16.5"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row>
    <row r="157" spans="1:23" ht="16.5"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row>
    <row r="158" spans="1:23" ht="16.5"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row>
    <row r="159" spans="1:23" ht="16.5"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row>
    <row r="160" spans="1:23" ht="16.5"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row>
    <row r="161" spans="1:23" ht="16.5"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row>
    <row r="162" spans="1:23" ht="16.5"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row>
    <row r="163" spans="1:23" ht="16.5"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row>
    <row r="164" spans="1:23" ht="16.5"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row>
    <row r="165" spans="1:23" ht="16.5"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row>
    <row r="166" spans="1:23" ht="16.5"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row>
    <row r="167" spans="1:23" ht="16.5"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row>
    <row r="168" spans="1:23" ht="16.5"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row>
    <row r="169" spans="1:23" ht="16.5"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row>
    <row r="170" spans="1:23" ht="16.5"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row>
    <row r="171" spans="1:23" ht="16.5"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row>
    <row r="172" spans="1:23" ht="16.5"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row>
    <row r="173" spans="1:23" ht="16.5"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row>
    <row r="174" spans="1:23" ht="16.5"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row>
    <row r="175" spans="1:23" ht="16.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row>
    <row r="176" spans="1:23" ht="16.5"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row>
    <row r="177" spans="1:23" ht="16.5"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row>
    <row r="178" spans="1:23" ht="16.5"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row>
    <row r="179" spans="1:23" ht="16.5"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row>
    <row r="180" spans="1:23" ht="16.5"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row>
    <row r="181" spans="1:23" ht="16.5"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row>
    <row r="182" spans="1:23" ht="16.5"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row>
    <row r="183" spans="1:23" ht="16.5"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row>
    <row r="184" spans="1:23" ht="16.5"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row>
    <row r="185" spans="1:23" ht="16.5"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row>
    <row r="186" spans="1:23" ht="16.5"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row>
    <row r="187" spans="1:23" ht="16.5" customHeight="1">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row>
    <row r="188" spans="1:23" ht="16.5"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row>
    <row r="189" spans="1:23" ht="16.5"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row>
    <row r="190" spans="1:23" ht="16.5"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row>
    <row r="191" spans="1:23" ht="16.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row>
    <row r="192" spans="1:23" ht="16.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row>
    <row r="193" spans="1:23" ht="16.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row>
    <row r="194" spans="1:23" ht="16.5"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row>
    <row r="195" spans="1:23" ht="16.5"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row>
    <row r="196" spans="1:23" ht="16.5"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row>
    <row r="197" spans="1:23" ht="16.5"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row>
    <row r="198" spans="1:23" ht="16.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row>
    <row r="199" spans="1:23" ht="16.5"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row>
    <row r="200" spans="1:23" ht="16.5"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row>
    <row r="201" spans="1:23" ht="16.5"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row>
    <row r="202" spans="1:23" ht="16.5"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row>
    <row r="203" spans="1:23" ht="16.5"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row>
    <row r="204" spans="1:23" ht="16.5"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row>
    <row r="205" spans="1:23" ht="16.5"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row>
    <row r="206" spans="1:23" ht="16.5"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row>
    <row r="207" spans="1:23" ht="16.5"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row>
    <row r="208" spans="1:23" ht="16.5"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row>
    <row r="209" spans="1:23" ht="16.5"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row>
    <row r="210" spans="1:23" ht="16.5"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row>
    <row r="211" spans="1:23" ht="16.5"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row>
    <row r="212" spans="1:23" ht="16.5"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row>
    <row r="213" spans="1:23" ht="16.5"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row>
    <row r="214" spans="1:23" ht="16.5"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row>
    <row r="215" spans="1:23" ht="16.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row>
    <row r="216" spans="1:23" ht="16.5"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row>
    <row r="217" spans="1:23" ht="16.5"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row>
    <row r="218" spans="1:23" ht="16.5"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row>
    <row r="219" spans="1:23" ht="16.5"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row>
    <row r="220" spans="1:23" ht="16.5"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row>
    <row r="221" spans="1:23" ht="16.5" customHeight="1">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row>
    <row r="222" spans="1:23" ht="16.5" customHeight="1">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row>
    <row r="223" spans="1:23" ht="16.5" customHeight="1">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row>
    <row r="224" spans="1:23" ht="16.5" customHeight="1">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row>
    <row r="225" spans="1:23" ht="16.5" customHeight="1">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row>
    <row r="226" spans="1:23" ht="16.5" customHeight="1">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row>
    <row r="227" spans="1:23" ht="16.5" customHeight="1">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row>
    <row r="228" spans="1:23" ht="16.5" customHeight="1">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row>
    <row r="229" spans="1:23" ht="16.5" customHeight="1">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row>
    <row r="230" spans="1:23" ht="16.5" customHeight="1">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row>
    <row r="231" spans="1:23" ht="16.5" customHeight="1">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row>
    <row r="232" spans="1:23" ht="16.5" customHeight="1">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row>
    <row r="233" spans="1:23" ht="16.5" customHeight="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row>
    <row r="234" spans="1:23" ht="16.5" customHeight="1">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row>
    <row r="235" spans="1:23" ht="16.5" customHeight="1">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row>
    <row r="236" spans="1:23" ht="16.5" customHeight="1">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row>
    <row r="237" spans="1:23" ht="16.5" customHeight="1">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row>
    <row r="238" spans="1:23" ht="16.5" customHeight="1">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row>
    <row r="239" spans="1:23" ht="16.5" customHeight="1">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row>
    <row r="240" spans="1:23" ht="16.5" customHeight="1">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row>
    <row r="241" spans="1:23" ht="16.5" customHeight="1">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row>
    <row r="242" spans="1:23" ht="16.5" customHeight="1">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row>
    <row r="243" spans="1:23" ht="16.5" customHeight="1">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row>
    <row r="244" spans="1:23" ht="16.5" customHeight="1">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row>
    <row r="245" spans="1:23" ht="16.5" customHeight="1">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row>
    <row r="246" spans="1:23" ht="16.5" customHeight="1">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row>
    <row r="247" spans="1:23" ht="16.5" customHeight="1">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row>
    <row r="248" spans="1:23" ht="16.5" customHeight="1">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row>
    <row r="249" spans="1:23" ht="16.5" customHeight="1">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row>
    <row r="250" spans="1:23" ht="16.5" customHeight="1">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row>
    <row r="251" spans="1:23" ht="16.5" customHeight="1">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row>
    <row r="252" spans="1:23" ht="16.5" customHeight="1">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row>
    <row r="253" spans="1:23" ht="16.5" customHeight="1">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row>
    <row r="254" spans="1:23" ht="16.5" customHeight="1">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row>
    <row r="255" spans="1:23" ht="16.5" customHeight="1">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row>
    <row r="256" spans="1:23" ht="16.5" customHeight="1">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row>
    <row r="257" spans="1:23" ht="16.5" customHeight="1">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row>
    <row r="258" spans="1:23" ht="16.5" customHeight="1">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row>
    <row r="259" spans="1:23" ht="16.5" customHeight="1">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row>
    <row r="260" spans="1:23" ht="16.5" customHeight="1">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row>
    <row r="261" spans="1:23" ht="16.5" customHeight="1">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row>
    <row r="262" spans="1:23" ht="16.5" customHeight="1">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row>
    <row r="263" spans="1:23" ht="16.5" customHeight="1">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row>
    <row r="264" spans="1:23" ht="16.5" customHeight="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row>
    <row r="265" spans="1:23" ht="16.5" customHeight="1">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row>
    <row r="266" spans="1:23" ht="16.5" customHeight="1">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row>
    <row r="267" spans="1:23" ht="16.5" customHeight="1">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row>
    <row r="268" spans="1:23" ht="16.5" customHeight="1">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row>
    <row r="269" spans="1:23" ht="16.5" customHeight="1">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row>
    <row r="270" spans="1:23" ht="16.5" customHeight="1">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row>
    <row r="271" spans="1:23" ht="16.5" customHeight="1">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row>
    <row r="272" spans="1:23" ht="16.5" customHeight="1">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row>
    <row r="273" spans="1:23" ht="16.5" customHeight="1">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row>
    <row r="274" spans="1:23" ht="16.5" customHeight="1">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row>
    <row r="275" spans="1:23" ht="16.5" customHeight="1">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row>
    <row r="276" spans="1:23" ht="16.5" customHeight="1">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row>
    <row r="277" spans="1:23" ht="16.5" customHeight="1">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row>
    <row r="278" spans="1:23" ht="16.5" customHeight="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row>
    <row r="279" spans="1:23" ht="16.5" customHeight="1">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row>
    <row r="280" spans="1:23" ht="16.5" customHeight="1">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row>
    <row r="281" spans="1:23" ht="16.5" customHeight="1">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row>
    <row r="282" spans="1:23" ht="16.5" customHeight="1">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row>
    <row r="283" spans="1:23" ht="16.5" customHeight="1">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row>
    <row r="284" spans="1:23" ht="16.5" customHeight="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row>
    <row r="285" spans="1:23" ht="16.5" customHeight="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row>
    <row r="286" spans="1:23" ht="16.5" customHeight="1">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row>
    <row r="287" spans="1:23" ht="16.5" customHeight="1">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row>
    <row r="288" spans="1:23" ht="16.5" customHeight="1">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row>
    <row r="289" spans="1:23" ht="16.5" customHeight="1">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row>
    <row r="290" spans="1:23" ht="16.5" customHeight="1">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row>
    <row r="291" spans="1:23" ht="16.5" customHeight="1">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row>
    <row r="292" spans="1:23" ht="16.5" customHeight="1">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row>
    <row r="293" spans="1:23" ht="16.5" customHeight="1">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row>
    <row r="294" spans="1:23" ht="16.5" customHeight="1">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row>
    <row r="295" spans="1:23" ht="16.5" customHeight="1">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row>
    <row r="296" spans="1:23" ht="16.5" customHeight="1">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row>
    <row r="297" spans="1:23" ht="16.5" customHeight="1">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row>
    <row r="298" spans="1:23" ht="16.5" customHeight="1">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row>
    <row r="299" spans="1:23" ht="16.5" customHeight="1">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row>
    <row r="300" spans="1:23" ht="16.5" customHeight="1">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row>
    <row r="301" spans="1:23" ht="16.5" customHeight="1">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row>
    <row r="302" spans="1:23" ht="16.5" customHeight="1">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row>
    <row r="303" spans="1:23" ht="16.5" customHeight="1">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row>
    <row r="304" spans="1:23" ht="16.5" customHeight="1">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row>
    <row r="305" spans="1:23" ht="16.5" customHeight="1">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row>
    <row r="306" spans="1:23" ht="16.5" customHeight="1">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row>
    <row r="307" spans="1:23" ht="16.5" customHeight="1">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row>
    <row r="308" spans="1:23" ht="16.5" customHeight="1">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row>
    <row r="309" spans="1:23" ht="16.5" customHeight="1">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row>
    <row r="310" spans="1:23" ht="16.5" customHeight="1">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row>
    <row r="311" spans="1:23" ht="16.5" customHeight="1">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row>
    <row r="312" spans="1:23" ht="16.5" customHeight="1">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row>
    <row r="313" spans="1:23" ht="16.5" customHeight="1">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row>
    <row r="314" spans="1:23" ht="16.5" customHeight="1">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row>
    <row r="315" spans="1:23" ht="16.5" customHeight="1">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row>
    <row r="316" spans="1:23" ht="16.5" customHeight="1">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row>
    <row r="317" spans="1:23" ht="16.5" customHeight="1">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row>
    <row r="318" spans="1:23" ht="16.5" customHeight="1">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row>
    <row r="319" spans="1:23" ht="16.5" customHeight="1">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row>
    <row r="320" spans="1:23" ht="16.5" customHeight="1">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row>
    <row r="321" spans="1:23" ht="16.5" customHeight="1">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row>
    <row r="322" spans="1:23" ht="16.5" customHeight="1">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row>
    <row r="323" spans="1:23" ht="16.5" customHeight="1">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row>
    <row r="324" spans="1:23" ht="16.5" customHeight="1">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row>
    <row r="325" spans="1:23" ht="16.5" customHeight="1">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row>
    <row r="326" spans="1:23" ht="16.5" customHeight="1">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row>
    <row r="327" spans="1:23" ht="16.5" customHeight="1">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row>
    <row r="328" spans="1:23" ht="16.5" customHeight="1">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row>
    <row r="329" spans="1:23" ht="16.5" customHeight="1">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row>
    <row r="330" spans="1:23" ht="16.5" customHeight="1">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row>
    <row r="331" spans="1:23" ht="16.5" customHeight="1">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row>
    <row r="332" spans="1:23" ht="16.5" customHeight="1">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row>
    <row r="333" spans="1:23" ht="16.5" customHeight="1">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row>
    <row r="334" spans="1:23" ht="16.5" customHeight="1">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row>
    <row r="335" spans="1:23" ht="16.5" customHeight="1">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row>
    <row r="336" spans="1:23" ht="16.5" customHeight="1">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row>
    <row r="337" spans="1:23" ht="16.5" customHeight="1">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row>
    <row r="338" spans="1:23" ht="16.5" customHeight="1">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row>
    <row r="339" spans="1:23" ht="16.5" customHeight="1">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row>
    <row r="340" spans="1:23" ht="16.5" customHeight="1">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row>
    <row r="341" spans="1:23" ht="16.5" customHeight="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row>
    <row r="342" spans="1:23" ht="16.5" customHeight="1">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row>
    <row r="343" spans="1:23" ht="16.5" customHeight="1">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row>
    <row r="344" spans="1:23" ht="16.5" customHeight="1">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row>
    <row r="345" spans="1:23" ht="16.5" customHeight="1">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row>
    <row r="346" spans="1:23" ht="16.5" customHeight="1">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row>
    <row r="347" spans="1:23" ht="16.5" customHeight="1">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row>
    <row r="348" spans="1:23" ht="16.5" customHeight="1">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row>
    <row r="349" spans="1:23" ht="16.5" customHeight="1">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row>
    <row r="350" spans="1:23" ht="16.5" customHeight="1">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row>
    <row r="351" spans="1:23" ht="16.5" customHeight="1">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row>
    <row r="352" spans="1:23" ht="16.5" customHeight="1">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row>
    <row r="353" spans="1:23" ht="16.5" customHeight="1">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row>
    <row r="354" spans="1:23" ht="16.5" customHeight="1">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row>
    <row r="355" spans="1:23" ht="16.5" customHeight="1">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row>
    <row r="356" spans="1:23" ht="16.5" customHeight="1">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row>
    <row r="357" spans="1:23" ht="16.5" customHeight="1">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row>
    <row r="358" spans="1:23" ht="16.5" customHeight="1">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row>
    <row r="359" spans="1:23" ht="16.5" customHeight="1">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row>
    <row r="360" spans="1:23" ht="16.5" customHeight="1">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row>
    <row r="361" spans="1:23" ht="16.5" customHeight="1">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row>
    <row r="362" spans="1:23" ht="16.5" customHeight="1">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row>
    <row r="363" spans="1:23" ht="16.5" customHeight="1">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row>
    <row r="364" spans="1:23" ht="16.5" customHeight="1">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row>
    <row r="365" spans="1:23" ht="16.5" customHeight="1">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row>
    <row r="366" spans="1:23" ht="16.5" customHeight="1">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row>
    <row r="367" spans="1:23" ht="16.5" customHeight="1">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row>
    <row r="368" spans="1:23" ht="16.5" customHeight="1">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row>
    <row r="369" spans="1:23" ht="16.5" customHeight="1">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row>
    <row r="370" spans="1:23" ht="16.5" customHeight="1">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row>
    <row r="371" spans="1:23" ht="16.5" customHeight="1">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row>
    <row r="372" spans="1:23" ht="16.5" customHeight="1">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row>
    <row r="373" spans="1:23" ht="16.5" customHeight="1">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row>
    <row r="374" spans="1:23" ht="16.5" customHeight="1">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row>
    <row r="375" spans="1:23" ht="16.5" customHeight="1">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row>
    <row r="376" spans="1:23" ht="16.5" customHeight="1">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row>
    <row r="377" spans="1:23" ht="16.5" customHeight="1">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row>
    <row r="378" spans="1:23" ht="16.5" customHeight="1">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row>
    <row r="379" spans="1:23" ht="16.5" customHeight="1">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row>
    <row r="380" spans="1:23" ht="16.5" customHeight="1">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row>
    <row r="381" spans="1:23" ht="16.5" customHeight="1">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row>
    <row r="382" spans="1:23" ht="16.5" customHeight="1">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row>
    <row r="383" spans="1:23" ht="16.5" customHeight="1">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row>
    <row r="384" spans="1:23" ht="16.5" customHeight="1">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row>
    <row r="385" spans="1:23" ht="16.5" customHeight="1">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row>
    <row r="386" spans="1:23" ht="16.5" customHeight="1">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row>
    <row r="387" spans="1:23" ht="16.5" customHeight="1">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row>
    <row r="388" spans="1:23" ht="16.5" customHeight="1">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row>
    <row r="389" spans="1:23" ht="16.5" customHeight="1">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row>
    <row r="390" spans="1:23" ht="16.5" customHeight="1">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row>
    <row r="391" spans="1:23" ht="16.5" customHeight="1">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row>
    <row r="392" spans="1:23" ht="16.5" customHeight="1">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row>
    <row r="393" spans="1:23" ht="16.5" customHeight="1">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row>
    <row r="394" spans="1:23" ht="16.5" customHeight="1">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row>
    <row r="395" spans="1:23" ht="16.5" customHeight="1">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row>
    <row r="396" spans="1:23" ht="16.5" customHeight="1">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row>
    <row r="397" spans="1:23" ht="16.5" customHeight="1">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row>
    <row r="398" spans="1:23" ht="16.5" customHeight="1">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row>
    <row r="399" spans="1:23" ht="16.5" customHeight="1">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row>
    <row r="400" spans="1:23" ht="16.5" customHeight="1">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row>
    <row r="401" spans="1:23" ht="16.5" customHeight="1">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row>
    <row r="402" spans="1:23" ht="16.5" customHeight="1">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row>
    <row r="403" spans="1:23" ht="16.5" customHeight="1">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row>
    <row r="404" spans="1:23" ht="16.5" customHeight="1">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row>
    <row r="405" spans="1:23" ht="16.5" customHeight="1">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row>
    <row r="406" spans="1:23" ht="16.5" customHeight="1">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row>
    <row r="407" spans="1:23" ht="16.5" customHeight="1">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row>
    <row r="408" spans="1:23" ht="16.5" customHeight="1">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row>
    <row r="409" spans="1:23" ht="16.5" customHeight="1">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row>
    <row r="410" spans="1:23" ht="16.5" customHeight="1">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row>
    <row r="411" spans="1:23" ht="16.5" customHeight="1">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row>
    <row r="412" spans="1:23" ht="16.5" customHeight="1">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row>
    <row r="413" spans="1:23" ht="16.5" customHeight="1">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row>
    <row r="414" spans="1:23" ht="16.5" customHeight="1">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row>
    <row r="415" spans="1:23" ht="16.5" customHeight="1">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row>
    <row r="416" spans="1:23" ht="16.5" customHeight="1">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row>
    <row r="417" spans="1:23" ht="16.5" customHeight="1">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row>
    <row r="418" spans="1:23" ht="16.5" customHeight="1">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row>
    <row r="419" spans="1:23" ht="16.5" customHeight="1">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row>
    <row r="420" spans="1:23" ht="16.5" customHeight="1">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row>
    <row r="421" spans="1:23" ht="16.5" customHeight="1">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row>
    <row r="422" spans="1:23" ht="16.5" customHeight="1">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row>
    <row r="423" spans="1:23" ht="16.5" customHeight="1">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row>
    <row r="424" spans="1:23" ht="16.5" customHeight="1">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row>
    <row r="425" spans="1:23" ht="16.5" customHeight="1">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row>
    <row r="426" spans="1:23" ht="16.5" customHeight="1">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row>
    <row r="427" spans="1:23" ht="16.5" customHeight="1">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row>
    <row r="428" spans="1:23" ht="16.5" customHeight="1">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row>
    <row r="429" spans="1:23" ht="16.5" customHeight="1">
      <c r="A429" s="261"/>
      <c r="B429" s="261"/>
      <c r="C429" s="261"/>
      <c r="D429" s="261"/>
      <c r="E429" s="261"/>
      <c r="F429" s="261"/>
      <c r="G429" s="261"/>
      <c r="H429" s="261"/>
      <c r="I429" s="261"/>
      <c r="J429" s="261"/>
      <c r="K429" s="261"/>
      <c r="L429" s="261"/>
      <c r="M429" s="261"/>
      <c r="N429" s="261"/>
      <c r="O429" s="261"/>
      <c r="P429" s="261"/>
      <c r="Q429" s="261"/>
      <c r="R429" s="261"/>
      <c r="S429" s="261"/>
      <c r="T429" s="261"/>
      <c r="U429" s="261"/>
      <c r="V429" s="261"/>
      <c r="W429" s="261"/>
    </row>
    <row r="430" spans="1:23" ht="16.5" customHeight="1">
      <c r="A430" s="261"/>
      <c r="B430" s="261"/>
      <c r="C430" s="261"/>
      <c r="D430" s="261"/>
      <c r="E430" s="261"/>
      <c r="F430" s="261"/>
      <c r="G430" s="261"/>
      <c r="H430" s="261"/>
      <c r="I430" s="261"/>
      <c r="J430" s="261"/>
      <c r="K430" s="261"/>
      <c r="L430" s="261"/>
      <c r="M430" s="261"/>
      <c r="N430" s="261"/>
      <c r="O430" s="261"/>
      <c r="P430" s="261"/>
      <c r="Q430" s="261"/>
      <c r="R430" s="261"/>
      <c r="S430" s="261"/>
      <c r="T430" s="261"/>
      <c r="U430" s="261"/>
      <c r="V430" s="261"/>
      <c r="W430" s="261"/>
    </row>
    <row r="431" spans="1:23" ht="16.5" customHeight="1">
      <c r="A431" s="261"/>
      <c r="B431" s="261"/>
      <c r="C431" s="261"/>
      <c r="D431" s="261"/>
      <c r="E431" s="261"/>
      <c r="F431" s="261"/>
      <c r="G431" s="261"/>
      <c r="H431" s="261"/>
      <c r="I431" s="261"/>
      <c r="J431" s="261"/>
      <c r="K431" s="261"/>
      <c r="L431" s="261"/>
      <c r="M431" s="261"/>
      <c r="N431" s="261"/>
      <c r="O431" s="261"/>
      <c r="P431" s="261"/>
      <c r="Q431" s="261"/>
      <c r="R431" s="261"/>
      <c r="S431" s="261"/>
      <c r="T431" s="261"/>
      <c r="U431" s="261"/>
      <c r="V431" s="261"/>
      <c r="W431" s="261"/>
    </row>
    <row r="432" spans="1:23" ht="16.5" customHeight="1">
      <c r="A432" s="261"/>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row>
    <row r="433" spans="1:23" ht="16.5" customHeight="1">
      <c r="A433" s="261"/>
      <c r="B433" s="261"/>
      <c r="C433" s="261"/>
      <c r="D433" s="261"/>
      <c r="E433" s="261"/>
      <c r="F433" s="261"/>
      <c r="G433" s="261"/>
      <c r="H433" s="261"/>
      <c r="I433" s="261"/>
      <c r="J433" s="261"/>
      <c r="K433" s="261"/>
      <c r="L433" s="261"/>
      <c r="M433" s="261"/>
      <c r="N433" s="261"/>
      <c r="O433" s="261"/>
      <c r="P433" s="261"/>
      <c r="Q433" s="261"/>
      <c r="R433" s="261"/>
      <c r="S433" s="261"/>
      <c r="T433" s="261"/>
      <c r="U433" s="261"/>
      <c r="V433" s="261"/>
      <c r="W433" s="261"/>
    </row>
    <row r="434" spans="1:23" ht="16.5" customHeight="1">
      <c r="A434" s="261"/>
      <c r="B434" s="261"/>
      <c r="C434" s="261"/>
      <c r="D434" s="261"/>
      <c r="E434" s="261"/>
      <c r="F434" s="261"/>
      <c r="G434" s="261"/>
      <c r="H434" s="261"/>
      <c r="I434" s="261"/>
      <c r="J434" s="261"/>
      <c r="K434" s="261"/>
      <c r="L434" s="261"/>
      <c r="M434" s="261"/>
      <c r="N434" s="261"/>
      <c r="O434" s="261"/>
      <c r="P434" s="261"/>
      <c r="Q434" s="261"/>
      <c r="R434" s="261"/>
      <c r="S434" s="261"/>
      <c r="T434" s="261"/>
      <c r="U434" s="261"/>
      <c r="V434" s="261"/>
      <c r="W434" s="261"/>
    </row>
    <row r="435" spans="1:23" ht="16.5" customHeight="1">
      <c r="A435" s="261"/>
      <c r="B435" s="261"/>
      <c r="C435" s="261"/>
      <c r="D435" s="261"/>
      <c r="E435" s="261"/>
      <c r="F435" s="261"/>
      <c r="G435" s="261"/>
      <c r="H435" s="261"/>
      <c r="I435" s="261"/>
      <c r="J435" s="261"/>
      <c r="K435" s="261"/>
      <c r="L435" s="261"/>
      <c r="M435" s="261"/>
      <c r="N435" s="261"/>
      <c r="O435" s="261"/>
      <c r="P435" s="261"/>
      <c r="Q435" s="261"/>
      <c r="R435" s="261"/>
      <c r="S435" s="261"/>
      <c r="T435" s="261"/>
      <c r="U435" s="261"/>
      <c r="V435" s="261"/>
      <c r="W435" s="261"/>
    </row>
    <row r="436" spans="1:23" ht="16.5" customHeight="1">
      <c r="A436" s="261"/>
      <c r="B436" s="261"/>
      <c r="C436" s="261"/>
      <c r="D436" s="261"/>
      <c r="E436" s="261"/>
      <c r="F436" s="261"/>
      <c r="G436" s="261"/>
      <c r="H436" s="261"/>
      <c r="I436" s="261"/>
      <c r="J436" s="261"/>
      <c r="K436" s="261"/>
      <c r="L436" s="261"/>
      <c r="M436" s="261"/>
      <c r="N436" s="261"/>
      <c r="O436" s="261"/>
      <c r="P436" s="261"/>
      <c r="Q436" s="261"/>
      <c r="R436" s="261"/>
      <c r="S436" s="261"/>
      <c r="T436" s="261"/>
      <c r="U436" s="261"/>
      <c r="V436" s="261"/>
      <c r="W436" s="261"/>
    </row>
    <row r="437" spans="1:23" ht="16.5" customHeight="1">
      <c r="A437" s="261"/>
      <c r="B437" s="261"/>
      <c r="C437" s="261"/>
      <c r="D437" s="261"/>
      <c r="E437" s="261"/>
      <c r="F437" s="261"/>
      <c r="G437" s="261"/>
      <c r="H437" s="261"/>
      <c r="I437" s="261"/>
      <c r="J437" s="261"/>
      <c r="K437" s="261"/>
      <c r="L437" s="261"/>
      <c r="M437" s="261"/>
      <c r="N437" s="261"/>
      <c r="O437" s="261"/>
      <c r="P437" s="261"/>
      <c r="Q437" s="261"/>
      <c r="R437" s="261"/>
      <c r="S437" s="261"/>
      <c r="T437" s="261"/>
      <c r="U437" s="261"/>
      <c r="V437" s="261"/>
      <c r="W437" s="261"/>
    </row>
    <row r="438" spans="1:23" ht="16.5" customHeight="1">
      <c r="A438" s="261"/>
      <c r="B438" s="261"/>
      <c r="C438" s="261"/>
      <c r="D438" s="261"/>
      <c r="E438" s="261"/>
      <c r="F438" s="261"/>
      <c r="G438" s="261"/>
      <c r="H438" s="261"/>
      <c r="I438" s="261"/>
      <c r="J438" s="261"/>
      <c r="K438" s="261"/>
      <c r="L438" s="261"/>
      <c r="M438" s="261"/>
      <c r="N438" s="261"/>
      <c r="O438" s="261"/>
      <c r="P438" s="261"/>
      <c r="Q438" s="261"/>
      <c r="R438" s="261"/>
      <c r="S438" s="261"/>
      <c r="T438" s="261"/>
      <c r="U438" s="261"/>
      <c r="V438" s="261"/>
      <c r="W438" s="261"/>
    </row>
    <row r="439" spans="1:23" ht="16.5" customHeight="1">
      <c r="A439" s="261"/>
      <c r="B439" s="261"/>
      <c r="C439" s="261"/>
      <c r="D439" s="261"/>
      <c r="E439" s="261"/>
      <c r="F439" s="261"/>
      <c r="G439" s="261"/>
      <c r="H439" s="261"/>
      <c r="I439" s="261"/>
      <c r="J439" s="261"/>
      <c r="K439" s="261"/>
      <c r="L439" s="261"/>
      <c r="M439" s="261"/>
      <c r="N439" s="261"/>
      <c r="O439" s="261"/>
      <c r="P439" s="261"/>
      <c r="Q439" s="261"/>
      <c r="R439" s="261"/>
      <c r="S439" s="261"/>
      <c r="T439" s="261"/>
      <c r="U439" s="261"/>
      <c r="V439" s="261"/>
      <c r="W439" s="261"/>
    </row>
    <row r="440" spans="1:23" ht="16.5" customHeight="1">
      <c r="A440" s="261"/>
      <c r="B440" s="261"/>
      <c r="C440" s="261"/>
      <c r="D440" s="261"/>
      <c r="E440" s="261"/>
      <c r="F440" s="261"/>
      <c r="G440" s="261"/>
      <c r="H440" s="261"/>
      <c r="I440" s="261"/>
      <c r="J440" s="261"/>
      <c r="K440" s="261"/>
      <c r="L440" s="261"/>
      <c r="M440" s="261"/>
      <c r="N440" s="261"/>
      <c r="O440" s="261"/>
      <c r="P440" s="261"/>
      <c r="Q440" s="261"/>
      <c r="R440" s="261"/>
      <c r="S440" s="261"/>
      <c r="T440" s="261"/>
      <c r="U440" s="261"/>
      <c r="V440" s="261"/>
      <c r="W440" s="261"/>
    </row>
    <row r="441" spans="1:23" ht="16.5" customHeight="1">
      <c r="A441" s="261"/>
      <c r="B441" s="261"/>
      <c r="C441" s="261"/>
      <c r="D441" s="261"/>
      <c r="E441" s="261"/>
      <c r="F441" s="261"/>
      <c r="G441" s="261"/>
      <c r="H441" s="261"/>
      <c r="I441" s="261"/>
      <c r="J441" s="261"/>
      <c r="K441" s="261"/>
      <c r="L441" s="261"/>
      <c r="M441" s="261"/>
      <c r="N441" s="261"/>
      <c r="O441" s="261"/>
      <c r="P441" s="261"/>
      <c r="Q441" s="261"/>
      <c r="R441" s="261"/>
      <c r="S441" s="261"/>
      <c r="T441" s="261"/>
      <c r="U441" s="261"/>
      <c r="V441" s="261"/>
      <c r="W441" s="261"/>
    </row>
    <row r="442" spans="1:23" ht="16.5" customHeight="1">
      <c r="A442" s="261"/>
      <c r="B442" s="261"/>
      <c r="C442" s="261"/>
      <c r="D442" s="261"/>
      <c r="E442" s="261"/>
      <c r="F442" s="261"/>
      <c r="G442" s="261"/>
      <c r="H442" s="261"/>
      <c r="I442" s="261"/>
      <c r="J442" s="261"/>
      <c r="K442" s="261"/>
      <c r="L442" s="261"/>
      <c r="M442" s="261"/>
      <c r="N442" s="261"/>
      <c r="O442" s="261"/>
      <c r="P442" s="261"/>
      <c r="Q442" s="261"/>
      <c r="R442" s="261"/>
      <c r="S442" s="261"/>
      <c r="T442" s="261"/>
      <c r="U442" s="261"/>
      <c r="V442" s="261"/>
      <c r="W442" s="261"/>
    </row>
    <row r="443" spans="1:23" ht="16.5" customHeight="1">
      <c r="A443" s="261"/>
      <c r="B443" s="261"/>
      <c r="C443" s="261"/>
      <c r="D443" s="261"/>
      <c r="E443" s="261"/>
      <c r="F443" s="261"/>
      <c r="G443" s="261"/>
      <c r="H443" s="261"/>
      <c r="I443" s="261"/>
      <c r="J443" s="261"/>
      <c r="K443" s="261"/>
      <c r="L443" s="261"/>
      <c r="M443" s="261"/>
      <c r="N443" s="261"/>
      <c r="O443" s="261"/>
      <c r="P443" s="261"/>
      <c r="Q443" s="261"/>
      <c r="R443" s="261"/>
      <c r="S443" s="261"/>
      <c r="T443" s="261"/>
      <c r="U443" s="261"/>
      <c r="V443" s="261"/>
      <c r="W443" s="261"/>
    </row>
    <row r="444" spans="1:23" ht="16.5" customHeight="1">
      <c r="A444" s="261"/>
      <c r="B444" s="261"/>
      <c r="C444" s="261"/>
      <c r="D444" s="261"/>
      <c r="E444" s="261"/>
      <c r="F444" s="261"/>
      <c r="G444" s="261"/>
      <c r="H444" s="261"/>
      <c r="I444" s="261"/>
      <c r="J444" s="261"/>
      <c r="K444" s="261"/>
      <c r="L444" s="261"/>
      <c r="M444" s="261"/>
      <c r="N444" s="261"/>
      <c r="O444" s="261"/>
      <c r="P444" s="261"/>
      <c r="Q444" s="261"/>
      <c r="R444" s="261"/>
      <c r="S444" s="261"/>
      <c r="T444" s="261"/>
      <c r="U444" s="261"/>
      <c r="V444" s="261"/>
      <c r="W444" s="261"/>
    </row>
    <row r="445" spans="1:23" ht="16.5" customHeight="1">
      <c r="A445" s="261"/>
      <c r="B445" s="261"/>
      <c r="C445" s="261"/>
      <c r="D445" s="261"/>
      <c r="E445" s="261"/>
      <c r="F445" s="261"/>
      <c r="G445" s="261"/>
      <c r="H445" s="261"/>
      <c r="I445" s="261"/>
      <c r="J445" s="261"/>
      <c r="K445" s="261"/>
      <c r="L445" s="261"/>
      <c r="M445" s="261"/>
      <c r="N445" s="261"/>
      <c r="O445" s="261"/>
      <c r="P445" s="261"/>
      <c r="Q445" s="261"/>
      <c r="R445" s="261"/>
      <c r="S445" s="261"/>
      <c r="T445" s="261"/>
      <c r="U445" s="261"/>
      <c r="V445" s="261"/>
      <c r="W445" s="261"/>
    </row>
    <row r="446" spans="1:23" ht="16.5" customHeight="1">
      <c r="A446" s="261"/>
      <c r="B446" s="261"/>
      <c r="C446" s="261"/>
      <c r="D446" s="261"/>
      <c r="E446" s="261"/>
      <c r="F446" s="261"/>
      <c r="G446" s="261"/>
      <c r="H446" s="261"/>
      <c r="I446" s="261"/>
      <c r="J446" s="261"/>
      <c r="K446" s="261"/>
      <c r="L446" s="261"/>
      <c r="M446" s="261"/>
      <c r="N446" s="261"/>
      <c r="O446" s="261"/>
      <c r="P446" s="261"/>
      <c r="Q446" s="261"/>
      <c r="R446" s="261"/>
      <c r="S446" s="261"/>
      <c r="T446" s="261"/>
      <c r="U446" s="261"/>
      <c r="V446" s="261"/>
      <c r="W446" s="261"/>
    </row>
    <row r="447" spans="1:23" ht="16.5" customHeight="1">
      <c r="A447" s="261"/>
      <c r="B447" s="261"/>
      <c r="C447" s="261"/>
      <c r="D447" s="261"/>
      <c r="E447" s="261"/>
      <c r="F447" s="261"/>
      <c r="G447" s="261"/>
      <c r="H447" s="261"/>
      <c r="I447" s="261"/>
      <c r="J447" s="261"/>
      <c r="K447" s="261"/>
      <c r="L447" s="261"/>
      <c r="M447" s="261"/>
      <c r="N447" s="261"/>
      <c r="O447" s="261"/>
      <c r="P447" s="261"/>
      <c r="Q447" s="261"/>
      <c r="R447" s="261"/>
      <c r="S447" s="261"/>
      <c r="T447" s="261"/>
      <c r="U447" s="261"/>
      <c r="V447" s="261"/>
      <c r="W447" s="261"/>
    </row>
    <row r="448" spans="1:23" ht="16.5" customHeight="1">
      <c r="A448" s="261"/>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row>
    <row r="449" spans="1:23" ht="16.5" customHeight="1">
      <c r="A449" s="261"/>
      <c r="B449" s="261"/>
      <c r="C449" s="261"/>
      <c r="D449" s="261"/>
      <c r="E449" s="261"/>
      <c r="F449" s="261"/>
      <c r="G449" s="261"/>
      <c r="H449" s="261"/>
      <c r="I449" s="261"/>
      <c r="J449" s="261"/>
      <c r="K449" s="261"/>
      <c r="L449" s="261"/>
      <c r="M449" s="261"/>
      <c r="N449" s="261"/>
      <c r="O449" s="261"/>
      <c r="P449" s="261"/>
      <c r="Q449" s="261"/>
      <c r="R449" s="261"/>
      <c r="S449" s="261"/>
      <c r="T449" s="261"/>
      <c r="U449" s="261"/>
      <c r="V449" s="261"/>
      <c r="W449" s="261"/>
    </row>
    <row r="450" spans="1:23" ht="16.5" customHeight="1">
      <c r="A450" s="261"/>
      <c r="B450" s="261"/>
      <c r="C450" s="261"/>
      <c r="D450" s="261"/>
      <c r="E450" s="261"/>
      <c r="F450" s="261"/>
      <c r="G450" s="261"/>
      <c r="H450" s="261"/>
      <c r="I450" s="261"/>
      <c r="J450" s="261"/>
      <c r="K450" s="261"/>
      <c r="L450" s="261"/>
      <c r="M450" s="261"/>
      <c r="N450" s="261"/>
      <c r="O450" s="261"/>
      <c r="P450" s="261"/>
      <c r="Q450" s="261"/>
      <c r="R450" s="261"/>
      <c r="S450" s="261"/>
      <c r="T450" s="261"/>
      <c r="U450" s="261"/>
      <c r="V450" s="261"/>
      <c r="W450" s="261"/>
    </row>
    <row r="451" spans="1:23" ht="16.5" customHeight="1">
      <c r="A451" s="261"/>
      <c r="B451" s="261"/>
      <c r="C451" s="261"/>
      <c r="D451" s="261"/>
      <c r="E451" s="261"/>
      <c r="F451" s="261"/>
      <c r="G451" s="261"/>
      <c r="H451" s="261"/>
      <c r="I451" s="261"/>
      <c r="J451" s="261"/>
      <c r="K451" s="261"/>
      <c r="L451" s="261"/>
      <c r="M451" s="261"/>
      <c r="N451" s="261"/>
      <c r="O451" s="261"/>
      <c r="P451" s="261"/>
      <c r="Q451" s="261"/>
      <c r="R451" s="261"/>
      <c r="S451" s="261"/>
      <c r="T451" s="261"/>
      <c r="U451" s="261"/>
      <c r="V451" s="261"/>
      <c r="W451" s="261"/>
    </row>
    <row r="452" spans="1:23" ht="16.5" customHeight="1">
      <c r="A452" s="261"/>
      <c r="B452" s="261"/>
      <c r="C452" s="261"/>
      <c r="D452" s="261"/>
      <c r="E452" s="261"/>
      <c r="F452" s="261"/>
      <c r="G452" s="261"/>
      <c r="H452" s="261"/>
      <c r="I452" s="261"/>
      <c r="J452" s="261"/>
      <c r="K452" s="261"/>
      <c r="L452" s="261"/>
      <c r="M452" s="261"/>
      <c r="N452" s="261"/>
      <c r="O452" s="261"/>
      <c r="P452" s="261"/>
      <c r="Q452" s="261"/>
      <c r="R452" s="261"/>
      <c r="S452" s="261"/>
      <c r="T452" s="261"/>
      <c r="U452" s="261"/>
      <c r="V452" s="261"/>
      <c r="W452" s="261"/>
    </row>
    <row r="453" spans="1:23" ht="16.5" customHeight="1">
      <c r="A453" s="261"/>
      <c r="B453" s="261"/>
      <c r="C453" s="261"/>
      <c r="D453" s="261"/>
      <c r="E453" s="261"/>
      <c r="F453" s="261"/>
      <c r="G453" s="261"/>
      <c r="H453" s="261"/>
      <c r="I453" s="261"/>
      <c r="J453" s="261"/>
      <c r="K453" s="261"/>
      <c r="L453" s="261"/>
      <c r="M453" s="261"/>
      <c r="N453" s="261"/>
      <c r="O453" s="261"/>
      <c r="P453" s="261"/>
      <c r="Q453" s="261"/>
      <c r="R453" s="261"/>
      <c r="S453" s="261"/>
      <c r="T453" s="261"/>
      <c r="U453" s="261"/>
      <c r="V453" s="261"/>
      <c r="W453" s="261"/>
    </row>
    <row r="454" spans="1:23" ht="16.5" customHeight="1">
      <c r="A454" s="261"/>
      <c r="B454" s="261"/>
      <c r="C454" s="261"/>
      <c r="D454" s="261"/>
      <c r="E454" s="261"/>
      <c r="F454" s="261"/>
      <c r="G454" s="261"/>
      <c r="H454" s="261"/>
      <c r="I454" s="261"/>
      <c r="J454" s="261"/>
      <c r="K454" s="261"/>
      <c r="L454" s="261"/>
      <c r="M454" s="261"/>
      <c r="N454" s="261"/>
      <c r="O454" s="261"/>
      <c r="P454" s="261"/>
      <c r="Q454" s="261"/>
      <c r="R454" s="261"/>
      <c r="S454" s="261"/>
      <c r="T454" s="261"/>
      <c r="U454" s="261"/>
      <c r="V454" s="261"/>
      <c r="W454" s="261"/>
    </row>
    <row r="455" spans="1:23" ht="16.5" customHeight="1">
      <c r="A455" s="261"/>
      <c r="B455" s="261"/>
      <c r="C455" s="261"/>
      <c r="D455" s="261"/>
      <c r="E455" s="261"/>
      <c r="F455" s="261"/>
      <c r="G455" s="261"/>
      <c r="H455" s="261"/>
      <c r="I455" s="261"/>
      <c r="J455" s="261"/>
      <c r="K455" s="261"/>
      <c r="L455" s="261"/>
      <c r="M455" s="261"/>
      <c r="N455" s="261"/>
      <c r="O455" s="261"/>
      <c r="P455" s="261"/>
      <c r="Q455" s="261"/>
      <c r="R455" s="261"/>
      <c r="S455" s="261"/>
      <c r="T455" s="261"/>
      <c r="U455" s="261"/>
      <c r="V455" s="261"/>
      <c r="W455" s="261"/>
    </row>
    <row r="456" spans="1:23" ht="16.5" customHeight="1">
      <c r="A456" s="261"/>
      <c r="B456" s="261"/>
      <c r="C456" s="261"/>
      <c r="D456" s="261"/>
      <c r="E456" s="261"/>
      <c r="F456" s="261"/>
      <c r="G456" s="261"/>
      <c r="H456" s="261"/>
      <c r="I456" s="261"/>
      <c r="J456" s="261"/>
      <c r="K456" s="261"/>
      <c r="L456" s="261"/>
      <c r="M456" s="261"/>
      <c r="N456" s="261"/>
      <c r="O456" s="261"/>
      <c r="P456" s="261"/>
      <c r="Q456" s="261"/>
      <c r="R456" s="261"/>
      <c r="S456" s="261"/>
      <c r="T456" s="261"/>
      <c r="U456" s="261"/>
      <c r="V456" s="261"/>
      <c r="W456" s="261"/>
    </row>
    <row r="457" spans="1:23" ht="16.5" customHeight="1">
      <c r="A457" s="261"/>
      <c r="B457" s="261"/>
      <c r="C457" s="261"/>
      <c r="D457" s="261"/>
      <c r="E457" s="261"/>
      <c r="F457" s="261"/>
      <c r="G457" s="261"/>
      <c r="H457" s="261"/>
      <c r="I457" s="261"/>
      <c r="J457" s="261"/>
      <c r="K457" s="261"/>
      <c r="L457" s="261"/>
      <c r="M457" s="261"/>
      <c r="N457" s="261"/>
      <c r="O457" s="261"/>
      <c r="P457" s="261"/>
      <c r="Q457" s="261"/>
      <c r="R457" s="261"/>
      <c r="S457" s="261"/>
      <c r="T457" s="261"/>
      <c r="U457" s="261"/>
      <c r="V457" s="261"/>
      <c r="W457" s="261"/>
    </row>
    <row r="458" spans="1:23" ht="16.5" customHeight="1">
      <c r="A458" s="261"/>
      <c r="B458" s="261"/>
      <c r="C458" s="261"/>
      <c r="D458" s="261"/>
      <c r="E458" s="261"/>
      <c r="F458" s="261"/>
      <c r="G458" s="261"/>
      <c r="H458" s="261"/>
      <c r="I458" s="261"/>
      <c r="J458" s="261"/>
      <c r="K458" s="261"/>
      <c r="L458" s="261"/>
      <c r="M458" s="261"/>
      <c r="N458" s="261"/>
      <c r="O458" s="261"/>
      <c r="P458" s="261"/>
      <c r="Q458" s="261"/>
      <c r="R458" s="261"/>
      <c r="S458" s="261"/>
      <c r="T458" s="261"/>
      <c r="U458" s="261"/>
      <c r="V458" s="261"/>
      <c r="W458" s="261"/>
    </row>
    <row r="459" spans="1:23" ht="16.5" customHeight="1">
      <c r="A459" s="261"/>
      <c r="B459" s="261"/>
      <c r="C459" s="261"/>
      <c r="D459" s="261"/>
      <c r="E459" s="261"/>
      <c r="F459" s="261"/>
      <c r="G459" s="261"/>
      <c r="H459" s="261"/>
      <c r="I459" s="261"/>
      <c r="J459" s="261"/>
      <c r="K459" s="261"/>
      <c r="L459" s="261"/>
      <c r="M459" s="261"/>
      <c r="N459" s="261"/>
      <c r="O459" s="261"/>
      <c r="P459" s="261"/>
      <c r="Q459" s="261"/>
      <c r="R459" s="261"/>
      <c r="S459" s="261"/>
      <c r="T459" s="261"/>
      <c r="U459" s="261"/>
      <c r="V459" s="261"/>
      <c r="W459" s="261"/>
    </row>
    <row r="460" spans="1:23" ht="16.5" customHeight="1">
      <c r="A460" s="261"/>
      <c r="B460" s="261"/>
      <c r="C460" s="261"/>
      <c r="D460" s="261"/>
      <c r="E460" s="261"/>
      <c r="F460" s="261"/>
      <c r="G460" s="261"/>
      <c r="H460" s="261"/>
      <c r="I460" s="261"/>
      <c r="J460" s="261"/>
      <c r="K460" s="261"/>
      <c r="L460" s="261"/>
      <c r="M460" s="261"/>
      <c r="N460" s="261"/>
      <c r="O460" s="261"/>
      <c r="P460" s="261"/>
      <c r="Q460" s="261"/>
      <c r="R460" s="261"/>
      <c r="S460" s="261"/>
      <c r="T460" s="261"/>
      <c r="U460" s="261"/>
      <c r="V460" s="261"/>
      <c r="W460" s="261"/>
    </row>
    <row r="461" spans="1:23" ht="16.5" customHeight="1">
      <c r="A461" s="261"/>
      <c r="B461" s="261"/>
      <c r="C461" s="261"/>
      <c r="D461" s="261"/>
      <c r="E461" s="261"/>
      <c r="F461" s="261"/>
      <c r="G461" s="261"/>
      <c r="H461" s="261"/>
      <c r="I461" s="261"/>
      <c r="J461" s="261"/>
      <c r="K461" s="261"/>
      <c r="L461" s="261"/>
      <c r="M461" s="261"/>
      <c r="N461" s="261"/>
      <c r="O461" s="261"/>
      <c r="P461" s="261"/>
      <c r="Q461" s="261"/>
      <c r="R461" s="261"/>
      <c r="S461" s="261"/>
      <c r="T461" s="261"/>
      <c r="U461" s="261"/>
      <c r="V461" s="261"/>
      <c r="W461" s="261"/>
    </row>
    <row r="462" spans="1:23" ht="16.5" customHeight="1">
      <c r="A462" s="261"/>
      <c r="B462" s="261"/>
      <c r="C462" s="261"/>
      <c r="D462" s="261"/>
      <c r="E462" s="261"/>
      <c r="F462" s="261"/>
      <c r="G462" s="261"/>
      <c r="H462" s="261"/>
      <c r="I462" s="261"/>
      <c r="J462" s="261"/>
      <c r="K462" s="261"/>
      <c r="L462" s="261"/>
      <c r="M462" s="261"/>
      <c r="N462" s="261"/>
      <c r="O462" s="261"/>
      <c r="P462" s="261"/>
      <c r="Q462" s="261"/>
      <c r="R462" s="261"/>
      <c r="S462" s="261"/>
      <c r="T462" s="261"/>
      <c r="U462" s="261"/>
      <c r="V462" s="261"/>
      <c r="W462" s="261"/>
    </row>
    <row r="463" spans="1:23" ht="16.5" customHeight="1">
      <c r="A463" s="261"/>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row>
    <row r="464" spans="1:23" ht="16.5" customHeight="1">
      <c r="A464" s="261"/>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row>
    <row r="465" spans="1:23" ht="16.5" customHeight="1">
      <c r="A465" s="261"/>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row>
    <row r="466" spans="1:23" ht="16.5" customHeight="1">
      <c r="A466" s="261"/>
      <c r="B466" s="261"/>
      <c r="C466" s="261"/>
      <c r="D466" s="261"/>
      <c r="E466" s="261"/>
      <c r="F466" s="261"/>
      <c r="G466" s="261"/>
      <c r="H466" s="261"/>
      <c r="I466" s="261"/>
      <c r="J466" s="261"/>
      <c r="K466" s="261"/>
      <c r="L466" s="261"/>
      <c r="M466" s="261"/>
      <c r="N466" s="261"/>
      <c r="O466" s="261"/>
      <c r="P466" s="261"/>
      <c r="Q466" s="261"/>
      <c r="R466" s="261"/>
      <c r="S466" s="261"/>
      <c r="T466" s="261"/>
      <c r="U466" s="261"/>
      <c r="V466" s="261"/>
      <c r="W466" s="261"/>
    </row>
    <row r="467" spans="1:23" ht="16.5" customHeight="1">
      <c r="A467" s="261"/>
      <c r="B467" s="261"/>
      <c r="C467" s="261"/>
      <c r="D467" s="261"/>
      <c r="E467" s="261"/>
      <c r="F467" s="261"/>
      <c r="G467" s="261"/>
      <c r="H467" s="261"/>
      <c r="I467" s="261"/>
      <c r="J467" s="261"/>
      <c r="K467" s="261"/>
      <c r="L467" s="261"/>
      <c r="M467" s="261"/>
      <c r="N467" s="261"/>
      <c r="O467" s="261"/>
      <c r="P467" s="261"/>
      <c r="Q467" s="261"/>
      <c r="R467" s="261"/>
      <c r="S467" s="261"/>
      <c r="T467" s="261"/>
      <c r="U467" s="261"/>
      <c r="V467" s="261"/>
      <c r="W467" s="261"/>
    </row>
    <row r="468" spans="1:23" ht="16.5" customHeight="1">
      <c r="A468" s="261"/>
      <c r="B468" s="261"/>
      <c r="C468" s="261"/>
      <c r="D468" s="261"/>
      <c r="E468" s="261"/>
      <c r="F468" s="261"/>
      <c r="G468" s="261"/>
      <c r="H468" s="261"/>
      <c r="I468" s="261"/>
      <c r="J468" s="261"/>
      <c r="K468" s="261"/>
      <c r="L468" s="261"/>
      <c r="M468" s="261"/>
      <c r="N468" s="261"/>
      <c r="O468" s="261"/>
      <c r="P468" s="261"/>
      <c r="Q468" s="261"/>
      <c r="R468" s="261"/>
      <c r="S468" s="261"/>
      <c r="T468" s="261"/>
      <c r="U468" s="261"/>
      <c r="V468" s="261"/>
      <c r="W468" s="261"/>
    </row>
    <row r="469" spans="1:23" ht="16.5" customHeight="1">
      <c r="A469" s="261"/>
      <c r="B469" s="261"/>
      <c r="C469" s="261"/>
      <c r="D469" s="261"/>
      <c r="E469" s="261"/>
      <c r="F469" s="261"/>
      <c r="G469" s="261"/>
      <c r="H469" s="261"/>
      <c r="I469" s="261"/>
      <c r="J469" s="261"/>
      <c r="K469" s="261"/>
      <c r="L469" s="261"/>
      <c r="M469" s="261"/>
      <c r="N469" s="261"/>
      <c r="O469" s="261"/>
      <c r="P469" s="261"/>
      <c r="Q469" s="261"/>
      <c r="R469" s="261"/>
      <c r="S469" s="261"/>
      <c r="T469" s="261"/>
      <c r="U469" s="261"/>
      <c r="V469" s="261"/>
      <c r="W469" s="261"/>
    </row>
    <row r="470" spans="1:23" ht="16.5" customHeight="1">
      <c r="A470" s="261"/>
      <c r="B470" s="261"/>
      <c r="C470" s="261"/>
      <c r="D470" s="261"/>
      <c r="E470" s="261"/>
      <c r="F470" s="261"/>
      <c r="G470" s="261"/>
      <c r="H470" s="261"/>
      <c r="I470" s="261"/>
      <c r="J470" s="261"/>
      <c r="K470" s="261"/>
      <c r="L470" s="261"/>
      <c r="M470" s="261"/>
      <c r="N470" s="261"/>
      <c r="O470" s="261"/>
      <c r="P470" s="261"/>
      <c r="Q470" s="261"/>
      <c r="R470" s="261"/>
      <c r="S470" s="261"/>
      <c r="T470" s="261"/>
      <c r="U470" s="261"/>
      <c r="V470" s="261"/>
      <c r="W470" s="261"/>
    </row>
    <row r="471" spans="1:23" ht="16.5" customHeight="1">
      <c r="A471" s="261"/>
      <c r="B471" s="261"/>
      <c r="C471" s="261"/>
      <c r="D471" s="261"/>
      <c r="E471" s="261"/>
      <c r="F471" s="261"/>
      <c r="G471" s="261"/>
      <c r="H471" s="261"/>
      <c r="I471" s="261"/>
      <c r="J471" s="261"/>
      <c r="K471" s="261"/>
      <c r="L471" s="261"/>
      <c r="M471" s="261"/>
      <c r="N471" s="261"/>
      <c r="O471" s="261"/>
      <c r="P471" s="261"/>
      <c r="Q471" s="261"/>
      <c r="R471" s="261"/>
      <c r="S471" s="261"/>
      <c r="T471" s="261"/>
      <c r="U471" s="261"/>
      <c r="V471" s="261"/>
      <c r="W471" s="261"/>
    </row>
    <row r="472" spans="1:23" ht="16.5" customHeight="1">
      <c r="A472" s="261"/>
      <c r="B472" s="261"/>
      <c r="C472" s="261"/>
      <c r="D472" s="261"/>
      <c r="E472" s="261"/>
      <c r="F472" s="261"/>
      <c r="G472" s="261"/>
      <c r="H472" s="261"/>
      <c r="I472" s="261"/>
      <c r="J472" s="261"/>
      <c r="K472" s="261"/>
      <c r="L472" s="261"/>
      <c r="M472" s="261"/>
      <c r="N472" s="261"/>
      <c r="O472" s="261"/>
      <c r="P472" s="261"/>
      <c r="Q472" s="261"/>
      <c r="R472" s="261"/>
      <c r="S472" s="261"/>
      <c r="T472" s="261"/>
      <c r="U472" s="261"/>
      <c r="V472" s="261"/>
      <c r="W472" s="261"/>
    </row>
    <row r="473" spans="1:23" ht="16.5" customHeight="1">
      <c r="A473" s="261"/>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row>
    <row r="474" spans="1:23" ht="16.5" customHeight="1">
      <c r="A474" s="261"/>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row>
    <row r="475" spans="1:23" ht="16.5" customHeight="1">
      <c r="A475" s="261"/>
      <c r="B475" s="261"/>
      <c r="C475" s="261"/>
      <c r="D475" s="261"/>
      <c r="E475" s="261"/>
      <c r="F475" s="261"/>
      <c r="G475" s="261"/>
      <c r="H475" s="261"/>
      <c r="I475" s="261"/>
      <c r="J475" s="261"/>
      <c r="K475" s="261"/>
      <c r="L475" s="261"/>
      <c r="M475" s="261"/>
      <c r="N475" s="261"/>
      <c r="O475" s="261"/>
      <c r="P475" s="261"/>
      <c r="Q475" s="261"/>
      <c r="R475" s="261"/>
      <c r="S475" s="261"/>
      <c r="T475" s="261"/>
      <c r="U475" s="261"/>
      <c r="V475" s="261"/>
      <c r="W475" s="261"/>
    </row>
    <row r="476" spans="1:23" ht="16.5" customHeight="1">
      <c r="A476" s="261"/>
      <c r="B476" s="261"/>
      <c r="C476" s="261"/>
      <c r="D476" s="261"/>
      <c r="E476" s="261"/>
      <c r="F476" s="261"/>
      <c r="G476" s="261"/>
      <c r="H476" s="261"/>
      <c r="I476" s="261"/>
      <c r="J476" s="261"/>
      <c r="K476" s="261"/>
      <c r="L476" s="261"/>
      <c r="M476" s="261"/>
      <c r="N476" s="261"/>
      <c r="O476" s="261"/>
      <c r="P476" s="261"/>
      <c r="Q476" s="261"/>
      <c r="R476" s="261"/>
      <c r="S476" s="261"/>
      <c r="T476" s="261"/>
      <c r="U476" s="261"/>
      <c r="V476" s="261"/>
      <c r="W476" s="261"/>
    </row>
    <row r="477" spans="1:23" ht="16.5" customHeight="1">
      <c r="A477" s="261"/>
      <c r="B477" s="261"/>
      <c r="C477" s="261"/>
      <c r="D477" s="261"/>
      <c r="E477" s="261"/>
      <c r="F477" s="261"/>
      <c r="G477" s="261"/>
      <c r="H477" s="261"/>
      <c r="I477" s="261"/>
      <c r="J477" s="261"/>
      <c r="K477" s="261"/>
      <c r="L477" s="261"/>
      <c r="M477" s="261"/>
      <c r="N477" s="261"/>
      <c r="O477" s="261"/>
      <c r="P477" s="261"/>
      <c r="Q477" s="261"/>
      <c r="R477" s="261"/>
      <c r="S477" s="261"/>
      <c r="T477" s="261"/>
      <c r="U477" s="261"/>
      <c r="V477" s="261"/>
      <c r="W477" s="261"/>
    </row>
    <row r="478" spans="1:23" ht="16.5" customHeight="1">
      <c r="A478" s="261"/>
      <c r="B478" s="261"/>
      <c r="C478" s="261"/>
      <c r="D478" s="261"/>
      <c r="E478" s="261"/>
      <c r="F478" s="261"/>
      <c r="G478" s="261"/>
      <c r="H478" s="261"/>
      <c r="I478" s="261"/>
      <c r="J478" s="261"/>
      <c r="K478" s="261"/>
      <c r="L478" s="261"/>
      <c r="M478" s="261"/>
      <c r="N478" s="261"/>
      <c r="O478" s="261"/>
      <c r="P478" s="261"/>
      <c r="Q478" s="261"/>
      <c r="R478" s="261"/>
      <c r="S478" s="261"/>
      <c r="T478" s="261"/>
      <c r="U478" s="261"/>
      <c r="V478" s="261"/>
      <c r="W478" s="261"/>
    </row>
    <row r="479" spans="1:23" ht="16.5" customHeight="1">
      <c r="A479" s="261"/>
      <c r="B479" s="261"/>
      <c r="C479" s="261"/>
      <c r="D479" s="261"/>
      <c r="E479" s="261"/>
      <c r="F479" s="261"/>
      <c r="G479" s="261"/>
      <c r="H479" s="261"/>
      <c r="I479" s="261"/>
      <c r="J479" s="261"/>
      <c r="K479" s="261"/>
      <c r="L479" s="261"/>
      <c r="M479" s="261"/>
      <c r="N479" s="261"/>
      <c r="O479" s="261"/>
      <c r="P479" s="261"/>
      <c r="Q479" s="261"/>
      <c r="R479" s="261"/>
      <c r="S479" s="261"/>
      <c r="T479" s="261"/>
      <c r="U479" s="261"/>
      <c r="V479" s="261"/>
      <c r="W479" s="261"/>
    </row>
    <row r="480" spans="1:23" ht="16.5" customHeight="1">
      <c r="A480" s="261"/>
      <c r="B480" s="261"/>
      <c r="C480" s="261"/>
      <c r="D480" s="261"/>
      <c r="E480" s="261"/>
      <c r="F480" s="261"/>
      <c r="G480" s="261"/>
      <c r="H480" s="261"/>
      <c r="I480" s="261"/>
      <c r="J480" s="261"/>
      <c r="K480" s="261"/>
      <c r="L480" s="261"/>
      <c r="M480" s="261"/>
      <c r="N480" s="261"/>
      <c r="O480" s="261"/>
      <c r="P480" s="261"/>
      <c r="Q480" s="261"/>
      <c r="R480" s="261"/>
      <c r="S480" s="261"/>
      <c r="T480" s="261"/>
      <c r="U480" s="261"/>
      <c r="V480" s="261"/>
      <c r="W480" s="261"/>
    </row>
    <row r="481" spans="1:23" ht="16.5" customHeight="1">
      <c r="A481" s="261"/>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row>
    <row r="482" spans="1:23" ht="16.5" customHeight="1">
      <c r="A482" s="261"/>
      <c r="B482" s="261"/>
      <c r="C482" s="261"/>
      <c r="D482" s="261"/>
      <c r="E482" s="261"/>
      <c r="F482" s="261"/>
      <c r="G482" s="261"/>
      <c r="H482" s="261"/>
      <c r="I482" s="261"/>
      <c r="J482" s="261"/>
      <c r="K482" s="261"/>
      <c r="L482" s="261"/>
      <c r="M482" s="261"/>
      <c r="N482" s="261"/>
      <c r="O482" s="261"/>
      <c r="P482" s="261"/>
      <c r="Q482" s="261"/>
      <c r="R482" s="261"/>
      <c r="S482" s="261"/>
      <c r="T482" s="261"/>
      <c r="U482" s="261"/>
      <c r="V482" s="261"/>
      <c r="W482" s="261"/>
    </row>
    <row r="483" spans="1:23" ht="16.5" customHeight="1">
      <c r="A483" s="261"/>
      <c r="B483" s="261"/>
      <c r="C483" s="261"/>
      <c r="D483" s="261"/>
      <c r="E483" s="261"/>
      <c r="F483" s="261"/>
      <c r="G483" s="261"/>
      <c r="H483" s="261"/>
      <c r="I483" s="261"/>
      <c r="J483" s="261"/>
      <c r="K483" s="261"/>
      <c r="L483" s="261"/>
      <c r="M483" s="261"/>
      <c r="N483" s="261"/>
      <c r="O483" s="261"/>
      <c r="P483" s="261"/>
      <c r="Q483" s="261"/>
      <c r="R483" s="261"/>
      <c r="S483" s="261"/>
      <c r="T483" s="261"/>
      <c r="U483" s="261"/>
      <c r="V483" s="261"/>
      <c r="W483" s="261"/>
    </row>
    <row r="484" spans="1:23" ht="16.5" customHeight="1">
      <c r="A484" s="261"/>
      <c r="B484" s="261"/>
      <c r="C484" s="261"/>
      <c r="D484" s="261"/>
      <c r="E484" s="261"/>
      <c r="F484" s="261"/>
      <c r="G484" s="261"/>
      <c r="H484" s="261"/>
      <c r="I484" s="261"/>
      <c r="J484" s="261"/>
      <c r="K484" s="261"/>
      <c r="L484" s="261"/>
      <c r="M484" s="261"/>
      <c r="N484" s="261"/>
      <c r="O484" s="261"/>
      <c r="P484" s="261"/>
      <c r="Q484" s="261"/>
      <c r="R484" s="261"/>
      <c r="S484" s="261"/>
      <c r="T484" s="261"/>
      <c r="U484" s="261"/>
      <c r="V484" s="261"/>
      <c r="W484" s="261"/>
    </row>
    <row r="485" spans="1:23" ht="16.5" customHeight="1">
      <c r="A485" s="261"/>
      <c r="B485" s="261"/>
      <c r="C485" s="261"/>
      <c r="D485" s="261"/>
      <c r="E485" s="261"/>
      <c r="F485" s="261"/>
      <c r="G485" s="261"/>
      <c r="H485" s="261"/>
      <c r="I485" s="261"/>
      <c r="J485" s="261"/>
      <c r="K485" s="261"/>
      <c r="L485" s="261"/>
      <c r="M485" s="261"/>
      <c r="N485" s="261"/>
      <c r="O485" s="261"/>
      <c r="P485" s="261"/>
      <c r="Q485" s="261"/>
      <c r="R485" s="261"/>
      <c r="S485" s="261"/>
      <c r="T485" s="261"/>
      <c r="U485" s="261"/>
      <c r="V485" s="261"/>
      <c r="W485" s="261"/>
    </row>
    <row r="486" spans="1:23" ht="16.5" customHeight="1">
      <c r="A486" s="261"/>
      <c r="B486" s="261"/>
      <c r="C486" s="261"/>
      <c r="D486" s="261"/>
      <c r="E486" s="261"/>
      <c r="F486" s="261"/>
      <c r="G486" s="261"/>
      <c r="H486" s="261"/>
      <c r="I486" s="261"/>
      <c r="J486" s="261"/>
      <c r="K486" s="261"/>
      <c r="L486" s="261"/>
      <c r="M486" s="261"/>
      <c r="N486" s="261"/>
      <c r="O486" s="261"/>
      <c r="P486" s="261"/>
      <c r="Q486" s="261"/>
      <c r="R486" s="261"/>
      <c r="S486" s="261"/>
      <c r="T486" s="261"/>
      <c r="U486" s="261"/>
      <c r="V486" s="261"/>
      <c r="W486" s="261"/>
    </row>
    <row r="487" spans="1:23" ht="16.5" customHeight="1">
      <c r="A487" s="261"/>
      <c r="B487" s="261"/>
      <c r="C487" s="261"/>
      <c r="D487" s="261"/>
      <c r="E487" s="261"/>
      <c r="F487" s="261"/>
      <c r="G487" s="261"/>
      <c r="H487" s="261"/>
      <c r="I487" s="261"/>
      <c r="J487" s="261"/>
      <c r="K487" s="261"/>
      <c r="L487" s="261"/>
      <c r="M487" s="261"/>
      <c r="N487" s="261"/>
      <c r="O487" s="261"/>
      <c r="P487" s="261"/>
      <c r="Q487" s="261"/>
      <c r="R487" s="261"/>
      <c r="S487" s="261"/>
      <c r="T487" s="261"/>
      <c r="U487" s="261"/>
      <c r="V487" s="261"/>
      <c r="W487" s="261"/>
    </row>
    <row r="488" spans="1:23" ht="16.5" customHeight="1">
      <c r="A488" s="261"/>
      <c r="B488" s="261"/>
      <c r="C488" s="261"/>
      <c r="D488" s="261"/>
      <c r="E488" s="261"/>
      <c r="F488" s="261"/>
      <c r="G488" s="261"/>
      <c r="H488" s="261"/>
      <c r="I488" s="261"/>
      <c r="J488" s="261"/>
      <c r="K488" s="261"/>
      <c r="L488" s="261"/>
      <c r="M488" s="261"/>
      <c r="N488" s="261"/>
      <c r="O488" s="261"/>
      <c r="P488" s="261"/>
      <c r="Q488" s="261"/>
      <c r="R488" s="261"/>
      <c r="S488" s="261"/>
      <c r="T488" s="261"/>
      <c r="U488" s="261"/>
      <c r="V488" s="261"/>
      <c r="W488" s="261"/>
    </row>
    <row r="489" spans="1:23" ht="16.5" customHeight="1">
      <c r="A489" s="261"/>
      <c r="B489" s="261"/>
      <c r="C489" s="261"/>
      <c r="D489" s="261"/>
      <c r="E489" s="261"/>
      <c r="F489" s="261"/>
      <c r="G489" s="261"/>
      <c r="H489" s="261"/>
      <c r="I489" s="261"/>
      <c r="J489" s="261"/>
      <c r="K489" s="261"/>
      <c r="L489" s="261"/>
      <c r="M489" s="261"/>
      <c r="N489" s="261"/>
      <c r="O489" s="261"/>
      <c r="P489" s="261"/>
      <c r="Q489" s="261"/>
      <c r="R489" s="261"/>
      <c r="S489" s="261"/>
      <c r="T489" s="261"/>
      <c r="U489" s="261"/>
      <c r="V489" s="261"/>
      <c r="W489" s="261"/>
    </row>
    <row r="490" spans="1:23" ht="16.5" customHeight="1">
      <c r="A490" s="261"/>
      <c r="B490" s="261"/>
      <c r="C490" s="261"/>
      <c r="D490" s="261"/>
      <c r="E490" s="261"/>
      <c r="F490" s="261"/>
      <c r="G490" s="261"/>
      <c r="H490" s="261"/>
      <c r="I490" s="261"/>
      <c r="J490" s="261"/>
      <c r="K490" s="261"/>
      <c r="L490" s="261"/>
      <c r="M490" s="261"/>
      <c r="N490" s="261"/>
      <c r="O490" s="261"/>
      <c r="P490" s="261"/>
      <c r="Q490" s="261"/>
      <c r="R490" s="261"/>
      <c r="S490" s="261"/>
      <c r="T490" s="261"/>
      <c r="U490" s="261"/>
      <c r="V490" s="261"/>
      <c r="W490" s="261"/>
    </row>
    <row r="491" spans="1:23" ht="16.5" customHeight="1">
      <c r="A491" s="261"/>
      <c r="B491" s="261"/>
      <c r="C491" s="261"/>
      <c r="D491" s="261"/>
      <c r="E491" s="261"/>
      <c r="F491" s="261"/>
      <c r="G491" s="261"/>
      <c r="H491" s="261"/>
      <c r="I491" s="261"/>
      <c r="J491" s="261"/>
      <c r="K491" s="261"/>
      <c r="L491" s="261"/>
      <c r="M491" s="261"/>
      <c r="N491" s="261"/>
      <c r="O491" s="261"/>
      <c r="P491" s="261"/>
      <c r="Q491" s="261"/>
      <c r="R491" s="261"/>
      <c r="S491" s="261"/>
      <c r="T491" s="261"/>
      <c r="U491" s="261"/>
      <c r="V491" s="261"/>
      <c r="W491" s="261"/>
    </row>
    <row r="492" spans="1:23" ht="16.5" customHeight="1">
      <c r="A492" s="261"/>
      <c r="B492" s="261"/>
      <c r="C492" s="261"/>
      <c r="D492" s="261"/>
      <c r="E492" s="261"/>
      <c r="F492" s="261"/>
      <c r="G492" s="261"/>
      <c r="H492" s="261"/>
      <c r="I492" s="261"/>
      <c r="J492" s="261"/>
      <c r="K492" s="261"/>
      <c r="L492" s="261"/>
      <c r="M492" s="261"/>
      <c r="N492" s="261"/>
      <c r="O492" s="261"/>
      <c r="P492" s="261"/>
      <c r="Q492" s="261"/>
      <c r="R492" s="261"/>
      <c r="S492" s="261"/>
      <c r="T492" s="261"/>
      <c r="U492" s="261"/>
      <c r="V492" s="261"/>
      <c r="W492" s="261"/>
    </row>
    <row r="493" spans="1:23" ht="16.5" customHeight="1">
      <c r="A493" s="261"/>
      <c r="B493" s="261"/>
      <c r="C493" s="261"/>
      <c r="D493" s="261"/>
      <c r="E493" s="261"/>
      <c r="F493" s="261"/>
      <c r="G493" s="261"/>
      <c r="H493" s="261"/>
      <c r="I493" s="261"/>
      <c r="J493" s="261"/>
      <c r="K493" s="261"/>
      <c r="L493" s="261"/>
      <c r="M493" s="261"/>
      <c r="N493" s="261"/>
      <c r="O493" s="261"/>
      <c r="P493" s="261"/>
      <c r="Q493" s="261"/>
      <c r="R493" s="261"/>
      <c r="S493" s="261"/>
      <c r="T493" s="261"/>
      <c r="U493" s="261"/>
      <c r="V493" s="261"/>
      <c r="W493" s="261"/>
    </row>
    <row r="494" spans="1:23" ht="16.5" customHeight="1">
      <c r="A494" s="261"/>
      <c r="B494" s="261"/>
      <c r="C494" s="261"/>
      <c r="D494" s="261"/>
      <c r="E494" s="261"/>
      <c r="F494" s="261"/>
      <c r="G494" s="261"/>
      <c r="H494" s="261"/>
      <c r="I494" s="261"/>
      <c r="J494" s="261"/>
      <c r="K494" s="261"/>
      <c r="L494" s="261"/>
      <c r="M494" s="261"/>
      <c r="N494" s="261"/>
      <c r="O494" s="261"/>
      <c r="P494" s="261"/>
      <c r="Q494" s="261"/>
      <c r="R494" s="261"/>
      <c r="S494" s="261"/>
      <c r="T494" s="261"/>
      <c r="U494" s="261"/>
      <c r="V494" s="261"/>
      <c r="W494" s="261"/>
    </row>
    <row r="495" spans="1:23" ht="16.5" customHeight="1">
      <c r="A495" s="261"/>
      <c r="B495" s="261"/>
      <c r="C495" s="261"/>
      <c r="D495" s="261"/>
      <c r="E495" s="261"/>
      <c r="F495" s="261"/>
      <c r="G495" s="261"/>
      <c r="H495" s="261"/>
      <c r="I495" s="261"/>
      <c r="J495" s="261"/>
      <c r="K495" s="261"/>
      <c r="L495" s="261"/>
      <c r="M495" s="261"/>
      <c r="N495" s="261"/>
      <c r="O495" s="261"/>
      <c r="P495" s="261"/>
      <c r="Q495" s="261"/>
      <c r="R495" s="261"/>
      <c r="S495" s="261"/>
      <c r="T495" s="261"/>
      <c r="U495" s="261"/>
      <c r="V495" s="261"/>
      <c r="W495" s="261"/>
    </row>
    <row r="496" spans="1:23" ht="16.5" customHeight="1">
      <c r="A496" s="261"/>
      <c r="B496" s="261"/>
      <c r="C496" s="261"/>
      <c r="D496" s="261"/>
      <c r="E496" s="261"/>
      <c r="F496" s="261"/>
      <c r="G496" s="261"/>
      <c r="H496" s="261"/>
      <c r="I496" s="261"/>
      <c r="J496" s="261"/>
      <c r="K496" s="261"/>
      <c r="L496" s="261"/>
      <c r="M496" s="261"/>
      <c r="N496" s="261"/>
      <c r="O496" s="261"/>
      <c r="P496" s="261"/>
      <c r="Q496" s="261"/>
      <c r="R496" s="261"/>
      <c r="S496" s="261"/>
      <c r="T496" s="261"/>
      <c r="U496" s="261"/>
      <c r="V496" s="261"/>
      <c r="W496" s="261"/>
    </row>
    <row r="497" spans="1:23" ht="16.5" customHeight="1">
      <c r="A497" s="261"/>
      <c r="B497" s="261"/>
      <c r="C497" s="261"/>
      <c r="D497" s="261"/>
      <c r="E497" s="261"/>
      <c r="F497" s="261"/>
      <c r="G497" s="261"/>
      <c r="H497" s="261"/>
      <c r="I497" s="261"/>
      <c r="J497" s="261"/>
      <c r="K497" s="261"/>
      <c r="L497" s="261"/>
      <c r="M497" s="261"/>
      <c r="N497" s="261"/>
      <c r="O497" s="261"/>
      <c r="P497" s="261"/>
      <c r="Q497" s="261"/>
      <c r="R497" s="261"/>
      <c r="S497" s="261"/>
      <c r="T497" s="261"/>
      <c r="U497" s="261"/>
      <c r="V497" s="261"/>
      <c r="W497" s="261"/>
    </row>
    <row r="498" spans="1:23" ht="16.5" customHeight="1">
      <c r="A498" s="261"/>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row>
    <row r="499" spans="1:23" ht="16.5" customHeight="1">
      <c r="A499" s="261"/>
      <c r="B499" s="261"/>
      <c r="C499" s="261"/>
      <c r="D499" s="261"/>
      <c r="E499" s="261"/>
      <c r="F499" s="261"/>
      <c r="G499" s="261"/>
      <c r="H499" s="261"/>
      <c r="I499" s="261"/>
      <c r="J499" s="261"/>
      <c r="K499" s="261"/>
      <c r="L499" s="261"/>
      <c r="M499" s="261"/>
      <c r="N499" s="261"/>
      <c r="O499" s="261"/>
      <c r="P499" s="261"/>
      <c r="Q499" s="261"/>
      <c r="R499" s="261"/>
      <c r="S499" s="261"/>
      <c r="T499" s="261"/>
      <c r="U499" s="261"/>
      <c r="V499" s="261"/>
      <c r="W499" s="261"/>
    </row>
    <row r="500" spans="1:23" ht="16.5" customHeight="1">
      <c r="A500" s="261"/>
      <c r="B500" s="261"/>
      <c r="C500" s="261"/>
      <c r="D500" s="261"/>
      <c r="E500" s="261"/>
      <c r="F500" s="261"/>
      <c r="G500" s="261"/>
      <c r="H500" s="261"/>
      <c r="I500" s="261"/>
      <c r="J500" s="261"/>
      <c r="K500" s="261"/>
      <c r="L500" s="261"/>
      <c r="M500" s="261"/>
      <c r="N500" s="261"/>
      <c r="O500" s="261"/>
      <c r="P500" s="261"/>
      <c r="Q500" s="261"/>
      <c r="R500" s="261"/>
      <c r="S500" s="261"/>
      <c r="T500" s="261"/>
      <c r="U500" s="261"/>
      <c r="V500" s="261"/>
      <c r="W500" s="261"/>
    </row>
    <row r="501" spans="1:23" ht="16.5" customHeight="1">
      <c r="A501" s="261"/>
      <c r="B501" s="261"/>
      <c r="C501" s="261"/>
      <c r="D501" s="261"/>
      <c r="E501" s="261"/>
      <c r="F501" s="261"/>
      <c r="G501" s="261"/>
      <c r="H501" s="261"/>
      <c r="I501" s="261"/>
      <c r="J501" s="261"/>
      <c r="K501" s="261"/>
      <c r="L501" s="261"/>
      <c r="M501" s="261"/>
      <c r="N501" s="261"/>
      <c r="O501" s="261"/>
      <c r="P501" s="261"/>
      <c r="Q501" s="261"/>
      <c r="R501" s="261"/>
      <c r="S501" s="261"/>
      <c r="T501" s="261"/>
      <c r="U501" s="261"/>
      <c r="V501" s="261"/>
      <c r="W501" s="261"/>
    </row>
    <row r="502" spans="1:23" ht="16.5" customHeight="1">
      <c r="A502" s="261"/>
      <c r="B502" s="261"/>
      <c r="C502" s="261"/>
      <c r="D502" s="261"/>
      <c r="E502" s="261"/>
      <c r="F502" s="261"/>
      <c r="G502" s="261"/>
      <c r="H502" s="261"/>
      <c r="I502" s="261"/>
      <c r="J502" s="261"/>
      <c r="K502" s="261"/>
      <c r="L502" s="261"/>
      <c r="M502" s="261"/>
      <c r="N502" s="261"/>
      <c r="O502" s="261"/>
      <c r="P502" s="261"/>
      <c r="Q502" s="261"/>
      <c r="R502" s="261"/>
      <c r="S502" s="261"/>
      <c r="T502" s="261"/>
      <c r="U502" s="261"/>
      <c r="V502" s="261"/>
      <c r="W502" s="261"/>
    </row>
    <row r="503" spans="1:23" ht="16.5" customHeight="1">
      <c r="A503" s="261"/>
      <c r="B503" s="261"/>
      <c r="C503" s="261"/>
      <c r="D503" s="261"/>
      <c r="E503" s="261"/>
      <c r="F503" s="261"/>
      <c r="G503" s="261"/>
      <c r="H503" s="261"/>
      <c r="I503" s="261"/>
      <c r="J503" s="261"/>
      <c r="K503" s="261"/>
      <c r="L503" s="261"/>
      <c r="M503" s="261"/>
      <c r="N503" s="261"/>
      <c r="O503" s="261"/>
      <c r="P503" s="261"/>
      <c r="Q503" s="261"/>
      <c r="R503" s="261"/>
      <c r="S503" s="261"/>
      <c r="T503" s="261"/>
      <c r="U503" s="261"/>
      <c r="V503" s="261"/>
      <c r="W503" s="261"/>
    </row>
    <row r="504" spans="1:23" ht="16.5" customHeight="1">
      <c r="A504" s="261"/>
      <c r="B504" s="261"/>
      <c r="C504" s="261"/>
      <c r="D504" s="261"/>
      <c r="E504" s="261"/>
      <c r="F504" s="261"/>
      <c r="G504" s="261"/>
      <c r="H504" s="261"/>
      <c r="I504" s="261"/>
      <c r="J504" s="261"/>
      <c r="K504" s="261"/>
      <c r="L504" s="261"/>
      <c r="M504" s="261"/>
      <c r="N504" s="261"/>
      <c r="O504" s="261"/>
      <c r="P504" s="261"/>
      <c r="Q504" s="261"/>
      <c r="R504" s="261"/>
      <c r="S504" s="261"/>
      <c r="T504" s="261"/>
      <c r="U504" s="261"/>
      <c r="V504" s="261"/>
      <c r="W504" s="261"/>
    </row>
    <row r="505" spans="1:23" ht="16.5" customHeight="1">
      <c r="A505" s="261"/>
      <c r="B505" s="261"/>
      <c r="C505" s="261"/>
      <c r="D505" s="261"/>
      <c r="E505" s="261"/>
      <c r="F505" s="261"/>
      <c r="G505" s="261"/>
      <c r="H505" s="261"/>
      <c r="I505" s="261"/>
      <c r="J505" s="261"/>
      <c r="K505" s="261"/>
      <c r="L505" s="261"/>
      <c r="M505" s="261"/>
      <c r="N505" s="261"/>
      <c r="O505" s="261"/>
      <c r="P505" s="261"/>
      <c r="Q505" s="261"/>
      <c r="R505" s="261"/>
      <c r="S505" s="261"/>
      <c r="T505" s="261"/>
      <c r="U505" s="261"/>
      <c r="V505" s="261"/>
      <c r="W505" s="261"/>
    </row>
    <row r="506" spans="1:23" ht="16.5" customHeight="1">
      <c r="A506" s="261"/>
      <c r="B506" s="261"/>
      <c r="C506" s="261"/>
      <c r="D506" s="261"/>
      <c r="E506" s="261"/>
      <c r="F506" s="261"/>
      <c r="G506" s="261"/>
      <c r="H506" s="261"/>
      <c r="I506" s="261"/>
      <c r="J506" s="261"/>
      <c r="K506" s="261"/>
      <c r="L506" s="261"/>
      <c r="M506" s="261"/>
      <c r="N506" s="261"/>
      <c r="O506" s="261"/>
      <c r="P506" s="261"/>
      <c r="Q506" s="261"/>
      <c r="R506" s="261"/>
      <c r="S506" s="261"/>
      <c r="T506" s="261"/>
      <c r="U506" s="261"/>
      <c r="V506" s="261"/>
      <c r="W506" s="261"/>
    </row>
    <row r="507" spans="1:23" ht="16.5" customHeight="1">
      <c r="A507" s="261"/>
      <c r="B507" s="261"/>
      <c r="C507" s="261"/>
      <c r="D507" s="261"/>
      <c r="E507" s="261"/>
      <c r="F507" s="261"/>
      <c r="G507" s="261"/>
      <c r="H507" s="261"/>
      <c r="I507" s="261"/>
      <c r="J507" s="261"/>
      <c r="K507" s="261"/>
      <c r="L507" s="261"/>
      <c r="M507" s="261"/>
      <c r="N507" s="261"/>
      <c r="O507" s="261"/>
      <c r="P507" s="261"/>
      <c r="Q507" s="261"/>
      <c r="R507" s="261"/>
      <c r="S507" s="261"/>
      <c r="T507" s="261"/>
      <c r="U507" s="261"/>
      <c r="V507" s="261"/>
      <c r="W507" s="261"/>
    </row>
    <row r="508" spans="1:23" ht="16.5" customHeight="1">
      <c r="A508" s="261"/>
      <c r="B508" s="261"/>
      <c r="C508" s="261"/>
      <c r="D508" s="261"/>
      <c r="E508" s="261"/>
      <c r="F508" s="261"/>
      <c r="G508" s="261"/>
      <c r="H508" s="261"/>
      <c r="I508" s="261"/>
      <c r="J508" s="261"/>
      <c r="K508" s="261"/>
      <c r="L508" s="261"/>
      <c r="M508" s="261"/>
      <c r="N508" s="261"/>
      <c r="O508" s="261"/>
      <c r="P508" s="261"/>
      <c r="Q508" s="261"/>
      <c r="R508" s="261"/>
      <c r="S508" s="261"/>
      <c r="T508" s="261"/>
      <c r="U508" s="261"/>
      <c r="V508" s="261"/>
      <c r="W508" s="261"/>
    </row>
    <row r="509" spans="1:23" ht="16.5" customHeight="1">
      <c r="A509" s="261"/>
      <c r="B509" s="261"/>
      <c r="C509" s="261"/>
      <c r="D509" s="261"/>
      <c r="E509" s="261"/>
      <c r="F509" s="261"/>
      <c r="G509" s="261"/>
      <c r="H509" s="261"/>
      <c r="I509" s="261"/>
      <c r="J509" s="261"/>
      <c r="K509" s="261"/>
      <c r="L509" s="261"/>
      <c r="M509" s="261"/>
      <c r="N509" s="261"/>
      <c r="O509" s="261"/>
      <c r="P509" s="261"/>
      <c r="Q509" s="261"/>
      <c r="R509" s="261"/>
      <c r="S509" s="261"/>
      <c r="T509" s="261"/>
      <c r="U509" s="261"/>
      <c r="V509" s="261"/>
      <c r="W509" s="261"/>
    </row>
    <row r="510" spans="1:23" ht="16.5" customHeight="1">
      <c r="A510" s="261"/>
      <c r="B510" s="261"/>
      <c r="C510" s="261"/>
      <c r="D510" s="261"/>
      <c r="E510" s="261"/>
      <c r="F510" s="261"/>
      <c r="G510" s="261"/>
      <c r="H510" s="261"/>
      <c r="I510" s="261"/>
      <c r="J510" s="261"/>
      <c r="K510" s="261"/>
      <c r="L510" s="261"/>
      <c r="M510" s="261"/>
      <c r="N510" s="261"/>
      <c r="O510" s="261"/>
      <c r="P510" s="261"/>
      <c r="Q510" s="261"/>
      <c r="R510" s="261"/>
      <c r="S510" s="261"/>
      <c r="T510" s="261"/>
      <c r="U510" s="261"/>
      <c r="V510" s="261"/>
      <c r="W510" s="261"/>
    </row>
    <row r="511" spans="1:23" ht="16.5" customHeight="1">
      <c r="A511" s="261"/>
      <c r="B511" s="261"/>
      <c r="C511" s="261"/>
      <c r="D511" s="261"/>
      <c r="E511" s="261"/>
      <c r="F511" s="261"/>
      <c r="G511" s="261"/>
      <c r="H511" s="261"/>
      <c r="I511" s="261"/>
      <c r="J511" s="261"/>
      <c r="K511" s="261"/>
      <c r="L511" s="261"/>
      <c r="M511" s="261"/>
      <c r="N511" s="261"/>
      <c r="O511" s="261"/>
      <c r="P511" s="261"/>
      <c r="Q511" s="261"/>
      <c r="R511" s="261"/>
      <c r="S511" s="261"/>
      <c r="T511" s="261"/>
      <c r="U511" s="261"/>
      <c r="V511" s="261"/>
      <c r="W511" s="261"/>
    </row>
    <row r="512" spans="1:23" ht="16.5" customHeight="1">
      <c r="A512" s="261"/>
      <c r="B512" s="261"/>
      <c r="C512" s="261"/>
      <c r="D512" s="261"/>
      <c r="E512" s="261"/>
      <c r="F512" s="261"/>
      <c r="G512" s="261"/>
      <c r="H512" s="261"/>
      <c r="I512" s="261"/>
      <c r="J512" s="261"/>
      <c r="K512" s="261"/>
      <c r="L512" s="261"/>
      <c r="M512" s="261"/>
      <c r="N512" s="261"/>
      <c r="O512" s="261"/>
      <c r="P512" s="261"/>
      <c r="Q512" s="261"/>
      <c r="R512" s="261"/>
      <c r="S512" s="261"/>
      <c r="T512" s="261"/>
      <c r="U512" s="261"/>
      <c r="V512" s="261"/>
      <c r="W512" s="261"/>
    </row>
    <row r="513" spans="1:23" ht="16.5" customHeight="1">
      <c r="A513" s="261"/>
      <c r="B513" s="261"/>
      <c r="C513" s="261"/>
      <c r="D513" s="261"/>
      <c r="E513" s="261"/>
      <c r="F513" s="261"/>
      <c r="G513" s="261"/>
      <c r="H513" s="261"/>
      <c r="I513" s="261"/>
      <c r="J513" s="261"/>
      <c r="K513" s="261"/>
      <c r="L513" s="261"/>
      <c r="M513" s="261"/>
      <c r="N513" s="261"/>
      <c r="O513" s="261"/>
      <c r="P513" s="261"/>
      <c r="Q513" s="261"/>
      <c r="R513" s="261"/>
      <c r="S513" s="261"/>
      <c r="T513" s="261"/>
      <c r="U513" s="261"/>
      <c r="V513" s="261"/>
      <c r="W513" s="261"/>
    </row>
    <row r="514" spans="1:23" ht="16.5" customHeight="1">
      <c r="A514" s="261"/>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row>
    <row r="515" spans="1:23" ht="16.5" customHeight="1">
      <c r="A515" s="261"/>
      <c r="B515" s="261"/>
      <c r="C515" s="261"/>
      <c r="D515" s="261"/>
      <c r="E515" s="261"/>
      <c r="F515" s="261"/>
      <c r="G515" s="261"/>
      <c r="H515" s="261"/>
      <c r="I515" s="261"/>
      <c r="J515" s="261"/>
      <c r="K515" s="261"/>
      <c r="L515" s="261"/>
      <c r="M515" s="261"/>
      <c r="N515" s="261"/>
      <c r="O515" s="261"/>
      <c r="P515" s="261"/>
      <c r="Q515" s="261"/>
      <c r="R515" s="261"/>
      <c r="S515" s="261"/>
      <c r="T515" s="261"/>
      <c r="U515" s="261"/>
      <c r="V515" s="261"/>
      <c r="W515" s="261"/>
    </row>
    <row r="516" spans="1:23" ht="16.5" customHeight="1">
      <c r="A516" s="261"/>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row>
    <row r="517" spans="1:23" ht="16.5" customHeight="1">
      <c r="A517" s="261"/>
      <c r="B517" s="261"/>
      <c r="C517" s="261"/>
      <c r="D517" s="261"/>
      <c r="E517" s="261"/>
      <c r="F517" s="261"/>
      <c r="G517" s="261"/>
      <c r="H517" s="261"/>
      <c r="I517" s="261"/>
      <c r="J517" s="261"/>
      <c r="K517" s="261"/>
      <c r="L517" s="261"/>
      <c r="M517" s="261"/>
      <c r="N517" s="261"/>
      <c r="O517" s="261"/>
      <c r="P517" s="261"/>
      <c r="Q517" s="261"/>
      <c r="R517" s="261"/>
      <c r="S517" s="261"/>
      <c r="T517" s="261"/>
      <c r="U517" s="261"/>
      <c r="V517" s="261"/>
      <c r="W517" s="261"/>
    </row>
    <row r="518" spans="1:23" ht="16.5" customHeight="1">
      <c r="A518" s="261"/>
      <c r="B518" s="261"/>
      <c r="C518" s="261"/>
      <c r="D518" s="261"/>
      <c r="E518" s="261"/>
      <c r="F518" s="261"/>
      <c r="G518" s="261"/>
      <c r="H518" s="261"/>
      <c r="I518" s="261"/>
      <c r="J518" s="261"/>
      <c r="K518" s="261"/>
      <c r="L518" s="261"/>
      <c r="M518" s="261"/>
      <c r="N518" s="261"/>
      <c r="O518" s="261"/>
      <c r="P518" s="261"/>
      <c r="Q518" s="261"/>
      <c r="R518" s="261"/>
      <c r="S518" s="261"/>
      <c r="T518" s="261"/>
      <c r="U518" s="261"/>
      <c r="V518" s="261"/>
      <c r="W518" s="261"/>
    </row>
    <row r="519" spans="1:23" ht="16.5" customHeight="1">
      <c r="A519" s="261"/>
      <c r="B519" s="261"/>
      <c r="C519" s="261"/>
      <c r="D519" s="261"/>
      <c r="E519" s="261"/>
      <c r="F519" s="261"/>
      <c r="G519" s="261"/>
      <c r="H519" s="261"/>
      <c r="I519" s="261"/>
      <c r="J519" s="261"/>
      <c r="K519" s="261"/>
      <c r="L519" s="261"/>
      <c r="M519" s="261"/>
      <c r="N519" s="261"/>
      <c r="O519" s="261"/>
      <c r="P519" s="261"/>
      <c r="Q519" s="261"/>
      <c r="R519" s="261"/>
      <c r="S519" s="261"/>
      <c r="T519" s="261"/>
      <c r="U519" s="261"/>
      <c r="V519" s="261"/>
      <c r="W519" s="261"/>
    </row>
    <row r="520" spans="1:23" ht="16.5" customHeight="1">
      <c r="A520" s="261"/>
      <c r="B520" s="261"/>
      <c r="C520" s="261"/>
      <c r="D520" s="261"/>
      <c r="E520" s="261"/>
      <c r="F520" s="261"/>
      <c r="G520" s="261"/>
      <c r="H520" s="261"/>
      <c r="I520" s="261"/>
      <c r="J520" s="261"/>
      <c r="K520" s="261"/>
      <c r="L520" s="261"/>
      <c r="M520" s="261"/>
      <c r="N520" s="261"/>
      <c r="O520" s="261"/>
      <c r="P520" s="261"/>
      <c r="Q520" s="261"/>
      <c r="R520" s="261"/>
      <c r="S520" s="261"/>
      <c r="T520" s="261"/>
      <c r="U520" s="261"/>
      <c r="V520" s="261"/>
      <c r="W520" s="261"/>
    </row>
    <row r="521" spans="1:23" ht="16.5" customHeight="1">
      <c r="A521" s="261"/>
      <c r="B521" s="261"/>
      <c r="C521" s="261"/>
      <c r="D521" s="261"/>
      <c r="E521" s="261"/>
      <c r="F521" s="261"/>
      <c r="G521" s="261"/>
      <c r="H521" s="261"/>
      <c r="I521" s="261"/>
      <c r="J521" s="261"/>
      <c r="K521" s="261"/>
      <c r="L521" s="261"/>
      <c r="M521" s="261"/>
      <c r="N521" s="261"/>
      <c r="O521" s="261"/>
      <c r="P521" s="261"/>
      <c r="Q521" s="261"/>
      <c r="R521" s="261"/>
      <c r="S521" s="261"/>
      <c r="T521" s="261"/>
      <c r="U521" s="261"/>
      <c r="V521" s="261"/>
      <c r="W521" s="261"/>
    </row>
    <row r="522" spans="1:23" ht="16.5" customHeight="1">
      <c r="A522" s="261"/>
      <c r="B522" s="261"/>
      <c r="C522" s="261"/>
      <c r="D522" s="261"/>
      <c r="E522" s="261"/>
      <c r="F522" s="261"/>
      <c r="G522" s="261"/>
      <c r="H522" s="261"/>
      <c r="I522" s="261"/>
      <c r="J522" s="261"/>
      <c r="K522" s="261"/>
      <c r="L522" s="261"/>
      <c r="M522" s="261"/>
      <c r="N522" s="261"/>
      <c r="O522" s="261"/>
      <c r="P522" s="261"/>
      <c r="Q522" s="261"/>
      <c r="R522" s="261"/>
      <c r="S522" s="261"/>
      <c r="T522" s="261"/>
      <c r="U522" s="261"/>
      <c r="V522" s="261"/>
      <c r="W522" s="261"/>
    </row>
    <row r="523" spans="1:23" ht="16.5" customHeight="1">
      <c r="A523" s="261"/>
      <c r="B523" s="261"/>
      <c r="C523" s="261"/>
      <c r="D523" s="261"/>
      <c r="E523" s="261"/>
      <c r="F523" s="261"/>
      <c r="G523" s="261"/>
      <c r="H523" s="261"/>
      <c r="I523" s="261"/>
      <c r="J523" s="261"/>
      <c r="K523" s="261"/>
      <c r="L523" s="261"/>
      <c r="M523" s="261"/>
      <c r="N523" s="261"/>
      <c r="O523" s="261"/>
      <c r="P523" s="261"/>
      <c r="Q523" s="261"/>
      <c r="R523" s="261"/>
      <c r="S523" s="261"/>
      <c r="T523" s="261"/>
      <c r="U523" s="261"/>
      <c r="V523" s="261"/>
      <c r="W523" s="261"/>
    </row>
    <row r="524" spans="1:23" ht="16.5" customHeight="1">
      <c r="A524" s="261"/>
      <c r="B524" s="261"/>
      <c r="C524" s="261"/>
      <c r="D524" s="261"/>
      <c r="E524" s="261"/>
      <c r="F524" s="261"/>
      <c r="G524" s="261"/>
      <c r="H524" s="261"/>
      <c r="I524" s="261"/>
      <c r="J524" s="261"/>
      <c r="K524" s="261"/>
      <c r="L524" s="261"/>
      <c r="M524" s="261"/>
      <c r="N524" s="261"/>
      <c r="O524" s="261"/>
      <c r="P524" s="261"/>
      <c r="Q524" s="261"/>
      <c r="R524" s="261"/>
      <c r="S524" s="261"/>
      <c r="T524" s="261"/>
      <c r="U524" s="261"/>
      <c r="V524" s="261"/>
      <c r="W524" s="261"/>
    </row>
    <row r="525" spans="1:23" ht="16.5" customHeight="1">
      <c r="A525" s="261"/>
      <c r="B525" s="261"/>
      <c r="C525" s="261"/>
      <c r="D525" s="261"/>
      <c r="E525" s="261"/>
      <c r="F525" s="261"/>
      <c r="G525" s="261"/>
      <c r="H525" s="261"/>
      <c r="I525" s="261"/>
      <c r="J525" s="261"/>
      <c r="K525" s="261"/>
      <c r="L525" s="261"/>
      <c r="M525" s="261"/>
      <c r="N525" s="261"/>
      <c r="O525" s="261"/>
      <c r="P525" s="261"/>
      <c r="Q525" s="261"/>
      <c r="R525" s="261"/>
      <c r="S525" s="261"/>
      <c r="T525" s="261"/>
      <c r="U525" s="261"/>
      <c r="V525" s="261"/>
      <c r="W525" s="261"/>
    </row>
    <row r="526" spans="1:23" ht="16.5" customHeight="1">
      <c r="A526" s="261"/>
      <c r="B526" s="261"/>
      <c r="C526" s="261"/>
      <c r="D526" s="261"/>
      <c r="E526" s="261"/>
      <c r="F526" s="261"/>
      <c r="G526" s="261"/>
      <c r="H526" s="261"/>
      <c r="I526" s="261"/>
      <c r="J526" s="261"/>
      <c r="K526" s="261"/>
      <c r="L526" s="261"/>
      <c r="M526" s="261"/>
      <c r="N526" s="261"/>
      <c r="O526" s="261"/>
      <c r="P526" s="261"/>
      <c r="Q526" s="261"/>
      <c r="R526" s="261"/>
      <c r="S526" s="261"/>
      <c r="T526" s="261"/>
      <c r="U526" s="261"/>
      <c r="V526" s="261"/>
      <c r="W526" s="261"/>
    </row>
    <row r="527" spans="1:23" ht="16.5" customHeight="1">
      <c r="A527" s="261"/>
      <c r="B527" s="261"/>
      <c r="C527" s="261"/>
      <c r="D527" s="261"/>
      <c r="E527" s="261"/>
      <c r="F527" s="261"/>
      <c r="G527" s="261"/>
      <c r="H527" s="261"/>
      <c r="I527" s="261"/>
      <c r="J527" s="261"/>
      <c r="K527" s="261"/>
      <c r="L527" s="261"/>
      <c r="M527" s="261"/>
      <c r="N527" s="261"/>
      <c r="O527" s="261"/>
      <c r="P527" s="261"/>
      <c r="Q527" s="261"/>
      <c r="R527" s="261"/>
      <c r="S527" s="261"/>
      <c r="T527" s="261"/>
      <c r="U527" s="261"/>
      <c r="V527" s="261"/>
      <c r="W527" s="261"/>
    </row>
    <row r="528" spans="1:23" ht="16.5" customHeight="1">
      <c r="A528" s="261"/>
      <c r="B528" s="261"/>
      <c r="C528" s="261"/>
      <c r="D528" s="261"/>
      <c r="E528" s="261"/>
      <c r="F528" s="261"/>
      <c r="G528" s="261"/>
      <c r="H528" s="261"/>
      <c r="I528" s="261"/>
      <c r="J528" s="261"/>
      <c r="K528" s="261"/>
      <c r="L528" s="261"/>
      <c r="M528" s="261"/>
      <c r="N528" s="261"/>
      <c r="O528" s="261"/>
      <c r="P528" s="261"/>
      <c r="Q528" s="261"/>
      <c r="R528" s="261"/>
      <c r="S528" s="261"/>
      <c r="T528" s="261"/>
      <c r="U528" s="261"/>
      <c r="V528" s="261"/>
      <c r="W528" s="261"/>
    </row>
    <row r="529" spans="1:23" ht="16.5" customHeight="1">
      <c r="A529" s="261"/>
      <c r="B529" s="261"/>
      <c r="C529" s="261"/>
      <c r="D529" s="261"/>
      <c r="E529" s="261"/>
      <c r="F529" s="261"/>
      <c r="G529" s="261"/>
      <c r="H529" s="261"/>
      <c r="I529" s="261"/>
      <c r="J529" s="261"/>
      <c r="K529" s="261"/>
      <c r="L529" s="261"/>
      <c r="M529" s="261"/>
      <c r="N529" s="261"/>
      <c r="O529" s="261"/>
      <c r="P529" s="261"/>
      <c r="Q529" s="261"/>
      <c r="R529" s="261"/>
      <c r="S529" s="261"/>
      <c r="T529" s="261"/>
      <c r="U529" s="261"/>
      <c r="V529" s="261"/>
      <c r="W529" s="261"/>
    </row>
    <row r="530" spans="1:23" ht="16.5" customHeight="1">
      <c r="A530" s="261"/>
      <c r="B530" s="261"/>
      <c r="C530" s="261"/>
      <c r="D530" s="261"/>
      <c r="E530" s="261"/>
      <c r="F530" s="261"/>
      <c r="G530" s="261"/>
      <c r="H530" s="261"/>
      <c r="I530" s="261"/>
      <c r="J530" s="261"/>
      <c r="K530" s="261"/>
      <c r="L530" s="261"/>
      <c r="M530" s="261"/>
      <c r="N530" s="261"/>
      <c r="O530" s="261"/>
      <c r="P530" s="261"/>
      <c r="Q530" s="261"/>
      <c r="R530" s="261"/>
      <c r="S530" s="261"/>
      <c r="T530" s="261"/>
      <c r="U530" s="261"/>
      <c r="V530" s="261"/>
      <c r="W530" s="261"/>
    </row>
    <row r="531" spans="1:23" ht="16.5" customHeight="1">
      <c r="A531" s="261"/>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row>
    <row r="532" spans="1:23" ht="16.5" customHeight="1">
      <c r="A532" s="261"/>
      <c r="B532" s="261"/>
      <c r="C532" s="261"/>
      <c r="D532" s="261"/>
      <c r="E532" s="261"/>
      <c r="F532" s="261"/>
      <c r="G532" s="261"/>
      <c r="H532" s="261"/>
      <c r="I532" s="261"/>
      <c r="J532" s="261"/>
      <c r="K532" s="261"/>
      <c r="L532" s="261"/>
      <c r="M532" s="261"/>
      <c r="N532" s="261"/>
      <c r="O532" s="261"/>
      <c r="P532" s="261"/>
      <c r="Q532" s="261"/>
      <c r="R532" s="261"/>
      <c r="S532" s="261"/>
      <c r="T532" s="261"/>
      <c r="U532" s="261"/>
      <c r="V532" s="261"/>
      <c r="W532" s="261"/>
    </row>
    <row r="533" spans="1:23" ht="16.5" customHeight="1">
      <c r="A533" s="261"/>
      <c r="B533" s="261"/>
      <c r="C533" s="261"/>
      <c r="D533" s="261"/>
      <c r="E533" s="261"/>
      <c r="F533" s="261"/>
      <c r="G533" s="261"/>
      <c r="H533" s="261"/>
      <c r="I533" s="261"/>
      <c r="J533" s="261"/>
      <c r="K533" s="261"/>
      <c r="L533" s="261"/>
      <c r="M533" s="261"/>
      <c r="N533" s="261"/>
      <c r="O533" s="261"/>
      <c r="P533" s="261"/>
      <c r="Q533" s="261"/>
      <c r="R533" s="261"/>
      <c r="S533" s="261"/>
      <c r="T533" s="261"/>
      <c r="U533" s="261"/>
      <c r="V533" s="261"/>
      <c r="W533" s="261"/>
    </row>
    <row r="534" spans="1:23" ht="16.5" customHeight="1">
      <c r="A534" s="261"/>
      <c r="B534" s="261"/>
      <c r="C534" s="261"/>
      <c r="D534" s="261"/>
      <c r="E534" s="261"/>
      <c r="F534" s="261"/>
      <c r="G534" s="261"/>
      <c r="H534" s="261"/>
      <c r="I534" s="261"/>
      <c r="J534" s="261"/>
      <c r="K534" s="261"/>
      <c r="L534" s="261"/>
      <c r="M534" s="261"/>
      <c r="N534" s="261"/>
      <c r="O534" s="261"/>
      <c r="P534" s="261"/>
      <c r="Q534" s="261"/>
      <c r="R534" s="261"/>
      <c r="S534" s="261"/>
      <c r="T534" s="261"/>
      <c r="U534" s="261"/>
      <c r="V534" s="261"/>
      <c r="W534" s="261"/>
    </row>
    <row r="535" spans="1:23" ht="16.5" customHeight="1">
      <c r="A535" s="261"/>
      <c r="B535" s="261"/>
      <c r="C535" s="261"/>
      <c r="D535" s="261"/>
      <c r="E535" s="261"/>
      <c r="F535" s="261"/>
      <c r="G535" s="261"/>
      <c r="H535" s="261"/>
      <c r="I535" s="261"/>
      <c r="J535" s="261"/>
      <c r="K535" s="261"/>
      <c r="L535" s="261"/>
      <c r="M535" s="261"/>
      <c r="N535" s="261"/>
      <c r="O535" s="261"/>
      <c r="P535" s="261"/>
      <c r="Q535" s="261"/>
      <c r="R535" s="261"/>
      <c r="S535" s="261"/>
      <c r="T535" s="261"/>
      <c r="U535" s="261"/>
      <c r="V535" s="261"/>
      <c r="W535" s="261"/>
    </row>
    <row r="536" spans="1:23" ht="16.5" customHeight="1">
      <c r="A536" s="261"/>
      <c r="B536" s="261"/>
      <c r="C536" s="261"/>
      <c r="D536" s="261"/>
      <c r="E536" s="261"/>
      <c r="F536" s="261"/>
      <c r="G536" s="261"/>
      <c r="H536" s="261"/>
      <c r="I536" s="261"/>
      <c r="J536" s="261"/>
      <c r="K536" s="261"/>
      <c r="L536" s="261"/>
      <c r="M536" s="261"/>
      <c r="N536" s="261"/>
      <c r="O536" s="261"/>
      <c r="P536" s="261"/>
      <c r="Q536" s="261"/>
      <c r="R536" s="261"/>
      <c r="S536" s="261"/>
      <c r="T536" s="261"/>
      <c r="U536" s="261"/>
      <c r="V536" s="261"/>
      <c r="W536" s="261"/>
    </row>
    <row r="537" spans="1:23" ht="16.5" customHeight="1">
      <c r="A537" s="261"/>
      <c r="B537" s="261"/>
      <c r="C537" s="261"/>
      <c r="D537" s="261"/>
      <c r="E537" s="261"/>
      <c r="F537" s="261"/>
      <c r="G537" s="261"/>
      <c r="H537" s="261"/>
      <c r="I537" s="261"/>
      <c r="J537" s="261"/>
      <c r="K537" s="261"/>
      <c r="L537" s="261"/>
      <c r="M537" s="261"/>
      <c r="N537" s="261"/>
      <c r="O537" s="261"/>
      <c r="P537" s="261"/>
      <c r="Q537" s="261"/>
      <c r="R537" s="261"/>
      <c r="S537" s="261"/>
      <c r="T537" s="261"/>
      <c r="U537" s="261"/>
      <c r="V537" s="261"/>
      <c r="W537" s="261"/>
    </row>
    <row r="538" spans="1:23" ht="16.5" customHeight="1">
      <c r="A538" s="261"/>
      <c r="B538" s="261"/>
      <c r="C538" s="261"/>
      <c r="D538" s="261"/>
      <c r="E538" s="261"/>
      <c r="F538" s="261"/>
      <c r="G538" s="261"/>
      <c r="H538" s="261"/>
      <c r="I538" s="261"/>
      <c r="J538" s="261"/>
      <c r="K538" s="261"/>
      <c r="L538" s="261"/>
      <c r="M538" s="261"/>
      <c r="N538" s="261"/>
      <c r="O538" s="261"/>
      <c r="P538" s="261"/>
      <c r="Q538" s="261"/>
      <c r="R538" s="261"/>
      <c r="S538" s="261"/>
      <c r="T538" s="261"/>
      <c r="U538" s="261"/>
      <c r="V538" s="261"/>
      <c r="W538" s="261"/>
    </row>
    <row r="539" spans="1:23" ht="16.5" customHeight="1">
      <c r="A539" s="261"/>
      <c r="B539" s="261"/>
      <c r="C539" s="261"/>
      <c r="D539" s="261"/>
      <c r="E539" s="261"/>
      <c r="F539" s="261"/>
      <c r="G539" s="261"/>
      <c r="H539" s="261"/>
      <c r="I539" s="261"/>
      <c r="J539" s="261"/>
      <c r="K539" s="261"/>
      <c r="L539" s="261"/>
      <c r="M539" s="261"/>
      <c r="N539" s="261"/>
      <c r="O539" s="261"/>
      <c r="P539" s="261"/>
      <c r="Q539" s="261"/>
      <c r="R539" s="261"/>
      <c r="S539" s="261"/>
      <c r="T539" s="261"/>
      <c r="U539" s="261"/>
      <c r="V539" s="261"/>
      <c r="W539" s="261"/>
    </row>
    <row r="540" spans="1:23" ht="16.5" customHeight="1">
      <c r="A540" s="261"/>
      <c r="B540" s="261"/>
      <c r="C540" s="261"/>
      <c r="D540" s="261"/>
      <c r="E540" s="261"/>
      <c r="F540" s="261"/>
      <c r="G540" s="261"/>
      <c r="H540" s="261"/>
      <c r="I540" s="261"/>
      <c r="J540" s="261"/>
      <c r="K540" s="261"/>
      <c r="L540" s="261"/>
      <c r="M540" s="261"/>
      <c r="N540" s="261"/>
      <c r="O540" s="261"/>
      <c r="P540" s="261"/>
      <c r="Q540" s="261"/>
      <c r="R540" s="261"/>
      <c r="S540" s="261"/>
      <c r="T540" s="261"/>
      <c r="U540" s="261"/>
      <c r="V540" s="261"/>
      <c r="W540" s="261"/>
    </row>
    <row r="541" spans="1:23" ht="16.5" customHeight="1">
      <c r="A541" s="261"/>
      <c r="B541" s="261"/>
      <c r="C541" s="261"/>
      <c r="D541" s="261"/>
      <c r="E541" s="261"/>
      <c r="F541" s="261"/>
      <c r="G541" s="261"/>
      <c r="H541" s="261"/>
      <c r="I541" s="261"/>
      <c r="J541" s="261"/>
      <c r="K541" s="261"/>
      <c r="L541" s="261"/>
      <c r="M541" s="261"/>
      <c r="N541" s="261"/>
      <c r="O541" s="261"/>
      <c r="P541" s="261"/>
      <c r="Q541" s="261"/>
      <c r="R541" s="261"/>
      <c r="S541" s="261"/>
      <c r="T541" s="261"/>
      <c r="U541" s="261"/>
      <c r="V541" s="261"/>
      <c r="W541" s="261"/>
    </row>
    <row r="542" spans="1:23" ht="16.5" customHeight="1">
      <c r="A542" s="261"/>
      <c r="B542" s="261"/>
      <c r="C542" s="261"/>
      <c r="D542" s="261"/>
      <c r="E542" s="261"/>
      <c r="F542" s="261"/>
      <c r="G542" s="261"/>
      <c r="H542" s="261"/>
      <c r="I542" s="261"/>
      <c r="J542" s="261"/>
      <c r="K542" s="261"/>
      <c r="L542" s="261"/>
      <c r="M542" s="261"/>
      <c r="N542" s="261"/>
      <c r="O542" s="261"/>
      <c r="P542" s="261"/>
      <c r="Q542" s="261"/>
      <c r="R542" s="261"/>
      <c r="S542" s="261"/>
      <c r="T542" s="261"/>
      <c r="U542" s="261"/>
      <c r="V542" s="261"/>
      <c r="W542" s="261"/>
    </row>
    <row r="543" spans="1:23" ht="16.5" customHeight="1">
      <c r="A543" s="261"/>
      <c r="B543" s="261"/>
      <c r="C543" s="261"/>
      <c r="D543" s="261"/>
      <c r="E543" s="261"/>
      <c r="F543" s="261"/>
      <c r="G543" s="261"/>
      <c r="H543" s="261"/>
      <c r="I543" s="261"/>
      <c r="J543" s="261"/>
      <c r="K543" s="261"/>
      <c r="L543" s="261"/>
      <c r="M543" s="261"/>
      <c r="N543" s="261"/>
      <c r="O543" s="261"/>
      <c r="P543" s="261"/>
      <c r="Q543" s="261"/>
      <c r="R543" s="261"/>
      <c r="S543" s="261"/>
      <c r="T543" s="261"/>
      <c r="U543" s="261"/>
      <c r="V543" s="261"/>
      <c r="W543" s="261"/>
    </row>
    <row r="544" spans="1:23" ht="16.5" customHeight="1">
      <c r="A544" s="261"/>
      <c r="B544" s="261"/>
      <c r="C544" s="261"/>
      <c r="D544" s="261"/>
      <c r="E544" s="261"/>
      <c r="F544" s="261"/>
      <c r="G544" s="261"/>
      <c r="H544" s="261"/>
      <c r="I544" s="261"/>
      <c r="J544" s="261"/>
      <c r="K544" s="261"/>
      <c r="L544" s="261"/>
      <c r="M544" s="261"/>
      <c r="N544" s="261"/>
      <c r="O544" s="261"/>
      <c r="P544" s="261"/>
      <c r="Q544" s="261"/>
      <c r="R544" s="261"/>
      <c r="S544" s="261"/>
      <c r="T544" s="261"/>
      <c r="U544" s="261"/>
      <c r="V544" s="261"/>
      <c r="W544" s="261"/>
    </row>
    <row r="545" spans="1:23" ht="16.5" customHeight="1">
      <c r="A545" s="261"/>
      <c r="B545" s="261"/>
      <c r="C545" s="261"/>
      <c r="D545" s="261"/>
      <c r="E545" s="261"/>
      <c r="F545" s="261"/>
      <c r="G545" s="261"/>
      <c r="H545" s="261"/>
      <c r="I545" s="261"/>
      <c r="J545" s="261"/>
      <c r="K545" s="261"/>
      <c r="L545" s="261"/>
      <c r="M545" s="261"/>
      <c r="N545" s="261"/>
      <c r="O545" s="261"/>
      <c r="P545" s="261"/>
      <c r="Q545" s="261"/>
      <c r="R545" s="261"/>
      <c r="S545" s="261"/>
      <c r="T545" s="261"/>
      <c r="U545" s="261"/>
      <c r="V545" s="261"/>
      <c r="W545" s="261"/>
    </row>
    <row r="546" spans="1:23" ht="16.5" customHeight="1">
      <c r="A546" s="261"/>
      <c r="B546" s="261"/>
      <c r="C546" s="261"/>
      <c r="D546" s="261"/>
      <c r="E546" s="261"/>
      <c r="F546" s="261"/>
      <c r="G546" s="261"/>
      <c r="H546" s="261"/>
      <c r="I546" s="261"/>
      <c r="J546" s="261"/>
      <c r="K546" s="261"/>
      <c r="L546" s="261"/>
      <c r="M546" s="261"/>
      <c r="N546" s="261"/>
      <c r="O546" s="261"/>
      <c r="P546" s="261"/>
      <c r="Q546" s="261"/>
      <c r="R546" s="261"/>
      <c r="S546" s="261"/>
      <c r="T546" s="261"/>
      <c r="U546" s="261"/>
      <c r="V546" s="261"/>
      <c r="W546" s="261"/>
    </row>
    <row r="547" spans="1:23" ht="16.5" customHeight="1">
      <c r="A547" s="261"/>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row>
    <row r="548" spans="1:23" ht="16.5" customHeight="1">
      <c r="A548" s="261"/>
      <c r="B548" s="261"/>
      <c r="C548" s="261"/>
      <c r="D548" s="261"/>
      <c r="E548" s="261"/>
      <c r="F548" s="261"/>
      <c r="G548" s="261"/>
      <c r="H548" s="261"/>
      <c r="I548" s="261"/>
      <c r="J548" s="261"/>
      <c r="K548" s="261"/>
      <c r="L548" s="261"/>
      <c r="M548" s="261"/>
      <c r="N548" s="261"/>
      <c r="O548" s="261"/>
      <c r="P548" s="261"/>
      <c r="Q548" s="261"/>
      <c r="R548" s="261"/>
      <c r="S548" s="261"/>
      <c r="T548" s="261"/>
      <c r="U548" s="261"/>
      <c r="V548" s="261"/>
      <c r="W548" s="261"/>
    </row>
    <row r="549" spans="1:23" ht="16.5" customHeight="1">
      <c r="A549" s="261"/>
      <c r="B549" s="261"/>
      <c r="C549" s="261"/>
      <c r="D549" s="261"/>
      <c r="E549" s="261"/>
      <c r="F549" s="261"/>
      <c r="G549" s="261"/>
      <c r="H549" s="261"/>
      <c r="I549" s="261"/>
      <c r="J549" s="261"/>
      <c r="K549" s="261"/>
      <c r="L549" s="261"/>
      <c r="M549" s="261"/>
      <c r="N549" s="261"/>
      <c r="O549" s="261"/>
      <c r="P549" s="261"/>
      <c r="Q549" s="261"/>
      <c r="R549" s="261"/>
      <c r="S549" s="261"/>
      <c r="T549" s="261"/>
      <c r="U549" s="261"/>
      <c r="V549" s="261"/>
      <c r="W549" s="261"/>
    </row>
    <row r="550" spans="1:23" ht="16.5" customHeight="1">
      <c r="A550" s="261"/>
      <c r="B550" s="261"/>
      <c r="C550" s="261"/>
      <c r="D550" s="261"/>
      <c r="E550" s="261"/>
      <c r="F550" s="261"/>
      <c r="G550" s="261"/>
      <c r="H550" s="261"/>
      <c r="I550" s="261"/>
      <c r="J550" s="261"/>
      <c r="K550" s="261"/>
      <c r="L550" s="261"/>
      <c r="M550" s="261"/>
      <c r="N550" s="261"/>
      <c r="O550" s="261"/>
      <c r="P550" s="261"/>
      <c r="Q550" s="261"/>
      <c r="R550" s="261"/>
      <c r="S550" s="261"/>
      <c r="T550" s="261"/>
      <c r="U550" s="261"/>
      <c r="V550" s="261"/>
      <c r="W550" s="261"/>
    </row>
    <row r="551" spans="1:23" ht="16.5" customHeight="1">
      <c r="A551" s="261"/>
      <c r="B551" s="261"/>
      <c r="C551" s="261"/>
      <c r="D551" s="261"/>
      <c r="E551" s="261"/>
      <c r="F551" s="261"/>
      <c r="G551" s="261"/>
      <c r="H551" s="261"/>
      <c r="I551" s="261"/>
      <c r="J551" s="261"/>
      <c r="K551" s="261"/>
      <c r="L551" s="261"/>
      <c r="M551" s="261"/>
      <c r="N551" s="261"/>
      <c r="O551" s="261"/>
      <c r="P551" s="261"/>
      <c r="Q551" s="261"/>
      <c r="R551" s="261"/>
      <c r="S551" s="261"/>
      <c r="T551" s="261"/>
      <c r="U551" s="261"/>
      <c r="V551" s="261"/>
      <c r="W551" s="261"/>
    </row>
    <row r="552" spans="1:23" ht="16.5" customHeight="1">
      <c r="A552" s="261"/>
      <c r="B552" s="261"/>
      <c r="C552" s="261"/>
      <c r="D552" s="261"/>
      <c r="E552" s="261"/>
      <c r="F552" s="261"/>
      <c r="G552" s="261"/>
      <c r="H552" s="261"/>
      <c r="I552" s="261"/>
      <c r="J552" s="261"/>
      <c r="K552" s="261"/>
      <c r="L552" s="261"/>
      <c r="M552" s="261"/>
      <c r="N552" s="261"/>
      <c r="O552" s="261"/>
      <c r="P552" s="261"/>
      <c r="Q552" s="261"/>
      <c r="R552" s="261"/>
      <c r="S552" s="261"/>
      <c r="T552" s="261"/>
      <c r="U552" s="261"/>
      <c r="V552" s="261"/>
      <c r="W552" s="261"/>
    </row>
    <row r="553" spans="1:23" ht="16.5" customHeight="1">
      <c r="A553" s="261"/>
      <c r="B553" s="261"/>
      <c r="C553" s="261"/>
      <c r="D553" s="261"/>
      <c r="E553" s="261"/>
      <c r="F553" s="261"/>
      <c r="G553" s="261"/>
      <c r="H553" s="261"/>
      <c r="I553" s="261"/>
      <c r="J553" s="261"/>
      <c r="K553" s="261"/>
      <c r="L553" s="261"/>
      <c r="M553" s="261"/>
      <c r="N553" s="261"/>
      <c r="O553" s="261"/>
      <c r="P553" s="261"/>
      <c r="Q553" s="261"/>
      <c r="R553" s="261"/>
      <c r="S553" s="261"/>
      <c r="T553" s="261"/>
      <c r="U553" s="261"/>
      <c r="V553" s="261"/>
      <c r="W553" s="261"/>
    </row>
    <row r="554" spans="1:23" ht="16.5" customHeight="1">
      <c r="A554" s="261"/>
      <c r="B554" s="261"/>
      <c r="C554" s="261"/>
      <c r="D554" s="261"/>
      <c r="E554" s="261"/>
      <c r="F554" s="261"/>
      <c r="G554" s="261"/>
      <c r="H554" s="261"/>
      <c r="I554" s="261"/>
      <c r="J554" s="261"/>
      <c r="K554" s="261"/>
      <c r="L554" s="261"/>
      <c r="M554" s="261"/>
      <c r="N554" s="261"/>
      <c r="O554" s="261"/>
      <c r="P554" s="261"/>
      <c r="Q554" s="261"/>
      <c r="R554" s="261"/>
      <c r="S554" s="261"/>
      <c r="T554" s="261"/>
      <c r="U554" s="261"/>
      <c r="V554" s="261"/>
      <c r="W554" s="261"/>
    </row>
    <row r="555" spans="1:23" ht="16.5" customHeight="1">
      <c r="A555" s="261"/>
      <c r="B555" s="261"/>
      <c r="C555" s="261"/>
      <c r="D555" s="261"/>
      <c r="E555" s="261"/>
      <c r="F555" s="261"/>
      <c r="G555" s="261"/>
      <c r="H555" s="261"/>
      <c r="I555" s="261"/>
      <c r="J555" s="261"/>
      <c r="K555" s="261"/>
      <c r="L555" s="261"/>
      <c r="M555" s="261"/>
      <c r="N555" s="261"/>
      <c r="O555" s="261"/>
      <c r="P555" s="261"/>
      <c r="Q555" s="261"/>
      <c r="R555" s="261"/>
      <c r="S555" s="261"/>
      <c r="T555" s="261"/>
      <c r="U555" s="261"/>
      <c r="V555" s="261"/>
      <c r="W555" s="261"/>
    </row>
    <row r="556" spans="1:23" ht="16.5" customHeight="1">
      <c r="A556" s="261"/>
      <c r="B556" s="261"/>
      <c r="C556" s="261"/>
      <c r="D556" s="261"/>
      <c r="E556" s="261"/>
      <c r="F556" s="261"/>
      <c r="G556" s="261"/>
      <c r="H556" s="261"/>
      <c r="I556" s="261"/>
      <c r="J556" s="261"/>
      <c r="K556" s="261"/>
      <c r="L556" s="261"/>
      <c r="M556" s="261"/>
      <c r="N556" s="261"/>
      <c r="O556" s="261"/>
      <c r="P556" s="261"/>
      <c r="Q556" s="261"/>
      <c r="R556" s="261"/>
      <c r="S556" s="261"/>
      <c r="T556" s="261"/>
      <c r="U556" s="261"/>
      <c r="V556" s="261"/>
      <c r="W556" s="261"/>
    </row>
    <row r="557" spans="1:23" ht="16.5" customHeight="1">
      <c r="A557" s="261"/>
      <c r="B557" s="261"/>
      <c r="C557" s="261"/>
      <c r="D557" s="261"/>
      <c r="E557" s="261"/>
      <c r="F557" s="261"/>
      <c r="G557" s="261"/>
      <c r="H557" s="261"/>
      <c r="I557" s="261"/>
      <c r="J557" s="261"/>
      <c r="K557" s="261"/>
      <c r="L557" s="261"/>
      <c r="M557" s="261"/>
      <c r="N557" s="261"/>
      <c r="O557" s="261"/>
      <c r="P557" s="261"/>
      <c r="Q557" s="261"/>
      <c r="R557" s="261"/>
      <c r="S557" s="261"/>
      <c r="T557" s="261"/>
      <c r="U557" s="261"/>
      <c r="V557" s="261"/>
      <c r="W557" s="261"/>
    </row>
    <row r="558" spans="1:23" ht="16.5" customHeight="1">
      <c r="A558" s="261"/>
      <c r="B558" s="261"/>
      <c r="C558" s="261"/>
      <c r="D558" s="261"/>
      <c r="E558" s="261"/>
      <c r="F558" s="261"/>
      <c r="G558" s="261"/>
      <c r="H558" s="261"/>
      <c r="I558" s="261"/>
      <c r="J558" s="261"/>
      <c r="K558" s="261"/>
      <c r="L558" s="261"/>
      <c r="M558" s="261"/>
      <c r="N558" s="261"/>
      <c r="O558" s="261"/>
      <c r="P558" s="261"/>
      <c r="Q558" s="261"/>
      <c r="R558" s="261"/>
      <c r="S558" s="261"/>
      <c r="T558" s="261"/>
      <c r="U558" s="261"/>
      <c r="V558" s="261"/>
      <c r="W558" s="261"/>
    </row>
    <row r="559" spans="1:23" ht="16.5" customHeight="1">
      <c r="A559" s="261"/>
      <c r="B559" s="261"/>
      <c r="C559" s="261"/>
      <c r="D559" s="261"/>
      <c r="E559" s="261"/>
      <c r="F559" s="261"/>
      <c r="G559" s="261"/>
      <c r="H559" s="261"/>
      <c r="I559" s="261"/>
      <c r="J559" s="261"/>
      <c r="K559" s="261"/>
      <c r="L559" s="261"/>
      <c r="M559" s="261"/>
      <c r="N559" s="261"/>
      <c r="O559" s="261"/>
      <c r="P559" s="261"/>
      <c r="Q559" s="261"/>
      <c r="R559" s="261"/>
      <c r="S559" s="261"/>
      <c r="T559" s="261"/>
      <c r="U559" s="261"/>
      <c r="V559" s="261"/>
      <c r="W559" s="261"/>
    </row>
    <row r="560" spans="1:23" ht="16.5" customHeight="1">
      <c r="A560" s="261"/>
      <c r="B560" s="261"/>
      <c r="C560" s="261"/>
      <c r="D560" s="261"/>
      <c r="E560" s="261"/>
      <c r="F560" s="261"/>
      <c r="G560" s="261"/>
      <c r="H560" s="261"/>
      <c r="I560" s="261"/>
      <c r="J560" s="261"/>
      <c r="K560" s="261"/>
      <c r="L560" s="261"/>
      <c r="M560" s="261"/>
      <c r="N560" s="261"/>
      <c r="O560" s="261"/>
      <c r="P560" s="261"/>
      <c r="Q560" s="261"/>
      <c r="R560" s="261"/>
      <c r="S560" s="261"/>
      <c r="T560" s="261"/>
      <c r="U560" s="261"/>
      <c r="V560" s="261"/>
      <c r="W560" s="261"/>
    </row>
    <row r="561" spans="1:23" ht="16.5" customHeight="1">
      <c r="A561" s="261"/>
      <c r="B561" s="261"/>
      <c r="C561" s="261"/>
      <c r="D561" s="261"/>
      <c r="E561" s="261"/>
      <c r="F561" s="261"/>
      <c r="G561" s="261"/>
      <c r="H561" s="261"/>
      <c r="I561" s="261"/>
      <c r="J561" s="261"/>
      <c r="K561" s="261"/>
      <c r="L561" s="261"/>
      <c r="M561" s="261"/>
      <c r="N561" s="261"/>
      <c r="O561" s="261"/>
      <c r="P561" s="261"/>
      <c r="Q561" s="261"/>
      <c r="R561" s="261"/>
      <c r="S561" s="261"/>
      <c r="T561" s="261"/>
      <c r="U561" s="261"/>
      <c r="V561" s="261"/>
      <c r="W561" s="261"/>
    </row>
    <row r="562" spans="1:23" ht="16.5" customHeight="1">
      <c r="A562" s="261"/>
      <c r="B562" s="261"/>
      <c r="C562" s="261"/>
      <c r="D562" s="261"/>
      <c r="E562" s="261"/>
      <c r="F562" s="261"/>
      <c r="G562" s="261"/>
      <c r="H562" s="261"/>
      <c r="I562" s="261"/>
      <c r="J562" s="261"/>
      <c r="K562" s="261"/>
      <c r="L562" s="261"/>
      <c r="M562" s="261"/>
      <c r="N562" s="261"/>
      <c r="O562" s="261"/>
      <c r="P562" s="261"/>
      <c r="Q562" s="261"/>
      <c r="R562" s="261"/>
      <c r="S562" s="261"/>
      <c r="T562" s="261"/>
      <c r="U562" s="261"/>
      <c r="V562" s="261"/>
      <c r="W562" s="261"/>
    </row>
    <row r="563" spans="1:23" ht="16.5" customHeight="1">
      <c r="A563" s="261"/>
      <c r="B563" s="261"/>
      <c r="C563" s="261"/>
      <c r="D563" s="261"/>
      <c r="E563" s="261"/>
      <c r="F563" s="261"/>
      <c r="G563" s="261"/>
      <c r="H563" s="261"/>
      <c r="I563" s="261"/>
      <c r="J563" s="261"/>
      <c r="K563" s="261"/>
      <c r="L563" s="261"/>
      <c r="M563" s="261"/>
      <c r="N563" s="261"/>
      <c r="O563" s="261"/>
      <c r="P563" s="261"/>
      <c r="Q563" s="261"/>
      <c r="R563" s="261"/>
      <c r="S563" s="261"/>
      <c r="T563" s="261"/>
      <c r="U563" s="261"/>
      <c r="V563" s="261"/>
      <c r="W563" s="261"/>
    </row>
    <row r="564" spans="1:23" ht="16.5" customHeight="1">
      <c r="A564" s="261"/>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row>
    <row r="565" spans="1:23" ht="16.5" customHeight="1">
      <c r="A565" s="261"/>
      <c r="B565" s="261"/>
      <c r="C565" s="261"/>
      <c r="D565" s="261"/>
      <c r="E565" s="261"/>
      <c r="F565" s="261"/>
      <c r="G565" s="261"/>
      <c r="H565" s="261"/>
      <c r="I565" s="261"/>
      <c r="J565" s="261"/>
      <c r="K565" s="261"/>
      <c r="L565" s="261"/>
      <c r="M565" s="261"/>
      <c r="N565" s="261"/>
      <c r="O565" s="261"/>
      <c r="P565" s="261"/>
      <c r="Q565" s="261"/>
      <c r="R565" s="261"/>
      <c r="S565" s="261"/>
      <c r="T565" s="261"/>
      <c r="U565" s="261"/>
      <c r="V565" s="261"/>
      <c r="W565" s="261"/>
    </row>
    <row r="566" spans="1:23" ht="16.5" customHeight="1">
      <c r="A566" s="261"/>
      <c r="B566" s="261"/>
      <c r="C566" s="261"/>
      <c r="D566" s="261"/>
      <c r="E566" s="261"/>
      <c r="F566" s="261"/>
      <c r="G566" s="261"/>
      <c r="H566" s="261"/>
      <c r="I566" s="261"/>
      <c r="J566" s="261"/>
      <c r="K566" s="261"/>
      <c r="L566" s="261"/>
      <c r="M566" s="261"/>
      <c r="N566" s="261"/>
      <c r="O566" s="261"/>
      <c r="P566" s="261"/>
      <c r="Q566" s="261"/>
      <c r="R566" s="261"/>
      <c r="S566" s="261"/>
      <c r="T566" s="261"/>
      <c r="U566" s="261"/>
      <c r="V566" s="261"/>
      <c r="W566" s="261"/>
    </row>
    <row r="567" spans="1:23" ht="16.5" customHeight="1">
      <c r="A567" s="261"/>
      <c r="B567" s="261"/>
      <c r="C567" s="261"/>
      <c r="D567" s="261"/>
      <c r="E567" s="261"/>
      <c r="F567" s="261"/>
      <c r="G567" s="261"/>
      <c r="H567" s="261"/>
      <c r="I567" s="261"/>
      <c r="J567" s="261"/>
      <c r="K567" s="261"/>
      <c r="L567" s="261"/>
      <c r="M567" s="261"/>
      <c r="N567" s="261"/>
      <c r="O567" s="261"/>
      <c r="P567" s="261"/>
      <c r="Q567" s="261"/>
      <c r="R567" s="261"/>
      <c r="S567" s="261"/>
      <c r="T567" s="261"/>
      <c r="U567" s="261"/>
      <c r="V567" s="261"/>
      <c r="W567" s="261"/>
    </row>
    <row r="568" spans="1:23" ht="16.5" customHeight="1">
      <c r="A568" s="261"/>
      <c r="B568" s="261"/>
      <c r="C568" s="261"/>
      <c r="D568" s="261"/>
      <c r="E568" s="261"/>
      <c r="F568" s="261"/>
      <c r="G568" s="261"/>
      <c r="H568" s="261"/>
      <c r="I568" s="261"/>
      <c r="J568" s="261"/>
      <c r="K568" s="261"/>
      <c r="L568" s="261"/>
      <c r="M568" s="261"/>
      <c r="N568" s="261"/>
      <c r="O568" s="261"/>
      <c r="P568" s="261"/>
      <c r="Q568" s="261"/>
      <c r="R568" s="261"/>
      <c r="S568" s="261"/>
      <c r="T568" s="261"/>
      <c r="U568" s="261"/>
      <c r="V568" s="261"/>
      <c r="W568" s="261"/>
    </row>
    <row r="569" spans="1:23" ht="16.5" customHeight="1">
      <c r="A569" s="261"/>
      <c r="B569" s="261"/>
      <c r="C569" s="261"/>
      <c r="D569" s="261"/>
      <c r="E569" s="261"/>
      <c r="F569" s="261"/>
      <c r="G569" s="261"/>
      <c r="H569" s="261"/>
      <c r="I569" s="261"/>
      <c r="J569" s="261"/>
      <c r="K569" s="261"/>
      <c r="L569" s="261"/>
      <c r="M569" s="261"/>
      <c r="N569" s="261"/>
      <c r="O569" s="261"/>
      <c r="P569" s="261"/>
      <c r="Q569" s="261"/>
      <c r="R569" s="261"/>
      <c r="S569" s="261"/>
      <c r="T569" s="261"/>
      <c r="U569" s="261"/>
      <c r="V569" s="261"/>
      <c r="W569" s="261"/>
    </row>
    <row r="570" spans="1:23" ht="16.5" customHeight="1">
      <c r="A570" s="261"/>
      <c r="B570" s="261"/>
      <c r="C570" s="261"/>
      <c r="D570" s="261"/>
      <c r="E570" s="261"/>
      <c r="F570" s="261"/>
      <c r="G570" s="261"/>
      <c r="H570" s="261"/>
      <c r="I570" s="261"/>
      <c r="J570" s="261"/>
      <c r="K570" s="261"/>
      <c r="L570" s="261"/>
      <c r="M570" s="261"/>
      <c r="N570" s="261"/>
      <c r="O570" s="261"/>
      <c r="P570" s="261"/>
      <c r="Q570" s="261"/>
      <c r="R570" s="261"/>
      <c r="S570" s="261"/>
      <c r="T570" s="261"/>
      <c r="U570" s="261"/>
      <c r="V570" s="261"/>
      <c r="W570" s="261"/>
    </row>
    <row r="571" spans="1:23" ht="16.5" customHeight="1">
      <c r="A571" s="261"/>
      <c r="B571" s="261"/>
      <c r="C571" s="261"/>
      <c r="D571" s="261"/>
      <c r="E571" s="261"/>
      <c r="F571" s="261"/>
      <c r="G571" s="261"/>
      <c r="H571" s="261"/>
      <c r="I571" s="261"/>
      <c r="J571" s="261"/>
      <c r="K571" s="261"/>
      <c r="L571" s="261"/>
      <c r="M571" s="261"/>
      <c r="N571" s="261"/>
      <c r="O571" s="261"/>
      <c r="P571" s="261"/>
      <c r="Q571" s="261"/>
      <c r="R571" s="261"/>
      <c r="S571" s="261"/>
      <c r="T571" s="261"/>
      <c r="U571" s="261"/>
      <c r="V571" s="261"/>
      <c r="W571" s="261"/>
    </row>
    <row r="572" spans="1:23" ht="16.5" customHeight="1">
      <c r="A572" s="261"/>
      <c r="B572" s="261"/>
      <c r="C572" s="261"/>
      <c r="D572" s="261"/>
      <c r="E572" s="261"/>
      <c r="F572" s="261"/>
      <c r="G572" s="261"/>
      <c r="H572" s="261"/>
      <c r="I572" s="261"/>
      <c r="J572" s="261"/>
      <c r="K572" s="261"/>
      <c r="L572" s="261"/>
      <c r="M572" s="261"/>
      <c r="N572" s="261"/>
      <c r="O572" s="261"/>
      <c r="P572" s="261"/>
      <c r="Q572" s="261"/>
      <c r="R572" s="261"/>
      <c r="S572" s="261"/>
      <c r="T572" s="261"/>
      <c r="U572" s="261"/>
      <c r="V572" s="261"/>
      <c r="W572" s="261"/>
    </row>
    <row r="573" spans="1:23" ht="16.5" customHeight="1">
      <c r="A573" s="261"/>
      <c r="B573" s="261"/>
      <c r="C573" s="261"/>
      <c r="D573" s="261"/>
      <c r="E573" s="261"/>
      <c r="F573" s="261"/>
      <c r="G573" s="261"/>
      <c r="H573" s="261"/>
      <c r="I573" s="261"/>
      <c r="J573" s="261"/>
      <c r="K573" s="261"/>
      <c r="L573" s="261"/>
      <c r="M573" s="261"/>
      <c r="N573" s="261"/>
      <c r="O573" s="261"/>
      <c r="P573" s="261"/>
      <c r="Q573" s="261"/>
      <c r="R573" s="261"/>
      <c r="S573" s="261"/>
      <c r="T573" s="261"/>
      <c r="U573" s="261"/>
      <c r="V573" s="261"/>
      <c r="W573" s="261"/>
    </row>
    <row r="574" spans="1:23" ht="16.5" customHeight="1">
      <c r="A574" s="261"/>
      <c r="B574" s="261"/>
      <c r="C574" s="261"/>
      <c r="D574" s="261"/>
      <c r="E574" s="261"/>
      <c r="F574" s="261"/>
      <c r="G574" s="261"/>
      <c r="H574" s="261"/>
      <c r="I574" s="261"/>
      <c r="J574" s="261"/>
      <c r="K574" s="261"/>
      <c r="L574" s="261"/>
      <c r="M574" s="261"/>
      <c r="N574" s="261"/>
      <c r="O574" s="261"/>
      <c r="P574" s="261"/>
      <c r="Q574" s="261"/>
      <c r="R574" s="261"/>
      <c r="S574" s="261"/>
      <c r="T574" s="261"/>
      <c r="U574" s="261"/>
      <c r="V574" s="261"/>
      <c r="W574" s="261"/>
    </row>
    <row r="575" spans="1:23" ht="16.5" customHeight="1">
      <c r="A575" s="261"/>
      <c r="B575" s="261"/>
      <c r="C575" s="261"/>
      <c r="D575" s="261"/>
      <c r="E575" s="261"/>
      <c r="F575" s="261"/>
      <c r="G575" s="261"/>
      <c r="H575" s="261"/>
      <c r="I575" s="261"/>
      <c r="J575" s="261"/>
      <c r="K575" s="261"/>
      <c r="L575" s="261"/>
      <c r="M575" s="261"/>
      <c r="N575" s="261"/>
      <c r="O575" s="261"/>
      <c r="P575" s="261"/>
      <c r="Q575" s="261"/>
      <c r="R575" s="261"/>
      <c r="S575" s="261"/>
      <c r="T575" s="261"/>
      <c r="U575" s="261"/>
      <c r="V575" s="261"/>
      <c r="W575" s="261"/>
    </row>
    <row r="576" spans="1:23" ht="16.5" customHeight="1">
      <c r="A576" s="261"/>
      <c r="B576" s="261"/>
      <c r="C576" s="261"/>
      <c r="D576" s="261"/>
      <c r="E576" s="261"/>
      <c r="F576" s="261"/>
      <c r="G576" s="261"/>
      <c r="H576" s="261"/>
      <c r="I576" s="261"/>
      <c r="J576" s="261"/>
      <c r="K576" s="261"/>
      <c r="L576" s="261"/>
      <c r="M576" s="261"/>
      <c r="N576" s="261"/>
      <c r="O576" s="261"/>
      <c r="P576" s="261"/>
      <c r="Q576" s="261"/>
      <c r="R576" s="261"/>
      <c r="S576" s="261"/>
      <c r="T576" s="261"/>
      <c r="U576" s="261"/>
      <c r="V576" s="261"/>
      <c r="W576" s="261"/>
    </row>
    <row r="577" spans="1:23" ht="16.5" customHeight="1">
      <c r="A577" s="261"/>
      <c r="B577" s="261"/>
      <c r="C577" s="261"/>
      <c r="D577" s="261"/>
      <c r="E577" s="261"/>
      <c r="F577" s="261"/>
      <c r="G577" s="261"/>
      <c r="H577" s="261"/>
      <c r="I577" s="261"/>
      <c r="J577" s="261"/>
      <c r="K577" s="261"/>
      <c r="L577" s="261"/>
      <c r="M577" s="261"/>
      <c r="N577" s="261"/>
      <c r="O577" s="261"/>
      <c r="P577" s="261"/>
      <c r="Q577" s="261"/>
      <c r="R577" s="261"/>
      <c r="S577" s="261"/>
      <c r="T577" s="261"/>
      <c r="U577" s="261"/>
      <c r="V577" s="261"/>
      <c r="W577" s="261"/>
    </row>
    <row r="578" spans="1:23" ht="16.5" customHeight="1">
      <c r="A578" s="261"/>
      <c r="B578" s="261"/>
      <c r="C578" s="261"/>
      <c r="D578" s="261"/>
      <c r="E578" s="261"/>
      <c r="F578" s="261"/>
      <c r="G578" s="261"/>
      <c r="H578" s="261"/>
      <c r="I578" s="261"/>
      <c r="J578" s="261"/>
      <c r="K578" s="261"/>
      <c r="L578" s="261"/>
      <c r="M578" s="261"/>
      <c r="N578" s="261"/>
      <c r="O578" s="261"/>
      <c r="P578" s="261"/>
      <c r="Q578" s="261"/>
      <c r="R578" s="261"/>
      <c r="S578" s="261"/>
      <c r="T578" s="261"/>
      <c r="U578" s="261"/>
      <c r="V578" s="261"/>
      <c r="W578" s="261"/>
    </row>
    <row r="579" spans="1:23" ht="16.5" customHeight="1">
      <c r="A579" s="261"/>
      <c r="B579" s="261"/>
      <c r="C579" s="261"/>
      <c r="D579" s="261"/>
      <c r="E579" s="261"/>
      <c r="F579" s="261"/>
      <c r="G579" s="261"/>
      <c r="H579" s="261"/>
      <c r="I579" s="261"/>
      <c r="J579" s="261"/>
      <c r="K579" s="261"/>
      <c r="L579" s="261"/>
      <c r="M579" s="261"/>
      <c r="N579" s="261"/>
      <c r="O579" s="261"/>
      <c r="P579" s="261"/>
      <c r="Q579" s="261"/>
      <c r="R579" s="261"/>
      <c r="S579" s="261"/>
      <c r="T579" s="261"/>
      <c r="U579" s="261"/>
      <c r="V579" s="261"/>
      <c r="W579" s="261"/>
    </row>
    <row r="580" spans="1:23" ht="16.5" customHeight="1">
      <c r="A580" s="261"/>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row>
    <row r="581" spans="1:23" ht="16.5" customHeight="1">
      <c r="A581" s="261"/>
      <c r="B581" s="261"/>
      <c r="C581" s="261"/>
      <c r="D581" s="261"/>
      <c r="E581" s="261"/>
      <c r="F581" s="261"/>
      <c r="G581" s="261"/>
      <c r="H581" s="261"/>
      <c r="I581" s="261"/>
      <c r="J581" s="261"/>
      <c r="K581" s="261"/>
      <c r="L581" s="261"/>
      <c r="M581" s="261"/>
      <c r="N581" s="261"/>
      <c r="O581" s="261"/>
      <c r="P581" s="261"/>
      <c r="Q581" s="261"/>
      <c r="R581" s="261"/>
      <c r="S581" s="261"/>
      <c r="T581" s="261"/>
      <c r="U581" s="261"/>
      <c r="V581" s="261"/>
      <c r="W581" s="261"/>
    </row>
    <row r="582" spans="1:23" ht="16.5" customHeight="1">
      <c r="A582" s="261"/>
      <c r="B582" s="261"/>
      <c r="C582" s="261"/>
      <c r="D582" s="261"/>
      <c r="E582" s="261"/>
      <c r="F582" s="261"/>
      <c r="G582" s="261"/>
      <c r="H582" s="261"/>
      <c r="I582" s="261"/>
      <c r="J582" s="261"/>
      <c r="K582" s="261"/>
      <c r="L582" s="261"/>
      <c r="M582" s="261"/>
      <c r="N582" s="261"/>
      <c r="O582" s="261"/>
      <c r="P582" s="261"/>
      <c r="Q582" s="261"/>
      <c r="R582" s="261"/>
      <c r="S582" s="261"/>
      <c r="T582" s="261"/>
      <c r="U582" s="261"/>
      <c r="V582" s="261"/>
      <c r="W582" s="261"/>
    </row>
    <row r="583" spans="1:23" ht="16.5" customHeight="1">
      <c r="A583" s="261"/>
      <c r="B583" s="261"/>
      <c r="C583" s="261"/>
      <c r="D583" s="261"/>
      <c r="E583" s="261"/>
      <c r="F583" s="261"/>
      <c r="G583" s="261"/>
      <c r="H583" s="261"/>
      <c r="I583" s="261"/>
      <c r="J583" s="261"/>
      <c r="K583" s="261"/>
      <c r="L583" s="261"/>
      <c r="M583" s="261"/>
      <c r="N583" s="261"/>
      <c r="O583" s="261"/>
      <c r="P583" s="261"/>
      <c r="Q583" s="261"/>
      <c r="R583" s="261"/>
      <c r="S583" s="261"/>
      <c r="T583" s="261"/>
      <c r="U583" s="261"/>
      <c r="V583" s="261"/>
      <c r="W583" s="261"/>
    </row>
    <row r="584" spans="1:23" ht="16.5" customHeight="1">
      <c r="A584" s="261"/>
      <c r="B584" s="261"/>
      <c r="C584" s="261"/>
      <c r="D584" s="261"/>
      <c r="E584" s="261"/>
      <c r="F584" s="261"/>
      <c r="G584" s="261"/>
      <c r="H584" s="261"/>
      <c r="I584" s="261"/>
      <c r="J584" s="261"/>
      <c r="K584" s="261"/>
      <c r="L584" s="261"/>
      <c r="M584" s="261"/>
      <c r="N584" s="261"/>
      <c r="O584" s="261"/>
      <c r="P584" s="261"/>
      <c r="Q584" s="261"/>
      <c r="R584" s="261"/>
      <c r="S584" s="261"/>
      <c r="T584" s="261"/>
      <c r="U584" s="261"/>
      <c r="V584" s="261"/>
      <c r="W584" s="261"/>
    </row>
    <row r="585" spans="1:23" ht="16.5" customHeight="1">
      <c r="A585" s="261"/>
      <c r="B585" s="261"/>
      <c r="C585" s="261"/>
      <c r="D585" s="261"/>
      <c r="E585" s="261"/>
      <c r="F585" s="261"/>
      <c r="G585" s="261"/>
      <c r="H585" s="261"/>
      <c r="I585" s="261"/>
      <c r="J585" s="261"/>
      <c r="K585" s="261"/>
      <c r="L585" s="261"/>
      <c r="M585" s="261"/>
      <c r="N585" s="261"/>
      <c r="O585" s="261"/>
      <c r="P585" s="261"/>
      <c r="Q585" s="261"/>
      <c r="R585" s="261"/>
      <c r="S585" s="261"/>
      <c r="T585" s="261"/>
      <c r="U585" s="261"/>
      <c r="V585" s="261"/>
      <c r="W585" s="261"/>
    </row>
    <row r="586" spans="1:23" ht="16.5" customHeight="1">
      <c r="A586" s="261"/>
      <c r="B586" s="261"/>
      <c r="C586" s="261"/>
      <c r="D586" s="261"/>
      <c r="E586" s="261"/>
      <c r="F586" s="261"/>
      <c r="G586" s="261"/>
      <c r="H586" s="261"/>
      <c r="I586" s="261"/>
      <c r="J586" s="261"/>
      <c r="K586" s="261"/>
      <c r="L586" s="261"/>
      <c r="M586" s="261"/>
      <c r="N586" s="261"/>
      <c r="O586" s="261"/>
      <c r="P586" s="261"/>
      <c r="Q586" s="261"/>
      <c r="R586" s="261"/>
      <c r="S586" s="261"/>
      <c r="T586" s="261"/>
      <c r="U586" s="261"/>
      <c r="V586" s="261"/>
      <c r="W586" s="261"/>
    </row>
    <row r="587" spans="1:23" ht="16.5" customHeight="1">
      <c r="A587" s="261"/>
      <c r="B587" s="261"/>
      <c r="C587" s="261"/>
      <c r="D587" s="261"/>
      <c r="E587" s="261"/>
      <c r="F587" s="261"/>
      <c r="G587" s="261"/>
      <c r="H587" s="261"/>
      <c r="I587" s="261"/>
      <c r="J587" s="261"/>
      <c r="K587" s="261"/>
      <c r="L587" s="261"/>
      <c r="M587" s="261"/>
      <c r="N587" s="261"/>
      <c r="O587" s="261"/>
      <c r="P587" s="261"/>
      <c r="Q587" s="261"/>
      <c r="R587" s="261"/>
      <c r="S587" s="261"/>
      <c r="T587" s="261"/>
      <c r="U587" s="261"/>
      <c r="V587" s="261"/>
      <c r="W587" s="261"/>
    </row>
    <row r="588" spans="1:23" ht="16.5" customHeight="1">
      <c r="A588" s="261"/>
      <c r="B588" s="261"/>
      <c r="C588" s="261"/>
      <c r="D588" s="261"/>
      <c r="E588" s="261"/>
      <c r="F588" s="261"/>
      <c r="G588" s="261"/>
      <c r="H588" s="261"/>
      <c r="I588" s="261"/>
      <c r="J588" s="261"/>
      <c r="K588" s="261"/>
      <c r="L588" s="261"/>
      <c r="M588" s="261"/>
      <c r="N588" s="261"/>
      <c r="O588" s="261"/>
      <c r="P588" s="261"/>
      <c r="Q588" s="261"/>
      <c r="R588" s="261"/>
      <c r="S588" s="261"/>
      <c r="T588" s="261"/>
      <c r="U588" s="261"/>
      <c r="V588" s="261"/>
      <c r="W588" s="261"/>
    </row>
    <row r="589" spans="1:23" ht="16.5" customHeight="1">
      <c r="A589" s="261"/>
      <c r="B589" s="261"/>
      <c r="C589" s="261"/>
      <c r="D589" s="261"/>
      <c r="E589" s="261"/>
      <c r="F589" s="261"/>
      <c r="G589" s="261"/>
      <c r="H589" s="261"/>
      <c r="I589" s="261"/>
      <c r="J589" s="261"/>
      <c r="K589" s="261"/>
      <c r="L589" s="261"/>
      <c r="M589" s="261"/>
      <c r="N589" s="261"/>
      <c r="O589" s="261"/>
      <c r="P589" s="261"/>
      <c r="Q589" s="261"/>
      <c r="R589" s="261"/>
      <c r="S589" s="261"/>
      <c r="T589" s="261"/>
      <c r="U589" s="261"/>
      <c r="V589" s="261"/>
      <c r="W589" s="261"/>
    </row>
    <row r="590" spans="1:23" ht="16.5" customHeight="1">
      <c r="A590" s="261"/>
      <c r="B590" s="261"/>
      <c r="C590" s="261"/>
      <c r="D590" s="261"/>
      <c r="E590" s="261"/>
      <c r="F590" s="261"/>
      <c r="G590" s="261"/>
      <c r="H590" s="261"/>
      <c r="I590" s="261"/>
      <c r="J590" s="261"/>
      <c r="K590" s="261"/>
      <c r="L590" s="261"/>
      <c r="M590" s="261"/>
      <c r="N590" s="261"/>
      <c r="O590" s="261"/>
      <c r="P590" s="261"/>
      <c r="Q590" s="261"/>
      <c r="R590" s="261"/>
      <c r="S590" s="261"/>
      <c r="T590" s="261"/>
      <c r="U590" s="261"/>
      <c r="V590" s="261"/>
      <c r="W590" s="261"/>
    </row>
    <row r="591" spans="1:23" ht="16.5" customHeight="1">
      <c r="A591" s="261"/>
      <c r="B591" s="261"/>
      <c r="C591" s="261"/>
      <c r="D591" s="261"/>
      <c r="E591" s="261"/>
      <c r="F591" s="261"/>
      <c r="G591" s="261"/>
      <c r="H591" s="261"/>
      <c r="I591" s="261"/>
      <c r="J591" s="261"/>
      <c r="K591" s="261"/>
      <c r="L591" s="261"/>
      <c r="M591" s="261"/>
      <c r="N591" s="261"/>
      <c r="O591" s="261"/>
      <c r="P591" s="261"/>
      <c r="Q591" s="261"/>
      <c r="R591" s="261"/>
      <c r="S591" s="261"/>
      <c r="T591" s="261"/>
      <c r="U591" s="261"/>
      <c r="V591" s="261"/>
      <c r="W591" s="261"/>
    </row>
    <row r="592" spans="1:23" ht="16.5" customHeight="1">
      <c r="A592" s="261"/>
      <c r="B592" s="261"/>
      <c r="C592" s="261"/>
      <c r="D592" s="261"/>
      <c r="E592" s="261"/>
      <c r="F592" s="261"/>
      <c r="G592" s="261"/>
      <c r="H592" s="261"/>
      <c r="I592" s="261"/>
      <c r="J592" s="261"/>
      <c r="K592" s="261"/>
      <c r="L592" s="261"/>
      <c r="M592" s="261"/>
      <c r="N592" s="261"/>
      <c r="O592" s="261"/>
      <c r="P592" s="261"/>
      <c r="Q592" s="261"/>
      <c r="R592" s="261"/>
      <c r="S592" s="261"/>
      <c r="T592" s="261"/>
      <c r="U592" s="261"/>
      <c r="V592" s="261"/>
      <c r="W592" s="261"/>
    </row>
    <row r="593" spans="1:23" ht="16.5" customHeight="1">
      <c r="A593" s="261"/>
      <c r="B593" s="261"/>
      <c r="C593" s="261"/>
      <c r="D593" s="261"/>
      <c r="E593" s="261"/>
      <c r="F593" s="261"/>
      <c r="G593" s="261"/>
      <c r="H593" s="261"/>
      <c r="I593" s="261"/>
      <c r="J593" s="261"/>
      <c r="K593" s="261"/>
      <c r="L593" s="261"/>
      <c r="M593" s="261"/>
      <c r="N593" s="261"/>
      <c r="O593" s="261"/>
      <c r="P593" s="261"/>
      <c r="Q593" s="261"/>
      <c r="R593" s="261"/>
      <c r="S593" s="261"/>
      <c r="T593" s="261"/>
      <c r="U593" s="261"/>
      <c r="V593" s="261"/>
      <c r="W593" s="261"/>
    </row>
    <row r="594" spans="1:23" ht="16.5" customHeight="1">
      <c r="A594" s="261"/>
      <c r="B594" s="261"/>
      <c r="C594" s="261"/>
      <c r="D594" s="261"/>
      <c r="E594" s="261"/>
      <c r="F594" s="261"/>
      <c r="G594" s="261"/>
      <c r="H594" s="261"/>
      <c r="I594" s="261"/>
      <c r="J594" s="261"/>
      <c r="K594" s="261"/>
      <c r="L594" s="261"/>
      <c r="M594" s="261"/>
      <c r="N594" s="261"/>
      <c r="O594" s="261"/>
      <c r="P594" s="261"/>
      <c r="Q594" s="261"/>
      <c r="R594" s="261"/>
      <c r="S594" s="261"/>
      <c r="T594" s="261"/>
      <c r="U594" s="261"/>
      <c r="V594" s="261"/>
      <c r="W594" s="261"/>
    </row>
    <row r="595" spans="1:23" ht="16.5" customHeight="1">
      <c r="A595" s="261"/>
      <c r="B595" s="261"/>
      <c r="C595" s="261"/>
      <c r="D595" s="261"/>
      <c r="E595" s="261"/>
      <c r="F595" s="261"/>
      <c r="G595" s="261"/>
      <c r="H595" s="261"/>
      <c r="I595" s="261"/>
      <c r="J595" s="261"/>
      <c r="K595" s="261"/>
      <c r="L595" s="261"/>
      <c r="M595" s="261"/>
      <c r="N595" s="261"/>
      <c r="O595" s="261"/>
      <c r="P595" s="261"/>
      <c r="Q595" s="261"/>
      <c r="R595" s="261"/>
      <c r="S595" s="261"/>
      <c r="T595" s="261"/>
      <c r="U595" s="261"/>
      <c r="V595" s="261"/>
      <c r="W595" s="261"/>
    </row>
    <row r="596" spans="1:23" ht="16.5" customHeight="1">
      <c r="A596" s="261"/>
      <c r="B596" s="261"/>
      <c r="C596" s="261"/>
      <c r="D596" s="261"/>
      <c r="E596" s="261"/>
      <c r="F596" s="261"/>
      <c r="G596" s="261"/>
      <c r="H596" s="261"/>
      <c r="I596" s="261"/>
      <c r="J596" s="261"/>
      <c r="K596" s="261"/>
      <c r="L596" s="261"/>
      <c r="M596" s="261"/>
      <c r="N596" s="261"/>
      <c r="O596" s="261"/>
      <c r="P596" s="261"/>
      <c r="Q596" s="261"/>
      <c r="R596" s="261"/>
      <c r="S596" s="261"/>
      <c r="T596" s="261"/>
      <c r="U596" s="261"/>
      <c r="V596" s="261"/>
      <c r="W596" s="261"/>
    </row>
    <row r="597" spans="1:23" ht="16.5" customHeight="1">
      <c r="A597" s="261"/>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row>
    <row r="598" spans="1:23" ht="16.5" customHeight="1">
      <c r="A598" s="261"/>
      <c r="B598" s="261"/>
      <c r="C598" s="261"/>
      <c r="D598" s="261"/>
      <c r="E598" s="261"/>
      <c r="F598" s="261"/>
      <c r="G598" s="261"/>
      <c r="H598" s="261"/>
      <c r="I598" s="261"/>
      <c r="J598" s="261"/>
      <c r="K598" s="261"/>
      <c r="L598" s="261"/>
      <c r="M598" s="261"/>
      <c r="N598" s="261"/>
      <c r="O598" s="261"/>
      <c r="P598" s="261"/>
      <c r="Q598" s="261"/>
      <c r="R598" s="261"/>
      <c r="S598" s="261"/>
      <c r="T598" s="261"/>
      <c r="U598" s="261"/>
      <c r="V598" s="261"/>
      <c r="W598" s="261"/>
    </row>
    <row r="599" spans="1:23" ht="16.5" customHeight="1">
      <c r="A599" s="261"/>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row>
    <row r="600" spans="1:23" ht="16.5" customHeight="1">
      <c r="A600" s="261"/>
      <c r="B600" s="261"/>
      <c r="C600" s="261"/>
      <c r="D600" s="261"/>
      <c r="E600" s="261"/>
      <c r="F600" s="261"/>
      <c r="G600" s="261"/>
      <c r="H600" s="261"/>
      <c r="I600" s="261"/>
      <c r="J600" s="261"/>
      <c r="K600" s="261"/>
      <c r="L600" s="261"/>
      <c r="M600" s="261"/>
      <c r="N600" s="261"/>
      <c r="O600" s="261"/>
      <c r="P600" s="261"/>
      <c r="Q600" s="261"/>
      <c r="R600" s="261"/>
      <c r="S600" s="261"/>
      <c r="T600" s="261"/>
      <c r="U600" s="261"/>
      <c r="V600" s="261"/>
      <c r="W600" s="261"/>
    </row>
    <row r="601" spans="1:23" ht="16.5" customHeight="1">
      <c r="A601" s="261"/>
      <c r="B601" s="261"/>
      <c r="C601" s="261"/>
      <c r="D601" s="261"/>
      <c r="E601" s="261"/>
      <c r="F601" s="261"/>
      <c r="G601" s="261"/>
      <c r="H601" s="261"/>
      <c r="I601" s="261"/>
      <c r="J601" s="261"/>
      <c r="K601" s="261"/>
      <c r="L601" s="261"/>
      <c r="M601" s="261"/>
      <c r="N601" s="261"/>
      <c r="O601" s="261"/>
      <c r="P601" s="261"/>
      <c r="Q601" s="261"/>
      <c r="R601" s="261"/>
      <c r="S601" s="261"/>
      <c r="T601" s="261"/>
      <c r="U601" s="261"/>
      <c r="V601" s="261"/>
      <c r="W601" s="261"/>
    </row>
    <row r="602" spans="1:23" ht="16.5" customHeight="1">
      <c r="A602" s="261"/>
      <c r="B602" s="261"/>
      <c r="C602" s="261"/>
      <c r="D602" s="261"/>
      <c r="E602" s="261"/>
      <c r="F602" s="261"/>
      <c r="G602" s="261"/>
      <c r="H602" s="261"/>
      <c r="I602" s="261"/>
      <c r="J602" s="261"/>
      <c r="K602" s="261"/>
      <c r="L602" s="261"/>
      <c r="M602" s="261"/>
      <c r="N602" s="261"/>
      <c r="O602" s="261"/>
      <c r="P602" s="261"/>
      <c r="Q602" s="261"/>
      <c r="R602" s="261"/>
      <c r="S602" s="261"/>
      <c r="T602" s="261"/>
      <c r="U602" s="261"/>
      <c r="V602" s="261"/>
      <c r="W602" s="261"/>
    </row>
    <row r="603" spans="1:23" ht="16.5" customHeight="1">
      <c r="A603" s="261"/>
      <c r="B603" s="261"/>
      <c r="C603" s="261"/>
      <c r="D603" s="261"/>
      <c r="E603" s="261"/>
      <c r="F603" s="261"/>
      <c r="G603" s="261"/>
      <c r="H603" s="261"/>
      <c r="I603" s="261"/>
      <c r="J603" s="261"/>
      <c r="K603" s="261"/>
      <c r="L603" s="261"/>
      <c r="M603" s="261"/>
      <c r="N603" s="261"/>
      <c r="O603" s="261"/>
      <c r="P603" s="261"/>
      <c r="Q603" s="261"/>
      <c r="R603" s="261"/>
      <c r="S603" s="261"/>
      <c r="T603" s="261"/>
      <c r="U603" s="261"/>
      <c r="V603" s="261"/>
      <c r="W603" s="261"/>
    </row>
    <row r="604" spans="1:23" ht="16.5" customHeight="1">
      <c r="A604" s="261"/>
      <c r="B604" s="261"/>
      <c r="C604" s="261"/>
      <c r="D604" s="261"/>
      <c r="E604" s="261"/>
      <c r="F604" s="261"/>
      <c r="G604" s="261"/>
      <c r="H604" s="261"/>
      <c r="I604" s="261"/>
      <c r="J604" s="261"/>
      <c r="K604" s="261"/>
      <c r="L604" s="261"/>
      <c r="M604" s="261"/>
      <c r="N604" s="261"/>
      <c r="O604" s="261"/>
      <c r="P604" s="261"/>
      <c r="Q604" s="261"/>
      <c r="R604" s="261"/>
      <c r="S604" s="261"/>
      <c r="T604" s="261"/>
      <c r="U604" s="261"/>
      <c r="V604" s="261"/>
      <c r="W604" s="261"/>
    </row>
    <row r="605" spans="1:23" ht="16.5" customHeight="1">
      <c r="A605" s="261"/>
      <c r="B605" s="261"/>
      <c r="C605" s="261"/>
      <c r="D605" s="261"/>
      <c r="E605" s="261"/>
      <c r="F605" s="261"/>
      <c r="G605" s="261"/>
      <c r="H605" s="261"/>
      <c r="I605" s="261"/>
      <c r="J605" s="261"/>
      <c r="K605" s="261"/>
      <c r="L605" s="261"/>
      <c r="M605" s="261"/>
      <c r="N605" s="261"/>
      <c r="O605" s="261"/>
      <c r="P605" s="261"/>
      <c r="Q605" s="261"/>
      <c r="R605" s="261"/>
      <c r="S605" s="261"/>
      <c r="T605" s="261"/>
      <c r="U605" s="261"/>
      <c r="V605" s="261"/>
      <c r="W605" s="261"/>
    </row>
    <row r="606" spans="1:23" ht="16.5" customHeight="1">
      <c r="A606" s="261"/>
      <c r="B606" s="261"/>
      <c r="C606" s="261"/>
      <c r="D606" s="261"/>
      <c r="E606" s="261"/>
      <c r="F606" s="261"/>
      <c r="G606" s="261"/>
      <c r="H606" s="261"/>
      <c r="I606" s="261"/>
      <c r="J606" s="261"/>
      <c r="K606" s="261"/>
      <c r="L606" s="261"/>
      <c r="M606" s="261"/>
      <c r="N606" s="261"/>
      <c r="O606" s="261"/>
      <c r="P606" s="261"/>
      <c r="Q606" s="261"/>
      <c r="R606" s="261"/>
      <c r="S606" s="261"/>
      <c r="T606" s="261"/>
      <c r="U606" s="261"/>
      <c r="V606" s="261"/>
      <c r="W606" s="261"/>
    </row>
    <row r="607" spans="1:23" ht="16.5" customHeight="1">
      <c r="A607" s="261"/>
      <c r="B607" s="261"/>
      <c r="C607" s="261"/>
      <c r="D607" s="261"/>
      <c r="E607" s="261"/>
      <c r="F607" s="261"/>
      <c r="G607" s="261"/>
      <c r="H607" s="261"/>
      <c r="I607" s="261"/>
      <c r="J607" s="261"/>
      <c r="K607" s="261"/>
      <c r="L607" s="261"/>
      <c r="M607" s="261"/>
      <c r="N607" s="261"/>
      <c r="O607" s="261"/>
      <c r="P607" s="261"/>
      <c r="Q607" s="261"/>
      <c r="R607" s="261"/>
      <c r="S607" s="261"/>
      <c r="T607" s="261"/>
      <c r="U607" s="261"/>
      <c r="V607" s="261"/>
      <c r="W607" s="261"/>
    </row>
    <row r="608" spans="1:23" ht="16.5" customHeight="1">
      <c r="A608" s="261"/>
      <c r="B608" s="261"/>
      <c r="C608" s="261"/>
      <c r="D608" s="261"/>
      <c r="E608" s="261"/>
      <c r="F608" s="261"/>
      <c r="G608" s="261"/>
      <c r="H608" s="261"/>
      <c r="I608" s="261"/>
      <c r="J608" s="261"/>
      <c r="K608" s="261"/>
      <c r="L608" s="261"/>
      <c r="M608" s="261"/>
      <c r="N608" s="261"/>
      <c r="O608" s="261"/>
      <c r="P608" s="261"/>
      <c r="Q608" s="261"/>
      <c r="R608" s="261"/>
      <c r="S608" s="261"/>
      <c r="T608" s="261"/>
      <c r="U608" s="261"/>
      <c r="V608" s="261"/>
      <c r="W608" s="261"/>
    </row>
    <row r="609" spans="1:23" ht="16.5" customHeight="1">
      <c r="A609" s="261"/>
      <c r="B609" s="261"/>
      <c r="C609" s="261"/>
      <c r="D609" s="261"/>
      <c r="E609" s="261"/>
      <c r="F609" s="261"/>
      <c r="G609" s="261"/>
      <c r="H609" s="261"/>
      <c r="I609" s="261"/>
      <c r="J609" s="261"/>
      <c r="K609" s="261"/>
      <c r="L609" s="261"/>
      <c r="M609" s="261"/>
      <c r="N609" s="261"/>
      <c r="O609" s="261"/>
      <c r="P609" s="261"/>
      <c r="Q609" s="261"/>
      <c r="R609" s="261"/>
      <c r="S609" s="261"/>
      <c r="T609" s="261"/>
      <c r="U609" s="261"/>
      <c r="V609" s="261"/>
      <c r="W609" s="261"/>
    </row>
    <row r="610" spans="1:23" ht="16.5" customHeight="1">
      <c r="A610" s="261"/>
      <c r="B610" s="261"/>
      <c r="C610" s="261"/>
      <c r="D610" s="261"/>
      <c r="E610" s="261"/>
      <c r="F610" s="261"/>
      <c r="G610" s="261"/>
      <c r="H610" s="261"/>
      <c r="I610" s="261"/>
      <c r="J610" s="261"/>
      <c r="K610" s="261"/>
      <c r="L610" s="261"/>
      <c r="M610" s="261"/>
      <c r="N610" s="261"/>
      <c r="O610" s="261"/>
      <c r="P610" s="261"/>
      <c r="Q610" s="261"/>
      <c r="R610" s="261"/>
      <c r="S610" s="261"/>
      <c r="T610" s="261"/>
      <c r="U610" s="261"/>
      <c r="V610" s="261"/>
      <c r="W610" s="261"/>
    </row>
    <row r="611" spans="1:23" ht="16.5" customHeight="1">
      <c r="A611" s="261"/>
      <c r="B611" s="261"/>
      <c r="C611" s="261"/>
      <c r="D611" s="261"/>
      <c r="E611" s="261"/>
      <c r="F611" s="261"/>
      <c r="G611" s="261"/>
      <c r="H611" s="261"/>
      <c r="I611" s="261"/>
      <c r="J611" s="261"/>
      <c r="K611" s="261"/>
      <c r="L611" s="261"/>
      <c r="M611" s="261"/>
      <c r="N611" s="261"/>
      <c r="O611" s="261"/>
      <c r="P611" s="261"/>
      <c r="Q611" s="261"/>
      <c r="R611" s="261"/>
      <c r="S611" s="261"/>
      <c r="T611" s="261"/>
      <c r="U611" s="261"/>
      <c r="V611" s="261"/>
      <c r="W611" s="261"/>
    </row>
    <row r="612" spans="1:23" ht="16.5" customHeight="1">
      <c r="A612" s="261"/>
      <c r="B612" s="261"/>
      <c r="C612" s="261"/>
      <c r="D612" s="261"/>
      <c r="E612" s="261"/>
      <c r="F612" s="261"/>
      <c r="G612" s="261"/>
      <c r="H612" s="261"/>
      <c r="I612" s="261"/>
      <c r="J612" s="261"/>
      <c r="K612" s="261"/>
      <c r="L612" s="261"/>
      <c r="M612" s="261"/>
      <c r="N612" s="261"/>
      <c r="O612" s="261"/>
      <c r="P612" s="261"/>
      <c r="Q612" s="261"/>
      <c r="R612" s="261"/>
      <c r="S612" s="261"/>
      <c r="T612" s="261"/>
      <c r="U612" s="261"/>
      <c r="V612" s="261"/>
      <c r="W612" s="261"/>
    </row>
    <row r="613" spans="1:23" ht="16.5" customHeight="1">
      <c r="A613" s="261"/>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row>
    <row r="614" spans="1:23" ht="16.5" customHeight="1">
      <c r="A614" s="261"/>
      <c r="B614" s="261"/>
      <c r="C614" s="261"/>
      <c r="D614" s="261"/>
      <c r="E614" s="261"/>
      <c r="F614" s="261"/>
      <c r="G614" s="261"/>
      <c r="H614" s="261"/>
      <c r="I614" s="261"/>
      <c r="J614" s="261"/>
      <c r="K614" s="261"/>
      <c r="L614" s="261"/>
      <c r="M614" s="261"/>
      <c r="N614" s="261"/>
      <c r="O614" s="261"/>
      <c r="P614" s="261"/>
      <c r="Q614" s="261"/>
      <c r="R614" s="261"/>
      <c r="S614" s="261"/>
      <c r="T614" s="261"/>
      <c r="U614" s="261"/>
      <c r="V614" s="261"/>
      <c r="W614" s="261"/>
    </row>
    <row r="615" spans="1:23" ht="16.5" customHeight="1">
      <c r="A615" s="261"/>
      <c r="B615" s="261"/>
      <c r="C615" s="261"/>
      <c r="D615" s="261"/>
      <c r="E615" s="261"/>
      <c r="F615" s="261"/>
      <c r="G615" s="261"/>
      <c r="H615" s="261"/>
      <c r="I615" s="261"/>
      <c r="J615" s="261"/>
      <c r="K615" s="261"/>
      <c r="L615" s="261"/>
      <c r="M615" s="261"/>
      <c r="N615" s="261"/>
      <c r="O615" s="261"/>
      <c r="P615" s="261"/>
      <c r="Q615" s="261"/>
      <c r="R615" s="261"/>
      <c r="S615" s="261"/>
      <c r="T615" s="261"/>
      <c r="U615" s="261"/>
      <c r="V615" s="261"/>
      <c r="W615" s="261"/>
    </row>
    <row r="616" spans="1:23" ht="16.5" customHeight="1">
      <c r="A616" s="261"/>
      <c r="B616" s="261"/>
      <c r="C616" s="261"/>
      <c r="D616" s="261"/>
      <c r="E616" s="261"/>
      <c r="F616" s="261"/>
      <c r="G616" s="261"/>
      <c r="H616" s="261"/>
      <c r="I616" s="261"/>
      <c r="J616" s="261"/>
      <c r="K616" s="261"/>
      <c r="L616" s="261"/>
      <c r="M616" s="261"/>
      <c r="N616" s="261"/>
      <c r="O616" s="261"/>
      <c r="P616" s="261"/>
      <c r="Q616" s="261"/>
      <c r="R616" s="261"/>
      <c r="S616" s="261"/>
      <c r="T616" s="261"/>
      <c r="U616" s="261"/>
      <c r="V616" s="261"/>
      <c r="W616" s="261"/>
    </row>
    <row r="617" spans="1:23" ht="16.5" customHeight="1">
      <c r="A617" s="261"/>
      <c r="B617" s="261"/>
      <c r="C617" s="261"/>
      <c r="D617" s="261"/>
      <c r="E617" s="261"/>
      <c r="F617" s="261"/>
      <c r="G617" s="261"/>
      <c r="H617" s="261"/>
      <c r="I617" s="261"/>
      <c r="J617" s="261"/>
      <c r="K617" s="261"/>
      <c r="L617" s="261"/>
      <c r="M617" s="261"/>
      <c r="N617" s="261"/>
      <c r="O617" s="261"/>
      <c r="P617" s="261"/>
      <c r="Q617" s="261"/>
      <c r="R617" s="261"/>
      <c r="S617" s="261"/>
      <c r="T617" s="261"/>
      <c r="U617" s="261"/>
      <c r="V617" s="261"/>
      <c r="W617" s="261"/>
    </row>
    <row r="618" spans="1:23" ht="16.5" customHeight="1">
      <c r="A618" s="261"/>
      <c r="B618" s="261"/>
      <c r="C618" s="261"/>
      <c r="D618" s="261"/>
      <c r="E618" s="261"/>
      <c r="F618" s="261"/>
      <c r="G618" s="261"/>
      <c r="H618" s="261"/>
      <c r="I618" s="261"/>
      <c r="J618" s="261"/>
      <c r="K618" s="261"/>
      <c r="L618" s="261"/>
      <c r="M618" s="261"/>
      <c r="N618" s="261"/>
      <c r="O618" s="261"/>
      <c r="P618" s="261"/>
      <c r="Q618" s="261"/>
      <c r="R618" s="261"/>
      <c r="S618" s="261"/>
      <c r="T618" s="261"/>
      <c r="U618" s="261"/>
      <c r="V618" s="261"/>
      <c r="W618" s="261"/>
    </row>
    <row r="619" spans="1:23" ht="16.5" customHeight="1">
      <c r="A619" s="261"/>
      <c r="B619" s="261"/>
      <c r="C619" s="261"/>
      <c r="D619" s="261"/>
      <c r="E619" s="261"/>
      <c r="F619" s="261"/>
      <c r="G619" s="261"/>
      <c r="H619" s="261"/>
      <c r="I619" s="261"/>
      <c r="J619" s="261"/>
      <c r="K619" s="261"/>
      <c r="L619" s="261"/>
      <c r="M619" s="261"/>
      <c r="N619" s="261"/>
      <c r="O619" s="261"/>
      <c r="P619" s="261"/>
      <c r="Q619" s="261"/>
      <c r="R619" s="261"/>
      <c r="S619" s="261"/>
      <c r="T619" s="261"/>
      <c r="U619" s="261"/>
      <c r="V619" s="261"/>
      <c r="W619" s="261"/>
    </row>
    <row r="620" spans="1:23" ht="16.5" customHeight="1">
      <c r="A620" s="261"/>
      <c r="B620" s="261"/>
      <c r="C620" s="261"/>
      <c r="D620" s="261"/>
      <c r="E620" s="261"/>
      <c r="F620" s="261"/>
      <c r="G620" s="261"/>
      <c r="H620" s="261"/>
      <c r="I620" s="261"/>
      <c r="J620" s="261"/>
      <c r="K620" s="261"/>
      <c r="L620" s="261"/>
      <c r="M620" s="261"/>
      <c r="N620" s="261"/>
      <c r="O620" s="261"/>
      <c r="P620" s="261"/>
      <c r="Q620" s="261"/>
      <c r="R620" s="261"/>
      <c r="S620" s="261"/>
      <c r="T620" s="261"/>
      <c r="U620" s="261"/>
      <c r="V620" s="261"/>
      <c r="W620" s="261"/>
    </row>
    <row r="621" spans="1:23" ht="16.5" customHeight="1">
      <c r="A621" s="261"/>
      <c r="B621" s="261"/>
      <c r="C621" s="261"/>
      <c r="D621" s="261"/>
      <c r="E621" s="261"/>
      <c r="F621" s="261"/>
      <c r="G621" s="261"/>
      <c r="H621" s="261"/>
      <c r="I621" s="261"/>
      <c r="J621" s="261"/>
      <c r="K621" s="261"/>
      <c r="L621" s="261"/>
      <c r="M621" s="261"/>
      <c r="N621" s="261"/>
      <c r="O621" s="261"/>
      <c r="P621" s="261"/>
      <c r="Q621" s="261"/>
      <c r="R621" s="261"/>
      <c r="S621" s="261"/>
      <c r="T621" s="261"/>
      <c r="U621" s="261"/>
      <c r="V621" s="261"/>
      <c r="W621" s="261"/>
    </row>
    <row r="622" spans="1:23" ht="16.5" customHeight="1">
      <c r="A622" s="261"/>
      <c r="B622" s="261"/>
      <c r="C622" s="261"/>
      <c r="D622" s="261"/>
      <c r="E622" s="261"/>
      <c r="F622" s="261"/>
      <c r="G622" s="261"/>
      <c r="H622" s="261"/>
      <c r="I622" s="261"/>
      <c r="J622" s="261"/>
      <c r="K622" s="261"/>
      <c r="L622" s="261"/>
      <c r="M622" s="261"/>
      <c r="N622" s="261"/>
      <c r="O622" s="261"/>
      <c r="P622" s="261"/>
      <c r="Q622" s="261"/>
      <c r="R622" s="261"/>
      <c r="S622" s="261"/>
      <c r="T622" s="261"/>
      <c r="U622" s="261"/>
      <c r="V622" s="261"/>
      <c r="W622" s="261"/>
    </row>
    <row r="623" spans="1:23" ht="16.5" customHeight="1">
      <c r="A623" s="261"/>
      <c r="B623" s="261"/>
      <c r="C623" s="261"/>
      <c r="D623" s="261"/>
      <c r="E623" s="261"/>
      <c r="F623" s="261"/>
      <c r="G623" s="261"/>
      <c r="H623" s="261"/>
      <c r="I623" s="261"/>
      <c r="J623" s="261"/>
      <c r="K623" s="261"/>
      <c r="L623" s="261"/>
      <c r="M623" s="261"/>
      <c r="N623" s="261"/>
      <c r="O623" s="261"/>
      <c r="P623" s="261"/>
      <c r="Q623" s="261"/>
      <c r="R623" s="261"/>
      <c r="S623" s="261"/>
      <c r="T623" s="261"/>
      <c r="U623" s="261"/>
      <c r="V623" s="261"/>
      <c r="W623" s="261"/>
    </row>
    <row r="624" spans="1:23" ht="16.5" customHeight="1">
      <c r="A624" s="261"/>
      <c r="B624" s="261"/>
      <c r="C624" s="261"/>
      <c r="D624" s="261"/>
      <c r="E624" s="261"/>
      <c r="F624" s="261"/>
      <c r="G624" s="261"/>
      <c r="H624" s="261"/>
      <c r="I624" s="261"/>
      <c r="J624" s="261"/>
      <c r="K624" s="261"/>
      <c r="L624" s="261"/>
      <c r="M624" s="261"/>
      <c r="N624" s="261"/>
      <c r="O624" s="261"/>
      <c r="P624" s="261"/>
      <c r="Q624" s="261"/>
      <c r="R624" s="261"/>
      <c r="S624" s="261"/>
      <c r="T624" s="261"/>
      <c r="U624" s="261"/>
      <c r="V624" s="261"/>
      <c r="W624" s="261"/>
    </row>
    <row r="625" spans="1:23" ht="16.5" customHeight="1">
      <c r="A625" s="261"/>
      <c r="B625" s="261"/>
      <c r="C625" s="261"/>
      <c r="D625" s="261"/>
      <c r="E625" s="261"/>
      <c r="F625" s="261"/>
      <c r="G625" s="261"/>
      <c r="H625" s="261"/>
      <c r="I625" s="261"/>
      <c r="J625" s="261"/>
      <c r="K625" s="261"/>
      <c r="L625" s="261"/>
      <c r="M625" s="261"/>
      <c r="N625" s="261"/>
      <c r="O625" s="261"/>
      <c r="P625" s="261"/>
      <c r="Q625" s="261"/>
      <c r="R625" s="261"/>
      <c r="S625" s="261"/>
      <c r="T625" s="261"/>
      <c r="U625" s="261"/>
      <c r="V625" s="261"/>
      <c r="W625" s="261"/>
    </row>
    <row r="626" spans="1:23" ht="16.5" customHeight="1">
      <c r="A626" s="261"/>
      <c r="B626" s="261"/>
      <c r="C626" s="261"/>
      <c r="D626" s="261"/>
      <c r="E626" s="261"/>
      <c r="F626" s="261"/>
      <c r="G626" s="261"/>
      <c r="H626" s="261"/>
      <c r="I626" s="261"/>
      <c r="J626" s="261"/>
      <c r="K626" s="261"/>
      <c r="L626" s="261"/>
      <c r="M626" s="261"/>
      <c r="N626" s="261"/>
      <c r="O626" s="261"/>
      <c r="P626" s="261"/>
      <c r="Q626" s="261"/>
      <c r="R626" s="261"/>
      <c r="S626" s="261"/>
      <c r="T626" s="261"/>
      <c r="U626" s="261"/>
      <c r="V626" s="261"/>
      <c r="W626" s="261"/>
    </row>
    <row r="627" spans="1:23" ht="16.5" customHeight="1">
      <c r="A627" s="261"/>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row>
    <row r="628" spans="1:23" ht="16.5" customHeight="1">
      <c r="A628" s="261"/>
      <c r="B628" s="261"/>
      <c r="C628" s="261"/>
      <c r="D628" s="261"/>
      <c r="E628" s="261"/>
      <c r="F628" s="261"/>
      <c r="G628" s="261"/>
      <c r="H628" s="261"/>
      <c r="I628" s="261"/>
      <c r="J628" s="261"/>
      <c r="K628" s="261"/>
      <c r="L628" s="261"/>
      <c r="M628" s="261"/>
      <c r="N628" s="261"/>
      <c r="O628" s="261"/>
      <c r="P628" s="261"/>
      <c r="Q628" s="261"/>
      <c r="R628" s="261"/>
      <c r="S628" s="261"/>
      <c r="T628" s="261"/>
      <c r="U628" s="261"/>
      <c r="V628" s="261"/>
      <c r="W628" s="261"/>
    </row>
    <row r="629" spans="1:23" ht="16.5" customHeight="1">
      <c r="A629" s="261"/>
      <c r="B629" s="261"/>
      <c r="C629" s="261"/>
      <c r="D629" s="261"/>
      <c r="E629" s="261"/>
      <c r="F629" s="261"/>
      <c r="G629" s="261"/>
      <c r="H629" s="261"/>
      <c r="I629" s="261"/>
      <c r="J629" s="261"/>
      <c r="K629" s="261"/>
      <c r="L629" s="261"/>
      <c r="M629" s="261"/>
      <c r="N629" s="261"/>
      <c r="O629" s="261"/>
      <c r="P629" s="261"/>
      <c r="Q629" s="261"/>
      <c r="R629" s="261"/>
      <c r="S629" s="261"/>
      <c r="T629" s="261"/>
      <c r="U629" s="261"/>
      <c r="V629" s="261"/>
      <c r="W629" s="261"/>
    </row>
    <row r="630" spans="1:23" ht="16.5" customHeight="1">
      <c r="A630" s="261"/>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row>
    <row r="631" spans="1:23" ht="16.5" customHeight="1">
      <c r="A631" s="261"/>
      <c r="B631" s="261"/>
      <c r="C631" s="261"/>
      <c r="D631" s="261"/>
      <c r="E631" s="261"/>
      <c r="F631" s="261"/>
      <c r="G631" s="261"/>
      <c r="H631" s="261"/>
      <c r="I631" s="261"/>
      <c r="J631" s="261"/>
      <c r="K631" s="261"/>
      <c r="L631" s="261"/>
      <c r="M631" s="261"/>
      <c r="N631" s="261"/>
      <c r="O631" s="261"/>
      <c r="P631" s="261"/>
      <c r="Q631" s="261"/>
      <c r="R631" s="261"/>
      <c r="S631" s="261"/>
      <c r="T631" s="261"/>
      <c r="U631" s="261"/>
      <c r="V631" s="261"/>
      <c r="W631" s="261"/>
    </row>
    <row r="632" spans="1:23" ht="16.5" customHeight="1">
      <c r="A632" s="261"/>
      <c r="B632" s="261"/>
      <c r="C632" s="261"/>
      <c r="D632" s="261"/>
      <c r="E632" s="261"/>
      <c r="F632" s="261"/>
      <c r="G632" s="261"/>
      <c r="H632" s="261"/>
      <c r="I632" s="261"/>
      <c r="J632" s="261"/>
      <c r="K632" s="261"/>
      <c r="L632" s="261"/>
      <c r="M632" s="261"/>
      <c r="N632" s="261"/>
      <c r="O632" s="261"/>
      <c r="P632" s="261"/>
      <c r="Q632" s="261"/>
      <c r="R632" s="261"/>
      <c r="S632" s="261"/>
      <c r="T632" s="261"/>
      <c r="U632" s="261"/>
      <c r="V632" s="261"/>
      <c r="W632" s="261"/>
    </row>
    <row r="633" spans="1:23" ht="16.5" customHeight="1">
      <c r="A633" s="261"/>
      <c r="B633" s="261"/>
      <c r="C633" s="261"/>
      <c r="D633" s="261"/>
      <c r="E633" s="261"/>
      <c r="F633" s="261"/>
      <c r="G633" s="261"/>
      <c r="H633" s="261"/>
      <c r="I633" s="261"/>
      <c r="J633" s="261"/>
      <c r="K633" s="261"/>
      <c r="L633" s="261"/>
      <c r="M633" s="261"/>
      <c r="N633" s="261"/>
      <c r="O633" s="261"/>
      <c r="P633" s="261"/>
      <c r="Q633" s="261"/>
      <c r="R633" s="261"/>
      <c r="S633" s="261"/>
      <c r="T633" s="261"/>
      <c r="U633" s="261"/>
      <c r="V633" s="261"/>
      <c r="W633" s="261"/>
    </row>
    <row r="634" spans="1:23" ht="16.5" customHeight="1">
      <c r="A634" s="261"/>
      <c r="B634" s="261"/>
      <c r="C634" s="261"/>
      <c r="D634" s="261"/>
      <c r="E634" s="261"/>
      <c r="F634" s="261"/>
      <c r="G634" s="261"/>
      <c r="H634" s="261"/>
      <c r="I634" s="261"/>
      <c r="J634" s="261"/>
      <c r="K634" s="261"/>
      <c r="L634" s="261"/>
      <c r="M634" s="261"/>
      <c r="N634" s="261"/>
      <c r="O634" s="261"/>
      <c r="P634" s="261"/>
      <c r="Q634" s="261"/>
      <c r="R634" s="261"/>
      <c r="S634" s="261"/>
      <c r="T634" s="261"/>
      <c r="U634" s="261"/>
      <c r="V634" s="261"/>
      <c r="W634" s="261"/>
    </row>
    <row r="635" spans="1:23" ht="16.5" customHeight="1">
      <c r="A635" s="261"/>
      <c r="B635" s="261"/>
      <c r="C635" s="261"/>
      <c r="D635" s="261"/>
      <c r="E635" s="261"/>
      <c r="F635" s="261"/>
      <c r="G635" s="261"/>
      <c r="H635" s="261"/>
      <c r="I635" s="261"/>
      <c r="J635" s="261"/>
      <c r="K635" s="261"/>
      <c r="L635" s="261"/>
      <c r="M635" s="261"/>
      <c r="N635" s="261"/>
      <c r="O635" s="261"/>
      <c r="P635" s="261"/>
      <c r="Q635" s="261"/>
      <c r="R635" s="261"/>
      <c r="S635" s="261"/>
      <c r="T635" s="261"/>
      <c r="U635" s="261"/>
      <c r="V635" s="261"/>
      <c r="W635" s="261"/>
    </row>
    <row r="636" spans="1:23" ht="16.5" customHeight="1">
      <c r="A636" s="261"/>
      <c r="B636" s="261"/>
      <c r="C636" s="261"/>
      <c r="D636" s="261"/>
      <c r="E636" s="261"/>
      <c r="F636" s="261"/>
      <c r="G636" s="261"/>
      <c r="H636" s="261"/>
      <c r="I636" s="261"/>
      <c r="J636" s="261"/>
      <c r="K636" s="261"/>
      <c r="L636" s="261"/>
      <c r="M636" s="261"/>
      <c r="N636" s="261"/>
      <c r="O636" s="261"/>
      <c r="P636" s="261"/>
      <c r="Q636" s="261"/>
      <c r="R636" s="261"/>
      <c r="S636" s="261"/>
      <c r="T636" s="261"/>
      <c r="U636" s="261"/>
      <c r="V636" s="261"/>
      <c r="W636" s="261"/>
    </row>
    <row r="637" spans="1:23" ht="16.5" customHeight="1">
      <c r="A637" s="261"/>
      <c r="B637" s="261"/>
      <c r="C637" s="261"/>
      <c r="D637" s="261"/>
      <c r="E637" s="261"/>
      <c r="F637" s="261"/>
      <c r="G637" s="261"/>
      <c r="H637" s="261"/>
      <c r="I637" s="261"/>
      <c r="J637" s="261"/>
      <c r="K637" s="261"/>
      <c r="L637" s="261"/>
      <c r="M637" s="261"/>
      <c r="N637" s="261"/>
      <c r="O637" s="261"/>
      <c r="P637" s="261"/>
      <c r="Q637" s="261"/>
      <c r="R637" s="261"/>
      <c r="S637" s="261"/>
      <c r="T637" s="261"/>
      <c r="U637" s="261"/>
      <c r="V637" s="261"/>
      <c r="W637" s="261"/>
    </row>
    <row r="638" spans="1:23" ht="16.5" customHeight="1">
      <c r="A638" s="261"/>
      <c r="B638" s="261"/>
      <c r="C638" s="261"/>
      <c r="D638" s="261"/>
      <c r="E638" s="261"/>
      <c r="F638" s="261"/>
      <c r="G638" s="261"/>
      <c r="H638" s="261"/>
      <c r="I638" s="261"/>
      <c r="J638" s="261"/>
      <c r="K638" s="261"/>
      <c r="L638" s="261"/>
      <c r="M638" s="261"/>
      <c r="N638" s="261"/>
      <c r="O638" s="261"/>
      <c r="P638" s="261"/>
      <c r="Q638" s="261"/>
      <c r="R638" s="261"/>
      <c r="S638" s="261"/>
      <c r="T638" s="261"/>
      <c r="U638" s="261"/>
      <c r="V638" s="261"/>
      <c r="W638" s="261"/>
    </row>
    <row r="639" spans="1:23" ht="16.5" customHeight="1">
      <c r="A639" s="261"/>
      <c r="B639" s="261"/>
      <c r="C639" s="261"/>
      <c r="D639" s="261"/>
      <c r="E639" s="261"/>
      <c r="F639" s="261"/>
      <c r="G639" s="261"/>
      <c r="H639" s="261"/>
      <c r="I639" s="261"/>
      <c r="J639" s="261"/>
      <c r="K639" s="261"/>
      <c r="L639" s="261"/>
      <c r="M639" s="261"/>
      <c r="N639" s="261"/>
      <c r="O639" s="261"/>
      <c r="P639" s="261"/>
      <c r="Q639" s="261"/>
      <c r="R639" s="261"/>
      <c r="S639" s="261"/>
      <c r="T639" s="261"/>
      <c r="U639" s="261"/>
      <c r="V639" s="261"/>
      <c r="W639" s="261"/>
    </row>
    <row r="640" spans="1:23" ht="16.5" customHeight="1">
      <c r="A640" s="261"/>
      <c r="B640" s="261"/>
      <c r="C640" s="261"/>
      <c r="D640" s="261"/>
      <c r="E640" s="261"/>
      <c r="F640" s="261"/>
      <c r="G640" s="261"/>
      <c r="H640" s="261"/>
      <c r="I640" s="261"/>
      <c r="J640" s="261"/>
      <c r="K640" s="261"/>
      <c r="L640" s="261"/>
      <c r="M640" s="261"/>
      <c r="N640" s="261"/>
      <c r="O640" s="261"/>
      <c r="P640" s="261"/>
      <c r="Q640" s="261"/>
      <c r="R640" s="261"/>
      <c r="S640" s="261"/>
      <c r="T640" s="261"/>
      <c r="U640" s="261"/>
      <c r="V640" s="261"/>
      <c r="W640" s="261"/>
    </row>
    <row r="641" spans="1:23" ht="16.5" customHeight="1">
      <c r="A641" s="261"/>
      <c r="B641" s="261"/>
      <c r="C641" s="261"/>
      <c r="D641" s="261"/>
      <c r="E641" s="261"/>
      <c r="F641" s="261"/>
      <c r="G641" s="261"/>
      <c r="H641" s="261"/>
      <c r="I641" s="261"/>
      <c r="J641" s="261"/>
      <c r="K641" s="261"/>
      <c r="L641" s="261"/>
      <c r="M641" s="261"/>
      <c r="N641" s="261"/>
      <c r="O641" s="261"/>
      <c r="P641" s="261"/>
      <c r="Q641" s="261"/>
      <c r="R641" s="261"/>
      <c r="S641" s="261"/>
      <c r="T641" s="261"/>
      <c r="U641" s="261"/>
      <c r="V641" s="261"/>
      <c r="W641" s="261"/>
    </row>
    <row r="642" spans="1:23" ht="16.5" customHeight="1">
      <c r="A642" s="261"/>
      <c r="B642" s="261"/>
      <c r="C642" s="261"/>
      <c r="D642" s="261"/>
      <c r="E642" s="261"/>
      <c r="F642" s="261"/>
      <c r="G642" s="261"/>
      <c r="H642" s="261"/>
      <c r="I642" s="261"/>
      <c r="J642" s="261"/>
      <c r="K642" s="261"/>
      <c r="L642" s="261"/>
      <c r="M642" s="261"/>
      <c r="N642" s="261"/>
      <c r="O642" s="261"/>
      <c r="P642" s="261"/>
      <c r="Q642" s="261"/>
      <c r="R642" s="261"/>
      <c r="S642" s="261"/>
      <c r="T642" s="261"/>
      <c r="U642" s="261"/>
      <c r="V642" s="261"/>
      <c r="W642" s="261"/>
    </row>
    <row r="643" spans="1:23" ht="16.5" customHeight="1">
      <c r="A643" s="261"/>
      <c r="B643" s="261"/>
      <c r="C643" s="261"/>
      <c r="D643" s="261"/>
      <c r="E643" s="261"/>
      <c r="F643" s="261"/>
      <c r="G643" s="261"/>
      <c r="H643" s="261"/>
      <c r="I643" s="261"/>
      <c r="J643" s="261"/>
      <c r="K643" s="261"/>
      <c r="L643" s="261"/>
      <c r="M643" s="261"/>
      <c r="N643" s="261"/>
      <c r="O643" s="261"/>
      <c r="P643" s="261"/>
      <c r="Q643" s="261"/>
      <c r="R643" s="261"/>
      <c r="S643" s="261"/>
      <c r="T643" s="261"/>
      <c r="U643" s="261"/>
      <c r="V643" s="261"/>
      <c r="W643" s="261"/>
    </row>
    <row r="644" spans="1:23" ht="16.5" customHeight="1">
      <c r="A644" s="261"/>
      <c r="B644" s="261"/>
      <c r="C644" s="261"/>
      <c r="D644" s="261"/>
      <c r="E644" s="261"/>
      <c r="F644" s="261"/>
      <c r="G644" s="261"/>
      <c r="H644" s="261"/>
      <c r="I644" s="261"/>
      <c r="J644" s="261"/>
      <c r="K644" s="261"/>
      <c r="L644" s="261"/>
      <c r="M644" s="261"/>
      <c r="N644" s="261"/>
      <c r="O644" s="261"/>
      <c r="P644" s="261"/>
      <c r="Q644" s="261"/>
      <c r="R644" s="261"/>
      <c r="S644" s="261"/>
      <c r="T644" s="261"/>
      <c r="U644" s="261"/>
      <c r="V644" s="261"/>
      <c r="W644" s="261"/>
    </row>
    <row r="645" spans="1:23" ht="16.5" customHeight="1">
      <c r="A645" s="261"/>
      <c r="B645" s="261"/>
      <c r="C645" s="261"/>
      <c r="D645" s="261"/>
      <c r="E645" s="261"/>
      <c r="F645" s="261"/>
      <c r="G645" s="261"/>
      <c r="H645" s="261"/>
      <c r="I645" s="261"/>
      <c r="J645" s="261"/>
      <c r="K645" s="261"/>
      <c r="L645" s="261"/>
      <c r="M645" s="261"/>
      <c r="N645" s="261"/>
      <c r="O645" s="261"/>
      <c r="P645" s="261"/>
      <c r="Q645" s="261"/>
      <c r="R645" s="261"/>
      <c r="S645" s="261"/>
      <c r="T645" s="261"/>
      <c r="U645" s="261"/>
      <c r="V645" s="261"/>
      <c r="W645" s="261"/>
    </row>
    <row r="646" spans="1:23" ht="16.5" customHeight="1">
      <c r="A646" s="261"/>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row>
    <row r="647" spans="1:23" ht="16.5" customHeight="1">
      <c r="A647" s="261"/>
      <c r="B647" s="261"/>
      <c r="C647" s="261"/>
      <c r="D647" s="261"/>
      <c r="E647" s="261"/>
      <c r="F647" s="261"/>
      <c r="G647" s="261"/>
      <c r="H647" s="261"/>
      <c r="I647" s="261"/>
      <c r="J647" s="261"/>
      <c r="K647" s="261"/>
      <c r="L647" s="261"/>
      <c r="M647" s="261"/>
      <c r="N647" s="261"/>
      <c r="O647" s="261"/>
      <c r="P647" s="261"/>
      <c r="Q647" s="261"/>
      <c r="R647" s="261"/>
      <c r="S647" s="261"/>
      <c r="T647" s="261"/>
      <c r="U647" s="261"/>
      <c r="V647" s="261"/>
      <c r="W647" s="261"/>
    </row>
    <row r="648" spans="1:23" ht="16.5" customHeight="1">
      <c r="A648" s="261"/>
      <c r="B648" s="261"/>
      <c r="C648" s="261"/>
      <c r="D648" s="261"/>
      <c r="E648" s="261"/>
      <c r="F648" s="261"/>
      <c r="G648" s="261"/>
      <c r="H648" s="261"/>
      <c r="I648" s="261"/>
      <c r="J648" s="261"/>
      <c r="K648" s="261"/>
      <c r="L648" s="261"/>
      <c r="M648" s="261"/>
      <c r="N648" s="261"/>
      <c r="O648" s="261"/>
      <c r="P648" s="261"/>
      <c r="Q648" s="261"/>
      <c r="R648" s="261"/>
      <c r="S648" s="261"/>
      <c r="T648" s="261"/>
      <c r="U648" s="261"/>
      <c r="V648" s="261"/>
      <c r="W648" s="261"/>
    </row>
    <row r="649" spans="1:23" ht="16.5" customHeight="1">
      <c r="A649" s="261"/>
      <c r="B649" s="261"/>
      <c r="C649" s="261"/>
      <c r="D649" s="261"/>
      <c r="E649" s="261"/>
      <c r="F649" s="261"/>
      <c r="G649" s="261"/>
      <c r="H649" s="261"/>
      <c r="I649" s="261"/>
      <c r="J649" s="261"/>
      <c r="K649" s="261"/>
      <c r="L649" s="261"/>
      <c r="M649" s="261"/>
      <c r="N649" s="261"/>
      <c r="O649" s="261"/>
      <c r="P649" s="261"/>
      <c r="Q649" s="261"/>
      <c r="R649" s="261"/>
      <c r="S649" s="261"/>
      <c r="T649" s="261"/>
      <c r="U649" s="261"/>
      <c r="V649" s="261"/>
      <c r="W649" s="261"/>
    </row>
    <row r="650" spans="1:23" ht="16.5" customHeight="1">
      <c r="A650" s="261"/>
      <c r="B650" s="261"/>
      <c r="C650" s="261"/>
      <c r="D650" s="261"/>
      <c r="E650" s="261"/>
      <c r="F650" s="261"/>
      <c r="G650" s="261"/>
      <c r="H650" s="261"/>
      <c r="I650" s="261"/>
      <c r="J650" s="261"/>
      <c r="K650" s="261"/>
      <c r="L650" s="261"/>
      <c r="M650" s="261"/>
      <c r="N650" s="261"/>
      <c r="O650" s="261"/>
      <c r="P650" s="261"/>
      <c r="Q650" s="261"/>
      <c r="R650" s="261"/>
      <c r="S650" s="261"/>
      <c r="T650" s="261"/>
      <c r="U650" s="261"/>
      <c r="V650" s="261"/>
      <c r="W650" s="261"/>
    </row>
    <row r="651" spans="1:23" ht="16.5" customHeight="1">
      <c r="A651" s="261"/>
      <c r="B651" s="261"/>
      <c r="C651" s="261"/>
      <c r="D651" s="261"/>
      <c r="E651" s="261"/>
      <c r="F651" s="261"/>
      <c r="G651" s="261"/>
      <c r="H651" s="261"/>
      <c r="I651" s="261"/>
      <c r="J651" s="261"/>
      <c r="K651" s="261"/>
      <c r="L651" s="261"/>
      <c r="M651" s="261"/>
      <c r="N651" s="261"/>
      <c r="O651" s="261"/>
      <c r="P651" s="261"/>
      <c r="Q651" s="261"/>
      <c r="R651" s="261"/>
      <c r="S651" s="261"/>
      <c r="T651" s="261"/>
      <c r="U651" s="261"/>
      <c r="V651" s="261"/>
      <c r="W651" s="261"/>
    </row>
    <row r="652" spans="1:23" ht="16.5" customHeight="1">
      <c r="A652" s="261"/>
      <c r="B652" s="261"/>
      <c r="C652" s="261"/>
      <c r="D652" s="261"/>
      <c r="E652" s="261"/>
      <c r="F652" s="261"/>
      <c r="G652" s="261"/>
      <c r="H652" s="261"/>
      <c r="I652" s="261"/>
      <c r="J652" s="261"/>
      <c r="K652" s="261"/>
      <c r="L652" s="261"/>
      <c r="M652" s="261"/>
      <c r="N652" s="261"/>
      <c r="O652" s="261"/>
      <c r="P652" s="261"/>
      <c r="Q652" s="261"/>
      <c r="R652" s="261"/>
      <c r="S652" s="261"/>
      <c r="T652" s="261"/>
      <c r="U652" s="261"/>
      <c r="V652" s="261"/>
      <c r="W652" s="261"/>
    </row>
    <row r="653" spans="1:23" ht="16.5" customHeight="1">
      <c r="A653" s="261"/>
      <c r="B653" s="261"/>
      <c r="C653" s="261"/>
      <c r="D653" s="261"/>
      <c r="E653" s="261"/>
      <c r="F653" s="261"/>
      <c r="G653" s="261"/>
      <c r="H653" s="261"/>
      <c r="I653" s="261"/>
      <c r="J653" s="261"/>
      <c r="K653" s="261"/>
      <c r="L653" s="261"/>
      <c r="M653" s="261"/>
      <c r="N653" s="261"/>
      <c r="O653" s="261"/>
      <c r="P653" s="261"/>
      <c r="Q653" s="261"/>
      <c r="R653" s="261"/>
      <c r="S653" s="261"/>
      <c r="T653" s="261"/>
      <c r="U653" s="261"/>
      <c r="V653" s="261"/>
      <c r="W653" s="261"/>
    </row>
    <row r="654" spans="1:23" ht="16.5" customHeight="1">
      <c r="A654" s="261"/>
      <c r="B654" s="261"/>
      <c r="C654" s="261"/>
      <c r="D654" s="261"/>
      <c r="E654" s="261"/>
      <c r="F654" s="261"/>
      <c r="G654" s="261"/>
      <c r="H654" s="261"/>
      <c r="I654" s="261"/>
      <c r="J654" s="261"/>
      <c r="K654" s="261"/>
      <c r="L654" s="261"/>
      <c r="M654" s="261"/>
      <c r="N654" s="261"/>
      <c r="O654" s="261"/>
      <c r="P654" s="261"/>
      <c r="Q654" s="261"/>
      <c r="R654" s="261"/>
      <c r="S654" s="261"/>
      <c r="T654" s="261"/>
      <c r="U654" s="261"/>
      <c r="V654" s="261"/>
      <c r="W654" s="261"/>
    </row>
    <row r="655" spans="1:23" ht="16.5" customHeight="1">
      <c r="A655" s="261"/>
      <c r="B655" s="261"/>
      <c r="C655" s="261"/>
      <c r="D655" s="261"/>
      <c r="E655" s="261"/>
      <c r="F655" s="261"/>
      <c r="G655" s="261"/>
      <c r="H655" s="261"/>
      <c r="I655" s="261"/>
      <c r="J655" s="261"/>
      <c r="K655" s="261"/>
      <c r="L655" s="261"/>
      <c r="M655" s="261"/>
      <c r="N655" s="261"/>
      <c r="O655" s="261"/>
      <c r="P655" s="261"/>
      <c r="Q655" s="261"/>
      <c r="R655" s="261"/>
      <c r="S655" s="261"/>
      <c r="T655" s="261"/>
      <c r="U655" s="261"/>
      <c r="V655" s="261"/>
      <c r="W655" s="261"/>
    </row>
    <row r="656" spans="1:23" ht="16.5" customHeight="1">
      <c r="A656" s="261"/>
      <c r="B656" s="261"/>
      <c r="C656" s="261"/>
      <c r="D656" s="261"/>
      <c r="E656" s="261"/>
      <c r="F656" s="261"/>
      <c r="G656" s="261"/>
      <c r="H656" s="261"/>
      <c r="I656" s="261"/>
      <c r="J656" s="261"/>
      <c r="K656" s="261"/>
      <c r="L656" s="261"/>
      <c r="M656" s="261"/>
      <c r="N656" s="261"/>
      <c r="O656" s="261"/>
      <c r="P656" s="261"/>
      <c r="Q656" s="261"/>
      <c r="R656" s="261"/>
      <c r="S656" s="261"/>
      <c r="T656" s="261"/>
      <c r="U656" s="261"/>
      <c r="V656" s="261"/>
      <c r="W656" s="261"/>
    </row>
    <row r="657" spans="1:23" ht="16.5" customHeight="1">
      <c r="A657" s="261"/>
      <c r="B657" s="261"/>
      <c r="C657" s="261"/>
      <c r="D657" s="261"/>
      <c r="E657" s="261"/>
      <c r="F657" s="261"/>
      <c r="G657" s="261"/>
      <c r="H657" s="261"/>
      <c r="I657" s="261"/>
      <c r="J657" s="261"/>
      <c r="K657" s="261"/>
      <c r="L657" s="261"/>
      <c r="M657" s="261"/>
      <c r="N657" s="261"/>
      <c r="O657" s="261"/>
      <c r="P657" s="261"/>
      <c r="Q657" s="261"/>
      <c r="R657" s="261"/>
      <c r="S657" s="261"/>
      <c r="T657" s="261"/>
      <c r="U657" s="261"/>
      <c r="V657" s="261"/>
      <c r="W657" s="261"/>
    </row>
    <row r="658" spans="1:23" ht="16.5" customHeight="1">
      <c r="A658" s="261"/>
      <c r="B658" s="261"/>
      <c r="C658" s="261"/>
      <c r="D658" s="261"/>
      <c r="E658" s="261"/>
      <c r="F658" s="261"/>
      <c r="G658" s="261"/>
      <c r="H658" s="261"/>
      <c r="I658" s="261"/>
      <c r="J658" s="261"/>
      <c r="K658" s="261"/>
      <c r="L658" s="261"/>
      <c r="M658" s="261"/>
      <c r="N658" s="261"/>
      <c r="O658" s="261"/>
      <c r="P658" s="261"/>
      <c r="Q658" s="261"/>
      <c r="R658" s="261"/>
      <c r="S658" s="261"/>
      <c r="T658" s="261"/>
      <c r="U658" s="261"/>
      <c r="V658" s="261"/>
      <c r="W658" s="261"/>
    </row>
    <row r="659" spans="1:23" ht="16.5" customHeight="1">
      <c r="A659" s="261"/>
      <c r="B659" s="261"/>
      <c r="C659" s="261"/>
      <c r="D659" s="261"/>
      <c r="E659" s="261"/>
      <c r="F659" s="261"/>
      <c r="G659" s="261"/>
      <c r="H659" s="261"/>
      <c r="I659" s="261"/>
      <c r="J659" s="261"/>
      <c r="K659" s="261"/>
      <c r="L659" s="261"/>
      <c r="M659" s="261"/>
      <c r="N659" s="261"/>
      <c r="O659" s="261"/>
      <c r="P659" s="261"/>
      <c r="Q659" s="261"/>
      <c r="R659" s="261"/>
      <c r="S659" s="261"/>
      <c r="T659" s="261"/>
      <c r="U659" s="261"/>
      <c r="V659" s="261"/>
      <c r="W659" s="261"/>
    </row>
    <row r="660" spans="1:23" ht="16.5" customHeight="1">
      <c r="A660" s="261"/>
      <c r="B660" s="261"/>
      <c r="C660" s="261"/>
      <c r="D660" s="261"/>
      <c r="E660" s="261"/>
      <c r="F660" s="261"/>
      <c r="G660" s="261"/>
      <c r="H660" s="261"/>
      <c r="I660" s="261"/>
      <c r="J660" s="261"/>
      <c r="K660" s="261"/>
      <c r="L660" s="261"/>
      <c r="M660" s="261"/>
      <c r="N660" s="261"/>
      <c r="O660" s="261"/>
      <c r="P660" s="261"/>
      <c r="Q660" s="261"/>
      <c r="R660" s="261"/>
      <c r="S660" s="261"/>
      <c r="T660" s="261"/>
      <c r="U660" s="261"/>
      <c r="V660" s="261"/>
      <c r="W660" s="261"/>
    </row>
    <row r="661" spans="1:23" ht="16.5" customHeight="1">
      <c r="A661" s="261"/>
      <c r="B661" s="261"/>
      <c r="C661" s="261"/>
      <c r="D661" s="261"/>
      <c r="E661" s="261"/>
      <c r="F661" s="261"/>
      <c r="G661" s="261"/>
      <c r="H661" s="261"/>
      <c r="I661" s="261"/>
      <c r="J661" s="261"/>
      <c r="K661" s="261"/>
      <c r="L661" s="261"/>
      <c r="M661" s="261"/>
      <c r="N661" s="261"/>
      <c r="O661" s="261"/>
      <c r="P661" s="261"/>
      <c r="Q661" s="261"/>
      <c r="R661" s="261"/>
      <c r="S661" s="261"/>
      <c r="T661" s="261"/>
      <c r="U661" s="261"/>
      <c r="V661" s="261"/>
      <c r="W661" s="261"/>
    </row>
    <row r="662" spans="1:23" ht="16.5" customHeight="1">
      <c r="A662" s="261"/>
      <c r="B662" s="261"/>
      <c r="C662" s="261"/>
      <c r="D662" s="261"/>
      <c r="E662" s="261"/>
      <c r="F662" s="261"/>
      <c r="G662" s="261"/>
      <c r="H662" s="261"/>
      <c r="I662" s="261"/>
      <c r="J662" s="261"/>
      <c r="K662" s="261"/>
      <c r="L662" s="261"/>
      <c r="M662" s="261"/>
      <c r="N662" s="261"/>
      <c r="O662" s="261"/>
      <c r="P662" s="261"/>
      <c r="Q662" s="261"/>
      <c r="R662" s="261"/>
      <c r="S662" s="261"/>
      <c r="T662" s="261"/>
      <c r="U662" s="261"/>
      <c r="V662" s="261"/>
      <c r="W662" s="261"/>
    </row>
    <row r="663" spans="1:23" ht="16.5" customHeight="1">
      <c r="A663" s="261"/>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row>
    <row r="664" spans="1:23" ht="16.5" customHeight="1">
      <c r="A664" s="261"/>
      <c r="B664" s="261"/>
      <c r="C664" s="261"/>
      <c r="D664" s="261"/>
      <c r="E664" s="261"/>
      <c r="F664" s="261"/>
      <c r="G664" s="261"/>
      <c r="H664" s="261"/>
      <c r="I664" s="261"/>
      <c r="J664" s="261"/>
      <c r="K664" s="261"/>
      <c r="L664" s="261"/>
      <c r="M664" s="261"/>
      <c r="N664" s="261"/>
      <c r="O664" s="261"/>
      <c r="P664" s="261"/>
      <c r="Q664" s="261"/>
      <c r="R664" s="261"/>
      <c r="S664" s="261"/>
      <c r="T664" s="261"/>
      <c r="U664" s="261"/>
      <c r="V664" s="261"/>
      <c r="W664" s="261"/>
    </row>
    <row r="665" spans="1:23" ht="16.5" customHeight="1">
      <c r="A665" s="261"/>
      <c r="B665" s="261"/>
      <c r="C665" s="261"/>
      <c r="D665" s="261"/>
      <c r="E665" s="261"/>
      <c r="F665" s="261"/>
      <c r="G665" s="261"/>
      <c r="H665" s="261"/>
      <c r="I665" s="261"/>
      <c r="J665" s="261"/>
      <c r="K665" s="261"/>
      <c r="L665" s="261"/>
      <c r="M665" s="261"/>
      <c r="N665" s="261"/>
      <c r="O665" s="261"/>
      <c r="P665" s="261"/>
      <c r="Q665" s="261"/>
      <c r="R665" s="261"/>
      <c r="S665" s="261"/>
      <c r="T665" s="261"/>
      <c r="U665" s="261"/>
      <c r="V665" s="261"/>
      <c r="W665" s="261"/>
    </row>
    <row r="666" spans="1:23" ht="16.5" customHeight="1">
      <c r="A666" s="261"/>
      <c r="B666" s="261"/>
      <c r="C666" s="261"/>
      <c r="D666" s="261"/>
      <c r="E666" s="261"/>
      <c r="F666" s="261"/>
      <c r="G666" s="261"/>
      <c r="H666" s="261"/>
      <c r="I666" s="261"/>
      <c r="J666" s="261"/>
      <c r="K666" s="261"/>
      <c r="L666" s="261"/>
      <c r="M666" s="261"/>
      <c r="N666" s="261"/>
      <c r="O666" s="261"/>
      <c r="P666" s="261"/>
      <c r="Q666" s="261"/>
      <c r="R666" s="261"/>
      <c r="S666" s="261"/>
      <c r="T666" s="261"/>
      <c r="U666" s="261"/>
      <c r="V666" s="261"/>
      <c r="W666" s="261"/>
    </row>
    <row r="667" spans="1:23" ht="16.5" customHeight="1">
      <c r="A667" s="261"/>
      <c r="B667" s="261"/>
      <c r="C667" s="261"/>
      <c r="D667" s="261"/>
      <c r="E667" s="261"/>
      <c r="F667" s="261"/>
      <c r="G667" s="261"/>
      <c r="H667" s="261"/>
      <c r="I667" s="261"/>
      <c r="J667" s="261"/>
      <c r="K667" s="261"/>
      <c r="L667" s="261"/>
      <c r="M667" s="261"/>
      <c r="N667" s="261"/>
      <c r="O667" s="261"/>
      <c r="P667" s="261"/>
      <c r="Q667" s="261"/>
      <c r="R667" s="261"/>
      <c r="S667" s="261"/>
      <c r="T667" s="261"/>
      <c r="U667" s="261"/>
      <c r="V667" s="261"/>
      <c r="W667" s="261"/>
    </row>
    <row r="668" spans="1:23" ht="16.5" customHeight="1">
      <c r="A668" s="261"/>
      <c r="B668" s="261"/>
      <c r="C668" s="261"/>
      <c r="D668" s="261"/>
      <c r="E668" s="261"/>
      <c r="F668" s="261"/>
      <c r="G668" s="261"/>
      <c r="H668" s="261"/>
      <c r="I668" s="261"/>
      <c r="J668" s="261"/>
      <c r="K668" s="261"/>
      <c r="L668" s="261"/>
      <c r="M668" s="261"/>
      <c r="N668" s="261"/>
      <c r="O668" s="261"/>
      <c r="P668" s="261"/>
      <c r="Q668" s="261"/>
      <c r="R668" s="261"/>
      <c r="S668" s="261"/>
      <c r="T668" s="261"/>
      <c r="U668" s="261"/>
      <c r="V668" s="261"/>
      <c r="W668" s="261"/>
    </row>
    <row r="669" spans="1:23" ht="16.5" customHeight="1">
      <c r="A669" s="261"/>
      <c r="B669" s="261"/>
      <c r="C669" s="261"/>
      <c r="D669" s="261"/>
      <c r="E669" s="261"/>
      <c r="F669" s="261"/>
      <c r="G669" s="261"/>
      <c r="H669" s="261"/>
      <c r="I669" s="261"/>
      <c r="J669" s="261"/>
      <c r="K669" s="261"/>
      <c r="L669" s="261"/>
      <c r="M669" s="261"/>
      <c r="N669" s="261"/>
      <c r="O669" s="261"/>
      <c r="P669" s="261"/>
      <c r="Q669" s="261"/>
      <c r="R669" s="261"/>
      <c r="S669" s="261"/>
      <c r="T669" s="261"/>
      <c r="U669" s="261"/>
      <c r="V669" s="261"/>
      <c r="W669" s="261"/>
    </row>
    <row r="670" spans="1:23" ht="16.5" customHeight="1">
      <c r="A670" s="261"/>
      <c r="B670" s="261"/>
      <c r="C670" s="261"/>
      <c r="D670" s="261"/>
      <c r="E670" s="261"/>
      <c r="F670" s="261"/>
      <c r="G670" s="261"/>
      <c r="H670" s="261"/>
      <c r="I670" s="261"/>
      <c r="J670" s="261"/>
      <c r="K670" s="261"/>
      <c r="L670" s="261"/>
      <c r="M670" s="261"/>
      <c r="N670" s="261"/>
      <c r="O670" s="261"/>
      <c r="P670" s="261"/>
      <c r="Q670" s="261"/>
      <c r="R670" s="261"/>
      <c r="S670" s="261"/>
      <c r="T670" s="261"/>
      <c r="U670" s="261"/>
      <c r="V670" s="261"/>
      <c r="W670" s="261"/>
    </row>
    <row r="671" spans="1:23" ht="16.5" customHeight="1">
      <c r="A671" s="261"/>
      <c r="B671" s="261"/>
      <c r="C671" s="261"/>
      <c r="D671" s="261"/>
      <c r="E671" s="261"/>
      <c r="F671" s="261"/>
      <c r="G671" s="261"/>
      <c r="H671" s="261"/>
      <c r="I671" s="261"/>
      <c r="J671" s="261"/>
      <c r="K671" s="261"/>
      <c r="L671" s="261"/>
      <c r="M671" s="261"/>
      <c r="N671" s="261"/>
      <c r="O671" s="261"/>
      <c r="P671" s="261"/>
      <c r="Q671" s="261"/>
      <c r="R671" s="261"/>
      <c r="S671" s="261"/>
      <c r="T671" s="261"/>
      <c r="U671" s="261"/>
      <c r="V671" s="261"/>
      <c r="W671" s="261"/>
    </row>
    <row r="672" spans="1:23" ht="16.5" customHeight="1">
      <c r="A672" s="261"/>
      <c r="B672" s="261"/>
      <c r="C672" s="261"/>
      <c r="D672" s="261"/>
      <c r="E672" s="261"/>
      <c r="F672" s="261"/>
      <c r="G672" s="261"/>
      <c r="H672" s="261"/>
      <c r="I672" s="261"/>
      <c r="J672" s="261"/>
      <c r="K672" s="261"/>
      <c r="L672" s="261"/>
      <c r="M672" s="261"/>
      <c r="N672" s="261"/>
      <c r="O672" s="261"/>
      <c r="P672" s="261"/>
      <c r="Q672" s="261"/>
      <c r="R672" s="261"/>
      <c r="S672" s="261"/>
      <c r="T672" s="261"/>
      <c r="U672" s="261"/>
      <c r="V672" s="261"/>
      <c r="W672" s="261"/>
    </row>
    <row r="673" spans="1:23" ht="16.5" customHeight="1">
      <c r="A673" s="261"/>
      <c r="B673" s="261"/>
      <c r="C673" s="261"/>
      <c r="D673" s="261"/>
      <c r="E673" s="261"/>
      <c r="F673" s="261"/>
      <c r="G673" s="261"/>
      <c r="H673" s="261"/>
      <c r="I673" s="261"/>
      <c r="J673" s="261"/>
      <c r="K673" s="261"/>
      <c r="L673" s="261"/>
      <c r="M673" s="261"/>
      <c r="N673" s="261"/>
      <c r="O673" s="261"/>
      <c r="P673" s="261"/>
      <c r="Q673" s="261"/>
      <c r="R673" s="261"/>
      <c r="S673" s="261"/>
      <c r="T673" s="261"/>
      <c r="U673" s="261"/>
      <c r="V673" s="261"/>
      <c r="W673" s="261"/>
    </row>
    <row r="674" spans="1:23" ht="16.5" customHeight="1">
      <c r="A674" s="261"/>
      <c r="B674" s="261"/>
      <c r="C674" s="261"/>
      <c r="D674" s="261"/>
      <c r="E674" s="261"/>
      <c r="F674" s="261"/>
      <c r="G674" s="261"/>
      <c r="H674" s="261"/>
      <c r="I674" s="261"/>
      <c r="J674" s="261"/>
      <c r="K674" s="261"/>
      <c r="L674" s="261"/>
      <c r="M674" s="261"/>
      <c r="N674" s="261"/>
      <c r="O674" s="261"/>
      <c r="P674" s="261"/>
      <c r="Q674" s="261"/>
      <c r="R674" s="261"/>
      <c r="S674" s="261"/>
      <c r="T674" s="261"/>
      <c r="U674" s="261"/>
      <c r="V674" s="261"/>
      <c r="W674" s="261"/>
    </row>
    <row r="675" spans="1:23" ht="16.5" customHeight="1">
      <c r="A675" s="261"/>
      <c r="B675" s="261"/>
      <c r="C675" s="261"/>
      <c r="D675" s="261"/>
      <c r="E675" s="261"/>
      <c r="F675" s="261"/>
      <c r="G675" s="261"/>
      <c r="H675" s="261"/>
      <c r="I675" s="261"/>
      <c r="J675" s="261"/>
      <c r="K675" s="261"/>
      <c r="L675" s="261"/>
      <c r="M675" s="261"/>
      <c r="N675" s="261"/>
      <c r="O675" s="261"/>
      <c r="P675" s="261"/>
      <c r="Q675" s="261"/>
      <c r="R675" s="261"/>
      <c r="S675" s="261"/>
      <c r="T675" s="261"/>
      <c r="U675" s="261"/>
      <c r="V675" s="261"/>
      <c r="W675" s="261"/>
    </row>
    <row r="676" spans="1:23" ht="16.5" customHeight="1">
      <c r="A676" s="261"/>
      <c r="B676" s="261"/>
      <c r="C676" s="261"/>
      <c r="D676" s="261"/>
      <c r="E676" s="261"/>
      <c r="F676" s="261"/>
      <c r="G676" s="261"/>
      <c r="H676" s="261"/>
      <c r="I676" s="261"/>
      <c r="J676" s="261"/>
      <c r="K676" s="261"/>
      <c r="L676" s="261"/>
      <c r="M676" s="261"/>
      <c r="N676" s="261"/>
      <c r="O676" s="261"/>
      <c r="P676" s="261"/>
      <c r="Q676" s="261"/>
      <c r="R676" s="261"/>
      <c r="S676" s="261"/>
      <c r="T676" s="261"/>
      <c r="U676" s="261"/>
      <c r="V676" s="261"/>
      <c r="W676" s="261"/>
    </row>
    <row r="677" spans="1:23" ht="16.5" customHeight="1">
      <c r="A677" s="261"/>
      <c r="B677" s="261"/>
      <c r="C677" s="261"/>
      <c r="D677" s="261"/>
      <c r="E677" s="261"/>
      <c r="F677" s="261"/>
      <c r="G677" s="261"/>
      <c r="H677" s="261"/>
      <c r="I677" s="261"/>
      <c r="J677" s="261"/>
      <c r="K677" s="261"/>
      <c r="L677" s="261"/>
      <c r="M677" s="261"/>
      <c r="N677" s="261"/>
      <c r="O677" s="261"/>
      <c r="P677" s="261"/>
      <c r="Q677" s="261"/>
      <c r="R677" s="261"/>
      <c r="S677" s="261"/>
      <c r="T677" s="261"/>
      <c r="U677" s="261"/>
      <c r="V677" s="261"/>
      <c r="W677" s="261"/>
    </row>
    <row r="678" spans="1:23" ht="16.5" customHeight="1">
      <c r="A678" s="261"/>
      <c r="B678" s="261"/>
      <c r="C678" s="261"/>
      <c r="D678" s="261"/>
      <c r="E678" s="261"/>
      <c r="F678" s="261"/>
      <c r="G678" s="261"/>
      <c r="H678" s="261"/>
      <c r="I678" s="261"/>
      <c r="J678" s="261"/>
      <c r="K678" s="261"/>
      <c r="L678" s="261"/>
      <c r="M678" s="261"/>
      <c r="N678" s="261"/>
      <c r="O678" s="261"/>
      <c r="P678" s="261"/>
      <c r="Q678" s="261"/>
      <c r="R678" s="261"/>
      <c r="S678" s="261"/>
      <c r="T678" s="261"/>
      <c r="U678" s="261"/>
      <c r="V678" s="261"/>
      <c r="W678" s="261"/>
    </row>
    <row r="679" spans="1:23" ht="16.5" customHeight="1">
      <c r="A679" s="261"/>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row>
    <row r="680" spans="1:23" ht="16.5" customHeight="1">
      <c r="A680" s="261"/>
      <c r="B680" s="261"/>
      <c r="C680" s="261"/>
      <c r="D680" s="261"/>
      <c r="E680" s="261"/>
      <c r="F680" s="261"/>
      <c r="G680" s="261"/>
      <c r="H680" s="261"/>
      <c r="I680" s="261"/>
      <c r="J680" s="261"/>
      <c r="K680" s="261"/>
      <c r="L680" s="261"/>
      <c r="M680" s="261"/>
      <c r="N680" s="261"/>
      <c r="O680" s="261"/>
      <c r="P680" s="261"/>
      <c r="Q680" s="261"/>
      <c r="R680" s="261"/>
      <c r="S680" s="261"/>
      <c r="T680" s="261"/>
      <c r="U680" s="261"/>
      <c r="V680" s="261"/>
      <c r="W680" s="261"/>
    </row>
    <row r="681" spans="1:23" ht="16.5" customHeight="1">
      <c r="A681" s="261"/>
      <c r="B681" s="261"/>
      <c r="C681" s="261"/>
      <c r="D681" s="261"/>
      <c r="E681" s="261"/>
      <c r="F681" s="261"/>
      <c r="G681" s="261"/>
      <c r="H681" s="261"/>
      <c r="I681" s="261"/>
      <c r="J681" s="261"/>
      <c r="K681" s="261"/>
      <c r="L681" s="261"/>
      <c r="M681" s="261"/>
      <c r="N681" s="261"/>
      <c r="O681" s="261"/>
      <c r="P681" s="261"/>
      <c r="Q681" s="261"/>
      <c r="R681" s="261"/>
      <c r="S681" s="261"/>
      <c r="T681" s="261"/>
      <c r="U681" s="261"/>
      <c r="V681" s="261"/>
      <c r="W681" s="261"/>
    </row>
    <row r="682" spans="1:23" ht="16.5" customHeight="1">
      <c r="A682" s="261"/>
      <c r="B682" s="261"/>
      <c r="C682" s="261"/>
      <c r="D682" s="261"/>
      <c r="E682" s="261"/>
      <c r="F682" s="261"/>
      <c r="G682" s="261"/>
      <c r="H682" s="261"/>
      <c r="I682" s="261"/>
      <c r="J682" s="261"/>
      <c r="K682" s="261"/>
      <c r="L682" s="261"/>
      <c r="M682" s="261"/>
      <c r="N682" s="261"/>
      <c r="O682" s="261"/>
      <c r="P682" s="261"/>
      <c r="Q682" s="261"/>
      <c r="R682" s="261"/>
      <c r="S682" s="261"/>
      <c r="T682" s="261"/>
      <c r="U682" s="261"/>
      <c r="V682" s="261"/>
      <c r="W682" s="261"/>
    </row>
    <row r="683" spans="1:23" ht="16.5" customHeight="1">
      <c r="A683" s="261"/>
      <c r="B683" s="261"/>
      <c r="C683" s="261"/>
      <c r="D683" s="261"/>
      <c r="E683" s="261"/>
      <c r="F683" s="261"/>
      <c r="G683" s="261"/>
      <c r="H683" s="261"/>
      <c r="I683" s="261"/>
      <c r="J683" s="261"/>
      <c r="K683" s="261"/>
      <c r="L683" s="261"/>
      <c r="M683" s="261"/>
      <c r="N683" s="261"/>
      <c r="O683" s="261"/>
      <c r="P683" s="261"/>
      <c r="Q683" s="261"/>
      <c r="R683" s="261"/>
      <c r="S683" s="261"/>
      <c r="T683" s="261"/>
      <c r="U683" s="261"/>
      <c r="V683" s="261"/>
      <c r="W683" s="261"/>
    </row>
    <row r="684" spans="1:23" ht="16.5" customHeight="1">
      <c r="A684" s="261"/>
      <c r="B684" s="261"/>
      <c r="C684" s="261"/>
      <c r="D684" s="261"/>
      <c r="E684" s="261"/>
      <c r="F684" s="261"/>
      <c r="G684" s="261"/>
      <c r="H684" s="261"/>
      <c r="I684" s="261"/>
      <c r="J684" s="261"/>
      <c r="K684" s="261"/>
      <c r="L684" s="261"/>
      <c r="M684" s="261"/>
      <c r="N684" s="261"/>
      <c r="O684" s="261"/>
      <c r="P684" s="261"/>
      <c r="Q684" s="261"/>
      <c r="R684" s="261"/>
      <c r="S684" s="261"/>
      <c r="T684" s="261"/>
      <c r="U684" s="261"/>
      <c r="V684" s="261"/>
      <c r="W684" s="261"/>
    </row>
    <row r="685" spans="1:23" ht="16.5" customHeight="1">
      <c r="A685" s="261"/>
      <c r="B685" s="261"/>
      <c r="C685" s="261"/>
      <c r="D685" s="261"/>
      <c r="E685" s="261"/>
      <c r="F685" s="261"/>
      <c r="G685" s="261"/>
      <c r="H685" s="261"/>
      <c r="I685" s="261"/>
      <c r="J685" s="261"/>
      <c r="K685" s="261"/>
      <c r="L685" s="261"/>
      <c r="M685" s="261"/>
      <c r="N685" s="261"/>
      <c r="O685" s="261"/>
      <c r="P685" s="261"/>
      <c r="Q685" s="261"/>
      <c r="R685" s="261"/>
      <c r="S685" s="261"/>
      <c r="T685" s="261"/>
      <c r="U685" s="261"/>
      <c r="V685" s="261"/>
      <c r="W685" s="261"/>
    </row>
    <row r="686" spans="1:23" ht="16.5" customHeight="1">
      <c r="A686" s="261"/>
      <c r="B686" s="261"/>
      <c r="C686" s="261"/>
      <c r="D686" s="261"/>
      <c r="E686" s="261"/>
      <c r="F686" s="261"/>
      <c r="G686" s="261"/>
      <c r="H686" s="261"/>
      <c r="I686" s="261"/>
      <c r="J686" s="261"/>
      <c r="K686" s="261"/>
      <c r="L686" s="261"/>
      <c r="M686" s="261"/>
      <c r="N686" s="261"/>
      <c r="O686" s="261"/>
      <c r="P686" s="261"/>
      <c r="Q686" s="261"/>
      <c r="R686" s="261"/>
      <c r="S686" s="261"/>
      <c r="T686" s="261"/>
      <c r="U686" s="261"/>
      <c r="V686" s="261"/>
      <c r="W686" s="261"/>
    </row>
    <row r="687" spans="1:23" ht="16.5" customHeight="1">
      <c r="A687" s="261"/>
      <c r="B687" s="261"/>
      <c r="C687" s="261"/>
      <c r="D687" s="261"/>
      <c r="E687" s="261"/>
      <c r="F687" s="261"/>
      <c r="G687" s="261"/>
      <c r="H687" s="261"/>
      <c r="I687" s="261"/>
      <c r="J687" s="261"/>
      <c r="K687" s="261"/>
      <c r="L687" s="261"/>
      <c r="M687" s="261"/>
      <c r="N687" s="261"/>
      <c r="O687" s="261"/>
      <c r="P687" s="261"/>
      <c r="Q687" s="261"/>
      <c r="R687" s="261"/>
      <c r="S687" s="261"/>
      <c r="T687" s="261"/>
      <c r="U687" s="261"/>
      <c r="V687" s="261"/>
      <c r="W687" s="261"/>
    </row>
    <row r="688" spans="1:23" ht="16.5" customHeight="1">
      <c r="A688" s="261"/>
      <c r="B688" s="261"/>
      <c r="C688" s="261"/>
      <c r="D688" s="261"/>
      <c r="E688" s="261"/>
      <c r="F688" s="261"/>
      <c r="G688" s="261"/>
      <c r="H688" s="261"/>
      <c r="I688" s="261"/>
      <c r="J688" s="261"/>
      <c r="K688" s="261"/>
      <c r="L688" s="261"/>
      <c r="M688" s="261"/>
      <c r="N688" s="261"/>
      <c r="O688" s="261"/>
      <c r="P688" s="261"/>
      <c r="Q688" s="261"/>
      <c r="R688" s="261"/>
      <c r="S688" s="261"/>
      <c r="T688" s="261"/>
      <c r="U688" s="261"/>
      <c r="V688" s="261"/>
      <c r="W688" s="261"/>
    </row>
    <row r="689" spans="1:23" ht="16.5" customHeight="1">
      <c r="A689" s="261"/>
      <c r="B689" s="261"/>
      <c r="C689" s="261"/>
      <c r="D689" s="261"/>
      <c r="E689" s="261"/>
      <c r="F689" s="261"/>
      <c r="G689" s="261"/>
      <c r="H689" s="261"/>
      <c r="I689" s="261"/>
      <c r="J689" s="261"/>
      <c r="K689" s="261"/>
      <c r="L689" s="261"/>
      <c r="M689" s="261"/>
      <c r="N689" s="261"/>
      <c r="O689" s="261"/>
      <c r="P689" s="261"/>
      <c r="Q689" s="261"/>
      <c r="R689" s="261"/>
      <c r="S689" s="261"/>
      <c r="T689" s="261"/>
      <c r="U689" s="261"/>
      <c r="V689" s="261"/>
      <c r="W689" s="261"/>
    </row>
    <row r="690" spans="1:23" ht="16.5" customHeight="1">
      <c r="A690" s="261"/>
      <c r="B690" s="261"/>
      <c r="C690" s="261"/>
      <c r="D690" s="261"/>
      <c r="E690" s="261"/>
      <c r="F690" s="261"/>
      <c r="G690" s="261"/>
      <c r="H690" s="261"/>
      <c r="I690" s="261"/>
      <c r="J690" s="261"/>
      <c r="K690" s="261"/>
      <c r="L690" s="261"/>
      <c r="M690" s="261"/>
      <c r="N690" s="261"/>
      <c r="O690" s="261"/>
      <c r="P690" s="261"/>
      <c r="Q690" s="261"/>
      <c r="R690" s="261"/>
      <c r="S690" s="261"/>
      <c r="T690" s="261"/>
      <c r="U690" s="261"/>
      <c r="V690" s="261"/>
      <c r="W690" s="261"/>
    </row>
    <row r="691" spans="1:23" ht="16.5" customHeight="1">
      <c r="A691" s="261"/>
      <c r="B691" s="261"/>
      <c r="C691" s="261"/>
      <c r="D691" s="261"/>
      <c r="E691" s="261"/>
      <c r="F691" s="261"/>
      <c r="G691" s="261"/>
      <c r="H691" s="261"/>
      <c r="I691" s="261"/>
      <c r="J691" s="261"/>
      <c r="K691" s="261"/>
      <c r="L691" s="261"/>
      <c r="M691" s="261"/>
      <c r="N691" s="261"/>
      <c r="O691" s="261"/>
      <c r="P691" s="261"/>
      <c r="Q691" s="261"/>
      <c r="R691" s="261"/>
      <c r="S691" s="261"/>
      <c r="T691" s="261"/>
      <c r="U691" s="261"/>
      <c r="V691" s="261"/>
      <c r="W691" s="261"/>
    </row>
    <row r="692" spans="1:23" ht="16.5" customHeight="1">
      <c r="A692" s="261"/>
      <c r="B692" s="261"/>
      <c r="C692" s="261"/>
      <c r="D692" s="261"/>
      <c r="E692" s="261"/>
      <c r="F692" s="261"/>
      <c r="G692" s="261"/>
      <c r="H692" s="261"/>
      <c r="I692" s="261"/>
      <c r="J692" s="261"/>
      <c r="K692" s="261"/>
      <c r="L692" s="261"/>
      <c r="M692" s="261"/>
      <c r="N692" s="261"/>
      <c r="O692" s="261"/>
      <c r="P692" s="261"/>
      <c r="Q692" s="261"/>
      <c r="R692" s="261"/>
      <c r="S692" s="261"/>
      <c r="T692" s="261"/>
      <c r="U692" s="261"/>
      <c r="V692" s="261"/>
      <c r="W692" s="261"/>
    </row>
    <row r="693" spans="1:23" ht="16.5" customHeight="1">
      <c r="A693" s="261"/>
      <c r="B693" s="261"/>
      <c r="C693" s="261"/>
      <c r="D693" s="261"/>
      <c r="E693" s="261"/>
      <c r="F693" s="261"/>
      <c r="G693" s="261"/>
      <c r="H693" s="261"/>
      <c r="I693" s="261"/>
      <c r="J693" s="261"/>
      <c r="K693" s="261"/>
      <c r="L693" s="261"/>
      <c r="M693" s="261"/>
      <c r="N693" s="261"/>
      <c r="O693" s="261"/>
      <c r="P693" s="261"/>
      <c r="Q693" s="261"/>
      <c r="R693" s="261"/>
      <c r="S693" s="261"/>
      <c r="T693" s="261"/>
      <c r="U693" s="261"/>
      <c r="V693" s="261"/>
      <c r="W693" s="261"/>
    </row>
    <row r="694" spans="1:23" ht="16.5" customHeight="1">
      <c r="A694" s="261"/>
      <c r="B694" s="261"/>
      <c r="C694" s="261"/>
      <c r="D694" s="261"/>
      <c r="E694" s="261"/>
      <c r="F694" s="261"/>
      <c r="G694" s="261"/>
      <c r="H694" s="261"/>
      <c r="I694" s="261"/>
      <c r="J694" s="261"/>
      <c r="K694" s="261"/>
      <c r="L694" s="261"/>
      <c r="M694" s="261"/>
      <c r="N694" s="261"/>
      <c r="O694" s="261"/>
      <c r="P694" s="261"/>
      <c r="Q694" s="261"/>
      <c r="R694" s="261"/>
      <c r="S694" s="261"/>
      <c r="T694" s="261"/>
      <c r="U694" s="261"/>
      <c r="V694" s="261"/>
      <c r="W694" s="261"/>
    </row>
    <row r="695" spans="1:23" ht="16.5" customHeight="1">
      <c r="A695" s="261"/>
      <c r="B695" s="261"/>
      <c r="C695" s="261"/>
      <c r="D695" s="261"/>
      <c r="E695" s="261"/>
      <c r="F695" s="261"/>
      <c r="G695" s="261"/>
      <c r="H695" s="261"/>
      <c r="I695" s="261"/>
      <c r="J695" s="261"/>
      <c r="K695" s="261"/>
      <c r="L695" s="261"/>
      <c r="M695" s="261"/>
      <c r="N695" s="261"/>
      <c r="O695" s="261"/>
      <c r="P695" s="261"/>
      <c r="Q695" s="261"/>
      <c r="R695" s="261"/>
      <c r="S695" s="261"/>
      <c r="T695" s="261"/>
      <c r="U695" s="261"/>
      <c r="V695" s="261"/>
      <c r="W695" s="261"/>
    </row>
    <row r="696" spans="1:23" ht="16.5" customHeight="1">
      <c r="A696" s="261"/>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row>
    <row r="697" spans="1:23" ht="16.5" customHeight="1">
      <c r="A697" s="261"/>
      <c r="B697" s="261"/>
      <c r="C697" s="261"/>
      <c r="D697" s="261"/>
      <c r="E697" s="261"/>
      <c r="F697" s="261"/>
      <c r="G697" s="261"/>
      <c r="H697" s="261"/>
      <c r="I697" s="261"/>
      <c r="J697" s="261"/>
      <c r="K697" s="261"/>
      <c r="L697" s="261"/>
      <c r="M697" s="261"/>
      <c r="N697" s="261"/>
      <c r="O697" s="261"/>
      <c r="P697" s="261"/>
      <c r="Q697" s="261"/>
      <c r="R697" s="261"/>
      <c r="S697" s="261"/>
      <c r="T697" s="261"/>
      <c r="U697" s="261"/>
      <c r="V697" s="261"/>
      <c r="W697" s="261"/>
    </row>
    <row r="698" spans="1:23" ht="16.5" customHeight="1">
      <c r="A698" s="261"/>
      <c r="B698" s="261"/>
      <c r="C698" s="261"/>
      <c r="D698" s="261"/>
      <c r="E698" s="261"/>
      <c r="F698" s="261"/>
      <c r="G698" s="261"/>
      <c r="H698" s="261"/>
      <c r="I698" s="261"/>
      <c r="J698" s="261"/>
      <c r="K698" s="261"/>
      <c r="L698" s="261"/>
      <c r="M698" s="261"/>
      <c r="N698" s="261"/>
      <c r="O698" s="261"/>
      <c r="P698" s="261"/>
      <c r="Q698" s="261"/>
      <c r="R698" s="261"/>
      <c r="S698" s="261"/>
      <c r="T698" s="261"/>
      <c r="U698" s="261"/>
      <c r="V698" s="261"/>
      <c r="W698" s="261"/>
    </row>
    <row r="699" spans="1:23" ht="16.5" customHeight="1">
      <c r="A699" s="261"/>
      <c r="B699" s="261"/>
      <c r="C699" s="261"/>
      <c r="D699" s="261"/>
      <c r="E699" s="261"/>
      <c r="F699" s="261"/>
      <c r="G699" s="261"/>
      <c r="H699" s="261"/>
      <c r="I699" s="261"/>
      <c r="J699" s="261"/>
      <c r="K699" s="261"/>
      <c r="L699" s="261"/>
      <c r="M699" s="261"/>
      <c r="N699" s="261"/>
      <c r="O699" s="261"/>
      <c r="P699" s="261"/>
      <c r="Q699" s="261"/>
      <c r="R699" s="261"/>
      <c r="S699" s="261"/>
      <c r="T699" s="261"/>
      <c r="U699" s="261"/>
      <c r="V699" s="261"/>
      <c r="W699" s="261"/>
    </row>
    <row r="700" spans="1:23" ht="16.5" customHeight="1">
      <c r="A700" s="261"/>
      <c r="B700" s="261"/>
      <c r="C700" s="261"/>
      <c r="D700" s="261"/>
      <c r="E700" s="261"/>
      <c r="F700" s="261"/>
      <c r="G700" s="261"/>
      <c r="H700" s="261"/>
      <c r="I700" s="261"/>
      <c r="J700" s="261"/>
      <c r="K700" s="261"/>
      <c r="L700" s="261"/>
      <c r="M700" s="261"/>
      <c r="N700" s="261"/>
      <c r="O700" s="261"/>
      <c r="P700" s="261"/>
      <c r="Q700" s="261"/>
      <c r="R700" s="261"/>
      <c r="S700" s="261"/>
      <c r="T700" s="261"/>
      <c r="U700" s="261"/>
      <c r="V700" s="261"/>
      <c r="W700" s="261"/>
    </row>
    <row r="701" spans="1:23" ht="16.5" customHeight="1">
      <c r="A701" s="261"/>
      <c r="B701" s="261"/>
      <c r="C701" s="261"/>
      <c r="D701" s="261"/>
      <c r="E701" s="261"/>
      <c r="F701" s="261"/>
      <c r="G701" s="261"/>
      <c r="H701" s="261"/>
      <c r="I701" s="261"/>
      <c r="J701" s="261"/>
      <c r="K701" s="261"/>
      <c r="L701" s="261"/>
      <c r="M701" s="261"/>
      <c r="N701" s="261"/>
      <c r="O701" s="261"/>
      <c r="P701" s="261"/>
      <c r="Q701" s="261"/>
      <c r="R701" s="261"/>
      <c r="S701" s="261"/>
      <c r="T701" s="261"/>
      <c r="U701" s="261"/>
      <c r="V701" s="261"/>
      <c r="W701" s="261"/>
    </row>
    <row r="702" spans="1:23" ht="16.5" customHeight="1">
      <c r="A702" s="261"/>
      <c r="B702" s="261"/>
      <c r="C702" s="261"/>
      <c r="D702" s="261"/>
      <c r="E702" s="261"/>
      <c r="F702" s="261"/>
      <c r="G702" s="261"/>
      <c r="H702" s="261"/>
      <c r="I702" s="261"/>
      <c r="J702" s="261"/>
      <c r="K702" s="261"/>
      <c r="L702" s="261"/>
      <c r="M702" s="261"/>
      <c r="N702" s="261"/>
      <c r="O702" s="261"/>
      <c r="P702" s="261"/>
      <c r="Q702" s="261"/>
      <c r="R702" s="261"/>
      <c r="S702" s="261"/>
      <c r="T702" s="261"/>
      <c r="U702" s="261"/>
      <c r="V702" s="261"/>
      <c r="W702" s="261"/>
    </row>
    <row r="703" spans="1:23" ht="16.5" customHeight="1">
      <c r="A703" s="261"/>
      <c r="B703" s="261"/>
      <c r="C703" s="261"/>
      <c r="D703" s="261"/>
      <c r="E703" s="261"/>
      <c r="F703" s="261"/>
      <c r="G703" s="261"/>
      <c r="H703" s="261"/>
      <c r="I703" s="261"/>
      <c r="J703" s="261"/>
      <c r="K703" s="261"/>
      <c r="L703" s="261"/>
      <c r="M703" s="261"/>
      <c r="N703" s="261"/>
      <c r="O703" s="261"/>
      <c r="P703" s="261"/>
      <c r="Q703" s="261"/>
      <c r="R703" s="261"/>
      <c r="S703" s="261"/>
      <c r="T703" s="261"/>
      <c r="U703" s="261"/>
      <c r="V703" s="261"/>
      <c r="W703" s="261"/>
    </row>
    <row r="704" spans="1:23" ht="16.5" customHeight="1">
      <c r="A704" s="261"/>
      <c r="B704" s="261"/>
      <c r="C704" s="261"/>
      <c r="D704" s="261"/>
      <c r="E704" s="261"/>
      <c r="F704" s="261"/>
      <c r="G704" s="261"/>
      <c r="H704" s="261"/>
      <c r="I704" s="261"/>
      <c r="J704" s="261"/>
      <c r="K704" s="261"/>
      <c r="L704" s="261"/>
      <c r="M704" s="261"/>
      <c r="N704" s="261"/>
      <c r="O704" s="261"/>
      <c r="P704" s="261"/>
      <c r="Q704" s="261"/>
      <c r="R704" s="261"/>
      <c r="S704" s="261"/>
      <c r="T704" s="261"/>
      <c r="U704" s="261"/>
      <c r="V704" s="261"/>
      <c r="W704" s="261"/>
    </row>
    <row r="705" spans="1:23" ht="16.5" customHeight="1">
      <c r="A705" s="261"/>
      <c r="B705" s="261"/>
      <c r="C705" s="261"/>
      <c r="D705" s="261"/>
      <c r="E705" s="261"/>
      <c r="F705" s="261"/>
      <c r="G705" s="261"/>
      <c r="H705" s="261"/>
      <c r="I705" s="261"/>
      <c r="J705" s="261"/>
      <c r="K705" s="261"/>
      <c r="L705" s="261"/>
      <c r="M705" s="261"/>
      <c r="N705" s="261"/>
      <c r="O705" s="261"/>
      <c r="P705" s="261"/>
      <c r="Q705" s="261"/>
      <c r="R705" s="261"/>
      <c r="S705" s="261"/>
      <c r="T705" s="261"/>
      <c r="U705" s="261"/>
      <c r="V705" s="261"/>
      <c r="W705" s="261"/>
    </row>
    <row r="706" spans="1:23" ht="16.5" customHeight="1">
      <c r="A706" s="261"/>
      <c r="B706" s="261"/>
      <c r="C706" s="261"/>
      <c r="D706" s="261"/>
      <c r="E706" s="261"/>
      <c r="F706" s="261"/>
      <c r="G706" s="261"/>
      <c r="H706" s="261"/>
      <c r="I706" s="261"/>
      <c r="J706" s="261"/>
      <c r="K706" s="261"/>
      <c r="L706" s="261"/>
      <c r="M706" s="261"/>
      <c r="N706" s="261"/>
      <c r="O706" s="261"/>
      <c r="P706" s="261"/>
      <c r="Q706" s="261"/>
      <c r="R706" s="261"/>
      <c r="S706" s="261"/>
      <c r="T706" s="261"/>
      <c r="U706" s="261"/>
      <c r="V706" s="261"/>
      <c r="W706" s="261"/>
    </row>
    <row r="707" spans="1:23" ht="16.5" customHeight="1">
      <c r="A707" s="261"/>
      <c r="B707" s="261"/>
      <c r="C707" s="261"/>
      <c r="D707" s="261"/>
      <c r="E707" s="261"/>
      <c r="F707" s="261"/>
      <c r="G707" s="261"/>
      <c r="H707" s="261"/>
      <c r="I707" s="261"/>
      <c r="J707" s="261"/>
      <c r="K707" s="261"/>
      <c r="L707" s="261"/>
      <c r="M707" s="261"/>
      <c r="N707" s="261"/>
      <c r="O707" s="261"/>
      <c r="P707" s="261"/>
      <c r="Q707" s="261"/>
      <c r="R707" s="261"/>
      <c r="S707" s="261"/>
      <c r="T707" s="261"/>
      <c r="U707" s="261"/>
      <c r="V707" s="261"/>
      <c r="W707" s="261"/>
    </row>
    <row r="708" spans="1:23" ht="16.5" customHeight="1">
      <c r="A708" s="261"/>
      <c r="B708" s="261"/>
      <c r="C708" s="261"/>
      <c r="D708" s="261"/>
      <c r="E708" s="261"/>
      <c r="F708" s="261"/>
      <c r="G708" s="261"/>
      <c r="H708" s="261"/>
      <c r="I708" s="261"/>
      <c r="J708" s="261"/>
      <c r="K708" s="261"/>
      <c r="L708" s="261"/>
      <c r="M708" s="261"/>
      <c r="N708" s="261"/>
      <c r="O708" s="261"/>
      <c r="P708" s="261"/>
      <c r="Q708" s="261"/>
      <c r="R708" s="261"/>
      <c r="S708" s="261"/>
      <c r="T708" s="261"/>
      <c r="U708" s="261"/>
      <c r="V708" s="261"/>
      <c r="W708" s="261"/>
    </row>
    <row r="709" spans="1:23" ht="16.5" customHeight="1">
      <c r="A709" s="261"/>
      <c r="B709" s="261"/>
      <c r="C709" s="261"/>
      <c r="D709" s="261"/>
      <c r="E709" s="261"/>
      <c r="F709" s="261"/>
      <c r="G709" s="261"/>
      <c r="H709" s="261"/>
      <c r="I709" s="261"/>
      <c r="J709" s="261"/>
      <c r="K709" s="261"/>
      <c r="L709" s="261"/>
      <c r="M709" s="261"/>
      <c r="N709" s="261"/>
      <c r="O709" s="261"/>
      <c r="P709" s="261"/>
      <c r="Q709" s="261"/>
      <c r="R709" s="261"/>
      <c r="S709" s="261"/>
      <c r="T709" s="261"/>
      <c r="U709" s="261"/>
      <c r="V709" s="261"/>
      <c r="W709" s="261"/>
    </row>
    <row r="710" spans="1:23" ht="16.5" customHeight="1">
      <c r="A710" s="261"/>
      <c r="B710" s="261"/>
      <c r="C710" s="261"/>
      <c r="D710" s="261"/>
      <c r="E710" s="261"/>
      <c r="F710" s="261"/>
      <c r="G710" s="261"/>
      <c r="H710" s="261"/>
      <c r="I710" s="261"/>
      <c r="J710" s="261"/>
      <c r="K710" s="261"/>
      <c r="L710" s="261"/>
      <c r="M710" s="261"/>
      <c r="N710" s="261"/>
      <c r="O710" s="261"/>
      <c r="P710" s="261"/>
      <c r="Q710" s="261"/>
      <c r="R710" s="261"/>
      <c r="S710" s="261"/>
      <c r="T710" s="261"/>
      <c r="U710" s="261"/>
      <c r="V710" s="261"/>
      <c r="W710" s="261"/>
    </row>
    <row r="711" spans="1:23" ht="16.5" customHeight="1">
      <c r="A711" s="261"/>
      <c r="B711" s="261"/>
      <c r="C711" s="261"/>
      <c r="D711" s="261"/>
      <c r="E711" s="261"/>
      <c r="F711" s="261"/>
      <c r="G711" s="261"/>
      <c r="H711" s="261"/>
      <c r="I711" s="261"/>
      <c r="J711" s="261"/>
      <c r="K711" s="261"/>
      <c r="L711" s="261"/>
      <c r="M711" s="261"/>
      <c r="N711" s="261"/>
      <c r="O711" s="261"/>
      <c r="P711" s="261"/>
      <c r="Q711" s="261"/>
      <c r="R711" s="261"/>
      <c r="S711" s="261"/>
      <c r="T711" s="261"/>
      <c r="U711" s="261"/>
      <c r="V711" s="261"/>
      <c r="W711" s="261"/>
    </row>
    <row r="712" spans="1:23" ht="16.5" customHeight="1">
      <c r="A712" s="261"/>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row>
    <row r="713" spans="1:23" ht="16.5" customHeight="1">
      <c r="A713" s="261"/>
      <c r="B713" s="261"/>
      <c r="C713" s="261"/>
      <c r="D713" s="261"/>
      <c r="E713" s="261"/>
      <c r="F713" s="261"/>
      <c r="G713" s="261"/>
      <c r="H713" s="261"/>
      <c r="I713" s="261"/>
      <c r="J713" s="261"/>
      <c r="K713" s="261"/>
      <c r="L713" s="261"/>
      <c r="M713" s="261"/>
      <c r="N713" s="261"/>
      <c r="O713" s="261"/>
      <c r="P713" s="261"/>
      <c r="Q713" s="261"/>
      <c r="R713" s="261"/>
      <c r="S713" s="261"/>
      <c r="T713" s="261"/>
      <c r="U713" s="261"/>
      <c r="V713" s="261"/>
      <c r="W713" s="261"/>
    </row>
    <row r="714" spans="1:23" ht="16.5" customHeight="1">
      <c r="A714" s="261"/>
      <c r="B714" s="261"/>
      <c r="C714" s="261"/>
      <c r="D714" s="261"/>
      <c r="E714" s="261"/>
      <c r="F714" s="261"/>
      <c r="G714" s="261"/>
      <c r="H714" s="261"/>
      <c r="I714" s="261"/>
      <c r="J714" s="261"/>
      <c r="K714" s="261"/>
      <c r="L714" s="261"/>
      <c r="M714" s="261"/>
      <c r="N714" s="261"/>
      <c r="O714" s="261"/>
      <c r="P714" s="261"/>
      <c r="Q714" s="261"/>
      <c r="R714" s="261"/>
      <c r="S714" s="261"/>
      <c r="T714" s="261"/>
      <c r="U714" s="261"/>
      <c r="V714" s="261"/>
      <c r="W714" s="261"/>
    </row>
    <row r="715" spans="1:23" ht="16.5" customHeight="1">
      <c r="A715" s="261"/>
      <c r="B715" s="261"/>
      <c r="C715" s="261"/>
      <c r="D715" s="261"/>
      <c r="E715" s="261"/>
      <c r="F715" s="261"/>
      <c r="G715" s="261"/>
      <c r="H715" s="261"/>
      <c r="I715" s="261"/>
      <c r="J715" s="261"/>
      <c r="K715" s="261"/>
      <c r="L715" s="261"/>
      <c r="M715" s="261"/>
      <c r="N715" s="261"/>
      <c r="O715" s="261"/>
      <c r="P715" s="261"/>
      <c r="Q715" s="261"/>
      <c r="R715" s="261"/>
      <c r="S715" s="261"/>
      <c r="T715" s="261"/>
      <c r="U715" s="261"/>
      <c r="V715" s="261"/>
      <c r="W715" s="261"/>
    </row>
    <row r="716" spans="1:23" ht="16.5" customHeight="1">
      <c r="A716" s="261"/>
      <c r="B716" s="261"/>
      <c r="C716" s="261"/>
      <c r="D716" s="261"/>
      <c r="E716" s="261"/>
      <c r="F716" s="261"/>
      <c r="G716" s="261"/>
      <c r="H716" s="261"/>
      <c r="I716" s="261"/>
      <c r="J716" s="261"/>
      <c r="K716" s="261"/>
      <c r="L716" s="261"/>
      <c r="M716" s="261"/>
      <c r="N716" s="261"/>
      <c r="O716" s="261"/>
      <c r="P716" s="261"/>
      <c r="Q716" s="261"/>
      <c r="R716" s="261"/>
      <c r="S716" s="261"/>
      <c r="T716" s="261"/>
      <c r="U716" s="261"/>
      <c r="V716" s="261"/>
      <c r="W716" s="261"/>
    </row>
    <row r="717" spans="1:23" ht="16.5" customHeight="1">
      <c r="A717" s="261"/>
      <c r="B717" s="261"/>
      <c r="C717" s="261"/>
      <c r="D717" s="261"/>
      <c r="E717" s="261"/>
      <c r="F717" s="261"/>
      <c r="G717" s="261"/>
      <c r="H717" s="261"/>
      <c r="I717" s="261"/>
      <c r="J717" s="261"/>
      <c r="K717" s="261"/>
      <c r="L717" s="261"/>
      <c r="M717" s="261"/>
      <c r="N717" s="261"/>
      <c r="O717" s="261"/>
      <c r="P717" s="261"/>
      <c r="Q717" s="261"/>
      <c r="R717" s="261"/>
      <c r="S717" s="261"/>
      <c r="T717" s="261"/>
      <c r="U717" s="261"/>
      <c r="V717" s="261"/>
      <c r="W717" s="261"/>
    </row>
    <row r="718" spans="1:23" ht="16.5" customHeight="1">
      <c r="A718" s="261"/>
      <c r="B718" s="261"/>
      <c r="C718" s="261"/>
      <c r="D718" s="261"/>
      <c r="E718" s="261"/>
      <c r="F718" s="261"/>
      <c r="G718" s="261"/>
      <c r="H718" s="261"/>
      <c r="I718" s="261"/>
      <c r="J718" s="261"/>
      <c r="K718" s="261"/>
      <c r="L718" s="261"/>
      <c r="M718" s="261"/>
      <c r="N718" s="261"/>
      <c r="O718" s="261"/>
      <c r="P718" s="261"/>
      <c r="Q718" s="261"/>
      <c r="R718" s="261"/>
      <c r="S718" s="261"/>
      <c r="T718" s="261"/>
      <c r="U718" s="261"/>
      <c r="V718" s="261"/>
      <c r="W718" s="261"/>
    </row>
    <row r="719" spans="1:23" ht="16.5" customHeight="1">
      <c r="A719" s="261"/>
      <c r="B719" s="261"/>
      <c r="C719" s="261"/>
      <c r="D719" s="261"/>
      <c r="E719" s="261"/>
      <c r="F719" s="261"/>
      <c r="G719" s="261"/>
      <c r="H719" s="261"/>
      <c r="I719" s="261"/>
      <c r="J719" s="261"/>
      <c r="K719" s="261"/>
      <c r="L719" s="261"/>
      <c r="M719" s="261"/>
      <c r="N719" s="261"/>
      <c r="O719" s="261"/>
      <c r="P719" s="261"/>
      <c r="Q719" s="261"/>
      <c r="R719" s="261"/>
      <c r="S719" s="261"/>
      <c r="T719" s="261"/>
      <c r="U719" s="261"/>
      <c r="V719" s="261"/>
      <c r="W719" s="261"/>
    </row>
    <row r="720" spans="1:23" ht="16.5" customHeight="1">
      <c r="A720" s="261"/>
      <c r="B720" s="261"/>
      <c r="C720" s="261"/>
      <c r="D720" s="261"/>
      <c r="E720" s="261"/>
      <c r="F720" s="261"/>
      <c r="G720" s="261"/>
      <c r="H720" s="261"/>
      <c r="I720" s="261"/>
      <c r="J720" s="261"/>
      <c r="K720" s="261"/>
      <c r="L720" s="261"/>
      <c r="M720" s="261"/>
      <c r="N720" s="261"/>
      <c r="O720" s="261"/>
      <c r="P720" s="261"/>
      <c r="Q720" s="261"/>
      <c r="R720" s="261"/>
      <c r="S720" s="261"/>
      <c r="T720" s="261"/>
      <c r="U720" s="261"/>
      <c r="V720" s="261"/>
      <c r="W720" s="261"/>
    </row>
    <row r="721" spans="1:23" ht="16.5" customHeight="1">
      <c r="A721" s="261"/>
      <c r="B721" s="261"/>
      <c r="C721" s="261"/>
      <c r="D721" s="261"/>
      <c r="E721" s="261"/>
      <c r="F721" s="261"/>
      <c r="G721" s="261"/>
      <c r="H721" s="261"/>
      <c r="I721" s="261"/>
      <c r="J721" s="261"/>
      <c r="K721" s="261"/>
      <c r="L721" s="261"/>
      <c r="M721" s="261"/>
      <c r="N721" s="261"/>
      <c r="O721" s="261"/>
      <c r="P721" s="261"/>
      <c r="Q721" s="261"/>
      <c r="R721" s="261"/>
      <c r="S721" s="261"/>
      <c r="T721" s="261"/>
      <c r="U721" s="261"/>
      <c r="V721" s="261"/>
      <c r="W721" s="261"/>
    </row>
    <row r="722" spans="1:23" ht="16.5" customHeight="1">
      <c r="A722" s="261"/>
      <c r="B722" s="261"/>
      <c r="C722" s="261"/>
      <c r="D722" s="261"/>
      <c r="E722" s="261"/>
      <c r="F722" s="261"/>
      <c r="G722" s="261"/>
      <c r="H722" s="261"/>
      <c r="I722" s="261"/>
      <c r="J722" s="261"/>
      <c r="K722" s="261"/>
      <c r="L722" s="261"/>
      <c r="M722" s="261"/>
      <c r="N722" s="261"/>
      <c r="O722" s="261"/>
      <c r="P722" s="261"/>
      <c r="Q722" s="261"/>
      <c r="R722" s="261"/>
      <c r="S722" s="261"/>
      <c r="T722" s="261"/>
      <c r="U722" s="261"/>
      <c r="V722" s="261"/>
      <c r="W722" s="261"/>
    </row>
    <row r="723" spans="1:23" ht="16.5" customHeight="1">
      <c r="A723" s="261"/>
      <c r="B723" s="261"/>
      <c r="C723" s="261"/>
      <c r="D723" s="261"/>
      <c r="E723" s="261"/>
      <c r="F723" s="261"/>
      <c r="G723" s="261"/>
      <c r="H723" s="261"/>
      <c r="I723" s="261"/>
      <c r="J723" s="261"/>
      <c r="K723" s="261"/>
      <c r="L723" s="261"/>
      <c r="M723" s="261"/>
      <c r="N723" s="261"/>
      <c r="O723" s="261"/>
      <c r="P723" s="261"/>
      <c r="Q723" s="261"/>
      <c r="R723" s="261"/>
      <c r="S723" s="261"/>
      <c r="T723" s="261"/>
      <c r="U723" s="261"/>
      <c r="V723" s="261"/>
      <c r="W723" s="261"/>
    </row>
    <row r="724" spans="1:23" ht="16.5" customHeight="1">
      <c r="A724" s="261"/>
      <c r="B724" s="261"/>
      <c r="C724" s="261"/>
      <c r="D724" s="261"/>
      <c r="E724" s="261"/>
      <c r="F724" s="261"/>
      <c r="G724" s="261"/>
      <c r="H724" s="261"/>
      <c r="I724" s="261"/>
      <c r="J724" s="261"/>
      <c r="K724" s="261"/>
      <c r="L724" s="261"/>
      <c r="M724" s="261"/>
      <c r="N724" s="261"/>
      <c r="O724" s="261"/>
      <c r="P724" s="261"/>
      <c r="Q724" s="261"/>
      <c r="R724" s="261"/>
      <c r="S724" s="261"/>
      <c r="T724" s="261"/>
      <c r="U724" s="261"/>
      <c r="V724" s="261"/>
      <c r="W724" s="261"/>
    </row>
    <row r="725" spans="1:23" ht="16.5" customHeight="1">
      <c r="A725" s="261"/>
      <c r="B725" s="261"/>
      <c r="C725" s="261"/>
      <c r="D725" s="261"/>
      <c r="E725" s="261"/>
      <c r="F725" s="261"/>
      <c r="G725" s="261"/>
      <c r="H725" s="261"/>
      <c r="I725" s="261"/>
      <c r="J725" s="261"/>
      <c r="K725" s="261"/>
      <c r="L725" s="261"/>
      <c r="M725" s="261"/>
      <c r="N725" s="261"/>
      <c r="O725" s="261"/>
      <c r="P725" s="261"/>
      <c r="Q725" s="261"/>
      <c r="R725" s="261"/>
      <c r="S725" s="261"/>
      <c r="T725" s="261"/>
      <c r="U725" s="261"/>
      <c r="V725" s="261"/>
      <c r="W725" s="261"/>
    </row>
    <row r="726" spans="1:23" ht="16.5" customHeight="1">
      <c r="A726" s="261"/>
      <c r="B726" s="261"/>
      <c r="C726" s="261"/>
      <c r="D726" s="261"/>
      <c r="E726" s="261"/>
      <c r="F726" s="261"/>
      <c r="G726" s="261"/>
      <c r="H726" s="261"/>
      <c r="I726" s="261"/>
      <c r="J726" s="261"/>
      <c r="K726" s="261"/>
      <c r="L726" s="261"/>
      <c r="M726" s="261"/>
      <c r="N726" s="261"/>
      <c r="O726" s="261"/>
      <c r="P726" s="261"/>
      <c r="Q726" s="261"/>
      <c r="R726" s="261"/>
      <c r="S726" s="261"/>
      <c r="T726" s="261"/>
      <c r="U726" s="261"/>
      <c r="V726" s="261"/>
      <c r="W726" s="261"/>
    </row>
    <row r="727" spans="1:23" ht="16.5" customHeight="1">
      <c r="A727" s="261"/>
      <c r="B727" s="261"/>
      <c r="C727" s="261"/>
      <c r="D727" s="261"/>
      <c r="E727" s="261"/>
      <c r="F727" s="261"/>
      <c r="G727" s="261"/>
      <c r="H727" s="261"/>
      <c r="I727" s="261"/>
      <c r="J727" s="261"/>
      <c r="K727" s="261"/>
      <c r="L727" s="261"/>
      <c r="M727" s="261"/>
      <c r="N727" s="261"/>
      <c r="O727" s="261"/>
      <c r="P727" s="261"/>
      <c r="Q727" s="261"/>
      <c r="R727" s="261"/>
      <c r="S727" s="261"/>
      <c r="T727" s="261"/>
      <c r="U727" s="261"/>
      <c r="V727" s="261"/>
      <c r="W727" s="261"/>
    </row>
    <row r="728" spans="1:23" ht="16.5" customHeight="1">
      <c r="A728" s="261"/>
      <c r="B728" s="261"/>
      <c r="C728" s="261"/>
      <c r="D728" s="261"/>
      <c r="E728" s="261"/>
      <c r="F728" s="261"/>
      <c r="G728" s="261"/>
      <c r="H728" s="261"/>
      <c r="I728" s="261"/>
      <c r="J728" s="261"/>
      <c r="K728" s="261"/>
      <c r="L728" s="261"/>
      <c r="M728" s="261"/>
      <c r="N728" s="261"/>
      <c r="O728" s="261"/>
      <c r="P728" s="261"/>
      <c r="Q728" s="261"/>
      <c r="R728" s="261"/>
      <c r="S728" s="261"/>
      <c r="T728" s="261"/>
      <c r="U728" s="261"/>
      <c r="V728" s="261"/>
      <c r="W728" s="261"/>
    </row>
    <row r="729" spans="1:23" ht="16.5" customHeight="1">
      <c r="A729" s="261"/>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row>
    <row r="730" spans="1:23" ht="16.5" customHeight="1">
      <c r="A730" s="261"/>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row>
    <row r="731" spans="1:23" ht="16.5" customHeight="1">
      <c r="A731" s="261"/>
      <c r="B731" s="261"/>
      <c r="C731" s="261"/>
      <c r="D731" s="261"/>
      <c r="E731" s="261"/>
      <c r="F731" s="261"/>
      <c r="G731" s="261"/>
      <c r="H731" s="261"/>
      <c r="I731" s="261"/>
      <c r="J731" s="261"/>
      <c r="K731" s="261"/>
      <c r="L731" s="261"/>
      <c r="M731" s="261"/>
      <c r="N731" s="261"/>
      <c r="O731" s="261"/>
      <c r="P731" s="261"/>
      <c r="Q731" s="261"/>
      <c r="R731" s="261"/>
      <c r="S731" s="261"/>
      <c r="T731" s="261"/>
      <c r="U731" s="261"/>
      <c r="V731" s="261"/>
      <c r="W731" s="261"/>
    </row>
    <row r="732" spans="1:23" ht="16.5" customHeight="1">
      <c r="A732" s="261"/>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row>
    <row r="733" spans="1:23" ht="16.5" customHeight="1">
      <c r="A733" s="261"/>
      <c r="B733" s="261"/>
      <c r="C733" s="261"/>
      <c r="D733" s="261"/>
      <c r="E733" s="261"/>
      <c r="F733" s="261"/>
      <c r="G733" s="261"/>
      <c r="H733" s="261"/>
      <c r="I733" s="261"/>
      <c r="J733" s="261"/>
      <c r="K733" s="261"/>
      <c r="L733" s="261"/>
      <c r="M733" s="261"/>
      <c r="N733" s="261"/>
      <c r="O733" s="261"/>
      <c r="P733" s="261"/>
      <c r="Q733" s="261"/>
      <c r="R733" s="261"/>
      <c r="S733" s="261"/>
      <c r="T733" s="261"/>
      <c r="U733" s="261"/>
      <c r="V733" s="261"/>
      <c r="W733" s="261"/>
    </row>
    <row r="734" spans="1:23" ht="16.5" customHeight="1">
      <c r="A734" s="261"/>
      <c r="B734" s="261"/>
      <c r="C734" s="261"/>
      <c r="D734" s="261"/>
      <c r="E734" s="261"/>
      <c r="F734" s="261"/>
      <c r="G734" s="261"/>
      <c r="H734" s="261"/>
      <c r="I734" s="261"/>
      <c r="J734" s="261"/>
      <c r="K734" s="261"/>
      <c r="L734" s="261"/>
      <c r="M734" s="261"/>
      <c r="N734" s="261"/>
      <c r="O734" s="261"/>
      <c r="P734" s="261"/>
      <c r="Q734" s="261"/>
      <c r="R734" s="261"/>
      <c r="S734" s="261"/>
      <c r="T734" s="261"/>
      <c r="U734" s="261"/>
      <c r="V734" s="261"/>
      <c r="W734" s="261"/>
    </row>
    <row r="735" spans="1:23" ht="16.5" customHeight="1">
      <c r="A735" s="261"/>
      <c r="B735" s="261"/>
      <c r="C735" s="261"/>
      <c r="D735" s="261"/>
      <c r="E735" s="261"/>
      <c r="F735" s="261"/>
      <c r="G735" s="261"/>
      <c r="H735" s="261"/>
      <c r="I735" s="261"/>
      <c r="J735" s="261"/>
      <c r="K735" s="261"/>
      <c r="L735" s="261"/>
      <c r="M735" s="261"/>
      <c r="N735" s="261"/>
      <c r="O735" s="261"/>
      <c r="P735" s="261"/>
      <c r="Q735" s="261"/>
      <c r="R735" s="261"/>
      <c r="S735" s="261"/>
      <c r="T735" s="261"/>
      <c r="U735" s="261"/>
      <c r="V735" s="261"/>
      <c r="W735" s="261"/>
    </row>
    <row r="736" spans="1:23" ht="16.5" customHeight="1">
      <c r="A736" s="261"/>
      <c r="B736" s="261"/>
      <c r="C736" s="261"/>
      <c r="D736" s="261"/>
      <c r="E736" s="261"/>
      <c r="F736" s="261"/>
      <c r="G736" s="261"/>
      <c r="H736" s="261"/>
      <c r="I736" s="261"/>
      <c r="J736" s="261"/>
      <c r="K736" s="261"/>
      <c r="L736" s="261"/>
      <c r="M736" s="261"/>
      <c r="N736" s="261"/>
      <c r="O736" s="261"/>
      <c r="P736" s="261"/>
      <c r="Q736" s="261"/>
      <c r="R736" s="261"/>
      <c r="S736" s="261"/>
      <c r="T736" s="261"/>
      <c r="U736" s="261"/>
      <c r="V736" s="261"/>
      <c r="W736" s="261"/>
    </row>
    <row r="737" spans="1:23" ht="16.5" customHeight="1">
      <c r="A737" s="261"/>
      <c r="B737" s="261"/>
      <c r="C737" s="261"/>
      <c r="D737" s="261"/>
      <c r="E737" s="261"/>
      <c r="F737" s="261"/>
      <c r="G737" s="261"/>
      <c r="H737" s="261"/>
      <c r="I737" s="261"/>
      <c r="J737" s="261"/>
      <c r="K737" s="261"/>
      <c r="L737" s="261"/>
      <c r="M737" s="261"/>
      <c r="N737" s="261"/>
      <c r="O737" s="261"/>
      <c r="P737" s="261"/>
      <c r="Q737" s="261"/>
      <c r="R737" s="261"/>
      <c r="S737" s="261"/>
      <c r="T737" s="261"/>
      <c r="U737" s="261"/>
      <c r="V737" s="261"/>
      <c r="W737" s="261"/>
    </row>
    <row r="738" spans="1:23" ht="16.5" customHeight="1">
      <c r="A738" s="261"/>
      <c r="B738" s="261"/>
      <c r="C738" s="261"/>
      <c r="D738" s="261"/>
      <c r="E738" s="261"/>
      <c r="F738" s="261"/>
      <c r="G738" s="261"/>
      <c r="H738" s="261"/>
      <c r="I738" s="261"/>
      <c r="J738" s="261"/>
      <c r="K738" s="261"/>
      <c r="L738" s="261"/>
      <c r="M738" s="261"/>
      <c r="N738" s="261"/>
      <c r="O738" s="261"/>
      <c r="P738" s="261"/>
      <c r="Q738" s="261"/>
      <c r="R738" s="261"/>
      <c r="S738" s="261"/>
      <c r="T738" s="261"/>
      <c r="U738" s="261"/>
      <c r="V738" s="261"/>
      <c r="W738" s="261"/>
    </row>
    <row r="739" spans="1:23" ht="16.5" customHeight="1">
      <c r="A739" s="261"/>
      <c r="B739" s="261"/>
      <c r="C739" s="261"/>
      <c r="D739" s="261"/>
      <c r="E739" s="261"/>
      <c r="F739" s="261"/>
      <c r="G739" s="261"/>
      <c r="H739" s="261"/>
      <c r="I739" s="261"/>
      <c r="J739" s="261"/>
      <c r="K739" s="261"/>
      <c r="L739" s="261"/>
      <c r="M739" s="261"/>
      <c r="N739" s="261"/>
      <c r="O739" s="261"/>
      <c r="P739" s="261"/>
      <c r="Q739" s="261"/>
      <c r="R739" s="261"/>
      <c r="S739" s="261"/>
      <c r="T739" s="261"/>
      <c r="U739" s="261"/>
      <c r="V739" s="261"/>
      <c r="W739" s="261"/>
    </row>
    <row r="740" spans="1:23" ht="16.5" customHeight="1">
      <c r="A740" s="261"/>
      <c r="B740" s="261"/>
      <c r="C740" s="261"/>
      <c r="D740" s="261"/>
      <c r="E740" s="261"/>
      <c r="F740" s="261"/>
      <c r="G740" s="261"/>
      <c r="H740" s="261"/>
      <c r="I740" s="261"/>
      <c r="J740" s="261"/>
      <c r="K740" s="261"/>
      <c r="L740" s="261"/>
      <c r="M740" s="261"/>
      <c r="N740" s="261"/>
      <c r="O740" s="261"/>
      <c r="P740" s="261"/>
      <c r="Q740" s="261"/>
      <c r="R740" s="261"/>
      <c r="S740" s="261"/>
      <c r="T740" s="261"/>
      <c r="U740" s="261"/>
      <c r="V740" s="261"/>
      <c r="W740" s="261"/>
    </row>
    <row r="741" spans="1:23" ht="16.5" customHeight="1">
      <c r="A741" s="261"/>
      <c r="B741" s="261"/>
      <c r="C741" s="261"/>
      <c r="D741" s="261"/>
      <c r="E741" s="261"/>
      <c r="F741" s="261"/>
      <c r="G741" s="261"/>
      <c r="H741" s="261"/>
      <c r="I741" s="261"/>
      <c r="J741" s="261"/>
      <c r="K741" s="261"/>
      <c r="L741" s="261"/>
      <c r="M741" s="261"/>
      <c r="N741" s="261"/>
      <c r="O741" s="261"/>
      <c r="P741" s="261"/>
      <c r="Q741" s="261"/>
      <c r="R741" s="261"/>
      <c r="S741" s="261"/>
      <c r="T741" s="261"/>
      <c r="U741" s="261"/>
      <c r="V741" s="261"/>
      <c r="W741" s="261"/>
    </row>
    <row r="742" spans="1:23" ht="16.5" customHeight="1">
      <c r="A742" s="261"/>
      <c r="B742" s="261"/>
      <c r="C742" s="261"/>
      <c r="D742" s="261"/>
      <c r="E742" s="261"/>
      <c r="F742" s="261"/>
      <c r="G742" s="261"/>
      <c r="H742" s="261"/>
      <c r="I742" s="261"/>
      <c r="J742" s="261"/>
      <c r="K742" s="261"/>
      <c r="L742" s="261"/>
      <c r="M742" s="261"/>
      <c r="N742" s="261"/>
      <c r="O742" s="261"/>
      <c r="P742" s="261"/>
      <c r="Q742" s="261"/>
      <c r="R742" s="261"/>
      <c r="S742" s="261"/>
      <c r="T742" s="261"/>
      <c r="U742" s="261"/>
      <c r="V742" s="261"/>
      <c r="W742" s="261"/>
    </row>
    <row r="743" spans="1:23" ht="16.5" customHeight="1">
      <c r="A743" s="261"/>
      <c r="B743" s="261"/>
      <c r="C743" s="261"/>
      <c r="D743" s="261"/>
      <c r="E743" s="261"/>
      <c r="F743" s="261"/>
      <c r="G743" s="261"/>
      <c r="H743" s="261"/>
      <c r="I743" s="261"/>
      <c r="J743" s="261"/>
      <c r="K743" s="261"/>
      <c r="L743" s="261"/>
      <c r="M743" s="261"/>
      <c r="N743" s="261"/>
      <c r="O743" s="261"/>
      <c r="P743" s="261"/>
      <c r="Q743" s="261"/>
      <c r="R743" s="261"/>
      <c r="S743" s="261"/>
      <c r="T743" s="261"/>
      <c r="U743" s="261"/>
      <c r="V743" s="261"/>
      <c r="W743" s="261"/>
    </row>
    <row r="744" spans="1:23" ht="16.5" customHeight="1">
      <c r="A744" s="261"/>
      <c r="B744" s="261"/>
      <c r="C744" s="261"/>
      <c r="D744" s="261"/>
      <c r="E744" s="261"/>
      <c r="F744" s="261"/>
      <c r="G744" s="261"/>
      <c r="H744" s="261"/>
      <c r="I744" s="261"/>
      <c r="J744" s="261"/>
      <c r="K744" s="261"/>
      <c r="L744" s="261"/>
      <c r="M744" s="261"/>
      <c r="N744" s="261"/>
      <c r="O744" s="261"/>
      <c r="P744" s="261"/>
      <c r="Q744" s="261"/>
      <c r="R744" s="261"/>
      <c r="S744" s="261"/>
      <c r="T744" s="261"/>
      <c r="U744" s="261"/>
      <c r="V744" s="261"/>
      <c r="W744" s="261"/>
    </row>
    <row r="745" spans="1:23" ht="16.5" customHeight="1">
      <c r="A745" s="261"/>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row>
    <row r="746" spans="1:23" ht="16.5" customHeight="1">
      <c r="A746" s="261"/>
      <c r="B746" s="261"/>
      <c r="C746" s="261"/>
      <c r="D746" s="261"/>
      <c r="E746" s="261"/>
      <c r="F746" s="261"/>
      <c r="G746" s="261"/>
      <c r="H746" s="261"/>
      <c r="I746" s="261"/>
      <c r="J746" s="261"/>
      <c r="K746" s="261"/>
      <c r="L746" s="261"/>
      <c r="M746" s="261"/>
      <c r="N746" s="261"/>
      <c r="O746" s="261"/>
      <c r="P746" s="261"/>
      <c r="Q746" s="261"/>
      <c r="R746" s="261"/>
      <c r="S746" s="261"/>
      <c r="T746" s="261"/>
      <c r="U746" s="261"/>
      <c r="V746" s="261"/>
      <c r="W746" s="261"/>
    </row>
    <row r="747" spans="1:23" ht="16.5" customHeight="1">
      <c r="A747" s="261"/>
      <c r="B747" s="261"/>
      <c r="C747" s="261"/>
      <c r="D747" s="261"/>
      <c r="E747" s="261"/>
      <c r="F747" s="261"/>
      <c r="G747" s="261"/>
      <c r="H747" s="261"/>
      <c r="I747" s="261"/>
      <c r="J747" s="261"/>
      <c r="K747" s="261"/>
      <c r="L747" s="261"/>
      <c r="M747" s="261"/>
      <c r="N747" s="261"/>
      <c r="O747" s="261"/>
      <c r="P747" s="261"/>
      <c r="Q747" s="261"/>
      <c r="R747" s="261"/>
      <c r="S747" s="261"/>
      <c r="T747" s="261"/>
      <c r="U747" s="261"/>
      <c r="V747" s="261"/>
      <c r="W747" s="261"/>
    </row>
    <row r="748" spans="1:23" ht="16.5" customHeight="1">
      <c r="A748" s="261"/>
      <c r="B748" s="261"/>
      <c r="C748" s="261"/>
      <c r="D748" s="261"/>
      <c r="E748" s="261"/>
      <c r="F748" s="261"/>
      <c r="G748" s="261"/>
      <c r="H748" s="261"/>
      <c r="I748" s="261"/>
      <c r="J748" s="261"/>
      <c r="K748" s="261"/>
      <c r="L748" s="261"/>
      <c r="M748" s="261"/>
      <c r="N748" s="261"/>
      <c r="O748" s="261"/>
      <c r="P748" s="261"/>
      <c r="Q748" s="261"/>
      <c r="R748" s="261"/>
      <c r="S748" s="261"/>
      <c r="T748" s="261"/>
      <c r="U748" s="261"/>
      <c r="V748" s="261"/>
      <c r="W748" s="261"/>
    </row>
    <row r="749" spans="1:23" ht="16.5" customHeight="1">
      <c r="A749" s="261"/>
      <c r="B749" s="261"/>
      <c r="C749" s="261"/>
      <c r="D749" s="261"/>
      <c r="E749" s="261"/>
      <c r="F749" s="261"/>
      <c r="G749" s="261"/>
      <c r="H749" s="261"/>
      <c r="I749" s="261"/>
      <c r="J749" s="261"/>
      <c r="K749" s="261"/>
      <c r="L749" s="261"/>
      <c r="M749" s="261"/>
      <c r="N749" s="261"/>
      <c r="O749" s="261"/>
      <c r="P749" s="261"/>
      <c r="Q749" s="261"/>
      <c r="R749" s="261"/>
      <c r="S749" s="261"/>
      <c r="T749" s="261"/>
      <c r="U749" s="261"/>
      <c r="V749" s="261"/>
      <c r="W749" s="261"/>
    </row>
    <row r="750" spans="1:23" ht="16.5" customHeight="1">
      <c r="A750" s="261"/>
      <c r="B750" s="261"/>
      <c r="C750" s="261"/>
      <c r="D750" s="261"/>
      <c r="E750" s="261"/>
      <c r="F750" s="261"/>
      <c r="G750" s="261"/>
      <c r="H750" s="261"/>
      <c r="I750" s="261"/>
      <c r="J750" s="261"/>
      <c r="K750" s="261"/>
      <c r="L750" s="261"/>
      <c r="M750" s="261"/>
      <c r="N750" s="261"/>
      <c r="O750" s="261"/>
      <c r="P750" s="261"/>
      <c r="Q750" s="261"/>
      <c r="R750" s="261"/>
      <c r="S750" s="261"/>
      <c r="T750" s="261"/>
      <c r="U750" s="261"/>
      <c r="V750" s="261"/>
      <c r="W750" s="261"/>
    </row>
    <row r="751" spans="1:23" ht="16.5" customHeight="1">
      <c r="A751" s="261"/>
      <c r="B751" s="261"/>
      <c r="C751" s="261"/>
      <c r="D751" s="261"/>
      <c r="E751" s="261"/>
      <c r="F751" s="261"/>
      <c r="G751" s="261"/>
      <c r="H751" s="261"/>
      <c r="I751" s="261"/>
      <c r="J751" s="261"/>
      <c r="K751" s="261"/>
      <c r="L751" s="261"/>
      <c r="M751" s="261"/>
      <c r="N751" s="261"/>
      <c r="O751" s="261"/>
      <c r="P751" s="261"/>
      <c r="Q751" s="261"/>
      <c r="R751" s="261"/>
      <c r="S751" s="261"/>
      <c r="T751" s="261"/>
      <c r="U751" s="261"/>
      <c r="V751" s="261"/>
      <c r="W751" s="261"/>
    </row>
    <row r="752" spans="1:23" ht="16.5" customHeight="1">
      <c r="A752" s="261"/>
      <c r="B752" s="261"/>
      <c r="C752" s="261"/>
      <c r="D752" s="261"/>
      <c r="E752" s="261"/>
      <c r="F752" s="261"/>
      <c r="G752" s="261"/>
      <c r="H752" s="261"/>
      <c r="I752" s="261"/>
      <c r="J752" s="261"/>
      <c r="K752" s="261"/>
      <c r="L752" s="261"/>
      <c r="M752" s="261"/>
      <c r="N752" s="261"/>
      <c r="O752" s="261"/>
      <c r="P752" s="261"/>
      <c r="Q752" s="261"/>
      <c r="R752" s="261"/>
      <c r="S752" s="261"/>
      <c r="T752" s="261"/>
      <c r="U752" s="261"/>
      <c r="V752" s="261"/>
      <c r="W752" s="261"/>
    </row>
    <row r="753" spans="1:23" ht="16.5" customHeight="1">
      <c r="A753" s="261"/>
      <c r="B753" s="261"/>
      <c r="C753" s="261"/>
      <c r="D753" s="261"/>
      <c r="E753" s="261"/>
      <c r="F753" s="261"/>
      <c r="G753" s="261"/>
      <c r="H753" s="261"/>
      <c r="I753" s="261"/>
      <c r="J753" s="261"/>
      <c r="K753" s="261"/>
      <c r="L753" s="261"/>
      <c r="M753" s="261"/>
      <c r="N753" s="261"/>
      <c r="O753" s="261"/>
      <c r="P753" s="261"/>
      <c r="Q753" s="261"/>
      <c r="R753" s="261"/>
      <c r="S753" s="261"/>
      <c r="T753" s="261"/>
      <c r="U753" s="261"/>
      <c r="V753" s="261"/>
      <c r="W753" s="261"/>
    </row>
    <row r="754" spans="1:23" ht="16.5" customHeight="1">
      <c r="A754" s="261"/>
      <c r="B754" s="261"/>
      <c r="C754" s="261"/>
      <c r="D754" s="261"/>
      <c r="E754" s="261"/>
      <c r="F754" s="261"/>
      <c r="G754" s="261"/>
      <c r="H754" s="261"/>
      <c r="I754" s="261"/>
      <c r="J754" s="261"/>
      <c r="K754" s="261"/>
      <c r="L754" s="261"/>
      <c r="M754" s="261"/>
      <c r="N754" s="261"/>
      <c r="O754" s="261"/>
      <c r="P754" s="261"/>
      <c r="Q754" s="261"/>
      <c r="R754" s="261"/>
      <c r="S754" s="261"/>
      <c r="T754" s="261"/>
      <c r="U754" s="261"/>
      <c r="V754" s="261"/>
      <c r="W754" s="261"/>
    </row>
    <row r="755" spans="1:23" ht="16.5" customHeight="1">
      <c r="A755" s="261"/>
      <c r="B755" s="261"/>
      <c r="C755" s="261"/>
      <c r="D755" s="261"/>
      <c r="E755" s="261"/>
      <c r="F755" s="261"/>
      <c r="G755" s="261"/>
      <c r="H755" s="261"/>
      <c r="I755" s="261"/>
      <c r="J755" s="261"/>
      <c r="K755" s="261"/>
      <c r="L755" s="261"/>
      <c r="M755" s="261"/>
      <c r="N755" s="261"/>
      <c r="O755" s="261"/>
      <c r="P755" s="261"/>
      <c r="Q755" s="261"/>
      <c r="R755" s="261"/>
      <c r="S755" s="261"/>
      <c r="T755" s="261"/>
      <c r="U755" s="261"/>
      <c r="V755" s="261"/>
      <c r="W755" s="261"/>
    </row>
    <row r="756" spans="1:23" ht="16.5" customHeight="1">
      <c r="A756" s="261"/>
      <c r="B756" s="261"/>
      <c r="C756" s="261"/>
      <c r="D756" s="261"/>
      <c r="E756" s="261"/>
      <c r="F756" s="261"/>
      <c r="G756" s="261"/>
      <c r="H756" s="261"/>
      <c r="I756" s="261"/>
      <c r="J756" s="261"/>
      <c r="K756" s="261"/>
      <c r="L756" s="261"/>
      <c r="M756" s="261"/>
      <c r="N756" s="261"/>
      <c r="O756" s="261"/>
      <c r="P756" s="261"/>
      <c r="Q756" s="261"/>
      <c r="R756" s="261"/>
      <c r="S756" s="261"/>
      <c r="T756" s="261"/>
      <c r="U756" s="261"/>
      <c r="V756" s="261"/>
      <c r="W756" s="261"/>
    </row>
    <row r="757" spans="1:23" ht="16.5" customHeight="1">
      <c r="A757" s="261"/>
      <c r="B757" s="261"/>
      <c r="C757" s="261"/>
      <c r="D757" s="261"/>
      <c r="E757" s="261"/>
      <c r="F757" s="261"/>
      <c r="G757" s="261"/>
      <c r="H757" s="261"/>
      <c r="I757" s="261"/>
      <c r="J757" s="261"/>
      <c r="K757" s="261"/>
      <c r="L757" s="261"/>
      <c r="M757" s="261"/>
      <c r="N757" s="261"/>
      <c r="O757" s="261"/>
      <c r="P757" s="261"/>
      <c r="Q757" s="261"/>
      <c r="R757" s="261"/>
      <c r="S757" s="261"/>
      <c r="T757" s="261"/>
      <c r="U757" s="261"/>
      <c r="V757" s="261"/>
      <c r="W757" s="261"/>
    </row>
    <row r="758" spans="1:23" ht="16.5" customHeight="1">
      <c r="A758" s="261"/>
      <c r="B758" s="261"/>
      <c r="C758" s="261"/>
      <c r="D758" s="261"/>
      <c r="E758" s="261"/>
      <c r="F758" s="261"/>
      <c r="G758" s="261"/>
      <c r="H758" s="261"/>
      <c r="I758" s="261"/>
      <c r="J758" s="261"/>
      <c r="K758" s="261"/>
      <c r="L758" s="261"/>
      <c r="M758" s="261"/>
      <c r="N758" s="261"/>
      <c r="O758" s="261"/>
      <c r="P758" s="261"/>
      <c r="Q758" s="261"/>
      <c r="R758" s="261"/>
      <c r="S758" s="261"/>
      <c r="T758" s="261"/>
      <c r="U758" s="261"/>
      <c r="V758" s="261"/>
      <c r="W758" s="261"/>
    </row>
    <row r="759" spans="1:23" ht="16.5" customHeight="1">
      <c r="A759" s="261"/>
      <c r="B759" s="261"/>
      <c r="C759" s="261"/>
      <c r="D759" s="261"/>
      <c r="E759" s="261"/>
      <c r="F759" s="261"/>
      <c r="G759" s="261"/>
      <c r="H759" s="261"/>
      <c r="I759" s="261"/>
      <c r="J759" s="261"/>
      <c r="K759" s="261"/>
      <c r="L759" s="261"/>
      <c r="M759" s="261"/>
      <c r="N759" s="261"/>
      <c r="O759" s="261"/>
      <c r="P759" s="261"/>
      <c r="Q759" s="261"/>
      <c r="R759" s="261"/>
      <c r="S759" s="261"/>
      <c r="T759" s="261"/>
      <c r="U759" s="261"/>
      <c r="V759" s="261"/>
      <c r="W759" s="261"/>
    </row>
    <row r="760" spans="1:23" ht="16.5" customHeight="1">
      <c r="A760" s="261"/>
      <c r="B760" s="261"/>
      <c r="C760" s="261"/>
      <c r="D760" s="261"/>
      <c r="E760" s="261"/>
      <c r="F760" s="261"/>
      <c r="G760" s="261"/>
      <c r="H760" s="261"/>
      <c r="I760" s="261"/>
      <c r="J760" s="261"/>
      <c r="K760" s="261"/>
      <c r="L760" s="261"/>
      <c r="M760" s="261"/>
      <c r="N760" s="261"/>
      <c r="O760" s="261"/>
      <c r="P760" s="261"/>
      <c r="Q760" s="261"/>
      <c r="R760" s="261"/>
      <c r="S760" s="261"/>
      <c r="T760" s="261"/>
      <c r="U760" s="261"/>
      <c r="V760" s="261"/>
      <c r="W760" s="261"/>
    </row>
    <row r="761" spans="1:23" ht="16.5" customHeight="1">
      <c r="A761" s="261"/>
      <c r="B761" s="261"/>
      <c r="C761" s="261"/>
      <c r="D761" s="261"/>
      <c r="E761" s="261"/>
      <c r="F761" s="261"/>
      <c r="G761" s="261"/>
      <c r="H761" s="261"/>
      <c r="I761" s="261"/>
      <c r="J761" s="261"/>
      <c r="K761" s="261"/>
      <c r="L761" s="261"/>
      <c r="M761" s="261"/>
      <c r="N761" s="261"/>
      <c r="O761" s="261"/>
      <c r="P761" s="261"/>
      <c r="Q761" s="261"/>
      <c r="R761" s="261"/>
      <c r="S761" s="261"/>
      <c r="T761" s="261"/>
      <c r="U761" s="261"/>
      <c r="V761" s="261"/>
      <c r="W761" s="261"/>
    </row>
    <row r="762" spans="1:23" ht="16.5" customHeight="1">
      <c r="A762" s="261"/>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row>
    <row r="763" spans="1:23" ht="16.5" customHeight="1">
      <c r="A763" s="261"/>
      <c r="B763" s="261"/>
      <c r="C763" s="261"/>
      <c r="D763" s="261"/>
      <c r="E763" s="261"/>
      <c r="F763" s="261"/>
      <c r="G763" s="261"/>
      <c r="H763" s="261"/>
      <c r="I763" s="261"/>
      <c r="J763" s="261"/>
      <c r="K763" s="261"/>
      <c r="L763" s="261"/>
      <c r="M763" s="261"/>
      <c r="N763" s="261"/>
      <c r="O763" s="261"/>
      <c r="P763" s="261"/>
      <c r="Q763" s="261"/>
      <c r="R763" s="261"/>
      <c r="S763" s="261"/>
      <c r="T763" s="261"/>
      <c r="U763" s="261"/>
      <c r="V763" s="261"/>
      <c r="W763" s="261"/>
    </row>
    <row r="764" spans="1:23" ht="16.5" customHeight="1">
      <c r="A764" s="261"/>
      <c r="B764" s="261"/>
      <c r="C764" s="261"/>
      <c r="D764" s="261"/>
      <c r="E764" s="261"/>
      <c r="F764" s="261"/>
      <c r="G764" s="261"/>
      <c r="H764" s="261"/>
      <c r="I764" s="261"/>
      <c r="J764" s="261"/>
      <c r="K764" s="261"/>
      <c r="L764" s="261"/>
      <c r="M764" s="261"/>
      <c r="N764" s="261"/>
      <c r="O764" s="261"/>
      <c r="P764" s="261"/>
      <c r="Q764" s="261"/>
      <c r="R764" s="261"/>
      <c r="S764" s="261"/>
      <c r="T764" s="261"/>
      <c r="U764" s="261"/>
      <c r="V764" s="261"/>
      <c r="W764" s="261"/>
    </row>
    <row r="765" spans="1:23" ht="16.5" customHeight="1">
      <c r="A765" s="261"/>
      <c r="B765" s="261"/>
      <c r="C765" s="261"/>
      <c r="D765" s="261"/>
      <c r="E765" s="261"/>
      <c r="F765" s="261"/>
      <c r="G765" s="261"/>
      <c r="H765" s="261"/>
      <c r="I765" s="261"/>
      <c r="J765" s="261"/>
      <c r="K765" s="261"/>
      <c r="L765" s="261"/>
      <c r="M765" s="261"/>
      <c r="N765" s="261"/>
      <c r="O765" s="261"/>
      <c r="P765" s="261"/>
      <c r="Q765" s="261"/>
      <c r="R765" s="261"/>
      <c r="S765" s="261"/>
      <c r="T765" s="261"/>
      <c r="U765" s="261"/>
      <c r="V765" s="261"/>
      <c r="W765" s="261"/>
    </row>
    <row r="766" spans="1:23" ht="16.5" customHeight="1">
      <c r="A766" s="261"/>
      <c r="B766" s="261"/>
      <c r="C766" s="261"/>
      <c r="D766" s="261"/>
      <c r="E766" s="261"/>
      <c r="F766" s="261"/>
      <c r="G766" s="261"/>
      <c r="H766" s="261"/>
      <c r="I766" s="261"/>
      <c r="J766" s="261"/>
      <c r="K766" s="261"/>
      <c r="L766" s="261"/>
      <c r="M766" s="261"/>
      <c r="N766" s="261"/>
      <c r="O766" s="261"/>
      <c r="P766" s="261"/>
      <c r="Q766" s="261"/>
      <c r="R766" s="261"/>
      <c r="S766" s="261"/>
      <c r="T766" s="261"/>
      <c r="U766" s="261"/>
      <c r="V766" s="261"/>
      <c r="W766" s="261"/>
    </row>
    <row r="767" spans="1:23" ht="16.5" customHeight="1">
      <c r="A767" s="261"/>
      <c r="B767" s="261"/>
      <c r="C767" s="261"/>
      <c r="D767" s="261"/>
      <c r="E767" s="261"/>
      <c r="F767" s="261"/>
      <c r="G767" s="261"/>
      <c r="H767" s="261"/>
      <c r="I767" s="261"/>
      <c r="J767" s="261"/>
      <c r="K767" s="261"/>
      <c r="L767" s="261"/>
      <c r="M767" s="261"/>
      <c r="N767" s="261"/>
      <c r="O767" s="261"/>
      <c r="P767" s="261"/>
      <c r="Q767" s="261"/>
      <c r="R767" s="261"/>
      <c r="S767" s="261"/>
      <c r="T767" s="261"/>
      <c r="U767" s="261"/>
      <c r="V767" s="261"/>
      <c r="W767" s="261"/>
    </row>
    <row r="768" spans="1:23" ht="16.5" customHeight="1">
      <c r="A768" s="261"/>
      <c r="B768" s="261"/>
      <c r="C768" s="261"/>
      <c r="D768" s="261"/>
      <c r="E768" s="261"/>
      <c r="F768" s="261"/>
      <c r="G768" s="261"/>
      <c r="H768" s="261"/>
      <c r="I768" s="261"/>
      <c r="J768" s="261"/>
      <c r="K768" s="261"/>
      <c r="L768" s="261"/>
      <c r="M768" s="261"/>
      <c r="N768" s="261"/>
      <c r="O768" s="261"/>
      <c r="P768" s="261"/>
      <c r="Q768" s="261"/>
      <c r="R768" s="261"/>
      <c r="S768" s="261"/>
      <c r="T768" s="261"/>
      <c r="U768" s="261"/>
      <c r="V768" s="261"/>
      <c r="W768" s="261"/>
    </row>
    <row r="769" spans="1:23" ht="16.5" customHeight="1">
      <c r="A769" s="261"/>
      <c r="B769" s="261"/>
      <c r="C769" s="261"/>
      <c r="D769" s="261"/>
      <c r="E769" s="261"/>
      <c r="F769" s="261"/>
      <c r="G769" s="261"/>
      <c r="H769" s="261"/>
      <c r="I769" s="261"/>
      <c r="J769" s="261"/>
      <c r="K769" s="261"/>
      <c r="L769" s="261"/>
      <c r="M769" s="261"/>
      <c r="N769" s="261"/>
      <c r="O769" s="261"/>
      <c r="P769" s="261"/>
      <c r="Q769" s="261"/>
      <c r="R769" s="261"/>
      <c r="S769" s="261"/>
      <c r="T769" s="261"/>
      <c r="U769" s="261"/>
      <c r="V769" s="261"/>
      <c r="W769" s="261"/>
    </row>
    <row r="770" spans="1:23" ht="16.5" customHeight="1">
      <c r="A770" s="261"/>
      <c r="B770" s="261"/>
      <c r="C770" s="261"/>
      <c r="D770" s="261"/>
      <c r="E770" s="261"/>
      <c r="F770" s="261"/>
      <c r="G770" s="261"/>
      <c r="H770" s="261"/>
      <c r="I770" s="261"/>
      <c r="J770" s="261"/>
      <c r="K770" s="261"/>
      <c r="L770" s="261"/>
      <c r="M770" s="261"/>
      <c r="N770" s="261"/>
      <c r="O770" s="261"/>
      <c r="P770" s="261"/>
      <c r="Q770" s="261"/>
      <c r="R770" s="261"/>
      <c r="S770" s="261"/>
      <c r="T770" s="261"/>
      <c r="U770" s="261"/>
      <c r="V770" s="261"/>
      <c r="W770" s="261"/>
    </row>
    <row r="771" spans="1:23" ht="16.5" customHeight="1">
      <c r="A771" s="261"/>
      <c r="B771" s="261"/>
      <c r="C771" s="261"/>
      <c r="D771" s="261"/>
      <c r="E771" s="261"/>
      <c r="F771" s="261"/>
      <c r="G771" s="261"/>
      <c r="H771" s="261"/>
      <c r="I771" s="261"/>
      <c r="J771" s="261"/>
      <c r="K771" s="261"/>
      <c r="L771" s="261"/>
      <c r="M771" s="261"/>
      <c r="N771" s="261"/>
      <c r="O771" s="261"/>
      <c r="P771" s="261"/>
      <c r="Q771" s="261"/>
      <c r="R771" s="261"/>
      <c r="S771" s="261"/>
      <c r="T771" s="261"/>
      <c r="U771" s="261"/>
      <c r="V771" s="261"/>
      <c r="W771" s="261"/>
    </row>
    <row r="772" spans="1:23" ht="16.5" customHeight="1">
      <c r="A772" s="261"/>
      <c r="B772" s="261"/>
      <c r="C772" s="261"/>
      <c r="D772" s="261"/>
      <c r="E772" s="261"/>
      <c r="F772" s="261"/>
      <c r="G772" s="261"/>
      <c r="H772" s="261"/>
      <c r="I772" s="261"/>
      <c r="J772" s="261"/>
      <c r="K772" s="261"/>
      <c r="L772" s="261"/>
      <c r="M772" s="261"/>
      <c r="N772" s="261"/>
      <c r="O772" s="261"/>
      <c r="P772" s="261"/>
      <c r="Q772" s="261"/>
      <c r="R772" s="261"/>
      <c r="S772" s="261"/>
      <c r="T772" s="261"/>
      <c r="U772" s="261"/>
      <c r="V772" s="261"/>
      <c r="W772" s="261"/>
    </row>
    <row r="773" spans="1:23" ht="16.5" customHeight="1">
      <c r="A773" s="261"/>
      <c r="B773" s="261"/>
      <c r="C773" s="261"/>
      <c r="D773" s="261"/>
      <c r="E773" s="261"/>
      <c r="F773" s="261"/>
      <c r="G773" s="261"/>
      <c r="H773" s="261"/>
      <c r="I773" s="261"/>
      <c r="J773" s="261"/>
      <c r="K773" s="261"/>
      <c r="L773" s="261"/>
      <c r="M773" s="261"/>
      <c r="N773" s="261"/>
      <c r="O773" s="261"/>
      <c r="P773" s="261"/>
      <c r="Q773" s="261"/>
      <c r="R773" s="261"/>
      <c r="S773" s="261"/>
      <c r="T773" s="261"/>
      <c r="U773" s="261"/>
      <c r="V773" s="261"/>
      <c r="W773" s="261"/>
    </row>
    <row r="774" spans="1:23" ht="16.5" customHeight="1">
      <c r="A774" s="261"/>
      <c r="B774" s="261"/>
      <c r="C774" s="261"/>
      <c r="D774" s="261"/>
      <c r="E774" s="261"/>
      <c r="F774" s="261"/>
      <c r="G774" s="261"/>
      <c r="H774" s="261"/>
      <c r="I774" s="261"/>
      <c r="J774" s="261"/>
      <c r="K774" s="261"/>
      <c r="L774" s="261"/>
      <c r="M774" s="261"/>
      <c r="N774" s="261"/>
      <c r="O774" s="261"/>
      <c r="P774" s="261"/>
      <c r="Q774" s="261"/>
      <c r="R774" s="261"/>
      <c r="S774" s="261"/>
      <c r="T774" s="261"/>
      <c r="U774" s="261"/>
      <c r="V774" s="261"/>
      <c r="W774" s="261"/>
    </row>
    <row r="775" spans="1:23" ht="16.5" customHeight="1">
      <c r="A775" s="261"/>
      <c r="B775" s="261"/>
      <c r="C775" s="261"/>
      <c r="D775" s="261"/>
      <c r="E775" s="261"/>
      <c r="F775" s="261"/>
      <c r="G775" s="261"/>
      <c r="H775" s="261"/>
      <c r="I775" s="261"/>
      <c r="J775" s="261"/>
      <c r="K775" s="261"/>
      <c r="L775" s="261"/>
      <c r="M775" s="261"/>
      <c r="N775" s="261"/>
      <c r="O775" s="261"/>
      <c r="P775" s="261"/>
      <c r="Q775" s="261"/>
      <c r="R775" s="261"/>
      <c r="S775" s="261"/>
      <c r="T775" s="261"/>
      <c r="U775" s="261"/>
      <c r="V775" s="261"/>
      <c r="W775" s="261"/>
    </row>
    <row r="776" spans="1:23" ht="16.5" customHeight="1">
      <c r="A776" s="261"/>
      <c r="B776" s="261"/>
      <c r="C776" s="261"/>
      <c r="D776" s="261"/>
      <c r="E776" s="261"/>
      <c r="F776" s="261"/>
      <c r="G776" s="261"/>
      <c r="H776" s="261"/>
      <c r="I776" s="261"/>
      <c r="J776" s="261"/>
      <c r="K776" s="261"/>
      <c r="L776" s="261"/>
      <c r="M776" s="261"/>
      <c r="N776" s="261"/>
      <c r="O776" s="261"/>
      <c r="P776" s="261"/>
      <c r="Q776" s="261"/>
      <c r="R776" s="261"/>
      <c r="S776" s="261"/>
      <c r="T776" s="261"/>
      <c r="U776" s="261"/>
      <c r="V776" s="261"/>
      <c r="W776" s="261"/>
    </row>
    <row r="777" spans="1:23" ht="16.5" customHeight="1">
      <c r="A777" s="261"/>
      <c r="B777" s="261"/>
      <c r="C777" s="261"/>
      <c r="D777" s="261"/>
      <c r="E777" s="261"/>
      <c r="F777" s="261"/>
      <c r="G777" s="261"/>
      <c r="H777" s="261"/>
      <c r="I777" s="261"/>
      <c r="J777" s="261"/>
      <c r="K777" s="261"/>
      <c r="L777" s="261"/>
      <c r="M777" s="261"/>
      <c r="N777" s="261"/>
      <c r="O777" s="261"/>
      <c r="P777" s="261"/>
      <c r="Q777" s="261"/>
      <c r="R777" s="261"/>
      <c r="S777" s="261"/>
      <c r="T777" s="261"/>
      <c r="U777" s="261"/>
      <c r="V777" s="261"/>
      <c r="W777" s="261"/>
    </row>
    <row r="778" spans="1:23" ht="16.5" customHeight="1">
      <c r="A778" s="261"/>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row>
    <row r="779" spans="1:23" ht="16.5" customHeight="1">
      <c r="A779" s="261"/>
      <c r="B779" s="261"/>
      <c r="C779" s="261"/>
      <c r="D779" s="261"/>
      <c r="E779" s="261"/>
      <c r="F779" s="261"/>
      <c r="G779" s="261"/>
      <c r="H779" s="261"/>
      <c r="I779" s="261"/>
      <c r="J779" s="261"/>
      <c r="K779" s="261"/>
      <c r="L779" s="261"/>
      <c r="M779" s="261"/>
      <c r="N779" s="261"/>
      <c r="O779" s="261"/>
      <c r="P779" s="261"/>
      <c r="Q779" s="261"/>
      <c r="R779" s="261"/>
      <c r="S779" s="261"/>
      <c r="T779" s="261"/>
      <c r="U779" s="261"/>
      <c r="V779" s="261"/>
      <c r="W779" s="261"/>
    </row>
    <row r="780" spans="1:23" ht="16.5" customHeight="1">
      <c r="A780" s="261"/>
      <c r="B780" s="261"/>
      <c r="C780" s="261"/>
      <c r="D780" s="261"/>
      <c r="E780" s="261"/>
      <c r="F780" s="261"/>
      <c r="G780" s="261"/>
      <c r="H780" s="261"/>
      <c r="I780" s="261"/>
      <c r="J780" s="261"/>
      <c r="K780" s="261"/>
      <c r="L780" s="261"/>
      <c r="M780" s="261"/>
      <c r="N780" s="261"/>
      <c r="O780" s="261"/>
      <c r="P780" s="261"/>
      <c r="Q780" s="261"/>
      <c r="R780" s="261"/>
      <c r="S780" s="261"/>
      <c r="T780" s="261"/>
      <c r="U780" s="261"/>
      <c r="V780" s="261"/>
      <c r="W780" s="261"/>
    </row>
    <row r="781" spans="1:23" ht="16.5" customHeight="1">
      <c r="A781" s="261"/>
      <c r="B781" s="261"/>
      <c r="C781" s="261"/>
      <c r="D781" s="261"/>
      <c r="E781" s="261"/>
      <c r="F781" s="261"/>
      <c r="G781" s="261"/>
      <c r="H781" s="261"/>
      <c r="I781" s="261"/>
      <c r="J781" s="261"/>
      <c r="K781" s="261"/>
      <c r="L781" s="261"/>
      <c r="M781" s="261"/>
      <c r="N781" s="261"/>
      <c r="O781" s="261"/>
      <c r="P781" s="261"/>
      <c r="Q781" s="261"/>
      <c r="R781" s="261"/>
      <c r="S781" s="261"/>
      <c r="T781" s="261"/>
      <c r="U781" s="261"/>
      <c r="V781" s="261"/>
      <c r="W781" s="261"/>
    </row>
    <row r="782" spans="1:23" ht="16.5" customHeight="1">
      <c r="A782" s="261"/>
      <c r="B782" s="261"/>
      <c r="C782" s="261"/>
      <c r="D782" s="261"/>
      <c r="E782" s="261"/>
      <c r="F782" s="261"/>
      <c r="G782" s="261"/>
      <c r="H782" s="261"/>
      <c r="I782" s="261"/>
      <c r="J782" s="261"/>
      <c r="K782" s="261"/>
      <c r="L782" s="261"/>
      <c r="M782" s="261"/>
      <c r="N782" s="261"/>
      <c r="O782" s="261"/>
      <c r="P782" s="261"/>
      <c r="Q782" s="261"/>
      <c r="R782" s="261"/>
      <c r="S782" s="261"/>
      <c r="T782" s="261"/>
      <c r="U782" s="261"/>
      <c r="V782" s="261"/>
      <c r="W782" s="261"/>
    </row>
    <row r="783" spans="1:23" ht="16.5" customHeight="1">
      <c r="A783" s="261"/>
      <c r="B783" s="261"/>
      <c r="C783" s="261"/>
      <c r="D783" s="261"/>
      <c r="E783" s="261"/>
      <c r="F783" s="261"/>
      <c r="G783" s="261"/>
      <c r="H783" s="261"/>
      <c r="I783" s="261"/>
      <c r="J783" s="261"/>
      <c r="K783" s="261"/>
      <c r="L783" s="261"/>
      <c r="M783" s="261"/>
      <c r="N783" s="261"/>
      <c r="O783" s="261"/>
      <c r="P783" s="261"/>
      <c r="Q783" s="261"/>
      <c r="R783" s="261"/>
      <c r="S783" s="261"/>
      <c r="T783" s="261"/>
      <c r="U783" s="261"/>
      <c r="V783" s="261"/>
      <c r="W783" s="261"/>
    </row>
    <row r="784" spans="1:23" ht="16.5" customHeight="1">
      <c r="A784" s="261"/>
      <c r="B784" s="261"/>
      <c r="C784" s="261"/>
      <c r="D784" s="261"/>
      <c r="E784" s="261"/>
      <c r="F784" s="261"/>
      <c r="G784" s="261"/>
      <c r="H784" s="261"/>
      <c r="I784" s="261"/>
      <c r="J784" s="261"/>
      <c r="K784" s="261"/>
      <c r="L784" s="261"/>
      <c r="M784" s="261"/>
      <c r="N784" s="261"/>
      <c r="O784" s="261"/>
      <c r="P784" s="261"/>
      <c r="Q784" s="261"/>
      <c r="R784" s="261"/>
      <c r="S784" s="261"/>
      <c r="T784" s="261"/>
      <c r="U784" s="261"/>
      <c r="V784" s="261"/>
      <c r="W784" s="261"/>
    </row>
    <row r="785" spans="1:23" ht="16.5" customHeight="1">
      <c r="A785" s="261"/>
      <c r="B785" s="261"/>
      <c r="C785" s="261"/>
      <c r="D785" s="261"/>
      <c r="E785" s="261"/>
      <c r="F785" s="261"/>
      <c r="G785" s="261"/>
      <c r="H785" s="261"/>
      <c r="I785" s="261"/>
      <c r="J785" s="261"/>
      <c r="K785" s="261"/>
      <c r="L785" s="261"/>
      <c r="M785" s="261"/>
      <c r="N785" s="261"/>
      <c r="O785" s="261"/>
      <c r="P785" s="261"/>
      <c r="Q785" s="261"/>
      <c r="R785" s="261"/>
      <c r="S785" s="261"/>
      <c r="T785" s="261"/>
      <c r="U785" s="261"/>
      <c r="V785" s="261"/>
      <c r="W785" s="261"/>
    </row>
    <row r="786" spans="1:23" ht="16.5" customHeight="1">
      <c r="A786" s="261"/>
      <c r="B786" s="261"/>
      <c r="C786" s="261"/>
      <c r="D786" s="261"/>
      <c r="E786" s="261"/>
      <c r="F786" s="261"/>
      <c r="G786" s="261"/>
      <c r="H786" s="261"/>
      <c r="I786" s="261"/>
      <c r="J786" s="261"/>
      <c r="K786" s="261"/>
      <c r="L786" s="261"/>
      <c r="M786" s="261"/>
      <c r="N786" s="261"/>
      <c r="O786" s="261"/>
      <c r="P786" s="261"/>
      <c r="Q786" s="261"/>
      <c r="R786" s="261"/>
      <c r="S786" s="261"/>
      <c r="T786" s="261"/>
      <c r="U786" s="261"/>
      <c r="V786" s="261"/>
      <c r="W786" s="261"/>
    </row>
    <row r="787" spans="1:23" ht="16.5" customHeight="1">
      <c r="A787" s="261"/>
      <c r="B787" s="261"/>
      <c r="C787" s="261"/>
      <c r="D787" s="261"/>
      <c r="E787" s="261"/>
      <c r="F787" s="261"/>
      <c r="G787" s="261"/>
      <c r="H787" s="261"/>
      <c r="I787" s="261"/>
      <c r="J787" s="261"/>
      <c r="K787" s="261"/>
      <c r="L787" s="261"/>
      <c r="M787" s="261"/>
      <c r="N787" s="261"/>
      <c r="O787" s="261"/>
      <c r="P787" s="261"/>
      <c r="Q787" s="261"/>
      <c r="R787" s="261"/>
      <c r="S787" s="261"/>
      <c r="T787" s="261"/>
      <c r="U787" s="261"/>
      <c r="V787" s="261"/>
      <c r="W787" s="261"/>
    </row>
    <row r="788" spans="1:23" ht="16.5" customHeight="1">
      <c r="A788" s="261"/>
      <c r="B788" s="261"/>
      <c r="C788" s="261"/>
      <c r="D788" s="261"/>
      <c r="E788" s="261"/>
      <c r="F788" s="261"/>
      <c r="G788" s="261"/>
      <c r="H788" s="261"/>
      <c r="I788" s="261"/>
      <c r="J788" s="261"/>
      <c r="K788" s="261"/>
      <c r="L788" s="261"/>
      <c r="M788" s="261"/>
      <c r="N788" s="261"/>
      <c r="O788" s="261"/>
      <c r="P788" s="261"/>
      <c r="Q788" s="261"/>
      <c r="R788" s="261"/>
      <c r="S788" s="261"/>
      <c r="T788" s="261"/>
      <c r="U788" s="261"/>
      <c r="V788" s="261"/>
      <c r="W788" s="261"/>
    </row>
    <row r="789" spans="1:23" ht="16.5" customHeight="1">
      <c r="A789" s="261"/>
      <c r="B789" s="261"/>
      <c r="C789" s="261"/>
      <c r="D789" s="261"/>
      <c r="E789" s="261"/>
      <c r="F789" s="261"/>
      <c r="G789" s="261"/>
      <c r="H789" s="261"/>
      <c r="I789" s="261"/>
      <c r="J789" s="261"/>
      <c r="K789" s="261"/>
      <c r="L789" s="261"/>
      <c r="M789" s="261"/>
      <c r="N789" s="261"/>
      <c r="O789" s="261"/>
      <c r="P789" s="261"/>
      <c r="Q789" s="261"/>
      <c r="R789" s="261"/>
      <c r="S789" s="261"/>
      <c r="T789" s="261"/>
      <c r="U789" s="261"/>
      <c r="V789" s="261"/>
      <c r="W789" s="261"/>
    </row>
    <row r="790" spans="1:23" ht="16.5" customHeight="1">
      <c r="A790" s="261"/>
      <c r="B790" s="261"/>
      <c r="C790" s="261"/>
      <c r="D790" s="261"/>
      <c r="E790" s="261"/>
      <c r="F790" s="261"/>
      <c r="G790" s="261"/>
      <c r="H790" s="261"/>
      <c r="I790" s="261"/>
      <c r="J790" s="261"/>
      <c r="K790" s="261"/>
      <c r="L790" s="261"/>
      <c r="M790" s="261"/>
      <c r="N790" s="261"/>
      <c r="O790" s="261"/>
      <c r="P790" s="261"/>
      <c r="Q790" s="261"/>
      <c r="R790" s="261"/>
      <c r="S790" s="261"/>
      <c r="T790" s="261"/>
      <c r="U790" s="261"/>
      <c r="V790" s="261"/>
      <c r="W790" s="261"/>
    </row>
    <row r="791" spans="1:23" ht="16.5" customHeight="1">
      <c r="A791" s="261"/>
      <c r="B791" s="261"/>
      <c r="C791" s="261"/>
      <c r="D791" s="261"/>
      <c r="E791" s="261"/>
      <c r="F791" s="261"/>
      <c r="G791" s="261"/>
      <c r="H791" s="261"/>
      <c r="I791" s="261"/>
      <c r="J791" s="261"/>
      <c r="K791" s="261"/>
      <c r="L791" s="261"/>
      <c r="M791" s="261"/>
      <c r="N791" s="261"/>
      <c r="O791" s="261"/>
      <c r="P791" s="261"/>
      <c r="Q791" s="261"/>
      <c r="R791" s="261"/>
      <c r="S791" s="261"/>
      <c r="T791" s="261"/>
      <c r="U791" s="261"/>
      <c r="V791" s="261"/>
      <c r="W791" s="261"/>
    </row>
    <row r="792" spans="1:23" ht="16.5" customHeight="1">
      <c r="A792" s="261"/>
      <c r="B792" s="261"/>
      <c r="C792" s="261"/>
      <c r="D792" s="261"/>
      <c r="E792" s="261"/>
      <c r="F792" s="261"/>
      <c r="G792" s="261"/>
      <c r="H792" s="261"/>
      <c r="I792" s="261"/>
      <c r="J792" s="261"/>
      <c r="K792" s="261"/>
      <c r="L792" s="261"/>
      <c r="M792" s="261"/>
      <c r="N792" s="261"/>
      <c r="O792" s="261"/>
      <c r="P792" s="261"/>
      <c r="Q792" s="261"/>
      <c r="R792" s="261"/>
      <c r="S792" s="261"/>
      <c r="T792" s="261"/>
      <c r="U792" s="261"/>
      <c r="V792" s="261"/>
      <c r="W792" s="261"/>
    </row>
    <row r="793" spans="1:23" ht="16.5" customHeight="1">
      <c r="A793" s="261"/>
      <c r="B793" s="261"/>
      <c r="C793" s="261"/>
      <c r="D793" s="261"/>
      <c r="E793" s="261"/>
      <c r="F793" s="261"/>
      <c r="G793" s="261"/>
      <c r="H793" s="261"/>
      <c r="I793" s="261"/>
      <c r="J793" s="261"/>
      <c r="K793" s="261"/>
      <c r="L793" s="261"/>
      <c r="M793" s="261"/>
      <c r="N793" s="261"/>
      <c r="O793" s="261"/>
      <c r="P793" s="261"/>
      <c r="Q793" s="261"/>
      <c r="R793" s="261"/>
      <c r="S793" s="261"/>
      <c r="T793" s="261"/>
      <c r="U793" s="261"/>
      <c r="V793" s="261"/>
      <c r="W793" s="261"/>
    </row>
    <row r="794" spans="1:23" ht="16.5" customHeight="1">
      <c r="A794" s="261"/>
      <c r="B794" s="261"/>
      <c r="C794" s="261"/>
      <c r="D794" s="261"/>
      <c r="E794" s="261"/>
      <c r="F794" s="261"/>
      <c r="G794" s="261"/>
      <c r="H794" s="261"/>
      <c r="I794" s="261"/>
      <c r="J794" s="261"/>
      <c r="K794" s="261"/>
      <c r="L794" s="261"/>
      <c r="M794" s="261"/>
      <c r="N794" s="261"/>
      <c r="O794" s="261"/>
      <c r="P794" s="261"/>
      <c r="Q794" s="261"/>
      <c r="R794" s="261"/>
      <c r="S794" s="261"/>
      <c r="T794" s="261"/>
      <c r="U794" s="261"/>
      <c r="V794" s="261"/>
      <c r="W794" s="261"/>
    </row>
    <row r="795" spans="1:23" ht="16.5" customHeight="1">
      <c r="A795" s="261"/>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row>
    <row r="796" spans="1:23" ht="16.5" customHeight="1">
      <c r="A796" s="261"/>
      <c r="B796" s="261"/>
      <c r="C796" s="261"/>
      <c r="D796" s="261"/>
      <c r="E796" s="261"/>
      <c r="F796" s="261"/>
      <c r="G796" s="261"/>
      <c r="H796" s="261"/>
      <c r="I796" s="261"/>
      <c r="J796" s="261"/>
      <c r="K796" s="261"/>
      <c r="L796" s="261"/>
      <c r="M796" s="261"/>
      <c r="N796" s="261"/>
      <c r="O796" s="261"/>
      <c r="P796" s="261"/>
      <c r="Q796" s="261"/>
      <c r="R796" s="261"/>
      <c r="S796" s="261"/>
      <c r="T796" s="261"/>
      <c r="U796" s="261"/>
      <c r="V796" s="261"/>
      <c r="W796" s="261"/>
    </row>
    <row r="797" spans="1:23" ht="16.5" customHeight="1">
      <c r="A797" s="261"/>
      <c r="B797" s="261"/>
      <c r="C797" s="261"/>
      <c r="D797" s="261"/>
      <c r="E797" s="261"/>
      <c r="F797" s="261"/>
      <c r="G797" s="261"/>
      <c r="H797" s="261"/>
      <c r="I797" s="261"/>
      <c r="J797" s="261"/>
      <c r="K797" s="261"/>
      <c r="L797" s="261"/>
      <c r="M797" s="261"/>
      <c r="N797" s="261"/>
      <c r="O797" s="261"/>
      <c r="P797" s="261"/>
      <c r="Q797" s="261"/>
      <c r="R797" s="261"/>
      <c r="S797" s="261"/>
      <c r="T797" s="261"/>
      <c r="U797" s="261"/>
      <c r="V797" s="261"/>
      <c r="W797" s="261"/>
    </row>
    <row r="798" spans="1:23" ht="16.5" customHeight="1">
      <c r="A798" s="261"/>
      <c r="B798" s="261"/>
      <c r="C798" s="261"/>
      <c r="D798" s="261"/>
      <c r="E798" s="261"/>
      <c r="F798" s="261"/>
      <c r="G798" s="261"/>
      <c r="H798" s="261"/>
      <c r="I798" s="261"/>
      <c r="J798" s="261"/>
      <c r="K798" s="261"/>
      <c r="L798" s="261"/>
      <c r="M798" s="261"/>
      <c r="N798" s="261"/>
      <c r="O798" s="261"/>
      <c r="P798" s="261"/>
      <c r="Q798" s="261"/>
      <c r="R798" s="261"/>
      <c r="S798" s="261"/>
      <c r="T798" s="261"/>
      <c r="U798" s="261"/>
      <c r="V798" s="261"/>
      <c r="W798" s="261"/>
    </row>
    <row r="799" spans="1:23" ht="16.5" customHeight="1">
      <c r="A799" s="261"/>
      <c r="B799" s="261"/>
      <c r="C799" s="261"/>
      <c r="D799" s="261"/>
      <c r="E799" s="261"/>
      <c r="F799" s="261"/>
      <c r="G799" s="261"/>
      <c r="H799" s="261"/>
      <c r="I799" s="261"/>
      <c r="J799" s="261"/>
      <c r="K799" s="261"/>
      <c r="L799" s="261"/>
      <c r="M799" s="261"/>
      <c r="N799" s="261"/>
      <c r="O799" s="261"/>
      <c r="P799" s="261"/>
      <c r="Q799" s="261"/>
      <c r="R799" s="261"/>
      <c r="S799" s="261"/>
      <c r="T799" s="261"/>
      <c r="U799" s="261"/>
      <c r="V799" s="261"/>
      <c r="W799" s="261"/>
    </row>
    <row r="800" spans="1:23" ht="16.5" customHeight="1">
      <c r="A800" s="261"/>
      <c r="B800" s="261"/>
      <c r="C800" s="261"/>
      <c r="D800" s="261"/>
      <c r="E800" s="261"/>
      <c r="F800" s="261"/>
      <c r="G800" s="261"/>
      <c r="H800" s="261"/>
      <c r="I800" s="261"/>
      <c r="J800" s="261"/>
      <c r="K800" s="261"/>
      <c r="L800" s="261"/>
      <c r="M800" s="261"/>
      <c r="N800" s="261"/>
      <c r="O800" s="261"/>
      <c r="P800" s="261"/>
      <c r="Q800" s="261"/>
      <c r="R800" s="261"/>
      <c r="S800" s="261"/>
      <c r="T800" s="261"/>
      <c r="U800" s="261"/>
      <c r="V800" s="261"/>
      <c r="W800" s="261"/>
    </row>
    <row r="801" spans="1:23" ht="16.5" customHeight="1">
      <c r="A801" s="261"/>
      <c r="B801" s="261"/>
      <c r="C801" s="261"/>
      <c r="D801" s="261"/>
      <c r="E801" s="261"/>
      <c r="F801" s="261"/>
      <c r="G801" s="261"/>
      <c r="H801" s="261"/>
      <c r="I801" s="261"/>
      <c r="J801" s="261"/>
      <c r="K801" s="261"/>
      <c r="L801" s="261"/>
      <c r="M801" s="261"/>
      <c r="N801" s="261"/>
      <c r="O801" s="261"/>
      <c r="P801" s="261"/>
      <c r="Q801" s="261"/>
      <c r="R801" s="261"/>
      <c r="S801" s="261"/>
      <c r="T801" s="261"/>
      <c r="U801" s="261"/>
      <c r="V801" s="261"/>
      <c r="W801" s="261"/>
    </row>
    <row r="802" spans="1:23" ht="16.5" customHeight="1">
      <c r="A802" s="261"/>
      <c r="B802" s="261"/>
      <c r="C802" s="261"/>
      <c r="D802" s="261"/>
      <c r="E802" s="261"/>
      <c r="F802" s="261"/>
      <c r="G802" s="261"/>
      <c r="H802" s="261"/>
      <c r="I802" s="261"/>
      <c r="J802" s="261"/>
      <c r="K802" s="261"/>
      <c r="L802" s="261"/>
      <c r="M802" s="261"/>
      <c r="N802" s="261"/>
      <c r="O802" s="261"/>
      <c r="P802" s="261"/>
      <c r="Q802" s="261"/>
      <c r="R802" s="261"/>
      <c r="S802" s="261"/>
      <c r="T802" s="261"/>
      <c r="U802" s="261"/>
      <c r="V802" s="261"/>
      <c r="W802" s="261"/>
    </row>
    <row r="803" spans="1:23" ht="16.5" customHeight="1">
      <c r="A803" s="261"/>
      <c r="B803" s="261"/>
      <c r="C803" s="261"/>
      <c r="D803" s="261"/>
      <c r="E803" s="261"/>
      <c r="F803" s="261"/>
      <c r="G803" s="261"/>
      <c r="H803" s="261"/>
      <c r="I803" s="261"/>
      <c r="J803" s="261"/>
      <c r="K803" s="261"/>
      <c r="L803" s="261"/>
      <c r="M803" s="261"/>
      <c r="N803" s="261"/>
      <c r="O803" s="261"/>
      <c r="P803" s="261"/>
      <c r="Q803" s="261"/>
      <c r="R803" s="261"/>
      <c r="S803" s="261"/>
      <c r="T803" s="261"/>
      <c r="U803" s="261"/>
      <c r="V803" s="261"/>
      <c r="W803" s="261"/>
    </row>
    <row r="804" spans="1:23" ht="16.5" customHeight="1">
      <c r="A804" s="261"/>
      <c r="B804" s="261"/>
      <c r="C804" s="261"/>
      <c r="D804" s="261"/>
      <c r="E804" s="261"/>
      <c r="F804" s="261"/>
      <c r="G804" s="261"/>
      <c r="H804" s="261"/>
      <c r="I804" s="261"/>
      <c r="J804" s="261"/>
      <c r="K804" s="261"/>
      <c r="L804" s="261"/>
      <c r="M804" s="261"/>
      <c r="N804" s="261"/>
      <c r="O804" s="261"/>
      <c r="P804" s="261"/>
      <c r="Q804" s="261"/>
      <c r="R804" s="261"/>
      <c r="S804" s="261"/>
      <c r="T804" s="261"/>
      <c r="U804" s="261"/>
      <c r="V804" s="261"/>
      <c r="W804" s="261"/>
    </row>
    <row r="805" spans="1:23" ht="16.5" customHeight="1">
      <c r="A805" s="261"/>
      <c r="B805" s="261"/>
      <c r="C805" s="261"/>
      <c r="D805" s="261"/>
      <c r="E805" s="261"/>
      <c r="F805" s="261"/>
      <c r="G805" s="261"/>
      <c r="H805" s="261"/>
      <c r="I805" s="261"/>
      <c r="J805" s="261"/>
      <c r="K805" s="261"/>
      <c r="L805" s="261"/>
      <c r="M805" s="261"/>
      <c r="N805" s="261"/>
      <c r="O805" s="261"/>
      <c r="P805" s="261"/>
      <c r="Q805" s="261"/>
      <c r="R805" s="261"/>
      <c r="S805" s="261"/>
      <c r="T805" s="261"/>
      <c r="U805" s="261"/>
      <c r="V805" s="261"/>
      <c r="W805" s="261"/>
    </row>
    <row r="806" spans="1:23" ht="16.5" customHeight="1">
      <c r="A806" s="261"/>
      <c r="B806" s="261"/>
      <c r="C806" s="261"/>
      <c r="D806" s="261"/>
      <c r="E806" s="261"/>
      <c r="F806" s="261"/>
      <c r="G806" s="261"/>
      <c r="H806" s="261"/>
      <c r="I806" s="261"/>
      <c r="J806" s="261"/>
      <c r="K806" s="261"/>
      <c r="L806" s="261"/>
      <c r="M806" s="261"/>
      <c r="N806" s="261"/>
      <c r="O806" s="261"/>
      <c r="P806" s="261"/>
      <c r="Q806" s="261"/>
      <c r="R806" s="261"/>
      <c r="S806" s="261"/>
      <c r="T806" s="261"/>
      <c r="U806" s="261"/>
      <c r="V806" s="261"/>
      <c r="W806" s="261"/>
    </row>
    <row r="807" spans="1:23" ht="16.5" customHeight="1">
      <c r="A807" s="261"/>
      <c r="B807" s="261"/>
      <c r="C807" s="261"/>
      <c r="D807" s="261"/>
      <c r="E807" s="261"/>
      <c r="F807" s="261"/>
      <c r="G807" s="261"/>
      <c r="H807" s="261"/>
      <c r="I807" s="261"/>
      <c r="J807" s="261"/>
      <c r="K807" s="261"/>
      <c r="L807" s="261"/>
      <c r="M807" s="261"/>
      <c r="N807" s="261"/>
      <c r="O807" s="261"/>
      <c r="P807" s="261"/>
      <c r="Q807" s="261"/>
      <c r="R807" s="261"/>
      <c r="S807" s="261"/>
      <c r="T807" s="261"/>
      <c r="U807" s="261"/>
      <c r="V807" s="261"/>
      <c r="W807" s="261"/>
    </row>
    <row r="808" spans="1:23" ht="16.5" customHeight="1">
      <c r="A808" s="261"/>
      <c r="B808" s="261"/>
      <c r="C808" s="261"/>
      <c r="D808" s="261"/>
      <c r="E808" s="261"/>
      <c r="F808" s="261"/>
      <c r="G808" s="261"/>
      <c r="H808" s="261"/>
      <c r="I808" s="261"/>
      <c r="J808" s="261"/>
      <c r="K808" s="261"/>
      <c r="L808" s="261"/>
      <c r="M808" s="261"/>
      <c r="N808" s="261"/>
      <c r="O808" s="261"/>
      <c r="P808" s="261"/>
      <c r="Q808" s="261"/>
      <c r="R808" s="261"/>
      <c r="S808" s="261"/>
      <c r="T808" s="261"/>
      <c r="U808" s="261"/>
      <c r="V808" s="261"/>
      <c r="W808" s="261"/>
    </row>
    <row r="809" spans="1:23" ht="16.5" customHeight="1">
      <c r="A809" s="261"/>
      <c r="B809" s="261"/>
      <c r="C809" s="261"/>
      <c r="D809" s="261"/>
      <c r="E809" s="261"/>
      <c r="F809" s="261"/>
      <c r="G809" s="261"/>
      <c r="H809" s="261"/>
      <c r="I809" s="261"/>
      <c r="J809" s="261"/>
      <c r="K809" s="261"/>
      <c r="L809" s="261"/>
      <c r="M809" s="261"/>
      <c r="N809" s="261"/>
      <c r="O809" s="261"/>
      <c r="P809" s="261"/>
      <c r="Q809" s="261"/>
      <c r="R809" s="261"/>
      <c r="S809" s="261"/>
      <c r="T809" s="261"/>
      <c r="U809" s="261"/>
      <c r="V809" s="261"/>
      <c r="W809" s="261"/>
    </row>
    <row r="810" spans="1:23" ht="16.5" customHeight="1">
      <c r="A810" s="261"/>
      <c r="B810" s="261"/>
      <c r="C810" s="261"/>
      <c r="D810" s="261"/>
      <c r="E810" s="261"/>
      <c r="F810" s="261"/>
      <c r="G810" s="261"/>
      <c r="H810" s="261"/>
      <c r="I810" s="261"/>
      <c r="J810" s="261"/>
      <c r="K810" s="261"/>
      <c r="L810" s="261"/>
      <c r="M810" s="261"/>
      <c r="N810" s="261"/>
      <c r="O810" s="261"/>
      <c r="P810" s="261"/>
      <c r="Q810" s="261"/>
      <c r="R810" s="261"/>
      <c r="S810" s="261"/>
      <c r="T810" s="261"/>
      <c r="U810" s="261"/>
      <c r="V810" s="261"/>
      <c r="W810" s="261"/>
    </row>
    <row r="811" spans="1:23" ht="16.5" customHeight="1">
      <c r="A811" s="261"/>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row>
    <row r="812" spans="1:23" ht="16.5" customHeight="1">
      <c r="A812" s="261"/>
      <c r="B812" s="261"/>
      <c r="C812" s="261"/>
      <c r="D812" s="261"/>
      <c r="E812" s="261"/>
      <c r="F812" s="261"/>
      <c r="G812" s="261"/>
      <c r="H812" s="261"/>
      <c r="I812" s="261"/>
      <c r="J812" s="261"/>
      <c r="K812" s="261"/>
      <c r="L812" s="261"/>
      <c r="M812" s="261"/>
      <c r="N812" s="261"/>
      <c r="O812" s="261"/>
      <c r="P812" s="261"/>
      <c r="Q812" s="261"/>
      <c r="R812" s="261"/>
      <c r="S812" s="261"/>
      <c r="T812" s="261"/>
      <c r="U812" s="261"/>
      <c r="V812" s="261"/>
      <c r="W812" s="261"/>
    </row>
    <row r="813" spans="1:23" ht="16.5" customHeight="1">
      <c r="A813" s="261"/>
      <c r="B813" s="261"/>
      <c r="C813" s="261"/>
      <c r="D813" s="261"/>
      <c r="E813" s="261"/>
      <c r="F813" s="261"/>
      <c r="G813" s="261"/>
      <c r="H813" s="261"/>
      <c r="I813" s="261"/>
      <c r="J813" s="261"/>
      <c r="K813" s="261"/>
      <c r="L813" s="261"/>
      <c r="M813" s="261"/>
      <c r="N813" s="261"/>
      <c r="O813" s="261"/>
      <c r="P813" s="261"/>
      <c r="Q813" s="261"/>
      <c r="R813" s="261"/>
      <c r="S813" s="261"/>
      <c r="T813" s="261"/>
      <c r="U813" s="261"/>
      <c r="V813" s="261"/>
      <c r="W813" s="261"/>
    </row>
    <row r="814" spans="1:23" ht="16.5" customHeight="1">
      <c r="A814" s="261"/>
      <c r="B814" s="261"/>
      <c r="C814" s="261"/>
      <c r="D814" s="261"/>
      <c r="E814" s="261"/>
      <c r="F814" s="261"/>
      <c r="G814" s="261"/>
      <c r="H814" s="261"/>
      <c r="I814" s="261"/>
      <c r="J814" s="261"/>
      <c r="K814" s="261"/>
      <c r="L814" s="261"/>
      <c r="M814" s="261"/>
      <c r="N814" s="261"/>
      <c r="O814" s="261"/>
      <c r="P814" s="261"/>
      <c r="Q814" s="261"/>
      <c r="R814" s="261"/>
      <c r="S814" s="261"/>
      <c r="T814" s="261"/>
      <c r="U814" s="261"/>
      <c r="V814" s="261"/>
      <c r="W814" s="261"/>
    </row>
    <row r="815" spans="1:23" ht="16.5" customHeight="1">
      <c r="A815" s="261"/>
      <c r="B815" s="261"/>
      <c r="C815" s="261"/>
      <c r="D815" s="261"/>
      <c r="E815" s="261"/>
      <c r="F815" s="261"/>
      <c r="G815" s="261"/>
      <c r="H815" s="261"/>
      <c r="I815" s="261"/>
      <c r="J815" s="261"/>
      <c r="K815" s="261"/>
      <c r="L815" s="261"/>
      <c r="M815" s="261"/>
      <c r="N815" s="261"/>
      <c r="O815" s="261"/>
      <c r="P815" s="261"/>
      <c r="Q815" s="261"/>
      <c r="R815" s="261"/>
      <c r="S815" s="261"/>
      <c r="T815" s="261"/>
      <c r="U815" s="261"/>
      <c r="V815" s="261"/>
      <c r="W815" s="261"/>
    </row>
    <row r="816" spans="1:23" ht="16.5" customHeight="1">
      <c r="A816" s="261"/>
      <c r="B816" s="261"/>
      <c r="C816" s="261"/>
      <c r="D816" s="261"/>
      <c r="E816" s="261"/>
      <c r="F816" s="261"/>
      <c r="G816" s="261"/>
      <c r="H816" s="261"/>
      <c r="I816" s="261"/>
      <c r="J816" s="261"/>
      <c r="K816" s="261"/>
      <c r="L816" s="261"/>
      <c r="M816" s="261"/>
      <c r="N816" s="261"/>
      <c r="O816" s="261"/>
      <c r="P816" s="261"/>
      <c r="Q816" s="261"/>
      <c r="R816" s="261"/>
      <c r="S816" s="261"/>
      <c r="T816" s="261"/>
      <c r="U816" s="261"/>
      <c r="V816" s="261"/>
      <c r="W816" s="261"/>
    </row>
    <row r="817" spans="1:23" ht="16.5" customHeight="1">
      <c r="A817" s="261"/>
      <c r="B817" s="261"/>
      <c r="C817" s="261"/>
      <c r="D817" s="261"/>
      <c r="E817" s="261"/>
      <c r="F817" s="261"/>
      <c r="G817" s="261"/>
      <c r="H817" s="261"/>
      <c r="I817" s="261"/>
      <c r="J817" s="261"/>
      <c r="K817" s="261"/>
      <c r="L817" s="261"/>
      <c r="M817" s="261"/>
      <c r="N817" s="261"/>
      <c r="O817" s="261"/>
      <c r="P817" s="261"/>
      <c r="Q817" s="261"/>
      <c r="R817" s="261"/>
      <c r="S817" s="261"/>
      <c r="T817" s="261"/>
      <c r="U817" s="261"/>
      <c r="V817" s="261"/>
      <c r="W817" s="261"/>
    </row>
    <row r="818" spans="1:23" ht="16.5" customHeight="1">
      <c r="A818" s="261"/>
      <c r="B818" s="261"/>
      <c r="C818" s="261"/>
      <c r="D818" s="261"/>
      <c r="E818" s="261"/>
      <c r="F818" s="261"/>
      <c r="G818" s="261"/>
      <c r="H818" s="261"/>
      <c r="I818" s="261"/>
      <c r="J818" s="261"/>
      <c r="K818" s="261"/>
      <c r="L818" s="261"/>
      <c r="M818" s="261"/>
      <c r="N818" s="261"/>
      <c r="O818" s="261"/>
      <c r="P818" s="261"/>
      <c r="Q818" s="261"/>
      <c r="R818" s="261"/>
      <c r="S818" s="261"/>
      <c r="T818" s="261"/>
      <c r="U818" s="261"/>
      <c r="V818" s="261"/>
      <c r="W818" s="261"/>
    </row>
    <row r="819" spans="1:23" ht="16.5" customHeight="1">
      <c r="A819" s="261"/>
      <c r="B819" s="261"/>
      <c r="C819" s="261"/>
      <c r="D819" s="261"/>
      <c r="E819" s="261"/>
      <c r="F819" s="261"/>
      <c r="G819" s="261"/>
      <c r="H819" s="261"/>
      <c r="I819" s="261"/>
      <c r="J819" s="261"/>
      <c r="K819" s="261"/>
      <c r="L819" s="261"/>
      <c r="M819" s="261"/>
      <c r="N819" s="261"/>
      <c r="O819" s="261"/>
      <c r="P819" s="261"/>
      <c r="Q819" s="261"/>
      <c r="R819" s="261"/>
      <c r="S819" s="261"/>
      <c r="T819" s="261"/>
      <c r="U819" s="261"/>
      <c r="V819" s="261"/>
      <c r="W819" s="261"/>
    </row>
    <row r="820" spans="1:23" ht="16.5" customHeight="1">
      <c r="A820" s="261"/>
      <c r="B820" s="261"/>
      <c r="C820" s="261"/>
      <c r="D820" s="261"/>
      <c r="E820" s="261"/>
      <c r="F820" s="261"/>
      <c r="G820" s="261"/>
      <c r="H820" s="261"/>
      <c r="I820" s="261"/>
      <c r="J820" s="261"/>
      <c r="K820" s="261"/>
      <c r="L820" s="261"/>
      <c r="M820" s="261"/>
      <c r="N820" s="261"/>
      <c r="O820" s="261"/>
      <c r="P820" s="261"/>
      <c r="Q820" s="261"/>
      <c r="R820" s="261"/>
      <c r="S820" s="261"/>
      <c r="T820" s="261"/>
      <c r="U820" s="261"/>
      <c r="V820" s="261"/>
      <c r="W820" s="261"/>
    </row>
    <row r="821" spans="1:23" ht="16.5" customHeight="1">
      <c r="A821" s="261"/>
      <c r="B821" s="261"/>
      <c r="C821" s="261"/>
      <c r="D821" s="261"/>
      <c r="E821" s="261"/>
      <c r="F821" s="261"/>
      <c r="G821" s="261"/>
      <c r="H821" s="261"/>
      <c r="I821" s="261"/>
      <c r="J821" s="261"/>
      <c r="K821" s="261"/>
      <c r="L821" s="261"/>
      <c r="M821" s="261"/>
      <c r="N821" s="261"/>
      <c r="O821" s="261"/>
      <c r="P821" s="261"/>
      <c r="Q821" s="261"/>
      <c r="R821" s="261"/>
      <c r="S821" s="261"/>
      <c r="T821" s="261"/>
      <c r="U821" s="261"/>
      <c r="V821" s="261"/>
      <c r="W821" s="261"/>
    </row>
    <row r="822" spans="1:23" ht="16.5" customHeight="1">
      <c r="A822" s="261"/>
      <c r="B822" s="261"/>
      <c r="C822" s="261"/>
      <c r="D822" s="261"/>
      <c r="E822" s="261"/>
      <c r="F822" s="261"/>
      <c r="G822" s="261"/>
      <c r="H822" s="261"/>
      <c r="I822" s="261"/>
      <c r="J822" s="261"/>
      <c r="K822" s="261"/>
      <c r="L822" s="261"/>
      <c r="M822" s="261"/>
      <c r="N822" s="261"/>
      <c r="O822" s="261"/>
      <c r="P822" s="261"/>
      <c r="Q822" s="261"/>
      <c r="R822" s="261"/>
      <c r="S822" s="261"/>
      <c r="T822" s="261"/>
      <c r="U822" s="261"/>
      <c r="V822" s="261"/>
      <c r="W822" s="261"/>
    </row>
    <row r="823" spans="1:23" ht="16.5" customHeight="1">
      <c r="A823" s="261"/>
      <c r="B823" s="261"/>
      <c r="C823" s="261"/>
      <c r="D823" s="261"/>
      <c r="E823" s="261"/>
      <c r="F823" s="261"/>
      <c r="G823" s="261"/>
      <c r="H823" s="261"/>
      <c r="I823" s="261"/>
      <c r="J823" s="261"/>
      <c r="K823" s="261"/>
      <c r="L823" s="261"/>
      <c r="M823" s="261"/>
      <c r="N823" s="261"/>
      <c r="O823" s="261"/>
      <c r="P823" s="261"/>
      <c r="Q823" s="261"/>
      <c r="R823" s="261"/>
      <c r="S823" s="261"/>
      <c r="T823" s="261"/>
      <c r="U823" s="261"/>
      <c r="V823" s="261"/>
      <c r="W823" s="261"/>
    </row>
    <row r="824" spans="1:23" ht="16.5" customHeight="1">
      <c r="A824" s="261"/>
      <c r="B824" s="261"/>
      <c r="C824" s="261"/>
      <c r="D824" s="261"/>
      <c r="E824" s="261"/>
      <c r="F824" s="261"/>
      <c r="G824" s="261"/>
      <c r="H824" s="261"/>
      <c r="I824" s="261"/>
      <c r="J824" s="261"/>
      <c r="K824" s="261"/>
      <c r="L824" s="261"/>
      <c r="M824" s="261"/>
      <c r="N824" s="261"/>
      <c r="O824" s="261"/>
      <c r="P824" s="261"/>
      <c r="Q824" s="261"/>
      <c r="R824" s="261"/>
      <c r="S824" s="261"/>
      <c r="T824" s="261"/>
      <c r="U824" s="261"/>
      <c r="V824" s="261"/>
      <c r="W824" s="261"/>
    </row>
    <row r="825" spans="1:23" ht="16.5" customHeight="1">
      <c r="A825" s="261"/>
      <c r="B825" s="261"/>
      <c r="C825" s="261"/>
      <c r="D825" s="261"/>
      <c r="E825" s="261"/>
      <c r="F825" s="261"/>
      <c r="G825" s="261"/>
      <c r="H825" s="261"/>
      <c r="I825" s="261"/>
      <c r="J825" s="261"/>
      <c r="K825" s="261"/>
      <c r="L825" s="261"/>
      <c r="M825" s="261"/>
      <c r="N825" s="261"/>
      <c r="O825" s="261"/>
      <c r="P825" s="261"/>
      <c r="Q825" s="261"/>
      <c r="R825" s="261"/>
      <c r="S825" s="261"/>
      <c r="T825" s="261"/>
      <c r="U825" s="261"/>
      <c r="V825" s="261"/>
      <c r="W825" s="261"/>
    </row>
    <row r="826" spans="1:23" ht="16.5" customHeight="1">
      <c r="A826" s="261"/>
      <c r="B826" s="261"/>
      <c r="C826" s="261"/>
      <c r="D826" s="261"/>
      <c r="E826" s="261"/>
      <c r="F826" s="261"/>
      <c r="G826" s="261"/>
      <c r="H826" s="261"/>
      <c r="I826" s="261"/>
      <c r="J826" s="261"/>
      <c r="K826" s="261"/>
      <c r="L826" s="261"/>
      <c r="M826" s="261"/>
      <c r="N826" s="261"/>
      <c r="O826" s="261"/>
      <c r="P826" s="261"/>
      <c r="Q826" s="261"/>
      <c r="R826" s="261"/>
      <c r="S826" s="261"/>
      <c r="T826" s="261"/>
      <c r="U826" s="261"/>
      <c r="V826" s="261"/>
      <c r="W826" s="261"/>
    </row>
    <row r="827" spans="1:23" ht="16.5" customHeight="1">
      <c r="A827" s="261"/>
      <c r="B827" s="261"/>
      <c r="C827" s="261"/>
      <c r="D827" s="261"/>
      <c r="E827" s="261"/>
      <c r="F827" s="261"/>
      <c r="G827" s="261"/>
      <c r="H827" s="261"/>
      <c r="I827" s="261"/>
      <c r="J827" s="261"/>
      <c r="K827" s="261"/>
      <c r="L827" s="261"/>
      <c r="M827" s="261"/>
      <c r="N827" s="261"/>
      <c r="O827" s="261"/>
      <c r="P827" s="261"/>
      <c r="Q827" s="261"/>
      <c r="R827" s="261"/>
      <c r="S827" s="261"/>
      <c r="T827" s="261"/>
      <c r="U827" s="261"/>
      <c r="V827" s="261"/>
      <c r="W827" s="261"/>
    </row>
    <row r="828" spans="1:23" ht="16.5" customHeight="1">
      <c r="A828" s="261"/>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row>
    <row r="829" spans="1:23" ht="16.5" customHeight="1">
      <c r="A829" s="261"/>
      <c r="B829" s="261"/>
      <c r="C829" s="261"/>
      <c r="D829" s="261"/>
      <c r="E829" s="261"/>
      <c r="F829" s="261"/>
      <c r="G829" s="261"/>
      <c r="H829" s="261"/>
      <c r="I829" s="261"/>
      <c r="J829" s="261"/>
      <c r="K829" s="261"/>
      <c r="L829" s="261"/>
      <c r="M829" s="261"/>
      <c r="N829" s="261"/>
      <c r="O829" s="261"/>
      <c r="P829" s="261"/>
      <c r="Q829" s="261"/>
      <c r="R829" s="261"/>
      <c r="S829" s="261"/>
      <c r="T829" s="261"/>
      <c r="U829" s="261"/>
      <c r="V829" s="261"/>
      <c r="W829" s="261"/>
    </row>
    <row r="830" spans="1:23" ht="16.5" customHeight="1">
      <c r="A830" s="261"/>
      <c r="B830" s="261"/>
      <c r="C830" s="261"/>
      <c r="D830" s="261"/>
      <c r="E830" s="261"/>
      <c r="F830" s="261"/>
      <c r="G830" s="261"/>
      <c r="H830" s="261"/>
      <c r="I830" s="261"/>
      <c r="J830" s="261"/>
      <c r="K830" s="261"/>
      <c r="L830" s="261"/>
      <c r="M830" s="261"/>
      <c r="N830" s="261"/>
      <c r="O830" s="261"/>
      <c r="P830" s="261"/>
      <c r="Q830" s="261"/>
      <c r="R830" s="261"/>
      <c r="S830" s="261"/>
      <c r="T830" s="261"/>
      <c r="U830" s="261"/>
      <c r="V830" s="261"/>
      <c r="W830" s="261"/>
    </row>
    <row r="831" spans="1:23" ht="16.5" customHeight="1">
      <c r="A831" s="261"/>
      <c r="B831" s="261"/>
      <c r="C831" s="261"/>
      <c r="D831" s="261"/>
      <c r="E831" s="261"/>
      <c r="F831" s="261"/>
      <c r="G831" s="261"/>
      <c r="H831" s="261"/>
      <c r="I831" s="261"/>
      <c r="J831" s="261"/>
      <c r="K831" s="261"/>
      <c r="L831" s="261"/>
      <c r="M831" s="261"/>
      <c r="N831" s="261"/>
      <c r="O831" s="261"/>
      <c r="P831" s="261"/>
      <c r="Q831" s="261"/>
      <c r="R831" s="261"/>
      <c r="S831" s="261"/>
      <c r="T831" s="261"/>
      <c r="U831" s="261"/>
      <c r="V831" s="261"/>
      <c r="W831" s="261"/>
    </row>
    <row r="832" spans="1:23" ht="16.5" customHeight="1">
      <c r="A832" s="261"/>
      <c r="B832" s="261"/>
      <c r="C832" s="261"/>
      <c r="D832" s="261"/>
      <c r="E832" s="261"/>
      <c r="F832" s="261"/>
      <c r="G832" s="261"/>
      <c r="H832" s="261"/>
      <c r="I832" s="261"/>
      <c r="J832" s="261"/>
      <c r="K832" s="261"/>
      <c r="L832" s="261"/>
      <c r="M832" s="261"/>
      <c r="N832" s="261"/>
      <c r="O832" s="261"/>
      <c r="P832" s="261"/>
      <c r="Q832" s="261"/>
      <c r="R832" s="261"/>
      <c r="S832" s="261"/>
      <c r="T832" s="261"/>
      <c r="U832" s="261"/>
      <c r="V832" s="261"/>
      <c r="W832" s="261"/>
    </row>
    <row r="833" spans="1:23" ht="16.5" customHeight="1">
      <c r="A833" s="261"/>
      <c r="B833" s="261"/>
      <c r="C833" s="261"/>
      <c r="D833" s="261"/>
      <c r="E833" s="261"/>
      <c r="F833" s="261"/>
      <c r="G833" s="261"/>
      <c r="H833" s="261"/>
      <c r="I833" s="261"/>
      <c r="J833" s="261"/>
      <c r="K833" s="261"/>
      <c r="L833" s="261"/>
      <c r="M833" s="261"/>
      <c r="N833" s="261"/>
      <c r="O833" s="261"/>
      <c r="P833" s="261"/>
      <c r="Q833" s="261"/>
      <c r="R833" s="261"/>
      <c r="S833" s="261"/>
      <c r="T833" s="261"/>
      <c r="U833" s="261"/>
      <c r="V833" s="261"/>
      <c r="W833" s="261"/>
    </row>
    <row r="834" spans="1:23" ht="16.5" customHeight="1">
      <c r="A834" s="261"/>
      <c r="B834" s="261"/>
      <c r="C834" s="261"/>
      <c r="D834" s="261"/>
      <c r="E834" s="261"/>
      <c r="F834" s="261"/>
      <c r="G834" s="261"/>
      <c r="H834" s="261"/>
      <c r="I834" s="261"/>
      <c r="J834" s="261"/>
      <c r="K834" s="261"/>
      <c r="L834" s="261"/>
      <c r="M834" s="261"/>
      <c r="N834" s="261"/>
      <c r="O834" s="261"/>
      <c r="P834" s="261"/>
      <c r="Q834" s="261"/>
      <c r="R834" s="261"/>
      <c r="S834" s="261"/>
      <c r="T834" s="261"/>
      <c r="U834" s="261"/>
      <c r="V834" s="261"/>
      <c r="W834" s="261"/>
    </row>
    <row r="835" spans="1:23" ht="16.5" customHeight="1">
      <c r="A835" s="261"/>
      <c r="B835" s="261"/>
      <c r="C835" s="261"/>
      <c r="D835" s="261"/>
      <c r="E835" s="261"/>
      <c r="F835" s="261"/>
      <c r="G835" s="261"/>
      <c r="H835" s="261"/>
      <c r="I835" s="261"/>
      <c r="J835" s="261"/>
      <c r="K835" s="261"/>
      <c r="L835" s="261"/>
      <c r="M835" s="261"/>
      <c r="N835" s="261"/>
      <c r="O835" s="261"/>
      <c r="P835" s="261"/>
      <c r="Q835" s="261"/>
      <c r="R835" s="261"/>
      <c r="S835" s="261"/>
      <c r="T835" s="261"/>
      <c r="U835" s="261"/>
      <c r="V835" s="261"/>
      <c r="W835" s="261"/>
    </row>
    <row r="836" spans="1:23" ht="16.5" customHeight="1">
      <c r="A836" s="261"/>
      <c r="B836" s="261"/>
      <c r="C836" s="261"/>
      <c r="D836" s="261"/>
      <c r="E836" s="261"/>
      <c r="F836" s="261"/>
      <c r="G836" s="261"/>
      <c r="H836" s="261"/>
      <c r="I836" s="261"/>
      <c r="J836" s="261"/>
      <c r="K836" s="261"/>
      <c r="L836" s="261"/>
      <c r="M836" s="261"/>
      <c r="N836" s="261"/>
      <c r="O836" s="261"/>
      <c r="P836" s="261"/>
      <c r="Q836" s="261"/>
      <c r="R836" s="261"/>
      <c r="S836" s="261"/>
      <c r="T836" s="261"/>
      <c r="U836" s="261"/>
      <c r="V836" s="261"/>
      <c r="W836" s="261"/>
    </row>
    <row r="837" spans="1:23" ht="16.5" customHeight="1">
      <c r="A837" s="261"/>
      <c r="B837" s="261"/>
      <c r="C837" s="261"/>
      <c r="D837" s="261"/>
      <c r="E837" s="261"/>
      <c r="F837" s="261"/>
      <c r="G837" s="261"/>
      <c r="H837" s="261"/>
      <c r="I837" s="261"/>
      <c r="J837" s="261"/>
      <c r="K837" s="261"/>
      <c r="L837" s="261"/>
      <c r="M837" s="261"/>
      <c r="N837" s="261"/>
      <c r="O837" s="261"/>
      <c r="P837" s="261"/>
      <c r="Q837" s="261"/>
      <c r="R837" s="261"/>
      <c r="S837" s="261"/>
      <c r="T837" s="261"/>
      <c r="U837" s="261"/>
      <c r="V837" s="261"/>
      <c r="W837" s="261"/>
    </row>
    <row r="838" spans="1:23" ht="16.5" customHeight="1">
      <c r="A838" s="261"/>
      <c r="B838" s="261"/>
      <c r="C838" s="261"/>
      <c r="D838" s="261"/>
      <c r="E838" s="261"/>
      <c r="F838" s="261"/>
      <c r="G838" s="261"/>
      <c r="H838" s="261"/>
      <c r="I838" s="261"/>
      <c r="J838" s="261"/>
      <c r="K838" s="261"/>
      <c r="L838" s="261"/>
      <c r="M838" s="261"/>
      <c r="N838" s="261"/>
      <c r="O838" s="261"/>
      <c r="P838" s="261"/>
      <c r="Q838" s="261"/>
      <c r="R838" s="261"/>
      <c r="S838" s="261"/>
      <c r="T838" s="261"/>
      <c r="U838" s="261"/>
      <c r="V838" s="261"/>
      <c r="W838" s="261"/>
    </row>
    <row r="839" spans="1:23" ht="16.5" customHeight="1">
      <c r="A839" s="261"/>
      <c r="B839" s="261"/>
      <c r="C839" s="261"/>
      <c r="D839" s="261"/>
      <c r="E839" s="261"/>
      <c r="F839" s="261"/>
      <c r="G839" s="261"/>
      <c r="H839" s="261"/>
      <c r="I839" s="261"/>
      <c r="J839" s="261"/>
      <c r="K839" s="261"/>
      <c r="L839" s="261"/>
      <c r="M839" s="261"/>
      <c r="N839" s="261"/>
      <c r="O839" s="261"/>
      <c r="P839" s="261"/>
      <c r="Q839" s="261"/>
      <c r="R839" s="261"/>
      <c r="S839" s="261"/>
      <c r="T839" s="261"/>
      <c r="U839" s="261"/>
      <c r="V839" s="261"/>
      <c r="W839" s="261"/>
    </row>
    <row r="840" spans="1:23" ht="16.5" customHeight="1">
      <c r="A840" s="261"/>
      <c r="B840" s="261"/>
      <c r="C840" s="261"/>
      <c r="D840" s="261"/>
      <c r="E840" s="261"/>
      <c r="F840" s="261"/>
      <c r="G840" s="261"/>
      <c r="H840" s="261"/>
      <c r="I840" s="261"/>
      <c r="J840" s="261"/>
      <c r="K840" s="261"/>
      <c r="L840" s="261"/>
      <c r="M840" s="261"/>
      <c r="N840" s="261"/>
      <c r="O840" s="261"/>
      <c r="P840" s="261"/>
      <c r="Q840" s="261"/>
      <c r="R840" s="261"/>
      <c r="S840" s="261"/>
      <c r="T840" s="261"/>
      <c r="U840" s="261"/>
      <c r="V840" s="261"/>
      <c r="W840" s="261"/>
    </row>
    <row r="841" spans="1:23" ht="16.5" customHeight="1">
      <c r="A841" s="261"/>
      <c r="B841" s="261"/>
      <c r="C841" s="261"/>
      <c r="D841" s="261"/>
      <c r="E841" s="261"/>
      <c r="F841" s="261"/>
      <c r="G841" s="261"/>
      <c r="H841" s="261"/>
      <c r="I841" s="261"/>
      <c r="J841" s="261"/>
      <c r="K841" s="261"/>
      <c r="L841" s="261"/>
      <c r="M841" s="261"/>
      <c r="N841" s="261"/>
      <c r="O841" s="261"/>
      <c r="P841" s="261"/>
      <c r="Q841" s="261"/>
      <c r="R841" s="261"/>
      <c r="S841" s="261"/>
      <c r="T841" s="261"/>
      <c r="U841" s="261"/>
      <c r="V841" s="261"/>
      <c r="W841" s="261"/>
    </row>
    <row r="842" spans="1:23" ht="16.5" customHeight="1">
      <c r="A842" s="261"/>
      <c r="B842" s="261"/>
      <c r="C842" s="261"/>
      <c r="D842" s="261"/>
      <c r="E842" s="261"/>
      <c r="F842" s="261"/>
      <c r="G842" s="261"/>
      <c r="H842" s="261"/>
      <c r="I842" s="261"/>
      <c r="J842" s="261"/>
      <c r="K842" s="261"/>
      <c r="L842" s="261"/>
      <c r="M842" s="261"/>
      <c r="N842" s="261"/>
      <c r="O842" s="261"/>
      <c r="P842" s="261"/>
      <c r="Q842" s="261"/>
      <c r="R842" s="261"/>
      <c r="S842" s="261"/>
      <c r="T842" s="261"/>
      <c r="U842" s="261"/>
      <c r="V842" s="261"/>
      <c r="W842" s="261"/>
    </row>
    <row r="843" spans="1:23" ht="16.5" customHeight="1">
      <c r="A843" s="261"/>
      <c r="B843" s="261"/>
      <c r="C843" s="261"/>
      <c r="D843" s="261"/>
      <c r="E843" s="261"/>
      <c r="F843" s="261"/>
      <c r="G843" s="261"/>
      <c r="H843" s="261"/>
      <c r="I843" s="261"/>
      <c r="J843" s="261"/>
      <c r="K843" s="261"/>
      <c r="L843" s="261"/>
      <c r="M843" s="261"/>
      <c r="N843" s="261"/>
      <c r="O843" s="261"/>
      <c r="P843" s="261"/>
      <c r="Q843" s="261"/>
      <c r="R843" s="261"/>
      <c r="S843" s="261"/>
      <c r="T843" s="261"/>
      <c r="U843" s="261"/>
      <c r="V843" s="261"/>
      <c r="W843" s="261"/>
    </row>
    <row r="844" spans="1:23" ht="16.5" customHeight="1">
      <c r="A844" s="261"/>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row>
    <row r="845" spans="1:23" ht="16.5" customHeight="1">
      <c r="A845" s="261"/>
      <c r="B845" s="261"/>
      <c r="C845" s="261"/>
      <c r="D845" s="261"/>
      <c r="E845" s="261"/>
      <c r="F845" s="261"/>
      <c r="G845" s="261"/>
      <c r="H845" s="261"/>
      <c r="I845" s="261"/>
      <c r="J845" s="261"/>
      <c r="K845" s="261"/>
      <c r="L845" s="261"/>
      <c r="M845" s="261"/>
      <c r="N845" s="261"/>
      <c r="O845" s="261"/>
      <c r="P845" s="261"/>
      <c r="Q845" s="261"/>
      <c r="R845" s="261"/>
      <c r="S845" s="261"/>
      <c r="T845" s="261"/>
      <c r="U845" s="261"/>
      <c r="V845" s="261"/>
      <c r="W845" s="261"/>
    </row>
    <row r="846" spans="1:23" ht="16.5" customHeight="1">
      <c r="A846" s="261"/>
      <c r="B846" s="261"/>
      <c r="C846" s="261"/>
      <c r="D846" s="261"/>
      <c r="E846" s="261"/>
      <c r="F846" s="261"/>
      <c r="G846" s="261"/>
      <c r="H846" s="261"/>
      <c r="I846" s="261"/>
      <c r="J846" s="261"/>
      <c r="K846" s="261"/>
      <c r="L846" s="261"/>
      <c r="M846" s="261"/>
      <c r="N846" s="261"/>
      <c r="O846" s="261"/>
      <c r="P846" s="261"/>
      <c r="Q846" s="261"/>
      <c r="R846" s="261"/>
      <c r="S846" s="261"/>
      <c r="T846" s="261"/>
      <c r="U846" s="261"/>
      <c r="V846" s="261"/>
      <c r="W846" s="261"/>
    </row>
    <row r="847" spans="1:23" ht="16.5" customHeight="1">
      <c r="A847" s="261"/>
      <c r="B847" s="261"/>
      <c r="C847" s="261"/>
      <c r="D847" s="261"/>
      <c r="E847" s="261"/>
      <c r="F847" s="261"/>
      <c r="G847" s="261"/>
      <c r="H847" s="261"/>
      <c r="I847" s="261"/>
      <c r="J847" s="261"/>
      <c r="K847" s="261"/>
      <c r="L847" s="261"/>
      <c r="M847" s="261"/>
      <c r="N847" s="261"/>
      <c r="O847" s="261"/>
      <c r="P847" s="261"/>
      <c r="Q847" s="261"/>
      <c r="R847" s="261"/>
      <c r="S847" s="261"/>
      <c r="T847" s="261"/>
      <c r="U847" s="261"/>
      <c r="V847" s="261"/>
      <c r="W847" s="261"/>
    </row>
    <row r="848" spans="1:23" ht="16.5" customHeight="1">
      <c r="A848" s="261"/>
      <c r="B848" s="261"/>
      <c r="C848" s="261"/>
      <c r="D848" s="261"/>
      <c r="E848" s="261"/>
      <c r="F848" s="261"/>
      <c r="G848" s="261"/>
      <c r="H848" s="261"/>
      <c r="I848" s="261"/>
      <c r="J848" s="261"/>
      <c r="K848" s="261"/>
      <c r="L848" s="261"/>
      <c r="M848" s="261"/>
      <c r="N848" s="261"/>
      <c r="O848" s="261"/>
      <c r="P848" s="261"/>
      <c r="Q848" s="261"/>
      <c r="R848" s="261"/>
      <c r="S848" s="261"/>
      <c r="T848" s="261"/>
      <c r="U848" s="261"/>
      <c r="V848" s="261"/>
      <c r="W848" s="261"/>
    </row>
    <row r="849" spans="1:23" ht="16.5" customHeight="1">
      <c r="A849" s="261"/>
      <c r="B849" s="261"/>
      <c r="C849" s="261"/>
      <c r="D849" s="261"/>
      <c r="E849" s="261"/>
      <c r="F849" s="261"/>
      <c r="G849" s="261"/>
      <c r="H849" s="261"/>
      <c r="I849" s="261"/>
      <c r="J849" s="261"/>
      <c r="K849" s="261"/>
      <c r="L849" s="261"/>
      <c r="M849" s="261"/>
      <c r="N849" s="261"/>
      <c r="O849" s="261"/>
      <c r="P849" s="261"/>
      <c r="Q849" s="261"/>
      <c r="R849" s="261"/>
      <c r="S849" s="261"/>
      <c r="T849" s="261"/>
      <c r="U849" s="261"/>
      <c r="V849" s="261"/>
      <c r="W849" s="261"/>
    </row>
    <row r="850" spans="1:23" ht="16.5" customHeight="1">
      <c r="A850" s="261"/>
      <c r="B850" s="261"/>
      <c r="C850" s="261"/>
      <c r="D850" s="261"/>
      <c r="E850" s="261"/>
      <c r="F850" s="261"/>
      <c r="G850" s="261"/>
      <c r="H850" s="261"/>
      <c r="I850" s="261"/>
      <c r="J850" s="261"/>
      <c r="K850" s="261"/>
      <c r="L850" s="261"/>
      <c r="M850" s="261"/>
      <c r="N850" s="261"/>
      <c r="O850" s="261"/>
      <c r="P850" s="261"/>
      <c r="Q850" s="261"/>
      <c r="R850" s="261"/>
      <c r="S850" s="261"/>
      <c r="T850" s="261"/>
      <c r="U850" s="261"/>
      <c r="V850" s="261"/>
      <c r="W850" s="261"/>
    </row>
    <row r="851" spans="1:23" ht="16.5" customHeight="1">
      <c r="A851" s="261"/>
      <c r="B851" s="261"/>
      <c r="C851" s="261"/>
      <c r="D851" s="261"/>
      <c r="E851" s="261"/>
      <c r="F851" s="261"/>
      <c r="G851" s="261"/>
      <c r="H851" s="261"/>
      <c r="I851" s="261"/>
      <c r="J851" s="261"/>
      <c r="K851" s="261"/>
      <c r="L851" s="261"/>
      <c r="M851" s="261"/>
      <c r="N851" s="261"/>
      <c r="O851" s="261"/>
      <c r="P851" s="261"/>
      <c r="Q851" s="261"/>
      <c r="R851" s="261"/>
      <c r="S851" s="261"/>
      <c r="T851" s="261"/>
      <c r="U851" s="261"/>
      <c r="V851" s="261"/>
      <c r="W851" s="261"/>
    </row>
    <row r="852" spans="1:23" ht="16.5" customHeight="1">
      <c r="A852" s="261"/>
      <c r="B852" s="261"/>
      <c r="C852" s="261"/>
      <c r="D852" s="261"/>
      <c r="E852" s="261"/>
      <c r="F852" s="261"/>
      <c r="G852" s="261"/>
      <c r="H852" s="261"/>
      <c r="I852" s="261"/>
      <c r="J852" s="261"/>
      <c r="K852" s="261"/>
      <c r="L852" s="261"/>
      <c r="M852" s="261"/>
      <c r="N852" s="261"/>
      <c r="O852" s="261"/>
      <c r="P852" s="261"/>
      <c r="Q852" s="261"/>
      <c r="R852" s="261"/>
      <c r="S852" s="261"/>
      <c r="T852" s="261"/>
      <c r="U852" s="261"/>
      <c r="V852" s="261"/>
      <c r="W852" s="261"/>
    </row>
    <row r="853" spans="1:23" ht="16.5" customHeight="1">
      <c r="A853" s="261"/>
      <c r="B853" s="261"/>
      <c r="C853" s="261"/>
      <c r="D853" s="261"/>
      <c r="E853" s="261"/>
      <c r="F853" s="261"/>
      <c r="G853" s="261"/>
      <c r="H853" s="261"/>
      <c r="I853" s="261"/>
      <c r="J853" s="261"/>
      <c r="K853" s="261"/>
      <c r="L853" s="261"/>
      <c r="M853" s="261"/>
      <c r="N853" s="261"/>
      <c r="O853" s="261"/>
      <c r="P853" s="261"/>
      <c r="Q853" s="261"/>
      <c r="R853" s="261"/>
      <c r="S853" s="261"/>
      <c r="T853" s="261"/>
      <c r="U853" s="261"/>
      <c r="V853" s="261"/>
      <c r="W853" s="261"/>
    </row>
    <row r="854" spans="1:23" ht="16.5" customHeight="1">
      <c r="A854" s="261"/>
      <c r="B854" s="261"/>
      <c r="C854" s="261"/>
      <c r="D854" s="261"/>
      <c r="E854" s="261"/>
      <c r="F854" s="261"/>
      <c r="G854" s="261"/>
      <c r="H854" s="261"/>
      <c r="I854" s="261"/>
      <c r="J854" s="261"/>
      <c r="K854" s="261"/>
      <c r="L854" s="261"/>
      <c r="M854" s="261"/>
      <c r="N854" s="261"/>
      <c r="O854" s="261"/>
      <c r="P854" s="261"/>
      <c r="Q854" s="261"/>
      <c r="R854" s="261"/>
      <c r="S854" s="261"/>
      <c r="T854" s="261"/>
      <c r="U854" s="261"/>
      <c r="V854" s="261"/>
      <c r="W854" s="261"/>
    </row>
    <row r="855" spans="1:23" ht="16.5" customHeight="1">
      <c r="A855" s="261"/>
      <c r="B855" s="261"/>
      <c r="C855" s="261"/>
      <c r="D855" s="261"/>
      <c r="E855" s="261"/>
      <c r="F855" s="261"/>
      <c r="G855" s="261"/>
      <c r="H855" s="261"/>
      <c r="I855" s="261"/>
      <c r="J855" s="261"/>
      <c r="K855" s="261"/>
      <c r="L855" s="261"/>
      <c r="M855" s="261"/>
      <c r="N855" s="261"/>
      <c r="O855" s="261"/>
      <c r="P855" s="261"/>
      <c r="Q855" s="261"/>
      <c r="R855" s="261"/>
      <c r="S855" s="261"/>
      <c r="T855" s="261"/>
      <c r="U855" s="261"/>
      <c r="V855" s="261"/>
      <c r="W855" s="261"/>
    </row>
    <row r="856" spans="1:23" ht="16.5" customHeight="1">
      <c r="A856" s="261"/>
      <c r="B856" s="261"/>
      <c r="C856" s="261"/>
      <c r="D856" s="261"/>
      <c r="E856" s="261"/>
      <c r="F856" s="261"/>
      <c r="G856" s="261"/>
      <c r="H856" s="261"/>
      <c r="I856" s="261"/>
      <c r="J856" s="261"/>
      <c r="K856" s="261"/>
      <c r="L856" s="261"/>
      <c r="M856" s="261"/>
      <c r="N856" s="261"/>
      <c r="O856" s="261"/>
      <c r="P856" s="261"/>
      <c r="Q856" s="261"/>
      <c r="R856" s="261"/>
      <c r="S856" s="261"/>
      <c r="T856" s="261"/>
      <c r="U856" s="261"/>
      <c r="V856" s="261"/>
      <c r="W856" s="261"/>
    </row>
    <row r="857" spans="1:23" ht="16.5" customHeight="1">
      <c r="A857" s="261"/>
      <c r="B857" s="261"/>
      <c r="C857" s="261"/>
      <c r="D857" s="261"/>
      <c r="E857" s="261"/>
      <c r="F857" s="261"/>
      <c r="G857" s="261"/>
      <c r="H857" s="261"/>
      <c r="I857" s="261"/>
      <c r="J857" s="261"/>
      <c r="K857" s="261"/>
      <c r="L857" s="261"/>
      <c r="M857" s="261"/>
      <c r="N857" s="261"/>
      <c r="O857" s="261"/>
      <c r="P857" s="261"/>
      <c r="Q857" s="261"/>
      <c r="R857" s="261"/>
      <c r="S857" s="261"/>
      <c r="T857" s="261"/>
      <c r="U857" s="261"/>
      <c r="V857" s="261"/>
      <c r="W857" s="261"/>
    </row>
    <row r="858" spans="1:23" ht="16.5" customHeight="1">
      <c r="A858" s="261"/>
      <c r="B858" s="261"/>
      <c r="C858" s="261"/>
      <c r="D858" s="261"/>
      <c r="E858" s="261"/>
      <c r="F858" s="261"/>
      <c r="G858" s="261"/>
      <c r="H858" s="261"/>
      <c r="I858" s="261"/>
      <c r="J858" s="261"/>
      <c r="K858" s="261"/>
      <c r="L858" s="261"/>
      <c r="M858" s="261"/>
      <c r="N858" s="261"/>
      <c r="O858" s="261"/>
      <c r="P858" s="261"/>
      <c r="Q858" s="261"/>
      <c r="R858" s="261"/>
      <c r="S858" s="261"/>
      <c r="T858" s="261"/>
      <c r="U858" s="261"/>
      <c r="V858" s="261"/>
      <c r="W858" s="261"/>
    </row>
    <row r="859" spans="1:23" ht="16.5" customHeight="1">
      <c r="A859" s="261"/>
      <c r="B859" s="261"/>
      <c r="C859" s="261"/>
      <c r="D859" s="261"/>
      <c r="E859" s="261"/>
      <c r="F859" s="261"/>
      <c r="G859" s="261"/>
      <c r="H859" s="261"/>
      <c r="I859" s="261"/>
      <c r="J859" s="261"/>
      <c r="K859" s="261"/>
      <c r="L859" s="261"/>
      <c r="M859" s="261"/>
      <c r="N859" s="261"/>
      <c r="O859" s="261"/>
      <c r="P859" s="261"/>
      <c r="Q859" s="261"/>
      <c r="R859" s="261"/>
      <c r="S859" s="261"/>
      <c r="T859" s="261"/>
      <c r="U859" s="261"/>
      <c r="V859" s="261"/>
      <c r="W859" s="261"/>
    </row>
    <row r="860" spans="1:23" ht="16.5" customHeight="1">
      <c r="A860" s="261"/>
      <c r="B860" s="261"/>
      <c r="C860" s="261"/>
      <c r="D860" s="261"/>
      <c r="E860" s="261"/>
      <c r="F860" s="261"/>
      <c r="G860" s="261"/>
      <c r="H860" s="261"/>
      <c r="I860" s="261"/>
      <c r="J860" s="261"/>
      <c r="K860" s="261"/>
      <c r="L860" s="261"/>
      <c r="M860" s="261"/>
      <c r="N860" s="261"/>
      <c r="O860" s="261"/>
      <c r="P860" s="261"/>
      <c r="Q860" s="261"/>
      <c r="R860" s="261"/>
      <c r="S860" s="261"/>
      <c r="T860" s="261"/>
      <c r="U860" s="261"/>
      <c r="V860" s="261"/>
      <c r="W860" s="261"/>
    </row>
    <row r="861" spans="1:23" ht="16.5" customHeight="1">
      <c r="A861" s="261"/>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row>
    <row r="862" spans="1:23" ht="16.5" customHeight="1">
      <c r="A862" s="261"/>
      <c r="B862" s="261"/>
      <c r="C862" s="261"/>
      <c r="D862" s="261"/>
      <c r="E862" s="261"/>
      <c r="F862" s="261"/>
      <c r="G862" s="261"/>
      <c r="H862" s="261"/>
      <c r="I862" s="261"/>
      <c r="J862" s="261"/>
      <c r="K862" s="261"/>
      <c r="L862" s="261"/>
      <c r="M862" s="261"/>
      <c r="N862" s="261"/>
      <c r="O862" s="261"/>
      <c r="P862" s="261"/>
      <c r="Q862" s="261"/>
      <c r="R862" s="261"/>
      <c r="S862" s="261"/>
      <c r="T862" s="261"/>
      <c r="U862" s="261"/>
      <c r="V862" s="261"/>
      <c r="W862" s="261"/>
    </row>
    <row r="863" spans="1:23" ht="16.5" customHeight="1">
      <c r="A863" s="261"/>
      <c r="B863" s="261"/>
      <c r="C863" s="261"/>
      <c r="D863" s="261"/>
      <c r="E863" s="261"/>
      <c r="F863" s="261"/>
      <c r="G863" s="261"/>
      <c r="H863" s="261"/>
      <c r="I863" s="261"/>
      <c r="J863" s="261"/>
      <c r="K863" s="261"/>
      <c r="L863" s="261"/>
      <c r="M863" s="261"/>
      <c r="N863" s="261"/>
      <c r="O863" s="261"/>
      <c r="P863" s="261"/>
      <c r="Q863" s="261"/>
      <c r="R863" s="261"/>
      <c r="S863" s="261"/>
      <c r="T863" s="261"/>
      <c r="U863" s="261"/>
      <c r="V863" s="261"/>
      <c r="W863" s="261"/>
    </row>
    <row r="864" spans="1:23" ht="16.5" customHeight="1">
      <c r="A864" s="261"/>
      <c r="B864" s="261"/>
      <c r="C864" s="261"/>
      <c r="D864" s="261"/>
      <c r="E864" s="261"/>
      <c r="F864" s="261"/>
      <c r="G864" s="261"/>
      <c r="H864" s="261"/>
      <c r="I864" s="261"/>
      <c r="J864" s="261"/>
      <c r="K864" s="261"/>
      <c r="L864" s="261"/>
      <c r="M864" s="261"/>
      <c r="N864" s="261"/>
      <c r="O864" s="261"/>
      <c r="P864" s="261"/>
      <c r="Q864" s="261"/>
      <c r="R864" s="261"/>
      <c r="S864" s="261"/>
      <c r="T864" s="261"/>
      <c r="U864" s="261"/>
      <c r="V864" s="261"/>
      <c r="W864" s="261"/>
    </row>
    <row r="865" spans="1:23" ht="16.5" customHeight="1">
      <c r="A865" s="261"/>
      <c r="B865" s="261"/>
      <c r="C865" s="261"/>
      <c r="D865" s="261"/>
      <c r="E865" s="261"/>
      <c r="F865" s="261"/>
      <c r="G865" s="261"/>
      <c r="H865" s="261"/>
      <c r="I865" s="261"/>
      <c r="J865" s="261"/>
      <c r="K865" s="261"/>
      <c r="L865" s="261"/>
      <c r="M865" s="261"/>
      <c r="N865" s="261"/>
      <c r="O865" s="261"/>
      <c r="P865" s="261"/>
      <c r="Q865" s="261"/>
      <c r="R865" s="261"/>
      <c r="S865" s="261"/>
      <c r="T865" s="261"/>
      <c r="U865" s="261"/>
      <c r="V865" s="261"/>
      <c r="W865" s="261"/>
    </row>
    <row r="866" spans="1:23" ht="16.5" customHeight="1">
      <c r="A866" s="261"/>
      <c r="B866" s="261"/>
      <c r="C866" s="261"/>
      <c r="D866" s="261"/>
      <c r="E866" s="261"/>
      <c r="F866" s="261"/>
      <c r="G866" s="261"/>
      <c r="H866" s="261"/>
      <c r="I866" s="261"/>
      <c r="J866" s="261"/>
      <c r="K866" s="261"/>
      <c r="L866" s="261"/>
      <c r="M866" s="261"/>
      <c r="N866" s="261"/>
      <c r="O866" s="261"/>
      <c r="P866" s="261"/>
      <c r="Q866" s="261"/>
      <c r="R866" s="261"/>
      <c r="S866" s="261"/>
      <c r="T866" s="261"/>
      <c r="U866" s="261"/>
      <c r="V866" s="261"/>
      <c r="W866" s="261"/>
    </row>
    <row r="867" spans="1:23" ht="16.5" customHeight="1">
      <c r="A867" s="261"/>
      <c r="B867" s="261"/>
      <c r="C867" s="261"/>
      <c r="D867" s="261"/>
      <c r="E867" s="261"/>
      <c r="F867" s="261"/>
      <c r="G867" s="261"/>
      <c r="H867" s="261"/>
      <c r="I867" s="261"/>
      <c r="J867" s="261"/>
      <c r="K867" s="261"/>
      <c r="L867" s="261"/>
      <c r="M867" s="261"/>
      <c r="N867" s="261"/>
      <c r="O867" s="261"/>
      <c r="P867" s="261"/>
      <c r="Q867" s="261"/>
      <c r="R867" s="261"/>
      <c r="S867" s="261"/>
      <c r="T867" s="261"/>
      <c r="U867" s="261"/>
      <c r="V867" s="261"/>
      <c r="W867" s="261"/>
    </row>
    <row r="868" spans="1:23" ht="16.5" customHeight="1">
      <c r="A868" s="261"/>
      <c r="B868" s="261"/>
      <c r="C868" s="261"/>
      <c r="D868" s="261"/>
      <c r="E868" s="261"/>
      <c r="F868" s="261"/>
      <c r="G868" s="261"/>
      <c r="H868" s="261"/>
      <c r="I868" s="261"/>
      <c r="J868" s="261"/>
      <c r="K868" s="261"/>
      <c r="L868" s="261"/>
      <c r="M868" s="261"/>
      <c r="N868" s="261"/>
      <c r="O868" s="261"/>
      <c r="P868" s="261"/>
      <c r="Q868" s="261"/>
      <c r="R868" s="261"/>
      <c r="S868" s="261"/>
      <c r="T868" s="261"/>
      <c r="U868" s="261"/>
      <c r="V868" s="261"/>
      <c r="W868" s="261"/>
    </row>
    <row r="869" spans="1:23" ht="16.5" customHeight="1">
      <c r="A869" s="261"/>
      <c r="B869" s="261"/>
      <c r="C869" s="261"/>
      <c r="D869" s="261"/>
      <c r="E869" s="261"/>
      <c r="F869" s="261"/>
      <c r="G869" s="261"/>
      <c r="H869" s="261"/>
      <c r="I869" s="261"/>
      <c r="J869" s="261"/>
      <c r="K869" s="261"/>
      <c r="L869" s="261"/>
      <c r="M869" s="261"/>
      <c r="N869" s="261"/>
      <c r="O869" s="261"/>
      <c r="P869" s="261"/>
      <c r="Q869" s="261"/>
      <c r="R869" s="261"/>
      <c r="S869" s="261"/>
      <c r="T869" s="261"/>
      <c r="U869" s="261"/>
      <c r="V869" s="261"/>
      <c r="W869" s="261"/>
    </row>
    <row r="870" spans="1:23" ht="16.5" customHeight="1">
      <c r="A870" s="261"/>
      <c r="B870" s="261"/>
      <c r="C870" s="261"/>
      <c r="D870" s="261"/>
      <c r="E870" s="261"/>
      <c r="F870" s="261"/>
      <c r="G870" s="261"/>
      <c r="H870" s="261"/>
      <c r="I870" s="261"/>
      <c r="J870" s="261"/>
      <c r="K870" s="261"/>
      <c r="L870" s="261"/>
      <c r="M870" s="261"/>
      <c r="N870" s="261"/>
      <c r="O870" s="261"/>
      <c r="P870" s="261"/>
      <c r="Q870" s="261"/>
      <c r="R870" s="261"/>
      <c r="S870" s="261"/>
      <c r="T870" s="261"/>
      <c r="U870" s="261"/>
      <c r="V870" s="261"/>
      <c r="W870" s="261"/>
    </row>
    <row r="871" spans="1:23" ht="16.5" customHeight="1">
      <c r="A871" s="261"/>
      <c r="B871" s="261"/>
      <c r="C871" s="261"/>
      <c r="D871" s="261"/>
      <c r="E871" s="261"/>
      <c r="F871" s="261"/>
      <c r="G871" s="261"/>
      <c r="H871" s="261"/>
      <c r="I871" s="261"/>
      <c r="J871" s="261"/>
      <c r="K871" s="261"/>
      <c r="L871" s="261"/>
      <c r="M871" s="261"/>
      <c r="N871" s="261"/>
      <c r="O871" s="261"/>
      <c r="P871" s="261"/>
      <c r="Q871" s="261"/>
      <c r="R871" s="261"/>
      <c r="S871" s="261"/>
      <c r="T871" s="261"/>
      <c r="U871" s="261"/>
      <c r="V871" s="261"/>
      <c r="W871" s="261"/>
    </row>
    <row r="872" spans="1:23" ht="16.5" customHeight="1">
      <c r="A872" s="261"/>
      <c r="B872" s="261"/>
      <c r="C872" s="261"/>
      <c r="D872" s="261"/>
      <c r="E872" s="261"/>
      <c r="F872" s="261"/>
      <c r="G872" s="261"/>
      <c r="H872" s="261"/>
      <c r="I872" s="261"/>
      <c r="J872" s="261"/>
      <c r="K872" s="261"/>
      <c r="L872" s="261"/>
      <c r="M872" s="261"/>
      <c r="N872" s="261"/>
      <c r="O872" s="261"/>
      <c r="P872" s="261"/>
      <c r="Q872" s="261"/>
      <c r="R872" s="261"/>
      <c r="S872" s="261"/>
      <c r="T872" s="261"/>
      <c r="U872" s="261"/>
      <c r="V872" s="261"/>
      <c r="W872" s="261"/>
    </row>
    <row r="873" spans="1:23" ht="16.5" customHeight="1">
      <c r="A873" s="261"/>
      <c r="B873" s="261"/>
      <c r="C873" s="261"/>
      <c r="D873" s="261"/>
      <c r="E873" s="261"/>
      <c r="F873" s="261"/>
      <c r="G873" s="261"/>
      <c r="H873" s="261"/>
      <c r="I873" s="261"/>
      <c r="J873" s="261"/>
      <c r="K873" s="261"/>
      <c r="L873" s="261"/>
      <c r="M873" s="261"/>
      <c r="N873" s="261"/>
      <c r="O873" s="261"/>
      <c r="P873" s="261"/>
      <c r="Q873" s="261"/>
      <c r="R873" s="261"/>
      <c r="S873" s="261"/>
      <c r="T873" s="261"/>
      <c r="U873" s="261"/>
      <c r="V873" s="261"/>
      <c r="W873" s="261"/>
    </row>
    <row r="874" spans="1:23" ht="16.5" customHeight="1">
      <c r="A874" s="261"/>
      <c r="B874" s="261"/>
      <c r="C874" s="261"/>
      <c r="D874" s="261"/>
      <c r="E874" s="261"/>
      <c r="F874" s="261"/>
      <c r="G874" s="261"/>
      <c r="H874" s="261"/>
      <c r="I874" s="261"/>
      <c r="J874" s="261"/>
      <c r="K874" s="261"/>
      <c r="L874" s="261"/>
      <c r="M874" s="261"/>
      <c r="N874" s="261"/>
      <c r="O874" s="261"/>
      <c r="P874" s="261"/>
      <c r="Q874" s="261"/>
      <c r="R874" s="261"/>
      <c r="S874" s="261"/>
      <c r="T874" s="261"/>
      <c r="U874" s="261"/>
      <c r="V874" s="261"/>
      <c r="W874" s="261"/>
    </row>
    <row r="875" spans="1:23" ht="16.5" customHeight="1">
      <c r="A875" s="261"/>
      <c r="B875" s="261"/>
      <c r="C875" s="261"/>
      <c r="D875" s="261"/>
      <c r="E875" s="261"/>
      <c r="F875" s="261"/>
      <c r="G875" s="261"/>
      <c r="H875" s="261"/>
      <c r="I875" s="261"/>
      <c r="J875" s="261"/>
      <c r="K875" s="261"/>
      <c r="L875" s="261"/>
      <c r="M875" s="261"/>
      <c r="N875" s="261"/>
      <c r="O875" s="261"/>
      <c r="P875" s="261"/>
      <c r="Q875" s="261"/>
      <c r="R875" s="261"/>
      <c r="S875" s="261"/>
      <c r="T875" s="261"/>
      <c r="U875" s="261"/>
      <c r="V875" s="261"/>
      <c r="W875" s="261"/>
    </row>
    <row r="876" spans="1:23" ht="16.5" customHeight="1">
      <c r="A876" s="261"/>
      <c r="B876" s="261"/>
      <c r="C876" s="261"/>
      <c r="D876" s="261"/>
      <c r="E876" s="261"/>
      <c r="F876" s="261"/>
      <c r="G876" s="261"/>
      <c r="H876" s="261"/>
      <c r="I876" s="261"/>
      <c r="J876" s="261"/>
      <c r="K876" s="261"/>
      <c r="L876" s="261"/>
      <c r="M876" s="261"/>
      <c r="N876" s="261"/>
      <c r="O876" s="261"/>
      <c r="P876" s="261"/>
      <c r="Q876" s="261"/>
      <c r="R876" s="261"/>
      <c r="S876" s="261"/>
      <c r="T876" s="261"/>
      <c r="U876" s="261"/>
      <c r="V876" s="261"/>
      <c r="W876" s="261"/>
    </row>
    <row r="877" spans="1:23" ht="16.5" customHeight="1">
      <c r="A877" s="261"/>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row>
    <row r="878" spans="1:23" ht="16.5" customHeight="1">
      <c r="A878" s="261"/>
      <c r="B878" s="261"/>
      <c r="C878" s="261"/>
      <c r="D878" s="261"/>
      <c r="E878" s="261"/>
      <c r="F878" s="261"/>
      <c r="G878" s="261"/>
      <c r="H878" s="261"/>
      <c r="I878" s="261"/>
      <c r="J878" s="261"/>
      <c r="K878" s="261"/>
      <c r="L878" s="261"/>
      <c r="M878" s="261"/>
      <c r="N878" s="261"/>
      <c r="O878" s="261"/>
      <c r="P878" s="261"/>
      <c r="Q878" s="261"/>
      <c r="R878" s="261"/>
      <c r="S878" s="261"/>
      <c r="T878" s="261"/>
      <c r="U878" s="261"/>
      <c r="V878" s="261"/>
      <c r="W878" s="261"/>
    </row>
    <row r="879" spans="1:23" ht="16.5" customHeight="1">
      <c r="A879" s="261"/>
      <c r="B879" s="261"/>
      <c r="C879" s="261"/>
      <c r="D879" s="261"/>
      <c r="E879" s="261"/>
      <c r="F879" s="261"/>
      <c r="G879" s="261"/>
      <c r="H879" s="261"/>
      <c r="I879" s="261"/>
      <c r="J879" s="261"/>
      <c r="K879" s="261"/>
      <c r="L879" s="261"/>
      <c r="M879" s="261"/>
      <c r="N879" s="261"/>
      <c r="O879" s="261"/>
      <c r="P879" s="261"/>
      <c r="Q879" s="261"/>
      <c r="R879" s="261"/>
      <c r="S879" s="261"/>
      <c r="T879" s="261"/>
      <c r="U879" s="261"/>
      <c r="V879" s="261"/>
      <c r="W879" s="261"/>
    </row>
    <row r="880" spans="1:23" ht="16.5" customHeight="1">
      <c r="A880" s="261"/>
      <c r="B880" s="261"/>
      <c r="C880" s="261"/>
      <c r="D880" s="261"/>
      <c r="E880" s="261"/>
      <c r="F880" s="261"/>
      <c r="G880" s="261"/>
      <c r="H880" s="261"/>
      <c r="I880" s="261"/>
      <c r="J880" s="261"/>
      <c r="K880" s="261"/>
      <c r="L880" s="261"/>
      <c r="M880" s="261"/>
      <c r="N880" s="261"/>
      <c r="O880" s="261"/>
      <c r="P880" s="261"/>
      <c r="Q880" s="261"/>
      <c r="R880" s="261"/>
      <c r="S880" s="261"/>
      <c r="T880" s="261"/>
      <c r="U880" s="261"/>
      <c r="V880" s="261"/>
      <c r="W880" s="261"/>
    </row>
    <row r="881" spans="1:23" ht="16.5" customHeight="1">
      <c r="A881" s="261"/>
      <c r="B881" s="261"/>
      <c r="C881" s="261"/>
      <c r="D881" s="261"/>
      <c r="E881" s="261"/>
      <c r="F881" s="261"/>
      <c r="G881" s="261"/>
      <c r="H881" s="261"/>
      <c r="I881" s="261"/>
      <c r="J881" s="261"/>
      <c r="K881" s="261"/>
      <c r="L881" s="261"/>
      <c r="M881" s="261"/>
      <c r="N881" s="261"/>
      <c r="O881" s="261"/>
      <c r="P881" s="261"/>
      <c r="Q881" s="261"/>
      <c r="R881" s="261"/>
      <c r="S881" s="261"/>
      <c r="T881" s="261"/>
      <c r="U881" s="261"/>
      <c r="V881" s="261"/>
      <c r="W881" s="261"/>
    </row>
    <row r="882" spans="1:23" ht="16.5" customHeight="1">
      <c r="A882" s="261"/>
      <c r="B882" s="261"/>
      <c r="C882" s="261"/>
      <c r="D882" s="261"/>
      <c r="E882" s="261"/>
      <c r="F882" s="261"/>
      <c r="G882" s="261"/>
      <c r="H882" s="261"/>
      <c r="I882" s="261"/>
      <c r="J882" s="261"/>
      <c r="K882" s="261"/>
      <c r="L882" s="261"/>
      <c r="M882" s="261"/>
      <c r="N882" s="261"/>
      <c r="O882" s="261"/>
      <c r="P882" s="261"/>
      <c r="Q882" s="261"/>
      <c r="R882" s="261"/>
      <c r="S882" s="261"/>
      <c r="T882" s="261"/>
      <c r="U882" s="261"/>
      <c r="V882" s="261"/>
      <c r="W882" s="261"/>
    </row>
    <row r="883" spans="1:23" ht="16.5" customHeight="1">
      <c r="A883" s="261"/>
      <c r="B883" s="261"/>
      <c r="C883" s="261"/>
      <c r="D883" s="261"/>
      <c r="E883" s="261"/>
      <c r="F883" s="261"/>
      <c r="G883" s="261"/>
      <c r="H883" s="261"/>
      <c r="I883" s="261"/>
      <c r="J883" s="261"/>
      <c r="K883" s="261"/>
      <c r="L883" s="261"/>
      <c r="M883" s="261"/>
      <c r="N883" s="261"/>
      <c r="O883" s="261"/>
      <c r="P883" s="261"/>
      <c r="Q883" s="261"/>
      <c r="R883" s="261"/>
      <c r="S883" s="261"/>
      <c r="T883" s="261"/>
      <c r="U883" s="261"/>
      <c r="V883" s="261"/>
      <c r="W883" s="261"/>
    </row>
    <row r="884" spans="1:23" ht="16.5" customHeight="1">
      <c r="A884" s="261"/>
      <c r="B884" s="261"/>
      <c r="C884" s="261"/>
      <c r="D884" s="261"/>
      <c r="E884" s="261"/>
      <c r="F884" s="261"/>
      <c r="G884" s="261"/>
      <c r="H884" s="261"/>
      <c r="I884" s="261"/>
      <c r="J884" s="261"/>
      <c r="K884" s="261"/>
      <c r="L884" s="261"/>
      <c r="M884" s="261"/>
      <c r="N884" s="261"/>
      <c r="O884" s="261"/>
      <c r="P884" s="261"/>
      <c r="Q884" s="261"/>
      <c r="R884" s="261"/>
      <c r="S884" s="261"/>
      <c r="T884" s="261"/>
      <c r="U884" s="261"/>
      <c r="V884" s="261"/>
      <c r="W884" s="261"/>
    </row>
    <row r="885" spans="1:23" ht="16.5" customHeight="1">
      <c r="A885" s="261"/>
      <c r="B885" s="261"/>
      <c r="C885" s="261"/>
      <c r="D885" s="261"/>
      <c r="E885" s="261"/>
      <c r="F885" s="261"/>
      <c r="G885" s="261"/>
      <c r="H885" s="261"/>
      <c r="I885" s="261"/>
      <c r="J885" s="261"/>
      <c r="K885" s="261"/>
      <c r="L885" s="261"/>
      <c r="M885" s="261"/>
      <c r="N885" s="261"/>
      <c r="O885" s="261"/>
      <c r="P885" s="261"/>
      <c r="Q885" s="261"/>
      <c r="R885" s="261"/>
      <c r="S885" s="261"/>
      <c r="T885" s="261"/>
      <c r="U885" s="261"/>
      <c r="V885" s="261"/>
      <c r="W885" s="261"/>
    </row>
    <row r="886" spans="1:23" ht="16.5" customHeight="1">
      <c r="A886" s="261"/>
      <c r="B886" s="261"/>
      <c r="C886" s="261"/>
      <c r="D886" s="261"/>
      <c r="E886" s="261"/>
      <c r="F886" s="261"/>
      <c r="G886" s="261"/>
      <c r="H886" s="261"/>
      <c r="I886" s="261"/>
      <c r="J886" s="261"/>
      <c r="K886" s="261"/>
      <c r="L886" s="261"/>
      <c r="M886" s="261"/>
      <c r="N886" s="261"/>
      <c r="O886" s="261"/>
      <c r="P886" s="261"/>
      <c r="Q886" s="261"/>
      <c r="R886" s="261"/>
      <c r="S886" s="261"/>
      <c r="T886" s="261"/>
      <c r="U886" s="261"/>
      <c r="V886" s="261"/>
      <c r="W886" s="261"/>
    </row>
    <row r="887" spans="1:23" ht="16.5" customHeight="1">
      <c r="A887" s="261"/>
      <c r="B887" s="261"/>
      <c r="C887" s="261"/>
      <c r="D887" s="261"/>
      <c r="E887" s="261"/>
      <c r="F887" s="261"/>
      <c r="G887" s="261"/>
      <c r="H887" s="261"/>
      <c r="I887" s="261"/>
      <c r="J887" s="261"/>
      <c r="K887" s="261"/>
      <c r="L887" s="261"/>
      <c r="M887" s="261"/>
      <c r="N887" s="261"/>
      <c r="O887" s="261"/>
      <c r="P887" s="261"/>
      <c r="Q887" s="261"/>
      <c r="R887" s="261"/>
      <c r="S887" s="261"/>
      <c r="T887" s="261"/>
      <c r="U887" s="261"/>
      <c r="V887" s="261"/>
      <c r="W887" s="261"/>
    </row>
    <row r="888" spans="1:23" ht="16.5" customHeight="1">
      <c r="A888" s="261"/>
      <c r="B888" s="261"/>
      <c r="C888" s="261"/>
      <c r="D888" s="261"/>
      <c r="E888" s="261"/>
      <c r="F888" s="261"/>
      <c r="G888" s="261"/>
      <c r="H888" s="261"/>
      <c r="I888" s="261"/>
      <c r="J888" s="261"/>
      <c r="K888" s="261"/>
      <c r="L888" s="261"/>
      <c r="M888" s="261"/>
      <c r="N888" s="261"/>
      <c r="O888" s="261"/>
      <c r="P888" s="261"/>
      <c r="Q888" s="261"/>
      <c r="R888" s="261"/>
      <c r="S888" s="261"/>
      <c r="T888" s="261"/>
      <c r="U888" s="261"/>
      <c r="V888" s="261"/>
      <c r="W888" s="261"/>
    </row>
    <row r="889" spans="1:23" ht="16.5" customHeight="1">
      <c r="A889" s="261"/>
      <c r="B889" s="261"/>
      <c r="C889" s="261"/>
      <c r="D889" s="261"/>
      <c r="E889" s="261"/>
      <c r="F889" s="261"/>
      <c r="G889" s="261"/>
      <c r="H889" s="261"/>
      <c r="I889" s="261"/>
      <c r="J889" s="261"/>
      <c r="K889" s="261"/>
      <c r="L889" s="261"/>
      <c r="M889" s="261"/>
      <c r="N889" s="261"/>
      <c r="O889" s="261"/>
      <c r="P889" s="261"/>
      <c r="Q889" s="261"/>
      <c r="R889" s="261"/>
      <c r="S889" s="261"/>
      <c r="T889" s="261"/>
      <c r="U889" s="261"/>
      <c r="V889" s="261"/>
      <c r="W889" s="261"/>
    </row>
    <row r="890" spans="1:23" ht="16.5" customHeight="1">
      <c r="A890" s="261"/>
      <c r="B890" s="261"/>
      <c r="C890" s="261"/>
      <c r="D890" s="261"/>
      <c r="E890" s="261"/>
      <c r="F890" s="261"/>
      <c r="G890" s="261"/>
      <c r="H890" s="261"/>
      <c r="I890" s="261"/>
      <c r="J890" s="261"/>
      <c r="K890" s="261"/>
      <c r="L890" s="261"/>
      <c r="M890" s="261"/>
      <c r="N890" s="261"/>
      <c r="O890" s="261"/>
      <c r="P890" s="261"/>
      <c r="Q890" s="261"/>
      <c r="R890" s="261"/>
      <c r="S890" s="261"/>
      <c r="T890" s="261"/>
      <c r="U890" s="261"/>
      <c r="V890" s="261"/>
      <c r="W890" s="261"/>
    </row>
    <row r="891" spans="1:23" ht="16.5" customHeight="1">
      <c r="A891" s="261"/>
      <c r="B891" s="261"/>
      <c r="C891" s="261"/>
      <c r="D891" s="261"/>
      <c r="E891" s="261"/>
      <c r="F891" s="261"/>
      <c r="G891" s="261"/>
      <c r="H891" s="261"/>
      <c r="I891" s="261"/>
      <c r="J891" s="261"/>
      <c r="K891" s="261"/>
      <c r="L891" s="261"/>
      <c r="M891" s="261"/>
      <c r="N891" s="261"/>
      <c r="O891" s="261"/>
      <c r="P891" s="261"/>
      <c r="Q891" s="261"/>
      <c r="R891" s="261"/>
      <c r="S891" s="261"/>
      <c r="T891" s="261"/>
      <c r="U891" s="261"/>
      <c r="V891" s="261"/>
      <c r="W891" s="261"/>
    </row>
    <row r="892" spans="1:23" ht="16.5" customHeight="1">
      <c r="A892" s="261"/>
      <c r="B892" s="261"/>
      <c r="C892" s="261"/>
      <c r="D892" s="261"/>
      <c r="E892" s="261"/>
      <c r="F892" s="261"/>
      <c r="G892" s="261"/>
      <c r="H892" s="261"/>
      <c r="I892" s="261"/>
      <c r="J892" s="261"/>
      <c r="K892" s="261"/>
      <c r="L892" s="261"/>
      <c r="M892" s="261"/>
      <c r="N892" s="261"/>
      <c r="O892" s="261"/>
      <c r="P892" s="261"/>
      <c r="Q892" s="261"/>
      <c r="R892" s="261"/>
      <c r="S892" s="261"/>
      <c r="T892" s="261"/>
      <c r="U892" s="261"/>
      <c r="V892" s="261"/>
      <c r="W892" s="261"/>
    </row>
    <row r="893" spans="1:23" ht="16.5" customHeight="1">
      <c r="A893" s="261"/>
      <c r="B893" s="261"/>
      <c r="C893" s="261"/>
      <c r="D893" s="261"/>
      <c r="E893" s="261"/>
      <c r="F893" s="261"/>
      <c r="G893" s="261"/>
      <c r="H893" s="261"/>
      <c r="I893" s="261"/>
      <c r="J893" s="261"/>
      <c r="K893" s="261"/>
      <c r="L893" s="261"/>
      <c r="M893" s="261"/>
      <c r="N893" s="261"/>
      <c r="O893" s="261"/>
      <c r="P893" s="261"/>
      <c r="Q893" s="261"/>
      <c r="R893" s="261"/>
      <c r="S893" s="261"/>
      <c r="T893" s="261"/>
      <c r="U893" s="261"/>
      <c r="V893" s="261"/>
      <c r="W893" s="261"/>
    </row>
    <row r="894" spans="1:23" ht="16.5" customHeight="1">
      <c r="A894" s="261"/>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row>
    <row r="895" spans="1:23" ht="16.5" customHeight="1">
      <c r="A895" s="261"/>
      <c r="B895" s="261"/>
      <c r="C895" s="261"/>
      <c r="D895" s="261"/>
      <c r="E895" s="261"/>
      <c r="F895" s="261"/>
      <c r="G895" s="261"/>
      <c r="H895" s="261"/>
      <c r="I895" s="261"/>
      <c r="J895" s="261"/>
      <c r="K895" s="261"/>
      <c r="L895" s="261"/>
      <c r="M895" s="261"/>
      <c r="N895" s="261"/>
      <c r="O895" s="261"/>
      <c r="P895" s="261"/>
      <c r="Q895" s="261"/>
      <c r="R895" s="261"/>
      <c r="S895" s="261"/>
      <c r="T895" s="261"/>
      <c r="U895" s="261"/>
      <c r="V895" s="261"/>
      <c r="W895" s="261"/>
    </row>
    <row r="896" spans="1:23" ht="16.5" customHeight="1">
      <c r="A896" s="261"/>
      <c r="B896" s="261"/>
      <c r="C896" s="261"/>
      <c r="D896" s="261"/>
      <c r="E896" s="261"/>
      <c r="F896" s="261"/>
      <c r="G896" s="261"/>
      <c r="H896" s="261"/>
      <c r="I896" s="261"/>
      <c r="J896" s="261"/>
      <c r="K896" s="261"/>
      <c r="L896" s="261"/>
      <c r="M896" s="261"/>
      <c r="N896" s="261"/>
      <c r="O896" s="261"/>
      <c r="P896" s="261"/>
      <c r="Q896" s="261"/>
      <c r="R896" s="261"/>
      <c r="S896" s="261"/>
      <c r="T896" s="261"/>
      <c r="U896" s="261"/>
      <c r="V896" s="261"/>
      <c r="W896" s="261"/>
    </row>
    <row r="897" spans="1:23" ht="16.5" customHeight="1">
      <c r="A897" s="261"/>
      <c r="B897" s="261"/>
      <c r="C897" s="261"/>
      <c r="D897" s="261"/>
      <c r="E897" s="261"/>
      <c r="F897" s="261"/>
      <c r="G897" s="261"/>
      <c r="H897" s="261"/>
      <c r="I897" s="261"/>
      <c r="J897" s="261"/>
      <c r="K897" s="261"/>
      <c r="L897" s="261"/>
      <c r="M897" s="261"/>
      <c r="N897" s="261"/>
      <c r="O897" s="261"/>
      <c r="P897" s="261"/>
      <c r="Q897" s="261"/>
      <c r="R897" s="261"/>
      <c r="S897" s="261"/>
      <c r="T897" s="261"/>
      <c r="U897" s="261"/>
      <c r="V897" s="261"/>
      <c r="W897" s="261"/>
    </row>
    <row r="898" spans="1:23" ht="16.5" customHeight="1">
      <c r="A898" s="261"/>
      <c r="B898" s="261"/>
      <c r="C898" s="261"/>
      <c r="D898" s="261"/>
      <c r="E898" s="261"/>
      <c r="F898" s="261"/>
      <c r="G898" s="261"/>
      <c r="H898" s="261"/>
      <c r="I898" s="261"/>
      <c r="J898" s="261"/>
      <c r="K898" s="261"/>
      <c r="L898" s="261"/>
      <c r="M898" s="261"/>
      <c r="N898" s="261"/>
      <c r="O898" s="261"/>
      <c r="P898" s="261"/>
      <c r="Q898" s="261"/>
      <c r="R898" s="261"/>
      <c r="S898" s="261"/>
      <c r="T898" s="261"/>
      <c r="U898" s="261"/>
      <c r="V898" s="261"/>
      <c r="W898" s="261"/>
    </row>
    <row r="899" spans="1:23" ht="16.5" customHeight="1">
      <c r="A899" s="261"/>
      <c r="B899" s="261"/>
      <c r="C899" s="261"/>
      <c r="D899" s="261"/>
      <c r="E899" s="261"/>
      <c r="F899" s="261"/>
      <c r="G899" s="261"/>
      <c r="H899" s="261"/>
      <c r="I899" s="261"/>
      <c r="J899" s="261"/>
      <c r="K899" s="261"/>
      <c r="L899" s="261"/>
      <c r="M899" s="261"/>
      <c r="N899" s="261"/>
      <c r="O899" s="261"/>
      <c r="P899" s="261"/>
      <c r="Q899" s="261"/>
      <c r="R899" s="261"/>
      <c r="S899" s="261"/>
      <c r="T899" s="261"/>
      <c r="U899" s="261"/>
      <c r="V899" s="261"/>
      <c r="W899" s="261"/>
    </row>
    <row r="900" spans="1:23" ht="16.5" customHeight="1">
      <c r="A900" s="261"/>
      <c r="B900" s="261"/>
      <c r="C900" s="261"/>
      <c r="D900" s="261"/>
      <c r="E900" s="261"/>
      <c r="F900" s="261"/>
      <c r="G900" s="261"/>
      <c r="H900" s="261"/>
      <c r="I900" s="261"/>
      <c r="J900" s="261"/>
      <c r="K900" s="261"/>
      <c r="L900" s="261"/>
      <c r="M900" s="261"/>
      <c r="N900" s="261"/>
      <c r="O900" s="261"/>
      <c r="P900" s="261"/>
      <c r="Q900" s="261"/>
      <c r="R900" s="261"/>
      <c r="S900" s="261"/>
      <c r="T900" s="261"/>
      <c r="U900" s="261"/>
      <c r="V900" s="261"/>
      <c r="W900" s="261"/>
    </row>
    <row r="901" spans="1:23" ht="16.5" customHeight="1">
      <c r="A901" s="261"/>
      <c r="B901" s="261"/>
      <c r="C901" s="261"/>
      <c r="D901" s="261"/>
      <c r="E901" s="261"/>
      <c r="F901" s="261"/>
      <c r="G901" s="261"/>
      <c r="H901" s="261"/>
      <c r="I901" s="261"/>
      <c r="J901" s="261"/>
      <c r="K901" s="261"/>
      <c r="L901" s="261"/>
      <c r="M901" s="261"/>
      <c r="N901" s="261"/>
      <c r="O901" s="261"/>
      <c r="P901" s="261"/>
      <c r="Q901" s="261"/>
      <c r="R901" s="261"/>
      <c r="S901" s="261"/>
      <c r="T901" s="261"/>
      <c r="U901" s="261"/>
      <c r="V901" s="261"/>
      <c r="W901" s="261"/>
    </row>
    <row r="902" spans="1:23" ht="16.5" customHeight="1">
      <c r="A902" s="261"/>
      <c r="B902" s="261"/>
      <c r="C902" s="261"/>
      <c r="D902" s="261"/>
      <c r="E902" s="261"/>
      <c r="F902" s="261"/>
      <c r="G902" s="261"/>
      <c r="H902" s="261"/>
      <c r="I902" s="261"/>
      <c r="J902" s="261"/>
      <c r="K902" s="261"/>
      <c r="L902" s="261"/>
      <c r="M902" s="261"/>
      <c r="N902" s="261"/>
      <c r="O902" s="261"/>
      <c r="P902" s="261"/>
      <c r="Q902" s="261"/>
      <c r="R902" s="261"/>
      <c r="S902" s="261"/>
      <c r="T902" s="261"/>
      <c r="U902" s="261"/>
      <c r="V902" s="261"/>
      <c r="W902" s="261"/>
    </row>
    <row r="903" spans="1:23" ht="16.5" customHeight="1">
      <c r="A903" s="261"/>
      <c r="B903" s="261"/>
      <c r="C903" s="261"/>
      <c r="D903" s="261"/>
      <c r="E903" s="261"/>
      <c r="F903" s="261"/>
      <c r="G903" s="261"/>
      <c r="H903" s="261"/>
      <c r="I903" s="261"/>
      <c r="J903" s="261"/>
      <c r="K903" s="261"/>
      <c r="L903" s="261"/>
      <c r="M903" s="261"/>
      <c r="N903" s="261"/>
      <c r="O903" s="261"/>
      <c r="P903" s="261"/>
      <c r="Q903" s="261"/>
      <c r="R903" s="261"/>
      <c r="S903" s="261"/>
      <c r="T903" s="261"/>
      <c r="U903" s="261"/>
      <c r="V903" s="261"/>
      <c r="W903" s="261"/>
    </row>
    <row r="904" spans="1:23" ht="16.5" customHeight="1">
      <c r="A904" s="261"/>
      <c r="B904" s="261"/>
      <c r="C904" s="261"/>
      <c r="D904" s="261"/>
      <c r="E904" s="261"/>
      <c r="F904" s="261"/>
      <c r="G904" s="261"/>
      <c r="H904" s="261"/>
      <c r="I904" s="261"/>
      <c r="J904" s="261"/>
      <c r="K904" s="261"/>
      <c r="L904" s="261"/>
      <c r="M904" s="261"/>
      <c r="N904" s="261"/>
      <c r="O904" s="261"/>
      <c r="P904" s="261"/>
      <c r="Q904" s="261"/>
      <c r="R904" s="261"/>
      <c r="S904" s="261"/>
      <c r="T904" s="261"/>
      <c r="U904" s="261"/>
      <c r="V904" s="261"/>
      <c r="W904" s="261"/>
    </row>
    <row r="905" spans="1:23" ht="16.5" customHeight="1">
      <c r="A905" s="261"/>
      <c r="B905" s="261"/>
      <c r="C905" s="261"/>
      <c r="D905" s="261"/>
      <c r="E905" s="261"/>
      <c r="F905" s="261"/>
      <c r="G905" s="261"/>
      <c r="H905" s="261"/>
      <c r="I905" s="261"/>
      <c r="J905" s="261"/>
      <c r="K905" s="261"/>
      <c r="L905" s="261"/>
      <c r="M905" s="261"/>
      <c r="N905" s="261"/>
      <c r="O905" s="261"/>
      <c r="P905" s="261"/>
      <c r="Q905" s="261"/>
      <c r="R905" s="261"/>
      <c r="S905" s="261"/>
      <c r="T905" s="261"/>
      <c r="U905" s="261"/>
      <c r="V905" s="261"/>
      <c r="W905" s="261"/>
    </row>
    <row r="906" spans="1:23" ht="16.5" customHeight="1">
      <c r="A906" s="261"/>
      <c r="B906" s="261"/>
      <c r="C906" s="261"/>
      <c r="D906" s="261"/>
      <c r="E906" s="261"/>
      <c r="F906" s="261"/>
      <c r="G906" s="261"/>
      <c r="H906" s="261"/>
      <c r="I906" s="261"/>
      <c r="J906" s="261"/>
      <c r="K906" s="261"/>
      <c r="L906" s="261"/>
      <c r="M906" s="261"/>
      <c r="N906" s="261"/>
      <c r="O906" s="261"/>
      <c r="P906" s="261"/>
      <c r="Q906" s="261"/>
      <c r="R906" s="261"/>
      <c r="S906" s="261"/>
      <c r="T906" s="261"/>
      <c r="U906" s="261"/>
      <c r="V906" s="261"/>
      <c r="W906" s="261"/>
    </row>
    <row r="907" spans="1:23" ht="16.5" customHeight="1">
      <c r="A907" s="261"/>
      <c r="B907" s="261"/>
      <c r="C907" s="261"/>
      <c r="D907" s="261"/>
      <c r="E907" s="261"/>
      <c r="F907" s="261"/>
      <c r="G907" s="261"/>
      <c r="H907" s="261"/>
      <c r="I907" s="261"/>
      <c r="J907" s="261"/>
      <c r="K907" s="261"/>
      <c r="L907" s="261"/>
      <c r="M907" s="261"/>
      <c r="N907" s="261"/>
      <c r="O907" s="261"/>
      <c r="P907" s="261"/>
      <c r="Q907" s="261"/>
      <c r="R907" s="261"/>
      <c r="S907" s="261"/>
      <c r="T907" s="261"/>
      <c r="U907" s="261"/>
      <c r="V907" s="261"/>
      <c r="W907" s="261"/>
    </row>
    <row r="908" spans="1:23" ht="16.5" customHeight="1">
      <c r="A908" s="261"/>
      <c r="B908" s="261"/>
      <c r="C908" s="261"/>
      <c r="D908" s="261"/>
      <c r="E908" s="261"/>
      <c r="F908" s="261"/>
      <c r="G908" s="261"/>
      <c r="H908" s="261"/>
      <c r="I908" s="261"/>
      <c r="J908" s="261"/>
      <c r="K908" s="261"/>
      <c r="L908" s="261"/>
      <c r="M908" s="261"/>
      <c r="N908" s="261"/>
      <c r="O908" s="261"/>
      <c r="P908" s="261"/>
      <c r="Q908" s="261"/>
      <c r="R908" s="261"/>
      <c r="S908" s="261"/>
      <c r="T908" s="261"/>
      <c r="U908" s="261"/>
      <c r="V908" s="261"/>
      <c r="W908" s="261"/>
    </row>
    <row r="909" spans="1:23" ht="16.5" customHeight="1">
      <c r="A909" s="261"/>
      <c r="B909" s="261"/>
      <c r="C909" s="261"/>
      <c r="D909" s="261"/>
      <c r="E909" s="261"/>
      <c r="F909" s="261"/>
      <c r="G909" s="261"/>
      <c r="H909" s="261"/>
      <c r="I909" s="261"/>
      <c r="J909" s="261"/>
      <c r="K909" s="261"/>
      <c r="L909" s="261"/>
      <c r="M909" s="261"/>
      <c r="N909" s="261"/>
      <c r="O909" s="261"/>
      <c r="P909" s="261"/>
      <c r="Q909" s="261"/>
      <c r="R909" s="261"/>
      <c r="S909" s="261"/>
      <c r="T909" s="261"/>
      <c r="U909" s="261"/>
      <c r="V909" s="261"/>
      <c r="W909" s="261"/>
    </row>
    <row r="910" spans="1:23" ht="16.5" customHeight="1">
      <c r="A910" s="261"/>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row>
    <row r="911" spans="1:23" ht="16.5" customHeight="1">
      <c r="A911" s="261"/>
      <c r="B911" s="261"/>
      <c r="C911" s="261"/>
      <c r="D911" s="261"/>
      <c r="E911" s="261"/>
      <c r="F911" s="261"/>
      <c r="G911" s="261"/>
      <c r="H911" s="261"/>
      <c r="I911" s="261"/>
      <c r="J911" s="261"/>
      <c r="K911" s="261"/>
      <c r="L911" s="261"/>
      <c r="M911" s="261"/>
      <c r="N911" s="261"/>
      <c r="O911" s="261"/>
      <c r="P911" s="261"/>
      <c r="Q911" s="261"/>
      <c r="R911" s="261"/>
      <c r="S911" s="261"/>
      <c r="T911" s="261"/>
      <c r="U911" s="261"/>
      <c r="V911" s="261"/>
      <c r="W911" s="261"/>
    </row>
    <row r="912" spans="1:23" ht="16.5" customHeight="1">
      <c r="A912" s="261"/>
      <c r="B912" s="261"/>
      <c r="C912" s="261"/>
      <c r="D912" s="261"/>
      <c r="E912" s="261"/>
      <c r="F912" s="261"/>
      <c r="G912" s="261"/>
      <c r="H912" s="261"/>
      <c r="I912" s="261"/>
      <c r="J912" s="261"/>
      <c r="K912" s="261"/>
      <c r="L912" s="261"/>
      <c r="M912" s="261"/>
      <c r="N912" s="261"/>
      <c r="O912" s="261"/>
      <c r="P912" s="261"/>
      <c r="Q912" s="261"/>
      <c r="R912" s="261"/>
      <c r="S912" s="261"/>
      <c r="T912" s="261"/>
      <c r="U912" s="261"/>
      <c r="V912" s="261"/>
      <c r="W912" s="261"/>
    </row>
    <row r="913" spans="1:23" ht="16.5" customHeight="1">
      <c r="A913" s="261"/>
      <c r="B913" s="261"/>
      <c r="C913" s="261"/>
      <c r="D913" s="261"/>
      <c r="E913" s="261"/>
      <c r="F913" s="261"/>
      <c r="G913" s="261"/>
      <c r="H913" s="261"/>
      <c r="I913" s="261"/>
      <c r="J913" s="261"/>
      <c r="K913" s="261"/>
      <c r="L913" s="261"/>
      <c r="M913" s="261"/>
      <c r="N913" s="261"/>
      <c r="O913" s="261"/>
      <c r="P913" s="261"/>
      <c r="Q913" s="261"/>
      <c r="R913" s="261"/>
      <c r="S913" s="261"/>
      <c r="T913" s="261"/>
      <c r="U913" s="261"/>
      <c r="V913" s="261"/>
      <c r="W913" s="261"/>
    </row>
    <row r="914" spans="1:23" ht="16.5" customHeight="1">
      <c r="A914" s="261"/>
      <c r="B914" s="261"/>
      <c r="C914" s="261"/>
      <c r="D914" s="261"/>
      <c r="E914" s="261"/>
      <c r="F914" s="261"/>
      <c r="G914" s="261"/>
      <c r="H914" s="261"/>
      <c r="I914" s="261"/>
      <c r="J914" s="261"/>
      <c r="K914" s="261"/>
      <c r="L914" s="261"/>
      <c r="M914" s="261"/>
      <c r="N914" s="261"/>
      <c r="O914" s="261"/>
      <c r="P914" s="261"/>
      <c r="Q914" s="261"/>
      <c r="R914" s="261"/>
      <c r="S914" s="261"/>
      <c r="T914" s="261"/>
      <c r="U914" s="261"/>
      <c r="V914" s="261"/>
      <c r="W914" s="261"/>
    </row>
    <row r="915" spans="1:23" ht="16.5" customHeight="1">
      <c r="A915" s="261"/>
      <c r="B915" s="261"/>
      <c r="C915" s="261"/>
      <c r="D915" s="261"/>
      <c r="E915" s="261"/>
      <c r="F915" s="261"/>
      <c r="G915" s="261"/>
      <c r="H915" s="261"/>
      <c r="I915" s="261"/>
      <c r="J915" s="261"/>
      <c r="K915" s="261"/>
      <c r="L915" s="261"/>
      <c r="M915" s="261"/>
      <c r="N915" s="261"/>
      <c r="O915" s="261"/>
      <c r="P915" s="261"/>
      <c r="Q915" s="261"/>
      <c r="R915" s="261"/>
      <c r="S915" s="261"/>
      <c r="T915" s="261"/>
      <c r="U915" s="261"/>
      <c r="V915" s="261"/>
      <c r="W915" s="261"/>
    </row>
    <row r="916" spans="1:23" ht="16.5" customHeight="1">
      <c r="A916" s="261"/>
      <c r="B916" s="261"/>
      <c r="C916" s="261"/>
      <c r="D916" s="261"/>
      <c r="E916" s="261"/>
      <c r="F916" s="261"/>
      <c r="G916" s="261"/>
      <c r="H916" s="261"/>
      <c r="I916" s="261"/>
      <c r="J916" s="261"/>
      <c r="K916" s="261"/>
      <c r="L916" s="261"/>
      <c r="M916" s="261"/>
      <c r="N916" s="261"/>
      <c r="O916" s="261"/>
      <c r="P916" s="261"/>
      <c r="Q916" s="261"/>
      <c r="R916" s="261"/>
      <c r="S916" s="261"/>
      <c r="T916" s="261"/>
      <c r="U916" s="261"/>
      <c r="V916" s="261"/>
      <c r="W916" s="261"/>
    </row>
    <row r="917" spans="1:23" ht="16.5" customHeight="1">
      <c r="A917" s="261"/>
      <c r="B917" s="261"/>
      <c r="C917" s="261"/>
      <c r="D917" s="261"/>
      <c r="E917" s="261"/>
      <c r="F917" s="261"/>
      <c r="G917" s="261"/>
      <c r="H917" s="261"/>
      <c r="I917" s="261"/>
      <c r="J917" s="261"/>
      <c r="K917" s="261"/>
      <c r="L917" s="261"/>
      <c r="M917" s="261"/>
      <c r="N917" s="261"/>
      <c r="O917" s="261"/>
      <c r="P917" s="261"/>
      <c r="Q917" s="261"/>
      <c r="R917" s="261"/>
      <c r="S917" s="261"/>
      <c r="T917" s="261"/>
      <c r="U917" s="261"/>
      <c r="V917" s="261"/>
      <c r="W917" s="261"/>
    </row>
    <row r="918" spans="1:23" ht="16.5" customHeight="1">
      <c r="A918" s="261"/>
      <c r="B918" s="261"/>
      <c r="C918" s="261"/>
      <c r="D918" s="261"/>
      <c r="E918" s="261"/>
      <c r="F918" s="261"/>
      <c r="G918" s="261"/>
      <c r="H918" s="261"/>
      <c r="I918" s="261"/>
      <c r="J918" s="261"/>
      <c r="K918" s="261"/>
      <c r="L918" s="261"/>
      <c r="M918" s="261"/>
      <c r="N918" s="261"/>
      <c r="O918" s="261"/>
      <c r="P918" s="261"/>
      <c r="Q918" s="261"/>
      <c r="R918" s="261"/>
      <c r="S918" s="261"/>
      <c r="T918" s="261"/>
      <c r="U918" s="261"/>
      <c r="V918" s="261"/>
      <c r="W918" s="261"/>
    </row>
    <row r="919" spans="1:23" ht="16.5" customHeight="1">
      <c r="A919" s="261"/>
      <c r="B919" s="261"/>
      <c r="C919" s="261"/>
      <c r="D919" s="261"/>
      <c r="E919" s="261"/>
      <c r="F919" s="261"/>
      <c r="G919" s="261"/>
      <c r="H919" s="261"/>
      <c r="I919" s="261"/>
      <c r="J919" s="261"/>
      <c r="K919" s="261"/>
      <c r="L919" s="261"/>
      <c r="M919" s="261"/>
      <c r="N919" s="261"/>
      <c r="O919" s="261"/>
      <c r="P919" s="261"/>
      <c r="Q919" s="261"/>
      <c r="R919" s="261"/>
      <c r="S919" s="261"/>
      <c r="T919" s="261"/>
      <c r="U919" s="261"/>
      <c r="V919" s="261"/>
      <c r="W919" s="261"/>
    </row>
    <row r="920" spans="1:23" ht="16.5" customHeight="1">
      <c r="A920" s="261"/>
      <c r="B920" s="261"/>
      <c r="C920" s="261"/>
      <c r="D920" s="261"/>
      <c r="E920" s="261"/>
      <c r="F920" s="261"/>
      <c r="G920" s="261"/>
      <c r="H920" s="261"/>
      <c r="I920" s="261"/>
      <c r="J920" s="261"/>
      <c r="K920" s="261"/>
      <c r="L920" s="261"/>
      <c r="M920" s="261"/>
      <c r="N920" s="261"/>
      <c r="O920" s="261"/>
      <c r="P920" s="261"/>
      <c r="Q920" s="261"/>
      <c r="R920" s="261"/>
      <c r="S920" s="261"/>
      <c r="T920" s="261"/>
      <c r="U920" s="261"/>
      <c r="V920" s="261"/>
      <c r="W920" s="261"/>
    </row>
    <row r="921" spans="1:23" ht="16.5" customHeight="1">
      <c r="A921" s="261"/>
      <c r="B921" s="261"/>
      <c r="C921" s="261"/>
      <c r="D921" s="261"/>
      <c r="E921" s="261"/>
      <c r="F921" s="261"/>
      <c r="G921" s="261"/>
      <c r="H921" s="261"/>
      <c r="I921" s="261"/>
      <c r="J921" s="261"/>
      <c r="K921" s="261"/>
      <c r="L921" s="261"/>
      <c r="M921" s="261"/>
      <c r="N921" s="261"/>
      <c r="O921" s="261"/>
      <c r="P921" s="261"/>
      <c r="Q921" s="261"/>
      <c r="R921" s="261"/>
      <c r="S921" s="261"/>
      <c r="T921" s="261"/>
      <c r="U921" s="261"/>
      <c r="V921" s="261"/>
      <c r="W921" s="261"/>
    </row>
    <row r="922" spans="1:23" ht="16.5" customHeight="1">
      <c r="A922" s="261"/>
      <c r="B922" s="261"/>
      <c r="C922" s="261"/>
      <c r="D922" s="261"/>
      <c r="E922" s="261"/>
      <c r="F922" s="261"/>
      <c r="G922" s="261"/>
      <c r="H922" s="261"/>
      <c r="I922" s="261"/>
      <c r="J922" s="261"/>
      <c r="K922" s="261"/>
      <c r="L922" s="261"/>
      <c r="M922" s="261"/>
      <c r="N922" s="261"/>
      <c r="O922" s="261"/>
      <c r="P922" s="261"/>
      <c r="Q922" s="261"/>
      <c r="R922" s="261"/>
      <c r="S922" s="261"/>
      <c r="T922" s="261"/>
      <c r="U922" s="261"/>
      <c r="V922" s="261"/>
      <c r="W922" s="261"/>
    </row>
    <row r="923" spans="1:23" ht="16.5" customHeight="1">
      <c r="A923" s="261"/>
      <c r="B923" s="261"/>
      <c r="C923" s="261"/>
      <c r="D923" s="261"/>
      <c r="E923" s="261"/>
      <c r="F923" s="261"/>
      <c r="G923" s="261"/>
      <c r="H923" s="261"/>
      <c r="I923" s="261"/>
      <c r="J923" s="261"/>
      <c r="K923" s="261"/>
      <c r="L923" s="261"/>
      <c r="M923" s="261"/>
      <c r="N923" s="261"/>
      <c r="O923" s="261"/>
      <c r="P923" s="261"/>
      <c r="Q923" s="261"/>
      <c r="R923" s="261"/>
      <c r="S923" s="261"/>
      <c r="T923" s="261"/>
      <c r="U923" s="261"/>
      <c r="V923" s="261"/>
      <c r="W923" s="261"/>
    </row>
    <row r="924" spans="1:23" ht="16.5" customHeight="1">
      <c r="A924" s="261"/>
      <c r="B924" s="261"/>
      <c r="C924" s="261"/>
      <c r="D924" s="261"/>
      <c r="E924" s="261"/>
      <c r="F924" s="261"/>
      <c r="G924" s="261"/>
      <c r="H924" s="261"/>
      <c r="I924" s="261"/>
      <c r="J924" s="261"/>
      <c r="K924" s="261"/>
      <c r="L924" s="261"/>
      <c r="M924" s="261"/>
      <c r="N924" s="261"/>
      <c r="O924" s="261"/>
      <c r="P924" s="261"/>
      <c r="Q924" s="261"/>
      <c r="R924" s="261"/>
      <c r="S924" s="261"/>
      <c r="T924" s="261"/>
      <c r="U924" s="261"/>
      <c r="V924" s="261"/>
      <c r="W924" s="261"/>
    </row>
    <row r="925" spans="1:23" ht="16.5" customHeight="1">
      <c r="A925" s="261"/>
      <c r="B925" s="261"/>
      <c r="C925" s="261"/>
      <c r="D925" s="261"/>
      <c r="E925" s="261"/>
      <c r="F925" s="261"/>
      <c r="G925" s="261"/>
      <c r="H925" s="261"/>
      <c r="I925" s="261"/>
      <c r="J925" s="261"/>
      <c r="K925" s="261"/>
      <c r="L925" s="261"/>
      <c r="M925" s="261"/>
      <c r="N925" s="261"/>
      <c r="O925" s="261"/>
      <c r="P925" s="261"/>
      <c r="Q925" s="261"/>
      <c r="R925" s="261"/>
      <c r="S925" s="261"/>
      <c r="T925" s="261"/>
      <c r="U925" s="261"/>
      <c r="V925" s="261"/>
      <c r="W925" s="261"/>
    </row>
    <row r="926" spans="1:23" ht="16.5" customHeight="1">
      <c r="A926" s="261"/>
      <c r="B926" s="261"/>
      <c r="C926" s="261"/>
      <c r="D926" s="261"/>
      <c r="E926" s="261"/>
      <c r="F926" s="261"/>
      <c r="G926" s="261"/>
      <c r="H926" s="261"/>
      <c r="I926" s="261"/>
      <c r="J926" s="261"/>
      <c r="K926" s="261"/>
      <c r="L926" s="261"/>
      <c r="M926" s="261"/>
      <c r="N926" s="261"/>
      <c r="O926" s="261"/>
      <c r="P926" s="261"/>
      <c r="Q926" s="261"/>
      <c r="R926" s="261"/>
      <c r="S926" s="261"/>
      <c r="T926" s="261"/>
      <c r="U926" s="261"/>
      <c r="V926" s="261"/>
      <c r="W926" s="261"/>
    </row>
    <row r="927" spans="1:23" ht="16.5" customHeight="1">
      <c r="A927" s="261"/>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row>
    <row r="928" spans="1:23" ht="16.5" customHeight="1">
      <c r="A928" s="261"/>
      <c r="B928" s="261"/>
      <c r="C928" s="261"/>
      <c r="D928" s="261"/>
      <c r="E928" s="261"/>
      <c r="F928" s="261"/>
      <c r="G928" s="261"/>
      <c r="H928" s="261"/>
      <c r="I928" s="261"/>
      <c r="J928" s="261"/>
      <c r="K928" s="261"/>
      <c r="L928" s="261"/>
      <c r="M928" s="261"/>
      <c r="N928" s="261"/>
      <c r="O928" s="261"/>
      <c r="P928" s="261"/>
      <c r="Q928" s="261"/>
      <c r="R928" s="261"/>
      <c r="S928" s="261"/>
      <c r="T928" s="261"/>
      <c r="U928" s="261"/>
      <c r="V928" s="261"/>
      <c r="W928" s="261"/>
    </row>
    <row r="929" spans="1:23" ht="16.5" customHeight="1">
      <c r="A929" s="261"/>
      <c r="B929" s="261"/>
      <c r="C929" s="261"/>
      <c r="D929" s="261"/>
      <c r="E929" s="261"/>
      <c r="F929" s="261"/>
      <c r="G929" s="261"/>
      <c r="H929" s="261"/>
      <c r="I929" s="261"/>
      <c r="J929" s="261"/>
      <c r="K929" s="261"/>
      <c r="L929" s="261"/>
      <c r="M929" s="261"/>
      <c r="N929" s="261"/>
      <c r="O929" s="261"/>
      <c r="P929" s="261"/>
      <c r="Q929" s="261"/>
      <c r="R929" s="261"/>
      <c r="S929" s="261"/>
      <c r="T929" s="261"/>
      <c r="U929" s="261"/>
      <c r="V929" s="261"/>
      <c r="W929" s="261"/>
    </row>
    <row r="930" spans="1:23" ht="16.5" customHeight="1">
      <c r="A930" s="261"/>
      <c r="B930" s="261"/>
      <c r="C930" s="261"/>
      <c r="D930" s="261"/>
      <c r="E930" s="261"/>
      <c r="F930" s="261"/>
      <c r="G930" s="261"/>
      <c r="H930" s="261"/>
      <c r="I930" s="261"/>
      <c r="J930" s="261"/>
      <c r="K930" s="261"/>
      <c r="L930" s="261"/>
      <c r="M930" s="261"/>
      <c r="N930" s="261"/>
      <c r="O930" s="261"/>
      <c r="P930" s="261"/>
      <c r="Q930" s="261"/>
      <c r="R930" s="261"/>
      <c r="S930" s="261"/>
      <c r="T930" s="261"/>
      <c r="U930" s="261"/>
      <c r="V930" s="261"/>
      <c r="W930" s="261"/>
    </row>
    <row r="931" spans="1:23" ht="16.5" customHeight="1">
      <c r="A931" s="261"/>
      <c r="B931" s="261"/>
      <c r="C931" s="261"/>
      <c r="D931" s="261"/>
      <c r="E931" s="261"/>
      <c r="F931" s="261"/>
      <c r="G931" s="261"/>
      <c r="H931" s="261"/>
      <c r="I931" s="261"/>
      <c r="J931" s="261"/>
      <c r="K931" s="261"/>
      <c r="L931" s="261"/>
      <c r="M931" s="261"/>
      <c r="N931" s="261"/>
      <c r="O931" s="261"/>
      <c r="P931" s="261"/>
      <c r="Q931" s="261"/>
      <c r="R931" s="261"/>
      <c r="S931" s="261"/>
      <c r="T931" s="261"/>
      <c r="U931" s="261"/>
      <c r="V931" s="261"/>
      <c r="W931" s="261"/>
    </row>
    <row r="932" spans="1:23" ht="16.5" customHeight="1">
      <c r="A932" s="261"/>
      <c r="B932" s="261"/>
      <c r="C932" s="261"/>
      <c r="D932" s="261"/>
      <c r="E932" s="261"/>
      <c r="F932" s="261"/>
      <c r="G932" s="261"/>
      <c r="H932" s="261"/>
      <c r="I932" s="261"/>
      <c r="J932" s="261"/>
      <c r="K932" s="261"/>
      <c r="L932" s="261"/>
      <c r="M932" s="261"/>
      <c r="N932" s="261"/>
      <c r="O932" s="261"/>
      <c r="P932" s="261"/>
      <c r="Q932" s="261"/>
      <c r="R932" s="261"/>
      <c r="S932" s="261"/>
      <c r="T932" s="261"/>
      <c r="U932" s="261"/>
      <c r="V932" s="261"/>
      <c r="W932" s="261"/>
    </row>
    <row r="933" spans="1:23" ht="16.5" customHeight="1">
      <c r="A933" s="261"/>
      <c r="B933" s="261"/>
      <c r="C933" s="261"/>
      <c r="D933" s="261"/>
      <c r="E933" s="261"/>
      <c r="F933" s="261"/>
      <c r="G933" s="261"/>
      <c r="H933" s="261"/>
      <c r="I933" s="261"/>
      <c r="J933" s="261"/>
      <c r="K933" s="261"/>
      <c r="L933" s="261"/>
      <c r="M933" s="261"/>
      <c r="N933" s="261"/>
      <c r="O933" s="261"/>
      <c r="P933" s="261"/>
      <c r="Q933" s="261"/>
      <c r="R933" s="261"/>
      <c r="S933" s="261"/>
      <c r="T933" s="261"/>
      <c r="U933" s="261"/>
      <c r="V933" s="261"/>
      <c r="W933" s="261"/>
    </row>
    <row r="934" spans="1:23" ht="16.5" customHeight="1">
      <c r="A934" s="261"/>
      <c r="B934" s="261"/>
      <c r="C934" s="261"/>
      <c r="D934" s="261"/>
      <c r="E934" s="261"/>
      <c r="F934" s="261"/>
      <c r="G934" s="261"/>
      <c r="H934" s="261"/>
      <c r="I934" s="261"/>
      <c r="J934" s="261"/>
      <c r="K934" s="261"/>
      <c r="L934" s="261"/>
      <c r="M934" s="261"/>
      <c r="N934" s="261"/>
      <c r="O934" s="261"/>
      <c r="P934" s="261"/>
      <c r="Q934" s="261"/>
      <c r="R934" s="261"/>
      <c r="S934" s="261"/>
      <c r="T934" s="261"/>
      <c r="U934" s="261"/>
      <c r="V934" s="261"/>
      <c r="W934" s="261"/>
    </row>
    <row r="935" spans="1:23" ht="16.5" customHeight="1">
      <c r="A935" s="261"/>
      <c r="B935" s="261"/>
      <c r="C935" s="261"/>
      <c r="D935" s="261"/>
      <c r="E935" s="261"/>
      <c r="F935" s="261"/>
      <c r="G935" s="261"/>
      <c r="H935" s="261"/>
      <c r="I935" s="261"/>
      <c r="J935" s="261"/>
      <c r="K935" s="261"/>
      <c r="L935" s="261"/>
      <c r="M935" s="261"/>
      <c r="N935" s="261"/>
      <c r="O935" s="261"/>
      <c r="P935" s="261"/>
      <c r="Q935" s="261"/>
      <c r="R935" s="261"/>
      <c r="S935" s="261"/>
      <c r="T935" s="261"/>
      <c r="U935" s="261"/>
      <c r="V935" s="261"/>
      <c r="W935" s="261"/>
    </row>
    <row r="936" spans="1:23" ht="16.5" customHeight="1">
      <c r="A936" s="261"/>
      <c r="B936" s="261"/>
      <c r="C936" s="261"/>
      <c r="D936" s="261"/>
      <c r="E936" s="261"/>
      <c r="F936" s="261"/>
      <c r="G936" s="261"/>
      <c r="H936" s="261"/>
      <c r="I936" s="261"/>
      <c r="J936" s="261"/>
      <c r="K936" s="261"/>
      <c r="L936" s="261"/>
      <c r="M936" s="261"/>
      <c r="N936" s="261"/>
      <c r="O936" s="261"/>
      <c r="P936" s="261"/>
      <c r="Q936" s="261"/>
      <c r="R936" s="261"/>
      <c r="S936" s="261"/>
      <c r="T936" s="261"/>
      <c r="U936" s="261"/>
      <c r="V936" s="261"/>
      <c r="W936" s="261"/>
    </row>
    <row r="937" spans="1:23" ht="16.5" customHeight="1">
      <c r="A937" s="261"/>
      <c r="B937" s="261"/>
      <c r="C937" s="261"/>
      <c r="D937" s="261"/>
      <c r="E937" s="261"/>
      <c r="F937" s="261"/>
      <c r="G937" s="261"/>
      <c r="H937" s="261"/>
      <c r="I937" s="261"/>
      <c r="J937" s="261"/>
      <c r="K937" s="261"/>
      <c r="L937" s="261"/>
      <c r="M937" s="261"/>
      <c r="N937" s="261"/>
      <c r="O937" s="261"/>
      <c r="P937" s="261"/>
      <c r="Q937" s="261"/>
      <c r="R937" s="261"/>
      <c r="S937" s="261"/>
      <c r="T937" s="261"/>
      <c r="U937" s="261"/>
      <c r="V937" s="261"/>
      <c r="W937" s="261"/>
    </row>
    <row r="938" spans="1:23" ht="16.5" customHeight="1">
      <c r="A938" s="261"/>
      <c r="B938" s="261"/>
      <c r="C938" s="261"/>
      <c r="D938" s="261"/>
      <c r="E938" s="261"/>
      <c r="F938" s="261"/>
      <c r="G938" s="261"/>
      <c r="H938" s="261"/>
      <c r="I938" s="261"/>
      <c r="J938" s="261"/>
      <c r="K938" s="261"/>
      <c r="L938" s="261"/>
      <c r="M938" s="261"/>
      <c r="N938" s="261"/>
      <c r="O938" s="261"/>
      <c r="P938" s="261"/>
      <c r="Q938" s="261"/>
      <c r="R938" s="261"/>
      <c r="S938" s="261"/>
      <c r="T938" s="261"/>
      <c r="U938" s="261"/>
      <c r="V938" s="261"/>
      <c r="W938" s="261"/>
    </row>
    <row r="939" spans="1:23" ht="16.5" customHeight="1">
      <c r="A939" s="261"/>
      <c r="B939" s="261"/>
      <c r="C939" s="261"/>
      <c r="D939" s="261"/>
      <c r="E939" s="261"/>
      <c r="F939" s="261"/>
      <c r="G939" s="261"/>
      <c r="H939" s="261"/>
      <c r="I939" s="261"/>
      <c r="J939" s="261"/>
      <c r="K939" s="261"/>
      <c r="L939" s="261"/>
      <c r="M939" s="261"/>
      <c r="N939" s="261"/>
      <c r="O939" s="261"/>
      <c r="P939" s="261"/>
      <c r="Q939" s="261"/>
      <c r="R939" s="261"/>
      <c r="S939" s="261"/>
      <c r="T939" s="261"/>
      <c r="U939" s="261"/>
      <c r="V939" s="261"/>
      <c r="W939" s="261"/>
    </row>
    <row r="940" spans="1:23" ht="16.5" customHeight="1">
      <c r="A940" s="261"/>
      <c r="B940" s="261"/>
      <c r="C940" s="261"/>
      <c r="D940" s="261"/>
      <c r="E940" s="261"/>
      <c r="F940" s="261"/>
      <c r="G940" s="261"/>
      <c r="H940" s="261"/>
      <c r="I940" s="261"/>
      <c r="J940" s="261"/>
      <c r="K940" s="261"/>
      <c r="L940" s="261"/>
      <c r="M940" s="261"/>
      <c r="N940" s="261"/>
      <c r="O940" s="261"/>
      <c r="P940" s="261"/>
      <c r="Q940" s="261"/>
      <c r="R940" s="261"/>
      <c r="S940" s="261"/>
      <c r="T940" s="261"/>
      <c r="U940" s="261"/>
      <c r="V940" s="261"/>
      <c r="W940" s="261"/>
    </row>
    <row r="941" spans="1:23" ht="16.5" customHeight="1">
      <c r="A941" s="261"/>
      <c r="B941" s="261"/>
      <c r="C941" s="261"/>
      <c r="D941" s="261"/>
      <c r="E941" s="261"/>
      <c r="F941" s="261"/>
      <c r="G941" s="261"/>
      <c r="H941" s="261"/>
      <c r="I941" s="261"/>
      <c r="J941" s="261"/>
      <c r="K941" s="261"/>
      <c r="L941" s="261"/>
      <c r="M941" s="261"/>
      <c r="N941" s="261"/>
      <c r="O941" s="261"/>
      <c r="P941" s="261"/>
      <c r="Q941" s="261"/>
      <c r="R941" s="261"/>
      <c r="S941" s="261"/>
      <c r="T941" s="261"/>
      <c r="U941" s="261"/>
      <c r="V941" s="261"/>
      <c r="W941" s="261"/>
    </row>
    <row r="942" spans="1:23" ht="16.5" customHeight="1">
      <c r="A942" s="261"/>
      <c r="B942" s="261"/>
      <c r="C942" s="261"/>
      <c r="D942" s="261"/>
      <c r="E942" s="261"/>
      <c r="F942" s="261"/>
      <c r="G942" s="261"/>
      <c r="H942" s="261"/>
      <c r="I942" s="261"/>
      <c r="J942" s="261"/>
      <c r="K942" s="261"/>
      <c r="L942" s="261"/>
      <c r="M942" s="261"/>
      <c r="N942" s="261"/>
      <c r="O942" s="261"/>
      <c r="P942" s="261"/>
      <c r="Q942" s="261"/>
      <c r="R942" s="261"/>
      <c r="S942" s="261"/>
      <c r="T942" s="261"/>
      <c r="U942" s="261"/>
      <c r="V942" s="261"/>
      <c r="W942" s="261"/>
    </row>
    <row r="943" spans="1:23" ht="16.5" customHeight="1">
      <c r="A943" s="261"/>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row>
    <row r="944" spans="1:23" ht="16.5" customHeight="1">
      <c r="A944" s="261"/>
      <c r="B944" s="261"/>
      <c r="C944" s="261"/>
      <c r="D944" s="261"/>
      <c r="E944" s="261"/>
      <c r="F944" s="261"/>
      <c r="G944" s="261"/>
      <c r="H944" s="261"/>
      <c r="I944" s="261"/>
      <c r="J944" s="261"/>
      <c r="K944" s="261"/>
      <c r="L944" s="261"/>
      <c r="M944" s="261"/>
      <c r="N944" s="261"/>
      <c r="O944" s="261"/>
      <c r="P944" s="261"/>
      <c r="Q944" s="261"/>
      <c r="R944" s="261"/>
      <c r="S944" s="261"/>
      <c r="T944" s="261"/>
      <c r="U944" s="261"/>
      <c r="V944" s="261"/>
      <c r="W944" s="261"/>
    </row>
    <row r="945" spans="1:23" ht="16.5" customHeight="1">
      <c r="A945" s="261"/>
      <c r="B945" s="261"/>
      <c r="C945" s="261"/>
      <c r="D945" s="261"/>
      <c r="E945" s="261"/>
      <c r="F945" s="261"/>
      <c r="G945" s="261"/>
      <c r="H945" s="261"/>
      <c r="I945" s="261"/>
      <c r="J945" s="261"/>
      <c r="K945" s="261"/>
      <c r="L945" s="261"/>
      <c r="M945" s="261"/>
      <c r="N945" s="261"/>
      <c r="O945" s="261"/>
      <c r="P945" s="261"/>
      <c r="Q945" s="261"/>
      <c r="R945" s="261"/>
      <c r="S945" s="261"/>
      <c r="T945" s="261"/>
      <c r="U945" s="261"/>
      <c r="V945" s="261"/>
      <c r="W945" s="261"/>
    </row>
    <row r="946" spans="1:23" ht="16.5" customHeight="1">
      <c r="A946" s="261"/>
      <c r="B946" s="261"/>
      <c r="C946" s="261"/>
      <c r="D946" s="261"/>
      <c r="E946" s="261"/>
      <c r="F946" s="261"/>
      <c r="G946" s="261"/>
      <c r="H946" s="261"/>
      <c r="I946" s="261"/>
      <c r="J946" s="261"/>
      <c r="K946" s="261"/>
      <c r="L946" s="261"/>
      <c r="M946" s="261"/>
      <c r="N946" s="261"/>
      <c r="O946" s="261"/>
      <c r="P946" s="261"/>
      <c r="Q946" s="261"/>
      <c r="R946" s="261"/>
      <c r="S946" s="261"/>
      <c r="T946" s="261"/>
      <c r="U946" s="261"/>
      <c r="V946" s="261"/>
      <c r="W946" s="261"/>
    </row>
    <row r="947" spans="1:23" ht="16.5" customHeight="1">
      <c r="A947" s="261"/>
      <c r="B947" s="261"/>
      <c r="C947" s="261"/>
      <c r="D947" s="261"/>
      <c r="E947" s="261"/>
      <c r="F947" s="261"/>
      <c r="G947" s="261"/>
      <c r="H947" s="261"/>
      <c r="I947" s="261"/>
      <c r="J947" s="261"/>
      <c r="K947" s="261"/>
      <c r="L947" s="261"/>
      <c r="M947" s="261"/>
      <c r="N947" s="261"/>
      <c r="O947" s="261"/>
      <c r="P947" s="261"/>
      <c r="Q947" s="261"/>
      <c r="R947" s="261"/>
      <c r="S947" s="261"/>
      <c r="T947" s="261"/>
      <c r="U947" s="261"/>
      <c r="V947" s="261"/>
      <c r="W947" s="261"/>
    </row>
    <row r="948" spans="1:23" ht="16.5" customHeight="1">
      <c r="A948" s="261"/>
      <c r="B948" s="261"/>
      <c r="C948" s="261"/>
      <c r="D948" s="261"/>
      <c r="E948" s="261"/>
      <c r="F948" s="261"/>
      <c r="G948" s="261"/>
      <c r="H948" s="261"/>
      <c r="I948" s="261"/>
      <c r="J948" s="261"/>
      <c r="K948" s="261"/>
      <c r="L948" s="261"/>
      <c r="M948" s="261"/>
      <c r="N948" s="261"/>
      <c r="O948" s="261"/>
      <c r="P948" s="261"/>
      <c r="Q948" s="261"/>
      <c r="R948" s="261"/>
      <c r="S948" s="261"/>
      <c r="T948" s="261"/>
      <c r="U948" s="261"/>
      <c r="V948" s="261"/>
      <c r="W948" s="261"/>
    </row>
    <row r="949" spans="1:23" ht="16.5" customHeight="1">
      <c r="A949" s="261"/>
      <c r="B949" s="261"/>
      <c r="C949" s="261"/>
      <c r="D949" s="261"/>
      <c r="E949" s="261"/>
      <c r="F949" s="261"/>
      <c r="G949" s="261"/>
      <c r="H949" s="261"/>
      <c r="I949" s="261"/>
      <c r="J949" s="261"/>
      <c r="K949" s="261"/>
      <c r="L949" s="261"/>
      <c r="M949" s="261"/>
      <c r="N949" s="261"/>
      <c r="O949" s="261"/>
      <c r="P949" s="261"/>
      <c r="Q949" s="261"/>
      <c r="R949" s="261"/>
      <c r="S949" s="261"/>
      <c r="T949" s="261"/>
      <c r="U949" s="261"/>
      <c r="V949" s="261"/>
      <c r="W949" s="261"/>
    </row>
    <row r="950" spans="1:23" ht="16.5" customHeight="1">
      <c r="A950" s="261"/>
      <c r="B950" s="261"/>
      <c r="C950" s="261"/>
      <c r="D950" s="261"/>
      <c r="E950" s="261"/>
      <c r="F950" s="261"/>
      <c r="G950" s="261"/>
      <c r="H950" s="261"/>
      <c r="I950" s="261"/>
      <c r="J950" s="261"/>
      <c r="K950" s="261"/>
      <c r="L950" s="261"/>
      <c r="M950" s="261"/>
      <c r="N950" s="261"/>
      <c r="O950" s="261"/>
      <c r="P950" s="261"/>
      <c r="Q950" s="261"/>
      <c r="R950" s="261"/>
      <c r="S950" s="261"/>
      <c r="T950" s="261"/>
      <c r="U950" s="261"/>
      <c r="V950" s="261"/>
      <c r="W950" s="261"/>
    </row>
    <row r="951" spans="1:23" ht="16.5" customHeight="1">
      <c r="A951" s="261"/>
      <c r="B951" s="261"/>
      <c r="C951" s="261"/>
      <c r="D951" s="261"/>
      <c r="E951" s="261"/>
      <c r="F951" s="261"/>
      <c r="G951" s="261"/>
      <c r="H951" s="261"/>
      <c r="I951" s="261"/>
      <c r="J951" s="261"/>
      <c r="K951" s="261"/>
      <c r="L951" s="261"/>
      <c r="M951" s="261"/>
      <c r="N951" s="261"/>
      <c r="O951" s="261"/>
      <c r="P951" s="261"/>
      <c r="Q951" s="261"/>
      <c r="R951" s="261"/>
      <c r="S951" s="261"/>
      <c r="T951" s="261"/>
      <c r="U951" s="261"/>
      <c r="V951" s="261"/>
      <c r="W951" s="261"/>
    </row>
    <row r="952" spans="1:23" ht="16.5" customHeight="1">
      <c r="A952" s="261"/>
      <c r="B952" s="261"/>
      <c r="C952" s="261"/>
      <c r="D952" s="261"/>
      <c r="E952" s="261"/>
      <c r="F952" s="261"/>
      <c r="G952" s="261"/>
      <c r="H952" s="261"/>
      <c r="I952" s="261"/>
      <c r="J952" s="261"/>
      <c r="K952" s="261"/>
      <c r="L952" s="261"/>
      <c r="M952" s="261"/>
      <c r="N952" s="261"/>
      <c r="O952" s="261"/>
      <c r="P952" s="261"/>
      <c r="Q952" s="261"/>
      <c r="R952" s="261"/>
      <c r="S952" s="261"/>
      <c r="T952" s="261"/>
      <c r="U952" s="261"/>
      <c r="V952" s="261"/>
      <c r="W952" s="261"/>
    </row>
    <row r="953" spans="1:23" ht="16.5" customHeight="1">
      <c r="A953" s="261"/>
      <c r="B953" s="261"/>
      <c r="C953" s="261"/>
      <c r="D953" s="261"/>
      <c r="E953" s="261"/>
      <c r="F953" s="261"/>
      <c r="G953" s="261"/>
      <c r="H953" s="261"/>
      <c r="I953" s="261"/>
      <c r="J953" s="261"/>
      <c r="K953" s="261"/>
      <c r="L953" s="261"/>
      <c r="M953" s="261"/>
      <c r="N953" s="261"/>
      <c r="O953" s="261"/>
      <c r="P953" s="261"/>
      <c r="Q953" s="261"/>
      <c r="R953" s="261"/>
      <c r="S953" s="261"/>
      <c r="T953" s="261"/>
      <c r="U953" s="261"/>
      <c r="V953" s="261"/>
      <c r="W953" s="261"/>
    </row>
    <row r="954" spans="1:23" ht="16.5" customHeight="1">
      <c r="A954" s="261"/>
      <c r="B954" s="261"/>
      <c r="C954" s="261"/>
      <c r="D954" s="261"/>
      <c r="E954" s="261"/>
      <c r="F954" s="261"/>
      <c r="G954" s="261"/>
      <c r="H954" s="261"/>
      <c r="I954" s="261"/>
      <c r="J954" s="261"/>
      <c r="K954" s="261"/>
      <c r="L954" s="261"/>
      <c r="M954" s="261"/>
      <c r="N954" s="261"/>
      <c r="O954" s="261"/>
      <c r="P954" s="261"/>
      <c r="Q954" s="261"/>
      <c r="R954" s="261"/>
      <c r="S954" s="261"/>
      <c r="T954" s="261"/>
      <c r="U954" s="261"/>
      <c r="V954" s="261"/>
      <c r="W954" s="261"/>
    </row>
    <row r="955" spans="1:23" ht="16.5" customHeight="1">
      <c r="A955" s="261"/>
      <c r="B955" s="261"/>
      <c r="C955" s="261"/>
      <c r="D955" s="261"/>
      <c r="E955" s="261"/>
      <c r="F955" s="261"/>
      <c r="G955" s="261"/>
      <c r="H955" s="261"/>
      <c r="I955" s="261"/>
      <c r="J955" s="261"/>
      <c r="K955" s="261"/>
      <c r="L955" s="261"/>
      <c r="M955" s="261"/>
      <c r="N955" s="261"/>
      <c r="O955" s="261"/>
      <c r="P955" s="261"/>
      <c r="Q955" s="261"/>
      <c r="R955" s="261"/>
      <c r="S955" s="261"/>
      <c r="T955" s="261"/>
      <c r="U955" s="261"/>
      <c r="V955" s="261"/>
      <c r="W955" s="261"/>
    </row>
    <row r="956" spans="1:23" ht="16.5" customHeight="1">
      <c r="A956" s="261"/>
      <c r="B956" s="261"/>
      <c r="C956" s="261"/>
      <c r="D956" s="261"/>
      <c r="E956" s="261"/>
      <c r="F956" s="261"/>
      <c r="G956" s="261"/>
      <c r="H956" s="261"/>
      <c r="I956" s="261"/>
      <c r="J956" s="261"/>
      <c r="K956" s="261"/>
      <c r="L956" s="261"/>
      <c r="M956" s="261"/>
      <c r="N956" s="261"/>
      <c r="O956" s="261"/>
      <c r="P956" s="261"/>
      <c r="Q956" s="261"/>
      <c r="R956" s="261"/>
      <c r="S956" s="261"/>
      <c r="T956" s="261"/>
      <c r="U956" s="261"/>
      <c r="V956" s="261"/>
      <c r="W956" s="261"/>
    </row>
    <row r="957" spans="1:23" ht="16.5" customHeight="1">
      <c r="A957" s="261"/>
      <c r="B957" s="261"/>
      <c r="C957" s="261"/>
      <c r="D957" s="261"/>
      <c r="E957" s="261"/>
      <c r="F957" s="261"/>
      <c r="G957" s="261"/>
      <c r="H957" s="261"/>
      <c r="I957" s="261"/>
      <c r="J957" s="261"/>
      <c r="K957" s="261"/>
      <c r="L957" s="261"/>
      <c r="M957" s="261"/>
      <c r="N957" s="261"/>
      <c r="O957" s="261"/>
      <c r="P957" s="261"/>
      <c r="Q957" s="261"/>
      <c r="R957" s="261"/>
      <c r="S957" s="261"/>
      <c r="T957" s="261"/>
      <c r="U957" s="261"/>
      <c r="V957" s="261"/>
      <c r="W957" s="261"/>
    </row>
    <row r="958" spans="1:23" ht="16.5" customHeight="1">
      <c r="A958" s="261"/>
      <c r="B958" s="261"/>
      <c r="C958" s="261"/>
      <c r="D958" s="261"/>
      <c r="E958" s="261"/>
      <c r="F958" s="261"/>
      <c r="G958" s="261"/>
      <c r="H958" s="261"/>
      <c r="I958" s="261"/>
      <c r="J958" s="261"/>
      <c r="K958" s="261"/>
      <c r="L958" s="261"/>
      <c r="M958" s="261"/>
      <c r="N958" s="261"/>
      <c r="O958" s="261"/>
      <c r="P958" s="261"/>
      <c r="Q958" s="261"/>
      <c r="R958" s="261"/>
      <c r="S958" s="261"/>
      <c r="T958" s="261"/>
      <c r="U958" s="261"/>
      <c r="V958" s="261"/>
      <c r="W958" s="261"/>
    </row>
    <row r="959" spans="1:23" ht="16.5" customHeight="1">
      <c r="A959" s="261"/>
      <c r="B959" s="261"/>
      <c r="C959" s="261"/>
      <c r="D959" s="261"/>
      <c r="E959" s="261"/>
      <c r="F959" s="261"/>
      <c r="G959" s="261"/>
      <c r="H959" s="261"/>
      <c r="I959" s="261"/>
      <c r="J959" s="261"/>
      <c r="K959" s="261"/>
      <c r="L959" s="261"/>
      <c r="M959" s="261"/>
      <c r="N959" s="261"/>
      <c r="O959" s="261"/>
      <c r="P959" s="261"/>
      <c r="Q959" s="261"/>
      <c r="R959" s="261"/>
      <c r="S959" s="261"/>
      <c r="T959" s="261"/>
      <c r="U959" s="261"/>
      <c r="V959" s="261"/>
      <c r="W959" s="261"/>
    </row>
    <row r="960" spans="1:23" ht="16.5" customHeight="1">
      <c r="A960" s="261"/>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row>
    <row r="961" spans="1:23" ht="16.5" customHeight="1">
      <c r="A961" s="261"/>
      <c r="B961" s="261"/>
      <c r="C961" s="261"/>
      <c r="D961" s="261"/>
      <c r="E961" s="261"/>
      <c r="F961" s="261"/>
      <c r="G961" s="261"/>
      <c r="H961" s="261"/>
      <c r="I961" s="261"/>
      <c r="J961" s="261"/>
      <c r="K961" s="261"/>
      <c r="L961" s="261"/>
      <c r="M961" s="261"/>
      <c r="N961" s="261"/>
      <c r="O961" s="261"/>
      <c r="P961" s="261"/>
      <c r="Q961" s="261"/>
      <c r="R961" s="261"/>
      <c r="S961" s="261"/>
      <c r="T961" s="261"/>
      <c r="U961" s="261"/>
      <c r="V961" s="261"/>
      <c r="W961" s="261"/>
    </row>
    <row r="962" spans="1:23" ht="16.5" customHeight="1">
      <c r="A962" s="261"/>
      <c r="B962" s="261"/>
      <c r="C962" s="261"/>
      <c r="D962" s="261"/>
      <c r="E962" s="261"/>
      <c r="F962" s="261"/>
      <c r="G962" s="261"/>
      <c r="H962" s="261"/>
      <c r="I962" s="261"/>
      <c r="J962" s="261"/>
      <c r="K962" s="261"/>
      <c r="L962" s="261"/>
      <c r="M962" s="261"/>
      <c r="N962" s="261"/>
      <c r="O962" s="261"/>
      <c r="P962" s="261"/>
      <c r="Q962" s="261"/>
      <c r="R962" s="261"/>
      <c r="S962" s="261"/>
      <c r="T962" s="261"/>
      <c r="U962" s="261"/>
      <c r="V962" s="261"/>
      <c r="W962" s="261"/>
    </row>
    <row r="963" spans="1:23" ht="16.5" customHeight="1">
      <c r="A963" s="261"/>
      <c r="B963" s="261"/>
      <c r="C963" s="261"/>
      <c r="D963" s="261"/>
      <c r="E963" s="261"/>
      <c r="F963" s="261"/>
      <c r="G963" s="261"/>
      <c r="H963" s="261"/>
      <c r="I963" s="261"/>
      <c r="J963" s="261"/>
      <c r="K963" s="261"/>
      <c r="L963" s="261"/>
      <c r="M963" s="261"/>
      <c r="N963" s="261"/>
      <c r="O963" s="261"/>
      <c r="P963" s="261"/>
      <c r="Q963" s="261"/>
      <c r="R963" s="261"/>
      <c r="S963" s="261"/>
      <c r="T963" s="261"/>
      <c r="U963" s="261"/>
      <c r="V963" s="261"/>
      <c r="W963" s="261"/>
    </row>
    <row r="964" spans="1:23" ht="16.5" customHeight="1">
      <c r="A964" s="261"/>
      <c r="B964" s="261"/>
      <c r="C964" s="261"/>
      <c r="D964" s="261"/>
      <c r="E964" s="261"/>
      <c r="F964" s="261"/>
      <c r="G964" s="261"/>
      <c r="H964" s="261"/>
      <c r="I964" s="261"/>
      <c r="J964" s="261"/>
      <c r="K964" s="261"/>
      <c r="L964" s="261"/>
      <c r="M964" s="261"/>
      <c r="N964" s="261"/>
      <c r="O964" s="261"/>
      <c r="P964" s="261"/>
      <c r="Q964" s="261"/>
      <c r="R964" s="261"/>
      <c r="S964" s="261"/>
      <c r="T964" s="261"/>
      <c r="U964" s="261"/>
      <c r="V964" s="261"/>
      <c r="W964" s="261"/>
    </row>
    <row r="965" spans="1:23" ht="16.5" customHeight="1">
      <c r="A965" s="261"/>
      <c r="B965" s="261"/>
      <c r="C965" s="261"/>
      <c r="D965" s="261"/>
      <c r="E965" s="261"/>
      <c r="F965" s="261"/>
      <c r="G965" s="261"/>
      <c r="H965" s="261"/>
      <c r="I965" s="261"/>
      <c r="J965" s="261"/>
      <c r="K965" s="261"/>
      <c r="L965" s="261"/>
      <c r="M965" s="261"/>
      <c r="N965" s="261"/>
      <c r="O965" s="261"/>
      <c r="P965" s="261"/>
      <c r="Q965" s="261"/>
      <c r="R965" s="261"/>
      <c r="S965" s="261"/>
      <c r="T965" s="261"/>
      <c r="U965" s="261"/>
      <c r="V965" s="261"/>
      <c r="W965" s="261"/>
    </row>
    <row r="966" spans="1:23" ht="16.5" customHeight="1">
      <c r="A966" s="261"/>
      <c r="B966" s="261"/>
      <c r="C966" s="261"/>
      <c r="D966" s="261"/>
      <c r="E966" s="261"/>
      <c r="F966" s="261"/>
      <c r="G966" s="261"/>
      <c r="H966" s="261"/>
      <c r="I966" s="261"/>
      <c r="J966" s="261"/>
      <c r="K966" s="261"/>
      <c r="L966" s="261"/>
      <c r="M966" s="261"/>
      <c r="N966" s="261"/>
      <c r="O966" s="261"/>
      <c r="P966" s="261"/>
      <c r="Q966" s="261"/>
      <c r="R966" s="261"/>
      <c r="S966" s="261"/>
      <c r="T966" s="261"/>
      <c r="U966" s="261"/>
      <c r="V966" s="261"/>
      <c r="W966" s="261"/>
    </row>
    <row r="967" spans="1:23" ht="16.5" customHeight="1">
      <c r="A967" s="261"/>
      <c r="B967" s="261"/>
      <c r="C967" s="261"/>
      <c r="D967" s="261"/>
      <c r="E967" s="261"/>
      <c r="F967" s="261"/>
      <c r="G967" s="261"/>
      <c r="H967" s="261"/>
      <c r="I967" s="261"/>
      <c r="J967" s="261"/>
      <c r="K967" s="261"/>
      <c r="L967" s="261"/>
      <c r="M967" s="261"/>
      <c r="N967" s="261"/>
      <c r="O967" s="261"/>
      <c r="P967" s="261"/>
      <c r="Q967" s="261"/>
      <c r="R967" s="261"/>
      <c r="S967" s="261"/>
      <c r="T967" s="261"/>
      <c r="U967" s="261"/>
      <c r="V967" s="261"/>
      <c r="W967" s="261"/>
    </row>
    <row r="968" spans="1:23" ht="16.5" customHeight="1">
      <c r="A968" s="261"/>
      <c r="B968" s="261"/>
      <c r="C968" s="261"/>
      <c r="D968" s="261"/>
      <c r="E968" s="261"/>
      <c r="F968" s="261"/>
      <c r="G968" s="261"/>
      <c r="H968" s="261"/>
      <c r="I968" s="261"/>
      <c r="J968" s="261"/>
      <c r="K968" s="261"/>
      <c r="L968" s="261"/>
      <c r="M968" s="261"/>
      <c r="N968" s="261"/>
      <c r="O968" s="261"/>
      <c r="P968" s="261"/>
      <c r="Q968" s="261"/>
      <c r="R968" s="261"/>
      <c r="S968" s="261"/>
      <c r="T968" s="261"/>
      <c r="U968" s="261"/>
      <c r="V968" s="261"/>
      <c r="W968" s="261"/>
    </row>
    <row r="969" spans="1:23" ht="16.5" customHeight="1">
      <c r="A969" s="261"/>
      <c r="B969" s="261"/>
      <c r="C969" s="261"/>
      <c r="D969" s="261"/>
      <c r="E969" s="261"/>
      <c r="F969" s="261"/>
      <c r="G969" s="261"/>
      <c r="H969" s="261"/>
      <c r="I969" s="261"/>
      <c r="J969" s="261"/>
      <c r="K969" s="261"/>
      <c r="L969" s="261"/>
      <c r="M969" s="261"/>
      <c r="N969" s="261"/>
      <c r="O969" s="261"/>
      <c r="P969" s="261"/>
      <c r="Q969" s="261"/>
      <c r="R969" s="261"/>
      <c r="S969" s="261"/>
      <c r="T969" s="261"/>
      <c r="U969" s="261"/>
      <c r="V969" s="261"/>
      <c r="W969" s="261"/>
    </row>
    <row r="970" spans="1:23" ht="16.5" customHeight="1">
      <c r="A970" s="261"/>
      <c r="B970" s="261"/>
      <c r="C970" s="261"/>
      <c r="D970" s="261"/>
      <c r="E970" s="261"/>
      <c r="F970" s="261"/>
      <c r="G970" s="261"/>
      <c r="H970" s="261"/>
      <c r="I970" s="261"/>
      <c r="J970" s="261"/>
      <c r="K970" s="261"/>
      <c r="L970" s="261"/>
      <c r="M970" s="261"/>
      <c r="N970" s="261"/>
      <c r="O970" s="261"/>
      <c r="P970" s="261"/>
      <c r="Q970" s="261"/>
      <c r="R970" s="261"/>
      <c r="S970" s="261"/>
      <c r="T970" s="261"/>
      <c r="U970" s="261"/>
      <c r="V970" s="261"/>
      <c r="W970" s="261"/>
    </row>
    <row r="971" spans="1:23" ht="16.5" customHeight="1">
      <c r="A971" s="261"/>
      <c r="B971" s="261"/>
      <c r="C971" s="261"/>
      <c r="D971" s="261"/>
      <c r="E971" s="261"/>
      <c r="F971" s="261"/>
      <c r="G971" s="261"/>
      <c r="H971" s="261"/>
      <c r="I971" s="261"/>
      <c r="J971" s="261"/>
      <c r="K971" s="261"/>
      <c r="L971" s="261"/>
      <c r="M971" s="261"/>
      <c r="N971" s="261"/>
      <c r="O971" s="261"/>
      <c r="P971" s="261"/>
      <c r="Q971" s="261"/>
      <c r="R971" s="261"/>
      <c r="S971" s="261"/>
      <c r="T971" s="261"/>
      <c r="U971" s="261"/>
      <c r="V971" s="261"/>
      <c r="W971" s="261"/>
    </row>
    <row r="972" spans="1:23" ht="16.5" customHeight="1">
      <c r="A972" s="261"/>
      <c r="B972" s="261"/>
      <c r="C972" s="261"/>
      <c r="D972" s="261"/>
      <c r="E972" s="261"/>
      <c r="F972" s="261"/>
      <c r="G972" s="261"/>
      <c r="H972" s="261"/>
      <c r="I972" s="261"/>
      <c r="J972" s="261"/>
      <c r="K972" s="261"/>
      <c r="L972" s="261"/>
      <c r="M972" s="261"/>
      <c r="N972" s="261"/>
      <c r="O972" s="261"/>
      <c r="P972" s="261"/>
      <c r="Q972" s="261"/>
      <c r="R972" s="261"/>
      <c r="S972" s="261"/>
      <c r="T972" s="261"/>
      <c r="U972" s="261"/>
      <c r="V972" s="261"/>
      <c r="W972" s="261"/>
    </row>
    <row r="973" spans="1:23" ht="16.5" customHeight="1">
      <c r="A973" s="261"/>
      <c r="B973" s="261"/>
      <c r="C973" s="261"/>
      <c r="D973" s="261"/>
      <c r="E973" s="261"/>
      <c r="F973" s="261"/>
      <c r="G973" s="261"/>
      <c r="H973" s="261"/>
      <c r="I973" s="261"/>
      <c r="J973" s="261"/>
      <c r="K973" s="261"/>
      <c r="L973" s="261"/>
      <c r="M973" s="261"/>
      <c r="N973" s="261"/>
      <c r="O973" s="261"/>
      <c r="P973" s="261"/>
      <c r="Q973" s="261"/>
      <c r="R973" s="261"/>
      <c r="S973" s="261"/>
      <c r="T973" s="261"/>
      <c r="U973" s="261"/>
      <c r="V973" s="261"/>
      <c r="W973" s="261"/>
    </row>
    <row r="974" spans="1:23" ht="16.5" customHeight="1">
      <c r="A974" s="261"/>
      <c r="B974" s="261"/>
      <c r="C974" s="261"/>
      <c r="D974" s="261"/>
      <c r="E974" s="261"/>
      <c r="F974" s="261"/>
      <c r="G974" s="261"/>
      <c r="H974" s="261"/>
      <c r="I974" s="261"/>
      <c r="J974" s="261"/>
      <c r="K974" s="261"/>
      <c r="L974" s="261"/>
      <c r="M974" s="261"/>
      <c r="N974" s="261"/>
      <c r="O974" s="261"/>
      <c r="P974" s="261"/>
      <c r="Q974" s="261"/>
      <c r="R974" s="261"/>
      <c r="S974" s="261"/>
      <c r="T974" s="261"/>
      <c r="U974" s="261"/>
      <c r="V974" s="261"/>
      <c r="W974" s="261"/>
    </row>
    <row r="975" spans="1:23" ht="16.5" customHeight="1">
      <c r="A975" s="261"/>
      <c r="B975" s="261"/>
      <c r="C975" s="261"/>
      <c r="D975" s="261"/>
      <c r="E975" s="261"/>
      <c r="F975" s="261"/>
      <c r="G975" s="261"/>
      <c r="H975" s="261"/>
      <c r="I975" s="261"/>
      <c r="J975" s="261"/>
      <c r="K975" s="261"/>
      <c r="L975" s="261"/>
      <c r="M975" s="261"/>
      <c r="N975" s="261"/>
      <c r="O975" s="261"/>
      <c r="P975" s="261"/>
      <c r="Q975" s="261"/>
      <c r="R975" s="261"/>
      <c r="S975" s="261"/>
      <c r="T975" s="261"/>
      <c r="U975" s="261"/>
      <c r="V975" s="261"/>
      <c r="W975" s="261"/>
    </row>
    <row r="976" spans="1:23" ht="16.5" customHeight="1">
      <c r="A976" s="261"/>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row>
    <row r="977" spans="1:23" ht="16.5" customHeight="1">
      <c r="A977" s="261"/>
      <c r="B977" s="261"/>
      <c r="C977" s="261"/>
      <c r="D977" s="261"/>
      <c r="E977" s="261"/>
      <c r="F977" s="261"/>
      <c r="G977" s="261"/>
      <c r="H977" s="261"/>
      <c r="I977" s="261"/>
      <c r="J977" s="261"/>
      <c r="K977" s="261"/>
      <c r="L977" s="261"/>
      <c r="M977" s="261"/>
      <c r="N977" s="261"/>
      <c r="O977" s="261"/>
      <c r="P977" s="261"/>
      <c r="Q977" s="261"/>
      <c r="R977" s="261"/>
      <c r="S977" s="261"/>
      <c r="T977" s="261"/>
      <c r="U977" s="261"/>
      <c r="V977" s="261"/>
      <c r="W977" s="261"/>
    </row>
    <row r="978" spans="1:23" ht="16.5" customHeight="1">
      <c r="A978" s="261"/>
      <c r="B978" s="261"/>
      <c r="C978" s="261"/>
      <c r="D978" s="261"/>
      <c r="E978" s="261"/>
      <c r="F978" s="261"/>
      <c r="G978" s="261"/>
      <c r="H978" s="261"/>
      <c r="I978" s="261"/>
      <c r="J978" s="261"/>
      <c r="K978" s="261"/>
      <c r="L978" s="261"/>
      <c r="M978" s="261"/>
      <c r="N978" s="261"/>
      <c r="O978" s="261"/>
      <c r="P978" s="261"/>
      <c r="Q978" s="261"/>
      <c r="R978" s="261"/>
      <c r="S978" s="261"/>
      <c r="T978" s="261"/>
      <c r="U978" s="261"/>
      <c r="V978" s="261"/>
      <c r="W978" s="261"/>
    </row>
    <row r="979" spans="1:23" ht="16.5" customHeight="1">
      <c r="A979" s="261"/>
      <c r="B979" s="261"/>
      <c r="C979" s="261"/>
      <c r="D979" s="261"/>
      <c r="E979" s="261"/>
      <c r="F979" s="261"/>
      <c r="G979" s="261"/>
      <c r="H979" s="261"/>
      <c r="I979" s="261"/>
      <c r="J979" s="261"/>
      <c r="K979" s="261"/>
      <c r="L979" s="261"/>
      <c r="M979" s="261"/>
      <c r="N979" s="261"/>
      <c r="O979" s="261"/>
      <c r="P979" s="261"/>
      <c r="Q979" s="261"/>
      <c r="R979" s="261"/>
      <c r="S979" s="261"/>
      <c r="T979" s="261"/>
      <c r="U979" s="261"/>
      <c r="V979" s="261"/>
      <c r="W979" s="261"/>
    </row>
    <row r="980" spans="1:23" ht="16.5" customHeight="1">
      <c r="A980" s="261"/>
      <c r="B980" s="261"/>
      <c r="C980" s="261"/>
      <c r="D980" s="261"/>
      <c r="E980" s="261"/>
      <c r="F980" s="261"/>
      <c r="G980" s="261"/>
      <c r="H980" s="261"/>
      <c r="I980" s="261"/>
      <c r="J980" s="261"/>
      <c r="K980" s="261"/>
      <c r="L980" s="261"/>
      <c r="M980" s="261"/>
      <c r="N980" s="261"/>
      <c r="O980" s="261"/>
      <c r="P980" s="261"/>
      <c r="Q980" s="261"/>
      <c r="R980" s="261"/>
      <c r="S980" s="261"/>
      <c r="T980" s="261"/>
      <c r="U980" s="261"/>
      <c r="V980" s="261"/>
      <c r="W980" s="261"/>
    </row>
    <row r="981" spans="1:23" ht="16.5" customHeight="1">
      <c r="A981" s="261"/>
      <c r="B981" s="261"/>
      <c r="C981" s="261"/>
      <c r="D981" s="261"/>
      <c r="E981" s="261"/>
      <c r="F981" s="261"/>
      <c r="G981" s="261"/>
      <c r="H981" s="261"/>
      <c r="I981" s="261"/>
      <c r="J981" s="261"/>
      <c r="K981" s="261"/>
      <c r="L981" s="261"/>
      <c r="M981" s="261"/>
      <c r="N981" s="261"/>
      <c r="O981" s="261"/>
      <c r="P981" s="261"/>
      <c r="Q981" s="261"/>
      <c r="R981" s="261"/>
      <c r="S981" s="261"/>
      <c r="T981" s="261"/>
      <c r="U981" s="261"/>
      <c r="V981" s="261"/>
      <c r="W981" s="261"/>
    </row>
    <row r="982" spans="1:23" ht="16.5" customHeight="1">
      <c r="A982" s="261"/>
      <c r="B982" s="261"/>
      <c r="C982" s="261"/>
      <c r="D982" s="261"/>
      <c r="E982" s="261"/>
      <c r="F982" s="261"/>
      <c r="G982" s="261"/>
      <c r="H982" s="261"/>
      <c r="I982" s="261"/>
      <c r="J982" s="261"/>
      <c r="K982" s="261"/>
      <c r="L982" s="261"/>
      <c r="M982" s="261"/>
      <c r="N982" s="261"/>
      <c r="O982" s="261"/>
      <c r="P982" s="261"/>
      <c r="Q982" s="261"/>
      <c r="R982" s="261"/>
      <c r="S982" s="261"/>
      <c r="T982" s="261"/>
      <c r="U982" s="261"/>
      <c r="V982" s="261"/>
      <c r="W982" s="261"/>
    </row>
    <row r="983" spans="1:23" ht="16.5" customHeight="1">
      <c r="A983" s="261"/>
      <c r="B983" s="261"/>
      <c r="C983" s="261"/>
      <c r="D983" s="261"/>
      <c r="E983" s="261"/>
      <c r="F983" s="261"/>
      <c r="G983" s="261"/>
      <c r="H983" s="261"/>
      <c r="I983" s="261"/>
      <c r="J983" s="261"/>
      <c r="K983" s="261"/>
      <c r="L983" s="261"/>
      <c r="M983" s="261"/>
      <c r="N983" s="261"/>
      <c r="O983" s="261"/>
      <c r="P983" s="261"/>
      <c r="Q983" s="261"/>
      <c r="R983" s="261"/>
      <c r="S983" s="261"/>
      <c r="T983" s="261"/>
      <c r="U983" s="261"/>
      <c r="V983" s="261"/>
      <c r="W983" s="261"/>
    </row>
    <row r="984" spans="1:23" ht="16.5" customHeight="1">
      <c r="A984" s="261"/>
      <c r="B984" s="261"/>
      <c r="C984" s="261"/>
      <c r="D984" s="261"/>
      <c r="E984" s="261"/>
      <c r="F984" s="261"/>
      <c r="G984" s="261"/>
      <c r="H984" s="261"/>
      <c r="I984" s="261"/>
      <c r="J984" s="261"/>
      <c r="K984" s="261"/>
      <c r="L984" s="261"/>
      <c r="M984" s="261"/>
      <c r="N984" s="261"/>
      <c r="O984" s="261"/>
      <c r="P984" s="261"/>
      <c r="Q984" s="261"/>
      <c r="R984" s="261"/>
      <c r="S984" s="261"/>
      <c r="T984" s="261"/>
      <c r="U984" s="261"/>
      <c r="V984" s="261"/>
      <c r="W984" s="261"/>
    </row>
    <row r="985" spans="1:23" ht="16.5" customHeight="1">
      <c r="A985" s="261"/>
      <c r="B985" s="261"/>
      <c r="C985" s="261"/>
      <c r="D985" s="261"/>
      <c r="E985" s="261"/>
      <c r="F985" s="261"/>
      <c r="G985" s="261"/>
      <c r="H985" s="261"/>
      <c r="I985" s="261"/>
      <c r="J985" s="261"/>
      <c r="K985" s="261"/>
      <c r="L985" s="261"/>
      <c r="M985" s="261"/>
      <c r="N985" s="261"/>
      <c r="O985" s="261"/>
      <c r="P985" s="261"/>
      <c r="Q985" s="261"/>
      <c r="R985" s="261"/>
      <c r="S985" s="261"/>
      <c r="T985" s="261"/>
      <c r="U985" s="261"/>
      <c r="V985" s="261"/>
      <c r="W985" s="261"/>
    </row>
    <row r="986" spans="1:23" ht="16.5" customHeight="1">
      <c r="A986" s="261"/>
      <c r="B986" s="261"/>
      <c r="C986" s="261"/>
      <c r="D986" s="261"/>
      <c r="E986" s="261"/>
      <c r="F986" s="261"/>
      <c r="G986" s="261"/>
      <c r="H986" s="261"/>
      <c r="I986" s="261"/>
      <c r="J986" s="261"/>
      <c r="K986" s="261"/>
      <c r="L986" s="261"/>
      <c r="M986" s="261"/>
      <c r="N986" s="261"/>
      <c r="O986" s="261"/>
      <c r="P986" s="261"/>
      <c r="Q986" s="261"/>
      <c r="R986" s="261"/>
      <c r="S986" s="261"/>
      <c r="T986" s="261"/>
      <c r="U986" s="261"/>
      <c r="V986" s="261"/>
      <c r="W986" s="261"/>
    </row>
    <row r="987" spans="1:23" ht="16.5" customHeight="1">
      <c r="A987" s="261"/>
      <c r="B987" s="261"/>
      <c r="C987" s="261"/>
      <c r="D987" s="261"/>
      <c r="E987" s="261"/>
      <c r="F987" s="261"/>
      <c r="G987" s="261"/>
      <c r="H987" s="261"/>
      <c r="I987" s="261"/>
      <c r="J987" s="261"/>
      <c r="K987" s="261"/>
      <c r="L987" s="261"/>
      <c r="M987" s="261"/>
      <c r="N987" s="261"/>
      <c r="O987" s="261"/>
      <c r="P987" s="261"/>
      <c r="Q987" s="261"/>
      <c r="R987" s="261"/>
      <c r="S987" s="261"/>
      <c r="T987" s="261"/>
      <c r="U987" s="261"/>
      <c r="V987" s="261"/>
      <c r="W987" s="261"/>
    </row>
    <row r="988" spans="1:23" ht="16.5" customHeight="1">
      <c r="A988" s="261"/>
      <c r="B988" s="261"/>
      <c r="C988" s="261"/>
      <c r="D988" s="261"/>
      <c r="E988" s="261"/>
      <c r="F988" s="261"/>
      <c r="G988" s="261"/>
      <c r="H988" s="261"/>
      <c r="I988" s="261"/>
      <c r="J988" s="261"/>
      <c r="K988" s="261"/>
      <c r="L988" s="261"/>
      <c r="M988" s="261"/>
      <c r="N988" s="261"/>
      <c r="O988" s="261"/>
      <c r="P988" s="261"/>
      <c r="Q988" s="261"/>
      <c r="R988" s="261"/>
      <c r="S988" s="261"/>
      <c r="T988" s="261"/>
      <c r="U988" s="261"/>
      <c r="V988" s="261"/>
      <c r="W988" s="261"/>
    </row>
    <row r="989" spans="1:23" ht="16.5" customHeight="1">
      <c r="A989" s="261"/>
      <c r="B989" s="261"/>
      <c r="C989" s="261"/>
      <c r="D989" s="261"/>
      <c r="E989" s="261"/>
      <c r="F989" s="261"/>
      <c r="G989" s="261"/>
      <c r="H989" s="261"/>
      <c r="I989" s="261"/>
      <c r="J989" s="261"/>
      <c r="K989" s="261"/>
      <c r="L989" s="261"/>
      <c r="M989" s="261"/>
      <c r="N989" s="261"/>
      <c r="O989" s="261"/>
      <c r="P989" s="261"/>
      <c r="Q989" s="261"/>
      <c r="R989" s="261"/>
      <c r="S989" s="261"/>
      <c r="T989" s="261"/>
      <c r="U989" s="261"/>
      <c r="V989" s="261"/>
      <c r="W989" s="261"/>
    </row>
    <row r="990" spans="1:23" ht="16.5" customHeight="1">
      <c r="A990" s="261"/>
      <c r="B990" s="261"/>
      <c r="C990" s="261"/>
      <c r="D990" s="261"/>
      <c r="E990" s="261"/>
      <c r="F990" s="261"/>
      <c r="G990" s="261"/>
      <c r="H990" s="261"/>
      <c r="I990" s="261"/>
      <c r="J990" s="261"/>
      <c r="K990" s="261"/>
      <c r="L990" s="261"/>
      <c r="M990" s="261"/>
      <c r="N990" s="261"/>
      <c r="O990" s="261"/>
      <c r="P990" s="261"/>
      <c r="Q990" s="261"/>
      <c r="R990" s="261"/>
      <c r="S990" s="261"/>
      <c r="T990" s="261"/>
      <c r="U990" s="261"/>
      <c r="V990" s="261"/>
      <c r="W990" s="261"/>
    </row>
    <row r="991" spans="1:23" ht="16.5" customHeight="1">
      <c r="A991" s="261"/>
      <c r="B991" s="261"/>
      <c r="C991" s="261"/>
      <c r="D991" s="261"/>
      <c r="E991" s="261"/>
      <c r="F991" s="261"/>
      <c r="G991" s="261"/>
      <c r="H991" s="261"/>
      <c r="I991" s="261"/>
      <c r="J991" s="261"/>
      <c r="K991" s="261"/>
      <c r="L991" s="261"/>
      <c r="M991" s="261"/>
      <c r="N991" s="261"/>
      <c r="O991" s="261"/>
      <c r="P991" s="261"/>
      <c r="Q991" s="261"/>
      <c r="R991" s="261"/>
      <c r="S991" s="261"/>
      <c r="T991" s="261"/>
      <c r="U991" s="261"/>
      <c r="V991" s="261"/>
      <c r="W991" s="261"/>
    </row>
    <row r="992" spans="1:23" ht="16.5" customHeight="1">
      <c r="A992" s="261"/>
      <c r="B992" s="261"/>
      <c r="C992" s="261"/>
      <c r="D992" s="261"/>
      <c r="E992" s="261"/>
      <c r="F992" s="261"/>
      <c r="G992" s="261"/>
      <c r="H992" s="261"/>
      <c r="I992" s="261"/>
      <c r="J992" s="261"/>
      <c r="K992" s="261"/>
      <c r="L992" s="261"/>
      <c r="M992" s="261"/>
      <c r="N992" s="261"/>
      <c r="O992" s="261"/>
      <c r="P992" s="261"/>
      <c r="Q992" s="261"/>
      <c r="R992" s="261"/>
      <c r="S992" s="261"/>
      <c r="T992" s="261"/>
      <c r="U992" s="261"/>
      <c r="V992" s="261"/>
      <c r="W992" s="261"/>
    </row>
    <row r="993" spans="1:23" ht="16.5" customHeight="1">
      <c r="A993" s="261"/>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row>
    <row r="994" spans="1:23" ht="16.5" customHeight="1">
      <c r="A994" s="261"/>
      <c r="B994" s="261"/>
      <c r="C994" s="261"/>
      <c r="D994" s="261"/>
      <c r="E994" s="261"/>
      <c r="F994" s="261"/>
      <c r="G994" s="261"/>
      <c r="H994" s="261"/>
      <c r="I994" s="261"/>
      <c r="J994" s="261"/>
      <c r="K994" s="261"/>
      <c r="L994" s="261"/>
      <c r="M994" s="261"/>
      <c r="N994" s="261"/>
      <c r="O994" s="261"/>
      <c r="P994" s="261"/>
      <c r="Q994" s="261"/>
      <c r="R994" s="261"/>
      <c r="S994" s="261"/>
      <c r="T994" s="261"/>
      <c r="U994" s="261"/>
      <c r="V994" s="261"/>
      <c r="W994" s="261"/>
    </row>
    <row r="995" spans="1:23" ht="16.5" customHeight="1">
      <c r="A995" s="261"/>
      <c r="B995" s="261"/>
      <c r="C995" s="261"/>
      <c r="D995" s="261"/>
      <c r="E995" s="261"/>
      <c r="F995" s="261"/>
      <c r="G995" s="261"/>
      <c r="H995" s="261"/>
      <c r="I995" s="261"/>
      <c r="J995" s="261"/>
      <c r="K995" s="261"/>
      <c r="L995" s="261"/>
      <c r="M995" s="261"/>
      <c r="N995" s="261"/>
      <c r="O995" s="261"/>
      <c r="P995" s="261"/>
      <c r="Q995" s="261"/>
      <c r="R995" s="261"/>
      <c r="S995" s="261"/>
      <c r="T995" s="261"/>
      <c r="U995" s="261"/>
      <c r="V995" s="261"/>
      <c r="W995" s="261"/>
    </row>
    <row r="996" spans="1:23" ht="16.5" customHeight="1">
      <c r="A996" s="261"/>
      <c r="B996" s="261"/>
      <c r="C996" s="261"/>
      <c r="D996" s="261"/>
      <c r="E996" s="261"/>
      <c r="F996" s="261"/>
      <c r="G996" s="261"/>
      <c r="H996" s="261"/>
      <c r="I996" s="261"/>
      <c r="J996" s="261"/>
      <c r="K996" s="261"/>
      <c r="L996" s="261"/>
      <c r="M996" s="261"/>
      <c r="N996" s="261"/>
      <c r="O996" s="261"/>
      <c r="P996" s="261"/>
      <c r="Q996" s="261"/>
      <c r="R996" s="261"/>
      <c r="S996" s="261"/>
      <c r="T996" s="261"/>
      <c r="U996" s="261"/>
      <c r="V996" s="261"/>
      <c r="W996" s="261"/>
    </row>
    <row r="997" spans="1:23" ht="16.5" customHeight="1">
      <c r="A997" s="261"/>
      <c r="B997" s="261"/>
      <c r="C997" s="261"/>
      <c r="D997" s="261"/>
      <c r="E997" s="261"/>
      <c r="F997" s="261"/>
      <c r="G997" s="261"/>
      <c r="H997" s="261"/>
      <c r="I997" s="261"/>
      <c r="J997" s="261"/>
      <c r="K997" s="261"/>
      <c r="L997" s="261"/>
      <c r="M997" s="261"/>
      <c r="N997" s="261"/>
      <c r="O997" s="261"/>
      <c r="P997" s="261"/>
      <c r="Q997" s="261"/>
      <c r="R997" s="261"/>
      <c r="S997" s="261"/>
      <c r="T997" s="261"/>
      <c r="U997" s="261"/>
      <c r="V997" s="261"/>
      <c r="W997" s="261"/>
    </row>
    <row r="998" spans="1:23" ht="16.5" customHeight="1">
      <c r="A998" s="261"/>
      <c r="B998" s="261"/>
      <c r="C998" s="261"/>
      <c r="D998" s="261"/>
      <c r="E998" s="261"/>
      <c r="F998" s="261"/>
      <c r="G998" s="261"/>
      <c r="H998" s="261"/>
      <c r="I998" s="261"/>
      <c r="J998" s="261"/>
      <c r="K998" s="261"/>
      <c r="L998" s="261"/>
      <c r="M998" s="261"/>
      <c r="N998" s="261"/>
      <c r="O998" s="261"/>
      <c r="P998" s="261"/>
      <c r="Q998" s="261"/>
      <c r="R998" s="261"/>
      <c r="S998" s="261"/>
      <c r="T998" s="261"/>
      <c r="U998" s="261"/>
      <c r="V998" s="261"/>
      <c r="W998" s="261"/>
    </row>
    <row r="999" spans="1:23" ht="16.5" customHeight="1">
      <c r="A999" s="261"/>
      <c r="B999" s="261"/>
      <c r="C999" s="261"/>
      <c r="D999" s="261"/>
      <c r="E999" s="261"/>
      <c r="F999" s="261"/>
      <c r="G999" s="261"/>
      <c r="H999" s="261"/>
      <c r="I999" s="261"/>
      <c r="J999" s="261"/>
      <c r="K999" s="261"/>
      <c r="L999" s="261"/>
      <c r="M999" s="261"/>
      <c r="N999" s="261"/>
      <c r="O999" s="261"/>
      <c r="P999" s="261"/>
      <c r="Q999" s="261"/>
      <c r="R999" s="261"/>
      <c r="S999" s="261"/>
      <c r="T999" s="261"/>
      <c r="U999" s="261"/>
      <c r="V999" s="261"/>
      <c r="W999" s="261"/>
    </row>
    <row r="1000" spans="1:23" ht="16.5" customHeight="1">
      <c r="A1000" s="261"/>
      <c r="B1000" s="261"/>
      <c r="C1000" s="261"/>
      <c r="D1000" s="261"/>
      <c r="E1000" s="261"/>
      <c r="F1000" s="261"/>
      <c r="G1000" s="261"/>
      <c r="H1000" s="261"/>
      <c r="I1000" s="261"/>
      <c r="J1000" s="261"/>
      <c r="K1000" s="261"/>
      <c r="L1000" s="261"/>
      <c r="M1000" s="261"/>
      <c r="N1000" s="261"/>
      <c r="O1000" s="261"/>
      <c r="P1000" s="261"/>
      <c r="Q1000" s="261"/>
      <c r="R1000" s="261"/>
      <c r="S1000" s="261"/>
      <c r="T1000" s="261"/>
      <c r="U1000" s="261"/>
      <c r="V1000" s="261"/>
      <c r="W1000" s="261"/>
    </row>
    <row r="1001" spans="1:23" ht="16.5" customHeight="1">
      <c r="A1001" s="261"/>
      <c r="B1001" s="261"/>
      <c r="C1001" s="261"/>
      <c r="D1001" s="261"/>
      <c r="E1001" s="261"/>
      <c r="F1001" s="261"/>
      <c r="G1001" s="261"/>
      <c r="H1001" s="261"/>
      <c r="I1001" s="261"/>
      <c r="J1001" s="261"/>
      <c r="K1001" s="261"/>
      <c r="L1001" s="261"/>
      <c r="M1001" s="261"/>
      <c r="N1001" s="261"/>
      <c r="O1001" s="261"/>
      <c r="P1001" s="261"/>
      <c r="Q1001" s="261"/>
      <c r="R1001" s="261"/>
      <c r="S1001" s="261"/>
      <c r="T1001" s="261"/>
      <c r="U1001" s="261"/>
      <c r="V1001" s="261"/>
      <c r="W1001" s="261"/>
    </row>
    <row r="1002" spans="1:23" ht="16.5" customHeight="1">
      <c r="A1002" s="261"/>
      <c r="B1002" s="261"/>
      <c r="C1002" s="261"/>
      <c r="D1002" s="261"/>
      <c r="E1002" s="261"/>
      <c r="F1002" s="261"/>
      <c r="G1002" s="261"/>
      <c r="H1002" s="261"/>
      <c r="I1002" s="261"/>
      <c r="J1002" s="261"/>
      <c r="K1002" s="261"/>
      <c r="L1002" s="261"/>
      <c r="M1002" s="261"/>
      <c r="N1002" s="261"/>
      <c r="O1002" s="261"/>
      <c r="P1002" s="261"/>
      <c r="Q1002" s="261"/>
      <c r="R1002" s="261"/>
      <c r="S1002" s="261"/>
      <c r="T1002" s="261"/>
      <c r="U1002" s="261"/>
      <c r="V1002" s="261"/>
      <c r="W1002" s="26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10" t="s">
        <v>607</v>
      </c>
      <c r="B1" s="2110"/>
      <c r="C1" s="2110"/>
    </row>
    <row r="2" spans="1:3" ht="16.8" thickBot="1">
      <c r="A2" s="2008" t="s">
        <v>608</v>
      </c>
      <c r="B2" s="2009"/>
      <c r="C2" s="1477">
        <v>45448</v>
      </c>
    </row>
    <row r="3" spans="1:3">
      <c r="A3" s="2010" t="s">
        <v>609</v>
      </c>
      <c r="B3" s="1369" t="s">
        <v>610</v>
      </c>
      <c r="C3" s="763" t="s">
        <v>2307</v>
      </c>
    </row>
    <row r="4" spans="1:3">
      <c r="A4" s="1866"/>
      <c r="B4" s="1115" t="s">
        <v>612</v>
      </c>
      <c r="C4" s="821" t="s">
        <v>2308</v>
      </c>
    </row>
    <row r="5" spans="1:3">
      <c r="A5" s="1866"/>
      <c r="B5" s="1115" t="s">
        <v>424</v>
      </c>
      <c r="C5" s="821" t="s">
        <v>251</v>
      </c>
    </row>
    <row r="6" spans="1:3">
      <c r="A6" s="1866"/>
      <c r="B6" s="1115" t="s">
        <v>252</v>
      </c>
      <c r="C6" s="821" t="s">
        <v>2309</v>
      </c>
    </row>
    <row r="7" spans="1:3">
      <c r="A7" s="1866"/>
      <c r="B7" s="1115" t="s">
        <v>426</v>
      </c>
      <c r="C7" s="821" t="s">
        <v>2310</v>
      </c>
    </row>
    <row r="8" spans="1:3">
      <c r="A8" s="1866"/>
      <c r="B8" s="1115" t="s">
        <v>428</v>
      </c>
      <c r="C8" s="1455">
        <v>345156353</v>
      </c>
    </row>
    <row r="9" spans="1:3">
      <c r="A9" s="1866"/>
      <c r="B9" s="1115" t="s">
        <v>429</v>
      </c>
      <c r="C9" s="1435">
        <v>53757756876</v>
      </c>
    </row>
    <row r="10" spans="1:3">
      <c r="A10" s="1866"/>
      <c r="B10" s="1115" t="s">
        <v>616</v>
      </c>
      <c r="C10" s="821" t="s">
        <v>2311</v>
      </c>
    </row>
    <row r="11" spans="1:3">
      <c r="A11" s="1866"/>
      <c r="B11" s="1115" t="s">
        <v>618</v>
      </c>
      <c r="C11" s="821" t="s">
        <v>261</v>
      </c>
    </row>
    <row r="12" spans="1:3">
      <c r="A12" s="1866"/>
      <c r="B12" s="1115" t="s">
        <v>619</v>
      </c>
      <c r="C12" s="821" t="s">
        <v>263</v>
      </c>
    </row>
    <row r="13" spans="1:3">
      <c r="A13" s="1866"/>
      <c r="B13" s="1115" t="s">
        <v>620</v>
      </c>
      <c r="C13" s="834" t="s">
        <v>1155</v>
      </c>
    </row>
    <row r="14" spans="1:3">
      <c r="A14" s="1866"/>
      <c r="B14" s="1115" t="s">
        <v>621</v>
      </c>
      <c r="C14" s="821" t="s">
        <v>1018</v>
      </c>
    </row>
    <row r="15" spans="1:3">
      <c r="A15" s="1866"/>
      <c r="B15" s="1115" t="s">
        <v>622</v>
      </c>
      <c r="C15" s="821" t="s">
        <v>414</v>
      </c>
    </row>
    <row r="16" spans="1:3">
      <c r="A16" s="1866"/>
      <c r="B16" s="1115" t="s">
        <v>623</v>
      </c>
      <c r="C16" s="821" t="s">
        <v>414</v>
      </c>
    </row>
    <row r="17" spans="1:3" ht="32.4">
      <c r="A17" s="1866"/>
      <c r="B17" s="1115" t="s">
        <v>624</v>
      </c>
      <c r="C17" s="821" t="s">
        <v>2312</v>
      </c>
    </row>
    <row r="18" spans="1:3" ht="32.4">
      <c r="A18" s="1866"/>
      <c r="B18" s="1115" t="s">
        <v>270</v>
      </c>
      <c r="C18" s="821" t="s">
        <v>271</v>
      </c>
    </row>
    <row r="19" spans="1:3">
      <c r="A19" s="1866"/>
      <c r="B19" s="1115" t="s">
        <v>626</v>
      </c>
      <c r="C19" s="821" t="s">
        <v>414</v>
      </c>
    </row>
    <row r="20" spans="1:3" ht="32.4">
      <c r="A20" s="1866"/>
      <c r="B20" s="1115" t="s">
        <v>627</v>
      </c>
      <c r="C20" s="821" t="s">
        <v>261</v>
      </c>
    </row>
    <row r="21" spans="1:3">
      <c r="A21" s="1866"/>
      <c r="B21" s="1115" t="s">
        <v>628</v>
      </c>
      <c r="C21" s="821" t="s">
        <v>414</v>
      </c>
    </row>
    <row r="22" spans="1:3">
      <c r="A22" s="1866"/>
      <c r="B22" s="1115" t="s">
        <v>629</v>
      </c>
      <c r="C22" s="821" t="s">
        <v>414</v>
      </c>
    </row>
    <row r="23" spans="1:3">
      <c r="A23" s="1866"/>
      <c r="B23" s="1115" t="s">
        <v>630</v>
      </c>
      <c r="C23" s="821" t="s">
        <v>414</v>
      </c>
    </row>
    <row r="24" spans="1:3">
      <c r="A24" s="1866"/>
      <c r="B24" s="1115" t="s">
        <v>631</v>
      </c>
      <c r="C24" s="821" t="s">
        <v>414</v>
      </c>
    </row>
    <row r="25" spans="1:3">
      <c r="A25" s="1866"/>
      <c r="B25" s="1115" t="s">
        <v>632</v>
      </c>
      <c r="C25" s="821" t="s">
        <v>280</v>
      </c>
    </row>
    <row r="26" spans="1:3">
      <c r="A26" s="1866"/>
      <c r="B26" s="1115" t="s">
        <v>633</v>
      </c>
      <c r="C26" s="821" t="s">
        <v>414</v>
      </c>
    </row>
    <row r="27" spans="1:3">
      <c r="A27" s="1866"/>
      <c r="B27" s="1115" t="s">
        <v>634</v>
      </c>
      <c r="C27" s="821" t="s">
        <v>283</v>
      </c>
    </row>
    <row r="28" spans="1:3">
      <c r="A28" s="1866"/>
      <c r="B28" s="1115" t="s">
        <v>635</v>
      </c>
      <c r="C28" s="821" t="s">
        <v>285</v>
      </c>
    </row>
    <row r="29" spans="1:3">
      <c r="A29" s="1866"/>
      <c r="B29" s="1115" t="s">
        <v>636</v>
      </c>
      <c r="C29" s="821" t="s">
        <v>637</v>
      </c>
    </row>
    <row r="30" spans="1:3" ht="32.4">
      <c r="A30" s="1866"/>
      <c r="B30" s="1115" t="s">
        <v>638</v>
      </c>
      <c r="C30" s="821" t="s">
        <v>454</v>
      </c>
    </row>
    <row r="31" spans="1:3">
      <c r="A31" s="1866"/>
      <c r="B31" s="1115" t="s">
        <v>639</v>
      </c>
      <c r="C31" s="821" t="s">
        <v>640</v>
      </c>
    </row>
    <row r="32" spans="1:3" ht="33" thickBot="1">
      <c r="A32" s="1867"/>
      <c r="B32" s="4" t="s">
        <v>641</v>
      </c>
      <c r="C32" s="1121" t="s">
        <v>748</v>
      </c>
    </row>
    <row r="33" spans="1:3">
      <c r="A33" s="2111" t="s">
        <v>642</v>
      </c>
      <c r="B33" s="1369" t="s">
        <v>643</v>
      </c>
      <c r="C33" s="1085" t="s">
        <v>2309</v>
      </c>
    </row>
    <row r="34" spans="1:3">
      <c r="A34" s="1855"/>
      <c r="B34" s="1115" t="s">
        <v>644</v>
      </c>
      <c r="C34" s="821" t="s">
        <v>2313</v>
      </c>
    </row>
    <row r="35" spans="1:3">
      <c r="A35" s="1855"/>
      <c r="B35" s="1115" t="s">
        <v>646</v>
      </c>
      <c r="C35" s="821" t="s">
        <v>298</v>
      </c>
    </row>
    <row r="36" spans="1:3">
      <c r="A36" s="1855"/>
      <c r="B36" s="1115" t="s">
        <v>647</v>
      </c>
      <c r="C36" s="821" t="s">
        <v>414</v>
      </c>
    </row>
    <row r="37" spans="1:3">
      <c r="A37" s="1855"/>
      <c r="B37" s="1115" t="s">
        <v>648</v>
      </c>
      <c r="C37" s="821" t="s">
        <v>414</v>
      </c>
    </row>
    <row r="38" spans="1:3" ht="16.8" thickBot="1">
      <c r="A38" s="1856"/>
      <c r="B38" s="1117" t="s">
        <v>649</v>
      </c>
      <c r="C38" s="1121" t="s">
        <v>263</v>
      </c>
    </row>
    <row r="39" spans="1:3">
      <c r="A39" s="2111" t="s">
        <v>650</v>
      </c>
      <c r="B39" s="1369" t="s">
        <v>651</v>
      </c>
      <c r="C39" s="1085" t="s">
        <v>1018</v>
      </c>
    </row>
    <row r="40" spans="1:3">
      <c r="A40" s="1855"/>
      <c r="B40" s="1115" t="s">
        <v>652</v>
      </c>
      <c r="C40" s="821" t="s">
        <v>414</v>
      </c>
    </row>
    <row r="41" spans="1:3">
      <c r="A41" s="1855"/>
      <c r="B41" s="1115" t="s">
        <v>653</v>
      </c>
      <c r="C41" s="821" t="s">
        <v>414</v>
      </c>
    </row>
    <row r="42" spans="1:3">
      <c r="A42" s="1855"/>
      <c r="B42" s="1115" t="s">
        <v>654</v>
      </c>
      <c r="C42" s="821" t="s">
        <v>414</v>
      </c>
    </row>
    <row r="43" spans="1:3">
      <c r="A43" s="1855"/>
      <c r="B43" s="1115" t="s">
        <v>655</v>
      </c>
      <c r="C43" s="821" t="s">
        <v>414</v>
      </c>
    </row>
    <row r="44" spans="1:3" ht="16.8" thickBot="1">
      <c r="A44" s="1856"/>
      <c r="B44" s="577" t="s">
        <v>656</v>
      </c>
      <c r="C44" s="1121" t="s">
        <v>414</v>
      </c>
    </row>
    <row r="45" spans="1:3">
      <c r="A45" s="2111" t="s">
        <v>657</v>
      </c>
      <c r="B45" s="1369" t="s">
        <v>658</v>
      </c>
      <c r="C45" s="1085" t="s">
        <v>1155</v>
      </c>
    </row>
    <row r="46" spans="1:3" ht="32.4">
      <c r="A46" s="1855"/>
      <c r="B46" s="1115" t="s">
        <v>659</v>
      </c>
      <c r="C46" s="821" t="s">
        <v>2314</v>
      </c>
    </row>
    <row r="47" spans="1:3" ht="33" thickBot="1">
      <c r="A47" s="1856"/>
      <c r="B47" s="1117" t="s">
        <v>660</v>
      </c>
      <c r="C47" s="1121" t="s">
        <v>2315</v>
      </c>
    </row>
    <row r="48" spans="1:3">
      <c r="A48" s="1855" t="s">
        <v>316</v>
      </c>
      <c r="B48" s="4" t="s">
        <v>661</v>
      </c>
      <c r="C48" s="1085" t="s">
        <v>263</v>
      </c>
    </row>
    <row r="49" spans="1:3">
      <c r="A49" s="1855"/>
      <c r="B49" s="1115" t="s">
        <v>662</v>
      </c>
      <c r="C49" s="821" t="s">
        <v>2316</v>
      </c>
    </row>
    <row r="50" spans="1:3" ht="32.4">
      <c r="A50" s="1855"/>
      <c r="B50" s="1115" t="s">
        <v>664</v>
      </c>
      <c r="C50" s="821" t="s">
        <v>2317</v>
      </c>
    </row>
    <row r="51" spans="1:3">
      <c r="A51" s="1855"/>
      <c r="B51" s="1115" t="s">
        <v>666</v>
      </c>
      <c r="C51" s="821" t="s">
        <v>667</v>
      </c>
    </row>
    <row r="52" spans="1:3" ht="48.6">
      <c r="A52" s="1855"/>
      <c r="B52" s="1115" t="s">
        <v>668</v>
      </c>
      <c r="C52" s="821" t="s">
        <v>2318</v>
      </c>
    </row>
    <row r="53" spans="1:3" ht="97.2">
      <c r="A53" s="1855"/>
      <c r="B53" s="1115" t="s">
        <v>670</v>
      </c>
      <c r="C53" s="821" t="s">
        <v>671</v>
      </c>
    </row>
    <row r="54" spans="1:3" ht="32.4">
      <c r="A54" s="1855"/>
      <c r="B54" s="1115" t="s">
        <v>672</v>
      </c>
      <c r="C54" s="821" t="s">
        <v>2319</v>
      </c>
    </row>
    <row r="55" spans="1:3">
      <c r="A55" s="1855"/>
      <c r="B55" s="1115" t="s">
        <v>673</v>
      </c>
      <c r="C55" s="821" t="s">
        <v>2320</v>
      </c>
    </row>
    <row r="56" spans="1:3">
      <c r="A56" s="1855"/>
      <c r="B56" s="1115" t="s">
        <v>675</v>
      </c>
      <c r="C56" s="821" t="s">
        <v>333</v>
      </c>
    </row>
    <row r="57" spans="1:3">
      <c r="A57" s="1855"/>
      <c r="B57" s="1115" t="s">
        <v>676</v>
      </c>
      <c r="C57" s="821" t="s">
        <v>414</v>
      </c>
    </row>
    <row r="58" spans="1:3">
      <c r="A58" s="1855"/>
      <c r="B58" s="1115" t="s">
        <v>677</v>
      </c>
      <c r="C58" s="821" t="s">
        <v>414</v>
      </c>
    </row>
    <row r="59" spans="1:3">
      <c r="A59" s="1855"/>
      <c r="B59" s="1115" t="s">
        <v>678</v>
      </c>
      <c r="C59" s="834" t="s">
        <v>2321</v>
      </c>
    </row>
    <row r="60" spans="1:3">
      <c r="A60" s="1855"/>
      <c r="B60" s="1115" t="s">
        <v>680</v>
      </c>
      <c r="C60" s="821" t="s">
        <v>414</v>
      </c>
    </row>
    <row r="61" spans="1:3" ht="145.80000000000001">
      <c r="A61" s="1855"/>
      <c r="B61" s="1115" t="s">
        <v>682</v>
      </c>
      <c r="C61" s="821" t="s">
        <v>2322</v>
      </c>
    </row>
    <row r="62" spans="1:3">
      <c r="A62" s="1855"/>
      <c r="B62" s="1115" t="s">
        <v>684</v>
      </c>
      <c r="C62" s="821" t="s">
        <v>2323</v>
      </c>
    </row>
    <row r="63" spans="1:3">
      <c r="A63" s="1855"/>
      <c r="B63" s="1115" t="s">
        <v>686</v>
      </c>
      <c r="C63" s="821" t="s">
        <v>414</v>
      </c>
    </row>
    <row r="64" spans="1:3">
      <c r="A64" s="1855"/>
      <c r="B64" s="1115" t="s">
        <v>687</v>
      </c>
      <c r="C64" s="821" t="s">
        <v>414</v>
      </c>
    </row>
    <row r="65" spans="1:3">
      <c r="A65" s="1855"/>
      <c r="B65" s="1115" t="s">
        <v>688</v>
      </c>
      <c r="C65" s="821" t="s">
        <v>263</v>
      </c>
    </row>
    <row r="66" spans="1:3">
      <c r="A66" s="1855"/>
      <c r="B66" s="1115" t="s">
        <v>689</v>
      </c>
      <c r="C66" s="821" t="s">
        <v>2324</v>
      </c>
    </row>
    <row r="67" spans="1:3">
      <c r="A67" s="1855"/>
      <c r="B67" s="1115" t="s">
        <v>690</v>
      </c>
      <c r="C67" s="1391">
        <v>44832</v>
      </c>
    </row>
    <row r="68" spans="1:3" ht="49.2" thickBot="1">
      <c r="A68" s="1856"/>
      <c r="B68" s="1117" t="s">
        <v>691</v>
      </c>
      <c r="C68" s="1121" t="s">
        <v>2325</v>
      </c>
    </row>
    <row r="69" spans="1:3">
      <c r="A69" s="2111" t="s">
        <v>693</v>
      </c>
      <c r="B69" s="1369" t="s">
        <v>694</v>
      </c>
      <c r="C69" s="1085" t="s">
        <v>263</v>
      </c>
    </row>
    <row r="70" spans="1:3">
      <c r="A70" s="1855"/>
      <c r="B70" s="1115" t="s">
        <v>695</v>
      </c>
      <c r="C70" s="821" t="s">
        <v>353</v>
      </c>
    </row>
    <row r="71" spans="1:3">
      <c r="A71" s="1855"/>
      <c r="B71" s="1115" t="s">
        <v>696</v>
      </c>
      <c r="C71" s="821" t="s">
        <v>414</v>
      </c>
    </row>
    <row r="72" spans="1:3">
      <c r="A72" s="1855"/>
      <c r="B72" s="1115" t="s">
        <v>697</v>
      </c>
      <c r="C72" s="821" t="s">
        <v>414</v>
      </c>
    </row>
    <row r="73" spans="1:3" ht="48.6">
      <c r="A73" s="1855"/>
      <c r="B73" s="1115" t="s">
        <v>698</v>
      </c>
      <c r="C73" s="821" t="s">
        <v>521</v>
      </c>
    </row>
    <row r="74" spans="1:3">
      <c r="A74" s="1855"/>
      <c r="B74" s="1115" t="s">
        <v>699</v>
      </c>
      <c r="C74" s="821" t="s">
        <v>285</v>
      </c>
    </row>
    <row r="75" spans="1:3">
      <c r="A75" s="1855"/>
      <c r="B75" s="1115" t="s">
        <v>700</v>
      </c>
      <c r="C75" s="821" t="s">
        <v>263</v>
      </c>
    </row>
    <row r="76" spans="1:3">
      <c r="A76" s="1855"/>
      <c r="B76" s="1115" t="s">
        <v>701</v>
      </c>
      <c r="C76" s="821" t="s">
        <v>361</v>
      </c>
    </row>
    <row r="77" spans="1:3" ht="81.599999999999994" thickBot="1">
      <c r="A77" s="1856"/>
      <c r="B77" s="1117" t="s">
        <v>702</v>
      </c>
      <c r="C77" s="1121" t="s">
        <v>592</v>
      </c>
    </row>
    <row r="78" spans="1:3">
      <c r="A78" s="2111" t="s">
        <v>703</v>
      </c>
      <c r="B78" s="1369" t="s">
        <v>704</v>
      </c>
      <c r="C78" s="1408" t="s">
        <v>2326</v>
      </c>
    </row>
    <row r="79" spans="1:3">
      <c r="A79" s="1855"/>
      <c r="B79" s="1115" t="s">
        <v>706</v>
      </c>
      <c r="C79" s="821" t="s">
        <v>368</v>
      </c>
    </row>
    <row r="80" spans="1:3">
      <c r="A80" s="1855"/>
      <c r="B80" s="1115" t="s">
        <v>708</v>
      </c>
      <c r="C80" s="821" t="s">
        <v>1263</v>
      </c>
    </row>
    <row r="81" spans="1:3" ht="32.4">
      <c r="A81" s="1855"/>
      <c r="B81" s="1115" t="s">
        <v>710</v>
      </c>
      <c r="C81" s="821" t="s">
        <v>372</v>
      </c>
    </row>
    <row r="82" spans="1:3" ht="64.8">
      <c r="A82" s="1855"/>
      <c r="B82" s="1115" t="s">
        <v>711</v>
      </c>
      <c r="C82" s="821" t="s">
        <v>712</v>
      </c>
    </row>
    <row r="83" spans="1:3">
      <c r="A83" s="1855"/>
      <c r="B83" s="1115" t="s">
        <v>713</v>
      </c>
      <c r="C83" s="821" t="s">
        <v>261</v>
      </c>
    </row>
    <row r="84" spans="1:3">
      <c r="A84" s="1855"/>
      <c r="B84" s="1115" t="s">
        <v>689</v>
      </c>
      <c r="C84" s="821" t="s">
        <v>414</v>
      </c>
    </row>
    <row r="85" spans="1:3">
      <c r="A85" s="1855"/>
      <c r="B85" s="1115" t="s">
        <v>690</v>
      </c>
      <c r="C85" s="821" t="s">
        <v>414</v>
      </c>
    </row>
    <row r="86" spans="1:3">
      <c r="A86" s="1855"/>
      <c r="B86" s="1115" t="s">
        <v>714</v>
      </c>
      <c r="C86" s="821" t="s">
        <v>414</v>
      </c>
    </row>
    <row r="87" spans="1:3">
      <c r="A87" s="1855"/>
      <c r="B87" s="1115" t="s">
        <v>715</v>
      </c>
      <c r="C87" s="821"/>
    </row>
    <row r="88" spans="1:3">
      <c r="A88" s="1855"/>
      <c r="B88" s="1115" t="s">
        <v>716</v>
      </c>
      <c r="C88" s="821" t="s">
        <v>261</v>
      </c>
    </row>
    <row r="89" spans="1:3">
      <c r="A89" s="1855"/>
      <c r="B89" s="1115" t="s">
        <v>717</v>
      </c>
      <c r="C89" s="821" t="s">
        <v>414</v>
      </c>
    </row>
    <row r="90" spans="1:3">
      <c r="A90" s="1855"/>
      <c r="B90" s="1115" t="s">
        <v>718</v>
      </c>
      <c r="C90" s="821" t="s">
        <v>414</v>
      </c>
    </row>
    <row r="91" spans="1:3">
      <c r="A91" s="1855"/>
      <c r="B91" s="1115" t="s">
        <v>719</v>
      </c>
      <c r="C91" s="821" t="s">
        <v>414</v>
      </c>
    </row>
    <row r="92" spans="1:3" ht="16.8" thickBot="1">
      <c r="A92" s="1856"/>
      <c r="B92" s="1117" t="s">
        <v>720</v>
      </c>
      <c r="C92" s="1121" t="s">
        <v>414</v>
      </c>
    </row>
    <row r="93" spans="1:3" ht="48.6">
      <c r="A93" s="2111" t="s">
        <v>721</v>
      </c>
      <c r="B93" s="1369" t="s">
        <v>722</v>
      </c>
      <c r="C93" s="1085" t="s">
        <v>1593</v>
      </c>
    </row>
    <row r="94" spans="1:3" ht="32.4">
      <c r="A94" s="1855"/>
      <c r="B94" s="1115" t="s">
        <v>724</v>
      </c>
      <c r="C94" s="821" t="s">
        <v>2040</v>
      </c>
    </row>
    <row r="95" spans="1:3">
      <c r="A95" s="1855"/>
      <c r="B95" s="1115" t="s">
        <v>725</v>
      </c>
      <c r="C95" s="821" t="s">
        <v>414</v>
      </c>
    </row>
    <row r="96" spans="1:3" ht="32.4">
      <c r="A96" s="1855"/>
      <c r="B96" s="1115" t="s">
        <v>726</v>
      </c>
      <c r="C96" s="821" t="s">
        <v>414</v>
      </c>
    </row>
    <row r="97" spans="1:3">
      <c r="A97" s="1855"/>
      <c r="B97" s="1115" t="s">
        <v>727</v>
      </c>
      <c r="C97" s="821" t="s">
        <v>414</v>
      </c>
    </row>
    <row r="98" spans="1:3" ht="48.6">
      <c r="A98" s="1855"/>
      <c r="B98" s="1115" t="s">
        <v>729</v>
      </c>
      <c r="C98" s="821" t="s">
        <v>600</v>
      </c>
    </row>
    <row r="99" spans="1:3" ht="32.4">
      <c r="A99" s="1855"/>
      <c r="B99" s="1115" t="s">
        <v>730</v>
      </c>
      <c r="C99" s="821" t="s">
        <v>414</v>
      </c>
    </row>
    <row r="100" spans="1:3">
      <c r="A100" s="1855"/>
      <c r="B100" s="1115" t="s">
        <v>732</v>
      </c>
      <c r="C100" s="821" t="s">
        <v>414</v>
      </c>
    </row>
    <row r="101" spans="1:3">
      <c r="A101" s="1855"/>
      <c r="B101" s="1115" t="s">
        <v>733</v>
      </c>
      <c r="C101" s="821" t="s">
        <v>414</v>
      </c>
    </row>
    <row r="102" spans="1:3" ht="16.8" thickBot="1">
      <c r="A102" s="1856"/>
      <c r="B102" s="577" t="s">
        <v>734</v>
      </c>
      <c r="C102" s="1121" t="s">
        <v>414</v>
      </c>
    </row>
    <row r="103" spans="1:3" ht="48.6">
      <c r="A103" s="1858" t="s">
        <v>402</v>
      </c>
      <c r="B103" s="1115" t="s">
        <v>735</v>
      </c>
      <c r="C103" s="1408" t="s">
        <v>2327</v>
      </c>
    </row>
    <row r="104" spans="1:3">
      <c r="A104" s="1858"/>
      <c r="B104" s="1115" t="s">
        <v>405</v>
      </c>
      <c r="C104" s="1478">
        <v>3.59</v>
      </c>
    </row>
    <row r="105" spans="1:3">
      <c r="A105" s="1858"/>
      <c r="B105" s="1115" t="s">
        <v>565</v>
      </c>
      <c r="C105" s="1459">
        <v>559.83000000000004</v>
      </c>
    </row>
    <row r="106" spans="1:3">
      <c r="A106" s="1858"/>
      <c r="B106" s="1115" t="s">
        <v>407</v>
      </c>
      <c r="C106" s="1380" t="s">
        <v>2328</v>
      </c>
    </row>
    <row r="107" spans="1:3" ht="16.8" thickBot="1">
      <c r="A107" s="1859"/>
      <c r="B107" s="25" t="s">
        <v>409</v>
      </c>
      <c r="C107" s="868" t="s">
        <v>414</v>
      </c>
    </row>
    <row r="108" spans="1:3" s="135" customFormat="1" ht="210.6">
      <c r="A108" s="1825" t="s">
        <v>410</v>
      </c>
      <c r="B108" s="1143" t="s">
        <v>411</v>
      </c>
      <c r="C108" s="1144" t="s">
        <v>2329</v>
      </c>
    </row>
    <row r="109" spans="1:3" s="135" customFormat="1" ht="81.599999999999994" thickBot="1">
      <c r="A109" s="1826"/>
      <c r="B109" s="1145" t="s">
        <v>413</v>
      </c>
      <c r="C109" s="1146" t="s">
        <v>2330</v>
      </c>
    </row>
    <row r="110" spans="1:3" ht="16.8" thickBot="1">
      <c r="A110" s="2080" t="s">
        <v>740</v>
      </c>
      <c r="B110" s="2081"/>
      <c r="C110" s="1425" t="s">
        <v>414</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W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287" customWidth="1"/>
    <col min="4" max="8" width="6.296875" customWidth="1"/>
    <col min="9" max="23" width="6.296875" style="149" customWidth="1"/>
    <col min="24" max="16384" width="12.59765625" style="149"/>
  </cols>
  <sheetData>
    <row r="1" spans="1:23" ht="20.399999999999999" thickBot="1">
      <c r="A1" s="2014" t="s">
        <v>417</v>
      </c>
      <c r="B1" s="2015"/>
      <c r="C1" s="2015"/>
      <c r="I1" s="148"/>
      <c r="J1" s="148"/>
      <c r="K1" s="148"/>
      <c r="L1" s="148"/>
      <c r="M1" s="148"/>
      <c r="N1" s="148"/>
      <c r="O1" s="148"/>
      <c r="P1" s="148"/>
      <c r="Q1" s="148"/>
      <c r="R1" s="148"/>
      <c r="S1" s="148"/>
      <c r="T1" s="148"/>
      <c r="U1" s="148"/>
      <c r="V1" s="148"/>
      <c r="W1" s="148"/>
    </row>
    <row r="2" spans="1:23" ht="18.600000000000001" thickBot="1">
      <c r="A2" s="2017" t="s">
        <v>418</v>
      </c>
      <c r="B2" s="2024"/>
      <c r="C2" s="510">
        <v>45468</v>
      </c>
      <c r="I2" s="148"/>
      <c r="J2" s="148"/>
      <c r="K2" s="148"/>
      <c r="L2" s="148"/>
      <c r="M2" s="148"/>
      <c r="N2" s="148"/>
      <c r="O2" s="148"/>
      <c r="P2" s="148"/>
      <c r="Q2" s="148"/>
      <c r="R2" s="148"/>
      <c r="S2" s="148"/>
      <c r="T2" s="148"/>
      <c r="U2" s="148"/>
      <c r="V2" s="148"/>
      <c r="W2" s="148"/>
    </row>
    <row r="3" spans="1:23" ht="18">
      <c r="A3" s="2019" t="s">
        <v>419</v>
      </c>
      <c r="B3" s="150" t="s">
        <v>420</v>
      </c>
      <c r="C3" s="1479" t="s">
        <v>2331</v>
      </c>
      <c r="I3" s="148"/>
      <c r="J3" s="148"/>
      <c r="K3" s="148"/>
      <c r="L3" s="148"/>
      <c r="M3" s="148"/>
      <c r="N3" s="148"/>
      <c r="O3" s="148"/>
      <c r="P3" s="148"/>
      <c r="Q3" s="148"/>
      <c r="R3" s="148"/>
      <c r="S3" s="148"/>
      <c r="T3" s="148"/>
      <c r="U3" s="148"/>
      <c r="V3" s="148"/>
      <c r="W3" s="148"/>
    </row>
    <row r="4" spans="1:23" ht="18">
      <c r="A4" s="2012"/>
      <c r="B4" s="151" t="s">
        <v>422</v>
      </c>
      <c r="C4" s="882" t="s">
        <v>2332</v>
      </c>
      <c r="I4" s="148"/>
      <c r="J4" s="148"/>
      <c r="K4" s="148"/>
      <c r="L4" s="148"/>
      <c r="M4" s="148"/>
      <c r="N4" s="148"/>
      <c r="O4" s="148"/>
      <c r="P4" s="148"/>
      <c r="Q4" s="148"/>
      <c r="R4" s="148"/>
      <c r="S4" s="148"/>
      <c r="T4" s="148"/>
      <c r="U4" s="148"/>
      <c r="V4" s="148"/>
      <c r="W4" s="148"/>
    </row>
    <row r="5" spans="1:23" ht="18">
      <c r="A5" s="2012"/>
      <c r="B5" s="151" t="s">
        <v>424</v>
      </c>
      <c r="C5" s="801" t="s">
        <v>251</v>
      </c>
      <c r="I5" s="148"/>
      <c r="J5" s="148"/>
      <c r="K5" s="148"/>
      <c r="L5" s="148"/>
      <c r="M5" s="148"/>
      <c r="N5" s="148"/>
      <c r="O5" s="148"/>
      <c r="P5" s="148"/>
      <c r="Q5" s="148"/>
      <c r="R5" s="148"/>
      <c r="S5" s="148"/>
      <c r="T5" s="148"/>
      <c r="U5" s="148"/>
      <c r="V5" s="148"/>
      <c r="W5" s="148"/>
    </row>
    <row r="6" spans="1:23" ht="18">
      <c r="A6" s="2012"/>
      <c r="B6" s="151" t="s">
        <v>252</v>
      </c>
      <c r="C6" s="883" t="s">
        <v>2333</v>
      </c>
      <c r="I6" s="148"/>
      <c r="J6" s="148"/>
      <c r="K6" s="148"/>
      <c r="L6" s="148"/>
      <c r="M6" s="148"/>
      <c r="N6" s="148"/>
      <c r="O6" s="148"/>
      <c r="P6" s="148"/>
      <c r="Q6" s="148"/>
      <c r="R6" s="148"/>
      <c r="S6" s="148"/>
      <c r="T6" s="148"/>
      <c r="U6" s="148"/>
      <c r="V6" s="148"/>
      <c r="W6" s="148"/>
    </row>
    <row r="7" spans="1:23" ht="18">
      <c r="A7" s="2012"/>
      <c r="B7" s="151" t="s">
        <v>426</v>
      </c>
      <c r="C7" s="884" t="s">
        <v>2334</v>
      </c>
      <c r="I7" s="148"/>
      <c r="J7" s="148"/>
      <c r="K7" s="148"/>
      <c r="L7" s="148"/>
      <c r="M7" s="148"/>
      <c r="N7" s="148"/>
      <c r="O7" s="148"/>
      <c r="P7" s="148"/>
      <c r="Q7" s="148"/>
      <c r="R7" s="148"/>
      <c r="S7" s="148"/>
      <c r="T7" s="148"/>
      <c r="U7" s="148"/>
      <c r="V7" s="148"/>
      <c r="W7" s="148"/>
    </row>
    <row r="8" spans="1:23" ht="18">
      <c r="A8" s="2012"/>
      <c r="B8" s="151" t="s">
        <v>428</v>
      </c>
      <c r="C8" s="885" t="s">
        <v>2335</v>
      </c>
      <c r="I8" s="148"/>
      <c r="J8" s="148"/>
      <c r="K8" s="148"/>
      <c r="L8" s="148"/>
      <c r="M8" s="148"/>
      <c r="N8" s="148"/>
      <c r="O8" s="148"/>
      <c r="P8" s="148"/>
      <c r="Q8" s="148"/>
      <c r="R8" s="148"/>
      <c r="S8" s="148"/>
      <c r="T8" s="148"/>
      <c r="U8" s="148"/>
      <c r="V8" s="148"/>
      <c r="W8" s="148"/>
    </row>
    <row r="9" spans="1:23" ht="18">
      <c r="A9" s="2012"/>
      <c r="B9" s="151" t="s">
        <v>429</v>
      </c>
      <c r="C9" s="886">
        <v>326486903866</v>
      </c>
      <c r="I9" s="148"/>
      <c r="J9" s="148"/>
      <c r="K9" s="148"/>
      <c r="L9" s="148"/>
      <c r="M9" s="148"/>
      <c r="N9" s="148"/>
      <c r="O9" s="148"/>
      <c r="P9" s="148"/>
      <c r="Q9" s="148"/>
      <c r="R9" s="148"/>
      <c r="S9" s="148"/>
      <c r="T9" s="148"/>
      <c r="U9" s="148"/>
      <c r="V9" s="148"/>
      <c r="W9" s="148"/>
    </row>
    <row r="10" spans="1:23" ht="162">
      <c r="A10" s="2012"/>
      <c r="B10" s="151" t="s">
        <v>430</v>
      </c>
      <c r="C10" s="801" t="s">
        <v>2336</v>
      </c>
      <c r="I10" s="148"/>
      <c r="J10" s="148"/>
      <c r="K10" s="148"/>
      <c r="L10" s="148"/>
      <c r="M10" s="148"/>
      <c r="N10" s="148"/>
      <c r="O10" s="148"/>
      <c r="P10" s="148"/>
      <c r="Q10" s="148"/>
      <c r="R10" s="148"/>
      <c r="S10" s="148"/>
      <c r="T10" s="148"/>
      <c r="U10" s="148"/>
      <c r="V10" s="148"/>
      <c r="W10" s="148"/>
    </row>
    <row r="11" spans="1:23" ht="18">
      <c r="A11" s="2012"/>
      <c r="B11" s="151" t="s">
        <v>432</v>
      </c>
      <c r="C11" s="883" t="s">
        <v>261</v>
      </c>
      <c r="I11" s="148"/>
      <c r="J11" s="148"/>
      <c r="K11" s="148"/>
      <c r="L11" s="148"/>
      <c r="M11" s="148"/>
      <c r="N11" s="148"/>
      <c r="O11" s="148"/>
      <c r="P11" s="148"/>
      <c r="Q11" s="148"/>
      <c r="R11" s="148"/>
      <c r="S11" s="148"/>
      <c r="T11" s="148"/>
      <c r="U11" s="148"/>
      <c r="V11" s="148"/>
      <c r="W11" s="148"/>
    </row>
    <row r="12" spans="1:23" ht="18">
      <c r="A12" s="2012"/>
      <c r="B12" s="151" t="s">
        <v>433</v>
      </c>
      <c r="C12" s="883" t="s">
        <v>263</v>
      </c>
      <c r="I12" s="148"/>
      <c r="J12" s="148"/>
      <c r="K12" s="148"/>
      <c r="L12" s="148"/>
      <c r="M12" s="148"/>
      <c r="N12" s="148"/>
      <c r="O12" s="148"/>
      <c r="P12" s="148"/>
      <c r="Q12" s="148"/>
      <c r="R12" s="148"/>
      <c r="S12" s="148"/>
      <c r="T12" s="148"/>
      <c r="U12" s="148"/>
      <c r="V12" s="148"/>
      <c r="W12" s="148"/>
    </row>
    <row r="13" spans="1:23" ht="18">
      <c r="A13" s="2012"/>
      <c r="B13" s="151" t="s">
        <v>434</v>
      </c>
      <c r="C13" s="883" t="s">
        <v>263</v>
      </c>
      <c r="I13" s="148"/>
      <c r="J13" s="148"/>
      <c r="K13" s="148"/>
      <c r="L13" s="148"/>
      <c r="M13" s="148"/>
      <c r="N13" s="148"/>
      <c r="O13" s="148"/>
      <c r="P13" s="148"/>
      <c r="Q13" s="148"/>
      <c r="R13" s="148"/>
      <c r="S13" s="148"/>
      <c r="T13" s="148"/>
      <c r="U13" s="148"/>
      <c r="V13" s="148"/>
      <c r="W13" s="148"/>
    </row>
    <row r="14" spans="1:23" ht="18">
      <c r="A14" s="2012"/>
      <c r="B14" s="151" t="s">
        <v>435</v>
      </c>
      <c r="C14" s="883" t="s">
        <v>261</v>
      </c>
      <c r="I14" s="148"/>
      <c r="J14" s="148"/>
      <c r="K14" s="148"/>
      <c r="L14" s="148"/>
      <c r="M14" s="148"/>
      <c r="N14" s="148"/>
      <c r="O14" s="148"/>
      <c r="P14" s="148"/>
      <c r="Q14" s="148"/>
      <c r="R14" s="148"/>
      <c r="S14" s="148"/>
      <c r="T14" s="148"/>
      <c r="U14" s="148"/>
      <c r="V14" s="148"/>
      <c r="W14" s="148"/>
    </row>
    <row r="15" spans="1:23" ht="18">
      <c r="A15" s="2012"/>
      <c r="B15" s="151" t="s">
        <v>436</v>
      </c>
      <c r="C15" s="883" t="s">
        <v>251</v>
      </c>
      <c r="I15" s="148"/>
      <c r="J15" s="148"/>
      <c r="K15" s="148"/>
      <c r="L15" s="148"/>
      <c r="M15" s="148"/>
      <c r="N15" s="148"/>
      <c r="O15" s="148"/>
      <c r="P15" s="148"/>
      <c r="Q15" s="148"/>
      <c r="R15" s="148"/>
      <c r="S15" s="148"/>
      <c r="T15" s="148"/>
      <c r="U15" s="148"/>
      <c r="V15" s="148"/>
      <c r="W15" s="148"/>
    </row>
    <row r="16" spans="1:23" ht="18">
      <c r="A16" s="2012"/>
      <c r="B16" s="151" t="s">
        <v>437</v>
      </c>
      <c r="C16" s="883" t="s">
        <v>251</v>
      </c>
      <c r="I16" s="148"/>
      <c r="J16" s="148"/>
      <c r="K16" s="148"/>
      <c r="L16" s="148"/>
      <c r="M16" s="148"/>
      <c r="N16" s="148"/>
      <c r="O16" s="148"/>
      <c r="P16" s="148"/>
      <c r="Q16" s="148"/>
      <c r="R16" s="148"/>
      <c r="S16" s="148"/>
      <c r="T16" s="148"/>
      <c r="U16" s="148"/>
      <c r="V16" s="148"/>
      <c r="W16" s="148"/>
    </row>
    <row r="17" spans="1:23" ht="32.4">
      <c r="A17" s="2012"/>
      <c r="B17" s="151" t="s">
        <v>438</v>
      </c>
      <c r="C17" s="883" t="s">
        <v>2337</v>
      </c>
      <c r="I17" s="148"/>
      <c r="J17" s="148"/>
      <c r="K17" s="148"/>
      <c r="L17" s="148"/>
      <c r="M17" s="148"/>
      <c r="N17" s="148"/>
      <c r="O17" s="148"/>
      <c r="P17" s="148"/>
      <c r="Q17" s="148"/>
      <c r="R17" s="148"/>
      <c r="S17" s="148"/>
      <c r="T17" s="148"/>
      <c r="U17" s="148"/>
      <c r="V17" s="148"/>
      <c r="W17" s="148"/>
    </row>
    <row r="18" spans="1:23" ht="32.4">
      <c r="A18" s="2012"/>
      <c r="B18" s="151" t="s">
        <v>270</v>
      </c>
      <c r="C18" s="883" t="s">
        <v>2338</v>
      </c>
      <c r="I18" s="148"/>
      <c r="J18" s="148"/>
      <c r="K18" s="148"/>
      <c r="L18" s="148"/>
      <c r="M18" s="148"/>
      <c r="N18" s="148"/>
      <c r="O18" s="148"/>
      <c r="P18" s="148"/>
      <c r="Q18" s="148"/>
      <c r="R18" s="148"/>
      <c r="S18" s="148"/>
      <c r="T18" s="148"/>
      <c r="U18" s="148"/>
      <c r="V18" s="148"/>
      <c r="W18" s="148"/>
    </row>
    <row r="19" spans="1:23" ht="18">
      <c r="A19" s="2012"/>
      <c r="B19" s="151" t="s">
        <v>440</v>
      </c>
      <c r="C19" s="883" t="s">
        <v>251</v>
      </c>
      <c r="I19" s="148"/>
      <c r="J19" s="148"/>
      <c r="K19" s="148"/>
      <c r="L19" s="148"/>
      <c r="M19" s="148"/>
      <c r="N19" s="148"/>
      <c r="O19" s="148"/>
      <c r="P19" s="148"/>
      <c r="Q19" s="148"/>
      <c r="R19" s="148"/>
      <c r="S19" s="148"/>
      <c r="T19" s="148"/>
      <c r="U19" s="148"/>
      <c r="V19" s="148"/>
      <c r="W19" s="148"/>
    </row>
    <row r="20" spans="1:23" ht="32.4">
      <c r="A20" s="2012"/>
      <c r="B20" s="151" t="s">
        <v>441</v>
      </c>
      <c r="C20" s="883" t="s">
        <v>261</v>
      </c>
      <c r="I20" s="148"/>
      <c r="J20" s="148"/>
      <c r="K20" s="148"/>
      <c r="L20" s="148"/>
      <c r="M20" s="148"/>
      <c r="N20" s="148"/>
      <c r="O20" s="148"/>
      <c r="P20" s="148"/>
      <c r="Q20" s="148"/>
      <c r="R20" s="148"/>
      <c r="S20" s="148"/>
      <c r="T20" s="148"/>
      <c r="U20" s="148"/>
      <c r="V20" s="148"/>
      <c r="W20" s="148"/>
    </row>
    <row r="21" spans="1:23" ht="18">
      <c r="A21" s="2012"/>
      <c r="B21" s="151" t="s">
        <v>442</v>
      </c>
      <c r="C21" s="883" t="s">
        <v>261</v>
      </c>
      <c r="I21" s="148"/>
      <c r="J21" s="148"/>
      <c r="K21" s="148"/>
      <c r="L21" s="148"/>
      <c r="M21" s="148"/>
      <c r="N21" s="148"/>
      <c r="O21" s="148"/>
      <c r="P21" s="148"/>
      <c r="Q21" s="148"/>
      <c r="R21" s="148"/>
      <c r="S21" s="148"/>
      <c r="T21" s="148"/>
      <c r="U21" s="148"/>
      <c r="V21" s="148"/>
      <c r="W21" s="148"/>
    </row>
    <row r="22" spans="1:23" ht="18">
      <c r="A22" s="2012"/>
      <c r="B22" s="151" t="s">
        <v>443</v>
      </c>
      <c r="C22" s="883" t="s">
        <v>261</v>
      </c>
      <c r="I22" s="148"/>
      <c r="J22" s="148"/>
      <c r="K22" s="148"/>
      <c r="L22" s="148"/>
      <c r="M22" s="148"/>
      <c r="N22" s="148"/>
      <c r="O22" s="148"/>
      <c r="P22" s="148"/>
      <c r="Q22" s="148"/>
      <c r="R22" s="148"/>
      <c r="S22" s="148"/>
      <c r="T22" s="148"/>
      <c r="U22" s="148"/>
      <c r="V22" s="148"/>
      <c r="W22" s="148"/>
    </row>
    <row r="23" spans="1:23" ht="18">
      <c r="A23" s="2012"/>
      <c r="B23" s="151" t="s">
        <v>444</v>
      </c>
      <c r="C23" s="883" t="s">
        <v>261</v>
      </c>
      <c r="I23" s="148"/>
      <c r="J23" s="148"/>
      <c r="K23" s="148"/>
      <c r="L23" s="148"/>
      <c r="M23" s="148"/>
      <c r="N23" s="148"/>
      <c r="O23" s="148"/>
      <c r="P23" s="148"/>
      <c r="Q23" s="148"/>
      <c r="R23" s="148"/>
      <c r="S23" s="148"/>
      <c r="T23" s="148"/>
      <c r="U23" s="148"/>
      <c r="V23" s="148"/>
      <c r="W23" s="148"/>
    </row>
    <row r="24" spans="1:23" ht="18">
      <c r="A24" s="2012"/>
      <c r="B24" s="151" t="s">
        <v>446</v>
      </c>
      <c r="C24" s="883" t="s">
        <v>261</v>
      </c>
      <c r="I24" s="148"/>
      <c r="J24" s="148"/>
      <c r="K24" s="148"/>
      <c r="L24" s="148"/>
      <c r="M24" s="148"/>
      <c r="N24" s="148"/>
      <c r="O24" s="148"/>
      <c r="P24" s="148"/>
      <c r="Q24" s="148"/>
      <c r="R24" s="148"/>
      <c r="S24" s="148"/>
      <c r="T24" s="148"/>
      <c r="U24" s="148"/>
      <c r="V24" s="148"/>
      <c r="W24" s="148"/>
    </row>
    <row r="25" spans="1:23" ht="18">
      <c r="A25" s="2012"/>
      <c r="B25" s="151" t="s">
        <v>447</v>
      </c>
      <c r="C25" s="883" t="s">
        <v>280</v>
      </c>
      <c r="I25" s="148"/>
      <c r="J25" s="148"/>
      <c r="K25" s="148"/>
      <c r="L25" s="148"/>
      <c r="M25" s="148"/>
      <c r="N25" s="148"/>
      <c r="O25" s="148"/>
      <c r="P25" s="148"/>
      <c r="Q25" s="148"/>
      <c r="R25" s="148"/>
      <c r="S25" s="148"/>
      <c r="T25" s="148"/>
      <c r="U25" s="148"/>
      <c r="V25" s="148"/>
      <c r="W25" s="148"/>
    </row>
    <row r="26" spans="1:23" ht="18">
      <c r="A26" s="2012"/>
      <c r="B26" s="151" t="s">
        <v>448</v>
      </c>
      <c r="C26" s="883" t="s">
        <v>261</v>
      </c>
      <c r="I26" s="148"/>
      <c r="J26" s="148"/>
      <c r="K26" s="148"/>
      <c r="L26" s="148"/>
      <c r="M26" s="148"/>
      <c r="N26" s="148"/>
      <c r="O26" s="148"/>
      <c r="P26" s="148"/>
      <c r="Q26" s="148"/>
      <c r="R26" s="148"/>
      <c r="S26" s="148"/>
      <c r="T26" s="148"/>
      <c r="U26" s="148"/>
      <c r="V26" s="148"/>
      <c r="W26" s="148"/>
    </row>
    <row r="27" spans="1:23" ht="18">
      <c r="A27" s="2012"/>
      <c r="B27" s="151" t="s">
        <v>449</v>
      </c>
      <c r="C27" s="883" t="s">
        <v>283</v>
      </c>
      <c r="I27" s="148"/>
      <c r="J27" s="148"/>
      <c r="K27" s="148"/>
      <c r="L27" s="148"/>
      <c r="M27" s="148"/>
      <c r="N27" s="148"/>
      <c r="O27" s="148"/>
      <c r="P27" s="148"/>
      <c r="Q27" s="148"/>
      <c r="R27" s="148"/>
      <c r="S27" s="148"/>
      <c r="T27" s="148"/>
      <c r="U27" s="148"/>
      <c r="V27" s="148"/>
      <c r="W27" s="148"/>
    </row>
    <row r="28" spans="1:23" ht="18">
      <c r="A28" s="2012"/>
      <c r="B28" s="151" t="s">
        <v>450</v>
      </c>
      <c r="C28" s="883" t="s">
        <v>285</v>
      </c>
      <c r="I28" s="148"/>
      <c r="J28" s="148"/>
      <c r="K28" s="148"/>
      <c r="L28" s="148"/>
      <c r="M28" s="148"/>
      <c r="N28" s="148"/>
      <c r="O28" s="148"/>
      <c r="P28" s="148"/>
      <c r="Q28" s="148"/>
      <c r="R28" s="148"/>
      <c r="S28" s="148"/>
      <c r="T28" s="148"/>
      <c r="U28" s="148"/>
      <c r="V28" s="148"/>
      <c r="W28" s="148"/>
    </row>
    <row r="29" spans="1:23" ht="48.6">
      <c r="A29" s="2012"/>
      <c r="B29" s="151" t="s">
        <v>451</v>
      </c>
      <c r="C29" s="883" t="s">
        <v>452</v>
      </c>
      <c r="I29" s="148"/>
      <c r="J29" s="148"/>
      <c r="K29" s="148"/>
      <c r="L29" s="148"/>
      <c r="M29" s="148"/>
      <c r="N29" s="148"/>
      <c r="O29" s="148"/>
      <c r="P29" s="148"/>
      <c r="Q29" s="148"/>
      <c r="R29" s="148"/>
      <c r="S29" s="148"/>
      <c r="T29" s="148"/>
      <c r="U29" s="148"/>
      <c r="V29" s="148"/>
      <c r="W29" s="148"/>
    </row>
    <row r="30" spans="1:23" ht="129.6">
      <c r="A30" s="2012"/>
      <c r="B30" s="151" t="s">
        <v>453</v>
      </c>
      <c r="C30" s="883" t="s">
        <v>2339</v>
      </c>
      <c r="I30" s="148"/>
      <c r="J30" s="148"/>
      <c r="K30" s="148"/>
      <c r="L30" s="148"/>
      <c r="M30" s="148"/>
      <c r="N30" s="148"/>
      <c r="O30" s="148"/>
      <c r="P30" s="148"/>
      <c r="Q30" s="148"/>
      <c r="R30" s="148"/>
      <c r="S30" s="148"/>
      <c r="T30" s="148"/>
      <c r="U30" s="148"/>
      <c r="V30" s="148"/>
      <c r="W30" s="148"/>
    </row>
    <row r="31" spans="1:23" ht="18">
      <c r="A31" s="2012"/>
      <c r="B31" s="151" t="s">
        <v>455</v>
      </c>
      <c r="C31" s="883" t="s">
        <v>640</v>
      </c>
      <c r="I31" s="148"/>
      <c r="J31" s="148"/>
      <c r="K31" s="148"/>
      <c r="L31" s="148"/>
      <c r="M31" s="148"/>
      <c r="N31" s="148"/>
      <c r="O31" s="148"/>
      <c r="P31" s="148"/>
      <c r="Q31" s="148"/>
      <c r="R31" s="148"/>
      <c r="S31" s="148"/>
      <c r="T31" s="148"/>
      <c r="U31" s="148"/>
      <c r="V31" s="148"/>
      <c r="W31" s="148"/>
    </row>
    <row r="32" spans="1:23" ht="33" thickBot="1">
      <c r="A32" s="2013"/>
      <c r="B32" s="152" t="s">
        <v>292</v>
      </c>
      <c r="C32" s="877" t="s">
        <v>748</v>
      </c>
      <c r="I32" s="148"/>
      <c r="J32" s="148"/>
      <c r="K32" s="148"/>
      <c r="L32" s="148"/>
      <c r="M32" s="148"/>
      <c r="N32" s="148"/>
      <c r="O32" s="148"/>
      <c r="P32" s="148"/>
      <c r="Q32" s="148"/>
      <c r="R32" s="148"/>
      <c r="S32" s="148"/>
      <c r="T32" s="148"/>
      <c r="U32" s="148"/>
      <c r="V32" s="148"/>
      <c r="W32" s="148"/>
    </row>
    <row r="33" spans="1:23" ht="18">
      <c r="A33" s="2011" t="s">
        <v>458</v>
      </c>
      <c r="B33" s="150" t="s">
        <v>459</v>
      </c>
      <c r="C33" s="163" t="s">
        <v>2333</v>
      </c>
      <c r="I33" s="148"/>
      <c r="J33" s="148"/>
      <c r="K33" s="148"/>
      <c r="L33" s="148"/>
      <c r="M33" s="148"/>
      <c r="N33" s="148"/>
      <c r="O33" s="148"/>
      <c r="P33" s="148"/>
      <c r="Q33" s="148"/>
      <c r="R33" s="148"/>
      <c r="S33" s="148"/>
      <c r="T33" s="148"/>
      <c r="U33" s="148"/>
      <c r="V33" s="148"/>
      <c r="W33" s="148"/>
    </row>
    <row r="34" spans="1:23" ht="18">
      <c r="A34" s="2012"/>
      <c r="B34" s="151" t="s">
        <v>460</v>
      </c>
      <c r="C34" s="164" t="s">
        <v>2340</v>
      </c>
      <c r="I34" s="148"/>
      <c r="J34" s="148"/>
      <c r="K34" s="148"/>
      <c r="L34" s="148"/>
      <c r="M34" s="148"/>
      <c r="N34" s="148"/>
      <c r="O34" s="148"/>
      <c r="P34" s="148"/>
      <c r="Q34" s="148"/>
      <c r="R34" s="148"/>
      <c r="S34" s="148"/>
      <c r="T34" s="148"/>
      <c r="U34" s="148"/>
      <c r="V34" s="148"/>
      <c r="W34" s="148"/>
    </row>
    <row r="35" spans="1:23" ht="18">
      <c r="A35" s="2012"/>
      <c r="B35" s="151" t="s">
        <v>462</v>
      </c>
      <c r="C35" s="164" t="s">
        <v>298</v>
      </c>
      <c r="I35" s="148"/>
      <c r="J35" s="148"/>
      <c r="K35" s="148"/>
      <c r="L35" s="148"/>
      <c r="M35" s="148"/>
      <c r="N35" s="148"/>
      <c r="O35" s="148"/>
      <c r="P35" s="148"/>
      <c r="Q35" s="148"/>
      <c r="R35" s="148"/>
      <c r="S35" s="148"/>
      <c r="T35" s="148"/>
      <c r="U35" s="148"/>
      <c r="V35" s="148"/>
      <c r="W35" s="148"/>
    </row>
    <row r="36" spans="1:23" ht="18">
      <c r="A36" s="2012"/>
      <c r="B36" s="151" t="s">
        <v>463</v>
      </c>
      <c r="C36" s="164" t="s">
        <v>261</v>
      </c>
      <c r="I36" s="148"/>
      <c r="J36" s="148"/>
      <c r="K36" s="148"/>
      <c r="L36" s="148"/>
      <c r="M36" s="148"/>
      <c r="N36" s="148"/>
      <c r="O36" s="148"/>
      <c r="P36" s="148"/>
      <c r="Q36" s="148"/>
      <c r="R36" s="148"/>
      <c r="S36" s="148"/>
      <c r="T36" s="148"/>
      <c r="U36" s="148"/>
      <c r="V36" s="148"/>
      <c r="W36" s="148"/>
    </row>
    <row r="37" spans="1:23" ht="18">
      <c r="A37" s="2012"/>
      <c r="B37" s="151" t="s">
        <v>464</v>
      </c>
      <c r="C37" s="164" t="s">
        <v>251</v>
      </c>
      <c r="I37" s="148"/>
      <c r="J37" s="148"/>
      <c r="K37" s="148"/>
      <c r="L37" s="148"/>
      <c r="M37" s="148"/>
      <c r="N37" s="148"/>
      <c r="O37" s="148"/>
      <c r="P37" s="148"/>
      <c r="Q37" s="148"/>
      <c r="R37" s="148"/>
      <c r="S37" s="148"/>
      <c r="T37" s="148"/>
      <c r="U37" s="148"/>
      <c r="V37" s="148"/>
      <c r="W37" s="148"/>
    </row>
    <row r="38" spans="1:23" ht="18.600000000000001" thickBot="1">
      <c r="A38" s="2013"/>
      <c r="B38" s="153" t="s">
        <v>465</v>
      </c>
      <c r="C38" s="171" t="s">
        <v>263</v>
      </c>
      <c r="I38" s="148"/>
      <c r="J38" s="148"/>
      <c r="K38" s="148"/>
      <c r="L38" s="148"/>
      <c r="M38" s="148"/>
      <c r="N38" s="148"/>
      <c r="O38" s="148"/>
      <c r="P38" s="148"/>
      <c r="Q38" s="148"/>
      <c r="R38" s="148"/>
      <c r="S38" s="148"/>
      <c r="T38" s="148"/>
      <c r="U38" s="148"/>
      <c r="V38" s="148"/>
      <c r="W38" s="148"/>
    </row>
    <row r="39" spans="1:23" ht="18">
      <c r="A39" s="2011" t="s">
        <v>466</v>
      </c>
      <c r="B39" s="150" t="s">
        <v>467</v>
      </c>
      <c r="C39" s="169" t="s">
        <v>261</v>
      </c>
      <c r="I39" s="148"/>
      <c r="J39" s="148"/>
      <c r="K39" s="148"/>
      <c r="L39" s="148"/>
      <c r="M39" s="148"/>
      <c r="N39" s="148"/>
      <c r="O39" s="148"/>
      <c r="P39" s="148"/>
      <c r="Q39" s="148"/>
      <c r="R39" s="148"/>
      <c r="S39" s="148"/>
      <c r="T39" s="148"/>
      <c r="U39" s="148"/>
      <c r="V39" s="148"/>
      <c r="W39" s="148"/>
    </row>
    <row r="40" spans="1:23" ht="18">
      <c r="A40" s="2012"/>
      <c r="B40" s="151" t="s">
        <v>468</v>
      </c>
      <c r="C40" s="164" t="s">
        <v>251</v>
      </c>
      <c r="I40" s="148"/>
      <c r="J40" s="148"/>
      <c r="K40" s="148"/>
      <c r="L40" s="148"/>
      <c r="M40" s="148"/>
      <c r="N40" s="148"/>
      <c r="O40" s="148"/>
      <c r="P40" s="148"/>
      <c r="Q40" s="148"/>
      <c r="R40" s="148"/>
      <c r="S40" s="148"/>
      <c r="T40" s="148"/>
      <c r="U40" s="148"/>
      <c r="V40" s="148"/>
      <c r="W40" s="148"/>
    </row>
    <row r="41" spans="1:23" ht="18">
      <c r="A41" s="2012"/>
      <c r="B41" s="151" t="s">
        <v>469</v>
      </c>
      <c r="C41" s="164" t="s">
        <v>251</v>
      </c>
      <c r="I41" s="148"/>
      <c r="J41" s="148"/>
      <c r="K41" s="148"/>
      <c r="L41" s="148"/>
      <c r="M41" s="148"/>
      <c r="N41" s="148"/>
      <c r="O41" s="148"/>
      <c r="P41" s="148"/>
      <c r="Q41" s="148"/>
      <c r="R41" s="148"/>
      <c r="S41" s="148"/>
      <c r="T41" s="148"/>
      <c r="U41" s="148"/>
      <c r="V41" s="148"/>
      <c r="W41" s="148"/>
    </row>
    <row r="42" spans="1:23" ht="18">
      <c r="A42" s="2012"/>
      <c r="B42" s="151" t="s">
        <v>470</v>
      </c>
      <c r="C42" s="164" t="s">
        <v>251</v>
      </c>
      <c r="I42" s="148"/>
      <c r="J42" s="148"/>
      <c r="K42" s="148"/>
      <c r="L42" s="148"/>
      <c r="M42" s="148"/>
      <c r="N42" s="148"/>
      <c r="O42" s="148"/>
      <c r="P42" s="148"/>
      <c r="Q42" s="148"/>
      <c r="R42" s="148"/>
      <c r="S42" s="148"/>
      <c r="T42" s="148"/>
      <c r="U42" s="148"/>
      <c r="V42" s="148"/>
      <c r="W42" s="148"/>
    </row>
    <row r="43" spans="1:23" ht="18">
      <c r="A43" s="2012"/>
      <c r="B43" s="151" t="s">
        <v>471</v>
      </c>
      <c r="C43" s="164" t="s">
        <v>251</v>
      </c>
      <c r="I43" s="148"/>
      <c r="J43" s="148"/>
      <c r="K43" s="148"/>
      <c r="L43" s="148"/>
      <c r="M43" s="148"/>
      <c r="N43" s="148"/>
      <c r="O43" s="148"/>
      <c r="P43" s="148"/>
      <c r="Q43" s="148"/>
      <c r="R43" s="148"/>
      <c r="S43" s="148"/>
      <c r="T43" s="148"/>
      <c r="U43" s="148"/>
      <c r="V43" s="148"/>
      <c r="W43" s="148"/>
    </row>
    <row r="44" spans="1:23" ht="18.600000000000001" thickBot="1">
      <c r="A44" s="2013"/>
      <c r="B44" s="154" t="s">
        <v>472</v>
      </c>
      <c r="C44" s="171" t="s">
        <v>251</v>
      </c>
      <c r="I44" s="148"/>
      <c r="J44" s="148"/>
      <c r="K44" s="148"/>
      <c r="L44" s="148"/>
      <c r="M44" s="148"/>
      <c r="N44" s="148"/>
      <c r="O44" s="148"/>
      <c r="P44" s="148"/>
      <c r="Q44" s="148"/>
      <c r="R44" s="148"/>
      <c r="S44" s="148"/>
      <c r="T44" s="148"/>
      <c r="U44" s="148"/>
      <c r="V44" s="148"/>
      <c r="W44" s="148"/>
    </row>
    <row r="45" spans="1:23" ht="18">
      <c r="A45" s="2011" t="s">
        <v>473</v>
      </c>
      <c r="B45" s="150" t="s">
        <v>474</v>
      </c>
      <c r="C45" s="163" t="s">
        <v>261</v>
      </c>
      <c r="I45" s="148"/>
      <c r="J45" s="148"/>
      <c r="K45" s="148"/>
      <c r="L45" s="148"/>
      <c r="M45" s="148"/>
      <c r="N45" s="148"/>
      <c r="O45" s="148"/>
      <c r="P45" s="148"/>
      <c r="Q45" s="148"/>
      <c r="R45" s="148"/>
      <c r="S45" s="148"/>
      <c r="T45" s="148"/>
      <c r="U45" s="148"/>
      <c r="V45" s="148"/>
      <c r="W45" s="148"/>
    </row>
    <row r="46" spans="1:23" ht="162">
      <c r="A46" s="2012"/>
      <c r="B46" s="151" t="s">
        <v>475</v>
      </c>
      <c r="C46" s="164" t="s">
        <v>2341</v>
      </c>
      <c r="I46" s="148"/>
      <c r="J46" s="148"/>
      <c r="K46" s="148"/>
      <c r="L46" s="148"/>
      <c r="M46" s="148"/>
      <c r="N46" s="148"/>
      <c r="O46" s="148"/>
      <c r="P46" s="148"/>
      <c r="Q46" s="148"/>
      <c r="R46" s="148"/>
      <c r="S46" s="148"/>
      <c r="T46" s="148"/>
      <c r="U46" s="148"/>
      <c r="V46" s="148"/>
      <c r="W46" s="148"/>
    </row>
    <row r="47" spans="1:23" ht="18.600000000000001" thickBot="1">
      <c r="A47" s="2013"/>
      <c r="B47" s="153" t="s">
        <v>477</v>
      </c>
      <c r="C47" s="171" t="s">
        <v>251</v>
      </c>
      <c r="I47" s="148"/>
      <c r="J47" s="148"/>
      <c r="K47" s="148"/>
      <c r="L47" s="148"/>
      <c r="M47" s="148"/>
      <c r="N47" s="148"/>
      <c r="O47" s="148"/>
      <c r="P47" s="148"/>
      <c r="Q47" s="148"/>
      <c r="R47" s="148"/>
      <c r="S47" s="148"/>
      <c r="T47" s="148"/>
      <c r="U47" s="148"/>
      <c r="V47" s="148"/>
      <c r="W47" s="148"/>
    </row>
    <row r="48" spans="1:23" ht="18">
      <c r="A48" s="2022" t="s">
        <v>479</v>
      </c>
      <c r="B48" s="152" t="s">
        <v>480</v>
      </c>
      <c r="C48" s="168" t="s">
        <v>263</v>
      </c>
      <c r="I48" s="148"/>
      <c r="J48" s="148"/>
      <c r="K48" s="148"/>
      <c r="L48" s="148"/>
      <c r="M48" s="148"/>
      <c r="N48" s="148"/>
      <c r="O48" s="148"/>
      <c r="P48" s="148"/>
      <c r="Q48" s="148"/>
      <c r="R48" s="148"/>
      <c r="S48" s="148"/>
      <c r="T48" s="148"/>
      <c r="U48" s="148"/>
      <c r="V48" s="148"/>
      <c r="W48" s="148"/>
    </row>
    <row r="49" spans="1:23" ht="18">
      <c r="A49" s="2012"/>
      <c r="B49" s="151" t="s">
        <v>481</v>
      </c>
      <c r="C49" s="164" t="s">
        <v>2342</v>
      </c>
      <c r="I49" s="148"/>
      <c r="J49" s="148"/>
      <c r="K49" s="148"/>
      <c r="L49" s="148"/>
      <c r="M49" s="148"/>
      <c r="N49" s="148"/>
      <c r="O49" s="148"/>
      <c r="P49" s="148"/>
      <c r="Q49" s="148"/>
      <c r="R49" s="148"/>
      <c r="S49" s="148"/>
      <c r="T49" s="148"/>
      <c r="U49" s="148"/>
      <c r="V49" s="148"/>
      <c r="W49" s="148"/>
    </row>
    <row r="50" spans="1:23" ht="18">
      <c r="A50" s="2012"/>
      <c r="B50" s="151" t="s">
        <v>483</v>
      </c>
      <c r="C50" s="164" t="s">
        <v>414</v>
      </c>
      <c r="I50" s="148"/>
      <c r="J50" s="148"/>
      <c r="K50" s="148"/>
      <c r="L50" s="148"/>
      <c r="M50" s="148"/>
      <c r="N50" s="148"/>
      <c r="O50" s="148"/>
      <c r="P50" s="148"/>
      <c r="Q50" s="148"/>
      <c r="R50" s="148"/>
      <c r="S50" s="148"/>
      <c r="T50" s="148"/>
      <c r="U50" s="148"/>
      <c r="V50" s="148"/>
      <c r="W50" s="148"/>
    </row>
    <row r="51" spans="1:23" ht="18">
      <c r="A51" s="2012"/>
      <c r="B51" s="151" t="s">
        <v>485</v>
      </c>
      <c r="C51" s="164" t="s">
        <v>2343</v>
      </c>
      <c r="I51" s="148"/>
      <c r="J51" s="148"/>
      <c r="K51" s="148"/>
      <c r="L51" s="148"/>
      <c r="M51" s="148"/>
      <c r="N51" s="148"/>
      <c r="O51" s="148"/>
      <c r="P51" s="148"/>
      <c r="Q51" s="148"/>
      <c r="R51" s="148"/>
      <c r="S51" s="148"/>
      <c r="T51" s="148"/>
      <c r="U51" s="148"/>
      <c r="V51" s="148"/>
      <c r="W51" s="148"/>
    </row>
    <row r="52" spans="1:23" ht="32.4">
      <c r="A52" s="2012"/>
      <c r="B52" s="151" t="s">
        <v>487</v>
      </c>
      <c r="C52" s="164" t="s">
        <v>2344</v>
      </c>
      <c r="I52" s="148"/>
      <c r="J52" s="148"/>
      <c r="K52" s="148"/>
      <c r="L52" s="148"/>
      <c r="M52" s="148"/>
      <c r="N52" s="148"/>
      <c r="O52" s="148"/>
      <c r="P52" s="148"/>
      <c r="Q52" s="148"/>
      <c r="R52" s="148"/>
      <c r="S52" s="148"/>
      <c r="T52" s="148"/>
      <c r="U52" s="148"/>
      <c r="V52" s="148"/>
      <c r="W52" s="148"/>
    </row>
    <row r="53" spans="1:23" ht="291.60000000000002">
      <c r="A53" s="2012"/>
      <c r="B53" s="151" t="s">
        <v>489</v>
      </c>
      <c r="C53" s="164" t="s">
        <v>2345</v>
      </c>
      <c r="I53" s="148"/>
      <c r="J53" s="148"/>
      <c r="K53" s="148"/>
      <c r="L53" s="148"/>
      <c r="M53" s="148"/>
      <c r="N53" s="148"/>
      <c r="O53" s="148"/>
      <c r="P53" s="148"/>
      <c r="Q53" s="148"/>
      <c r="R53" s="148"/>
      <c r="S53" s="148"/>
      <c r="T53" s="148"/>
      <c r="U53" s="148"/>
      <c r="V53" s="148"/>
      <c r="W53" s="148"/>
    </row>
    <row r="54" spans="1:23" ht="64.8">
      <c r="A54" s="2012"/>
      <c r="B54" s="151" t="s">
        <v>491</v>
      </c>
      <c r="C54" s="164" t="s">
        <v>2346</v>
      </c>
      <c r="I54" s="148"/>
      <c r="J54" s="148"/>
      <c r="K54" s="148"/>
      <c r="L54" s="148"/>
      <c r="M54" s="148"/>
      <c r="N54" s="148"/>
      <c r="O54" s="148"/>
      <c r="P54" s="148"/>
      <c r="Q54" s="148"/>
      <c r="R54" s="148"/>
      <c r="S54" s="148"/>
      <c r="T54" s="148"/>
      <c r="U54" s="148"/>
      <c r="V54" s="148"/>
      <c r="W54" s="148"/>
    </row>
    <row r="55" spans="1:23" ht="18">
      <c r="A55" s="2012"/>
      <c r="B55" s="151" t="s">
        <v>493</v>
      </c>
      <c r="C55" s="164" t="s">
        <v>2347</v>
      </c>
      <c r="I55" s="148"/>
      <c r="J55" s="148"/>
      <c r="K55" s="148"/>
      <c r="L55" s="148"/>
      <c r="M55" s="148"/>
      <c r="N55" s="148"/>
      <c r="O55" s="148"/>
      <c r="P55" s="148"/>
      <c r="Q55" s="148"/>
      <c r="R55" s="148"/>
      <c r="S55" s="148"/>
      <c r="T55" s="148"/>
      <c r="U55" s="148"/>
      <c r="V55" s="148"/>
      <c r="W55" s="148"/>
    </row>
    <row r="56" spans="1:23" ht="32.4">
      <c r="A56" s="2012"/>
      <c r="B56" s="151" t="s">
        <v>495</v>
      </c>
      <c r="C56" s="164" t="s">
        <v>2348</v>
      </c>
      <c r="I56" s="148"/>
      <c r="J56" s="148"/>
      <c r="K56" s="148"/>
      <c r="L56" s="148"/>
      <c r="M56" s="148"/>
      <c r="N56" s="148"/>
      <c r="O56" s="148"/>
      <c r="P56" s="148"/>
      <c r="Q56" s="148"/>
      <c r="R56" s="148"/>
      <c r="S56" s="148"/>
      <c r="T56" s="148"/>
      <c r="U56" s="148"/>
      <c r="V56" s="148"/>
      <c r="W56" s="148"/>
    </row>
    <row r="57" spans="1:23" ht="18">
      <c r="A57" s="2012"/>
      <c r="B57" s="151" t="s">
        <v>496</v>
      </c>
      <c r="C57" s="164" t="s">
        <v>2349</v>
      </c>
      <c r="I57" s="148"/>
      <c r="J57" s="148"/>
      <c r="K57" s="148"/>
      <c r="L57" s="148"/>
      <c r="M57" s="148"/>
      <c r="N57" s="148"/>
      <c r="O57" s="148"/>
      <c r="P57" s="148"/>
      <c r="Q57" s="148"/>
      <c r="R57" s="148"/>
      <c r="S57" s="148"/>
      <c r="T57" s="148"/>
      <c r="U57" s="148"/>
      <c r="V57" s="148"/>
      <c r="W57" s="148"/>
    </row>
    <row r="58" spans="1:23" ht="18">
      <c r="A58" s="2012"/>
      <c r="B58" s="151" t="s">
        <v>497</v>
      </c>
      <c r="C58" s="505" t="s">
        <v>2350</v>
      </c>
      <c r="I58" s="148"/>
      <c r="J58" s="148"/>
      <c r="K58" s="148"/>
      <c r="L58" s="148"/>
      <c r="M58" s="148"/>
      <c r="N58" s="148"/>
      <c r="O58" s="148"/>
      <c r="P58" s="148"/>
      <c r="Q58" s="148"/>
      <c r="R58" s="148"/>
      <c r="S58" s="148"/>
      <c r="T58" s="148"/>
      <c r="U58" s="148"/>
      <c r="V58" s="148"/>
      <c r="W58" s="148"/>
    </row>
    <row r="59" spans="1:23" ht="32.4">
      <c r="A59" s="2012"/>
      <c r="B59" s="151" t="s">
        <v>498</v>
      </c>
      <c r="C59" s="506" t="s">
        <v>2351</v>
      </c>
      <c r="I59" s="148"/>
      <c r="J59" s="148"/>
      <c r="K59" s="148"/>
      <c r="L59" s="148"/>
      <c r="M59" s="148"/>
      <c r="N59" s="148"/>
      <c r="O59" s="148"/>
      <c r="P59" s="148"/>
      <c r="Q59" s="148"/>
      <c r="R59" s="148"/>
      <c r="S59" s="148"/>
      <c r="T59" s="148"/>
      <c r="U59" s="148"/>
      <c r="V59" s="148"/>
      <c r="W59" s="148"/>
    </row>
    <row r="60" spans="1:23" ht="32.4">
      <c r="A60" s="2012"/>
      <c r="B60" s="151" t="s">
        <v>499</v>
      </c>
      <c r="C60" s="504" t="s">
        <v>2352</v>
      </c>
      <c r="I60" s="148"/>
      <c r="J60" s="148"/>
      <c r="K60" s="148"/>
      <c r="L60" s="148"/>
      <c r="M60" s="148"/>
      <c r="N60" s="148"/>
      <c r="O60" s="148"/>
      <c r="P60" s="148"/>
      <c r="Q60" s="148"/>
      <c r="R60" s="148"/>
      <c r="S60" s="148"/>
      <c r="T60" s="148"/>
      <c r="U60" s="148"/>
      <c r="V60" s="148"/>
      <c r="W60" s="148"/>
    </row>
    <row r="61" spans="1:23" ht="18">
      <c r="A61" s="2012"/>
      <c r="B61" s="151" t="s">
        <v>500</v>
      </c>
      <c r="C61" s="164" t="s">
        <v>261</v>
      </c>
      <c r="I61" s="148"/>
      <c r="J61" s="148"/>
      <c r="K61" s="148"/>
      <c r="L61" s="148"/>
      <c r="M61" s="148"/>
      <c r="N61" s="148"/>
      <c r="O61" s="148"/>
      <c r="P61" s="148"/>
      <c r="Q61" s="148"/>
      <c r="R61" s="148"/>
      <c r="S61" s="148"/>
      <c r="T61" s="148"/>
      <c r="U61" s="148"/>
      <c r="V61" s="148"/>
      <c r="W61" s="148"/>
    </row>
    <row r="62" spans="1:23" ht="18">
      <c r="A62" s="2012"/>
      <c r="B62" s="151" t="s">
        <v>502</v>
      </c>
      <c r="C62" s="164" t="s">
        <v>251</v>
      </c>
      <c r="I62" s="148"/>
      <c r="J62" s="148"/>
      <c r="K62" s="148"/>
      <c r="L62" s="148"/>
      <c r="M62" s="148"/>
      <c r="N62" s="148"/>
      <c r="O62" s="148"/>
      <c r="P62" s="148"/>
      <c r="Q62" s="148"/>
      <c r="R62" s="148"/>
      <c r="S62" s="148"/>
      <c r="T62" s="148"/>
      <c r="U62" s="148"/>
      <c r="V62" s="148"/>
      <c r="W62" s="148"/>
    </row>
    <row r="63" spans="1:23" ht="48.6">
      <c r="A63" s="2012"/>
      <c r="B63" s="151" t="s">
        <v>504</v>
      </c>
      <c r="C63" s="164" t="s">
        <v>2353</v>
      </c>
      <c r="I63" s="148"/>
      <c r="J63" s="148"/>
      <c r="K63" s="148"/>
      <c r="L63" s="148"/>
      <c r="M63" s="148"/>
      <c r="N63" s="148"/>
      <c r="O63" s="148"/>
      <c r="P63" s="148"/>
      <c r="Q63" s="148"/>
      <c r="R63" s="148"/>
      <c r="S63" s="148"/>
      <c r="T63" s="148"/>
      <c r="U63" s="148"/>
      <c r="V63" s="148"/>
      <c r="W63" s="148"/>
    </row>
    <row r="64" spans="1:23" ht="48.6">
      <c r="A64" s="2012"/>
      <c r="B64" s="151" t="s">
        <v>506</v>
      </c>
      <c r="C64" s="164" t="s">
        <v>2354</v>
      </c>
      <c r="I64" s="148"/>
      <c r="J64" s="148"/>
      <c r="K64" s="148"/>
      <c r="L64" s="148"/>
      <c r="M64" s="148"/>
      <c r="N64" s="148"/>
      <c r="O64" s="148"/>
      <c r="P64" s="148"/>
      <c r="Q64" s="148"/>
      <c r="R64" s="148"/>
      <c r="S64" s="148"/>
      <c r="T64" s="148"/>
      <c r="U64" s="148"/>
      <c r="V64" s="148"/>
      <c r="W64" s="148"/>
    </row>
    <row r="65" spans="1:23" ht="18">
      <c r="A65" s="2012"/>
      <c r="B65" s="151" t="s">
        <v>508</v>
      </c>
      <c r="C65" s="164" t="s">
        <v>261</v>
      </c>
      <c r="I65" s="148"/>
      <c r="J65" s="148"/>
      <c r="K65" s="148"/>
      <c r="L65" s="148"/>
      <c r="M65" s="148"/>
      <c r="N65" s="148"/>
      <c r="O65" s="148"/>
      <c r="P65" s="148"/>
      <c r="Q65" s="148"/>
      <c r="R65" s="148"/>
      <c r="S65" s="148"/>
      <c r="T65" s="148"/>
      <c r="U65" s="148"/>
      <c r="V65" s="148"/>
      <c r="W65" s="148"/>
    </row>
    <row r="66" spans="1:23" ht="18">
      <c r="A66" s="2012"/>
      <c r="B66" s="151" t="s">
        <v>509</v>
      </c>
      <c r="C66" s="164" t="s">
        <v>251</v>
      </c>
      <c r="I66" s="148"/>
      <c r="J66" s="148"/>
      <c r="K66" s="148"/>
      <c r="L66" s="148"/>
      <c r="M66" s="148"/>
      <c r="N66" s="148"/>
      <c r="O66" s="148"/>
      <c r="P66" s="148"/>
      <c r="Q66" s="148"/>
      <c r="R66" s="148"/>
      <c r="S66" s="148"/>
      <c r="T66" s="148"/>
      <c r="U66" s="148"/>
      <c r="V66" s="148"/>
      <c r="W66" s="148"/>
    </row>
    <row r="67" spans="1:23" ht="18">
      <c r="A67" s="2012"/>
      <c r="B67" s="151" t="s">
        <v>511</v>
      </c>
      <c r="C67" s="164" t="s">
        <v>251</v>
      </c>
      <c r="I67" s="148"/>
      <c r="J67" s="148"/>
      <c r="K67" s="148"/>
      <c r="L67" s="148"/>
      <c r="M67" s="148"/>
      <c r="N67" s="148"/>
      <c r="O67" s="148"/>
      <c r="P67" s="148"/>
      <c r="Q67" s="148"/>
      <c r="R67" s="148"/>
      <c r="S67" s="148"/>
      <c r="T67" s="148"/>
      <c r="U67" s="148"/>
      <c r="V67" s="148"/>
      <c r="W67" s="148"/>
    </row>
    <row r="68" spans="1:23" ht="33" thickBot="1">
      <c r="A68" s="2013"/>
      <c r="B68" s="153" t="s">
        <v>513</v>
      </c>
      <c r="C68" s="171" t="s">
        <v>2355</v>
      </c>
      <c r="I68" s="148"/>
      <c r="J68" s="148"/>
      <c r="K68" s="148"/>
      <c r="L68" s="148"/>
      <c r="M68" s="148"/>
      <c r="N68" s="148"/>
      <c r="O68" s="148"/>
      <c r="P68" s="148"/>
      <c r="Q68" s="148"/>
      <c r="R68" s="148"/>
      <c r="S68" s="148"/>
      <c r="T68" s="148"/>
      <c r="U68" s="148"/>
      <c r="V68" s="148"/>
      <c r="W68" s="148"/>
    </row>
    <row r="69" spans="1:23" ht="18">
      <c r="A69" s="2011" t="s">
        <v>515</v>
      </c>
      <c r="B69" s="150" t="s">
        <v>516</v>
      </c>
      <c r="C69" s="163" t="s">
        <v>263</v>
      </c>
      <c r="I69" s="148"/>
      <c r="J69" s="148"/>
      <c r="K69" s="148"/>
      <c r="L69" s="148"/>
      <c r="M69" s="148"/>
      <c r="N69" s="148"/>
      <c r="O69" s="148"/>
      <c r="P69" s="148"/>
      <c r="Q69" s="148"/>
      <c r="R69" s="148"/>
      <c r="S69" s="148"/>
      <c r="T69" s="148"/>
      <c r="U69" s="148"/>
      <c r="V69" s="148"/>
      <c r="W69" s="148"/>
    </row>
    <row r="70" spans="1:23" ht="18">
      <c r="A70" s="2012"/>
      <c r="B70" s="151" t="s">
        <v>517</v>
      </c>
      <c r="C70" s="164" t="s">
        <v>283</v>
      </c>
      <c r="I70" s="148"/>
      <c r="J70" s="148"/>
      <c r="K70" s="148"/>
      <c r="L70" s="148"/>
      <c r="M70" s="148"/>
      <c r="N70" s="148"/>
      <c r="O70" s="148"/>
      <c r="P70" s="148"/>
      <c r="Q70" s="148"/>
      <c r="R70" s="148"/>
      <c r="S70" s="148"/>
      <c r="T70" s="148"/>
      <c r="U70" s="148"/>
      <c r="V70" s="148"/>
      <c r="W70" s="148"/>
    </row>
    <row r="71" spans="1:23" ht="18">
      <c r="A71" s="2012"/>
      <c r="B71" s="151" t="s">
        <v>518</v>
      </c>
      <c r="C71" s="164" t="s">
        <v>457</v>
      </c>
      <c r="I71" s="148"/>
      <c r="J71" s="148"/>
      <c r="K71" s="148"/>
      <c r="L71" s="148"/>
      <c r="M71" s="148"/>
      <c r="N71" s="148"/>
      <c r="O71" s="148"/>
      <c r="P71" s="148"/>
      <c r="Q71" s="148"/>
      <c r="R71" s="148"/>
      <c r="S71" s="148"/>
      <c r="T71" s="148"/>
      <c r="U71" s="148"/>
      <c r="V71" s="148"/>
      <c r="W71" s="148"/>
    </row>
    <row r="72" spans="1:23" ht="18">
      <c r="A72" s="2012"/>
      <c r="B72" s="151" t="s">
        <v>519</v>
      </c>
      <c r="C72" s="164" t="s">
        <v>457</v>
      </c>
      <c r="I72" s="148"/>
      <c r="J72" s="148"/>
      <c r="K72" s="148"/>
      <c r="L72" s="148"/>
      <c r="M72" s="148"/>
      <c r="N72" s="148"/>
      <c r="O72" s="148"/>
      <c r="P72" s="148"/>
      <c r="Q72" s="148"/>
      <c r="R72" s="148"/>
      <c r="S72" s="148"/>
      <c r="T72" s="148"/>
      <c r="U72" s="148"/>
      <c r="V72" s="148"/>
      <c r="W72" s="148"/>
    </row>
    <row r="73" spans="1:23" ht="48.6">
      <c r="A73" s="2012"/>
      <c r="B73" s="151" t="s">
        <v>520</v>
      </c>
      <c r="C73" s="164" t="s">
        <v>1081</v>
      </c>
      <c r="I73" s="148"/>
      <c r="J73" s="148"/>
      <c r="K73" s="148"/>
      <c r="L73" s="148"/>
      <c r="M73" s="148"/>
      <c r="N73" s="148"/>
      <c r="O73" s="148"/>
      <c r="P73" s="148"/>
      <c r="Q73" s="148"/>
      <c r="R73" s="148"/>
      <c r="S73" s="148"/>
      <c r="T73" s="148"/>
      <c r="U73" s="148"/>
      <c r="V73" s="148"/>
      <c r="W73" s="148"/>
    </row>
    <row r="74" spans="1:23" ht="18">
      <c r="A74" s="2012"/>
      <c r="B74" s="151" t="s">
        <v>522</v>
      </c>
      <c r="C74" s="164" t="s">
        <v>285</v>
      </c>
      <c r="I74" s="148"/>
      <c r="J74" s="148"/>
      <c r="K74" s="148"/>
      <c r="L74" s="148"/>
      <c r="M74" s="148"/>
      <c r="N74" s="148"/>
      <c r="O74" s="148"/>
      <c r="P74" s="148"/>
      <c r="Q74" s="148"/>
      <c r="R74" s="148"/>
      <c r="S74" s="148"/>
      <c r="T74" s="148"/>
      <c r="U74" s="148"/>
      <c r="V74" s="148"/>
      <c r="W74" s="148"/>
    </row>
    <row r="75" spans="1:23" ht="18">
      <c r="A75" s="2012"/>
      <c r="B75" s="151" t="s">
        <v>523</v>
      </c>
      <c r="C75" s="164" t="s">
        <v>263</v>
      </c>
      <c r="I75" s="148"/>
      <c r="J75" s="148"/>
      <c r="K75" s="148"/>
      <c r="L75" s="148"/>
      <c r="M75" s="148"/>
      <c r="N75" s="148"/>
      <c r="O75" s="148"/>
      <c r="P75" s="148"/>
      <c r="Q75" s="148"/>
      <c r="R75" s="148"/>
      <c r="S75" s="148"/>
      <c r="T75" s="148"/>
      <c r="U75" s="148"/>
      <c r="V75" s="148"/>
      <c r="W75" s="148"/>
    </row>
    <row r="76" spans="1:23" ht="18">
      <c r="A76" s="2012"/>
      <c r="B76" s="151" t="s">
        <v>524</v>
      </c>
      <c r="C76" s="174" t="s">
        <v>361</v>
      </c>
      <c r="I76" s="148"/>
      <c r="J76" s="148"/>
      <c r="K76" s="148"/>
      <c r="L76" s="148"/>
      <c r="M76" s="148"/>
      <c r="N76" s="148"/>
      <c r="O76" s="148"/>
      <c r="P76" s="148"/>
      <c r="Q76" s="148"/>
      <c r="R76" s="148"/>
      <c r="S76" s="148"/>
      <c r="T76" s="148"/>
      <c r="U76" s="148"/>
      <c r="V76" s="148"/>
      <c r="W76" s="148"/>
    </row>
    <row r="77" spans="1:23" ht="146.4" thickBot="1">
      <c r="A77" s="2013"/>
      <c r="B77" s="153" t="s">
        <v>525</v>
      </c>
      <c r="C77" s="126" t="s">
        <v>2356</v>
      </c>
      <c r="I77" s="148"/>
      <c r="J77" s="148"/>
      <c r="K77" s="148"/>
      <c r="L77" s="148"/>
      <c r="M77" s="148"/>
      <c r="N77" s="148"/>
      <c r="O77" s="148"/>
      <c r="P77" s="148"/>
      <c r="Q77" s="148"/>
      <c r="R77" s="148"/>
      <c r="S77" s="148"/>
      <c r="T77" s="148"/>
      <c r="U77" s="148"/>
      <c r="V77" s="148"/>
      <c r="W77" s="148"/>
    </row>
    <row r="78" spans="1:23" ht="81">
      <c r="A78" s="2011" t="s">
        <v>527</v>
      </c>
      <c r="B78" s="150" t="s">
        <v>528</v>
      </c>
      <c r="C78" s="507" t="s">
        <v>2357</v>
      </c>
      <c r="I78" s="148"/>
      <c r="J78" s="148"/>
      <c r="K78" s="148"/>
      <c r="L78" s="148"/>
      <c r="M78" s="148"/>
      <c r="N78" s="148"/>
      <c r="O78" s="148"/>
      <c r="P78" s="148"/>
      <c r="Q78" s="148"/>
      <c r="R78" s="148"/>
      <c r="S78" s="148"/>
      <c r="T78" s="148"/>
      <c r="U78" s="148"/>
      <c r="V78" s="148"/>
      <c r="W78" s="148"/>
    </row>
    <row r="79" spans="1:23" ht="18">
      <c r="A79" s="2012"/>
      <c r="B79" s="151" t="s">
        <v>530</v>
      </c>
      <c r="C79" s="508" t="s">
        <v>1740</v>
      </c>
      <c r="I79" s="148"/>
      <c r="J79" s="148"/>
      <c r="K79" s="148"/>
      <c r="L79" s="148"/>
      <c r="M79" s="148"/>
      <c r="N79" s="148"/>
      <c r="O79" s="148"/>
      <c r="P79" s="148"/>
      <c r="Q79" s="148"/>
      <c r="R79" s="148"/>
      <c r="S79" s="148"/>
      <c r="T79" s="148"/>
      <c r="U79" s="148"/>
      <c r="V79" s="148"/>
      <c r="W79" s="148"/>
    </row>
    <row r="80" spans="1:23" ht="48.6">
      <c r="A80" s="2012"/>
      <c r="B80" s="151" t="s">
        <v>531</v>
      </c>
      <c r="C80" s="508" t="s">
        <v>2245</v>
      </c>
      <c r="I80" s="148"/>
      <c r="J80" s="148"/>
      <c r="K80" s="148"/>
      <c r="L80" s="148"/>
      <c r="M80" s="148"/>
      <c r="N80" s="148"/>
      <c r="O80" s="148"/>
      <c r="P80" s="148"/>
      <c r="Q80" s="148"/>
      <c r="R80" s="148"/>
      <c r="S80" s="148"/>
      <c r="T80" s="148"/>
      <c r="U80" s="148"/>
      <c r="V80" s="148"/>
      <c r="W80" s="148"/>
    </row>
    <row r="81" spans="1:23" ht="32.4">
      <c r="A81" s="2012"/>
      <c r="B81" s="151" t="s">
        <v>533</v>
      </c>
      <c r="C81" s="509" t="s">
        <v>1742</v>
      </c>
      <c r="I81" s="148"/>
      <c r="J81" s="148"/>
      <c r="K81" s="148"/>
      <c r="L81" s="148"/>
      <c r="M81" s="148"/>
      <c r="N81" s="148"/>
      <c r="O81" s="148"/>
      <c r="P81" s="148"/>
      <c r="Q81" s="148"/>
      <c r="R81" s="148"/>
      <c r="S81" s="148"/>
      <c r="T81" s="148"/>
      <c r="U81" s="148"/>
      <c r="V81" s="148"/>
      <c r="W81" s="148"/>
    </row>
    <row r="82" spans="1:23" ht="64.8">
      <c r="A82" s="2012"/>
      <c r="B82" s="151" t="s">
        <v>535</v>
      </c>
      <c r="C82" s="508" t="s">
        <v>1743</v>
      </c>
      <c r="I82" s="148"/>
      <c r="J82" s="148"/>
      <c r="K82" s="148"/>
      <c r="L82" s="148"/>
      <c r="M82" s="148"/>
      <c r="N82" s="148"/>
      <c r="O82" s="148"/>
      <c r="P82" s="148"/>
      <c r="Q82" s="148"/>
      <c r="R82" s="148"/>
      <c r="S82" s="148"/>
      <c r="T82" s="148"/>
      <c r="U82" s="148"/>
      <c r="V82" s="148"/>
      <c r="W82" s="148"/>
    </row>
    <row r="83" spans="1:23" ht="18">
      <c r="A83" s="2012"/>
      <c r="B83" s="151" t="s">
        <v>537</v>
      </c>
      <c r="C83" s="508" t="s">
        <v>263</v>
      </c>
      <c r="I83" s="148"/>
      <c r="J83" s="148"/>
      <c r="K83" s="148"/>
      <c r="L83" s="148"/>
      <c r="M83" s="148"/>
      <c r="N83" s="148"/>
      <c r="O83" s="148"/>
      <c r="P83" s="148"/>
      <c r="Q83" s="148"/>
      <c r="R83" s="148"/>
      <c r="S83" s="148"/>
      <c r="T83" s="148"/>
      <c r="U83" s="148"/>
      <c r="V83" s="148"/>
      <c r="W83" s="148"/>
    </row>
    <row r="84" spans="1:23" ht="81">
      <c r="A84" s="2012"/>
      <c r="B84" s="151" t="s">
        <v>509</v>
      </c>
      <c r="C84" s="508" t="s">
        <v>1744</v>
      </c>
      <c r="I84" s="148"/>
      <c r="J84" s="148"/>
      <c r="K84" s="148"/>
      <c r="L84" s="148"/>
      <c r="M84" s="148"/>
      <c r="N84" s="148"/>
      <c r="O84" s="148"/>
      <c r="P84" s="148"/>
      <c r="Q84" s="148"/>
      <c r="R84" s="148"/>
      <c r="S84" s="148"/>
      <c r="T84" s="148"/>
      <c r="U84" s="148"/>
      <c r="V84" s="148"/>
      <c r="W84" s="148"/>
    </row>
    <row r="85" spans="1:23" ht="81">
      <c r="A85" s="2012"/>
      <c r="B85" s="151" t="s">
        <v>511</v>
      </c>
      <c r="C85" s="509" t="s">
        <v>2358</v>
      </c>
      <c r="I85" s="148"/>
      <c r="J85" s="148"/>
      <c r="K85" s="148"/>
      <c r="L85" s="148"/>
      <c r="M85" s="148"/>
      <c r="N85" s="148"/>
      <c r="O85" s="148"/>
      <c r="P85" s="148"/>
      <c r="Q85" s="148"/>
      <c r="R85" s="148"/>
      <c r="S85" s="148"/>
      <c r="T85" s="148"/>
      <c r="U85" s="148"/>
      <c r="V85" s="148"/>
      <c r="W85" s="148"/>
    </row>
    <row r="86" spans="1:23" ht="97.2">
      <c r="A86" s="2012"/>
      <c r="B86" s="151" t="s">
        <v>538</v>
      </c>
      <c r="C86" s="164" t="s">
        <v>2359</v>
      </c>
      <c r="I86" s="148"/>
      <c r="J86" s="148"/>
      <c r="K86" s="148"/>
      <c r="L86" s="148"/>
      <c r="M86" s="148"/>
      <c r="N86" s="148"/>
      <c r="O86" s="148"/>
      <c r="P86" s="148"/>
      <c r="Q86" s="148"/>
      <c r="R86" s="148"/>
      <c r="S86" s="148"/>
      <c r="T86" s="148"/>
      <c r="U86" s="148"/>
      <c r="V86" s="148"/>
      <c r="W86" s="148"/>
    </row>
    <row r="87" spans="1:23" ht="18">
      <c r="A87" s="2012"/>
      <c r="B87" s="151" t="s">
        <v>539</v>
      </c>
      <c r="C87" s="164"/>
      <c r="I87" s="148"/>
      <c r="J87" s="148"/>
      <c r="K87" s="148"/>
      <c r="L87" s="148"/>
      <c r="M87" s="148"/>
      <c r="N87" s="148"/>
      <c r="O87" s="148"/>
      <c r="P87" s="148"/>
      <c r="Q87" s="148"/>
      <c r="R87" s="148"/>
      <c r="S87" s="148"/>
      <c r="T87" s="148"/>
      <c r="U87" s="148"/>
      <c r="V87" s="148"/>
      <c r="W87" s="148"/>
    </row>
    <row r="88" spans="1:23" ht="18">
      <c r="A88" s="2012"/>
      <c r="B88" s="151" t="s">
        <v>540</v>
      </c>
      <c r="C88" s="164" t="s">
        <v>261</v>
      </c>
      <c r="I88" s="148"/>
      <c r="J88" s="148"/>
      <c r="K88" s="148"/>
      <c r="L88" s="148"/>
      <c r="M88" s="148"/>
      <c r="N88" s="148"/>
      <c r="O88" s="148"/>
      <c r="P88" s="148"/>
      <c r="Q88" s="148"/>
      <c r="R88" s="148"/>
      <c r="S88" s="148"/>
      <c r="T88" s="148"/>
      <c r="U88" s="148"/>
      <c r="V88" s="148"/>
      <c r="W88" s="148"/>
    </row>
    <row r="89" spans="1:23" ht="18">
      <c r="A89" s="2012"/>
      <c r="B89" s="151" t="s">
        <v>541</v>
      </c>
      <c r="C89" s="164" t="s">
        <v>414</v>
      </c>
      <c r="I89" s="148"/>
      <c r="J89" s="148"/>
      <c r="K89" s="148"/>
      <c r="L89" s="148"/>
      <c r="M89" s="148"/>
      <c r="N89" s="148"/>
      <c r="O89" s="148"/>
      <c r="P89" s="148"/>
      <c r="Q89" s="148"/>
      <c r="R89" s="148"/>
      <c r="S89" s="148"/>
      <c r="T89" s="148"/>
      <c r="U89" s="148"/>
      <c r="V89" s="148"/>
      <c r="W89" s="148"/>
    </row>
    <row r="90" spans="1:23" ht="18">
      <c r="A90" s="2012"/>
      <c r="B90" s="151" t="s">
        <v>542</v>
      </c>
      <c r="C90" s="164" t="s">
        <v>414</v>
      </c>
      <c r="I90" s="148"/>
      <c r="J90" s="148"/>
      <c r="K90" s="148"/>
      <c r="L90" s="148"/>
      <c r="M90" s="148"/>
      <c r="N90" s="148"/>
      <c r="O90" s="148"/>
      <c r="P90" s="148"/>
      <c r="Q90" s="148"/>
      <c r="R90" s="148"/>
      <c r="S90" s="148"/>
      <c r="T90" s="148"/>
      <c r="U90" s="148"/>
      <c r="V90" s="148"/>
      <c r="W90" s="148"/>
    </row>
    <row r="91" spans="1:23" ht="18">
      <c r="A91" s="2012"/>
      <c r="B91" s="151" t="s">
        <v>543</v>
      </c>
      <c r="C91" s="174" t="s">
        <v>414</v>
      </c>
      <c r="I91" s="148"/>
      <c r="J91" s="148"/>
      <c r="K91" s="148"/>
      <c r="L91" s="148"/>
      <c r="M91" s="148"/>
      <c r="N91" s="148"/>
      <c r="O91" s="148"/>
      <c r="P91" s="148"/>
      <c r="Q91" s="148"/>
      <c r="R91" s="148"/>
      <c r="S91" s="148"/>
      <c r="T91" s="148"/>
      <c r="U91" s="148"/>
      <c r="V91" s="148"/>
      <c r="W91" s="148"/>
    </row>
    <row r="92" spans="1:23" ht="18.600000000000001" thickBot="1">
      <c r="A92" s="2013"/>
      <c r="B92" s="153" t="s">
        <v>544</v>
      </c>
      <c r="C92" s="171" t="s">
        <v>414</v>
      </c>
      <c r="I92" s="148"/>
      <c r="J92" s="148"/>
      <c r="K92" s="148"/>
      <c r="L92" s="148"/>
      <c r="M92" s="148"/>
      <c r="N92" s="148"/>
      <c r="O92" s="148"/>
      <c r="P92" s="148"/>
      <c r="Q92" s="148"/>
      <c r="R92" s="148"/>
      <c r="S92" s="148"/>
      <c r="T92" s="148"/>
      <c r="U92" s="148"/>
      <c r="V92" s="148"/>
      <c r="W92" s="148"/>
    </row>
    <row r="93" spans="1:23" ht="113.4">
      <c r="A93" s="2011" t="s">
        <v>545</v>
      </c>
      <c r="B93" s="150" t="s">
        <v>546</v>
      </c>
      <c r="C93" s="163" t="s">
        <v>2360</v>
      </c>
      <c r="I93" s="148"/>
      <c r="J93" s="148"/>
      <c r="K93" s="148"/>
      <c r="L93" s="148"/>
      <c r="M93" s="148"/>
      <c r="N93" s="148"/>
      <c r="O93" s="148"/>
      <c r="P93" s="148"/>
      <c r="Q93" s="148"/>
      <c r="R93" s="148"/>
      <c r="S93" s="148"/>
      <c r="T93" s="148"/>
      <c r="U93" s="148"/>
      <c r="V93" s="148"/>
      <c r="W93" s="148"/>
    </row>
    <row r="94" spans="1:23" ht="97.2">
      <c r="A94" s="2012"/>
      <c r="B94" s="151" t="s">
        <v>548</v>
      </c>
      <c r="C94" s="164" t="s">
        <v>943</v>
      </c>
      <c r="I94" s="148"/>
      <c r="J94" s="148"/>
      <c r="K94" s="148"/>
      <c r="L94" s="148"/>
      <c r="M94" s="148"/>
      <c r="N94" s="148"/>
      <c r="O94" s="148"/>
      <c r="P94" s="148"/>
      <c r="Q94" s="148"/>
      <c r="R94" s="148"/>
      <c r="S94" s="148"/>
      <c r="T94" s="148"/>
      <c r="U94" s="148"/>
      <c r="V94" s="148"/>
      <c r="W94" s="148"/>
    </row>
    <row r="95" spans="1:23" ht="48.6">
      <c r="A95" s="2012"/>
      <c r="B95" s="151" t="s">
        <v>550</v>
      </c>
      <c r="C95" s="164" t="s">
        <v>2361</v>
      </c>
      <c r="I95" s="148"/>
      <c r="J95" s="148"/>
      <c r="K95" s="148"/>
      <c r="L95" s="148"/>
      <c r="M95" s="148"/>
      <c r="N95" s="148"/>
      <c r="O95" s="148"/>
      <c r="P95" s="148"/>
      <c r="Q95" s="148"/>
      <c r="R95" s="148"/>
      <c r="S95" s="148"/>
      <c r="T95" s="148"/>
      <c r="U95" s="148"/>
      <c r="V95" s="148"/>
      <c r="W95" s="148"/>
    </row>
    <row r="96" spans="1:23" ht="81">
      <c r="A96" s="2012"/>
      <c r="B96" s="151" t="s">
        <v>551</v>
      </c>
      <c r="C96" s="164" t="s">
        <v>1982</v>
      </c>
      <c r="I96" s="148"/>
      <c r="J96" s="148"/>
      <c r="K96" s="148"/>
      <c r="L96" s="148"/>
      <c r="M96" s="148"/>
      <c r="N96" s="148"/>
      <c r="O96" s="148"/>
      <c r="P96" s="148"/>
      <c r="Q96" s="148"/>
      <c r="R96" s="148"/>
      <c r="S96" s="148"/>
      <c r="T96" s="148"/>
      <c r="U96" s="148"/>
      <c r="V96" s="148"/>
      <c r="W96" s="148"/>
    </row>
    <row r="97" spans="1:23" ht="81">
      <c r="A97" s="2012"/>
      <c r="B97" s="151" t="s">
        <v>553</v>
      </c>
      <c r="C97" s="164" t="s">
        <v>2362</v>
      </c>
      <c r="I97" s="148"/>
      <c r="J97" s="148"/>
      <c r="K97" s="148"/>
      <c r="L97" s="148"/>
      <c r="M97" s="148"/>
      <c r="N97" s="148"/>
      <c r="O97" s="148"/>
      <c r="P97" s="148"/>
      <c r="Q97" s="148"/>
      <c r="R97" s="148"/>
      <c r="S97" s="148"/>
      <c r="T97" s="148"/>
      <c r="U97" s="148"/>
      <c r="V97" s="148"/>
      <c r="W97" s="148"/>
    </row>
    <row r="98" spans="1:23" ht="81">
      <c r="A98" s="2012"/>
      <c r="B98" s="151" t="s">
        <v>555</v>
      </c>
      <c r="C98" s="164" t="s">
        <v>2363</v>
      </c>
      <c r="I98" s="148"/>
      <c r="J98" s="148"/>
      <c r="K98" s="148"/>
      <c r="L98" s="148"/>
      <c r="M98" s="148"/>
      <c r="N98" s="148"/>
      <c r="O98" s="148"/>
      <c r="P98" s="148"/>
      <c r="Q98" s="148"/>
      <c r="R98" s="148"/>
      <c r="S98" s="148"/>
      <c r="T98" s="148"/>
      <c r="U98" s="148"/>
      <c r="V98" s="148"/>
      <c r="W98" s="148"/>
    </row>
    <row r="99" spans="1:23" ht="243">
      <c r="A99" s="2012"/>
      <c r="B99" s="151" t="s">
        <v>557</v>
      </c>
      <c r="C99" s="164" t="s">
        <v>2364</v>
      </c>
      <c r="I99" s="148"/>
      <c r="J99" s="148"/>
      <c r="K99" s="148"/>
      <c r="L99" s="148"/>
      <c r="M99" s="148"/>
      <c r="N99" s="148"/>
      <c r="O99" s="148"/>
      <c r="P99" s="148"/>
      <c r="Q99" s="148"/>
      <c r="R99" s="148"/>
      <c r="S99" s="148"/>
      <c r="T99" s="148"/>
      <c r="U99" s="148"/>
      <c r="V99" s="148"/>
      <c r="W99" s="148"/>
    </row>
    <row r="100" spans="1:23" ht="113.4">
      <c r="A100" s="2012"/>
      <c r="B100" s="151" t="s">
        <v>558</v>
      </c>
      <c r="C100" s="164" t="s">
        <v>2365</v>
      </c>
      <c r="I100" s="148"/>
      <c r="J100" s="148"/>
      <c r="K100" s="148"/>
      <c r="L100" s="148"/>
      <c r="M100" s="148"/>
      <c r="N100" s="148"/>
      <c r="O100" s="148"/>
      <c r="P100" s="148"/>
      <c r="Q100" s="148"/>
      <c r="R100" s="148"/>
      <c r="S100" s="148"/>
      <c r="T100" s="148"/>
      <c r="U100" s="148"/>
      <c r="V100" s="148"/>
      <c r="W100" s="148"/>
    </row>
    <row r="101" spans="1:23" ht="32.4">
      <c r="A101" s="2012"/>
      <c r="B101" s="151" t="s">
        <v>559</v>
      </c>
      <c r="C101" s="164" t="s">
        <v>2366</v>
      </c>
      <c r="I101" s="148"/>
      <c r="J101" s="148"/>
      <c r="K101" s="148"/>
      <c r="L101" s="148"/>
      <c r="M101" s="148"/>
      <c r="N101" s="148"/>
      <c r="O101" s="148"/>
      <c r="P101" s="148"/>
      <c r="Q101" s="148"/>
      <c r="R101" s="148"/>
      <c r="S101" s="148"/>
      <c r="T101" s="148"/>
      <c r="U101" s="148"/>
      <c r="V101" s="148"/>
      <c r="W101" s="148"/>
    </row>
    <row r="102" spans="1:23" ht="18.600000000000001" thickBot="1">
      <c r="A102" s="2013"/>
      <c r="B102" s="154" t="s">
        <v>560</v>
      </c>
      <c r="C102" s="174" t="s">
        <v>2367</v>
      </c>
      <c r="I102" s="148"/>
      <c r="J102" s="148"/>
      <c r="K102" s="148"/>
      <c r="L102" s="148"/>
      <c r="M102" s="148"/>
      <c r="N102" s="148"/>
      <c r="O102" s="148"/>
      <c r="P102" s="148"/>
      <c r="Q102" s="148"/>
      <c r="R102" s="148"/>
      <c r="S102" s="148"/>
      <c r="T102" s="148"/>
      <c r="U102" s="148"/>
      <c r="V102" s="148"/>
      <c r="W102" s="148"/>
    </row>
    <row r="103" spans="1:23" ht="32.4">
      <c r="A103" s="2022" t="s">
        <v>561</v>
      </c>
      <c r="B103" s="151" t="s">
        <v>562</v>
      </c>
      <c r="C103" s="1480" t="s">
        <v>1756</v>
      </c>
      <c r="I103" s="148"/>
      <c r="J103" s="148"/>
      <c r="K103" s="148"/>
      <c r="L103" s="148"/>
      <c r="M103" s="148"/>
      <c r="N103" s="148"/>
      <c r="O103" s="148"/>
      <c r="P103" s="148"/>
      <c r="Q103" s="148"/>
      <c r="R103" s="148"/>
      <c r="S103" s="148"/>
      <c r="T103" s="148"/>
      <c r="U103" s="148"/>
      <c r="V103" s="148"/>
      <c r="W103" s="148"/>
    </row>
    <row r="104" spans="1:23" ht="18">
      <c r="A104" s="2012"/>
      <c r="B104" s="151" t="s">
        <v>564</v>
      </c>
      <c r="C104" s="888">
        <v>2246.67</v>
      </c>
      <c r="I104" s="148"/>
      <c r="J104" s="148"/>
      <c r="K104" s="148"/>
      <c r="L104" s="148"/>
      <c r="M104" s="148"/>
      <c r="N104" s="148"/>
      <c r="O104" s="148"/>
      <c r="P104" s="148"/>
      <c r="Q104" s="148"/>
      <c r="R104" s="148"/>
      <c r="S104" s="148"/>
      <c r="T104" s="148"/>
      <c r="U104" s="148"/>
      <c r="V104" s="148"/>
      <c r="W104" s="148"/>
    </row>
    <row r="105" spans="1:23" ht="18">
      <c r="A105" s="2012"/>
      <c r="B105" s="151" t="s">
        <v>565</v>
      </c>
      <c r="C105" s="889" t="s">
        <v>2368</v>
      </c>
      <c r="I105" s="148"/>
      <c r="J105" s="148"/>
      <c r="K105" s="148"/>
      <c r="L105" s="148"/>
      <c r="M105" s="148"/>
      <c r="N105" s="148"/>
      <c r="O105" s="148"/>
      <c r="P105" s="148"/>
      <c r="Q105" s="148"/>
      <c r="R105" s="148"/>
      <c r="S105" s="148"/>
      <c r="T105" s="148"/>
      <c r="U105" s="148"/>
      <c r="V105" s="148"/>
      <c r="W105" s="148"/>
    </row>
    <row r="106" spans="1:23" ht="18">
      <c r="A106" s="2012"/>
      <c r="B106" s="151" t="s">
        <v>566</v>
      </c>
      <c r="C106" s="804" t="s">
        <v>2369</v>
      </c>
      <c r="I106" s="148"/>
      <c r="J106" s="148"/>
      <c r="K106" s="148"/>
      <c r="L106" s="148"/>
      <c r="M106" s="148"/>
      <c r="N106" s="148"/>
      <c r="O106" s="148"/>
      <c r="P106" s="148"/>
      <c r="Q106" s="148"/>
      <c r="R106" s="148"/>
      <c r="S106" s="148"/>
      <c r="T106" s="148"/>
      <c r="U106" s="148"/>
      <c r="V106" s="148"/>
      <c r="W106" s="148"/>
    </row>
    <row r="107" spans="1:23" ht="18.600000000000001" thickBot="1">
      <c r="A107" s="2013"/>
      <c r="B107" s="155" t="s">
        <v>568</v>
      </c>
      <c r="C107" s="877" t="s">
        <v>251</v>
      </c>
      <c r="I107" s="148"/>
      <c r="J107" s="148"/>
      <c r="K107" s="148"/>
      <c r="L107" s="148"/>
      <c r="M107" s="148"/>
      <c r="N107" s="148"/>
      <c r="O107" s="148"/>
      <c r="P107" s="148"/>
      <c r="Q107" s="148"/>
      <c r="R107" s="148"/>
      <c r="S107" s="148"/>
      <c r="T107" s="148"/>
      <c r="U107" s="148"/>
      <c r="V107" s="148"/>
      <c r="W107" s="148"/>
    </row>
    <row r="108" spans="1:23" s="135" customFormat="1" ht="65.099999999999994" customHeight="1">
      <c r="A108" s="1825" t="s">
        <v>410</v>
      </c>
      <c r="B108" s="1143" t="s">
        <v>411</v>
      </c>
      <c r="C108" s="1144" t="s">
        <v>414</v>
      </c>
    </row>
    <row r="109" spans="1:23" s="135" customFormat="1" ht="65.099999999999994" customHeight="1" thickBot="1">
      <c r="A109" s="1826"/>
      <c r="B109" s="1145" t="s">
        <v>413</v>
      </c>
      <c r="C109" s="1146" t="s">
        <v>414</v>
      </c>
    </row>
    <row r="110" spans="1:23" ht="18.600000000000001" thickBot="1">
      <c r="A110" s="2023" t="s">
        <v>570</v>
      </c>
      <c r="B110" s="2024"/>
      <c r="C110" s="887" t="s">
        <v>251</v>
      </c>
      <c r="I110" s="148"/>
      <c r="J110" s="148"/>
      <c r="K110" s="148"/>
      <c r="L110" s="148"/>
      <c r="M110" s="148"/>
      <c r="N110" s="148"/>
      <c r="O110" s="148"/>
      <c r="P110" s="148"/>
      <c r="Q110" s="148"/>
      <c r="R110" s="148"/>
      <c r="S110" s="148"/>
      <c r="T110" s="148"/>
      <c r="U110" s="148"/>
      <c r="V110" s="148"/>
      <c r="W110" s="148"/>
    </row>
    <row r="111" spans="1:23" ht="235.5" customHeight="1">
      <c r="A111" s="1853" t="s">
        <v>416</v>
      </c>
      <c r="B111" s="1854"/>
      <c r="C111" s="1854"/>
      <c r="I111" s="148"/>
      <c r="J111" s="148"/>
      <c r="K111" s="148"/>
      <c r="L111" s="148"/>
      <c r="M111" s="148"/>
      <c r="N111" s="148"/>
      <c r="O111" s="148"/>
      <c r="P111" s="148"/>
      <c r="Q111" s="148"/>
      <c r="R111" s="148"/>
      <c r="S111" s="148"/>
      <c r="T111" s="148"/>
      <c r="U111" s="148"/>
      <c r="V111" s="148"/>
      <c r="W111" s="148"/>
    </row>
    <row r="112" spans="1:23" ht="16.5" customHeight="1">
      <c r="A112" s="148"/>
      <c r="B112" s="148"/>
      <c r="C112" s="148"/>
      <c r="I112" s="148"/>
      <c r="J112" s="148"/>
      <c r="K112" s="148"/>
      <c r="L112" s="148"/>
      <c r="M112" s="148"/>
      <c r="N112" s="148"/>
      <c r="O112" s="148"/>
      <c r="P112" s="148"/>
      <c r="Q112" s="148"/>
      <c r="R112" s="148"/>
      <c r="S112" s="148"/>
      <c r="T112" s="148"/>
      <c r="U112" s="148"/>
      <c r="V112" s="148"/>
      <c r="W112" s="148"/>
    </row>
    <row r="113" spans="1:23" ht="16.5" customHeight="1">
      <c r="A113" s="148"/>
      <c r="B113" s="148"/>
      <c r="C113" s="148"/>
      <c r="I113" s="148"/>
      <c r="J113" s="148"/>
      <c r="K113" s="148"/>
      <c r="L113" s="148"/>
      <c r="M113" s="148"/>
      <c r="N113" s="148"/>
      <c r="O113" s="148"/>
      <c r="P113" s="148"/>
      <c r="Q113" s="148"/>
      <c r="R113" s="148"/>
      <c r="S113" s="148"/>
      <c r="T113" s="148"/>
      <c r="U113" s="148"/>
      <c r="V113" s="148"/>
      <c r="W113" s="148"/>
    </row>
    <row r="114" spans="1:23" ht="16.5" customHeight="1">
      <c r="A114" s="148"/>
      <c r="B114" s="148"/>
      <c r="C114" s="148"/>
      <c r="I114" s="148"/>
      <c r="J114" s="148"/>
      <c r="K114" s="148"/>
      <c r="L114" s="148"/>
      <c r="M114" s="148"/>
      <c r="N114" s="148"/>
      <c r="O114" s="148"/>
      <c r="P114" s="148"/>
      <c r="Q114" s="148"/>
      <c r="R114" s="148"/>
      <c r="S114" s="148"/>
      <c r="T114" s="148"/>
      <c r="U114" s="148"/>
      <c r="V114" s="148"/>
      <c r="W114" s="148"/>
    </row>
    <row r="115" spans="1:23" ht="16.5" customHeight="1">
      <c r="A115" s="148"/>
      <c r="B115" s="148"/>
      <c r="C115" s="148"/>
      <c r="I115" s="148"/>
      <c r="J115" s="148"/>
      <c r="K115" s="148"/>
      <c r="L115" s="148"/>
      <c r="M115" s="148"/>
      <c r="N115" s="148"/>
      <c r="O115" s="148"/>
      <c r="P115" s="148"/>
      <c r="Q115" s="148"/>
      <c r="R115" s="148"/>
      <c r="S115" s="148"/>
      <c r="T115" s="148"/>
      <c r="U115" s="148"/>
      <c r="V115" s="148"/>
      <c r="W115" s="148"/>
    </row>
    <row r="116" spans="1:23" ht="16.5" customHeight="1">
      <c r="A116" s="148"/>
      <c r="B116" s="148"/>
      <c r="C116" s="148"/>
      <c r="I116" s="148"/>
      <c r="J116" s="148"/>
      <c r="K116" s="148"/>
      <c r="L116" s="148"/>
      <c r="M116" s="148"/>
      <c r="N116" s="148"/>
      <c r="O116" s="148"/>
      <c r="P116" s="148"/>
      <c r="Q116" s="148"/>
      <c r="R116" s="148"/>
      <c r="S116" s="148"/>
      <c r="T116" s="148"/>
      <c r="U116" s="148"/>
      <c r="V116" s="148"/>
      <c r="W116" s="148"/>
    </row>
    <row r="117" spans="1:23" ht="16.5" customHeight="1">
      <c r="A117" s="148"/>
      <c r="B117" s="148"/>
      <c r="C117" s="148"/>
      <c r="I117" s="148"/>
      <c r="J117" s="148"/>
      <c r="K117" s="148"/>
      <c r="L117" s="148"/>
      <c r="M117" s="148"/>
      <c r="N117" s="148"/>
      <c r="O117" s="148"/>
      <c r="P117" s="148"/>
      <c r="Q117" s="148"/>
      <c r="R117" s="148"/>
      <c r="S117" s="148"/>
      <c r="T117" s="148"/>
      <c r="U117" s="148"/>
      <c r="V117" s="148"/>
      <c r="W117" s="148"/>
    </row>
    <row r="118" spans="1:23" ht="16.5" customHeight="1">
      <c r="A118" s="148"/>
      <c r="B118" s="148"/>
      <c r="C118" s="148"/>
      <c r="I118" s="148"/>
      <c r="J118" s="148"/>
      <c r="K118" s="148"/>
      <c r="L118" s="148"/>
      <c r="M118" s="148"/>
      <c r="N118" s="148"/>
      <c r="O118" s="148"/>
      <c r="P118" s="148"/>
      <c r="Q118" s="148"/>
      <c r="R118" s="148"/>
      <c r="S118" s="148"/>
      <c r="T118" s="148"/>
      <c r="U118" s="148"/>
      <c r="V118" s="148"/>
      <c r="W118" s="148"/>
    </row>
    <row r="119" spans="1:23" ht="16.5" customHeight="1">
      <c r="A119" s="148"/>
      <c r="B119" s="148"/>
      <c r="C119" s="148"/>
      <c r="I119" s="148"/>
      <c r="J119" s="148"/>
      <c r="K119" s="148"/>
      <c r="L119" s="148"/>
      <c r="M119" s="148"/>
      <c r="N119" s="148"/>
      <c r="O119" s="148"/>
      <c r="P119" s="148"/>
      <c r="Q119" s="148"/>
      <c r="R119" s="148"/>
      <c r="S119" s="148"/>
      <c r="T119" s="148"/>
      <c r="U119" s="148"/>
      <c r="V119" s="148"/>
      <c r="W119" s="148"/>
    </row>
    <row r="120" spans="1:23" ht="16.5" customHeight="1">
      <c r="A120" s="148"/>
      <c r="B120" s="148"/>
      <c r="C120" s="148"/>
      <c r="I120" s="148"/>
      <c r="J120" s="148"/>
      <c r="K120" s="148"/>
      <c r="L120" s="148"/>
      <c r="M120" s="148"/>
      <c r="N120" s="148"/>
      <c r="O120" s="148"/>
      <c r="P120" s="148"/>
      <c r="Q120" s="148"/>
      <c r="R120" s="148"/>
      <c r="S120" s="148"/>
      <c r="T120" s="148"/>
      <c r="U120" s="148"/>
      <c r="V120" s="148"/>
      <c r="W120" s="148"/>
    </row>
    <row r="121" spans="1:23" ht="16.5" customHeight="1">
      <c r="A121" s="148"/>
      <c r="B121" s="148"/>
      <c r="C121" s="148"/>
      <c r="I121" s="148"/>
      <c r="J121" s="148"/>
      <c r="K121" s="148"/>
      <c r="L121" s="148"/>
      <c r="M121" s="148"/>
      <c r="N121" s="148"/>
      <c r="O121" s="148"/>
      <c r="P121" s="148"/>
      <c r="Q121" s="148"/>
      <c r="R121" s="148"/>
      <c r="S121" s="148"/>
      <c r="T121" s="148"/>
      <c r="U121" s="148"/>
      <c r="V121" s="148"/>
      <c r="W121" s="148"/>
    </row>
    <row r="122" spans="1:23" ht="16.5" customHeight="1">
      <c r="A122" s="148"/>
      <c r="B122" s="148"/>
      <c r="C122" s="148"/>
      <c r="I122" s="148"/>
      <c r="J122" s="148"/>
      <c r="K122" s="148"/>
      <c r="L122" s="148"/>
      <c r="M122" s="148"/>
      <c r="N122" s="148"/>
      <c r="O122" s="148"/>
      <c r="P122" s="148"/>
      <c r="Q122" s="148"/>
      <c r="R122" s="148"/>
      <c r="S122" s="148"/>
      <c r="T122" s="148"/>
      <c r="U122" s="148"/>
      <c r="V122" s="148"/>
      <c r="W122" s="148"/>
    </row>
    <row r="123" spans="1:23" ht="16.5" customHeight="1">
      <c r="A123" s="148"/>
      <c r="B123" s="148"/>
      <c r="C123" s="148"/>
      <c r="I123" s="148"/>
      <c r="J123" s="148"/>
      <c r="K123" s="148"/>
      <c r="L123" s="148"/>
      <c r="M123" s="148"/>
      <c r="N123" s="148"/>
      <c r="O123" s="148"/>
      <c r="P123" s="148"/>
      <c r="Q123" s="148"/>
      <c r="R123" s="148"/>
      <c r="S123" s="148"/>
      <c r="T123" s="148"/>
      <c r="U123" s="148"/>
      <c r="V123" s="148"/>
      <c r="W123" s="148"/>
    </row>
    <row r="124" spans="1:23" ht="16.5" customHeight="1">
      <c r="A124" s="148"/>
      <c r="B124" s="148"/>
      <c r="C124" s="148"/>
      <c r="I124" s="148"/>
      <c r="J124" s="148"/>
      <c r="K124" s="148"/>
      <c r="L124" s="148"/>
      <c r="M124" s="148"/>
      <c r="N124" s="148"/>
      <c r="O124" s="148"/>
      <c r="P124" s="148"/>
      <c r="Q124" s="148"/>
      <c r="R124" s="148"/>
      <c r="S124" s="148"/>
      <c r="T124" s="148"/>
      <c r="U124" s="148"/>
      <c r="V124" s="148"/>
      <c r="W124" s="148"/>
    </row>
    <row r="125" spans="1:23" ht="16.5" customHeight="1">
      <c r="A125" s="148"/>
      <c r="B125" s="148"/>
      <c r="C125" s="148"/>
      <c r="I125" s="148"/>
      <c r="J125" s="148"/>
      <c r="K125" s="148"/>
      <c r="L125" s="148"/>
      <c r="M125" s="148"/>
      <c r="N125" s="148"/>
      <c r="O125" s="148"/>
      <c r="P125" s="148"/>
      <c r="Q125" s="148"/>
      <c r="R125" s="148"/>
      <c r="S125" s="148"/>
      <c r="T125" s="148"/>
      <c r="U125" s="148"/>
      <c r="V125" s="148"/>
      <c r="W125" s="148"/>
    </row>
    <row r="126" spans="1:23" ht="16.5" customHeight="1">
      <c r="A126" s="148"/>
      <c r="B126" s="148"/>
      <c r="C126" s="148"/>
      <c r="I126" s="148"/>
      <c r="J126" s="148"/>
      <c r="K126" s="148"/>
      <c r="L126" s="148"/>
      <c r="M126" s="148"/>
      <c r="N126" s="148"/>
      <c r="O126" s="148"/>
      <c r="P126" s="148"/>
      <c r="Q126" s="148"/>
      <c r="R126" s="148"/>
      <c r="S126" s="148"/>
      <c r="T126" s="148"/>
      <c r="U126" s="148"/>
      <c r="V126" s="148"/>
      <c r="W126" s="148"/>
    </row>
    <row r="127" spans="1:23" ht="16.5" customHeight="1">
      <c r="A127" s="148"/>
      <c r="B127" s="148"/>
      <c r="C127" s="148"/>
      <c r="I127" s="148"/>
      <c r="J127" s="148"/>
      <c r="K127" s="148"/>
      <c r="L127" s="148"/>
      <c r="M127" s="148"/>
      <c r="N127" s="148"/>
      <c r="O127" s="148"/>
      <c r="P127" s="148"/>
      <c r="Q127" s="148"/>
      <c r="R127" s="148"/>
      <c r="S127" s="148"/>
      <c r="T127" s="148"/>
      <c r="U127" s="148"/>
      <c r="V127" s="148"/>
      <c r="W127" s="148"/>
    </row>
    <row r="128" spans="1:23" ht="16.5" customHeight="1">
      <c r="A128" s="148"/>
      <c r="B128" s="148"/>
      <c r="C128" s="148"/>
      <c r="I128" s="148"/>
      <c r="J128" s="148"/>
      <c r="K128" s="148"/>
      <c r="L128" s="148"/>
      <c r="M128" s="148"/>
      <c r="N128" s="148"/>
      <c r="O128" s="148"/>
      <c r="P128" s="148"/>
      <c r="Q128" s="148"/>
      <c r="R128" s="148"/>
      <c r="S128" s="148"/>
      <c r="T128" s="148"/>
      <c r="U128" s="148"/>
      <c r="V128" s="148"/>
      <c r="W128" s="148"/>
    </row>
    <row r="129" spans="1:23" ht="16.5" customHeight="1">
      <c r="A129" s="148"/>
      <c r="B129" s="148"/>
      <c r="C129" s="148"/>
      <c r="I129" s="148"/>
      <c r="J129" s="148"/>
      <c r="K129" s="148"/>
      <c r="L129" s="148"/>
      <c r="M129" s="148"/>
      <c r="N129" s="148"/>
      <c r="O129" s="148"/>
      <c r="P129" s="148"/>
      <c r="Q129" s="148"/>
      <c r="R129" s="148"/>
      <c r="S129" s="148"/>
      <c r="T129" s="148"/>
      <c r="U129" s="148"/>
      <c r="V129" s="148"/>
      <c r="W129" s="148"/>
    </row>
    <row r="130" spans="1:23" ht="16.5" customHeight="1">
      <c r="A130" s="148"/>
      <c r="B130" s="148"/>
      <c r="C130" s="148"/>
      <c r="I130" s="148"/>
      <c r="J130" s="148"/>
      <c r="K130" s="148"/>
      <c r="L130" s="148"/>
      <c r="M130" s="148"/>
      <c r="N130" s="148"/>
      <c r="O130" s="148"/>
      <c r="P130" s="148"/>
      <c r="Q130" s="148"/>
      <c r="R130" s="148"/>
      <c r="S130" s="148"/>
      <c r="T130" s="148"/>
      <c r="U130" s="148"/>
      <c r="V130" s="148"/>
      <c r="W130" s="148"/>
    </row>
    <row r="131" spans="1:23" ht="16.5" customHeight="1">
      <c r="A131" s="148"/>
      <c r="B131" s="148"/>
      <c r="C131" s="148"/>
      <c r="I131" s="148"/>
      <c r="J131" s="148"/>
      <c r="K131" s="148"/>
      <c r="L131" s="148"/>
      <c r="M131" s="148"/>
      <c r="N131" s="148"/>
      <c r="O131" s="148"/>
      <c r="P131" s="148"/>
      <c r="Q131" s="148"/>
      <c r="R131" s="148"/>
      <c r="S131" s="148"/>
      <c r="T131" s="148"/>
      <c r="U131" s="148"/>
      <c r="V131" s="148"/>
      <c r="W131" s="148"/>
    </row>
    <row r="132" spans="1:23" ht="16.5" customHeight="1">
      <c r="A132" s="148"/>
      <c r="B132" s="148"/>
      <c r="C132" s="148"/>
      <c r="I132" s="148"/>
      <c r="J132" s="148"/>
      <c r="K132" s="148"/>
      <c r="L132" s="148"/>
      <c r="M132" s="148"/>
      <c r="N132" s="148"/>
      <c r="O132" s="148"/>
      <c r="P132" s="148"/>
      <c r="Q132" s="148"/>
      <c r="R132" s="148"/>
      <c r="S132" s="148"/>
      <c r="T132" s="148"/>
      <c r="U132" s="148"/>
      <c r="V132" s="148"/>
      <c r="W132" s="148"/>
    </row>
    <row r="133" spans="1:23" ht="16.5" customHeight="1">
      <c r="A133" s="148"/>
      <c r="B133" s="148"/>
      <c r="C133" s="148"/>
      <c r="I133" s="148"/>
      <c r="J133" s="148"/>
      <c r="K133" s="148"/>
      <c r="L133" s="148"/>
      <c r="M133" s="148"/>
      <c r="N133" s="148"/>
      <c r="O133" s="148"/>
      <c r="P133" s="148"/>
      <c r="Q133" s="148"/>
      <c r="R133" s="148"/>
      <c r="S133" s="148"/>
      <c r="T133" s="148"/>
      <c r="U133" s="148"/>
      <c r="V133" s="148"/>
      <c r="W133" s="148"/>
    </row>
    <row r="134" spans="1:23" ht="16.5" customHeight="1">
      <c r="A134" s="148"/>
      <c r="B134" s="148"/>
      <c r="C134" s="148"/>
      <c r="I134" s="148"/>
      <c r="J134" s="148"/>
      <c r="K134" s="148"/>
      <c r="L134" s="148"/>
      <c r="M134" s="148"/>
      <c r="N134" s="148"/>
      <c r="O134" s="148"/>
      <c r="P134" s="148"/>
      <c r="Q134" s="148"/>
      <c r="R134" s="148"/>
      <c r="S134" s="148"/>
      <c r="T134" s="148"/>
      <c r="U134" s="148"/>
      <c r="V134" s="148"/>
      <c r="W134" s="148"/>
    </row>
    <row r="135" spans="1:23" ht="16.5" customHeight="1">
      <c r="A135" s="148"/>
      <c r="B135" s="148"/>
      <c r="C135" s="148"/>
      <c r="I135" s="148"/>
      <c r="J135" s="148"/>
      <c r="K135" s="148"/>
      <c r="L135" s="148"/>
      <c r="M135" s="148"/>
      <c r="N135" s="148"/>
      <c r="O135" s="148"/>
      <c r="P135" s="148"/>
      <c r="Q135" s="148"/>
      <c r="R135" s="148"/>
      <c r="S135" s="148"/>
      <c r="T135" s="148"/>
      <c r="U135" s="148"/>
      <c r="V135" s="148"/>
      <c r="W135" s="148"/>
    </row>
    <row r="136" spans="1:23" ht="16.5" customHeight="1">
      <c r="A136" s="148"/>
      <c r="B136" s="148"/>
      <c r="C136" s="148"/>
      <c r="I136" s="148"/>
      <c r="J136" s="148"/>
      <c r="K136" s="148"/>
      <c r="L136" s="148"/>
      <c r="M136" s="148"/>
      <c r="N136" s="148"/>
      <c r="O136" s="148"/>
      <c r="P136" s="148"/>
      <c r="Q136" s="148"/>
      <c r="R136" s="148"/>
      <c r="S136" s="148"/>
      <c r="T136" s="148"/>
      <c r="U136" s="148"/>
      <c r="V136" s="148"/>
      <c r="W136" s="148"/>
    </row>
    <row r="137" spans="1:23" ht="16.5" customHeight="1">
      <c r="A137" s="148"/>
      <c r="B137" s="148"/>
      <c r="C137" s="148"/>
      <c r="I137" s="148"/>
      <c r="J137" s="148"/>
      <c r="K137" s="148"/>
      <c r="L137" s="148"/>
      <c r="M137" s="148"/>
      <c r="N137" s="148"/>
      <c r="O137" s="148"/>
      <c r="P137" s="148"/>
      <c r="Q137" s="148"/>
      <c r="R137" s="148"/>
      <c r="S137" s="148"/>
      <c r="T137" s="148"/>
      <c r="U137" s="148"/>
      <c r="V137" s="148"/>
      <c r="W137" s="148"/>
    </row>
    <row r="138" spans="1:23" ht="16.5" customHeight="1">
      <c r="A138" s="148"/>
      <c r="B138" s="148"/>
      <c r="C138" s="148"/>
      <c r="I138" s="148"/>
      <c r="J138" s="148"/>
      <c r="K138" s="148"/>
      <c r="L138" s="148"/>
      <c r="M138" s="148"/>
      <c r="N138" s="148"/>
      <c r="O138" s="148"/>
      <c r="P138" s="148"/>
      <c r="Q138" s="148"/>
      <c r="R138" s="148"/>
      <c r="S138" s="148"/>
      <c r="T138" s="148"/>
      <c r="U138" s="148"/>
      <c r="V138" s="148"/>
      <c r="W138" s="148"/>
    </row>
    <row r="139" spans="1:23" ht="16.5" customHeight="1">
      <c r="A139" s="148"/>
      <c r="B139" s="148"/>
      <c r="C139" s="148"/>
      <c r="I139" s="148"/>
      <c r="J139" s="148"/>
      <c r="K139" s="148"/>
      <c r="L139" s="148"/>
      <c r="M139" s="148"/>
      <c r="N139" s="148"/>
      <c r="O139" s="148"/>
      <c r="P139" s="148"/>
      <c r="Q139" s="148"/>
      <c r="R139" s="148"/>
      <c r="S139" s="148"/>
      <c r="T139" s="148"/>
      <c r="U139" s="148"/>
      <c r="V139" s="148"/>
      <c r="W139" s="148"/>
    </row>
    <row r="140" spans="1:23" ht="16.5" customHeight="1">
      <c r="A140" s="148"/>
      <c r="B140" s="148"/>
      <c r="C140" s="148"/>
      <c r="I140" s="148"/>
      <c r="J140" s="148"/>
      <c r="K140" s="148"/>
      <c r="L140" s="148"/>
      <c r="M140" s="148"/>
      <c r="N140" s="148"/>
      <c r="O140" s="148"/>
      <c r="P140" s="148"/>
      <c r="Q140" s="148"/>
      <c r="R140" s="148"/>
      <c r="S140" s="148"/>
      <c r="T140" s="148"/>
      <c r="U140" s="148"/>
      <c r="V140" s="148"/>
      <c r="W140" s="148"/>
    </row>
    <row r="141" spans="1:23" ht="16.5" customHeight="1">
      <c r="A141" s="148"/>
      <c r="B141" s="148"/>
      <c r="C141" s="148"/>
      <c r="I141" s="148"/>
      <c r="J141" s="148"/>
      <c r="K141" s="148"/>
      <c r="L141" s="148"/>
      <c r="M141" s="148"/>
      <c r="N141" s="148"/>
      <c r="O141" s="148"/>
      <c r="P141" s="148"/>
      <c r="Q141" s="148"/>
      <c r="R141" s="148"/>
      <c r="S141" s="148"/>
      <c r="T141" s="148"/>
      <c r="U141" s="148"/>
      <c r="V141" s="148"/>
      <c r="W141" s="148"/>
    </row>
    <row r="142" spans="1:23" ht="16.5" customHeight="1">
      <c r="A142" s="148"/>
      <c r="B142" s="148"/>
      <c r="C142" s="148"/>
      <c r="I142" s="148"/>
      <c r="J142" s="148"/>
      <c r="K142" s="148"/>
      <c r="L142" s="148"/>
      <c r="M142" s="148"/>
      <c r="N142" s="148"/>
      <c r="O142" s="148"/>
      <c r="P142" s="148"/>
      <c r="Q142" s="148"/>
      <c r="R142" s="148"/>
      <c r="S142" s="148"/>
      <c r="T142" s="148"/>
      <c r="U142" s="148"/>
      <c r="V142" s="148"/>
      <c r="W142" s="148"/>
    </row>
    <row r="143" spans="1:23" ht="16.5" customHeight="1">
      <c r="A143" s="148"/>
      <c r="B143" s="148"/>
      <c r="C143" s="148"/>
      <c r="I143" s="148"/>
      <c r="J143" s="148"/>
      <c r="K143" s="148"/>
      <c r="L143" s="148"/>
      <c r="M143" s="148"/>
      <c r="N143" s="148"/>
      <c r="O143" s="148"/>
      <c r="P143" s="148"/>
      <c r="Q143" s="148"/>
      <c r="R143" s="148"/>
      <c r="S143" s="148"/>
      <c r="T143" s="148"/>
      <c r="U143" s="148"/>
      <c r="V143" s="148"/>
      <c r="W143" s="148"/>
    </row>
    <row r="144" spans="1:23" ht="16.5" customHeight="1">
      <c r="A144" s="148"/>
      <c r="B144" s="148"/>
      <c r="C144" s="148"/>
      <c r="I144" s="148"/>
      <c r="J144" s="148"/>
      <c r="K144" s="148"/>
      <c r="L144" s="148"/>
      <c r="M144" s="148"/>
      <c r="N144" s="148"/>
      <c r="O144" s="148"/>
      <c r="P144" s="148"/>
      <c r="Q144" s="148"/>
      <c r="R144" s="148"/>
      <c r="S144" s="148"/>
      <c r="T144" s="148"/>
      <c r="U144" s="148"/>
      <c r="V144" s="148"/>
      <c r="W144" s="148"/>
    </row>
    <row r="145" spans="1:23" ht="16.5" customHeight="1">
      <c r="A145" s="148"/>
      <c r="B145" s="148"/>
      <c r="C145" s="148"/>
      <c r="I145" s="148"/>
      <c r="J145" s="148"/>
      <c r="K145" s="148"/>
      <c r="L145" s="148"/>
      <c r="M145" s="148"/>
      <c r="N145" s="148"/>
      <c r="O145" s="148"/>
      <c r="P145" s="148"/>
      <c r="Q145" s="148"/>
      <c r="R145" s="148"/>
      <c r="S145" s="148"/>
      <c r="T145" s="148"/>
      <c r="U145" s="148"/>
      <c r="V145" s="148"/>
      <c r="W145" s="148"/>
    </row>
    <row r="146" spans="1:23" ht="16.5" customHeight="1">
      <c r="A146" s="148"/>
      <c r="B146" s="148"/>
      <c r="C146" s="148"/>
      <c r="I146" s="148"/>
      <c r="J146" s="148"/>
      <c r="K146" s="148"/>
      <c r="L146" s="148"/>
      <c r="M146" s="148"/>
      <c r="N146" s="148"/>
      <c r="O146" s="148"/>
      <c r="P146" s="148"/>
      <c r="Q146" s="148"/>
      <c r="R146" s="148"/>
      <c r="S146" s="148"/>
      <c r="T146" s="148"/>
      <c r="U146" s="148"/>
      <c r="V146" s="148"/>
      <c r="W146" s="148"/>
    </row>
    <row r="147" spans="1:23" ht="16.5" customHeight="1">
      <c r="A147" s="148"/>
      <c r="B147" s="148"/>
      <c r="C147" s="148"/>
      <c r="I147" s="148"/>
      <c r="J147" s="148"/>
      <c r="K147" s="148"/>
      <c r="L147" s="148"/>
      <c r="M147" s="148"/>
      <c r="N147" s="148"/>
      <c r="O147" s="148"/>
      <c r="P147" s="148"/>
      <c r="Q147" s="148"/>
      <c r="R147" s="148"/>
      <c r="S147" s="148"/>
      <c r="T147" s="148"/>
      <c r="U147" s="148"/>
      <c r="V147" s="148"/>
      <c r="W147" s="148"/>
    </row>
    <row r="148" spans="1:23" ht="16.5" customHeight="1">
      <c r="A148" s="148"/>
      <c r="B148" s="148"/>
      <c r="C148" s="148"/>
      <c r="I148" s="148"/>
      <c r="J148" s="148"/>
      <c r="K148" s="148"/>
      <c r="L148" s="148"/>
      <c r="M148" s="148"/>
      <c r="N148" s="148"/>
      <c r="O148" s="148"/>
      <c r="P148" s="148"/>
      <c r="Q148" s="148"/>
      <c r="R148" s="148"/>
      <c r="S148" s="148"/>
      <c r="T148" s="148"/>
      <c r="U148" s="148"/>
      <c r="V148" s="148"/>
      <c r="W148" s="148"/>
    </row>
    <row r="149" spans="1:23" ht="16.5" customHeight="1">
      <c r="A149" s="148"/>
      <c r="B149" s="148"/>
      <c r="C149" s="148"/>
      <c r="I149" s="148"/>
      <c r="J149" s="148"/>
      <c r="K149" s="148"/>
      <c r="L149" s="148"/>
      <c r="M149" s="148"/>
      <c r="N149" s="148"/>
      <c r="O149" s="148"/>
      <c r="P149" s="148"/>
      <c r="Q149" s="148"/>
      <c r="R149" s="148"/>
      <c r="S149" s="148"/>
      <c r="T149" s="148"/>
      <c r="U149" s="148"/>
      <c r="V149" s="148"/>
      <c r="W149" s="148"/>
    </row>
    <row r="150" spans="1:23" ht="16.5" customHeight="1">
      <c r="A150" s="148"/>
      <c r="B150" s="148"/>
      <c r="C150" s="148"/>
      <c r="I150" s="148"/>
      <c r="J150" s="148"/>
      <c r="K150" s="148"/>
      <c r="L150" s="148"/>
      <c r="M150" s="148"/>
      <c r="N150" s="148"/>
      <c r="O150" s="148"/>
      <c r="P150" s="148"/>
      <c r="Q150" s="148"/>
      <c r="R150" s="148"/>
      <c r="S150" s="148"/>
      <c r="T150" s="148"/>
      <c r="U150" s="148"/>
      <c r="V150" s="148"/>
      <c r="W150" s="148"/>
    </row>
    <row r="151" spans="1:23" ht="16.5" customHeight="1">
      <c r="A151" s="148"/>
      <c r="B151" s="148"/>
      <c r="C151" s="148"/>
      <c r="I151" s="148"/>
      <c r="J151" s="148"/>
      <c r="K151" s="148"/>
      <c r="L151" s="148"/>
      <c r="M151" s="148"/>
      <c r="N151" s="148"/>
      <c r="O151" s="148"/>
      <c r="P151" s="148"/>
      <c r="Q151" s="148"/>
      <c r="R151" s="148"/>
      <c r="S151" s="148"/>
      <c r="T151" s="148"/>
      <c r="U151" s="148"/>
      <c r="V151" s="148"/>
      <c r="W151" s="148"/>
    </row>
    <row r="152" spans="1:23" ht="16.5" customHeight="1">
      <c r="A152" s="148"/>
      <c r="B152" s="148"/>
      <c r="C152" s="148"/>
      <c r="I152" s="148"/>
      <c r="J152" s="148"/>
      <c r="K152" s="148"/>
      <c r="L152" s="148"/>
      <c r="M152" s="148"/>
      <c r="N152" s="148"/>
      <c r="O152" s="148"/>
      <c r="P152" s="148"/>
      <c r="Q152" s="148"/>
      <c r="R152" s="148"/>
      <c r="S152" s="148"/>
      <c r="T152" s="148"/>
      <c r="U152" s="148"/>
      <c r="V152" s="148"/>
      <c r="W152" s="148"/>
    </row>
    <row r="153" spans="1:23" ht="16.5" customHeight="1">
      <c r="A153" s="148"/>
      <c r="B153" s="148"/>
      <c r="C153" s="148"/>
      <c r="I153" s="148"/>
      <c r="J153" s="148"/>
      <c r="K153" s="148"/>
      <c r="L153" s="148"/>
      <c r="M153" s="148"/>
      <c r="N153" s="148"/>
      <c r="O153" s="148"/>
      <c r="P153" s="148"/>
      <c r="Q153" s="148"/>
      <c r="R153" s="148"/>
      <c r="S153" s="148"/>
      <c r="T153" s="148"/>
      <c r="U153" s="148"/>
      <c r="V153" s="148"/>
      <c r="W153" s="148"/>
    </row>
    <row r="154" spans="1:23" ht="16.5" customHeight="1">
      <c r="A154" s="148"/>
      <c r="B154" s="148"/>
      <c r="C154" s="148"/>
      <c r="I154" s="148"/>
      <c r="J154" s="148"/>
      <c r="K154" s="148"/>
      <c r="L154" s="148"/>
      <c r="M154" s="148"/>
      <c r="N154" s="148"/>
      <c r="O154" s="148"/>
      <c r="P154" s="148"/>
      <c r="Q154" s="148"/>
      <c r="R154" s="148"/>
      <c r="S154" s="148"/>
      <c r="T154" s="148"/>
      <c r="U154" s="148"/>
      <c r="V154" s="148"/>
      <c r="W154" s="148"/>
    </row>
    <row r="155" spans="1:23" ht="16.5" customHeight="1">
      <c r="A155" s="148"/>
      <c r="B155" s="148"/>
      <c r="C155" s="148"/>
      <c r="I155" s="148"/>
      <c r="J155" s="148"/>
      <c r="K155" s="148"/>
      <c r="L155" s="148"/>
      <c r="M155" s="148"/>
      <c r="N155" s="148"/>
      <c r="O155" s="148"/>
      <c r="P155" s="148"/>
      <c r="Q155" s="148"/>
      <c r="R155" s="148"/>
      <c r="S155" s="148"/>
      <c r="T155" s="148"/>
      <c r="U155" s="148"/>
      <c r="V155" s="148"/>
      <c r="W155" s="148"/>
    </row>
    <row r="156" spans="1:23" ht="16.5" customHeight="1">
      <c r="A156" s="148"/>
      <c r="B156" s="148"/>
      <c r="C156" s="148"/>
      <c r="I156" s="148"/>
      <c r="J156" s="148"/>
      <c r="K156" s="148"/>
      <c r="L156" s="148"/>
      <c r="M156" s="148"/>
      <c r="N156" s="148"/>
      <c r="O156" s="148"/>
      <c r="P156" s="148"/>
      <c r="Q156" s="148"/>
      <c r="R156" s="148"/>
      <c r="S156" s="148"/>
      <c r="T156" s="148"/>
      <c r="U156" s="148"/>
      <c r="V156" s="148"/>
      <c r="W156" s="148"/>
    </row>
    <row r="157" spans="1:23" ht="16.5" customHeight="1">
      <c r="A157" s="148"/>
      <c r="B157" s="148"/>
      <c r="C157" s="148"/>
      <c r="I157" s="148"/>
      <c r="J157" s="148"/>
      <c r="K157" s="148"/>
      <c r="L157" s="148"/>
      <c r="M157" s="148"/>
      <c r="N157" s="148"/>
      <c r="O157" s="148"/>
      <c r="P157" s="148"/>
      <c r="Q157" s="148"/>
      <c r="R157" s="148"/>
      <c r="S157" s="148"/>
      <c r="T157" s="148"/>
      <c r="U157" s="148"/>
      <c r="V157" s="148"/>
      <c r="W157" s="148"/>
    </row>
    <row r="158" spans="1:23" ht="16.5" customHeight="1">
      <c r="A158" s="148"/>
      <c r="B158" s="148"/>
      <c r="C158" s="148"/>
      <c r="I158" s="148"/>
      <c r="J158" s="148"/>
      <c r="K158" s="148"/>
      <c r="L158" s="148"/>
      <c r="M158" s="148"/>
      <c r="N158" s="148"/>
      <c r="O158" s="148"/>
      <c r="P158" s="148"/>
      <c r="Q158" s="148"/>
      <c r="R158" s="148"/>
      <c r="S158" s="148"/>
      <c r="T158" s="148"/>
      <c r="U158" s="148"/>
      <c r="V158" s="148"/>
      <c r="W158" s="148"/>
    </row>
    <row r="159" spans="1:23" ht="16.5" customHeight="1">
      <c r="A159" s="148"/>
      <c r="B159" s="148"/>
      <c r="C159" s="148"/>
      <c r="I159" s="148"/>
      <c r="J159" s="148"/>
      <c r="K159" s="148"/>
      <c r="L159" s="148"/>
      <c r="M159" s="148"/>
      <c r="N159" s="148"/>
      <c r="O159" s="148"/>
      <c r="P159" s="148"/>
      <c r="Q159" s="148"/>
      <c r="R159" s="148"/>
      <c r="S159" s="148"/>
      <c r="T159" s="148"/>
      <c r="U159" s="148"/>
      <c r="V159" s="148"/>
      <c r="W159" s="148"/>
    </row>
    <row r="160" spans="1:23" ht="16.5" customHeight="1">
      <c r="A160" s="148"/>
      <c r="B160" s="148"/>
      <c r="C160" s="148"/>
      <c r="I160" s="148"/>
      <c r="J160" s="148"/>
      <c r="K160" s="148"/>
      <c r="L160" s="148"/>
      <c r="M160" s="148"/>
      <c r="N160" s="148"/>
      <c r="O160" s="148"/>
      <c r="P160" s="148"/>
      <c r="Q160" s="148"/>
      <c r="R160" s="148"/>
      <c r="S160" s="148"/>
      <c r="T160" s="148"/>
      <c r="U160" s="148"/>
      <c r="V160" s="148"/>
      <c r="W160" s="148"/>
    </row>
    <row r="161" spans="1:23" ht="16.5" customHeight="1">
      <c r="A161" s="148"/>
      <c r="B161" s="148"/>
      <c r="C161" s="148"/>
      <c r="I161" s="148"/>
      <c r="J161" s="148"/>
      <c r="K161" s="148"/>
      <c r="L161" s="148"/>
      <c r="M161" s="148"/>
      <c r="N161" s="148"/>
      <c r="O161" s="148"/>
      <c r="P161" s="148"/>
      <c r="Q161" s="148"/>
      <c r="R161" s="148"/>
      <c r="S161" s="148"/>
      <c r="T161" s="148"/>
      <c r="U161" s="148"/>
      <c r="V161" s="148"/>
      <c r="W161" s="148"/>
    </row>
    <row r="162" spans="1:23" ht="16.5" customHeight="1">
      <c r="A162" s="148"/>
      <c r="B162" s="148"/>
      <c r="C162" s="148"/>
      <c r="I162" s="148"/>
      <c r="J162" s="148"/>
      <c r="K162" s="148"/>
      <c r="L162" s="148"/>
      <c r="M162" s="148"/>
      <c r="N162" s="148"/>
      <c r="O162" s="148"/>
      <c r="P162" s="148"/>
      <c r="Q162" s="148"/>
      <c r="R162" s="148"/>
      <c r="S162" s="148"/>
      <c r="T162" s="148"/>
      <c r="U162" s="148"/>
      <c r="V162" s="148"/>
      <c r="W162" s="148"/>
    </row>
    <row r="163" spans="1:23" ht="16.5" customHeight="1">
      <c r="A163" s="148"/>
      <c r="B163" s="148"/>
      <c r="C163" s="148"/>
      <c r="I163" s="148"/>
      <c r="J163" s="148"/>
      <c r="K163" s="148"/>
      <c r="L163" s="148"/>
      <c r="M163" s="148"/>
      <c r="N163" s="148"/>
      <c r="O163" s="148"/>
      <c r="P163" s="148"/>
      <c r="Q163" s="148"/>
      <c r="R163" s="148"/>
      <c r="S163" s="148"/>
      <c r="T163" s="148"/>
      <c r="U163" s="148"/>
      <c r="V163" s="148"/>
      <c r="W163" s="148"/>
    </row>
    <row r="164" spans="1:23" ht="16.5" customHeight="1">
      <c r="A164" s="148"/>
      <c r="B164" s="148"/>
      <c r="C164" s="148"/>
      <c r="I164" s="148"/>
      <c r="J164" s="148"/>
      <c r="K164" s="148"/>
      <c r="L164" s="148"/>
      <c r="M164" s="148"/>
      <c r="N164" s="148"/>
      <c r="O164" s="148"/>
      <c r="P164" s="148"/>
      <c r="Q164" s="148"/>
      <c r="R164" s="148"/>
      <c r="S164" s="148"/>
      <c r="T164" s="148"/>
      <c r="U164" s="148"/>
      <c r="V164" s="148"/>
      <c r="W164" s="148"/>
    </row>
    <row r="165" spans="1:23" ht="16.5" customHeight="1">
      <c r="A165" s="148"/>
      <c r="B165" s="148"/>
      <c r="C165" s="148"/>
      <c r="I165" s="148"/>
      <c r="J165" s="148"/>
      <c r="K165" s="148"/>
      <c r="L165" s="148"/>
      <c r="M165" s="148"/>
      <c r="N165" s="148"/>
      <c r="O165" s="148"/>
      <c r="P165" s="148"/>
      <c r="Q165" s="148"/>
      <c r="R165" s="148"/>
      <c r="S165" s="148"/>
      <c r="T165" s="148"/>
      <c r="U165" s="148"/>
      <c r="V165" s="148"/>
      <c r="W165" s="148"/>
    </row>
    <row r="166" spans="1:23" ht="16.5" customHeight="1">
      <c r="A166" s="148"/>
      <c r="B166" s="148"/>
      <c r="C166" s="148"/>
      <c r="I166" s="148"/>
      <c r="J166" s="148"/>
      <c r="K166" s="148"/>
      <c r="L166" s="148"/>
      <c r="M166" s="148"/>
      <c r="N166" s="148"/>
      <c r="O166" s="148"/>
      <c r="P166" s="148"/>
      <c r="Q166" s="148"/>
      <c r="R166" s="148"/>
      <c r="S166" s="148"/>
      <c r="T166" s="148"/>
      <c r="U166" s="148"/>
      <c r="V166" s="148"/>
      <c r="W166" s="148"/>
    </row>
    <row r="167" spans="1:23" ht="16.5" customHeight="1">
      <c r="A167" s="148"/>
      <c r="B167" s="148"/>
      <c r="C167" s="148"/>
      <c r="I167" s="148"/>
      <c r="J167" s="148"/>
      <c r="K167" s="148"/>
      <c r="L167" s="148"/>
      <c r="M167" s="148"/>
      <c r="N167" s="148"/>
      <c r="O167" s="148"/>
      <c r="P167" s="148"/>
      <c r="Q167" s="148"/>
      <c r="R167" s="148"/>
      <c r="S167" s="148"/>
      <c r="T167" s="148"/>
      <c r="U167" s="148"/>
      <c r="V167" s="148"/>
      <c r="W167" s="148"/>
    </row>
    <row r="168" spans="1:23" ht="16.5" customHeight="1">
      <c r="A168" s="148"/>
      <c r="B168" s="148"/>
      <c r="C168" s="148"/>
      <c r="I168" s="148"/>
      <c r="J168" s="148"/>
      <c r="K168" s="148"/>
      <c r="L168" s="148"/>
      <c r="M168" s="148"/>
      <c r="N168" s="148"/>
      <c r="O168" s="148"/>
      <c r="P168" s="148"/>
      <c r="Q168" s="148"/>
      <c r="R168" s="148"/>
      <c r="S168" s="148"/>
      <c r="T168" s="148"/>
      <c r="U168" s="148"/>
      <c r="V168" s="148"/>
      <c r="W168" s="148"/>
    </row>
    <row r="169" spans="1:23" ht="16.5" customHeight="1">
      <c r="A169" s="148"/>
      <c r="B169" s="148"/>
      <c r="C169" s="148"/>
      <c r="I169" s="148"/>
      <c r="J169" s="148"/>
      <c r="K169" s="148"/>
      <c r="L169" s="148"/>
      <c r="M169" s="148"/>
      <c r="N169" s="148"/>
      <c r="O169" s="148"/>
      <c r="P169" s="148"/>
      <c r="Q169" s="148"/>
      <c r="R169" s="148"/>
      <c r="S169" s="148"/>
      <c r="T169" s="148"/>
      <c r="U169" s="148"/>
      <c r="V169" s="148"/>
      <c r="W169" s="148"/>
    </row>
    <row r="170" spans="1:23" ht="16.5" customHeight="1">
      <c r="A170" s="148"/>
      <c r="B170" s="148"/>
      <c r="C170" s="148"/>
      <c r="I170" s="148"/>
      <c r="J170" s="148"/>
      <c r="K170" s="148"/>
      <c r="L170" s="148"/>
      <c r="M170" s="148"/>
      <c r="N170" s="148"/>
      <c r="O170" s="148"/>
      <c r="P170" s="148"/>
      <c r="Q170" s="148"/>
      <c r="R170" s="148"/>
      <c r="S170" s="148"/>
      <c r="T170" s="148"/>
      <c r="U170" s="148"/>
      <c r="V170" s="148"/>
      <c r="W170" s="148"/>
    </row>
    <row r="171" spans="1:23" ht="16.5" customHeight="1">
      <c r="A171" s="148"/>
      <c r="B171" s="148"/>
      <c r="C171" s="148"/>
      <c r="I171" s="148"/>
      <c r="J171" s="148"/>
      <c r="K171" s="148"/>
      <c r="L171" s="148"/>
      <c r="M171" s="148"/>
      <c r="N171" s="148"/>
      <c r="O171" s="148"/>
      <c r="P171" s="148"/>
      <c r="Q171" s="148"/>
      <c r="R171" s="148"/>
      <c r="S171" s="148"/>
      <c r="T171" s="148"/>
      <c r="U171" s="148"/>
      <c r="V171" s="148"/>
      <c r="W171" s="148"/>
    </row>
    <row r="172" spans="1:23" ht="16.5" customHeight="1">
      <c r="A172" s="148"/>
      <c r="B172" s="148"/>
      <c r="C172" s="148"/>
      <c r="I172" s="148"/>
      <c r="J172" s="148"/>
      <c r="K172" s="148"/>
      <c r="L172" s="148"/>
      <c r="M172" s="148"/>
      <c r="N172" s="148"/>
      <c r="O172" s="148"/>
      <c r="P172" s="148"/>
      <c r="Q172" s="148"/>
      <c r="R172" s="148"/>
      <c r="S172" s="148"/>
      <c r="T172" s="148"/>
      <c r="U172" s="148"/>
      <c r="V172" s="148"/>
      <c r="W172" s="148"/>
    </row>
    <row r="173" spans="1:23" ht="16.5" customHeight="1">
      <c r="A173" s="148"/>
      <c r="B173" s="148"/>
      <c r="C173" s="148"/>
      <c r="I173" s="148"/>
      <c r="J173" s="148"/>
      <c r="K173" s="148"/>
      <c r="L173" s="148"/>
      <c r="M173" s="148"/>
      <c r="N173" s="148"/>
      <c r="O173" s="148"/>
      <c r="P173" s="148"/>
      <c r="Q173" s="148"/>
      <c r="R173" s="148"/>
      <c r="S173" s="148"/>
      <c r="T173" s="148"/>
      <c r="U173" s="148"/>
      <c r="V173" s="148"/>
      <c r="W173" s="148"/>
    </row>
    <row r="174" spans="1:23" ht="16.5" customHeight="1">
      <c r="A174" s="148"/>
      <c r="B174" s="148"/>
      <c r="C174" s="148"/>
      <c r="I174" s="148"/>
      <c r="J174" s="148"/>
      <c r="K174" s="148"/>
      <c r="L174" s="148"/>
      <c r="M174" s="148"/>
      <c r="N174" s="148"/>
      <c r="O174" s="148"/>
      <c r="P174" s="148"/>
      <c r="Q174" s="148"/>
      <c r="R174" s="148"/>
      <c r="S174" s="148"/>
      <c r="T174" s="148"/>
      <c r="U174" s="148"/>
      <c r="V174" s="148"/>
      <c r="W174" s="148"/>
    </row>
    <row r="175" spans="1:23" ht="16.5" customHeight="1">
      <c r="A175" s="148"/>
      <c r="B175" s="148"/>
      <c r="C175" s="148"/>
      <c r="I175" s="148"/>
      <c r="J175" s="148"/>
      <c r="K175" s="148"/>
      <c r="L175" s="148"/>
      <c r="M175" s="148"/>
      <c r="N175" s="148"/>
      <c r="O175" s="148"/>
      <c r="P175" s="148"/>
      <c r="Q175" s="148"/>
      <c r="R175" s="148"/>
      <c r="S175" s="148"/>
      <c r="T175" s="148"/>
      <c r="U175" s="148"/>
      <c r="V175" s="148"/>
      <c r="W175" s="148"/>
    </row>
    <row r="176" spans="1:23" ht="16.5" customHeight="1">
      <c r="A176" s="148"/>
      <c r="B176" s="148"/>
      <c r="C176" s="148"/>
      <c r="I176" s="148"/>
      <c r="J176" s="148"/>
      <c r="K176" s="148"/>
      <c r="L176" s="148"/>
      <c r="M176" s="148"/>
      <c r="N176" s="148"/>
      <c r="O176" s="148"/>
      <c r="P176" s="148"/>
      <c r="Q176" s="148"/>
      <c r="R176" s="148"/>
      <c r="S176" s="148"/>
      <c r="T176" s="148"/>
      <c r="U176" s="148"/>
      <c r="V176" s="148"/>
      <c r="W176" s="148"/>
    </row>
    <row r="177" spans="1:23" ht="16.5" customHeight="1">
      <c r="A177" s="148"/>
      <c r="B177" s="148"/>
      <c r="C177" s="148"/>
      <c r="I177" s="148"/>
      <c r="J177" s="148"/>
      <c r="K177" s="148"/>
      <c r="L177" s="148"/>
      <c r="M177" s="148"/>
      <c r="N177" s="148"/>
      <c r="O177" s="148"/>
      <c r="P177" s="148"/>
      <c r="Q177" s="148"/>
      <c r="R177" s="148"/>
      <c r="S177" s="148"/>
      <c r="T177" s="148"/>
      <c r="U177" s="148"/>
      <c r="V177" s="148"/>
      <c r="W177" s="148"/>
    </row>
    <row r="178" spans="1:23" ht="16.5" customHeight="1">
      <c r="A178" s="148"/>
      <c r="B178" s="148"/>
      <c r="C178" s="148"/>
      <c r="I178" s="148"/>
      <c r="J178" s="148"/>
      <c r="K178" s="148"/>
      <c r="L178" s="148"/>
      <c r="M178" s="148"/>
      <c r="N178" s="148"/>
      <c r="O178" s="148"/>
      <c r="P178" s="148"/>
      <c r="Q178" s="148"/>
      <c r="R178" s="148"/>
      <c r="S178" s="148"/>
      <c r="T178" s="148"/>
      <c r="U178" s="148"/>
      <c r="V178" s="148"/>
      <c r="W178" s="148"/>
    </row>
    <row r="179" spans="1:23" ht="16.5" customHeight="1">
      <c r="A179" s="148"/>
      <c r="B179" s="148"/>
      <c r="C179" s="148"/>
      <c r="I179" s="148"/>
      <c r="J179" s="148"/>
      <c r="K179" s="148"/>
      <c r="L179" s="148"/>
      <c r="M179" s="148"/>
      <c r="N179" s="148"/>
      <c r="O179" s="148"/>
      <c r="P179" s="148"/>
      <c r="Q179" s="148"/>
      <c r="R179" s="148"/>
      <c r="S179" s="148"/>
      <c r="T179" s="148"/>
      <c r="U179" s="148"/>
      <c r="V179" s="148"/>
      <c r="W179" s="148"/>
    </row>
    <row r="180" spans="1:23" ht="16.5" customHeight="1">
      <c r="A180" s="148"/>
      <c r="B180" s="148"/>
      <c r="C180" s="148"/>
      <c r="I180" s="148"/>
      <c r="J180" s="148"/>
      <c r="K180" s="148"/>
      <c r="L180" s="148"/>
      <c r="M180" s="148"/>
      <c r="N180" s="148"/>
      <c r="O180" s="148"/>
      <c r="P180" s="148"/>
      <c r="Q180" s="148"/>
      <c r="R180" s="148"/>
      <c r="S180" s="148"/>
      <c r="T180" s="148"/>
      <c r="U180" s="148"/>
      <c r="V180" s="148"/>
      <c r="W180" s="148"/>
    </row>
    <row r="181" spans="1:23" ht="16.5" customHeight="1">
      <c r="A181" s="148"/>
      <c r="B181" s="148"/>
      <c r="C181" s="148"/>
      <c r="I181" s="148"/>
      <c r="J181" s="148"/>
      <c r="K181" s="148"/>
      <c r="L181" s="148"/>
      <c r="M181" s="148"/>
      <c r="N181" s="148"/>
      <c r="O181" s="148"/>
      <c r="P181" s="148"/>
      <c r="Q181" s="148"/>
      <c r="R181" s="148"/>
      <c r="S181" s="148"/>
      <c r="T181" s="148"/>
      <c r="U181" s="148"/>
      <c r="V181" s="148"/>
      <c r="W181" s="148"/>
    </row>
    <row r="182" spans="1:23" ht="16.5" customHeight="1">
      <c r="A182" s="148"/>
      <c r="B182" s="148"/>
      <c r="C182" s="148"/>
      <c r="I182" s="148"/>
      <c r="J182" s="148"/>
      <c r="K182" s="148"/>
      <c r="L182" s="148"/>
      <c r="M182" s="148"/>
      <c r="N182" s="148"/>
      <c r="O182" s="148"/>
      <c r="P182" s="148"/>
      <c r="Q182" s="148"/>
      <c r="R182" s="148"/>
      <c r="S182" s="148"/>
      <c r="T182" s="148"/>
      <c r="U182" s="148"/>
      <c r="V182" s="148"/>
      <c r="W182" s="148"/>
    </row>
    <row r="183" spans="1:23" ht="16.5" customHeight="1">
      <c r="A183" s="148"/>
      <c r="B183" s="148"/>
      <c r="C183" s="148"/>
      <c r="I183" s="148"/>
      <c r="J183" s="148"/>
      <c r="K183" s="148"/>
      <c r="L183" s="148"/>
      <c r="M183" s="148"/>
      <c r="N183" s="148"/>
      <c r="O183" s="148"/>
      <c r="P183" s="148"/>
      <c r="Q183" s="148"/>
      <c r="R183" s="148"/>
      <c r="S183" s="148"/>
      <c r="T183" s="148"/>
      <c r="U183" s="148"/>
      <c r="V183" s="148"/>
      <c r="W183" s="148"/>
    </row>
    <row r="184" spans="1:23" ht="16.5" customHeight="1">
      <c r="A184" s="148"/>
      <c r="B184" s="148"/>
      <c r="C184" s="148"/>
      <c r="I184" s="148"/>
      <c r="J184" s="148"/>
      <c r="K184" s="148"/>
      <c r="L184" s="148"/>
      <c r="M184" s="148"/>
      <c r="N184" s="148"/>
      <c r="O184" s="148"/>
      <c r="P184" s="148"/>
      <c r="Q184" s="148"/>
      <c r="R184" s="148"/>
      <c r="S184" s="148"/>
      <c r="T184" s="148"/>
      <c r="U184" s="148"/>
      <c r="V184" s="148"/>
      <c r="W184" s="148"/>
    </row>
    <row r="185" spans="1:23" ht="16.5" customHeight="1">
      <c r="A185" s="148"/>
      <c r="B185" s="148"/>
      <c r="C185" s="148"/>
      <c r="I185" s="148"/>
      <c r="J185" s="148"/>
      <c r="K185" s="148"/>
      <c r="L185" s="148"/>
      <c r="M185" s="148"/>
      <c r="N185" s="148"/>
      <c r="O185" s="148"/>
      <c r="P185" s="148"/>
      <c r="Q185" s="148"/>
      <c r="R185" s="148"/>
      <c r="S185" s="148"/>
      <c r="T185" s="148"/>
      <c r="U185" s="148"/>
      <c r="V185" s="148"/>
      <c r="W185" s="148"/>
    </row>
    <row r="186" spans="1:23" ht="16.5" customHeight="1">
      <c r="A186" s="148"/>
      <c r="B186" s="148"/>
      <c r="C186" s="148"/>
      <c r="I186" s="148"/>
      <c r="J186" s="148"/>
      <c r="K186" s="148"/>
      <c r="L186" s="148"/>
      <c r="M186" s="148"/>
      <c r="N186" s="148"/>
      <c r="O186" s="148"/>
      <c r="P186" s="148"/>
      <c r="Q186" s="148"/>
      <c r="R186" s="148"/>
      <c r="S186" s="148"/>
      <c r="T186" s="148"/>
      <c r="U186" s="148"/>
      <c r="V186" s="148"/>
      <c r="W186" s="148"/>
    </row>
    <row r="187" spans="1:23" ht="16.5" customHeight="1">
      <c r="A187" s="148"/>
      <c r="B187" s="148"/>
      <c r="C187" s="148"/>
      <c r="I187" s="148"/>
      <c r="J187" s="148"/>
      <c r="K187" s="148"/>
      <c r="L187" s="148"/>
      <c r="M187" s="148"/>
      <c r="N187" s="148"/>
      <c r="O187" s="148"/>
      <c r="P187" s="148"/>
      <c r="Q187" s="148"/>
      <c r="R187" s="148"/>
      <c r="S187" s="148"/>
      <c r="T187" s="148"/>
      <c r="U187" s="148"/>
      <c r="V187" s="148"/>
      <c r="W187" s="148"/>
    </row>
    <row r="188" spans="1:23" ht="16.5" customHeight="1">
      <c r="A188" s="148"/>
      <c r="B188" s="148"/>
      <c r="C188" s="148"/>
      <c r="I188" s="148"/>
      <c r="J188" s="148"/>
      <c r="K188" s="148"/>
      <c r="L188" s="148"/>
      <c r="M188" s="148"/>
      <c r="N188" s="148"/>
      <c r="O188" s="148"/>
      <c r="P188" s="148"/>
      <c r="Q188" s="148"/>
      <c r="R188" s="148"/>
      <c r="S188" s="148"/>
      <c r="T188" s="148"/>
      <c r="U188" s="148"/>
      <c r="V188" s="148"/>
      <c r="W188" s="148"/>
    </row>
    <row r="189" spans="1:23" ht="16.5" customHeight="1">
      <c r="A189" s="148"/>
      <c r="B189" s="148"/>
      <c r="C189" s="148"/>
      <c r="I189" s="148"/>
      <c r="J189" s="148"/>
      <c r="K189" s="148"/>
      <c r="L189" s="148"/>
      <c r="M189" s="148"/>
      <c r="N189" s="148"/>
      <c r="O189" s="148"/>
      <c r="P189" s="148"/>
      <c r="Q189" s="148"/>
      <c r="R189" s="148"/>
      <c r="S189" s="148"/>
      <c r="T189" s="148"/>
      <c r="U189" s="148"/>
      <c r="V189" s="148"/>
      <c r="W189" s="148"/>
    </row>
    <row r="190" spans="1:23" ht="16.5" customHeight="1">
      <c r="A190" s="148"/>
      <c r="B190" s="148"/>
      <c r="C190" s="148"/>
      <c r="I190" s="148"/>
      <c r="J190" s="148"/>
      <c r="K190" s="148"/>
      <c r="L190" s="148"/>
      <c r="M190" s="148"/>
      <c r="N190" s="148"/>
      <c r="O190" s="148"/>
      <c r="P190" s="148"/>
      <c r="Q190" s="148"/>
      <c r="R190" s="148"/>
      <c r="S190" s="148"/>
      <c r="T190" s="148"/>
      <c r="U190" s="148"/>
      <c r="V190" s="148"/>
      <c r="W190" s="148"/>
    </row>
    <row r="191" spans="1:23" ht="16.5" customHeight="1">
      <c r="A191" s="148"/>
      <c r="B191" s="148"/>
      <c r="C191" s="148"/>
      <c r="I191" s="148"/>
      <c r="J191" s="148"/>
      <c r="K191" s="148"/>
      <c r="L191" s="148"/>
      <c r="M191" s="148"/>
      <c r="N191" s="148"/>
      <c r="O191" s="148"/>
      <c r="P191" s="148"/>
      <c r="Q191" s="148"/>
      <c r="R191" s="148"/>
      <c r="S191" s="148"/>
      <c r="T191" s="148"/>
      <c r="U191" s="148"/>
      <c r="V191" s="148"/>
      <c r="W191" s="148"/>
    </row>
    <row r="192" spans="1:23" ht="16.5" customHeight="1">
      <c r="A192" s="148"/>
      <c r="B192" s="148"/>
      <c r="C192" s="148"/>
      <c r="I192" s="148"/>
      <c r="J192" s="148"/>
      <c r="K192" s="148"/>
      <c r="L192" s="148"/>
      <c r="M192" s="148"/>
      <c r="N192" s="148"/>
      <c r="O192" s="148"/>
      <c r="P192" s="148"/>
      <c r="Q192" s="148"/>
      <c r="R192" s="148"/>
      <c r="S192" s="148"/>
      <c r="T192" s="148"/>
      <c r="U192" s="148"/>
      <c r="V192" s="148"/>
      <c r="W192" s="148"/>
    </row>
    <row r="193" spans="1:23" ht="16.5" customHeight="1">
      <c r="A193" s="148"/>
      <c r="B193" s="148"/>
      <c r="C193" s="148"/>
      <c r="I193" s="148"/>
      <c r="J193" s="148"/>
      <c r="K193" s="148"/>
      <c r="L193" s="148"/>
      <c r="M193" s="148"/>
      <c r="N193" s="148"/>
      <c r="O193" s="148"/>
      <c r="P193" s="148"/>
      <c r="Q193" s="148"/>
      <c r="R193" s="148"/>
      <c r="S193" s="148"/>
      <c r="T193" s="148"/>
      <c r="U193" s="148"/>
      <c r="V193" s="148"/>
      <c r="W193" s="148"/>
    </row>
    <row r="194" spans="1:23" ht="16.5" customHeight="1">
      <c r="A194" s="148"/>
      <c r="B194" s="148"/>
      <c r="C194" s="148"/>
      <c r="I194" s="148"/>
      <c r="J194" s="148"/>
      <c r="K194" s="148"/>
      <c r="L194" s="148"/>
      <c r="M194" s="148"/>
      <c r="N194" s="148"/>
      <c r="O194" s="148"/>
      <c r="P194" s="148"/>
      <c r="Q194" s="148"/>
      <c r="R194" s="148"/>
      <c r="S194" s="148"/>
      <c r="T194" s="148"/>
      <c r="U194" s="148"/>
      <c r="V194" s="148"/>
      <c r="W194" s="148"/>
    </row>
    <row r="195" spans="1:23" ht="16.5" customHeight="1">
      <c r="A195" s="148"/>
      <c r="B195" s="148"/>
      <c r="C195" s="148"/>
      <c r="I195" s="148"/>
      <c r="J195" s="148"/>
      <c r="K195" s="148"/>
      <c r="L195" s="148"/>
      <c r="M195" s="148"/>
      <c r="N195" s="148"/>
      <c r="O195" s="148"/>
      <c r="P195" s="148"/>
      <c r="Q195" s="148"/>
      <c r="R195" s="148"/>
      <c r="S195" s="148"/>
      <c r="T195" s="148"/>
      <c r="U195" s="148"/>
      <c r="V195" s="148"/>
      <c r="W195" s="148"/>
    </row>
    <row r="196" spans="1:23" ht="16.5" customHeight="1">
      <c r="A196" s="148"/>
      <c r="B196" s="148"/>
      <c r="C196" s="148"/>
      <c r="I196" s="148"/>
      <c r="J196" s="148"/>
      <c r="K196" s="148"/>
      <c r="L196" s="148"/>
      <c r="M196" s="148"/>
      <c r="N196" s="148"/>
      <c r="O196" s="148"/>
      <c r="P196" s="148"/>
      <c r="Q196" s="148"/>
      <c r="R196" s="148"/>
      <c r="S196" s="148"/>
      <c r="T196" s="148"/>
      <c r="U196" s="148"/>
      <c r="V196" s="148"/>
      <c r="W196" s="148"/>
    </row>
    <row r="197" spans="1:23" ht="16.5" customHeight="1">
      <c r="A197" s="148"/>
      <c r="B197" s="148"/>
      <c r="C197" s="148"/>
      <c r="I197" s="148"/>
      <c r="J197" s="148"/>
      <c r="K197" s="148"/>
      <c r="L197" s="148"/>
      <c r="M197" s="148"/>
      <c r="N197" s="148"/>
      <c r="O197" s="148"/>
      <c r="P197" s="148"/>
      <c r="Q197" s="148"/>
      <c r="R197" s="148"/>
      <c r="S197" s="148"/>
      <c r="T197" s="148"/>
      <c r="U197" s="148"/>
      <c r="V197" s="148"/>
      <c r="W197" s="148"/>
    </row>
    <row r="198" spans="1:23" ht="16.5" customHeight="1">
      <c r="A198" s="148"/>
      <c r="B198" s="148"/>
      <c r="C198" s="148"/>
      <c r="I198" s="148"/>
      <c r="J198" s="148"/>
      <c r="K198" s="148"/>
      <c r="L198" s="148"/>
      <c r="M198" s="148"/>
      <c r="N198" s="148"/>
      <c r="O198" s="148"/>
      <c r="P198" s="148"/>
      <c r="Q198" s="148"/>
      <c r="R198" s="148"/>
      <c r="S198" s="148"/>
      <c r="T198" s="148"/>
      <c r="U198" s="148"/>
      <c r="V198" s="148"/>
      <c r="W198" s="148"/>
    </row>
    <row r="199" spans="1:23" ht="16.5" customHeight="1">
      <c r="A199" s="148"/>
      <c r="B199" s="148"/>
      <c r="C199" s="148"/>
      <c r="I199" s="148"/>
      <c r="J199" s="148"/>
      <c r="K199" s="148"/>
      <c r="L199" s="148"/>
      <c r="M199" s="148"/>
      <c r="N199" s="148"/>
      <c r="O199" s="148"/>
      <c r="P199" s="148"/>
      <c r="Q199" s="148"/>
      <c r="R199" s="148"/>
      <c r="S199" s="148"/>
      <c r="T199" s="148"/>
      <c r="U199" s="148"/>
      <c r="V199" s="148"/>
      <c r="W199" s="148"/>
    </row>
    <row r="200" spans="1:23" ht="16.5" customHeight="1">
      <c r="A200" s="148"/>
      <c r="B200" s="148"/>
      <c r="C200" s="148"/>
      <c r="I200" s="148"/>
      <c r="J200" s="148"/>
      <c r="K200" s="148"/>
      <c r="L200" s="148"/>
      <c r="M200" s="148"/>
      <c r="N200" s="148"/>
      <c r="O200" s="148"/>
      <c r="P200" s="148"/>
      <c r="Q200" s="148"/>
      <c r="R200" s="148"/>
      <c r="S200" s="148"/>
      <c r="T200" s="148"/>
      <c r="U200" s="148"/>
      <c r="V200" s="148"/>
      <c r="W200" s="148"/>
    </row>
    <row r="201" spans="1:23" ht="16.5" customHeight="1">
      <c r="A201" s="148"/>
      <c r="B201" s="148"/>
      <c r="C201" s="148"/>
      <c r="I201" s="148"/>
      <c r="J201" s="148"/>
      <c r="K201" s="148"/>
      <c r="L201" s="148"/>
      <c r="M201" s="148"/>
      <c r="N201" s="148"/>
      <c r="O201" s="148"/>
      <c r="P201" s="148"/>
      <c r="Q201" s="148"/>
      <c r="R201" s="148"/>
      <c r="S201" s="148"/>
      <c r="T201" s="148"/>
      <c r="U201" s="148"/>
      <c r="V201" s="148"/>
      <c r="W201" s="148"/>
    </row>
    <row r="202" spans="1:23" ht="16.5" customHeight="1">
      <c r="A202" s="148"/>
      <c r="B202" s="148"/>
      <c r="C202" s="148"/>
      <c r="I202" s="148"/>
      <c r="J202" s="148"/>
      <c r="K202" s="148"/>
      <c r="L202" s="148"/>
      <c r="M202" s="148"/>
      <c r="N202" s="148"/>
      <c r="O202" s="148"/>
      <c r="P202" s="148"/>
      <c r="Q202" s="148"/>
      <c r="R202" s="148"/>
      <c r="S202" s="148"/>
      <c r="T202" s="148"/>
      <c r="U202" s="148"/>
      <c r="V202" s="148"/>
      <c r="W202" s="148"/>
    </row>
    <row r="203" spans="1:23" ht="16.5" customHeight="1">
      <c r="A203" s="148"/>
      <c r="B203" s="148"/>
      <c r="C203" s="148"/>
      <c r="I203" s="148"/>
      <c r="J203" s="148"/>
      <c r="K203" s="148"/>
      <c r="L203" s="148"/>
      <c r="M203" s="148"/>
      <c r="N203" s="148"/>
      <c r="O203" s="148"/>
      <c r="P203" s="148"/>
      <c r="Q203" s="148"/>
      <c r="R203" s="148"/>
      <c r="S203" s="148"/>
      <c r="T203" s="148"/>
      <c r="U203" s="148"/>
      <c r="V203" s="148"/>
      <c r="W203" s="148"/>
    </row>
    <row r="204" spans="1:23" ht="16.5" customHeight="1">
      <c r="A204" s="148"/>
      <c r="B204" s="148"/>
      <c r="C204" s="148"/>
      <c r="I204" s="148"/>
      <c r="J204" s="148"/>
      <c r="K204" s="148"/>
      <c r="L204" s="148"/>
      <c r="M204" s="148"/>
      <c r="N204" s="148"/>
      <c r="O204" s="148"/>
      <c r="P204" s="148"/>
      <c r="Q204" s="148"/>
      <c r="R204" s="148"/>
      <c r="S204" s="148"/>
      <c r="T204" s="148"/>
      <c r="U204" s="148"/>
      <c r="V204" s="148"/>
      <c r="W204" s="148"/>
    </row>
    <row r="205" spans="1:23" ht="16.5" customHeight="1">
      <c r="A205" s="148"/>
      <c r="B205" s="148"/>
      <c r="C205" s="148"/>
      <c r="I205" s="148"/>
      <c r="J205" s="148"/>
      <c r="K205" s="148"/>
      <c r="L205" s="148"/>
      <c r="M205" s="148"/>
      <c r="N205" s="148"/>
      <c r="O205" s="148"/>
      <c r="P205" s="148"/>
      <c r="Q205" s="148"/>
      <c r="R205" s="148"/>
      <c r="S205" s="148"/>
      <c r="T205" s="148"/>
      <c r="U205" s="148"/>
      <c r="V205" s="148"/>
      <c r="W205" s="148"/>
    </row>
    <row r="206" spans="1:23" ht="16.5" customHeight="1">
      <c r="A206" s="148"/>
      <c r="B206" s="148"/>
      <c r="C206" s="148"/>
      <c r="I206" s="148"/>
      <c r="J206" s="148"/>
      <c r="K206" s="148"/>
      <c r="L206" s="148"/>
      <c r="M206" s="148"/>
      <c r="N206" s="148"/>
      <c r="O206" s="148"/>
      <c r="P206" s="148"/>
      <c r="Q206" s="148"/>
      <c r="R206" s="148"/>
      <c r="S206" s="148"/>
      <c r="T206" s="148"/>
      <c r="U206" s="148"/>
      <c r="V206" s="148"/>
      <c r="W206" s="148"/>
    </row>
    <row r="207" spans="1:23" ht="16.5" customHeight="1">
      <c r="A207" s="148"/>
      <c r="B207" s="148"/>
      <c r="C207" s="148"/>
      <c r="I207" s="148"/>
      <c r="J207" s="148"/>
      <c r="K207" s="148"/>
      <c r="L207" s="148"/>
      <c r="M207" s="148"/>
      <c r="N207" s="148"/>
      <c r="O207" s="148"/>
      <c r="P207" s="148"/>
      <c r="Q207" s="148"/>
      <c r="R207" s="148"/>
      <c r="S207" s="148"/>
      <c r="T207" s="148"/>
      <c r="U207" s="148"/>
      <c r="V207" s="148"/>
      <c r="W207" s="148"/>
    </row>
    <row r="208" spans="1:23" ht="16.5" customHeight="1">
      <c r="A208" s="148"/>
      <c r="B208" s="148"/>
      <c r="C208" s="148"/>
      <c r="I208" s="148"/>
      <c r="J208" s="148"/>
      <c r="K208" s="148"/>
      <c r="L208" s="148"/>
      <c r="M208" s="148"/>
      <c r="N208" s="148"/>
      <c r="O208" s="148"/>
      <c r="P208" s="148"/>
      <c r="Q208" s="148"/>
      <c r="R208" s="148"/>
      <c r="S208" s="148"/>
      <c r="T208" s="148"/>
      <c r="U208" s="148"/>
      <c r="V208" s="148"/>
      <c r="W208" s="148"/>
    </row>
    <row r="209" spans="1:23" ht="16.5" customHeight="1">
      <c r="A209" s="148"/>
      <c r="B209" s="148"/>
      <c r="C209" s="148"/>
      <c r="I209" s="148"/>
      <c r="J209" s="148"/>
      <c r="K209" s="148"/>
      <c r="L209" s="148"/>
      <c r="M209" s="148"/>
      <c r="N209" s="148"/>
      <c r="O209" s="148"/>
      <c r="P209" s="148"/>
      <c r="Q209" s="148"/>
      <c r="R209" s="148"/>
      <c r="S209" s="148"/>
      <c r="T209" s="148"/>
      <c r="U209" s="148"/>
      <c r="V209" s="148"/>
      <c r="W209" s="148"/>
    </row>
    <row r="210" spans="1:23" ht="16.5" customHeight="1">
      <c r="A210" s="148"/>
      <c r="B210" s="148"/>
      <c r="C210" s="148"/>
      <c r="I210" s="148"/>
      <c r="J210" s="148"/>
      <c r="K210" s="148"/>
      <c r="L210" s="148"/>
      <c r="M210" s="148"/>
      <c r="N210" s="148"/>
      <c r="O210" s="148"/>
      <c r="P210" s="148"/>
      <c r="Q210" s="148"/>
      <c r="R210" s="148"/>
      <c r="S210" s="148"/>
      <c r="T210" s="148"/>
      <c r="U210" s="148"/>
      <c r="V210" s="148"/>
      <c r="W210" s="148"/>
    </row>
    <row r="211" spans="1:23" ht="16.5" customHeight="1">
      <c r="A211" s="148"/>
      <c r="B211" s="148"/>
      <c r="C211" s="148"/>
      <c r="I211" s="148"/>
      <c r="J211" s="148"/>
      <c r="K211" s="148"/>
      <c r="L211" s="148"/>
      <c r="M211" s="148"/>
      <c r="N211" s="148"/>
      <c r="O211" s="148"/>
      <c r="P211" s="148"/>
      <c r="Q211" s="148"/>
      <c r="R211" s="148"/>
      <c r="S211" s="148"/>
      <c r="T211" s="148"/>
      <c r="U211" s="148"/>
      <c r="V211" s="148"/>
      <c r="W211" s="148"/>
    </row>
    <row r="212" spans="1:23" ht="16.5" customHeight="1">
      <c r="A212" s="148"/>
      <c r="B212" s="148"/>
      <c r="C212" s="148"/>
      <c r="I212" s="148"/>
      <c r="J212" s="148"/>
      <c r="K212" s="148"/>
      <c r="L212" s="148"/>
      <c r="M212" s="148"/>
      <c r="N212" s="148"/>
      <c r="O212" s="148"/>
      <c r="P212" s="148"/>
      <c r="Q212" s="148"/>
      <c r="R212" s="148"/>
      <c r="S212" s="148"/>
      <c r="T212" s="148"/>
      <c r="U212" s="148"/>
      <c r="V212" s="148"/>
      <c r="W212" s="148"/>
    </row>
    <row r="213" spans="1:23" ht="16.5" customHeight="1">
      <c r="A213" s="148"/>
      <c r="B213" s="148"/>
      <c r="C213" s="148"/>
      <c r="I213" s="148"/>
      <c r="J213" s="148"/>
      <c r="K213" s="148"/>
      <c r="L213" s="148"/>
      <c r="M213" s="148"/>
      <c r="N213" s="148"/>
      <c r="O213" s="148"/>
      <c r="P213" s="148"/>
      <c r="Q213" s="148"/>
      <c r="R213" s="148"/>
      <c r="S213" s="148"/>
      <c r="T213" s="148"/>
      <c r="U213" s="148"/>
      <c r="V213" s="148"/>
      <c r="W213" s="148"/>
    </row>
    <row r="214" spans="1:23" ht="16.5" customHeight="1">
      <c r="A214" s="148"/>
      <c r="B214" s="148"/>
      <c r="C214" s="148"/>
      <c r="I214" s="148"/>
      <c r="J214" s="148"/>
      <c r="K214" s="148"/>
      <c r="L214" s="148"/>
      <c r="M214" s="148"/>
      <c r="N214" s="148"/>
      <c r="O214" s="148"/>
      <c r="P214" s="148"/>
      <c r="Q214" s="148"/>
      <c r="R214" s="148"/>
      <c r="S214" s="148"/>
      <c r="T214" s="148"/>
      <c r="U214" s="148"/>
      <c r="V214" s="148"/>
      <c r="W214" s="148"/>
    </row>
    <row r="215" spans="1:23" ht="16.5" customHeight="1">
      <c r="A215" s="148"/>
      <c r="B215" s="148"/>
      <c r="C215" s="148"/>
      <c r="I215" s="148"/>
      <c r="J215" s="148"/>
      <c r="K215" s="148"/>
      <c r="L215" s="148"/>
      <c r="M215" s="148"/>
      <c r="N215" s="148"/>
      <c r="O215" s="148"/>
      <c r="P215" s="148"/>
      <c r="Q215" s="148"/>
      <c r="R215" s="148"/>
      <c r="S215" s="148"/>
      <c r="T215" s="148"/>
      <c r="U215" s="148"/>
      <c r="V215" s="148"/>
      <c r="W215" s="148"/>
    </row>
    <row r="216" spans="1:23" ht="16.5" customHeight="1">
      <c r="A216" s="148"/>
      <c r="B216" s="148"/>
      <c r="C216" s="148"/>
      <c r="I216" s="148"/>
      <c r="J216" s="148"/>
      <c r="K216" s="148"/>
      <c r="L216" s="148"/>
      <c r="M216" s="148"/>
      <c r="N216" s="148"/>
      <c r="O216" s="148"/>
      <c r="P216" s="148"/>
      <c r="Q216" s="148"/>
      <c r="R216" s="148"/>
      <c r="S216" s="148"/>
      <c r="T216" s="148"/>
      <c r="U216" s="148"/>
      <c r="V216" s="148"/>
      <c r="W216" s="148"/>
    </row>
    <row r="217" spans="1:23" ht="16.5" customHeight="1">
      <c r="A217" s="148"/>
      <c r="B217" s="148"/>
      <c r="C217" s="148"/>
      <c r="I217" s="148"/>
      <c r="J217" s="148"/>
      <c r="K217" s="148"/>
      <c r="L217" s="148"/>
      <c r="M217" s="148"/>
      <c r="N217" s="148"/>
      <c r="O217" s="148"/>
      <c r="P217" s="148"/>
      <c r="Q217" s="148"/>
      <c r="R217" s="148"/>
      <c r="S217" s="148"/>
      <c r="T217" s="148"/>
      <c r="U217" s="148"/>
      <c r="V217" s="148"/>
      <c r="W217" s="148"/>
    </row>
    <row r="218" spans="1:23" ht="16.5" customHeight="1">
      <c r="A218" s="148"/>
      <c r="B218" s="148"/>
      <c r="C218" s="148"/>
      <c r="I218" s="148"/>
      <c r="J218" s="148"/>
      <c r="K218" s="148"/>
      <c r="L218" s="148"/>
      <c r="M218" s="148"/>
      <c r="N218" s="148"/>
      <c r="O218" s="148"/>
      <c r="P218" s="148"/>
      <c r="Q218" s="148"/>
      <c r="R218" s="148"/>
      <c r="S218" s="148"/>
      <c r="T218" s="148"/>
      <c r="U218" s="148"/>
      <c r="V218" s="148"/>
      <c r="W218" s="148"/>
    </row>
    <row r="219" spans="1:23" ht="16.5" customHeight="1">
      <c r="A219" s="148"/>
      <c r="B219" s="148"/>
      <c r="C219" s="148"/>
      <c r="I219" s="148"/>
      <c r="J219" s="148"/>
      <c r="K219" s="148"/>
      <c r="L219" s="148"/>
      <c r="M219" s="148"/>
      <c r="N219" s="148"/>
      <c r="O219" s="148"/>
      <c r="P219" s="148"/>
      <c r="Q219" s="148"/>
      <c r="R219" s="148"/>
      <c r="S219" s="148"/>
      <c r="T219" s="148"/>
      <c r="U219" s="148"/>
      <c r="V219" s="148"/>
      <c r="W219" s="148"/>
    </row>
    <row r="220" spans="1:23" ht="16.5" customHeight="1">
      <c r="A220" s="148"/>
      <c r="B220" s="148"/>
      <c r="C220" s="148"/>
      <c r="I220" s="148"/>
      <c r="J220" s="148"/>
      <c r="K220" s="148"/>
      <c r="L220" s="148"/>
      <c r="M220" s="148"/>
      <c r="N220" s="148"/>
      <c r="O220" s="148"/>
      <c r="P220" s="148"/>
      <c r="Q220" s="148"/>
      <c r="R220" s="148"/>
      <c r="S220" s="148"/>
      <c r="T220" s="148"/>
      <c r="U220" s="148"/>
      <c r="V220" s="148"/>
      <c r="W220" s="148"/>
    </row>
    <row r="221" spans="1:23" ht="16.5" customHeight="1">
      <c r="A221" s="148"/>
      <c r="B221" s="148"/>
      <c r="C221" s="148"/>
      <c r="I221" s="148"/>
      <c r="J221" s="148"/>
      <c r="K221" s="148"/>
      <c r="L221" s="148"/>
      <c r="M221" s="148"/>
      <c r="N221" s="148"/>
      <c r="O221" s="148"/>
      <c r="P221" s="148"/>
      <c r="Q221" s="148"/>
      <c r="R221" s="148"/>
      <c r="S221" s="148"/>
      <c r="T221" s="148"/>
      <c r="U221" s="148"/>
      <c r="V221" s="148"/>
      <c r="W221" s="148"/>
    </row>
    <row r="222" spans="1:23" ht="16.5" customHeight="1">
      <c r="A222" s="148"/>
      <c r="B222" s="148"/>
      <c r="C222" s="148"/>
      <c r="I222" s="148"/>
      <c r="J222" s="148"/>
      <c r="K222" s="148"/>
      <c r="L222" s="148"/>
      <c r="M222" s="148"/>
      <c r="N222" s="148"/>
      <c r="O222" s="148"/>
      <c r="P222" s="148"/>
      <c r="Q222" s="148"/>
      <c r="R222" s="148"/>
      <c r="S222" s="148"/>
      <c r="T222" s="148"/>
      <c r="U222" s="148"/>
      <c r="V222" s="148"/>
      <c r="W222" s="148"/>
    </row>
    <row r="223" spans="1:23" ht="16.5" customHeight="1">
      <c r="A223" s="148"/>
      <c r="B223" s="148"/>
      <c r="C223" s="148"/>
      <c r="I223" s="148"/>
      <c r="J223" s="148"/>
      <c r="K223" s="148"/>
      <c r="L223" s="148"/>
      <c r="M223" s="148"/>
      <c r="N223" s="148"/>
      <c r="O223" s="148"/>
      <c r="P223" s="148"/>
      <c r="Q223" s="148"/>
      <c r="R223" s="148"/>
      <c r="S223" s="148"/>
      <c r="T223" s="148"/>
      <c r="U223" s="148"/>
      <c r="V223" s="148"/>
      <c r="W223" s="148"/>
    </row>
    <row r="224" spans="1:23" ht="16.5" customHeight="1">
      <c r="A224" s="148"/>
      <c r="B224" s="148"/>
      <c r="C224" s="148"/>
      <c r="I224" s="148"/>
      <c r="J224" s="148"/>
      <c r="K224" s="148"/>
      <c r="L224" s="148"/>
      <c r="M224" s="148"/>
      <c r="N224" s="148"/>
      <c r="O224" s="148"/>
      <c r="P224" s="148"/>
      <c r="Q224" s="148"/>
      <c r="R224" s="148"/>
      <c r="S224" s="148"/>
      <c r="T224" s="148"/>
      <c r="U224" s="148"/>
      <c r="V224" s="148"/>
      <c r="W224" s="148"/>
    </row>
    <row r="225" spans="1:23" ht="16.5" customHeight="1">
      <c r="A225" s="148"/>
      <c r="B225" s="148"/>
      <c r="C225" s="148"/>
      <c r="I225" s="148"/>
      <c r="J225" s="148"/>
      <c r="K225" s="148"/>
      <c r="L225" s="148"/>
      <c r="M225" s="148"/>
      <c r="N225" s="148"/>
      <c r="O225" s="148"/>
      <c r="P225" s="148"/>
      <c r="Q225" s="148"/>
      <c r="R225" s="148"/>
      <c r="S225" s="148"/>
      <c r="T225" s="148"/>
      <c r="U225" s="148"/>
      <c r="V225" s="148"/>
      <c r="W225" s="148"/>
    </row>
    <row r="226" spans="1:23" ht="16.5" customHeight="1">
      <c r="A226" s="148"/>
      <c r="B226" s="148"/>
      <c r="C226" s="148"/>
      <c r="I226" s="148"/>
      <c r="J226" s="148"/>
      <c r="K226" s="148"/>
      <c r="L226" s="148"/>
      <c r="M226" s="148"/>
      <c r="N226" s="148"/>
      <c r="O226" s="148"/>
      <c r="P226" s="148"/>
      <c r="Q226" s="148"/>
      <c r="R226" s="148"/>
      <c r="S226" s="148"/>
      <c r="T226" s="148"/>
      <c r="U226" s="148"/>
      <c r="V226" s="148"/>
      <c r="W226" s="148"/>
    </row>
    <row r="227" spans="1:23" ht="16.5" customHeight="1">
      <c r="A227" s="148"/>
      <c r="B227" s="148"/>
      <c r="C227" s="148"/>
      <c r="I227" s="148"/>
      <c r="J227" s="148"/>
      <c r="K227" s="148"/>
      <c r="L227" s="148"/>
      <c r="M227" s="148"/>
      <c r="N227" s="148"/>
      <c r="O227" s="148"/>
      <c r="P227" s="148"/>
      <c r="Q227" s="148"/>
      <c r="R227" s="148"/>
      <c r="S227" s="148"/>
      <c r="T227" s="148"/>
      <c r="U227" s="148"/>
      <c r="V227" s="148"/>
      <c r="W227" s="148"/>
    </row>
    <row r="228" spans="1:23" ht="16.5" customHeight="1">
      <c r="A228" s="148"/>
      <c r="B228" s="148"/>
      <c r="C228" s="148"/>
      <c r="I228" s="148"/>
      <c r="J228" s="148"/>
      <c r="K228" s="148"/>
      <c r="L228" s="148"/>
      <c r="M228" s="148"/>
      <c r="N228" s="148"/>
      <c r="O228" s="148"/>
      <c r="P228" s="148"/>
      <c r="Q228" s="148"/>
      <c r="R228" s="148"/>
      <c r="S228" s="148"/>
      <c r="T228" s="148"/>
      <c r="U228" s="148"/>
      <c r="V228" s="148"/>
      <c r="W228" s="148"/>
    </row>
    <row r="229" spans="1:23" ht="16.5" customHeight="1">
      <c r="A229" s="148"/>
      <c r="B229" s="148"/>
      <c r="C229" s="148"/>
      <c r="I229" s="148"/>
      <c r="J229" s="148"/>
      <c r="K229" s="148"/>
      <c r="L229" s="148"/>
      <c r="M229" s="148"/>
      <c r="N229" s="148"/>
      <c r="O229" s="148"/>
      <c r="P229" s="148"/>
      <c r="Q229" s="148"/>
      <c r="R229" s="148"/>
      <c r="S229" s="148"/>
      <c r="T229" s="148"/>
      <c r="U229" s="148"/>
      <c r="V229" s="148"/>
      <c r="W229" s="148"/>
    </row>
    <row r="230" spans="1:23" ht="16.5" customHeight="1">
      <c r="A230" s="148"/>
      <c r="B230" s="148"/>
      <c r="C230" s="148"/>
      <c r="I230" s="148"/>
      <c r="J230" s="148"/>
      <c r="K230" s="148"/>
      <c r="L230" s="148"/>
      <c r="M230" s="148"/>
      <c r="N230" s="148"/>
      <c r="O230" s="148"/>
      <c r="P230" s="148"/>
      <c r="Q230" s="148"/>
      <c r="R230" s="148"/>
      <c r="S230" s="148"/>
      <c r="T230" s="148"/>
      <c r="U230" s="148"/>
      <c r="V230" s="148"/>
      <c r="W230" s="148"/>
    </row>
    <row r="231" spans="1:23" ht="16.5" customHeight="1">
      <c r="A231" s="148"/>
      <c r="B231" s="148"/>
      <c r="C231" s="148"/>
      <c r="I231" s="148"/>
      <c r="J231" s="148"/>
      <c r="K231" s="148"/>
      <c r="L231" s="148"/>
      <c r="M231" s="148"/>
      <c r="N231" s="148"/>
      <c r="O231" s="148"/>
      <c r="P231" s="148"/>
      <c r="Q231" s="148"/>
      <c r="R231" s="148"/>
      <c r="S231" s="148"/>
      <c r="T231" s="148"/>
      <c r="U231" s="148"/>
      <c r="V231" s="148"/>
      <c r="W231" s="148"/>
    </row>
    <row r="232" spans="1:23" ht="16.5" customHeight="1">
      <c r="A232" s="148"/>
      <c r="B232" s="148"/>
      <c r="C232" s="148"/>
      <c r="I232" s="148"/>
      <c r="J232" s="148"/>
      <c r="K232" s="148"/>
      <c r="L232" s="148"/>
      <c r="M232" s="148"/>
      <c r="N232" s="148"/>
      <c r="O232" s="148"/>
      <c r="P232" s="148"/>
      <c r="Q232" s="148"/>
      <c r="R232" s="148"/>
      <c r="S232" s="148"/>
      <c r="T232" s="148"/>
      <c r="U232" s="148"/>
      <c r="V232" s="148"/>
      <c r="W232" s="148"/>
    </row>
    <row r="233" spans="1:23" ht="16.5" customHeight="1">
      <c r="A233" s="148"/>
      <c r="B233" s="148"/>
      <c r="C233" s="148"/>
      <c r="I233" s="148"/>
      <c r="J233" s="148"/>
      <c r="K233" s="148"/>
      <c r="L233" s="148"/>
      <c r="M233" s="148"/>
      <c r="N233" s="148"/>
      <c r="O233" s="148"/>
      <c r="P233" s="148"/>
      <c r="Q233" s="148"/>
      <c r="R233" s="148"/>
      <c r="S233" s="148"/>
      <c r="T233" s="148"/>
      <c r="U233" s="148"/>
      <c r="V233" s="148"/>
      <c r="W233" s="148"/>
    </row>
    <row r="234" spans="1:23" ht="16.5" customHeight="1">
      <c r="A234" s="148"/>
      <c r="B234" s="148"/>
      <c r="C234" s="148"/>
      <c r="I234" s="148"/>
      <c r="J234" s="148"/>
      <c r="K234" s="148"/>
      <c r="L234" s="148"/>
      <c r="M234" s="148"/>
      <c r="N234" s="148"/>
      <c r="O234" s="148"/>
      <c r="P234" s="148"/>
      <c r="Q234" s="148"/>
      <c r="R234" s="148"/>
      <c r="S234" s="148"/>
      <c r="T234" s="148"/>
      <c r="U234" s="148"/>
      <c r="V234" s="148"/>
      <c r="W234" s="148"/>
    </row>
    <row r="235" spans="1:23" ht="16.5" customHeight="1">
      <c r="A235" s="148"/>
      <c r="B235" s="148"/>
      <c r="C235" s="148"/>
      <c r="I235" s="148"/>
      <c r="J235" s="148"/>
      <c r="K235" s="148"/>
      <c r="L235" s="148"/>
      <c r="M235" s="148"/>
      <c r="N235" s="148"/>
      <c r="O235" s="148"/>
      <c r="P235" s="148"/>
      <c r="Q235" s="148"/>
      <c r="R235" s="148"/>
      <c r="S235" s="148"/>
      <c r="T235" s="148"/>
      <c r="U235" s="148"/>
      <c r="V235" s="148"/>
      <c r="W235" s="148"/>
    </row>
    <row r="236" spans="1:23" ht="16.5" customHeight="1">
      <c r="A236" s="148"/>
      <c r="B236" s="148"/>
      <c r="C236" s="148"/>
      <c r="I236" s="148"/>
      <c r="J236" s="148"/>
      <c r="K236" s="148"/>
      <c r="L236" s="148"/>
      <c r="M236" s="148"/>
      <c r="N236" s="148"/>
      <c r="O236" s="148"/>
      <c r="P236" s="148"/>
      <c r="Q236" s="148"/>
      <c r="R236" s="148"/>
      <c r="S236" s="148"/>
      <c r="T236" s="148"/>
      <c r="U236" s="148"/>
      <c r="V236" s="148"/>
      <c r="W236" s="148"/>
    </row>
    <row r="237" spans="1:23" ht="16.5" customHeight="1">
      <c r="A237" s="148"/>
      <c r="B237" s="148"/>
      <c r="C237" s="148"/>
      <c r="I237" s="148"/>
      <c r="J237" s="148"/>
      <c r="K237" s="148"/>
      <c r="L237" s="148"/>
      <c r="M237" s="148"/>
      <c r="N237" s="148"/>
      <c r="O237" s="148"/>
      <c r="P237" s="148"/>
      <c r="Q237" s="148"/>
      <c r="R237" s="148"/>
      <c r="S237" s="148"/>
      <c r="T237" s="148"/>
      <c r="U237" s="148"/>
      <c r="V237" s="148"/>
      <c r="W237" s="148"/>
    </row>
    <row r="238" spans="1:23" ht="16.5" customHeight="1">
      <c r="A238" s="148"/>
      <c r="B238" s="148"/>
      <c r="C238" s="148"/>
      <c r="I238" s="148"/>
      <c r="J238" s="148"/>
      <c r="K238" s="148"/>
      <c r="L238" s="148"/>
      <c r="M238" s="148"/>
      <c r="N238" s="148"/>
      <c r="O238" s="148"/>
      <c r="P238" s="148"/>
      <c r="Q238" s="148"/>
      <c r="R238" s="148"/>
      <c r="S238" s="148"/>
      <c r="T238" s="148"/>
      <c r="U238" s="148"/>
      <c r="V238" s="148"/>
      <c r="W238" s="148"/>
    </row>
    <row r="239" spans="1:23" ht="16.5" customHeight="1">
      <c r="A239" s="148"/>
      <c r="B239" s="148"/>
      <c r="C239" s="148"/>
      <c r="I239" s="148"/>
      <c r="J239" s="148"/>
      <c r="K239" s="148"/>
      <c r="L239" s="148"/>
      <c r="M239" s="148"/>
      <c r="N239" s="148"/>
      <c r="O239" s="148"/>
      <c r="P239" s="148"/>
      <c r="Q239" s="148"/>
      <c r="R239" s="148"/>
      <c r="S239" s="148"/>
      <c r="T239" s="148"/>
      <c r="U239" s="148"/>
      <c r="V239" s="148"/>
      <c r="W239" s="148"/>
    </row>
    <row r="240" spans="1:23" ht="16.5" customHeight="1">
      <c r="A240" s="148"/>
      <c r="B240" s="148"/>
      <c r="C240" s="148"/>
      <c r="I240" s="148"/>
      <c r="J240" s="148"/>
      <c r="K240" s="148"/>
      <c r="L240" s="148"/>
      <c r="M240" s="148"/>
      <c r="N240" s="148"/>
      <c r="O240" s="148"/>
      <c r="P240" s="148"/>
      <c r="Q240" s="148"/>
      <c r="R240" s="148"/>
      <c r="S240" s="148"/>
      <c r="T240" s="148"/>
      <c r="U240" s="148"/>
      <c r="V240" s="148"/>
      <c r="W240" s="148"/>
    </row>
    <row r="241" spans="1:23" ht="16.5" customHeight="1">
      <c r="A241" s="148"/>
      <c r="B241" s="148"/>
      <c r="C241" s="148"/>
      <c r="I241" s="148"/>
      <c r="J241" s="148"/>
      <c r="K241" s="148"/>
      <c r="L241" s="148"/>
      <c r="M241" s="148"/>
      <c r="N241" s="148"/>
      <c r="O241" s="148"/>
      <c r="P241" s="148"/>
      <c r="Q241" s="148"/>
      <c r="R241" s="148"/>
      <c r="S241" s="148"/>
      <c r="T241" s="148"/>
      <c r="U241" s="148"/>
      <c r="V241" s="148"/>
      <c r="W241" s="148"/>
    </row>
    <row r="242" spans="1:23" ht="16.5" customHeight="1">
      <c r="A242" s="148"/>
      <c r="B242" s="148"/>
      <c r="C242" s="148"/>
      <c r="I242" s="148"/>
      <c r="J242" s="148"/>
      <c r="K242" s="148"/>
      <c r="L242" s="148"/>
      <c r="M242" s="148"/>
      <c r="N242" s="148"/>
      <c r="O242" s="148"/>
      <c r="P242" s="148"/>
      <c r="Q242" s="148"/>
      <c r="R242" s="148"/>
      <c r="S242" s="148"/>
      <c r="T242" s="148"/>
      <c r="U242" s="148"/>
      <c r="V242" s="148"/>
      <c r="W242" s="148"/>
    </row>
    <row r="243" spans="1:23" ht="16.5" customHeight="1">
      <c r="A243" s="148"/>
      <c r="B243" s="148"/>
      <c r="C243" s="148"/>
      <c r="I243" s="148"/>
      <c r="J243" s="148"/>
      <c r="K243" s="148"/>
      <c r="L243" s="148"/>
      <c r="M243" s="148"/>
      <c r="N243" s="148"/>
      <c r="O243" s="148"/>
      <c r="P243" s="148"/>
      <c r="Q243" s="148"/>
      <c r="R243" s="148"/>
      <c r="S243" s="148"/>
      <c r="T243" s="148"/>
      <c r="U243" s="148"/>
      <c r="V243" s="148"/>
      <c r="W243" s="148"/>
    </row>
    <row r="244" spans="1:23" ht="16.5" customHeight="1">
      <c r="A244" s="148"/>
      <c r="B244" s="148"/>
      <c r="C244" s="148"/>
      <c r="I244" s="148"/>
      <c r="J244" s="148"/>
      <c r="K244" s="148"/>
      <c r="L244" s="148"/>
      <c r="M244" s="148"/>
      <c r="N244" s="148"/>
      <c r="O244" s="148"/>
      <c r="P244" s="148"/>
      <c r="Q244" s="148"/>
      <c r="R244" s="148"/>
      <c r="S244" s="148"/>
      <c r="T244" s="148"/>
      <c r="U244" s="148"/>
      <c r="V244" s="148"/>
      <c r="W244" s="148"/>
    </row>
    <row r="245" spans="1:23" ht="16.5" customHeight="1">
      <c r="A245" s="148"/>
      <c r="B245" s="148"/>
      <c r="C245" s="148"/>
      <c r="I245" s="148"/>
      <c r="J245" s="148"/>
      <c r="K245" s="148"/>
      <c r="L245" s="148"/>
      <c r="M245" s="148"/>
      <c r="N245" s="148"/>
      <c r="O245" s="148"/>
      <c r="P245" s="148"/>
      <c r="Q245" s="148"/>
      <c r="R245" s="148"/>
      <c r="S245" s="148"/>
      <c r="T245" s="148"/>
      <c r="U245" s="148"/>
      <c r="V245" s="148"/>
      <c r="W245" s="148"/>
    </row>
    <row r="246" spans="1:23" ht="16.5" customHeight="1">
      <c r="A246" s="148"/>
      <c r="B246" s="148"/>
      <c r="C246" s="148"/>
      <c r="I246" s="148"/>
      <c r="J246" s="148"/>
      <c r="K246" s="148"/>
      <c r="L246" s="148"/>
      <c r="M246" s="148"/>
      <c r="N246" s="148"/>
      <c r="O246" s="148"/>
      <c r="P246" s="148"/>
      <c r="Q246" s="148"/>
      <c r="R246" s="148"/>
      <c r="S246" s="148"/>
      <c r="T246" s="148"/>
      <c r="U246" s="148"/>
      <c r="V246" s="148"/>
      <c r="W246" s="148"/>
    </row>
    <row r="247" spans="1:23" ht="16.5" customHeight="1">
      <c r="A247" s="148"/>
      <c r="B247" s="148"/>
      <c r="C247" s="148"/>
      <c r="I247" s="148"/>
      <c r="J247" s="148"/>
      <c r="K247" s="148"/>
      <c r="L247" s="148"/>
      <c r="M247" s="148"/>
      <c r="N247" s="148"/>
      <c r="O247" s="148"/>
      <c r="P247" s="148"/>
      <c r="Q247" s="148"/>
      <c r="R247" s="148"/>
      <c r="S247" s="148"/>
      <c r="T247" s="148"/>
      <c r="U247" s="148"/>
      <c r="V247" s="148"/>
      <c r="W247" s="148"/>
    </row>
    <row r="248" spans="1:23" ht="16.5" customHeight="1">
      <c r="A248" s="148"/>
      <c r="B248" s="148"/>
      <c r="C248" s="148"/>
      <c r="I248" s="148"/>
      <c r="J248" s="148"/>
      <c r="K248" s="148"/>
      <c r="L248" s="148"/>
      <c r="M248" s="148"/>
      <c r="N248" s="148"/>
      <c r="O248" s="148"/>
      <c r="P248" s="148"/>
      <c r="Q248" s="148"/>
      <c r="R248" s="148"/>
      <c r="S248" s="148"/>
      <c r="T248" s="148"/>
      <c r="U248" s="148"/>
      <c r="V248" s="148"/>
      <c r="W248" s="148"/>
    </row>
    <row r="249" spans="1:23" ht="16.5" customHeight="1">
      <c r="A249" s="148"/>
      <c r="B249" s="148"/>
      <c r="C249" s="148"/>
      <c r="I249" s="148"/>
      <c r="J249" s="148"/>
      <c r="K249" s="148"/>
      <c r="L249" s="148"/>
      <c r="M249" s="148"/>
      <c r="N249" s="148"/>
      <c r="O249" s="148"/>
      <c r="P249" s="148"/>
      <c r="Q249" s="148"/>
      <c r="R249" s="148"/>
      <c r="S249" s="148"/>
      <c r="T249" s="148"/>
      <c r="U249" s="148"/>
      <c r="V249" s="148"/>
      <c r="W249" s="148"/>
    </row>
    <row r="250" spans="1:23" ht="16.5" customHeight="1">
      <c r="A250" s="148"/>
      <c r="B250" s="148"/>
      <c r="C250" s="148"/>
      <c r="I250" s="148"/>
      <c r="J250" s="148"/>
      <c r="K250" s="148"/>
      <c r="L250" s="148"/>
      <c r="M250" s="148"/>
      <c r="N250" s="148"/>
      <c r="O250" s="148"/>
      <c r="P250" s="148"/>
      <c r="Q250" s="148"/>
      <c r="R250" s="148"/>
      <c r="S250" s="148"/>
      <c r="T250" s="148"/>
      <c r="U250" s="148"/>
      <c r="V250" s="148"/>
      <c r="W250" s="148"/>
    </row>
    <row r="251" spans="1:23" ht="16.5" customHeight="1">
      <c r="A251" s="148"/>
      <c r="B251" s="148"/>
      <c r="C251" s="148"/>
      <c r="I251" s="148"/>
      <c r="J251" s="148"/>
      <c r="K251" s="148"/>
      <c r="L251" s="148"/>
      <c r="M251" s="148"/>
      <c r="N251" s="148"/>
      <c r="O251" s="148"/>
      <c r="P251" s="148"/>
      <c r="Q251" s="148"/>
      <c r="R251" s="148"/>
      <c r="S251" s="148"/>
      <c r="T251" s="148"/>
      <c r="U251" s="148"/>
      <c r="V251" s="148"/>
      <c r="W251" s="148"/>
    </row>
    <row r="252" spans="1:23" ht="16.5" customHeight="1">
      <c r="A252" s="148"/>
      <c r="B252" s="148"/>
      <c r="C252" s="148"/>
      <c r="I252" s="148"/>
      <c r="J252" s="148"/>
      <c r="K252" s="148"/>
      <c r="L252" s="148"/>
      <c r="M252" s="148"/>
      <c r="N252" s="148"/>
      <c r="O252" s="148"/>
      <c r="P252" s="148"/>
      <c r="Q252" s="148"/>
      <c r="R252" s="148"/>
      <c r="S252" s="148"/>
      <c r="T252" s="148"/>
      <c r="U252" s="148"/>
      <c r="V252" s="148"/>
      <c r="W252" s="148"/>
    </row>
    <row r="253" spans="1:23" ht="16.5" customHeight="1">
      <c r="A253" s="148"/>
      <c r="B253" s="148"/>
      <c r="C253" s="148"/>
      <c r="I253" s="148"/>
      <c r="J253" s="148"/>
      <c r="K253" s="148"/>
      <c r="L253" s="148"/>
      <c r="M253" s="148"/>
      <c r="N253" s="148"/>
      <c r="O253" s="148"/>
      <c r="P253" s="148"/>
      <c r="Q253" s="148"/>
      <c r="R253" s="148"/>
      <c r="S253" s="148"/>
      <c r="T253" s="148"/>
      <c r="U253" s="148"/>
      <c r="V253" s="148"/>
      <c r="W253" s="148"/>
    </row>
    <row r="254" spans="1:23" ht="16.5" customHeight="1">
      <c r="A254" s="148"/>
      <c r="B254" s="148"/>
      <c r="C254" s="148"/>
      <c r="I254" s="148"/>
      <c r="J254" s="148"/>
      <c r="K254" s="148"/>
      <c r="L254" s="148"/>
      <c r="M254" s="148"/>
      <c r="N254" s="148"/>
      <c r="O254" s="148"/>
      <c r="P254" s="148"/>
      <c r="Q254" s="148"/>
      <c r="R254" s="148"/>
      <c r="S254" s="148"/>
      <c r="T254" s="148"/>
      <c r="U254" s="148"/>
      <c r="V254" s="148"/>
      <c r="W254" s="148"/>
    </row>
    <row r="255" spans="1:23" ht="16.5" customHeight="1">
      <c r="A255" s="148"/>
      <c r="B255" s="148"/>
      <c r="C255" s="148"/>
      <c r="I255" s="148"/>
      <c r="J255" s="148"/>
      <c r="K255" s="148"/>
      <c r="L255" s="148"/>
      <c r="M255" s="148"/>
      <c r="N255" s="148"/>
      <c r="O255" s="148"/>
      <c r="P255" s="148"/>
      <c r="Q255" s="148"/>
      <c r="R255" s="148"/>
      <c r="S255" s="148"/>
      <c r="T255" s="148"/>
      <c r="U255" s="148"/>
      <c r="V255" s="148"/>
      <c r="W255" s="148"/>
    </row>
    <row r="256" spans="1:23" ht="16.5" customHeight="1">
      <c r="A256" s="148"/>
      <c r="B256" s="148"/>
      <c r="C256" s="148"/>
      <c r="I256" s="148"/>
      <c r="J256" s="148"/>
      <c r="K256" s="148"/>
      <c r="L256" s="148"/>
      <c r="M256" s="148"/>
      <c r="N256" s="148"/>
      <c r="O256" s="148"/>
      <c r="P256" s="148"/>
      <c r="Q256" s="148"/>
      <c r="R256" s="148"/>
      <c r="S256" s="148"/>
      <c r="T256" s="148"/>
      <c r="U256" s="148"/>
      <c r="V256" s="148"/>
      <c r="W256" s="148"/>
    </row>
    <row r="257" spans="1:23" ht="16.5" customHeight="1">
      <c r="A257" s="148"/>
      <c r="B257" s="148"/>
      <c r="C257" s="148"/>
      <c r="I257" s="148"/>
      <c r="J257" s="148"/>
      <c r="K257" s="148"/>
      <c r="L257" s="148"/>
      <c r="M257" s="148"/>
      <c r="N257" s="148"/>
      <c r="O257" s="148"/>
      <c r="P257" s="148"/>
      <c r="Q257" s="148"/>
      <c r="R257" s="148"/>
      <c r="S257" s="148"/>
      <c r="T257" s="148"/>
      <c r="U257" s="148"/>
      <c r="V257" s="148"/>
      <c r="W257" s="148"/>
    </row>
    <row r="258" spans="1:23" ht="16.5" customHeight="1">
      <c r="A258" s="148"/>
      <c r="B258" s="148"/>
      <c r="C258" s="148"/>
      <c r="I258" s="148"/>
      <c r="J258" s="148"/>
      <c r="K258" s="148"/>
      <c r="L258" s="148"/>
      <c r="M258" s="148"/>
      <c r="N258" s="148"/>
      <c r="O258" s="148"/>
      <c r="P258" s="148"/>
      <c r="Q258" s="148"/>
      <c r="R258" s="148"/>
      <c r="S258" s="148"/>
      <c r="T258" s="148"/>
      <c r="U258" s="148"/>
      <c r="V258" s="148"/>
      <c r="W258" s="148"/>
    </row>
    <row r="259" spans="1:23" ht="16.5" customHeight="1">
      <c r="A259" s="148"/>
      <c r="B259" s="148"/>
      <c r="C259" s="148"/>
      <c r="I259" s="148"/>
      <c r="J259" s="148"/>
      <c r="K259" s="148"/>
      <c r="L259" s="148"/>
      <c r="M259" s="148"/>
      <c r="N259" s="148"/>
      <c r="O259" s="148"/>
      <c r="P259" s="148"/>
      <c r="Q259" s="148"/>
      <c r="R259" s="148"/>
      <c r="S259" s="148"/>
      <c r="T259" s="148"/>
      <c r="U259" s="148"/>
      <c r="V259" s="148"/>
      <c r="W259" s="148"/>
    </row>
    <row r="260" spans="1:23" ht="16.5" customHeight="1">
      <c r="A260" s="148"/>
      <c r="B260" s="148"/>
      <c r="C260" s="148"/>
      <c r="I260" s="148"/>
      <c r="J260" s="148"/>
      <c r="K260" s="148"/>
      <c r="L260" s="148"/>
      <c r="M260" s="148"/>
      <c r="N260" s="148"/>
      <c r="O260" s="148"/>
      <c r="P260" s="148"/>
      <c r="Q260" s="148"/>
      <c r="R260" s="148"/>
      <c r="S260" s="148"/>
      <c r="T260" s="148"/>
      <c r="U260" s="148"/>
      <c r="V260" s="148"/>
      <c r="W260" s="148"/>
    </row>
    <row r="261" spans="1:23" ht="16.5" customHeight="1">
      <c r="A261" s="148"/>
      <c r="B261" s="148"/>
      <c r="C261" s="148"/>
      <c r="I261" s="148"/>
      <c r="J261" s="148"/>
      <c r="K261" s="148"/>
      <c r="L261" s="148"/>
      <c r="M261" s="148"/>
      <c r="N261" s="148"/>
      <c r="O261" s="148"/>
      <c r="P261" s="148"/>
      <c r="Q261" s="148"/>
      <c r="R261" s="148"/>
      <c r="S261" s="148"/>
      <c r="T261" s="148"/>
      <c r="U261" s="148"/>
      <c r="V261" s="148"/>
      <c r="W261" s="148"/>
    </row>
    <row r="262" spans="1:23" ht="16.5" customHeight="1">
      <c r="A262" s="148"/>
      <c r="B262" s="148"/>
      <c r="C262" s="148"/>
      <c r="I262" s="148"/>
      <c r="J262" s="148"/>
      <c r="K262" s="148"/>
      <c r="L262" s="148"/>
      <c r="M262" s="148"/>
      <c r="N262" s="148"/>
      <c r="O262" s="148"/>
      <c r="P262" s="148"/>
      <c r="Q262" s="148"/>
      <c r="R262" s="148"/>
      <c r="S262" s="148"/>
      <c r="T262" s="148"/>
      <c r="U262" s="148"/>
      <c r="V262" s="148"/>
      <c r="W262" s="148"/>
    </row>
    <row r="263" spans="1:23" ht="16.5" customHeight="1">
      <c r="A263" s="148"/>
      <c r="B263" s="148"/>
      <c r="C263" s="148"/>
      <c r="I263" s="148"/>
      <c r="J263" s="148"/>
      <c r="K263" s="148"/>
      <c r="L263" s="148"/>
      <c r="M263" s="148"/>
      <c r="N263" s="148"/>
      <c r="O263" s="148"/>
      <c r="P263" s="148"/>
      <c r="Q263" s="148"/>
      <c r="R263" s="148"/>
      <c r="S263" s="148"/>
      <c r="T263" s="148"/>
      <c r="U263" s="148"/>
      <c r="V263" s="148"/>
      <c r="W263" s="148"/>
    </row>
    <row r="264" spans="1:23" ht="16.5" customHeight="1">
      <c r="A264" s="148"/>
      <c r="B264" s="148"/>
      <c r="C264" s="148"/>
      <c r="I264" s="148"/>
      <c r="J264" s="148"/>
      <c r="K264" s="148"/>
      <c r="L264" s="148"/>
      <c r="M264" s="148"/>
      <c r="N264" s="148"/>
      <c r="O264" s="148"/>
      <c r="P264" s="148"/>
      <c r="Q264" s="148"/>
      <c r="R264" s="148"/>
      <c r="S264" s="148"/>
      <c r="T264" s="148"/>
      <c r="U264" s="148"/>
      <c r="V264" s="148"/>
      <c r="W264" s="148"/>
    </row>
    <row r="265" spans="1:23" ht="16.5" customHeight="1">
      <c r="A265" s="148"/>
      <c r="B265" s="148"/>
      <c r="C265" s="148"/>
      <c r="I265" s="148"/>
      <c r="J265" s="148"/>
      <c r="K265" s="148"/>
      <c r="L265" s="148"/>
      <c r="M265" s="148"/>
      <c r="N265" s="148"/>
      <c r="O265" s="148"/>
      <c r="P265" s="148"/>
      <c r="Q265" s="148"/>
      <c r="R265" s="148"/>
      <c r="S265" s="148"/>
      <c r="T265" s="148"/>
      <c r="U265" s="148"/>
      <c r="V265" s="148"/>
      <c r="W265" s="148"/>
    </row>
    <row r="266" spans="1:23" ht="16.5" customHeight="1">
      <c r="A266" s="148"/>
      <c r="B266" s="148"/>
      <c r="C266" s="148"/>
      <c r="I266" s="148"/>
      <c r="J266" s="148"/>
      <c r="K266" s="148"/>
      <c r="L266" s="148"/>
      <c r="M266" s="148"/>
      <c r="N266" s="148"/>
      <c r="O266" s="148"/>
      <c r="P266" s="148"/>
      <c r="Q266" s="148"/>
      <c r="R266" s="148"/>
      <c r="S266" s="148"/>
      <c r="T266" s="148"/>
      <c r="U266" s="148"/>
      <c r="V266" s="148"/>
      <c r="W266" s="148"/>
    </row>
    <row r="267" spans="1:23" ht="16.5" customHeight="1">
      <c r="A267" s="148"/>
      <c r="B267" s="148"/>
      <c r="C267" s="148"/>
      <c r="I267" s="148"/>
      <c r="J267" s="148"/>
      <c r="K267" s="148"/>
      <c r="L267" s="148"/>
      <c r="M267" s="148"/>
      <c r="N267" s="148"/>
      <c r="O267" s="148"/>
      <c r="P267" s="148"/>
      <c r="Q267" s="148"/>
      <c r="R267" s="148"/>
      <c r="S267" s="148"/>
      <c r="T267" s="148"/>
      <c r="U267" s="148"/>
      <c r="V267" s="148"/>
      <c r="W267" s="148"/>
    </row>
    <row r="268" spans="1:23" ht="16.5" customHeight="1">
      <c r="A268" s="148"/>
      <c r="B268" s="148"/>
      <c r="C268" s="148"/>
      <c r="I268" s="148"/>
      <c r="J268" s="148"/>
      <c r="K268" s="148"/>
      <c r="L268" s="148"/>
      <c r="M268" s="148"/>
      <c r="N268" s="148"/>
      <c r="O268" s="148"/>
      <c r="P268" s="148"/>
      <c r="Q268" s="148"/>
      <c r="R268" s="148"/>
      <c r="S268" s="148"/>
      <c r="T268" s="148"/>
      <c r="U268" s="148"/>
      <c r="V268" s="148"/>
      <c r="W268" s="148"/>
    </row>
    <row r="269" spans="1:23" ht="16.5" customHeight="1">
      <c r="A269" s="148"/>
      <c r="B269" s="148"/>
      <c r="C269" s="148"/>
      <c r="I269" s="148"/>
      <c r="J269" s="148"/>
      <c r="K269" s="148"/>
      <c r="L269" s="148"/>
      <c r="M269" s="148"/>
      <c r="N269" s="148"/>
      <c r="O269" s="148"/>
      <c r="P269" s="148"/>
      <c r="Q269" s="148"/>
      <c r="R269" s="148"/>
      <c r="S269" s="148"/>
      <c r="T269" s="148"/>
      <c r="U269" s="148"/>
      <c r="V269" s="148"/>
      <c r="W269" s="148"/>
    </row>
    <row r="270" spans="1:23" ht="16.5" customHeight="1">
      <c r="A270" s="148"/>
      <c r="B270" s="148"/>
      <c r="C270" s="148"/>
      <c r="I270" s="148"/>
      <c r="J270" s="148"/>
      <c r="K270" s="148"/>
      <c r="L270" s="148"/>
      <c r="M270" s="148"/>
      <c r="N270" s="148"/>
      <c r="O270" s="148"/>
      <c r="P270" s="148"/>
      <c r="Q270" s="148"/>
      <c r="R270" s="148"/>
      <c r="S270" s="148"/>
      <c r="T270" s="148"/>
      <c r="U270" s="148"/>
      <c r="V270" s="148"/>
      <c r="W270" s="148"/>
    </row>
    <row r="271" spans="1:23" ht="16.5" customHeight="1">
      <c r="A271" s="148"/>
      <c r="B271" s="148"/>
      <c r="C271" s="148"/>
      <c r="I271" s="148"/>
      <c r="J271" s="148"/>
      <c r="K271" s="148"/>
      <c r="L271" s="148"/>
      <c r="M271" s="148"/>
      <c r="N271" s="148"/>
      <c r="O271" s="148"/>
      <c r="P271" s="148"/>
      <c r="Q271" s="148"/>
      <c r="R271" s="148"/>
      <c r="S271" s="148"/>
      <c r="T271" s="148"/>
      <c r="U271" s="148"/>
      <c r="V271" s="148"/>
      <c r="W271" s="148"/>
    </row>
    <row r="272" spans="1:23" ht="16.5" customHeight="1">
      <c r="A272" s="148"/>
      <c r="B272" s="148"/>
      <c r="C272" s="148"/>
      <c r="I272" s="148"/>
      <c r="J272" s="148"/>
      <c r="K272" s="148"/>
      <c r="L272" s="148"/>
      <c r="M272" s="148"/>
      <c r="N272" s="148"/>
      <c r="O272" s="148"/>
      <c r="P272" s="148"/>
      <c r="Q272" s="148"/>
      <c r="R272" s="148"/>
      <c r="S272" s="148"/>
      <c r="T272" s="148"/>
      <c r="U272" s="148"/>
      <c r="V272" s="148"/>
      <c r="W272" s="148"/>
    </row>
    <row r="273" spans="1:23" ht="16.5" customHeight="1">
      <c r="A273" s="148"/>
      <c r="B273" s="148"/>
      <c r="C273" s="148"/>
      <c r="I273" s="148"/>
      <c r="J273" s="148"/>
      <c r="K273" s="148"/>
      <c r="L273" s="148"/>
      <c r="M273" s="148"/>
      <c r="N273" s="148"/>
      <c r="O273" s="148"/>
      <c r="P273" s="148"/>
      <c r="Q273" s="148"/>
      <c r="R273" s="148"/>
      <c r="S273" s="148"/>
      <c r="T273" s="148"/>
      <c r="U273" s="148"/>
      <c r="V273" s="148"/>
      <c r="W273" s="148"/>
    </row>
    <row r="274" spans="1:23" ht="16.5" customHeight="1">
      <c r="A274" s="148"/>
      <c r="B274" s="148"/>
      <c r="C274" s="148"/>
      <c r="I274" s="148"/>
      <c r="J274" s="148"/>
      <c r="K274" s="148"/>
      <c r="L274" s="148"/>
      <c r="M274" s="148"/>
      <c r="N274" s="148"/>
      <c r="O274" s="148"/>
      <c r="P274" s="148"/>
      <c r="Q274" s="148"/>
      <c r="R274" s="148"/>
      <c r="S274" s="148"/>
      <c r="T274" s="148"/>
      <c r="U274" s="148"/>
      <c r="V274" s="148"/>
      <c r="W274" s="148"/>
    </row>
    <row r="275" spans="1:23" ht="16.5" customHeight="1">
      <c r="A275" s="148"/>
      <c r="B275" s="148"/>
      <c r="C275" s="148"/>
      <c r="I275" s="148"/>
      <c r="J275" s="148"/>
      <c r="K275" s="148"/>
      <c r="L275" s="148"/>
      <c r="M275" s="148"/>
      <c r="N275" s="148"/>
      <c r="O275" s="148"/>
      <c r="P275" s="148"/>
      <c r="Q275" s="148"/>
      <c r="R275" s="148"/>
      <c r="S275" s="148"/>
      <c r="T275" s="148"/>
      <c r="U275" s="148"/>
      <c r="V275" s="148"/>
      <c r="W275" s="148"/>
    </row>
    <row r="276" spans="1:23" ht="16.5" customHeight="1">
      <c r="A276" s="148"/>
      <c r="B276" s="148"/>
      <c r="C276" s="148"/>
      <c r="I276" s="148"/>
      <c r="J276" s="148"/>
      <c r="K276" s="148"/>
      <c r="L276" s="148"/>
      <c r="M276" s="148"/>
      <c r="N276" s="148"/>
      <c r="O276" s="148"/>
      <c r="P276" s="148"/>
      <c r="Q276" s="148"/>
      <c r="R276" s="148"/>
      <c r="S276" s="148"/>
      <c r="T276" s="148"/>
      <c r="U276" s="148"/>
      <c r="V276" s="148"/>
      <c r="W276" s="148"/>
    </row>
    <row r="277" spans="1:23" ht="16.5" customHeight="1">
      <c r="A277" s="148"/>
      <c r="B277" s="148"/>
      <c r="C277" s="148"/>
      <c r="I277" s="148"/>
      <c r="J277" s="148"/>
      <c r="K277" s="148"/>
      <c r="L277" s="148"/>
      <c r="M277" s="148"/>
      <c r="N277" s="148"/>
      <c r="O277" s="148"/>
      <c r="P277" s="148"/>
      <c r="Q277" s="148"/>
      <c r="R277" s="148"/>
      <c r="S277" s="148"/>
      <c r="T277" s="148"/>
      <c r="U277" s="148"/>
      <c r="V277" s="148"/>
      <c r="W277" s="148"/>
    </row>
    <row r="278" spans="1:23" ht="16.5" customHeight="1">
      <c r="A278" s="148"/>
      <c r="B278" s="148"/>
      <c r="C278" s="148"/>
      <c r="I278" s="148"/>
      <c r="J278" s="148"/>
      <c r="K278" s="148"/>
      <c r="L278" s="148"/>
      <c r="M278" s="148"/>
      <c r="N278" s="148"/>
      <c r="O278" s="148"/>
      <c r="P278" s="148"/>
      <c r="Q278" s="148"/>
      <c r="R278" s="148"/>
      <c r="S278" s="148"/>
      <c r="T278" s="148"/>
      <c r="U278" s="148"/>
      <c r="V278" s="148"/>
      <c r="W278" s="148"/>
    </row>
    <row r="279" spans="1:23" ht="16.5" customHeight="1">
      <c r="A279" s="148"/>
      <c r="B279" s="148"/>
      <c r="C279" s="148"/>
      <c r="I279" s="148"/>
      <c r="J279" s="148"/>
      <c r="K279" s="148"/>
      <c r="L279" s="148"/>
      <c r="M279" s="148"/>
      <c r="N279" s="148"/>
      <c r="O279" s="148"/>
      <c r="P279" s="148"/>
      <c r="Q279" s="148"/>
      <c r="R279" s="148"/>
      <c r="S279" s="148"/>
      <c r="T279" s="148"/>
      <c r="U279" s="148"/>
      <c r="V279" s="148"/>
      <c r="W279" s="148"/>
    </row>
    <row r="280" spans="1:23" ht="16.5" customHeight="1">
      <c r="A280" s="148"/>
      <c r="B280" s="148"/>
      <c r="C280" s="148"/>
      <c r="I280" s="148"/>
      <c r="J280" s="148"/>
      <c r="K280" s="148"/>
      <c r="L280" s="148"/>
      <c r="M280" s="148"/>
      <c r="N280" s="148"/>
      <c r="O280" s="148"/>
      <c r="P280" s="148"/>
      <c r="Q280" s="148"/>
      <c r="R280" s="148"/>
      <c r="S280" s="148"/>
      <c r="T280" s="148"/>
      <c r="U280" s="148"/>
      <c r="V280" s="148"/>
      <c r="W280" s="148"/>
    </row>
    <row r="281" spans="1:23" ht="16.5" customHeight="1">
      <c r="A281" s="148"/>
      <c r="B281" s="148"/>
      <c r="C281" s="148"/>
      <c r="I281" s="148"/>
      <c r="J281" s="148"/>
      <c r="K281" s="148"/>
      <c r="L281" s="148"/>
      <c r="M281" s="148"/>
      <c r="N281" s="148"/>
      <c r="O281" s="148"/>
      <c r="P281" s="148"/>
      <c r="Q281" s="148"/>
      <c r="R281" s="148"/>
      <c r="S281" s="148"/>
      <c r="T281" s="148"/>
      <c r="U281" s="148"/>
      <c r="V281" s="148"/>
      <c r="W281" s="148"/>
    </row>
    <row r="282" spans="1:23" ht="16.5" customHeight="1">
      <c r="A282" s="148"/>
      <c r="B282" s="148"/>
      <c r="C282" s="148"/>
      <c r="I282" s="148"/>
      <c r="J282" s="148"/>
      <c r="K282" s="148"/>
      <c r="L282" s="148"/>
      <c r="M282" s="148"/>
      <c r="N282" s="148"/>
      <c r="O282" s="148"/>
      <c r="P282" s="148"/>
      <c r="Q282" s="148"/>
      <c r="R282" s="148"/>
      <c r="S282" s="148"/>
      <c r="T282" s="148"/>
      <c r="U282" s="148"/>
      <c r="V282" s="148"/>
      <c r="W282" s="148"/>
    </row>
    <row r="283" spans="1:23" ht="16.5" customHeight="1">
      <c r="A283" s="148"/>
      <c r="B283" s="148"/>
      <c r="C283" s="148"/>
      <c r="I283" s="148"/>
      <c r="J283" s="148"/>
      <c r="K283" s="148"/>
      <c r="L283" s="148"/>
      <c r="M283" s="148"/>
      <c r="N283" s="148"/>
      <c r="O283" s="148"/>
      <c r="P283" s="148"/>
      <c r="Q283" s="148"/>
      <c r="R283" s="148"/>
      <c r="S283" s="148"/>
      <c r="T283" s="148"/>
      <c r="U283" s="148"/>
      <c r="V283" s="148"/>
      <c r="W283" s="148"/>
    </row>
    <row r="284" spans="1:23" ht="16.5" customHeight="1">
      <c r="A284" s="148"/>
      <c r="B284" s="148"/>
      <c r="C284" s="148"/>
      <c r="I284" s="148"/>
      <c r="J284" s="148"/>
      <c r="K284" s="148"/>
      <c r="L284" s="148"/>
      <c r="M284" s="148"/>
      <c r="N284" s="148"/>
      <c r="O284" s="148"/>
      <c r="P284" s="148"/>
      <c r="Q284" s="148"/>
      <c r="R284" s="148"/>
      <c r="S284" s="148"/>
      <c r="T284" s="148"/>
      <c r="U284" s="148"/>
      <c r="V284" s="148"/>
      <c r="W284" s="148"/>
    </row>
    <row r="285" spans="1:23" ht="16.5" customHeight="1">
      <c r="A285" s="148"/>
      <c r="B285" s="148"/>
      <c r="C285" s="148"/>
      <c r="I285" s="148"/>
      <c r="J285" s="148"/>
      <c r="K285" s="148"/>
      <c r="L285" s="148"/>
      <c r="M285" s="148"/>
      <c r="N285" s="148"/>
      <c r="O285" s="148"/>
      <c r="P285" s="148"/>
      <c r="Q285" s="148"/>
      <c r="R285" s="148"/>
      <c r="S285" s="148"/>
      <c r="T285" s="148"/>
      <c r="U285" s="148"/>
      <c r="V285" s="148"/>
      <c r="W285" s="148"/>
    </row>
    <row r="286" spans="1:23" ht="16.5" customHeight="1">
      <c r="A286" s="148"/>
      <c r="B286" s="148"/>
      <c r="C286" s="148"/>
      <c r="I286" s="148"/>
      <c r="J286" s="148"/>
      <c r="K286" s="148"/>
      <c r="L286" s="148"/>
      <c r="M286" s="148"/>
      <c r="N286" s="148"/>
      <c r="O286" s="148"/>
      <c r="P286" s="148"/>
      <c r="Q286" s="148"/>
      <c r="R286" s="148"/>
      <c r="S286" s="148"/>
      <c r="T286" s="148"/>
      <c r="U286" s="148"/>
      <c r="V286" s="148"/>
      <c r="W286" s="148"/>
    </row>
    <row r="287" spans="1:23" ht="16.5" customHeight="1">
      <c r="A287" s="148"/>
      <c r="B287" s="148"/>
      <c r="C287" s="148"/>
      <c r="I287" s="148"/>
      <c r="J287" s="148"/>
      <c r="K287" s="148"/>
      <c r="L287" s="148"/>
      <c r="M287" s="148"/>
      <c r="N287" s="148"/>
      <c r="O287" s="148"/>
      <c r="P287" s="148"/>
      <c r="Q287" s="148"/>
      <c r="R287" s="148"/>
      <c r="S287" s="148"/>
      <c r="T287" s="148"/>
      <c r="U287" s="148"/>
      <c r="V287" s="148"/>
      <c r="W287" s="148"/>
    </row>
    <row r="288" spans="1:23" ht="16.5" customHeight="1">
      <c r="A288" s="148"/>
      <c r="B288" s="148"/>
      <c r="C288" s="148"/>
      <c r="I288" s="148"/>
      <c r="J288" s="148"/>
      <c r="K288" s="148"/>
      <c r="L288" s="148"/>
      <c r="M288" s="148"/>
      <c r="N288" s="148"/>
      <c r="O288" s="148"/>
      <c r="P288" s="148"/>
      <c r="Q288" s="148"/>
      <c r="R288" s="148"/>
      <c r="S288" s="148"/>
      <c r="T288" s="148"/>
      <c r="U288" s="148"/>
      <c r="V288" s="148"/>
      <c r="W288" s="148"/>
    </row>
    <row r="289" spans="1:23" ht="16.5" customHeight="1">
      <c r="A289" s="148"/>
      <c r="B289" s="148"/>
      <c r="C289" s="148"/>
      <c r="I289" s="148"/>
      <c r="J289" s="148"/>
      <c r="K289" s="148"/>
      <c r="L289" s="148"/>
      <c r="M289" s="148"/>
      <c r="N289" s="148"/>
      <c r="O289" s="148"/>
      <c r="P289" s="148"/>
      <c r="Q289" s="148"/>
      <c r="R289" s="148"/>
      <c r="S289" s="148"/>
      <c r="T289" s="148"/>
      <c r="U289" s="148"/>
      <c r="V289" s="148"/>
      <c r="W289" s="148"/>
    </row>
    <row r="290" spans="1:23" ht="16.5" customHeight="1">
      <c r="A290" s="148"/>
      <c r="B290" s="148"/>
      <c r="C290" s="148"/>
      <c r="I290" s="148"/>
      <c r="J290" s="148"/>
      <c r="K290" s="148"/>
      <c r="L290" s="148"/>
      <c r="M290" s="148"/>
      <c r="N290" s="148"/>
      <c r="O290" s="148"/>
      <c r="P290" s="148"/>
      <c r="Q290" s="148"/>
      <c r="R290" s="148"/>
      <c r="S290" s="148"/>
      <c r="T290" s="148"/>
      <c r="U290" s="148"/>
      <c r="V290" s="148"/>
      <c r="W290" s="148"/>
    </row>
    <row r="291" spans="1:23" ht="16.5" customHeight="1">
      <c r="A291" s="148"/>
      <c r="B291" s="148"/>
      <c r="C291" s="148"/>
      <c r="I291" s="148"/>
      <c r="J291" s="148"/>
      <c r="K291" s="148"/>
      <c r="L291" s="148"/>
      <c r="M291" s="148"/>
      <c r="N291" s="148"/>
      <c r="O291" s="148"/>
      <c r="P291" s="148"/>
      <c r="Q291" s="148"/>
      <c r="R291" s="148"/>
      <c r="S291" s="148"/>
      <c r="T291" s="148"/>
      <c r="U291" s="148"/>
      <c r="V291" s="148"/>
      <c r="W291" s="148"/>
    </row>
    <row r="292" spans="1:23" ht="16.5" customHeight="1">
      <c r="A292" s="148"/>
      <c r="B292" s="148"/>
      <c r="C292" s="148"/>
      <c r="I292" s="148"/>
      <c r="J292" s="148"/>
      <c r="K292" s="148"/>
      <c r="L292" s="148"/>
      <c r="M292" s="148"/>
      <c r="N292" s="148"/>
      <c r="O292" s="148"/>
      <c r="P292" s="148"/>
      <c r="Q292" s="148"/>
      <c r="R292" s="148"/>
      <c r="S292" s="148"/>
      <c r="T292" s="148"/>
      <c r="U292" s="148"/>
      <c r="V292" s="148"/>
      <c r="W292" s="148"/>
    </row>
    <row r="293" spans="1:23" ht="16.5" customHeight="1">
      <c r="A293" s="148"/>
      <c r="B293" s="148"/>
      <c r="C293" s="148"/>
      <c r="I293" s="148"/>
      <c r="J293" s="148"/>
      <c r="K293" s="148"/>
      <c r="L293" s="148"/>
      <c r="M293" s="148"/>
      <c r="N293" s="148"/>
      <c r="O293" s="148"/>
      <c r="P293" s="148"/>
      <c r="Q293" s="148"/>
      <c r="R293" s="148"/>
      <c r="S293" s="148"/>
      <c r="T293" s="148"/>
      <c r="U293" s="148"/>
      <c r="V293" s="148"/>
      <c r="W293" s="148"/>
    </row>
    <row r="294" spans="1:23" ht="16.5" customHeight="1">
      <c r="A294" s="148"/>
      <c r="B294" s="148"/>
      <c r="C294" s="148"/>
      <c r="I294" s="148"/>
      <c r="J294" s="148"/>
      <c r="K294" s="148"/>
      <c r="L294" s="148"/>
      <c r="M294" s="148"/>
      <c r="N294" s="148"/>
      <c r="O294" s="148"/>
      <c r="P294" s="148"/>
      <c r="Q294" s="148"/>
      <c r="R294" s="148"/>
      <c r="S294" s="148"/>
      <c r="T294" s="148"/>
      <c r="U294" s="148"/>
      <c r="V294" s="148"/>
      <c r="W294" s="148"/>
    </row>
    <row r="295" spans="1:23" ht="16.5" customHeight="1">
      <c r="A295" s="148"/>
      <c r="B295" s="148"/>
      <c r="C295" s="148"/>
      <c r="I295" s="148"/>
      <c r="J295" s="148"/>
      <c r="K295" s="148"/>
      <c r="L295" s="148"/>
      <c r="M295" s="148"/>
      <c r="N295" s="148"/>
      <c r="O295" s="148"/>
      <c r="P295" s="148"/>
      <c r="Q295" s="148"/>
      <c r="R295" s="148"/>
      <c r="S295" s="148"/>
      <c r="T295" s="148"/>
      <c r="U295" s="148"/>
      <c r="V295" s="148"/>
      <c r="W295" s="148"/>
    </row>
    <row r="296" spans="1:23" ht="16.5" customHeight="1">
      <c r="A296" s="148"/>
      <c r="B296" s="148"/>
      <c r="C296" s="148"/>
      <c r="I296" s="148"/>
      <c r="J296" s="148"/>
      <c r="K296" s="148"/>
      <c r="L296" s="148"/>
      <c r="M296" s="148"/>
      <c r="N296" s="148"/>
      <c r="O296" s="148"/>
      <c r="P296" s="148"/>
      <c r="Q296" s="148"/>
      <c r="R296" s="148"/>
      <c r="S296" s="148"/>
      <c r="T296" s="148"/>
      <c r="U296" s="148"/>
      <c r="V296" s="148"/>
      <c r="W296" s="148"/>
    </row>
    <row r="297" spans="1:23" ht="16.5" customHeight="1">
      <c r="A297" s="148"/>
      <c r="B297" s="148"/>
      <c r="C297" s="148"/>
      <c r="I297" s="148"/>
      <c r="J297" s="148"/>
      <c r="K297" s="148"/>
      <c r="L297" s="148"/>
      <c r="M297" s="148"/>
      <c r="N297" s="148"/>
      <c r="O297" s="148"/>
      <c r="P297" s="148"/>
      <c r="Q297" s="148"/>
      <c r="R297" s="148"/>
      <c r="S297" s="148"/>
      <c r="T297" s="148"/>
      <c r="U297" s="148"/>
      <c r="V297" s="148"/>
      <c r="W297" s="148"/>
    </row>
    <row r="298" spans="1:23" ht="16.5" customHeight="1">
      <c r="A298" s="148"/>
      <c r="B298" s="148"/>
      <c r="C298" s="148"/>
      <c r="I298" s="148"/>
      <c r="J298" s="148"/>
      <c r="K298" s="148"/>
      <c r="L298" s="148"/>
      <c r="M298" s="148"/>
      <c r="N298" s="148"/>
      <c r="O298" s="148"/>
      <c r="P298" s="148"/>
      <c r="Q298" s="148"/>
      <c r="R298" s="148"/>
      <c r="S298" s="148"/>
      <c r="T298" s="148"/>
      <c r="U298" s="148"/>
      <c r="V298" s="148"/>
      <c r="W298" s="148"/>
    </row>
    <row r="299" spans="1:23" ht="16.5" customHeight="1">
      <c r="A299" s="148"/>
      <c r="B299" s="148"/>
      <c r="C299" s="148"/>
      <c r="I299" s="148"/>
      <c r="J299" s="148"/>
      <c r="K299" s="148"/>
      <c r="L299" s="148"/>
      <c r="M299" s="148"/>
      <c r="N299" s="148"/>
      <c r="O299" s="148"/>
      <c r="P299" s="148"/>
      <c r="Q299" s="148"/>
      <c r="R299" s="148"/>
      <c r="S299" s="148"/>
      <c r="T299" s="148"/>
      <c r="U299" s="148"/>
      <c r="V299" s="148"/>
      <c r="W299" s="148"/>
    </row>
    <row r="300" spans="1:23" ht="16.5" customHeight="1">
      <c r="A300" s="148"/>
      <c r="B300" s="148"/>
      <c r="C300" s="148"/>
      <c r="I300" s="148"/>
      <c r="J300" s="148"/>
      <c r="K300" s="148"/>
      <c r="L300" s="148"/>
      <c r="M300" s="148"/>
      <c r="N300" s="148"/>
      <c r="O300" s="148"/>
      <c r="P300" s="148"/>
      <c r="Q300" s="148"/>
      <c r="R300" s="148"/>
      <c r="S300" s="148"/>
      <c r="T300" s="148"/>
      <c r="U300" s="148"/>
      <c r="V300" s="148"/>
      <c r="W300" s="148"/>
    </row>
    <row r="301" spans="1:23" ht="16.5" customHeight="1">
      <c r="A301" s="148"/>
      <c r="B301" s="148"/>
      <c r="C301" s="148"/>
      <c r="I301" s="148"/>
      <c r="J301" s="148"/>
      <c r="K301" s="148"/>
      <c r="L301" s="148"/>
      <c r="M301" s="148"/>
      <c r="N301" s="148"/>
      <c r="O301" s="148"/>
      <c r="P301" s="148"/>
      <c r="Q301" s="148"/>
      <c r="R301" s="148"/>
      <c r="S301" s="148"/>
      <c r="T301" s="148"/>
      <c r="U301" s="148"/>
      <c r="V301" s="148"/>
      <c r="W301" s="148"/>
    </row>
    <row r="302" spans="1:23" ht="16.5" customHeight="1">
      <c r="A302" s="148"/>
      <c r="B302" s="148"/>
      <c r="C302" s="148"/>
      <c r="I302" s="148"/>
      <c r="J302" s="148"/>
      <c r="K302" s="148"/>
      <c r="L302" s="148"/>
      <c r="M302" s="148"/>
      <c r="N302" s="148"/>
      <c r="O302" s="148"/>
      <c r="P302" s="148"/>
      <c r="Q302" s="148"/>
      <c r="R302" s="148"/>
      <c r="S302" s="148"/>
      <c r="T302" s="148"/>
      <c r="U302" s="148"/>
      <c r="V302" s="148"/>
      <c r="W302" s="148"/>
    </row>
    <row r="303" spans="1:23" ht="16.5" customHeight="1">
      <c r="A303" s="148"/>
      <c r="B303" s="148"/>
      <c r="C303" s="148"/>
      <c r="I303" s="148"/>
      <c r="J303" s="148"/>
      <c r="K303" s="148"/>
      <c r="L303" s="148"/>
      <c r="M303" s="148"/>
      <c r="N303" s="148"/>
      <c r="O303" s="148"/>
      <c r="P303" s="148"/>
      <c r="Q303" s="148"/>
      <c r="R303" s="148"/>
      <c r="S303" s="148"/>
      <c r="T303" s="148"/>
      <c r="U303" s="148"/>
      <c r="V303" s="148"/>
      <c r="W303" s="148"/>
    </row>
    <row r="304" spans="1:23" ht="16.5" customHeight="1">
      <c r="A304" s="148"/>
      <c r="B304" s="148"/>
      <c r="C304" s="148"/>
      <c r="I304" s="148"/>
      <c r="J304" s="148"/>
      <c r="K304" s="148"/>
      <c r="L304" s="148"/>
      <c r="M304" s="148"/>
      <c r="N304" s="148"/>
      <c r="O304" s="148"/>
      <c r="P304" s="148"/>
      <c r="Q304" s="148"/>
      <c r="R304" s="148"/>
      <c r="S304" s="148"/>
      <c r="T304" s="148"/>
      <c r="U304" s="148"/>
      <c r="V304" s="148"/>
      <c r="W304" s="148"/>
    </row>
    <row r="305" spans="1:23" ht="16.5" customHeight="1">
      <c r="A305" s="148"/>
      <c r="B305" s="148"/>
      <c r="C305" s="148"/>
      <c r="I305" s="148"/>
      <c r="J305" s="148"/>
      <c r="K305" s="148"/>
      <c r="L305" s="148"/>
      <c r="M305" s="148"/>
      <c r="N305" s="148"/>
      <c r="O305" s="148"/>
      <c r="P305" s="148"/>
      <c r="Q305" s="148"/>
      <c r="R305" s="148"/>
      <c r="S305" s="148"/>
      <c r="T305" s="148"/>
      <c r="U305" s="148"/>
      <c r="V305" s="148"/>
      <c r="W305" s="148"/>
    </row>
    <row r="306" spans="1:23" ht="16.5" customHeight="1">
      <c r="A306" s="148"/>
      <c r="B306" s="148"/>
      <c r="C306" s="148"/>
      <c r="I306" s="148"/>
      <c r="J306" s="148"/>
      <c r="K306" s="148"/>
      <c r="L306" s="148"/>
      <c r="M306" s="148"/>
      <c r="N306" s="148"/>
      <c r="O306" s="148"/>
      <c r="P306" s="148"/>
      <c r="Q306" s="148"/>
      <c r="R306" s="148"/>
      <c r="S306" s="148"/>
      <c r="T306" s="148"/>
      <c r="U306" s="148"/>
      <c r="V306" s="148"/>
      <c r="W306" s="148"/>
    </row>
    <row r="307" spans="1:23" ht="16.5" customHeight="1">
      <c r="A307" s="148"/>
      <c r="B307" s="148"/>
      <c r="C307" s="148"/>
      <c r="I307" s="148"/>
      <c r="J307" s="148"/>
      <c r="K307" s="148"/>
      <c r="L307" s="148"/>
      <c r="M307" s="148"/>
      <c r="N307" s="148"/>
      <c r="O307" s="148"/>
      <c r="P307" s="148"/>
      <c r="Q307" s="148"/>
      <c r="R307" s="148"/>
      <c r="S307" s="148"/>
      <c r="T307" s="148"/>
      <c r="U307" s="148"/>
      <c r="V307" s="148"/>
      <c r="W307" s="148"/>
    </row>
    <row r="308" spans="1:23" ht="16.5" customHeight="1">
      <c r="A308" s="148"/>
      <c r="B308" s="148"/>
      <c r="C308" s="148"/>
      <c r="I308" s="148"/>
      <c r="J308" s="148"/>
      <c r="K308" s="148"/>
      <c r="L308" s="148"/>
      <c r="M308" s="148"/>
      <c r="N308" s="148"/>
      <c r="O308" s="148"/>
      <c r="P308" s="148"/>
      <c r="Q308" s="148"/>
      <c r="R308" s="148"/>
      <c r="S308" s="148"/>
      <c r="T308" s="148"/>
      <c r="U308" s="148"/>
      <c r="V308" s="148"/>
      <c r="W308" s="148"/>
    </row>
    <row r="309" spans="1:23" ht="16.5" customHeight="1">
      <c r="A309" s="148"/>
      <c r="B309" s="148"/>
      <c r="C309" s="148"/>
      <c r="I309" s="148"/>
      <c r="J309" s="148"/>
      <c r="K309" s="148"/>
      <c r="L309" s="148"/>
      <c r="M309" s="148"/>
      <c r="N309" s="148"/>
      <c r="O309" s="148"/>
      <c r="P309" s="148"/>
      <c r="Q309" s="148"/>
      <c r="R309" s="148"/>
      <c r="S309" s="148"/>
      <c r="T309" s="148"/>
      <c r="U309" s="148"/>
      <c r="V309" s="148"/>
      <c r="W309" s="148"/>
    </row>
    <row r="310" spans="1:23" ht="16.5" customHeight="1">
      <c r="A310" s="148"/>
      <c r="B310" s="148"/>
      <c r="C310" s="148"/>
      <c r="I310" s="148"/>
      <c r="J310" s="148"/>
      <c r="K310" s="148"/>
      <c r="L310" s="148"/>
      <c r="M310" s="148"/>
      <c r="N310" s="148"/>
      <c r="O310" s="148"/>
      <c r="P310" s="148"/>
      <c r="Q310" s="148"/>
      <c r="R310" s="148"/>
      <c r="S310" s="148"/>
      <c r="T310" s="148"/>
      <c r="U310" s="148"/>
      <c r="V310" s="148"/>
      <c r="W310" s="148"/>
    </row>
    <row r="311" spans="1:23" ht="16.5" customHeight="1">
      <c r="A311" s="148"/>
      <c r="B311" s="148"/>
      <c r="C311" s="148"/>
      <c r="I311" s="148"/>
      <c r="J311" s="148"/>
      <c r="K311" s="148"/>
      <c r="L311" s="148"/>
      <c r="M311" s="148"/>
      <c r="N311" s="148"/>
      <c r="O311" s="148"/>
      <c r="P311" s="148"/>
      <c r="Q311" s="148"/>
      <c r="R311" s="148"/>
      <c r="S311" s="148"/>
      <c r="T311" s="148"/>
      <c r="U311" s="148"/>
      <c r="V311" s="148"/>
      <c r="W311" s="148"/>
    </row>
    <row r="312" spans="1:23" ht="16.5" customHeight="1">
      <c r="A312" s="148"/>
      <c r="B312" s="148"/>
      <c r="C312" s="148"/>
      <c r="I312" s="148"/>
      <c r="J312" s="148"/>
      <c r="K312" s="148"/>
      <c r="L312" s="148"/>
      <c r="M312" s="148"/>
      <c r="N312" s="148"/>
      <c r="O312" s="148"/>
      <c r="P312" s="148"/>
      <c r="Q312" s="148"/>
      <c r="R312" s="148"/>
      <c r="S312" s="148"/>
      <c r="T312" s="148"/>
      <c r="U312" s="148"/>
      <c r="V312" s="148"/>
      <c r="W312" s="148"/>
    </row>
    <row r="313" spans="1:23" ht="16.5" customHeight="1">
      <c r="A313" s="148"/>
      <c r="B313" s="148"/>
      <c r="C313" s="148"/>
      <c r="I313" s="148"/>
      <c r="J313" s="148"/>
      <c r="K313" s="148"/>
      <c r="L313" s="148"/>
      <c r="M313" s="148"/>
      <c r="N313" s="148"/>
      <c r="O313" s="148"/>
      <c r="P313" s="148"/>
      <c r="Q313" s="148"/>
      <c r="R313" s="148"/>
      <c r="S313" s="148"/>
      <c r="T313" s="148"/>
      <c r="U313" s="148"/>
      <c r="V313" s="148"/>
      <c r="W313" s="148"/>
    </row>
    <row r="314" spans="1:23" ht="16.5" customHeight="1">
      <c r="A314" s="148"/>
      <c r="B314" s="148"/>
      <c r="C314" s="148"/>
      <c r="I314" s="148"/>
      <c r="J314" s="148"/>
      <c r="K314" s="148"/>
      <c r="L314" s="148"/>
      <c r="M314" s="148"/>
      <c r="N314" s="148"/>
      <c r="O314" s="148"/>
      <c r="P314" s="148"/>
      <c r="Q314" s="148"/>
      <c r="R314" s="148"/>
      <c r="S314" s="148"/>
      <c r="T314" s="148"/>
      <c r="U314" s="148"/>
      <c r="V314" s="148"/>
      <c r="W314" s="148"/>
    </row>
    <row r="315" spans="1:23" ht="16.5" customHeight="1">
      <c r="A315" s="148"/>
      <c r="B315" s="148"/>
      <c r="C315" s="148"/>
      <c r="I315" s="148"/>
      <c r="J315" s="148"/>
      <c r="K315" s="148"/>
      <c r="L315" s="148"/>
      <c r="M315" s="148"/>
      <c r="N315" s="148"/>
      <c r="O315" s="148"/>
      <c r="P315" s="148"/>
      <c r="Q315" s="148"/>
      <c r="R315" s="148"/>
      <c r="S315" s="148"/>
      <c r="T315" s="148"/>
      <c r="U315" s="148"/>
      <c r="V315" s="148"/>
      <c r="W315" s="148"/>
    </row>
    <row r="316" spans="1:23" ht="16.5" customHeight="1">
      <c r="A316" s="148"/>
      <c r="B316" s="148"/>
      <c r="C316" s="148"/>
      <c r="I316" s="148"/>
      <c r="J316" s="148"/>
      <c r="K316" s="148"/>
      <c r="L316" s="148"/>
      <c r="M316" s="148"/>
      <c r="N316" s="148"/>
      <c r="O316" s="148"/>
      <c r="P316" s="148"/>
      <c r="Q316" s="148"/>
      <c r="R316" s="148"/>
      <c r="S316" s="148"/>
      <c r="T316" s="148"/>
      <c r="U316" s="148"/>
      <c r="V316" s="148"/>
      <c r="W316" s="148"/>
    </row>
    <row r="317" spans="1:23" ht="16.5" customHeight="1">
      <c r="A317" s="148"/>
      <c r="B317" s="148"/>
      <c r="C317" s="148"/>
      <c r="I317" s="148"/>
      <c r="J317" s="148"/>
      <c r="K317" s="148"/>
      <c r="L317" s="148"/>
      <c r="M317" s="148"/>
      <c r="N317" s="148"/>
      <c r="O317" s="148"/>
      <c r="P317" s="148"/>
      <c r="Q317" s="148"/>
      <c r="R317" s="148"/>
      <c r="S317" s="148"/>
      <c r="T317" s="148"/>
      <c r="U317" s="148"/>
      <c r="V317" s="148"/>
      <c r="W317" s="148"/>
    </row>
    <row r="318" spans="1:23" ht="16.5" customHeight="1">
      <c r="A318" s="148"/>
      <c r="B318" s="148"/>
      <c r="C318" s="148"/>
      <c r="I318" s="148"/>
      <c r="J318" s="148"/>
      <c r="K318" s="148"/>
      <c r="L318" s="148"/>
      <c r="M318" s="148"/>
      <c r="N318" s="148"/>
      <c r="O318" s="148"/>
      <c r="P318" s="148"/>
      <c r="Q318" s="148"/>
      <c r="R318" s="148"/>
      <c r="S318" s="148"/>
      <c r="T318" s="148"/>
      <c r="U318" s="148"/>
      <c r="V318" s="148"/>
      <c r="W318" s="148"/>
    </row>
    <row r="319" spans="1:23" ht="16.5" customHeight="1">
      <c r="A319" s="148"/>
      <c r="B319" s="148"/>
      <c r="C319" s="148"/>
      <c r="I319" s="148"/>
      <c r="J319" s="148"/>
      <c r="K319" s="148"/>
      <c r="L319" s="148"/>
      <c r="M319" s="148"/>
      <c r="N319" s="148"/>
      <c r="O319" s="148"/>
      <c r="P319" s="148"/>
      <c r="Q319" s="148"/>
      <c r="R319" s="148"/>
      <c r="S319" s="148"/>
      <c r="T319" s="148"/>
      <c r="U319" s="148"/>
      <c r="V319" s="148"/>
      <c r="W319" s="148"/>
    </row>
    <row r="320" spans="1:23" ht="16.5" customHeight="1">
      <c r="A320" s="148"/>
      <c r="B320" s="148"/>
      <c r="C320" s="148"/>
      <c r="I320" s="148"/>
      <c r="J320" s="148"/>
      <c r="K320" s="148"/>
      <c r="L320" s="148"/>
      <c r="M320" s="148"/>
      <c r="N320" s="148"/>
      <c r="O320" s="148"/>
      <c r="P320" s="148"/>
      <c r="Q320" s="148"/>
      <c r="R320" s="148"/>
      <c r="S320" s="148"/>
      <c r="T320" s="148"/>
      <c r="U320" s="148"/>
      <c r="V320" s="148"/>
      <c r="W320" s="148"/>
    </row>
    <row r="321" spans="1:23" ht="16.5" customHeight="1">
      <c r="A321" s="148"/>
      <c r="B321" s="148"/>
      <c r="C321" s="148"/>
      <c r="I321" s="148"/>
      <c r="J321" s="148"/>
      <c r="K321" s="148"/>
      <c r="L321" s="148"/>
      <c r="M321" s="148"/>
      <c r="N321" s="148"/>
      <c r="O321" s="148"/>
      <c r="P321" s="148"/>
      <c r="Q321" s="148"/>
      <c r="R321" s="148"/>
      <c r="S321" s="148"/>
      <c r="T321" s="148"/>
      <c r="U321" s="148"/>
      <c r="V321" s="148"/>
      <c r="W321" s="148"/>
    </row>
    <row r="322" spans="1:23" ht="16.5" customHeight="1">
      <c r="A322" s="148"/>
      <c r="B322" s="148"/>
      <c r="C322" s="148"/>
      <c r="I322" s="148"/>
      <c r="J322" s="148"/>
      <c r="K322" s="148"/>
      <c r="L322" s="148"/>
      <c r="M322" s="148"/>
      <c r="N322" s="148"/>
      <c r="O322" s="148"/>
      <c r="P322" s="148"/>
      <c r="Q322" s="148"/>
      <c r="R322" s="148"/>
      <c r="S322" s="148"/>
      <c r="T322" s="148"/>
      <c r="U322" s="148"/>
      <c r="V322" s="148"/>
      <c r="W322" s="148"/>
    </row>
    <row r="323" spans="1:23" ht="16.5" customHeight="1">
      <c r="A323" s="148"/>
      <c r="B323" s="148"/>
      <c r="C323" s="148"/>
      <c r="I323" s="148"/>
      <c r="J323" s="148"/>
      <c r="K323" s="148"/>
      <c r="L323" s="148"/>
      <c r="M323" s="148"/>
      <c r="N323" s="148"/>
      <c r="O323" s="148"/>
      <c r="P323" s="148"/>
      <c r="Q323" s="148"/>
      <c r="R323" s="148"/>
      <c r="S323" s="148"/>
      <c r="T323" s="148"/>
      <c r="U323" s="148"/>
      <c r="V323" s="148"/>
      <c r="W323" s="148"/>
    </row>
    <row r="324" spans="1:23" ht="16.5" customHeight="1">
      <c r="A324" s="148"/>
      <c r="B324" s="148"/>
      <c r="C324" s="148"/>
      <c r="I324" s="148"/>
      <c r="J324" s="148"/>
      <c r="K324" s="148"/>
      <c r="L324" s="148"/>
      <c r="M324" s="148"/>
      <c r="N324" s="148"/>
      <c r="O324" s="148"/>
      <c r="P324" s="148"/>
      <c r="Q324" s="148"/>
      <c r="R324" s="148"/>
      <c r="S324" s="148"/>
      <c r="T324" s="148"/>
      <c r="U324" s="148"/>
      <c r="V324" s="148"/>
      <c r="W324" s="148"/>
    </row>
    <row r="325" spans="1:23" ht="16.5" customHeight="1">
      <c r="A325" s="148"/>
      <c r="B325" s="148"/>
      <c r="C325" s="148"/>
      <c r="I325" s="148"/>
      <c r="J325" s="148"/>
      <c r="K325" s="148"/>
      <c r="L325" s="148"/>
      <c r="M325" s="148"/>
      <c r="N325" s="148"/>
      <c r="O325" s="148"/>
      <c r="P325" s="148"/>
      <c r="Q325" s="148"/>
      <c r="R325" s="148"/>
      <c r="S325" s="148"/>
      <c r="T325" s="148"/>
      <c r="U325" s="148"/>
      <c r="V325" s="148"/>
      <c r="W325" s="148"/>
    </row>
    <row r="326" spans="1:23" ht="16.5" customHeight="1">
      <c r="A326" s="148"/>
      <c r="B326" s="148"/>
      <c r="C326" s="148"/>
      <c r="I326" s="148"/>
      <c r="J326" s="148"/>
      <c r="K326" s="148"/>
      <c r="L326" s="148"/>
      <c r="M326" s="148"/>
      <c r="N326" s="148"/>
      <c r="O326" s="148"/>
      <c r="P326" s="148"/>
      <c r="Q326" s="148"/>
      <c r="R326" s="148"/>
      <c r="S326" s="148"/>
      <c r="T326" s="148"/>
      <c r="U326" s="148"/>
      <c r="V326" s="148"/>
      <c r="W326" s="148"/>
    </row>
    <row r="327" spans="1:23" ht="16.5" customHeight="1">
      <c r="A327" s="148"/>
      <c r="B327" s="148"/>
      <c r="C327" s="148"/>
      <c r="I327" s="148"/>
      <c r="J327" s="148"/>
      <c r="K327" s="148"/>
      <c r="L327" s="148"/>
      <c r="M327" s="148"/>
      <c r="N327" s="148"/>
      <c r="O327" s="148"/>
      <c r="P327" s="148"/>
      <c r="Q327" s="148"/>
      <c r="R327" s="148"/>
      <c r="S327" s="148"/>
      <c r="T327" s="148"/>
      <c r="U327" s="148"/>
      <c r="V327" s="148"/>
      <c r="W327" s="148"/>
    </row>
    <row r="328" spans="1:23" ht="16.5" customHeight="1">
      <c r="A328" s="148"/>
      <c r="B328" s="148"/>
      <c r="C328" s="148"/>
      <c r="I328" s="148"/>
      <c r="J328" s="148"/>
      <c r="K328" s="148"/>
      <c r="L328" s="148"/>
      <c r="M328" s="148"/>
      <c r="N328" s="148"/>
      <c r="O328" s="148"/>
      <c r="P328" s="148"/>
      <c r="Q328" s="148"/>
      <c r="R328" s="148"/>
      <c r="S328" s="148"/>
      <c r="T328" s="148"/>
      <c r="U328" s="148"/>
      <c r="V328" s="148"/>
      <c r="W328" s="148"/>
    </row>
    <row r="329" spans="1:23" ht="16.5" customHeight="1">
      <c r="A329" s="148"/>
      <c r="B329" s="148"/>
      <c r="C329" s="148"/>
      <c r="I329" s="148"/>
      <c r="J329" s="148"/>
      <c r="K329" s="148"/>
      <c r="L329" s="148"/>
      <c r="M329" s="148"/>
      <c r="N329" s="148"/>
      <c r="O329" s="148"/>
      <c r="P329" s="148"/>
      <c r="Q329" s="148"/>
      <c r="R329" s="148"/>
      <c r="S329" s="148"/>
      <c r="T329" s="148"/>
      <c r="U329" s="148"/>
      <c r="V329" s="148"/>
      <c r="W329" s="148"/>
    </row>
    <row r="330" spans="1:23" ht="16.5" customHeight="1">
      <c r="A330" s="148"/>
      <c r="B330" s="148"/>
      <c r="C330" s="148"/>
      <c r="I330" s="148"/>
      <c r="J330" s="148"/>
      <c r="K330" s="148"/>
      <c r="L330" s="148"/>
      <c r="M330" s="148"/>
      <c r="N330" s="148"/>
      <c r="O330" s="148"/>
      <c r="P330" s="148"/>
      <c r="Q330" s="148"/>
      <c r="R330" s="148"/>
      <c r="S330" s="148"/>
      <c r="T330" s="148"/>
      <c r="U330" s="148"/>
      <c r="V330" s="148"/>
      <c r="W330" s="148"/>
    </row>
    <row r="331" spans="1:23" ht="16.5" customHeight="1">
      <c r="A331" s="148"/>
      <c r="B331" s="148"/>
      <c r="C331" s="148"/>
      <c r="I331" s="148"/>
      <c r="J331" s="148"/>
      <c r="K331" s="148"/>
      <c r="L331" s="148"/>
      <c r="M331" s="148"/>
      <c r="N331" s="148"/>
      <c r="O331" s="148"/>
      <c r="P331" s="148"/>
      <c r="Q331" s="148"/>
      <c r="R331" s="148"/>
      <c r="S331" s="148"/>
      <c r="T331" s="148"/>
      <c r="U331" s="148"/>
      <c r="V331" s="148"/>
      <c r="W331" s="148"/>
    </row>
    <row r="332" spans="1:23" ht="16.5" customHeight="1">
      <c r="A332" s="148"/>
      <c r="B332" s="148"/>
      <c r="C332" s="148"/>
      <c r="I332" s="148"/>
      <c r="J332" s="148"/>
      <c r="K332" s="148"/>
      <c r="L332" s="148"/>
      <c r="M332" s="148"/>
      <c r="N332" s="148"/>
      <c r="O332" s="148"/>
      <c r="P332" s="148"/>
      <c r="Q332" s="148"/>
      <c r="R332" s="148"/>
      <c r="S332" s="148"/>
      <c r="T332" s="148"/>
      <c r="U332" s="148"/>
      <c r="V332" s="148"/>
      <c r="W332" s="148"/>
    </row>
    <row r="333" spans="1:23" ht="16.5" customHeight="1">
      <c r="A333" s="148"/>
      <c r="B333" s="148"/>
      <c r="C333" s="148"/>
      <c r="I333" s="148"/>
      <c r="J333" s="148"/>
      <c r="K333" s="148"/>
      <c r="L333" s="148"/>
      <c r="M333" s="148"/>
      <c r="N333" s="148"/>
      <c r="O333" s="148"/>
      <c r="P333" s="148"/>
      <c r="Q333" s="148"/>
      <c r="R333" s="148"/>
      <c r="S333" s="148"/>
      <c r="T333" s="148"/>
      <c r="U333" s="148"/>
      <c r="V333" s="148"/>
      <c r="W333" s="148"/>
    </row>
    <row r="334" spans="1:23" ht="16.5" customHeight="1">
      <c r="A334" s="148"/>
      <c r="B334" s="148"/>
      <c r="C334" s="148"/>
      <c r="I334" s="148"/>
      <c r="J334" s="148"/>
      <c r="K334" s="148"/>
      <c r="L334" s="148"/>
      <c r="M334" s="148"/>
      <c r="N334" s="148"/>
      <c r="O334" s="148"/>
      <c r="P334" s="148"/>
      <c r="Q334" s="148"/>
      <c r="R334" s="148"/>
      <c r="S334" s="148"/>
      <c r="T334" s="148"/>
      <c r="U334" s="148"/>
      <c r="V334" s="148"/>
      <c r="W334" s="148"/>
    </row>
    <row r="335" spans="1:23" ht="16.5" customHeight="1">
      <c r="A335" s="148"/>
      <c r="B335" s="148"/>
      <c r="C335" s="148"/>
      <c r="I335" s="148"/>
      <c r="J335" s="148"/>
      <c r="K335" s="148"/>
      <c r="L335" s="148"/>
      <c r="M335" s="148"/>
      <c r="N335" s="148"/>
      <c r="O335" s="148"/>
      <c r="P335" s="148"/>
      <c r="Q335" s="148"/>
      <c r="R335" s="148"/>
      <c r="S335" s="148"/>
      <c r="T335" s="148"/>
      <c r="U335" s="148"/>
      <c r="V335" s="148"/>
      <c r="W335" s="148"/>
    </row>
    <row r="336" spans="1:23" ht="16.5" customHeight="1">
      <c r="A336" s="148"/>
      <c r="B336" s="148"/>
      <c r="C336" s="148"/>
      <c r="I336" s="148"/>
      <c r="J336" s="148"/>
      <c r="K336" s="148"/>
      <c r="L336" s="148"/>
      <c r="M336" s="148"/>
      <c r="N336" s="148"/>
      <c r="O336" s="148"/>
      <c r="P336" s="148"/>
      <c r="Q336" s="148"/>
      <c r="R336" s="148"/>
      <c r="S336" s="148"/>
      <c r="T336" s="148"/>
      <c r="U336" s="148"/>
      <c r="V336" s="148"/>
      <c r="W336" s="148"/>
    </row>
    <row r="337" spans="1:23" ht="16.5" customHeight="1">
      <c r="A337" s="148"/>
      <c r="B337" s="148"/>
      <c r="C337" s="148"/>
      <c r="I337" s="148"/>
      <c r="J337" s="148"/>
      <c r="K337" s="148"/>
      <c r="L337" s="148"/>
      <c r="M337" s="148"/>
      <c r="N337" s="148"/>
      <c r="O337" s="148"/>
      <c r="P337" s="148"/>
      <c r="Q337" s="148"/>
      <c r="R337" s="148"/>
      <c r="S337" s="148"/>
      <c r="T337" s="148"/>
      <c r="U337" s="148"/>
      <c r="V337" s="148"/>
      <c r="W337" s="148"/>
    </row>
    <row r="338" spans="1:23" ht="16.5" customHeight="1">
      <c r="A338" s="148"/>
      <c r="B338" s="148"/>
      <c r="C338" s="148"/>
      <c r="I338" s="148"/>
      <c r="J338" s="148"/>
      <c r="K338" s="148"/>
      <c r="L338" s="148"/>
      <c r="M338" s="148"/>
      <c r="N338" s="148"/>
      <c r="O338" s="148"/>
      <c r="P338" s="148"/>
      <c r="Q338" s="148"/>
      <c r="R338" s="148"/>
      <c r="S338" s="148"/>
      <c r="T338" s="148"/>
      <c r="U338" s="148"/>
      <c r="V338" s="148"/>
      <c r="W338" s="148"/>
    </row>
    <row r="339" spans="1:23" ht="16.5" customHeight="1">
      <c r="A339" s="148"/>
      <c r="B339" s="148"/>
      <c r="C339" s="148"/>
      <c r="I339" s="148"/>
      <c r="J339" s="148"/>
      <c r="K339" s="148"/>
      <c r="L339" s="148"/>
      <c r="M339" s="148"/>
      <c r="N339" s="148"/>
      <c r="O339" s="148"/>
      <c r="P339" s="148"/>
      <c r="Q339" s="148"/>
      <c r="R339" s="148"/>
      <c r="S339" s="148"/>
      <c r="T339" s="148"/>
      <c r="U339" s="148"/>
      <c r="V339" s="148"/>
      <c r="W339" s="148"/>
    </row>
    <row r="340" spans="1:23" ht="16.5" customHeight="1">
      <c r="A340" s="148"/>
      <c r="B340" s="148"/>
      <c r="C340" s="148"/>
      <c r="I340" s="148"/>
      <c r="J340" s="148"/>
      <c r="K340" s="148"/>
      <c r="L340" s="148"/>
      <c r="M340" s="148"/>
      <c r="N340" s="148"/>
      <c r="O340" s="148"/>
      <c r="P340" s="148"/>
      <c r="Q340" s="148"/>
      <c r="R340" s="148"/>
      <c r="S340" s="148"/>
      <c r="T340" s="148"/>
      <c r="U340" s="148"/>
      <c r="V340" s="148"/>
      <c r="W340" s="148"/>
    </row>
    <row r="341" spans="1:23" ht="16.5" customHeight="1">
      <c r="A341" s="148"/>
      <c r="B341" s="148"/>
      <c r="C341" s="148"/>
      <c r="I341" s="148"/>
      <c r="J341" s="148"/>
      <c r="K341" s="148"/>
      <c r="L341" s="148"/>
      <c r="M341" s="148"/>
      <c r="N341" s="148"/>
      <c r="O341" s="148"/>
      <c r="P341" s="148"/>
      <c r="Q341" s="148"/>
      <c r="R341" s="148"/>
      <c r="S341" s="148"/>
      <c r="T341" s="148"/>
      <c r="U341" s="148"/>
      <c r="V341" s="148"/>
      <c r="W341" s="148"/>
    </row>
    <row r="342" spans="1:23" ht="16.5" customHeight="1">
      <c r="A342" s="148"/>
      <c r="B342" s="148"/>
      <c r="C342" s="148"/>
      <c r="I342" s="148"/>
      <c r="J342" s="148"/>
      <c r="K342" s="148"/>
      <c r="L342" s="148"/>
      <c r="M342" s="148"/>
      <c r="N342" s="148"/>
      <c r="O342" s="148"/>
      <c r="P342" s="148"/>
      <c r="Q342" s="148"/>
      <c r="R342" s="148"/>
      <c r="S342" s="148"/>
      <c r="T342" s="148"/>
      <c r="U342" s="148"/>
      <c r="V342" s="148"/>
      <c r="W342" s="148"/>
    </row>
    <row r="343" spans="1:23" ht="16.5" customHeight="1">
      <c r="A343" s="148"/>
      <c r="B343" s="148"/>
      <c r="C343" s="148"/>
      <c r="I343" s="148"/>
      <c r="J343" s="148"/>
      <c r="K343" s="148"/>
      <c r="L343" s="148"/>
      <c r="M343" s="148"/>
      <c r="N343" s="148"/>
      <c r="O343" s="148"/>
      <c r="P343" s="148"/>
      <c r="Q343" s="148"/>
      <c r="R343" s="148"/>
      <c r="S343" s="148"/>
      <c r="T343" s="148"/>
      <c r="U343" s="148"/>
      <c r="V343" s="148"/>
      <c r="W343" s="148"/>
    </row>
    <row r="344" spans="1:23" ht="16.5" customHeight="1">
      <c r="A344" s="148"/>
      <c r="B344" s="148"/>
      <c r="C344" s="148"/>
      <c r="I344" s="148"/>
      <c r="J344" s="148"/>
      <c r="K344" s="148"/>
      <c r="L344" s="148"/>
      <c r="M344" s="148"/>
      <c r="N344" s="148"/>
      <c r="O344" s="148"/>
      <c r="P344" s="148"/>
      <c r="Q344" s="148"/>
      <c r="R344" s="148"/>
      <c r="S344" s="148"/>
      <c r="T344" s="148"/>
      <c r="U344" s="148"/>
      <c r="V344" s="148"/>
      <c r="W344" s="148"/>
    </row>
    <row r="345" spans="1:23" ht="16.5" customHeight="1">
      <c r="A345" s="148"/>
      <c r="B345" s="148"/>
      <c r="C345" s="148"/>
      <c r="I345" s="148"/>
      <c r="J345" s="148"/>
      <c r="K345" s="148"/>
      <c r="L345" s="148"/>
      <c r="M345" s="148"/>
      <c r="N345" s="148"/>
      <c r="O345" s="148"/>
      <c r="P345" s="148"/>
      <c r="Q345" s="148"/>
      <c r="R345" s="148"/>
      <c r="S345" s="148"/>
      <c r="T345" s="148"/>
      <c r="U345" s="148"/>
      <c r="V345" s="148"/>
      <c r="W345" s="148"/>
    </row>
    <row r="346" spans="1:23" ht="16.5" customHeight="1">
      <c r="A346" s="148"/>
      <c r="B346" s="148"/>
      <c r="C346" s="148"/>
      <c r="I346" s="148"/>
      <c r="J346" s="148"/>
      <c r="K346" s="148"/>
      <c r="L346" s="148"/>
      <c r="M346" s="148"/>
      <c r="N346" s="148"/>
      <c r="O346" s="148"/>
      <c r="P346" s="148"/>
      <c r="Q346" s="148"/>
      <c r="R346" s="148"/>
      <c r="S346" s="148"/>
      <c r="T346" s="148"/>
      <c r="U346" s="148"/>
      <c r="V346" s="148"/>
      <c r="W346" s="148"/>
    </row>
    <row r="347" spans="1:23" ht="16.5" customHeight="1">
      <c r="A347" s="148"/>
      <c r="B347" s="148"/>
      <c r="C347" s="148"/>
      <c r="I347" s="148"/>
      <c r="J347" s="148"/>
      <c r="K347" s="148"/>
      <c r="L347" s="148"/>
      <c r="M347" s="148"/>
      <c r="N347" s="148"/>
      <c r="O347" s="148"/>
      <c r="P347" s="148"/>
      <c r="Q347" s="148"/>
      <c r="R347" s="148"/>
      <c r="S347" s="148"/>
      <c r="T347" s="148"/>
      <c r="U347" s="148"/>
      <c r="V347" s="148"/>
      <c r="W347" s="148"/>
    </row>
    <row r="348" spans="1:23" ht="16.5" customHeight="1">
      <c r="A348" s="148"/>
      <c r="B348" s="148"/>
      <c r="C348" s="148"/>
      <c r="I348" s="148"/>
      <c r="J348" s="148"/>
      <c r="K348" s="148"/>
      <c r="L348" s="148"/>
      <c r="M348" s="148"/>
      <c r="N348" s="148"/>
      <c r="O348" s="148"/>
      <c r="P348" s="148"/>
      <c r="Q348" s="148"/>
      <c r="R348" s="148"/>
      <c r="S348" s="148"/>
      <c r="T348" s="148"/>
      <c r="U348" s="148"/>
      <c r="V348" s="148"/>
      <c r="W348" s="148"/>
    </row>
    <row r="349" spans="1:23" ht="16.5" customHeight="1">
      <c r="A349" s="148"/>
      <c r="B349" s="148"/>
      <c r="C349" s="148"/>
      <c r="I349" s="148"/>
      <c r="J349" s="148"/>
      <c r="K349" s="148"/>
      <c r="L349" s="148"/>
      <c r="M349" s="148"/>
      <c r="N349" s="148"/>
      <c r="O349" s="148"/>
      <c r="P349" s="148"/>
      <c r="Q349" s="148"/>
      <c r="R349" s="148"/>
      <c r="S349" s="148"/>
      <c r="T349" s="148"/>
      <c r="U349" s="148"/>
      <c r="V349" s="148"/>
      <c r="W349" s="148"/>
    </row>
    <row r="350" spans="1:23" ht="16.5" customHeight="1">
      <c r="A350" s="148"/>
      <c r="B350" s="148"/>
      <c r="C350" s="148"/>
      <c r="I350" s="148"/>
      <c r="J350" s="148"/>
      <c r="K350" s="148"/>
      <c r="L350" s="148"/>
      <c r="M350" s="148"/>
      <c r="N350" s="148"/>
      <c r="O350" s="148"/>
      <c r="P350" s="148"/>
      <c r="Q350" s="148"/>
      <c r="R350" s="148"/>
      <c r="S350" s="148"/>
      <c r="T350" s="148"/>
      <c r="U350" s="148"/>
      <c r="V350" s="148"/>
      <c r="W350" s="148"/>
    </row>
    <row r="351" spans="1:23" ht="16.5" customHeight="1">
      <c r="A351" s="148"/>
      <c r="B351" s="148"/>
      <c r="C351" s="148"/>
      <c r="I351" s="148"/>
      <c r="J351" s="148"/>
      <c r="K351" s="148"/>
      <c r="L351" s="148"/>
      <c r="M351" s="148"/>
      <c r="N351" s="148"/>
      <c r="O351" s="148"/>
      <c r="P351" s="148"/>
      <c r="Q351" s="148"/>
      <c r="R351" s="148"/>
      <c r="S351" s="148"/>
      <c r="T351" s="148"/>
      <c r="U351" s="148"/>
      <c r="V351" s="148"/>
      <c r="W351" s="148"/>
    </row>
    <row r="352" spans="1:23" ht="16.5" customHeight="1">
      <c r="A352" s="148"/>
      <c r="B352" s="148"/>
      <c r="C352" s="148"/>
      <c r="I352" s="148"/>
      <c r="J352" s="148"/>
      <c r="K352" s="148"/>
      <c r="L352" s="148"/>
      <c r="M352" s="148"/>
      <c r="N352" s="148"/>
      <c r="O352" s="148"/>
      <c r="P352" s="148"/>
      <c r="Q352" s="148"/>
      <c r="R352" s="148"/>
      <c r="S352" s="148"/>
      <c r="T352" s="148"/>
      <c r="U352" s="148"/>
      <c r="V352" s="148"/>
      <c r="W352" s="148"/>
    </row>
    <row r="353" spans="1:23" ht="16.5" customHeight="1">
      <c r="A353" s="148"/>
      <c r="B353" s="148"/>
      <c r="C353" s="148"/>
      <c r="I353" s="148"/>
      <c r="J353" s="148"/>
      <c r="K353" s="148"/>
      <c r="L353" s="148"/>
      <c r="M353" s="148"/>
      <c r="N353" s="148"/>
      <c r="O353" s="148"/>
      <c r="P353" s="148"/>
      <c r="Q353" s="148"/>
      <c r="R353" s="148"/>
      <c r="S353" s="148"/>
      <c r="T353" s="148"/>
      <c r="U353" s="148"/>
      <c r="V353" s="148"/>
      <c r="W353" s="148"/>
    </row>
    <row r="354" spans="1:23" ht="16.5" customHeight="1">
      <c r="A354" s="148"/>
      <c r="B354" s="148"/>
      <c r="C354" s="148"/>
      <c r="I354" s="148"/>
      <c r="J354" s="148"/>
      <c r="K354" s="148"/>
      <c r="L354" s="148"/>
      <c r="M354" s="148"/>
      <c r="N354" s="148"/>
      <c r="O354" s="148"/>
      <c r="P354" s="148"/>
      <c r="Q354" s="148"/>
      <c r="R354" s="148"/>
      <c r="S354" s="148"/>
      <c r="T354" s="148"/>
      <c r="U354" s="148"/>
      <c r="V354" s="148"/>
      <c r="W354" s="148"/>
    </row>
    <row r="355" spans="1:23" ht="16.5" customHeight="1">
      <c r="A355" s="148"/>
      <c r="B355" s="148"/>
      <c r="C355" s="148"/>
      <c r="I355" s="148"/>
      <c r="J355" s="148"/>
      <c r="K355" s="148"/>
      <c r="L355" s="148"/>
      <c r="M355" s="148"/>
      <c r="N355" s="148"/>
      <c r="O355" s="148"/>
      <c r="P355" s="148"/>
      <c r="Q355" s="148"/>
      <c r="R355" s="148"/>
      <c r="S355" s="148"/>
      <c r="T355" s="148"/>
      <c r="U355" s="148"/>
      <c r="V355" s="148"/>
      <c r="W355" s="148"/>
    </row>
    <row r="356" spans="1:23" ht="16.5" customHeight="1">
      <c r="A356" s="148"/>
      <c r="B356" s="148"/>
      <c r="C356" s="148"/>
      <c r="I356" s="148"/>
      <c r="J356" s="148"/>
      <c r="K356" s="148"/>
      <c r="L356" s="148"/>
      <c r="M356" s="148"/>
      <c r="N356" s="148"/>
      <c r="O356" s="148"/>
      <c r="P356" s="148"/>
      <c r="Q356" s="148"/>
      <c r="R356" s="148"/>
      <c r="S356" s="148"/>
      <c r="T356" s="148"/>
      <c r="U356" s="148"/>
      <c r="V356" s="148"/>
      <c r="W356" s="148"/>
    </row>
    <row r="357" spans="1:23" ht="16.5" customHeight="1">
      <c r="A357" s="148"/>
      <c r="B357" s="148"/>
      <c r="C357" s="148"/>
      <c r="I357" s="148"/>
      <c r="J357" s="148"/>
      <c r="K357" s="148"/>
      <c r="L357" s="148"/>
      <c r="M357" s="148"/>
      <c r="N357" s="148"/>
      <c r="O357" s="148"/>
      <c r="P357" s="148"/>
      <c r="Q357" s="148"/>
      <c r="R357" s="148"/>
      <c r="S357" s="148"/>
      <c r="T357" s="148"/>
      <c r="U357" s="148"/>
      <c r="V357" s="148"/>
      <c r="W357" s="148"/>
    </row>
    <row r="358" spans="1:23" ht="16.5" customHeight="1">
      <c r="A358" s="148"/>
      <c r="B358" s="148"/>
      <c r="C358" s="148"/>
      <c r="I358" s="148"/>
      <c r="J358" s="148"/>
      <c r="K358" s="148"/>
      <c r="L358" s="148"/>
      <c r="M358" s="148"/>
      <c r="N358" s="148"/>
      <c r="O358" s="148"/>
      <c r="P358" s="148"/>
      <c r="Q358" s="148"/>
      <c r="R358" s="148"/>
      <c r="S358" s="148"/>
      <c r="T358" s="148"/>
      <c r="U358" s="148"/>
      <c r="V358" s="148"/>
      <c r="W358" s="148"/>
    </row>
    <row r="359" spans="1:23" ht="16.5" customHeight="1">
      <c r="A359" s="148"/>
      <c r="B359" s="148"/>
      <c r="C359" s="148"/>
      <c r="I359" s="148"/>
      <c r="J359" s="148"/>
      <c r="K359" s="148"/>
      <c r="L359" s="148"/>
      <c r="M359" s="148"/>
      <c r="N359" s="148"/>
      <c r="O359" s="148"/>
      <c r="P359" s="148"/>
      <c r="Q359" s="148"/>
      <c r="R359" s="148"/>
      <c r="S359" s="148"/>
      <c r="T359" s="148"/>
      <c r="U359" s="148"/>
      <c r="V359" s="148"/>
      <c r="W359" s="148"/>
    </row>
    <row r="360" spans="1:23" ht="16.5" customHeight="1">
      <c r="A360" s="148"/>
      <c r="B360" s="148"/>
      <c r="C360" s="148"/>
      <c r="I360" s="148"/>
      <c r="J360" s="148"/>
      <c r="K360" s="148"/>
      <c r="L360" s="148"/>
      <c r="M360" s="148"/>
      <c r="N360" s="148"/>
      <c r="O360" s="148"/>
      <c r="P360" s="148"/>
      <c r="Q360" s="148"/>
      <c r="R360" s="148"/>
      <c r="S360" s="148"/>
      <c r="T360" s="148"/>
      <c r="U360" s="148"/>
      <c r="V360" s="148"/>
      <c r="W360" s="148"/>
    </row>
    <row r="361" spans="1:23" ht="16.5" customHeight="1">
      <c r="A361" s="148"/>
      <c r="B361" s="148"/>
      <c r="C361" s="148"/>
      <c r="I361" s="148"/>
      <c r="J361" s="148"/>
      <c r="K361" s="148"/>
      <c r="L361" s="148"/>
      <c r="M361" s="148"/>
      <c r="N361" s="148"/>
      <c r="O361" s="148"/>
      <c r="P361" s="148"/>
      <c r="Q361" s="148"/>
      <c r="R361" s="148"/>
      <c r="S361" s="148"/>
      <c r="T361" s="148"/>
      <c r="U361" s="148"/>
      <c r="V361" s="148"/>
      <c r="W361" s="148"/>
    </row>
    <row r="362" spans="1:23" ht="16.5" customHeight="1">
      <c r="A362" s="148"/>
      <c r="B362" s="148"/>
      <c r="C362" s="148"/>
      <c r="I362" s="148"/>
      <c r="J362" s="148"/>
      <c r="K362" s="148"/>
      <c r="L362" s="148"/>
      <c r="M362" s="148"/>
      <c r="N362" s="148"/>
      <c r="O362" s="148"/>
      <c r="P362" s="148"/>
      <c r="Q362" s="148"/>
      <c r="R362" s="148"/>
      <c r="S362" s="148"/>
      <c r="T362" s="148"/>
      <c r="U362" s="148"/>
      <c r="V362" s="148"/>
      <c r="W362" s="148"/>
    </row>
    <row r="363" spans="1:23" ht="16.5" customHeight="1">
      <c r="A363" s="148"/>
      <c r="B363" s="148"/>
      <c r="C363" s="148"/>
      <c r="I363" s="148"/>
      <c r="J363" s="148"/>
      <c r="K363" s="148"/>
      <c r="L363" s="148"/>
      <c r="M363" s="148"/>
      <c r="N363" s="148"/>
      <c r="O363" s="148"/>
      <c r="P363" s="148"/>
      <c r="Q363" s="148"/>
      <c r="R363" s="148"/>
      <c r="S363" s="148"/>
      <c r="T363" s="148"/>
      <c r="U363" s="148"/>
      <c r="V363" s="148"/>
      <c r="W363" s="148"/>
    </row>
    <row r="364" spans="1:23" ht="16.5" customHeight="1">
      <c r="A364" s="148"/>
      <c r="B364" s="148"/>
      <c r="C364" s="148"/>
      <c r="I364" s="148"/>
      <c r="J364" s="148"/>
      <c r="K364" s="148"/>
      <c r="L364" s="148"/>
      <c r="M364" s="148"/>
      <c r="N364" s="148"/>
      <c r="O364" s="148"/>
      <c r="P364" s="148"/>
      <c r="Q364" s="148"/>
      <c r="R364" s="148"/>
      <c r="S364" s="148"/>
      <c r="T364" s="148"/>
      <c r="U364" s="148"/>
      <c r="V364" s="148"/>
      <c r="W364" s="148"/>
    </row>
    <row r="365" spans="1:23" ht="16.5" customHeight="1">
      <c r="A365" s="148"/>
      <c r="B365" s="148"/>
      <c r="C365" s="148"/>
      <c r="I365" s="148"/>
      <c r="J365" s="148"/>
      <c r="K365" s="148"/>
      <c r="L365" s="148"/>
      <c r="M365" s="148"/>
      <c r="N365" s="148"/>
      <c r="O365" s="148"/>
      <c r="P365" s="148"/>
      <c r="Q365" s="148"/>
      <c r="R365" s="148"/>
      <c r="S365" s="148"/>
      <c r="T365" s="148"/>
      <c r="U365" s="148"/>
      <c r="V365" s="148"/>
      <c r="W365" s="148"/>
    </row>
    <row r="366" spans="1:23" ht="16.5" customHeight="1">
      <c r="A366" s="148"/>
      <c r="B366" s="148"/>
      <c r="C366" s="148"/>
      <c r="I366" s="148"/>
      <c r="J366" s="148"/>
      <c r="K366" s="148"/>
      <c r="L366" s="148"/>
      <c r="M366" s="148"/>
      <c r="N366" s="148"/>
      <c r="O366" s="148"/>
      <c r="P366" s="148"/>
      <c r="Q366" s="148"/>
      <c r="R366" s="148"/>
      <c r="S366" s="148"/>
      <c r="T366" s="148"/>
      <c r="U366" s="148"/>
      <c r="V366" s="148"/>
      <c r="W366" s="148"/>
    </row>
    <row r="367" spans="1:23" ht="16.5" customHeight="1">
      <c r="A367" s="148"/>
      <c r="B367" s="148"/>
      <c r="C367" s="148"/>
      <c r="I367" s="148"/>
      <c r="J367" s="148"/>
      <c r="K367" s="148"/>
      <c r="L367" s="148"/>
      <c r="M367" s="148"/>
      <c r="N367" s="148"/>
      <c r="O367" s="148"/>
      <c r="P367" s="148"/>
      <c r="Q367" s="148"/>
      <c r="R367" s="148"/>
      <c r="S367" s="148"/>
      <c r="T367" s="148"/>
      <c r="U367" s="148"/>
      <c r="V367" s="148"/>
      <c r="W367" s="148"/>
    </row>
    <row r="368" spans="1:23" ht="16.5" customHeight="1">
      <c r="A368" s="148"/>
      <c r="B368" s="148"/>
      <c r="C368" s="148"/>
      <c r="I368" s="148"/>
      <c r="J368" s="148"/>
      <c r="K368" s="148"/>
      <c r="L368" s="148"/>
      <c r="M368" s="148"/>
      <c r="N368" s="148"/>
      <c r="O368" s="148"/>
      <c r="P368" s="148"/>
      <c r="Q368" s="148"/>
      <c r="R368" s="148"/>
      <c r="S368" s="148"/>
      <c r="T368" s="148"/>
      <c r="U368" s="148"/>
      <c r="V368" s="148"/>
      <c r="W368" s="148"/>
    </row>
    <row r="369" spans="1:23" ht="16.5" customHeight="1">
      <c r="A369" s="148"/>
      <c r="B369" s="148"/>
      <c r="C369" s="148"/>
      <c r="I369" s="148"/>
      <c r="J369" s="148"/>
      <c r="K369" s="148"/>
      <c r="L369" s="148"/>
      <c r="M369" s="148"/>
      <c r="N369" s="148"/>
      <c r="O369" s="148"/>
      <c r="P369" s="148"/>
      <c r="Q369" s="148"/>
      <c r="R369" s="148"/>
      <c r="S369" s="148"/>
      <c r="T369" s="148"/>
      <c r="U369" s="148"/>
      <c r="V369" s="148"/>
      <c r="W369" s="148"/>
    </row>
    <row r="370" spans="1:23" ht="16.5" customHeight="1">
      <c r="A370" s="148"/>
      <c r="B370" s="148"/>
      <c r="C370" s="148"/>
      <c r="I370" s="148"/>
      <c r="J370" s="148"/>
      <c r="K370" s="148"/>
      <c r="L370" s="148"/>
      <c r="M370" s="148"/>
      <c r="N370" s="148"/>
      <c r="O370" s="148"/>
      <c r="P370" s="148"/>
      <c r="Q370" s="148"/>
      <c r="R370" s="148"/>
      <c r="S370" s="148"/>
      <c r="T370" s="148"/>
      <c r="U370" s="148"/>
      <c r="V370" s="148"/>
      <c r="W370" s="148"/>
    </row>
    <row r="371" spans="1:23" ht="16.5" customHeight="1">
      <c r="A371" s="148"/>
      <c r="B371" s="148"/>
      <c r="C371" s="148"/>
      <c r="I371" s="148"/>
      <c r="J371" s="148"/>
      <c r="K371" s="148"/>
      <c r="L371" s="148"/>
      <c r="M371" s="148"/>
      <c r="N371" s="148"/>
      <c r="O371" s="148"/>
      <c r="P371" s="148"/>
      <c r="Q371" s="148"/>
      <c r="R371" s="148"/>
      <c r="S371" s="148"/>
      <c r="T371" s="148"/>
      <c r="U371" s="148"/>
      <c r="V371" s="148"/>
      <c r="W371" s="148"/>
    </row>
    <row r="372" spans="1:23" ht="16.5" customHeight="1">
      <c r="A372" s="148"/>
      <c r="B372" s="148"/>
      <c r="C372" s="148"/>
      <c r="I372" s="148"/>
      <c r="J372" s="148"/>
      <c r="K372" s="148"/>
      <c r="L372" s="148"/>
      <c r="M372" s="148"/>
      <c r="N372" s="148"/>
      <c r="O372" s="148"/>
      <c r="P372" s="148"/>
      <c r="Q372" s="148"/>
      <c r="R372" s="148"/>
      <c r="S372" s="148"/>
      <c r="T372" s="148"/>
      <c r="U372" s="148"/>
      <c r="V372" s="148"/>
      <c r="W372" s="148"/>
    </row>
    <row r="373" spans="1:23" ht="16.5" customHeight="1">
      <c r="A373" s="148"/>
      <c r="B373" s="148"/>
      <c r="C373" s="148"/>
      <c r="I373" s="148"/>
      <c r="J373" s="148"/>
      <c r="K373" s="148"/>
      <c r="L373" s="148"/>
      <c r="M373" s="148"/>
      <c r="N373" s="148"/>
      <c r="O373" s="148"/>
      <c r="P373" s="148"/>
      <c r="Q373" s="148"/>
      <c r="R373" s="148"/>
      <c r="S373" s="148"/>
      <c r="T373" s="148"/>
      <c r="U373" s="148"/>
      <c r="V373" s="148"/>
      <c r="W373" s="148"/>
    </row>
    <row r="374" spans="1:23" ht="16.5" customHeight="1">
      <c r="A374" s="148"/>
      <c r="B374" s="148"/>
      <c r="C374" s="148"/>
      <c r="I374" s="148"/>
      <c r="J374" s="148"/>
      <c r="K374" s="148"/>
      <c r="L374" s="148"/>
      <c r="M374" s="148"/>
      <c r="N374" s="148"/>
      <c r="O374" s="148"/>
      <c r="P374" s="148"/>
      <c r="Q374" s="148"/>
      <c r="R374" s="148"/>
      <c r="S374" s="148"/>
      <c r="T374" s="148"/>
      <c r="U374" s="148"/>
      <c r="V374" s="148"/>
      <c r="W374" s="148"/>
    </row>
    <row r="375" spans="1:23" ht="16.5" customHeight="1">
      <c r="A375" s="148"/>
      <c r="B375" s="148"/>
      <c r="C375" s="148"/>
      <c r="I375" s="148"/>
      <c r="J375" s="148"/>
      <c r="K375" s="148"/>
      <c r="L375" s="148"/>
      <c r="M375" s="148"/>
      <c r="N375" s="148"/>
      <c r="O375" s="148"/>
      <c r="P375" s="148"/>
      <c r="Q375" s="148"/>
      <c r="R375" s="148"/>
      <c r="S375" s="148"/>
      <c r="T375" s="148"/>
      <c r="U375" s="148"/>
      <c r="V375" s="148"/>
      <c r="W375" s="148"/>
    </row>
    <row r="376" spans="1:23" ht="16.5" customHeight="1">
      <c r="A376" s="148"/>
      <c r="B376" s="148"/>
      <c r="C376" s="148"/>
      <c r="I376" s="148"/>
      <c r="J376" s="148"/>
      <c r="K376" s="148"/>
      <c r="L376" s="148"/>
      <c r="M376" s="148"/>
      <c r="N376" s="148"/>
      <c r="O376" s="148"/>
      <c r="P376" s="148"/>
      <c r="Q376" s="148"/>
      <c r="R376" s="148"/>
      <c r="S376" s="148"/>
      <c r="T376" s="148"/>
      <c r="U376" s="148"/>
      <c r="V376" s="148"/>
      <c r="W376" s="148"/>
    </row>
    <row r="377" spans="1:23" ht="16.5" customHeight="1">
      <c r="A377" s="148"/>
      <c r="B377" s="148"/>
      <c r="C377" s="148"/>
      <c r="I377" s="148"/>
      <c r="J377" s="148"/>
      <c r="K377" s="148"/>
      <c r="L377" s="148"/>
      <c r="M377" s="148"/>
      <c r="N377" s="148"/>
      <c r="O377" s="148"/>
      <c r="P377" s="148"/>
      <c r="Q377" s="148"/>
      <c r="R377" s="148"/>
      <c r="S377" s="148"/>
      <c r="T377" s="148"/>
      <c r="U377" s="148"/>
      <c r="V377" s="148"/>
      <c r="W377" s="148"/>
    </row>
    <row r="378" spans="1:23" ht="16.5" customHeight="1">
      <c r="A378" s="148"/>
      <c r="B378" s="148"/>
      <c r="C378" s="148"/>
      <c r="I378" s="148"/>
      <c r="J378" s="148"/>
      <c r="K378" s="148"/>
      <c r="L378" s="148"/>
      <c r="M378" s="148"/>
      <c r="N378" s="148"/>
      <c r="O378" s="148"/>
      <c r="P378" s="148"/>
      <c r="Q378" s="148"/>
      <c r="R378" s="148"/>
      <c r="S378" s="148"/>
      <c r="T378" s="148"/>
      <c r="U378" s="148"/>
      <c r="V378" s="148"/>
      <c r="W378" s="148"/>
    </row>
    <row r="379" spans="1:23" ht="16.5" customHeight="1">
      <c r="A379" s="148"/>
      <c r="B379" s="148"/>
      <c r="C379" s="148"/>
      <c r="I379" s="148"/>
      <c r="J379" s="148"/>
      <c r="K379" s="148"/>
      <c r="L379" s="148"/>
      <c r="M379" s="148"/>
      <c r="N379" s="148"/>
      <c r="O379" s="148"/>
      <c r="P379" s="148"/>
      <c r="Q379" s="148"/>
      <c r="R379" s="148"/>
      <c r="S379" s="148"/>
      <c r="T379" s="148"/>
      <c r="U379" s="148"/>
      <c r="V379" s="148"/>
      <c r="W379" s="148"/>
    </row>
    <row r="380" spans="1:23" ht="16.5" customHeight="1">
      <c r="A380" s="148"/>
      <c r="B380" s="148"/>
      <c r="C380" s="148"/>
      <c r="I380" s="148"/>
      <c r="J380" s="148"/>
      <c r="K380" s="148"/>
      <c r="L380" s="148"/>
      <c r="M380" s="148"/>
      <c r="N380" s="148"/>
      <c r="O380" s="148"/>
      <c r="P380" s="148"/>
      <c r="Q380" s="148"/>
      <c r="R380" s="148"/>
      <c r="S380" s="148"/>
      <c r="T380" s="148"/>
      <c r="U380" s="148"/>
      <c r="V380" s="148"/>
      <c r="W380" s="148"/>
    </row>
    <row r="381" spans="1:23" ht="16.5" customHeight="1">
      <c r="A381" s="148"/>
      <c r="B381" s="148"/>
      <c r="C381" s="148"/>
      <c r="I381" s="148"/>
      <c r="J381" s="148"/>
      <c r="K381" s="148"/>
      <c r="L381" s="148"/>
      <c r="M381" s="148"/>
      <c r="N381" s="148"/>
      <c r="O381" s="148"/>
      <c r="P381" s="148"/>
      <c r="Q381" s="148"/>
      <c r="R381" s="148"/>
      <c r="S381" s="148"/>
      <c r="T381" s="148"/>
      <c r="U381" s="148"/>
      <c r="V381" s="148"/>
      <c r="W381" s="148"/>
    </row>
    <row r="382" spans="1:23" ht="16.5" customHeight="1">
      <c r="A382" s="148"/>
      <c r="B382" s="148"/>
      <c r="C382" s="148"/>
      <c r="I382" s="148"/>
      <c r="J382" s="148"/>
      <c r="K382" s="148"/>
      <c r="L382" s="148"/>
      <c r="M382" s="148"/>
      <c r="N382" s="148"/>
      <c r="O382" s="148"/>
      <c r="P382" s="148"/>
      <c r="Q382" s="148"/>
      <c r="R382" s="148"/>
      <c r="S382" s="148"/>
      <c r="T382" s="148"/>
      <c r="U382" s="148"/>
      <c r="V382" s="148"/>
      <c r="W382" s="148"/>
    </row>
    <row r="383" spans="1:23" ht="16.5" customHeight="1">
      <c r="A383" s="148"/>
      <c r="B383" s="148"/>
      <c r="C383" s="148"/>
      <c r="I383" s="148"/>
      <c r="J383" s="148"/>
      <c r="K383" s="148"/>
      <c r="L383" s="148"/>
      <c r="M383" s="148"/>
      <c r="N383" s="148"/>
      <c r="O383" s="148"/>
      <c r="P383" s="148"/>
      <c r="Q383" s="148"/>
      <c r="R383" s="148"/>
      <c r="S383" s="148"/>
      <c r="T383" s="148"/>
      <c r="U383" s="148"/>
      <c r="V383" s="148"/>
      <c r="W383" s="148"/>
    </row>
    <row r="384" spans="1:23" ht="16.5" customHeight="1">
      <c r="A384" s="148"/>
      <c r="B384" s="148"/>
      <c r="C384" s="148"/>
      <c r="I384" s="148"/>
      <c r="J384" s="148"/>
      <c r="K384" s="148"/>
      <c r="L384" s="148"/>
      <c r="M384" s="148"/>
      <c r="N384" s="148"/>
      <c r="O384" s="148"/>
      <c r="P384" s="148"/>
      <c r="Q384" s="148"/>
      <c r="R384" s="148"/>
      <c r="S384" s="148"/>
      <c r="T384" s="148"/>
      <c r="U384" s="148"/>
      <c r="V384" s="148"/>
      <c r="W384" s="148"/>
    </row>
    <row r="385" spans="1:23" ht="16.5" customHeight="1">
      <c r="A385" s="148"/>
      <c r="B385" s="148"/>
      <c r="C385" s="148"/>
      <c r="I385" s="148"/>
      <c r="J385" s="148"/>
      <c r="K385" s="148"/>
      <c r="L385" s="148"/>
      <c r="M385" s="148"/>
      <c r="N385" s="148"/>
      <c r="O385" s="148"/>
      <c r="P385" s="148"/>
      <c r="Q385" s="148"/>
      <c r="R385" s="148"/>
      <c r="S385" s="148"/>
      <c r="T385" s="148"/>
      <c r="U385" s="148"/>
      <c r="V385" s="148"/>
      <c r="W385" s="148"/>
    </row>
    <row r="386" spans="1:23" ht="16.5" customHeight="1">
      <c r="A386" s="148"/>
      <c r="B386" s="148"/>
      <c r="C386" s="148"/>
      <c r="I386" s="148"/>
      <c r="J386" s="148"/>
      <c r="K386" s="148"/>
      <c r="L386" s="148"/>
      <c r="M386" s="148"/>
      <c r="N386" s="148"/>
      <c r="O386" s="148"/>
      <c r="P386" s="148"/>
      <c r="Q386" s="148"/>
      <c r="R386" s="148"/>
      <c r="S386" s="148"/>
      <c r="T386" s="148"/>
      <c r="U386" s="148"/>
      <c r="V386" s="148"/>
      <c r="W386" s="148"/>
    </row>
    <row r="387" spans="1:23" ht="16.5" customHeight="1">
      <c r="A387" s="148"/>
      <c r="B387" s="148"/>
      <c r="C387" s="148"/>
      <c r="I387" s="148"/>
      <c r="J387" s="148"/>
      <c r="K387" s="148"/>
      <c r="L387" s="148"/>
      <c r="M387" s="148"/>
      <c r="N387" s="148"/>
      <c r="O387" s="148"/>
      <c r="P387" s="148"/>
      <c r="Q387" s="148"/>
      <c r="R387" s="148"/>
      <c r="S387" s="148"/>
      <c r="T387" s="148"/>
      <c r="U387" s="148"/>
      <c r="V387" s="148"/>
      <c r="W387" s="148"/>
    </row>
    <row r="388" spans="1:23" ht="16.5" customHeight="1">
      <c r="A388" s="148"/>
      <c r="B388" s="148"/>
      <c r="C388" s="148"/>
      <c r="I388" s="148"/>
      <c r="J388" s="148"/>
      <c r="K388" s="148"/>
      <c r="L388" s="148"/>
      <c r="M388" s="148"/>
      <c r="N388" s="148"/>
      <c r="O388" s="148"/>
      <c r="P388" s="148"/>
      <c r="Q388" s="148"/>
      <c r="R388" s="148"/>
      <c r="S388" s="148"/>
      <c r="T388" s="148"/>
      <c r="U388" s="148"/>
      <c r="V388" s="148"/>
      <c r="W388" s="148"/>
    </row>
    <row r="389" spans="1:23" ht="16.5" customHeight="1">
      <c r="A389" s="148"/>
      <c r="B389" s="148"/>
      <c r="C389" s="148"/>
      <c r="I389" s="148"/>
      <c r="J389" s="148"/>
      <c r="K389" s="148"/>
      <c r="L389" s="148"/>
      <c r="M389" s="148"/>
      <c r="N389" s="148"/>
      <c r="O389" s="148"/>
      <c r="P389" s="148"/>
      <c r="Q389" s="148"/>
      <c r="R389" s="148"/>
      <c r="S389" s="148"/>
      <c r="T389" s="148"/>
      <c r="U389" s="148"/>
      <c r="V389" s="148"/>
      <c r="W389" s="148"/>
    </row>
    <row r="390" spans="1:23" ht="16.5" customHeight="1">
      <c r="A390" s="148"/>
      <c r="B390" s="148"/>
      <c r="C390" s="148"/>
      <c r="I390" s="148"/>
      <c r="J390" s="148"/>
      <c r="K390" s="148"/>
      <c r="L390" s="148"/>
      <c r="M390" s="148"/>
      <c r="N390" s="148"/>
      <c r="O390" s="148"/>
      <c r="P390" s="148"/>
      <c r="Q390" s="148"/>
      <c r="R390" s="148"/>
      <c r="S390" s="148"/>
      <c r="T390" s="148"/>
      <c r="U390" s="148"/>
      <c r="V390" s="148"/>
      <c r="W390" s="148"/>
    </row>
    <row r="391" spans="1:23" ht="16.5" customHeight="1">
      <c r="A391" s="148"/>
      <c r="B391" s="148"/>
      <c r="C391" s="148"/>
      <c r="I391" s="148"/>
      <c r="J391" s="148"/>
      <c r="K391" s="148"/>
      <c r="L391" s="148"/>
      <c r="M391" s="148"/>
      <c r="N391" s="148"/>
      <c r="O391" s="148"/>
      <c r="P391" s="148"/>
      <c r="Q391" s="148"/>
      <c r="R391" s="148"/>
      <c r="S391" s="148"/>
      <c r="T391" s="148"/>
      <c r="U391" s="148"/>
      <c r="V391" s="148"/>
      <c r="W391" s="148"/>
    </row>
    <row r="392" spans="1:23" ht="16.5" customHeight="1">
      <c r="A392" s="148"/>
      <c r="B392" s="148"/>
      <c r="C392" s="148"/>
      <c r="I392" s="148"/>
      <c r="J392" s="148"/>
      <c r="K392" s="148"/>
      <c r="L392" s="148"/>
      <c r="M392" s="148"/>
      <c r="N392" s="148"/>
      <c r="O392" s="148"/>
      <c r="P392" s="148"/>
      <c r="Q392" s="148"/>
      <c r="R392" s="148"/>
      <c r="S392" s="148"/>
      <c r="T392" s="148"/>
      <c r="U392" s="148"/>
      <c r="V392" s="148"/>
      <c r="W392" s="148"/>
    </row>
    <row r="393" spans="1:23" ht="16.5" customHeight="1">
      <c r="A393" s="148"/>
      <c r="B393" s="148"/>
      <c r="C393" s="148"/>
      <c r="I393" s="148"/>
      <c r="J393" s="148"/>
      <c r="K393" s="148"/>
      <c r="L393" s="148"/>
      <c r="M393" s="148"/>
      <c r="N393" s="148"/>
      <c r="O393" s="148"/>
      <c r="P393" s="148"/>
      <c r="Q393" s="148"/>
      <c r="R393" s="148"/>
      <c r="S393" s="148"/>
      <c r="T393" s="148"/>
      <c r="U393" s="148"/>
      <c r="V393" s="148"/>
      <c r="W393" s="148"/>
    </row>
    <row r="394" spans="1:23" ht="16.5" customHeight="1">
      <c r="A394" s="148"/>
      <c r="B394" s="148"/>
      <c r="C394" s="148"/>
      <c r="I394" s="148"/>
      <c r="J394" s="148"/>
      <c r="K394" s="148"/>
      <c r="L394" s="148"/>
      <c r="M394" s="148"/>
      <c r="N394" s="148"/>
      <c r="O394" s="148"/>
      <c r="P394" s="148"/>
      <c r="Q394" s="148"/>
      <c r="R394" s="148"/>
      <c r="S394" s="148"/>
      <c r="T394" s="148"/>
      <c r="U394" s="148"/>
      <c r="V394" s="148"/>
      <c r="W394" s="148"/>
    </row>
    <row r="395" spans="1:23" ht="16.5" customHeight="1">
      <c r="A395" s="148"/>
      <c r="B395" s="148"/>
      <c r="C395" s="148"/>
      <c r="I395" s="148"/>
      <c r="J395" s="148"/>
      <c r="K395" s="148"/>
      <c r="L395" s="148"/>
      <c r="M395" s="148"/>
      <c r="N395" s="148"/>
      <c r="O395" s="148"/>
      <c r="P395" s="148"/>
      <c r="Q395" s="148"/>
      <c r="R395" s="148"/>
      <c r="S395" s="148"/>
      <c r="T395" s="148"/>
      <c r="U395" s="148"/>
      <c r="V395" s="148"/>
      <c r="W395" s="148"/>
    </row>
    <row r="396" spans="1:23" ht="16.5" customHeight="1">
      <c r="A396" s="148"/>
      <c r="B396" s="148"/>
      <c r="C396" s="148"/>
      <c r="I396" s="148"/>
      <c r="J396" s="148"/>
      <c r="K396" s="148"/>
      <c r="L396" s="148"/>
      <c r="M396" s="148"/>
      <c r="N396" s="148"/>
      <c r="O396" s="148"/>
      <c r="P396" s="148"/>
      <c r="Q396" s="148"/>
      <c r="R396" s="148"/>
      <c r="S396" s="148"/>
      <c r="T396" s="148"/>
      <c r="U396" s="148"/>
      <c r="V396" s="148"/>
      <c r="W396" s="148"/>
    </row>
    <row r="397" spans="1:23" ht="16.5" customHeight="1">
      <c r="A397" s="148"/>
      <c r="B397" s="148"/>
      <c r="C397" s="148"/>
      <c r="I397" s="148"/>
      <c r="J397" s="148"/>
      <c r="K397" s="148"/>
      <c r="L397" s="148"/>
      <c r="M397" s="148"/>
      <c r="N397" s="148"/>
      <c r="O397" s="148"/>
      <c r="P397" s="148"/>
      <c r="Q397" s="148"/>
      <c r="R397" s="148"/>
      <c r="S397" s="148"/>
      <c r="T397" s="148"/>
      <c r="U397" s="148"/>
      <c r="V397" s="148"/>
      <c r="W397" s="148"/>
    </row>
    <row r="398" spans="1:23" ht="16.5" customHeight="1">
      <c r="A398" s="148"/>
      <c r="B398" s="148"/>
      <c r="C398" s="148"/>
      <c r="I398" s="148"/>
      <c r="J398" s="148"/>
      <c r="K398" s="148"/>
      <c r="L398" s="148"/>
      <c r="M398" s="148"/>
      <c r="N398" s="148"/>
      <c r="O398" s="148"/>
      <c r="P398" s="148"/>
      <c r="Q398" s="148"/>
      <c r="R398" s="148"/>
      <c r="S398" s="148"/>
      <c r="T398" s="148"/>
      <c r="U398" s="148"/>
      <c r="V398" s="148"/>
      <c r="W398" s="148"/>
    </row>
    <row r="399" spans="1:23" ht="16.5" customHeight="1">
      <c r="A399" s="148"/>
      <c r="B399" s="148"/>
      <c r="C399" s="148"/>
      <c r="I399" s="148"/>
      <c r="J399" s="148"/>
      <c r="K399" s="148"/>
      <c r="L399" s="148"/>
      <c r="M399" s="148"/>
      <c r="N399" s="148"/>
      <c r="O399" s="148"/>
      <c r="P399" s="148"/>
      <c r="Q399" s="148"/>
      <c r="R399" s="148"/>
      <c r="S399" s="148"/>
      <c r="T399" s="148"/>
      <c r="U399" s="148"/>
      <c r="V399" s="148"/>
      <c r="W399" s="148"/>
    </row>
    <row r="400" spans="1:23" ht="16.5" customHeight="1">
      <c r="A400" s="148"/>
      <c r="B400" s="148"/>
      <c r="C400" s="148"/>
      <c r="I400" s="148"/>
      <c r="J400" s="148"/>
      <c r="K400" s="148"/>
      <c r="L400" s="148"/>
      <c r="M400" s="148"/>
      <c r="N400" s="148"/>
      <c r="O400" s="148"/>
      <c r="P400" s="148"/>
      <c r="Q400" s="148"/>
      <c r="R400" s="148"/>
      <c r="S400" s="148"/>
      <c r="T400" s="148"/>
      <c r="U400" s="148"/>
      <c r="V400" s="148"/>
      <c r="W400" s="148"/>
    </row>
    <row r="401" spans="1:23" ht="16.5" customHeight="1">
      <c r="A401" s="148"/>
      <c r="B401" s="148"/>
      <c r="C401" s="148"/>
      <c r="I401" s="148"/>
      <c r="J401" s="148"/>
      <c r="K401" s="148"/>
      <c r="L401" s="148"/>
      <c r="M401" s="148"/>
      <c r="N401" s="148"/>
      <c r="O401" s="148"/>
      <c r="P401" s="148"/>
      <c r="Q401" s="148"/>
      <c r="R401" s="148"/>
      <c r="S401" s="148"/>
      <c r="T401" s="148"/>
      <c r="U401" s="148"/>
      <c r="V401" s="148"/>
      <c r="W401" s="148"/>
    </row>
    <row r="402" spans="1:23" ht="16.5" customHeight="1">
      <c r="A402" s="148"/>
      <c r="B402" s="148"/>
      <c r="C402" s="148"/>
      <c r="I402" s="148"/>
      <c r="J402" s="148"/>
      <c r="K402" s="148"/>
      <c r="L402" s="148"/>
      <c r="M402" s="148"/>
      <c r="N402" s="148"/>
      <c r="O402" s="148"/>
      <c r="P402" s="148"/>
      <c r="Q402" s="148"/>
      <c r="R402" s="148"/>
      <c r="S402" s="148"/>
      <c r="T402" s="148"/>
      <c r="U402" s="148"/>
      <c r="V402" s="148"/>
      <c r="W402" s="148"/>
    </row>
    <row r="403" spans="1:23" ht="16.5" customHeight="1">
      <c r="A403" s="148"/>
      <c r="B403" s="148"/>
      <c r="C403" s="148"/>
      <c r="I403" s="148"/>
      <c r="J403" s="148"/>
      <c r="K403" s="148"/>
      <c r="L403" s="148"/>
      <c r="M403" s="148"/>
      <c r="N403" s="148"/>
      <c r="O403" s="148"/>
      <c r="P403" s="148"/>
      <c r="Q403" s="148"/>
      <c r="R403" s="148"/>
      <c r="S403" s="148"/>
      <c r="T403" s="148"/>
      <c r="U403" s="148"/>
      <c r="V403" s="148"/>
      <c r="W403" s="148"/>
    </row>
    <row r="404" spans="1:23" ht="16.5" customHeight="1">
      <c r="A404" s="148"/>
      <c r="B404" s="148"/>
      <c r="C404" s="148"/>
      <c r="I404" s="148"/>
      <c r="J404" s="148"/>
      <c r="K404" s="148"/>
      <c r="L404" s="148"/>
      <c r="M404" s="148"/>
      <c r="N404" s="148"/>
      <c r="O404" s="148"/>
      <c r="P404" s="148"/>
      <c r="Q404" s="148"/>
      <c r="R404" s="148"/>
      <c r="S404" s="148"/>
      <c r="T404" s="148"/>
      <c r="U404" s="148"/>
      <c r="V404" s="148"/>
      <c r="W404" s="148"/>
    </row>
    <row r="405" spans="1:23" ht="16.5" customHeight="1">
      <c r="A405" s="148"/>
      <c r="B405" s="148"/>
      <c r="C405" s="148"/>
      <c r="I405" s="148"/>
      <c r="J405" s="148"/>
      <c r="K405" s="148"/>
      <c r="L405" s="148"/>
      <c r="M405" s="148"/>
      <c r="N405" s="148"/>
      <c r="O405" s="148"/>
      <c r="P405" s="148"/>
      <c r="Q405" s="148"/>
      <c r="R405" s="148"/>
      <c r="S405" s="148"/>
      <c r="T405" s="148"/>
      <c r="U405" s="148"/>
      <c r="V405" s="148"/>
      <c r="W405" s="148"/>
    </row>
    <row r="406" spans="1:23" ht="16.5" customHeight="1">
      <c r="A406" s="148"/>
      <c r="B406" s="148"/>
      <c r="C406" s="148"/>
      <c r="I406" s="148"/>
      <c r="J406" s="148"/>
      <c r="K406" s="148"/>
      <c r="L406" s="148"/>
      <c r="M406" s="148"/>
      <c r="N406" s="148"/>
      <c r="O406" s="148"/>
      <c r="P406" s="148"/>
      <c r="Q406" s="148"/>
      <c r="R406" s="148"/>
      <c r="S406" s="148"/>
      <c r="T406" s="148"/>
      <c r="U406" s="148"/>
      <c r="V406" s="148"/>
      <c r="W406" s="148"/>
    </row>
    <row r="407" spans="1:23" ht="16.5" customHeight="1">
      <c r="A407" s="148"/>
      <c r="B407" s="148"/>
      <c r="C407" s="148"/>
      <c r="I407" s="148"/>
      <c r="J407" s="148"/>
      <c r="K407" s="148"/>
      <c r="L407" s="148"/>
      <c r="M407" s="148"/>
      <c r="N407" s="148"/>
      <c r="O407" s="148"/>
      <c r="P407" s="148"/>
      <c r="Q407" s="148"/>
      <c r="R407" s="148"/>
      <c r="S407" s="148"/>
      <c r="T407" s="148"/>
      <c r="U407" s="148"/>
      <c r="V407" s="148"/>
      <c r="W407" s="148"/>
    </row>
    <row r="408" spans="1:23" ht="16.5" customHeight="1">
      <c r="A408" s="148"/>
      <c r="B408" s="148"/>
      <c r="C408" s="148"/>
      <c r="I408" s="148"/>
      <c r="J408" s="148"/>
      <c r="K408" s="148"/>
      <c r="L408" s="148"/>
      <c r="M408" s="148"/>
      <c r="N408" s="148"/>
      <c r="O408" s="148"/>
      <c r="P408" s="148"/>
      <c r="Q408" s="148"/>
      <c r="R408" s="148"/>
      <c r="S408" s="148"/>
      <c r="T408" s="148"/>
      <c r="U408" s="148"/>
      <c r="V408" s="148"/>
      <c r="W408" s="148"/>
    </row>
    <row r="409" spans="1:23" ht="16.5" customHeight="1">
      <c r="A409" s="148"/>
      <c r="B409" s="148"/>
      <c r="C409" s="148"/>
      <c r="I409" s="148"/>
      <c r="J409" s="148"/>
      <c r="K409" s="148"/>
      <c r="L409" s="148"/>
      <c r="M409" s="148"/>
      <c r="N409" s="148"/>
      <c r="O409" s="148"/>
      <c r="P409" s="148"/>
      <c r="Q409" s="148"/>
      <c r="R409" s="148"/>
      <c r="S409" s="148"/>
      <c r="T409" s="148"/>
      <c r="U409" s="148"/>
      <c r="V409" s="148"/>
      <c r="W409" s="148"/>
    </row>
    <row r="410" spans="1:23" ht="16.5" customHeight="1">
      <c r="A410" s="148"/>
      <c r="B410" s="148"/>
      <c r="C410" s="148"/>
      <c r="I410" s="148"/>
      <c r="J410" s="148"/>
      <c r="K410" s="148"/>
      <c r="L410" s="148"/>
      <c r="M410" s="148"/>
      <c r="N410" s="148"/>
      <c r="O410" s="148"/>
      <c r="P410" s="148"/>
      <c r="Q410" s="148"/>
      <c r="R410" s="148"/>
      <c r="S410" s="148"/>
      <c r="T410" s="148"/>
      <c r="U410" s="148"/>
      <c r="V410" s="148"/>
      <c r="W410" s="148"/>
    </row>
    <row r="411" spans="1:23" ht="16.5" customHeight="1">
      <c r="A411" s="148"/>
      <c r="B411" s="148"/>
      <c r="C411" s="148"/>
      <c r="I411" s="148"/>
      <c r="J411" s="148"/>
      <c r="K411" s="148"/>
      <c r="L411" s="148"/>
      <c r="M411" s="148"/>
      <c r="N411" s="148"/>
      <c r="O411" s="148"/>
      <c r="P411" s="148"/>
      <c r="Q411" s="148"/>
      <c r="R411" s="148"/>
      <c r="S411" s="148"/>
      <c r="T411" s="148"/>
      <c r="U411" s="148"/>
      <c r="V411" s="148"/>
      <c r="W411" s="148"/>
    </row>
    <row r="412" spans="1:23" ht="16.5" customHeight="1">
      <c r="A412" s="148"/>
      <c r="B412" s="148"/>
      <c r="C412" s="148"/>
      <c r="I412" s="148"/>
      <c r="J412" s="148"/>
      <c r="K412" s="148"/>
      <c r="L412" s="148"/>
      <c r="M412" s="148"/>
      <c r="N412" s="148"/>
      <c r="O412" s="148"/>
      <c r="P412" s="148"/>
      <c r="Q412" s="148"/>
      <c r="R412" s="148"/>
      <c r="S412" s="148"/>
      <c r="T412" s="148"/>
      <c r="U412" s="148"/>
      <c r="V412" s="148"/>
      <c r="W412" s="148"/>
    </row>
    <row r="413" spans="1:23" ht="16.5" customHeight="1">
      <c r="A413" s="148"/>
      <c r="B413" s="148"/>
      <c r="C413" s="148"/>
      <c r="I413" s="148"/>
      <c r="J413" s="148"/>
      <c r="K413" s="148"/>
      <c r="L413" s="148"/>
      <c r="M413" s="148"/>
      <c r="N413" s="148"/>
      <c r="O413" s="148"/>
      <c r="P413" s="148"/>
      <c r="Q413" s="148"/>
      <c r="R413" s="148"/>
      <c r="S413" s="148"/>
      <c r="T413" s="148"/>
      <c r="U413" s="148"/>
      <c r="V413" s="148"/>
      <c r="W413" s="148"/>
    </row>
    <row r="414" spans="1:23" ht="16.5" customHeight="1">
      <c r="A414" s="148"/>
      <c r="B414" s="148"/>
      <c r="C414" s="148"/>
      <c r="I414" s="148"/>
      <c r="J414" s="148"/>
      <c r="K414" s="148"/>
      <c r="L414" s="148"/>
      <c r="M414" s="148"/>
      <c r="N414" s="148"/>
      <c r="O414" s="148"/>
      <c r="P414" s="148"/>
      <c r="Q414" s="148"/>
      <c r="R414" s="148"/>
      <c r="S414" s="148"/>
      <c r="T414" s="148"/>
      <c r="U414" s="148"/>
      <c r="V414" s="148"/>
      <c r="W414" s="148"/>
    </row>
    <row r="415" spans="1:23" ht="16.5" customHeight="1">
      <c r="A415" s="148"/>
      <c r="B415" s="148"/>
      <c r="C415" s="148"/>
      <c r="I415" s="148"/>
      <c r="J415" s="148"/>
      <c r="K415" s="148"/>
      <c r="L415" s="148"/>
      <c r="M415" s="148"/>
      <c r="N415" s="148"/>
      <c r="O415" s="148"/>
      <c r="P415" s="148"/>
      <c r="Q415" s="148"/>
      <c r="R415" s="148"/>
      <c r="S415" s="148"/>
      <c r="T415" s="148"/>
      <c r="U415" s="148"/>
      <c r="V415" s="148"/>
      <c r="W415" s="148"/>
    </row>
    <row r="416" spans="1:23" ht="16.5" customHeight="1">
      <c r="A416" s="148"/>
      <c r="B416" s="148"/>
      <c r="C416" s="148"/>
      <c r="I416" s="148"/>
      <c r="J416" s="148"/>
      <c r="K416" s="148"/>
      <c r="L416" s="148"/>
      <c r="M416" s="148"/>
      <c r="N416" s="148"/>
      <c r="O416" s="148"/>
      <c r="P416" s="148"/>
      <c r="Q416" s="148"/>
      <c r="R416" s="148"/>
      <c r="S416" s="148"/>
      <c r="T416" s="148"/>
      <c r="U416" s="148"/>
      <c r="V416" s="148"/>
      <c r="W416" s="148"/>
    </row>
    <row r="417" spans="1:23" ht="16.5" customHeight="1">
      <c r="A417" s="148"/>
      <c r="B417" s="148"/>
      <c r="C417" s="148"/>
      <c r="I417" s="148"/>
      <c r="J417" s="148"/>
      <c r="K417" s="148"/>
      <c r="L417" s="148"/>
      <c r="M417" s="148"/>
      <c r="N417" s="148"/>
      <c r="O417" s="148"/>
      <c r="P417" s="148"/>
      <c r="Q417" s="148"/>
      <c r="R417" s="148"/>
      <c r="S417" s="148"/>
      <c r="T417" s="148"/>
      <c r="U417" s="148"/>
      <c r="V417" s="148"/>
      <c r="W417" s="148"/>
    </row>
    <row r="418" spans="1:23" ht="16.5" customHeight="1">
      <c r="A418" s="148"/>
      <c r="B418" s="148"/>
      <c r="C418" s="148"/>
      <c r="I418" s="148"/>
      <c r="J418" s="148"/>
      <c r="K418" s="148"/>
      <c r="L418" s="148"/>
      <c r="M418" s="148"/>
      <c r="N418" s="148"/>
      <c r="O418" s="148"/>
      <c r="P418" s="148"/>
      <c r="Q418" s="148"/>
      <c r="R418" s="148"/>
      <c r="S418" s="148"/>
      <c r="T418" s="148"/>
      <c r="U418" s="148"/>
      <c r="V418" s="148"/>
      <c r="W418" s="148"/>
    </row>
    <row r="419" spans="1:23" ht="16.5" customHeight="1">
      <c r="A419" s="148"/>
      <c r="B419" s="148"/>
      <c r="C419" s="148"/>
      <c r="I419" s="148"/>
      <c r="J419" s="148"/>
      <c r="K419" s="148"/>
      <c r="L419" s="148"/>
      <c r="M419" s="148"/>
      <c r="N419" s="148"/>
      <c r="O419" s="148"/>
      <c r="P419" s="148"/>
      <c r="Q419" s="148"/>
      <c r="R419" s="148"/>
      <c r="S419" s="148"/>
      <c r="T419" s="148"/>
      <c r="U419" s="148"/>
      <c r="V419" s="148"/>
      <c r="W419" s="148"/>
    </row>
    <row r="420" spans="1:23" ht="16.5" customHeight="1">
      <c r="A420" s="148"/>
      <c r="B420" s="148"/>
      <c r="C420" s="148"/>
      <c r="I420" s="148"/>
      <c r="J420" s="148"/>
      <c r="K420" s="148"/>
      <c r="L420" s="148"/>
      <c r="M420" s="148"/>
      <c r="N420" s="148"/>
      <c r="O420" s="148"/>
      <c r="P420" s="148"/>
      <c r="Q420" s="148"/>
      <c r="R420" s="148"/>
      <c r="S420" s="148"/>
      <c r="T420" s="148"/>
      <c r="U420" s="148"/>
      <c r="V420" s="148"/>
      <c r="W420" s="148"/>
    </row>
    <row r="421" spans="1:23" ht="16.5" customHeight="1">
      <c r="A421" s="148"/>
      <c r="B421" s="148"/>
      <c r="C421" s="148"/>
      <c r="I421" s="148"/>
      <c r="J421" s="148"/>
      <c r="K421" s="148"/>
      <c r="L421" s="148"/>
      <c r="M421" s="148"/>
      <c r="N421" s="148"/>
      <c r="O421" s="148"/>
      <c r="P421" s="148"/>
      <c r="Q421" s="148"/>
      <c r="R421" s="148"/>
      <c r="S421" s="148"/>
      <c r="T421" s="148"/>
      <c r="U421" s="148"/>
      <c r="V421" s="148"/>
      <c r="W421" s="148"/>
    </row>
    <row r="422" spans="1:23" ht="16.5" customHeight="1">
      <c r="A422" s="148"/>
      <c r="B422" s="148"/>
      <c r="C422" s="148"/>
      <c r="I422" s="148"/>
      <c r="J422" s="148"/>
      <c r="K422" s="148"/>
      <c r="L422" s="148"/>
      <c r="M422" s="148"/>
      <c r="N422" s="148"/>
      <c r="O422" s="148"/>
      <c r="P422" s="148"/>
      <c r="Q422" s="148"/>
      <c r="R422" s="148"/>
      <c r="S422" s="148"/>
      <c r="T422" s="148"/>
      <c r="U422" s="148"/>
      <c r="V422" s="148"/>
      <c r="W422" s="148"/>
    </row>
    <row r="423" spans="1:23" ht="16.5" customHeight="1">
      <c r="A423" s="148"/>
      <c r="B423" s="148"/>
      <c r="C423" s="148"/>
      <c r="I423" s="148"/>
      <c r="J423" s="148"/>
      <c r="K423" s="148"/>
      <c r="L423" s="148"/>
      <c r="M423" s="148"/>
      <c r="N423" s="148"/>
      <c r="O423" s="148"/>
      <c r="P423" s="148"/>
      <c r="Q423" s="148"/>
      <c r="R423" s="148"/>
      <c r="S423" s="148"/>
      <c r="T423" s="148"/>
      <c r="U423" s="148"/>
      <c r="V423" s="148"/>
      <c r="W423" s="148"/>
    </row>
    <row r="424" spans="1:23" ht="16.5" customHeight="1">
      <c r="A424" s="148"/>
      <c r="B424" s="148"/>
      <c r="C424" s="148"/>
      <c r="I424" s="148"/>
      <c r="J424" s="148"/>
      <c r="K424" s="148"/>
      <c r="L424" s="148"/>
      <c r="M424" s="148"/>
      <c r="N424" s="148"/>
      <c r="O424" s="148"/>
      <c r="P424" s="148"/>
      <c r="Q424" s="148"/>
      <c r="R424" s="148"/>
      <c r="S424" s="148"/>
      <c r="T424" s="148"/>
      <c r="U424" s="148"/>
      <c r="V424" s="148"/>
      <c r="W424" s="148"/>
    </row>
    <row r="425" spans="1:23" ht="16.5" customHeight="1">
      <c r="A425" s="148"/>
      <c r="B425" s="148"/>
      <c r="C425" s="148"/>
      <c r="I425" s="148"/>
      <c r="J425" s="148"/>
      <c r="K425" s="148"/>
      <c r="L425" s="148"/>
      <c r="M425" s="148"/>
      <c r="N425" s="148"/>
      <c r="O425" s="148"/>
      <c r="P425" s="148"/>
      <c r="Q425" s="148"/>
      <c r="R425" s="148"/>
      <c r="S425" s="148"/>
      <c r="T425" s="148"/>
      <c r="U425" s="148"/>
      <c r="V425" s="148"/>
      <c r="W425" s="148"/>
    </row>
    <row r="426" spans="1:23" ht="16.5" customHeight="1">
      <c r="A426" s="148"/>
      <c r="B426" s="148"/>
      <c r="C426" s="148"/>
      <c r="I426" s="148"/>
      <c r="J426" s="148"/>
      <c r="K426" s="148"/>
      <c r="L426" s="148"/>
      <c r="M426" s="148"/>
      <c r="N426" s="148"/>
      <c r="O426" s="148"/>
      <c r="P426" s="148"/>
      <c r="Q426" s="148"/>
      <c r="R426" s="148"/>
      <c r="S426" s="148"/>
      <c r="T426" s="148"/>
      <c r="U426" s="148"/>
      <c r="V426" s="148"/>
      <c r="W426" s="148"/>
    </row>
    <row r="427" spans="1:23" ht="16.5" customHeight="1">
      <c r="A427" s="148"/>
      <c r="B427" s="148"/>
      <c r="C427" s="148"/>
      <c r="I427" s="148"/>
      <c r="J427" s="148"/>
      <c r="K427" s="148"/>
      <c r="L427" s="148"/>
      <c r="M427" s="148"/>
      <c r="N427" s="148"/>
      <c r="O427" s="148"/>
      <c r="P427" s="148"/>
      <c r="Q427" s="148"/>
      <c r="R427" s="148"/>
      <c r="S427" s="148"/>
      <c r="T427" s="148"/>
      <c r="U427" s="148"/>
      <c r="V427" s="148"/>
      <c r="W427" s="148"/>
    </row>
    <row r="428" spans="1:23" ht="16.5" customHeight="1">
      <c r="A428" s="148"/>
      <c r="B428" s="148"/>
      <c r="C428" s="148"/>
      <c r="I428" s="148"/>
      <c r="J428" s="148"/>
      <c r="K428" s="148"/>
      <c r="L428" s="148"/>
      <c r="M428" s="148"/>
      <c r="N428" s="148"/>
      <c r="O428" s="148"/>
      <c r="P428" s="148"/>
      <c r="Q428" s="148"/>
      <c r="R428" s="148"/>
      <c r="S428" s="148"/>
      <c r="T428" s="148"/>
      <c r="U428" s="148"/>
      <c r="V428" s="148"/>
      <c r="W428" s="148"/>
    </row>
    <row r="429" spans="1:23" ht="16.5" customHeight="1">
      <c r="A429" s="148"/>
      <c r="B429" s="148"/>
      <c r="C429" s="148"/>
      <c r="I429" s="148"/>
      <c r="J429" s="148"/>
      <c r="K429" s="148"/>
      <c r="L429" s="148"/>
      <c r="M429" s="148"/>
      <c r="N429" s="148"/>
      <c r="O429" s="148"/>
      <c r="P429" s="148"/>
      <c r="Q429" s="148"/>
      <c r="R429" s="148"/>
      <c r="S429" s="148"/>
      <c r="T429" s="148"/>
      <c r="U429" s="148"/>
      <c r="V429" s="148"/>
      <c r="W429" s="148"/>
    </row>
    <row r="430" spans="1:23" ht="16.5" customHeight="1">
      <c r="A430" s="148"/>
      <c r="B430" s="148"/>
      <c r="C430" s="148"/>
      <c r="I430" s="148"/>
      <c r="J430" s="148"/>
      <c r="K430" s="148"/>
      <c r="L430" s="148"/>
      <c r="M430" s="148"/>
      <c r="N430" s="148"/>
      <c r="O430" s="148"/>
      <c r="P430" s="148"/>
      <c r="Q430" s="148"/>
      <c r="R430" s="148"/>
      <c r="S430" s="148"/>
      <c r="T430" s="148"/>
      <c r="U430" s="148"/>
      <c r="V430" s="148"/>
      <c r="W430" s="148"/>
    </row>
    <row r="431" spans="1:23" ht="16.5" customHeight="1">
      <c r="A431" s="148"/>
      <c r="B431" s="148"/>
      <c r="C431" s="148"/>
      <c r="I431" s="148"/>
      <c r="J431" s="148"/>
      <c r="K431" s="148"/>
      <c r="L431" s="148"/>
      <c r="M431" s="148"/>
      <c r="N431" s="148"/>
      <c r="O431" s="148"/>
      <c r="P431" s="148"/>
      <c r="Q431" s="148"/>
      <c r="R431" s="148"/>
      <c r="S431" s="148"/>
      <c r="T431" s="148"/>
      <c r="U431" s="148"/>
      <c r="V431" s="148"/>
      <c r="W431" s="148"/>
    </row>
    <row r="432" spans="1:23" ht="16.5" customHeight="1">
      <c r="A432" s="148"/>
      <c r="B432" s="148"/>
      <c r="C432" s="148"/>
      <c r="I432" s="148"/>
      <c r="J432" s="148"/>
      <c r="K432" s="148"/>
      <c r="L432" s="148"/>
      <c r="M432" s="148"/>
      <c r="N432" s="148"/>
      <c r="O432" s="148"/>
      <c r="P432" s="148"/>
      <c r="Q432" s="148"/>
      <c r="R432" s="148"/>
      <c r="S432" s="148"/>
      <c r="T432" s="148"/>
      <c r="U432" s="148"/>
      <c r="V432" s="148"/>
      <c r="W432" s="148"/>
    </row>
    <row r="433" spans="1:23" ht="16.5" customHeight="1">
      <c r="A433" s="148"/>
      <c r="B433" s="148"/>
      <c r="C433" s="148"/>
      <c r="I433" s="148"/>
      <c r="J433" s="148"/>
      <c r="K433" s="148"/>
      <c r="L433" s="148"/>
      <c r="M433" s="148"/>
      <c r="N433" s="148"/>
      <c r="O433" s="148"/>
      <c r="P433" s="148"/>
      <c r="Q433" s="148"/>
      <c r="R433" s="148"/>
      <c r="S433" s="148"/>
      <c r="T433" s="148"/>
      <c r="U433" s="148"/>
      <c r="V433" s="148"/>
      <c r="W433" s="148"/>
    </row>
    <row r="434" spans="1:23" ht="16.5" customHeight="1">
      <c r="A434" s="148"/>
      <c r="B434" s="148"/>
      <c r="C434" s="148"/>
      <c r="I434" s="148"/>
      <c r="J434" s="148"/>
      <c r="K434" s="148"/>
      <c r="L434" s="148"/>
      <c r="M434" s="148"/>
      <c r="N434" s="148"/>
      <c r="O434" s="148"/>
      <c r="P434" s="148"/>
      <c r="Q434" s="148"/>
      <c r="R434" s="148"/>
      <c r="S434" s="148"/>
      <c r="T434" s="148"/>
      <c r="U434" s="148"/>
      <c r="V434" s="148"/>
      <c r="W434" s="148"/>
    </row>
    <row r="435" spans="1:23" ht="16.5" customHeight="1">
      <c r="A435" s="148"/>
      <c r="B435" s="148"/>
      <c r="C435" s="148"/>
      <c r="I435" s="148"/>
      <c r="J435" s="148"/>
      <c r="K435" s="148"/>
      <c r="L435" s="148"/>
      <c r="M435" s="148"/>
      <c r="N435" s="148"/>
      <c r="O435" s="148"/>
      <c r="P435" s="148"/>
      <c r="Q435" s="148"/>
      <c r="R435" s="148"/>
      <c r="S435" s="148"/>
      <c r="T435" s="148"/>
      <c r="U435" s="148"/>
      <c r="V435" s="148"/>
      <c r="W435" s="148"/>
    </row>
    <row r="436" spans="1:23" ht="16.5" customHeight="1">
      <c r="A436" s="148"/>
      <c r="B436" s="148"/>
      <c r="C436" s="148"/>
      <c r="I436" s="148"/>
      <c r="J436" s="148"/>
      <c r="K436" s="148"/>
      <c r="L436" s="148"/>
      <c r="M436" s="148"/>
      <c r="N436" s="148"/>
      <c r="O436" s="148"/>
      <c r="P436" s="148"/>
      <c r="Q436" s="148"/>
      <c r="R436" s="148"/>
      <c r="S436" s="148"/>
      <c r="T436" s="148"/>
      <c r="U436" s="148"/>
      <c r="V436" s="148"/>
      <c r="W436" s="148"/>
    </row>
    <row r="437" spans="1:23" ht="16.5" customHeight="1">
      <c r="A437" s="148"/>
      <c r="B437" s="148"/>
      <c r="C437" s="148"/>
      <c r="I437" s="148"/>
      <c r="J437" s="148"/>
      <c r="K437" s="148"/>
      <c r="L437" s="148"/>
      <c r="M437" s="148"/>
      <c r="N437" s="148"/>
      <c r="O437" s="148"/>
      <c r="P437" s="148"/>
      <c r="Q437" s="148"/>
      <c r="R437" s="148"/>
      <c r="S437" s="148"/>
      <c r="T437" s="148"/>
      <c r="U437" s="148"/>
      <c r="V437" s="148"/>
      <c r="W437" s="148"/>
    </row>
    <row r="438" spans="1:23" ht="16.5" customHeight="1">
      <c r="A438" s="148"/>
      <c r="B438" s="148"/>
      <c r="C438" s="148"/>
      <c r="I438" s="148"/>
      <c r="J438" s="148"/>
      <c r="K438" s="148"/>
      <c r="L438" s="148"/>
      <c r="M438" s="148"/>
      <c r="N438" s="148"/>
      <c r="O438" s="148"/>
      <c r="P438" s="148"/>
      <c r="Q438" s="148"/>
      <c r="R438" s="148"/>
      <c r="S438" s="148"/>
      <c r="T438" s="148"/>
      <c r="U438" s="148"/>
      <c r="V438" s="148"/>
      <c r="W438" s="148"/>
    </row>
    <row r="439" spans="1:23" ht="16.5" customHeight="1">
      <c r="A439" s="148"/>
      <c r="B439" s="148"/>
      <c r="C439" s="148"/>
      <c r="I439" s="148"/>
      <c r="J439" s="148"/>
      <c r="K439" s="148"/>
      <c r="L439" s="148"/>
      <c r="M439" s="148"/>
      <c r="N439" s="148"/>
      <c r="O439" s="148"/>
      <c r="P439" s="148"/>
      <c r="Q439" s="148"/>
      <c r="R439" s="148"/>
      <c r="S439" s="148"/>
      <c r="T439" s="148"/>
      <c r="U439" s="148"/>
      <c r="V439" s="148"/>
      <c r="W439" s="148"/>
    </row>
    <row r="440" spans="1:23" ht="16.5" customHeight="1">
      <c r="A440" s="148"/>
      <c r="B440" s="148"/>
      <c r="C440" s="148"/>
      <c r="I440" s="148"/>
      <c r="J440" s="148"/>
      <c r="K440" s="148"/>
      <c r="L440" s="148"/>
      <c r="M440" s="148"/>
      <c r="N440" s="148"/>
      <c r="O440" s="148"/>
      <c r="P440" s="148"/>
      <c r="Q440" s="148"/>
      <c r="R440" s="148"/>
      <c r="S440" s="148"/>
      <c r="T440" s="148"/>
      <c r="U440" s="148"/>
      <c r="V440" s="148"/>
      <c r="W440" s="148"/>
    </row>
    <row r="441" spans="1:23" ht="16.5" customHeight="1">
      <c r="A441" s="148"/>
      <c r="B441" s="148"/>
      <c r="C441" s="148"/>
      <c r="I441" s="148"/>
      <c r="J441" s="148"/>
      <c r="K441" s="148"/>
      <c r="L441" s="148"/>
      <c r="M441" s="148"/>
      <c r="N441" s="148"/>
      <c r="O441" s="148"/>
      <c r="P441" s="148"/>
      <c r="Q441" s="148"/>
      <c r="R441" s="148"/>
      <c r="S441" s="148"/>
      <c r="T441" s="148"/>
      <c r="U441" s="148"/>
      <c r="V441" s="148"/>
      <c r="W441" s="148"/>
    </row>
    <row r="442" spans="1:23" ht="16.5" customHeight="1">
      <c r="A442" s="148"/>
      <c r="B442" s="148"/>
      <c r="C442" s="148"/>
      <c r="I442" s="148"/>
      <c r="J442" s="148"/>
      <c r="K442" s="148"/>
      <c r="L442" s="148"/>
      <c r="M442" s="148"/>
      <c r="N442" s="148"/>
      <c r="O442" s="148"/>
      <c r="P442" s="148"/>
      <c r="Q442" s="148"/>
      <c r="R442" s="148"/>
      <c r="S442" s="148"/>
      <c r="T442" s="148"/>
      <c r="U442" s="148"/>
      <c r="V442" s="148"/>
      <c r="W442" s="148"/>
    </row>
    <row r="443" spans="1:23" ht="16.5" customHeight="1">
      <c r="A443" s="148"/>
      <c r="B443" s="148"/>
      <c r="C443" s="148"/>
      <c r="I443" s="148"/>
      <c r="J443" s="148"/>
      <c r="K443" s="148"/>
      <c r="L443" s="148"/>
      <c r="M443" s="148"/>
      <c r="N443" s="148"/>
      <c r="O443" s="148"/>
      <c r="P443" s="148"/>
      <c r="Q443" s="148"/>
      <c r="R443" s="148"/>
      <c r="S443" s="148"/>
      <c r="T443" s="148"/>
      <c r="U443" s="148"/>
      <c r="V443" s="148"/>
      <c r="W443" s="148"/>
    </row>
    <row r="444" spans="1:23" ht="16.5" customHeight="1">
      <c r="A444" s="148"/>
      <c r="B444" s="148"/>
      <c r="C444" s="148"/>
      <c r="I444" s="148"/>
      <c r="J444" s="148"/>
      <c r="K444" s="148"/>
      <c r="L444" s="148"/>
      <c r="M444" s="148"/>
      <c r="N444" s="148"/>
      <c r="O444" s="148"/>
      <c r="P444" s="148"/>
      <c r="Q444" s="148"/>
      <c r="R444" s="148"/>
      <c r="S444" s="148"/>
      <c r="T444" s="148"/>
      <c r="U444" s="148"/>
      <c r="V444" s="148"/>
      <c r="W444" s="148"/>
    </row>
    <row r="445" spans="1:23" ht="16.5" customHeight="1">
      <c r="A445" s="148"/>
      <c r="B445" s="148"/>
      <c r="C445" s="148"/>
      <c r="I445" s="148"/>
      <c r="J445" s="148"/>
      <c r="K445" s="148"/>
      <c r="L445" s="148"/>
      <c r="M445" s="148"/>
      <c r="N445" s="148"/>
      <c r="O445" s="148"/>
      <c r="P445" s="148"/>
      <c r="Q445" s="148"/>
      <c r="R445" s="148"/>
      <c r="S445" s="148"/>
      <c r="T445" s="148"/>
      <c r="U445" s="148"/>
      <c r="V445" s="148"/>
      <c r="W445" s="148"/>
    </row>
    <row r="446" spans="1:23" ht="16.5" customHeight="1">
      <c r="A446" s="148"/>
      <c r="B446" s="148"/>
      <c r="C446" s="148"/>
      <c r="I446" s="148"/>
      <c r="J446" s="148"/>
      <c r="K446" s="148"/>
      <c r="L446" s="148"/>
      <c r="M446" s="148"/>
      <c r="N446" s="148"/>
      <c r="O446" s="148"/>
      <c r="P446" s="148"/>
      <c r="Q446" s="148"/>
      <c r="R446" s="148"/>
      <c r="S446" s="148"/>
      <c r="T446" s="148"/>
      <c r="U446" s="148"/>
      <c r="V446" s="148"/>
      <c r="W446" s="148"/>
    </row>
    <row r="447" spans="1:23" ht="16.5" customHeight="1">
      <c r="A447" s="148"/>
      <c r="B447" s="148"/>
      <c r="C447" s="148"/>
      <c r="I447" s="148"/>
      <c r="J447" s="148"/>
      <c r="K447" s="148"/>
      <c r="L447" s="148"/>
      <c r="M447" s="148"/>
      <c r="N447" s="148"/>
      <c r="O447" s="148"/>
      <c r="P447" s="148"/>
      <c r="Q447" s="148"/>
      <c r="R447" s="148"/>
      <c r="S447" s="148"/>
      <c r="T447" s="148"/>
      <c r="U447" s="148"/>
      <c r="V447" s="148"/>
      <c r="W447" s="148"/>
    </row>
    <row r="448" spans="1:23" ht="16.5" customHeight="1">
      <c r="A448" s="148"/>
      <c r="B448" s="148"/>
      <c r="C448" s="148"/>
      <c r="I448" s="148"/>
      <c r="J448" s="148"/>
      <c r="K448" s="148"/>
      <c r="L448" s="148"/>
      <c r="M448" s="148"/>
      <c r="N448" s="148"/>
      <c r="O448" s="148"/>
      <c r="P448" s="148"/>
      <c r="Q448" s="148"/>
      <c r="R448" s="148"/>
      <c r="S448" s="148"/>
      <c r="T448" s="148"/>
      <c r="U448" s="148"/>
      <c r="V448" s="148"/>
      <c r="W448" s="148"/>
    </row>
    <row r="449" spans="1:23" ht="16.5" customHeight="1">
      <c r="A449" s="148"/>
      <c r="B449" s="148"/>
      <c r="C449" s="148"/>
      <c r="I449" s="148"/>
      <c r="J449" s="148"/>
      <c r="K449" s="148"/>
      <c r="L449" s="148"/>
      <c r="M449" s="148"/>
      <c r="N449" s="148"/>
      <c r="O449" s="148"/>
      <c r="P449" s="148"/>
      <c r="Q449" s="148"/>
      <c r="R449" s="148"/>
      <c r="S449" s="148"/>
      <c r="T449" s="148"/>
      <c r="U449" s="148"/>
      <c r="V449" s="148"/>
      <c r="W449" s="148"/>
    </row>
    <row r="450" spans="1:23" ht="16.5" customHeight="1">
      <c r="A450" s="148"/>
      <c r="B450" s="148"/>
      <c r="C450" s="148"/>
      <c r="I450" s="148"/>
      <c r="J450" s="148"/>
      <c r="K450" s="148"/>
      <c r="L450" s="148"/>
      <c r="M450" s="148"/>
      <c r="N450" s="148"/>
      <c r="O450" s="148"/>
      <c r="P450" s="148"/>
      <c r="Q450" s="148"/>
      <c r="R450" s="148"/>
      <c r="S450" s="148"/>
      <c r="T450" s="148"/>
      <c r="U450" s="148"/>
      <c r="V450" s="148"/>
      <c r="W450" s="148"/>
    </row>
    <row r="451" spans="1:23" ht="16.5" customHeight="1">
      <c r="A451" s="148"/>
      <c r="B451" s="148"/>
      <c r="C451" s="148"/>
      <c r="I451" s="148"/>
      <c r="J451" s="148"/>
      <c r="K451" s="148"/>
      <c r="L451" s="148"/>
      <c r="M451" s="148"/>
      <c r="N451" s="148"/>
      <c r="O451" s="148"/>
      <c r="P451" s="148"/>
      <c r="Q451" s="148"/>
      <c r="R451" s="148"/>
      <c r="S451" s="148"/>
      <c r="T451" s="148"/>
      <c r="U451" s="148"/>
      <c r="V451" s="148"/>
      <c r="W451" s="148"/>
    </row>
    <row r="452" spans="1:23" ht="16.5" customHeight="1">
      <c r="A452" s="148"/>
      <c r="B452" s="148"/>
      <c r="C452" s="148"/>
      <c r="I452" s="148"/>
      <c r="J452" s="148"/>
      <c r="K452" s="148"/>
      <c r="L452" s="148"/>
      <c r="M452" s="148"/>
      <c r="N452" s="148"/>
      <c r="O452" s="148"/>
      <c r="P452" s="148"/>
      <c r="Q452" s="148"/>
      <c r="R452" s="148"/>
      <c r="S452" s="148"/>
      <c r="T452" s="148"/>
      <c r="U452" s="148"/>
      <c r="V452" s="148"/>
      <c r="W452" s="148"/>
    </row>
    <row r="453" spans="1:23" ht="16.5" customHeight="1">
      <c r="A453" s="148"/>
      <c r="B453" s="148"/>
      <c r="C453" s="148"/>
      <c r="I453" s="148"/>
      <c r="J453" s="148"/>
      <c r="K453" s="148"/>
      <c r="L453" s="148"/>
      <c r="M453" s="148"/>
      <c r="N453" s="148"/>
      <c r="O453" s="148"/>
      <c r="P453" s="148"/>
      <c r="Q453" s="148"/>
      <c r="R453" s="148"/>
      <c r="S453" s="148"/>
      <c r="T453" s="148"/>
      <c r="U453" s="148"/>
      <c r="V453" s="148"/>
      <c r="W453" s="148"/>
    </row>
    <row r="454" spans="1:23" ht="16.5" customHeight="1">
      <c r="A454" s="148"/>
      <c r="B454" s="148"/>
      <c r="C454" s="148"/>
      <c r="I454" s="148"/>
      <c r="J454" s="148"/>
      <c r="K454" s="148"/>
      <c r="L454" s="148"/>
      <c r="M454" s="148"/>
      <c r="N454" s="148"/>
      <c r="O454" s="148"/>
      <c r="P454" s="148"/>
      <c r="Q454" s="148"/>
      <c r="R454" s="148"/>
      <c r="S454" s="148"/>
      <c r="T454" s="148"/>
      <c r="U454" s="148"/>
      <c r="V454" s="148"/>
      <c r="W454" s="148"/>
    </row>
    <row r="455" spans="1:23" ht="16.5" customHeight="1">
      <c r="A455" s="148"/>
      <c r="B455" s="148"/>
      <c r="C455" s="148"/>
      <c r="I455" s="148"/>
      <c r="J455" s="148"/>
      <c r="K455" s="148"/>
      <c r="L455" s="148"/>
      <c r="M455" s="148"/>
      <c r="N455" s="148"/>
      <c r="O455" s="148"/>
      <c r="P455" s="148"/>
      <c r="Q455" s="148"/>
      <c r="R455" s="148"/>
      <c r="S455" s="148"/>
      <c r="T455" s="148"/>
      <c r="U455" s="148"/>
      <c r="V455" s="148"/>
      <c r="W455" s="148"/>
    </row>
    <row r="456" spans="1:23" ht="16.5" customHeight="1">
      <c r="A456" s="148"/>
      <c r="B456" s="148"/>
      <c r="C456" s="148"/>
      <c r="I456" s="148"/>
      <c r="J456" s="148"/>
      <c r="K456" s="148"/>
      <c r="L456" s="148"/>
      <c r="M456" s="148"/>
      <c r="N456" s="148"/>
      <c r="O456" s="148"/>
      <c r="P456" s="148"/>
      <c r="Q456" s="148"/>
      <c r="R456" s="148"/>
      <c r="S456" s="148"/>
      <c r="T456" s="148"/>
      <c r="U456" s="148"/>
      <c r="V456" s="148"/>
      <c r="W456" s="148"/>
    </row>
    <row r="457" spans="1:23" ht="16.5" customHeight="1">
      <c r="A457" s="148"/>
      <c r="B457" s="148"/>
      <c r="C457" s="148"/>
      <c r="I457" s="148"/>
      <c r="J457" s="148"/>
      <c r="K457" s="148"/>
      <c r="L457" s="148"/>
      <c r="M457" s="148"/>
      <c r="N457" s="148"/>
      <c r="O457" s="148"/>
      <c r="P457" s="148"/>
      <c r="Q457" s="148"/>
      <c r="R457" s="148"/>
      <c r="S457" s="148"/>
      <c r="T457" s="148"/>
      <c r="U457" s="148"/>
      <c r="V457" s="148"/>
      <c r="W457" s="148"/>
    </row>
    <row r="458" spans="1:23" ht="16.5" customHeight="1">
      <c r="A458" s="148"/>
      <c r="B458" s="148"/>
      <c r="C458" s="148"/>
      <c r="I458" s="148"/>
      <c r="J458" s="148"/>
      <c r="K458" s="148"/>
      <c r="L458" s="148"/>
      <c r="M458" s="148"/>
      <c r="N458" s="148"/>
      <c r="O458" s="148"/>
      <c r="P458" s="148"/>
      <c r="Q458" s="148"/>
      <c r="R458" s="148"/>
      <c r="S458" s="148"/>
      <c r="T458" s="148"/>
      <c r="U458" s="148"/>
      <c r="V458" s="148"/>
      <c r="W458" s="148"/>
    </row>
    <row r="459" spans="1:23" ht="16.5" customHeight="1">
      <c r="A459" s="148"/>
      <c r="B459" s="148"/>
      <c r="C459" s="148"/>
      <c r="I459" s="148"/>
      <c r="J459" s="148"/>
      <c r="K459" s="148"/>
      <c r="L459" s="148"/>
      <c r="M459" s="148"/>
      <c r="N459" s="148"/>
      <c r="O459" s="148"/>
      <c r="P459" s="148"/>
      <c r="Q459" s="148"/>
      <c r="R459" s="148"/>
      <c r="S459" s="148"/>
      <c r="T459" s="148"/>
      <c r="U459" s="148"/>
      <c r="V459" s="148"/>
      <c r="W459" s="148"/>
    </row>
    <row r="460" spans="1:23" ht="16.5" customHeight="1">
      <c r="A460" s="148"/>
      <c r="B460" s="148"/>
      <c r="C460" s="148"/>
      <c r="I460" s="148"/>
      <c r="J460" s="148"/>
      <c r="K460" s="148"/>
      <c r="L460" s="148"/>
      <c r="M460" s="148"/>
      <c r="N460" s="148"/>
      <c r="O460" s="148"/>
      <c r="P460" s="148"/>
      <c r="Q460" s="148"/>
      <c r="R460" s="148"/>
      <c r="S460" s="148"/>
      <c r="T460" s="148"/>
      <c r="U460" s="148"/>
      <c r="V460" s="148"/>
      <c r="W460" s="148"/>
    </row>
    <row r="461" spans="1:23" ht="16.5" customHeight="1">
      <c r="A461" s="148"/>
      <c r="B461" s="148"/>
      <c r="C461" s="148"/>
      <c r="I461" s="148"/>
      <c r="J461" s="148"/>
      <c r="K461" s="148"/>
      <c r="L461" s="148"/>
      <c r="M461" s="148"/>
      <c r="N461" s="148"/>
      <c r="O461" s="148"/>
      <c r="P461" s="148"/>
      <c r="Q461" s="148"/>
      <c r="R461" s="148"/>
      <c r="S461" s="148"/>
      <c r="T461" s="148"/>
      <c r="U461" s="148"/>
      <c r="V461" s="148"/>
      <c r="W461" s="148"/>
    </row>
    <row r="462" spans="1:23" ht="16.5" customHeight="1">
      <c r="A462" s="148"/>
      <c r="B462" s="148"/>
      <c r="C462" s="148"/>
      <c r="I462" s="148"/>
      <c r="J462" s="148"/>
      <c r="K462" s="148"/>
      <c r="L462" s="148"/>
      <c r="M462" s="148"/>
      <c r="N462" s="148"/>
      <c r="O462" s="148"/>
      <c r="P462" s="148"/>
      <c r="Q462" s="148"/>
      <c r="R462" s="148"/>
      <c r="S462" s="148"/>
      <c r="T462" s="148"/>
      <c r="U462" s="148"/>
      <c r="V462" s="148"/>
      <c r="W462" s="148"/>
    </row>
    <row r="463" spans="1:23" ht="16.5" customHeight="1">
      <c r="A463" s="148"/>
      <c r="B463" s="148"/>
      <c r="C463" s="148"/>
      <c r="I463" s="148"/>
      <c r="J463" s="148"/>
      <c r="K463" s="148"/>
      <c r="L463" s="148"/>
      <c r="M463" s="148"/>
      <c r="N463" s="148"/>
      <c r="O463" s="148"/>
      <c r="P463" s="148"/>
      <c r="Q463" s="148"/>
      <c r="R463" s="148"/>
      <c r="S463" s="148"/>
      <c r="T463" s="148"/>
      <c r="U463" s="148"/>
      <c r="V463" s="148"/>
      <c r="W463" s="148"/>
    </row>
    <row r="464" spans="1:23" ht="16.5" customHeight="1">
      <c r="A464" s="148"/>
      <c r="B464" s="148"/>
      <c r="C464" s="148"/>
      <c r="I464" s="148"/>
      <c r="J464" s="148"/>
      <c r="K464" s="148"/>
      <c r="L464" s="148"/>
      <c r="M464" s="148"/>
      <c r="N464" s="148"/>
      <c r="O464" s="148"/>
      <c r="P464" s="148"/>
      <c r="Q464" s="148"/>
      <c r="R464" s="148"/>
      <c r="S464" s="148"/>
      <c r="T464" s="148"/>
      <c r="U464" s="148"/>
      <c r="V464" s="148"/>
      <c r="W464" s="148"/>
    </row>
    <row r="465" spans="1:23" ht="16.5" customHeight="1">
      <c r="A465" s="148"/>
      <c r="B465" s="148"/>
      <c r="C465" s="148"/>
      <c r="I465" s="148"/>
      <c r="J465" s="148"/>
      <c r="K465" s="148"/>
      <c r="L465" s="148"/>
      <c r="M465" s="148"/>
      <c r="N465" s="148"/>
      <c r="O465" s="148"/>
      <c r="P465" s="148"/>
      <c r="Q465" s="148"/>
      <c r="R465" s="148"/>
      <c r="S465" s="148"/>
      <c r="T465" s="148"/>
      <c r="U465" s="148"/>
      <c r="V465" s="148"/>
      <c r="W465" s="148"/>
    </row>
    <row r="466" spans="1:23" ht="16.5" customHeight="1">
      <c r="A466" s="148"/>
      <c r="B466" s="148"/>
      <c r="C466" s="148"/>
      <c r="I466" s="148"/>
      <c r="J466" s="148"/>
      <c r="K466" s="148"/>
      <c r="L466" s="148"/>
      <c r="M466" s="148"/>
      <c r="N466" s="148"/>
      <c r="O466" s="148"/>
      <c r="P466" s="148"/>
      <c r="Q466" s="148"/>
      <c r="R466" s="148"/>
      <c r="S466" s="148"/>
      <c r="T466" s="148"/>
      <c r="U466" s="148"/>
      <c r="V466" s="148"/>
      <c r="W466" s="148"/>
    </row>
    <row r="467" spans="1:23" ht="16.5" customHeight="1">
      <c r="A467" s="148"/>
      <c r="B467" s="148"/>
      <c r="C467" s="148"/>
      <c r="I467" s="148"/>
      <c r="J467" s="148"/>
      <c r="K467" s="148"/>
      <c r="L467" s="148"/>
      <c r="M467" s="148"/>
      <c r="N467" s="148"/>
      <c r="O467" s="148"/>
      <c r="P467" s="148"/>
      <c r="Q467" s="148"/>
      <c r="R467" s="148"/>
      <c r="S467" s="148"/>
      <c r="T467" s="148"/>
      <c r="U467" s="148"/>
      <c r="V467" s="148"/>
      <c r="W467" s="148"/>
    </row>
    <row r="468" spans="1:23" ht="16.5" customHeight="1">
      <c r="A468" s="148"/>
      <c r="B468" s="148"/>
      <c r="C468" s="148"/>
      <c r="I468" s="148"/>
      <c r="J468" s="148"/>
      <c r="K468" s="148"/>
      <c r="L468" s="148"/>
      <c r="M468" s="148"/>
      <c r="N468" s="148"/>
      <c r="O468" s="148"/>
      <c r="P468" s="148"/>
      <c r="Q468" s="148"/>
      <c r="R468" s="148"/>
      <c r="S468" s="148"/>
      <c r="T468" s="148"/>
      <c r="U468" s="148"/>
      <c r="V468" s="148"/>
      <c r="W468" s="148"/>
    </row>
    <row r="469" spans="1:23" ht="16.5" customHeight="1">
      <c r="A469" s="148"/>
      <c r="B469" s="148"/>
      <c r="C469" s="148"/>
      <c r="I469" s="148"/>
      <c r="J469" s="148"/>
      <c r="K469" s="148"/>
      <c r="L469" s="148"/>
      <c r="M469" s="148"/>
      <c r="N469" s="148"/>
      <c r="O469" s="148"/>
      <c r="P469" s="148"/>
      <c r="Q469" s="148"/>
      <c r="R469" s="148"/>
      <c r="S469" s="148"/>
      <c r="T469" s="148"/>
      <c r="U469" s="148"/>
      <c r="V469" s="148"/>
      <c r="W469" s="148"/>
    </row>
    <row r="470" spans="1:23" ht="16.5" customHeight="1">
      <c r="A470" s="148"/>
      <c r="B470" s="148"/>
      <c r="C470" s="148"/>
      <c r="I470" s="148"/>
      <c r="J470" s="148"/>
      <c r="K470" s="148"/>
      <c r="L470" s="148"/>
      <c r="M470" s="148"/>
      <c r="N470" s="148"/>
      <c r="O470" s="148"/>
      <c r="P470" s="148"/>
      <c r="Q470" s="148"/>
      <c r="R470" s="148"/>
      <c r="S470" s="148"/>
      <c r="T470" s="148"/>
      <c r="U470" s="148"/>
      <c r="V470" s="148"/>
      <c r="W470" s="148"/>
    </row>
    <row r="471" spans="1:23" ht="16.5" customHeight="1">
      <c r="A471" s="148"/>
      <c r="B471" s="148"/>
      <c r="C471" s="148"/>
      <c r="I471" s="148"/>
      <c r="J471" s="148"/>
      <c r="K471" s="148"/>
      <c r="L471" s="148"/>
      <c r="M471" s="148"/>
      <c r="N471" s="148"/>
      <c r="O471" s="148"/>
      <c r="P471" s="148"/>
      <c r="Q471" s="148"/>
      <c r="R471" s="148"/>
      <c r="S471" s="148"/>
      <c r="T471" s="148"/>
      <c r="U471" s="148"/>
      <c r="V471" s="148"/>
      <c r="W471" s="148"/>
    </row>
    <row r="472" spans="1:23" ht="16.5" customHeight="1">
      <c r="A472" s="148"/>
      <c r="B472" s="148"/>
      <c r="C472" s="148"/>
      <c r="I472" s="148"/>
      <c r="J472" s="148"/>
      <c r="K472" s="148"/>
      <c r="L472" s="148"/>
      <c r="M472" s="148"/>
      <c r="N472" s="148"/>
      <c r="O472" s="148"/>
      <c r="P472" s="148"/>
      <c r="Q472" s="148"/>
      <c r="R472" s="148"/>
      <c r="S472" s="148"/>
      <c r="T472" s="148"/>
      <c r="U472" s="148"/>
      <c r="V472" s="148"/>
      <c r="W472" s="148"/>
    </row>
    <row r="473" spans="1:23" ht="16.5" customHeight="1">
      <c r="A473" s="148"/>
      <c r="B473" s="148"/>
      <c r="C473" s="148"/>
      <c r="I473" s="148"/>
      <c r="J473" s="148"/>
      <c r="K473" s="148"/>
      <c r="L473" s="148"/>
      <c r="M473" s="148"/>
      <c r="N473" s="148"/>
      <c r="O473" s="148"/>
      <c r="P473" s="148"/>
      <c r="Q473" s="148"/>
      <c r="R473" s="148"/>
      <c r="S473" s="148"/>
      <c r="T473" s="148"/>
      <c r="U473" s="148"/>
      <c r="V473" s="148"/>
      <c r="W473" s="148"/>
    </row>
    <row r="474" spans="1:23" ht="16.5" customHeight="1">
      <c r="A474" s="148"/>
      <c r="B474" s="148"/>
      <c r="C474" s="148"/>
      <c r="I474" s="148"/>
      <c r="J474" s="148"/>
      <c r="K474" s="148"/>
      <c r="L474" s="148"/>
      <c r="M474" s="148"/>
      <c r="N474" s="148"/>
      <c r="O474" s="148"/>
      <c r="P474" s="148"/>
      <c r="Q474" s="148"/>
      <c r="R474" s="148"/>
      <c r="S474" s="148"/>
      <c r="T474" s="148"/>
      <c r="U474" s="148"/>
      <c r="V474" s="148"/>
      <c r="W474" s="148"/>
    </row>
    <row r="475" spans="1:23" ht="16.5" customHeight="1">
      <c r="A475" s="148"/>
      <c r="B475" s="148"/>
      <c r="C475" s="148"/>
      <c r="I475" s="148"/>
      <c r="J475" s="148"/>
      <c r="K475" s="148"/>
      <c r="L475" s="148"/>
      <c r="M475" s="148"/>
      <c r="N475" s="148"/>
      <c r="O475" s="148"/>
      <c r="P475" s="148"/>
      <c r="Q475" s="148"/>
      <c r="R475" s="148"/>
      <c r="S475" s="148"/>
      <c r="T475" s="148"/>
      <c r="U475" s="148"/>
      <c r="V475" s="148"/>
      <c r="W475" s="148"/>
    </row>
    <row r="476" spans="1:23" ht="16.5" customHeight="1">
      <c r="A476" s="148"/>
      <c r="B476" s="148"/>
      <c r="C476" s="148"/>
      <c r="I476" s="148"/>
      <c r="J476" s="148"/>
      <c r="K476" s="148"/>
      <c r="L476" s="148"/>
      <c r="M476" s="148"/>
      <c r="N476" s="148"/>
      <c r="O476" s="148"/>
      <c r="P476" s="148"/>
      <c r="Q476" s="148"/>
      <c r="R476" s="148"/>
      <c r="S476" s="148"/>
      <c r="T476" s="148"/>
      <c r="U476" s="148"/>
      <c r="V476" s="148"/>
      <c r="W476" s="148"/>
    </row>
    <row r="477" spans="1:23" ht="16.5" customHeight="1">
      <c r="A477" s="148"/>
      <c r="B477" s="148"/>
      <c r="C477" s="148"/>
      <c r="I477" s="148"/>
      <c r="J477" s="148"/>
      <c r="K477" s="148"/>
      <c r="L477" s="148"/>
      <c r="M477" s="148"/>
      <c r="N477" s="148"/>
      <c r="O477" s="148"/>
      <c r="P477" s="148"/>
      <c r="Q477" s="148"/>
      <c r="R477" s="148"/>
      <c r="S477" s="148"/>
      <c r="T477" s="148"/>
      <c r="U477" s="148"/>
      <c r="V477" s="148"/>
      <c r="W477" s="148"/>
    </row>
    <row r="478" spans="1:23" ht="16.5" customHeight="1">
      <c r="A478" s="148"/>
      <c r="B478" s="148"/>
      <c r="C478" s="148"/>
      <c r="I478" s="148"/>
      <c r="J478" s="148"/>
      <c r="K478" s="148"/>
      <c r="L478" s="148"/>
      <c r="M478" s="148"/>
      <c r="N478" s="148"/>
      <c r="O478" s="148"/>
      <c r="P478" s="148"/>
      <c r="Q478" s="148"/>
      <c r="R478" s="148"/>
      <c r="S478" s="148"/>
      <c r="T478" s="148"/>
      <c r="U478" s="148"/>
      <c r="V478" s="148"/>
      <c r="W478" s="148"/>
    </row>
    <row r="479" spans="1:23" ht="16.5" customHeight="1">
      <c r="A479" s="148"/>
      <c r="B479" s="148"/>
      <c r="C479" s="148"/>
      <c r="I479" s="148"/>
      <c r="J479" s="148"/>
      <c r="K479" s="148"/>
      <c r="L479" s="148"/>
      <c r="M479" s="148"/>
      <c r="N479" s="148"/>
      <c r="O479" s="148"/>
      <c r="P479" s="148"/>
      <c r="Q479" s="148"/>
      <c r="R479" s="148"/>
      <c r="S479" s="148"/>
      <c r="T479" s="148"/>
      <c r="U479" s="148"/>
      <c r="V479" s="148"/>
      <c r="W479" s="148"/>
    </row>
    <row r="480" spans="1:23" ht="16.5" customHeight="1">
      <c r="A480" s="148"/>
      <c r="B480" s="148"/>
      <c r="C480" s="148"/>
      <c r="I480" s="148"/>
      <c r="J480" s="148"/>
      <c r="K480" s="148"/>
      <c r="L480" s="148"/>
      <c r="M480" s="148"/>
      <c r="N480" s="148"/>
      <c r="O480" s="148"/>
      <c r="P480" s="148"/>
      <c r="Q480" s="148"/>
      <c r="R480" s="148"/>
      <c r="S480" s="148"/>
      <c r="T480" s="148"/>
      <c r="U480" s="148"/>
      <c r="V480" s="148"/>
      <c r="W480" s="148"/>
    </row>
    <row r="481" spans="1:23" ht="16.5" customHeight="1">
      <c r="A481" s="148"/>
      <c r="B481" s="148"/>
      <c r="C481" s="148"/>
      <c r="I481" s="148"/>
      <c r="J481" s="148"/>
      <c r="K481" s="148"/>
      <c r="L481" s="148"/>
      <c r="M481" s="148"/>
      <c r="N481" s="148"/>
      <c r="O481" s="148"/>
      <c r="P481" s="148"/>
      <c r="Q481" s="148"/>
      <c r="R481" s="148"/>
      <c r="S481" s="148"/>
      <c r="T481" s="148"/>
      <c r="U481" s="148"/>
      <c r="V481" s="148"/>
      <c r="W481" s="148"/>
    </row>
    <row r="482" spans="1:23" ht="16.5" customHeight="1">
      <c r="A482" s="148"/>
      <c r="B482" s="148"/>
      <c r="C482" s="148"/>
      <c r="I482" s="148"/>
      <c r="J482" s="148"/>
      <c r="K482" s="148"/>
      <c r="L482" s="148"/>
      <c r="M482" s="148"/>
      <c r="N482" s="148"/>
      <c r="O482" s="148"/>
      <c r="P482" s="148"/>
      <c r="Q482" s="148"/>
      <c r="R482" s="148"/>
      <c r="S482" s="148"/>
      <c r="T482" s="148"/>
      <c r="U482" s="148"/>
      <c r="V482" s="148"/>
      <c r="W482" s="148"/>
    </row>
    <row r="483" spans="1:23" ht="16.5" customHeight="1">
      <c r="A483" s="148"/>
      <c r="B483" s="148"/>
      <c r="C483" s="148"/>
      <c r="I483" s="148"/>
      <c r="J483" s="148"/>
      <c r="K483" s="148"/>
      <c r="L483" s="148"/>
      <c r="M483" s="148"/>
      <c r="N483" s="148"/>
      <c r="O483" s="148"/>
      <c r="P483" s="148"/>
      <c r="Q483" s="148"/>
      <c r="R483" s="148"/>
      <c r="S483" s="148"/>
      <c r="T483" s="148"/>
      <c r="U483" s="148"/>
      <c r="V483" s="148"/>
      <c r="W483" s="148"/>
    </row>
    <row r="484" spans="1:23" ht="16.5" customHeight="1">
      <c r="A484" s="148"/>
      <c r="B484" s="148"/>
      <c r="C484" s="148"/>
      <c r="I484" s="148"/>
      <c r="J484" s="148"/>
      <c r="K484" s="148"/>
      <c r="L484" s="148"/>
      <c r="M484" s="148"/>
      <c r="N484" s="148"/>
      <c r="O484" s="148"/>
      <c r="P484" s="148"/>
      <c r="Q484" s="148"/>
      <c r="R484" s="148"/>
      <c r="S484" s="148"/>
      <c r="T484" s="148"/>
      <c r="U484" s="148"/>
      <c r="V484" s="148"/>
      <c r="W484" s="148"/>
    </row>
    <row r="485" spans="1:23" ht="16.5" customHeight="1">
      <c r="A485" s="148"/>
      <c r="B485" s="148"/>
      <c r="C485" s="148"/>
      <c r="I485" s="148"/>
      <c r="J485" s="148"/>
      <c r="K485" s="148"/>
      <c r="L485" s="148"/>
      <c r="M485" s="148"/>
      <c r="N485" s="148"/>
      <c r="O485" s="148"/>
      <c r="P485" s="148"/>
      <c r="Q485" s="148"/>
      <c r="R485" s="148"/>
      <c r="S485" s="148"/>
      <c r="T485" s="148"/>
      <c r="U485" s="148"/>
      <c r="V485" s="148"/>
      <c r="W485" s="148"/>
    </row>
    <row r="486" spans="1:23" ht="16.5" customHeight="1">
      <c r="A486" s="148"/>
      <c r="B486" s="148"/>
      <c r="C486" s="148"/>
      <c r="I486" s="148"/>
      <c r="J486" s="148"/>
      <c r="K486" s="148"/>
      <c r="L486" s="148"/>
      <c r="M486" s="148"/>
      <c r="N486" s="148"/>
      <c r="O486" s="148"/>
      <c r="P486" s="148"/>
      <c r="Q486" s="148"/>
      <c r="R486" s="148"/>
      <c r="S486" s="148"/>
      <c r="T486" s="148"/>
      <c r="U486" s="148"/>
      <c r="V486" s="148"/>
      <c r="W486" s="148"/>
    </row>
    <row r="487" spans="1:23" ht="16.5" customHeight="1">
      <c r="A487" s="148"/>
      <c r="B487" s="148"/>
      <c r="C487" s="148"/>
      <c r="I487" s="148"/>
      <c r="J487" s="148"/>
      <c r="K487" s="148"/>
      <c r="L487" s="148"/>
      <c r="M487" s="148"/>
      <c r="N487" s="148"/>
      <c r="O487" s="148"/>
      <c r="P487" s="148"/>
      <c r="Q487" s="148"/>
      <c r="R487" s="148"/>
      <c r="S487" s="148"/>
      <c r="T487" s="148"/>
      <c r="U487" s="148"/>
      <c r="V487" s="148"/>
      <c r="W487" s="148"/>
    </row>
    <row r="488" spans="1:23" ht="16.5" customHeight="1">
      <c r="A488" s="148"/>
      <c r="B488" s="148"/>
      <c r="C488" s="148"/>
      <c r="I488" s="148"/>
      <c r="J488" s="148"/>
      <c r="K488" s="148"/>
      <c r="L488" s="148"/>
      <c r="M488" s="148"/>
      <c r="N488" s="148"/>
      <c r="O488" s="148"/>
      <c r="P488" s="148"/>
      <c r="Q488" s="148"/>
      <c r="R488" s="148"/>
      <c r="S488" s="148"/>
      <c r="T488" s="148"/>
      <c r="U488" s="148"/>
      <c r="V488" s="148"/>
      <c r="W488" s="148"/>
    </row>
    <row r="489" spans="1:23" ht="16.5" customHeight="1">
      <c r="A489" s="148"/>
      <c r="B489" s="148"/>
      <c r="C489" s="148"/>
      <c r="I489" s="148"/>
      <c r="J489" s="148"/>
      <c r="K489" s="148"/>
      <c r="L489" s="148"/>
      <c r="M489" s="148"/>
      <c r="N489" s="148"/>
      <c r="O489" s="148"/>
      <c r="P489" s="148"/>
      <c r="Q489" s="148"/>
      <c r="R489" s="148"/>
      <c r="S489" s="148"/>
      <c r="T489" s="148"/>
      <c r="U489" s="148"/>
      <c r="V489" s="148"/>
      <c r="W489" s="148"/>
    </row>
    <row r="490" spans="1:23" ht="16.5" customHeight="1">
      <c r="A490" s="148"/>
      <c r="B490" s="148"/>
      <c r="C490" s="148"/>
      <c r="I490" s="148"/>
      <c r="J490" s="148"/>
      <c r="K490" s="148"/>
      <c r="L490" s="148"/>
      <c r="M490" s="148"/>
      <c r="N490" s="148"/>
      <c r="O490" s="148"/>
      <c r="P490" s="148"/>
      <c r="Q490" s="148"/>
      <c r="R490" s="148"/>
      <c r="S490" s="148"/>
      <c r="T490" s="148"/>
      <c r="U490" s="148"/>
      <c r="V490" s="148"/>
      <c r="W490" s="148"/>
    </row>
    <row r="491" spans="1:23" ht="16.5" customHeight="1">
      <c r="A491" s="148"/>
      <c r="B491" s="148"/>
      <c r="C491" s="148"/>
      <c r="I491" s="148"/>
      <c r="J491" s="148"/>
      <c r="K491" s="148"/>
      <c r="L491" s="148"/>
      <c r="M491" s="148"/>
      <c r="N491" s="148"/>
      <c r="O491" s="148"/>
      <c r="P491" s="148"/>
      <c r="Q491" s="148"/>
      <c r="R491" s="148"/>
      <c r="S491" s="148"/>
      <c r="T491" s="148"/>
      <c r="U491" s="148"/>
      <c r="V491" s="148"/>
      <c r="W491" s="148"/>
    </row>
    <row r="492" spans="1:23" ht="16.5" customHeight="1">
      <c r="A492" s="148"/>
      <c r="B492" s="148"/>
      <c r="C492" s="148"/>
      <c r="I492" s="148"/>
      <c r="J492" s="148"/>
      <c r="K492" s="148"/>
      <c r="L492" s="148"/>
      <c r="M492" s="148"/>
      <c r="N492" s="148"/>
      <c r="O492" s="148"/>
      <c r="P492" s="148"/>
      <c r="Q492" s="148"/>
      <c r="R492" s="148"/>
      <c r="S492" s="148"/>
      <c r="T492" s="148"/>
      <c r="U492" s="148"/>
      <c r="V492" s="148"/>
      <c r="W492" s="148"/>
    </row>
    <row r="493" spans="1:23" ht="16.5" customHeight="1">
      <c r="A493" s="148"/>
      <c r="B493" s="148"/>
      <c r="C493" s="148"/>
      <c r="I493" s="148"/>
      <c r="J493" s="148"/>
      <c r="K493" s="148"/>
      <c r="L493" s="148"/>
      <c r="M493" s="148"/>
      <c r="N493" s="148"/>
      <c r="O493" s="148"/>
      <c r="P493" s="148"/>
      <c r="Q493" s="148"/>
      <c r="R493" s="148"/>
      <c r="S493" s="148"/>
      <c r="T493" s="148"/>
      <c r="U493" s="148"/>
      <c r="V493" s="148"/>
      <c r="W493" s="148"/>
    </row>
    <row r="494" spans="1:23" ht="16.5" customHeight="1">
      <c r="A494" s="148"/>
      <c r="B494" s="148"/>
      <c r="C494" s="148"/>
      <c r="I494" s="148"/>
      <c r="J494" s="148"/>
      <c r="K494" s="148"/>
      <c r="L494" s="148"/>
      <c r="M494" s="148"/>
      <c r="N494" s="148"/>
      <c r="O494" s="148"/>
      <c r="P494" s="148"/>
      <c r="Q494" s="148"/>
      <c r="R494" s="148"/>
      <c r="S494" s="148"/>
      <c r="T494" s="148"/>
      <c r="U494" s="148"/>
      <c r="V494" s="148"/>
      <c r="W494" s="148"/>
    </row>
    <row r="495" spans="1:23" ht="16.5" customHeight="1">
      <c r="A495" s="148"/>
      <c r="B495" s="148"/>
      <c r="C495" s="148"/>
      <c r="I495" s="148"/>
      <c r="J495" s="148"/>
      <c r="K495" s="148"/>
      <c r="L495" s="148"/>
      <c r="M495" s="148"/>
      <c r="N495" s="148"/>
      <c r="O495" s="148"/>
      <c r="P495" s="148"/>
      <c r="Q495" s="148"/>
      <c r="R495" s="148"/>
      <c r="S495" s="148"/>
      <c r="T495" s="148"/>
      <c r="U495" s="148"/>
      <c r="V495" s="148"/>
      <c r="W495" s="148"/>
    </row>
    <row r="496" spans="1:23" ht="16.5" customHeight="1">
      <c r="A496" s="148"/>
      <c r="B496" s="148"/>
      <c r="C496" s="148"/>
      <c r="I496" s="148"/>
      <c r="J496" s="148"/>
      <c r="K496" s="148"/>
      <c r="L496" s="148"/>
      <c r="M496" s="148"/>
      <c r="N496" s="148"/>
      <c r="O496" s="148"/>
      <c r="P496" s="148"/>
      <c r="Q496" s="148"/>
      <c r="R496" s="148"/>
      <c r="S496" s="148"/>
      <c r="T496" s="148"/>
      <c r="U496" s="148"/>
      <c r="V496" s="148"/>
      <c r="W496" s="148"/>
    </row>
    <row r="497" spans="1:23" ht="16.5" customHeight="1">
      <c r="A497" s="148"/>
      <c r="B497" s="148"/>
      <c r="C497" s="148"/>
      <c r="I497" s="148"/>
      <c r="J497" s="148"/>
      <c r="K497" s="148"/>
      <c r="L497" s="148"/>
      <c r="M497" s="148"/>
      <c r="N497" s="148"/>
      <c r="O497" s="148"/>
      <c r="P497" s="148"/>
      <c r="Q497" s="148"/>
      <c r="R497" s="148"/>
      <c r="S497" s="148"/>
      <c r="T497" s="148"/>
      <c r="U497" s="148"/>
      <c r="V497" s="148"/>
      <c r="W497" s="148"/>
    </row>
    <row r="498" spans="1:23" ht="16.5" customHeight="1">
      <c r="A498" s="148"/>
      <c r="B498" s="148"/>
      <c r="C498" s="148"/>
      <c r="I498" s="148"/>
      <c r="J498" s="148"/>
      <c r="K498" s="148"/>
      <c r="L498" s="148"/>
      <c r="M498" s="148"/>
      <c r="N498" s="148"/>
      <c r="O498" s="148"/>
      <c r="P498" s="148"/>
      <c r="Q498" s="148"/>
      <c r="R498" s="148"/>
      <c r="S498" s="148"/>
      <c r="T498" s="148"/>
      <c r="U498" s="148"/>
      <c r="V498" s="148"/>
      <c r="W498" s="148"/>
    </row>
    <row r="499" spans="1:23" ht="16.5" customHeight="1">
      <c r="A499" s="148"/>
      <c r="B499" s="148"/>
      <c r="C499" s="148"/>
      <c r="I499" s="148"/>
      <c r="J499" s="148"/>
      <c r="K499" s="148"/>
      <c r="L499" s="148"/>
      <c r="M499" s="148"/>
      <c r="N499" s="148"/>
      <c r="O499" s="148"/>
      <c r="P499" s="148"/>
      <c r="Q499" s="148"/>
      <c r="R499" s="148"/>
      <c r="S499" s="148"/>
      <c r="T499" s="148"/>
      <c r="U499" s="148"/>
      <c r="V499" s="148"/>
      <c r="W499" s="148"/>
    </row>
    <row r="500" spans="1:23" ht="16.5" customHeight="1">
      <c r="A500" s="148"/>
      <c r="B500" s="148"/>
      <c r="C500" s="148"/>
      <c r="I500" s="148"/>
      <c r="J500" s="148"/>
      <c r="K500" s="148"/>
      <c r="L500" s="148"/>
      <c r="M500" s="148"/>
      <c r="N500" s="148"/>
      <c r="O500" s="148"/>
      <c r="P500" s="148"/>
      <c r="Q500" s="148"/>
      <c r="R500" s="148"/>
      <c r="S500" s="148"/>
      <c r="T500" s="148"/>
      <c r="U500" s="148"/>
      <c r="V500" s="148"/>
      <c r="W500" s="148"/>
    </row>
    <row r="501" spans="1:23" ht="16.5" customHeight="1">
      <c r="A501" s="148"/>
      <c r="B501" s="148"/>
      <c r="C501" s="148"/>
      <c r="I501" s="148"/>
      <c r="J501" s="148"/>
      <c r="K501" s="148"/>
      <c r="L501" s="148"/>
      <c r="M501" s="148"/>
      <c r="N501" s="148"/>
      <c r="O501" s="148"/>
      <c r="P501" s="148"/>
      <c r="Q501" s="148"/>
      <c r="R501" s="148"/>
      <c r="S501" s="148"/>
      <c r="T501" s="148"/>
      <c r="U501" s="148"/>
      <c r="V501" s="148"/>
      <c r="W501" s="148"/>
    </row>
    <row r="502" spans="1:23" ht="16.5" customHeight="1">
      <c r="A502" s="148"/>
      <c r="B502" s="148"/>
      <c r="C502" s="148"/>
      <c r="I502" s="148"/>
      <c r="J502" s="148"/>
      <c r="K502" s="148"/>
      <c r="L502" s="148"/>
      <c r="M502" s="148"/>
      <c r="N502" s="148"/>
      <c r="O502" s="148"/>
      <c r="P502" s="148"/>
      <c r="Q502" s="148"/>
      <c r="R502" s="148"/>
      <c r="S502" s="148"/>
      <c r="T502" s="148"/>
      <c r="U502" s="148"/>
      <c r="V502" s="148"/>
      <c r="W502" s="148"/>
    </row>
    <row r="503" spans="1:23" ht="16.5" customHeight="1">
      <c r="A503" s="148"/>
      <c r="B503" s="148"/>
      <c r="C503" s="148"/>
      <c r="I503" s="148"/>
      <c r="J503" s="148"/>
      <c r="K503" s="148"/>
      <c r="L503" s="148"/>
      <c r="M503" s="148"/>
      <c r="N503" s="148"/>
      <c r="O503" s="148"/>
      <c r="P503" s="148"/>
      <c r="Q503" s="148"/>
      <c r="R503" s="148"/>
      <c r="S503" s="148"/>
      <c r="T503" s="148"/>
      <c r="U503" s="148"/>
      <c r="V503" s="148"/>
      <c r="W503" s="148"/>
    </row>
    <row r="504" spans="1:23" ht="16.5" customHeight="1">
      <c r="A504" s="148"/>
      <c r="B504" s="148"/>
      <c r="C504" s="148"/>
      <c r="I504" s="148"/>
      <c r="J504" s="148"/>
      <c r="K504" s="148"/>
      <c r="L504" s="148"/>
      <c r="M504" s="148"/>
      <c r="N504" s="148"/>
      <c r="O504" s="148"/>
      <c r="P504" s="148"/>
      <c r="Q504" s="148"/>
      <c r="R504" s="148"/>
      <c r="S504" s="148"/>
      <c r="T504" s="148"/>
      <c r="U504" s="148"/>
      <c r="V504" s="148"/>
      <c r="W504" s="148"/>
    </row>
    <row r="505" spans="1:23" ht="16.5" customHeight="1">
      <c r="A505" s="148"/>
      <c r="B505" s="148"/>
      <c r="C505" s="148"/>
      <c r="I505" s="148"/>
      <c r="J505" s="148"/>
      <c r="K505" s="148"/>
      <c r="L505" s="148"/>
      <c r="M505" s="148"/>
      <c r="N505" s="148"/>
      <c r="O505" s="148"/>
      <c r="P505" s="148"/>
      <c r="Q505" s="148"/>
      <c r="R505" s="148"/>
      <c r="S505" s="148"/>
      <c r="T505" s="148"/>
      <c r="U505" s="148"/>
      <c r="V505" s="148"/>
      <c r="W505" s="148"/>
    </row>
    <row r="506" spans="1:23" ht="16.5" customHeight="1">
      <c r="A506" s="148"/>
      <c r="B506" s="148"/>
      <c r="C506" s="148"/>
      <c r="I506" s="148"/>
      <c r="J506" s="148"/>
      <c r="K506" s="148"/>
      <c r="L506" s="148"/>
      <c r="M506" s="148"/>
      <c r="N506" s="148"/>
      <c r="O506" s="148"/>
      <c r="P506" s="148"/>
      <c r="Q506" s="148"/>
      <c r="R506" s="148"/>
      <c r="S506" s="148"/>
      <c r="T506" s="148"/>
      <c r="U506" s="148"/>
      <c r="V506" s="148"/>
      <c r="W506" s="148"/>
    </row>
    <row r="507" spans="1:23" ht="16.5" customHeight="1">
      <c r="A507" s="148"/>
      <c r="B507" s="148"/>
      <c r="C507" s="148"/>
      <c r="I507" s="148"/>
      <c r="J507" s="148"/>
      <c r="K507" s="148"/>
      <c r="L507" s="148"/>
      <c r="M507" s="148"/>
      <c r="N507" s="148"/>
      <c r="O507" s="148"/>
      <c r="P507" s="148"/>
      <c r="Q507" s="148"/>
      <c r="R507" s="148"/>
      <c r="S507" s="148"/>
      <c r="T507" s="148"/>
      <c r="U507" s="148"/>
      <c r="V507" s="148"/>
      <c r="W507" s="148"/>
    </row>
    <row r="508" spans="1:23" ht="16.5" customHeight="1">
      <c r="A508" s="148"/>
      <c r="B508" s="148"/>
      <c r="C508" s="148"/>
      <c r="I508" s="148"/>
      <c r="J508" s="148"/>
      <c r="K508" s="148"/>
      <c r="L508" s="148"/>
      <c r="M508" s="148"/>
      <c r="N508" s="148"/>
      <c r="O508" s="148"/>
      <c r="P508" s="148"/>
      <c r="Q508" s="148"/>
      <c r="R508" s="148"/>
      <c r="S508" s="148"/>
      <c r="T508" s="148"/>
      <c r="U508" s="148"/>
      <c r="V508" s="148"/>
      <c r="W508" s="148"/>
    </row>
    <row r="509" spans="1:23" ht="16.5" customHeight="1">
      <c r="A509" s="148"/>
      <c r="B509" s="148"/>
      <c r="C509" s="148"/>
      <c r="I509" s="148"/>
      <c r="J509" s="148"/>
      <c r="K509" s="148"/>
      <c r="L509" s="148"/>
      <c r="M509" s="148"/>
      <c r="N509" s="148"/>
      <c r="O509" s="148"/>
      <c r="P509" s="148"/>
      <c r="Q509" s="148"/>
      <c r="R509" s="148"/>
      <c r="S509" s="148"/>
      <c r="T509" s="148"/>
      <c r="U509" s="148"/>
      <c r="V509" s="148"/>
      <c r="W509" s="148"/>
    </row>
    <row r="510" spans="1:23" ht="16.5" customHeight="1">
      <c r="A510" s="148"/>
      <c r="B510" s="148"/>
      <c r="C510" s="148"/>
      <c r="I510" s="148"/>
      <c r="J510" s="148"/>
      <c r="K510" s="148"/>
      <c r="L510" s="148"/>
      <c r="M510" s="148"/>
      <c r="N510" s="148"/>
      <c r="O510" s="148"/>
      <c r="P510" s="148"/>
      <c r="Q510" s="148"/>
      <c r="R510" s="148"/>
      <c r="S510" s="148"/>
      <c r="T510" s="148"/>
      <c r="U510" s="148"/>
      <c r="V510" s="148"/>
      <c r="W510" s="148"/>
    </row>
    <row r="511" spans="1:23" ht="16.5" customHeight="1">
      <c r="A511" s="148"/>
      <c r="B511" s="148"/>
      <c r="C511" s="148"/>
      <c r="I511" s="148"/>
      <c r="J511" s="148"/>
      <c r="K511" s="148"/>
      <c r="L511" s="148"/>
      <c r="M511" s="148"/>
      <c r="N511" s="148"/>
      <c r="O511" s="148"/>
      <c r="P511" s="148"/>
      <c r="Q511" s="148"/>
      <c r="R511" s="148"/>
      <c r="S511" s="148"/>
      <c r="T511" s="148"/>
      <c r="U511" s="148"/>
      <c r="V511" s="148"/>
      <c r="W511" s="148"/>
    </row>
    <row r="512" spans="1:23" ht="16.5" customHeight="1">
      <c r="A512" s="148"/>
      <c r="B512" s="148"/>
      <c r="C512" s="148"/>
      <c r="I512" s="148"/>
      <c r="J512" s="148"/>
      <c r="K512" s="148"/>
      <c r="L512" s="148"/>
      <c r="M512" s="148"/>
      <c r="N512" s="148"/>
      <c r="O512" s="148"/>
      <c r="P512" s="148"/>
      <c r="Q512" s="148"/>
      <c r="R512" s="148"/>
      <c r="S512" s="148"/>
      <c r="T512" s="148"/>
      <c r="U512" s="148"/>
      <c r="V512" s="148"/>
      <c r="W512" s="148"/>
    </row>
    <row r="513" spans="1:23" ht="16.5" customHeight="1">
      <c r="A513" s="148"/>
      <c r="B513" s="148"/>
      <c r="C513" s="148"/>
      <c r="I513" s="148"/>
      <c r="J513" s="148"/>
      <c r="K513" s="148"/>
      <c r="L513" s="148"/>
      <c r="M513" s="148"/>
      <c r="N513" s="148"/>
      <c r="O513" s="148"/>
      <c r="P513" s="148"/>
      <c r="Q513" s="148"/>
      <c r="R513" s="148"/>
      <c r="S513" s="148"/>
      <c r="T513" s="148"/>
      <c r="U513" s="148"/>
      <c r="V513" s="148"/>
      <c r="W513" s="148"/>
    </row>
    <row r="514" spans="1:23" ht="16.5" customHeight="1">
      <c r="A514" s="148"/>
      <c r="B514" s="148"/>
      <c r="C514" s="148"/>
      <c r="I514" s="148"/>
      <c r="J514" s="148"/>
      <c r="K514" s="148"/>
      <c r="L514" s="148"/>
      <c r="M514" s="148"/>
      <c r="N514" s="148"/>
      <c r="O514" s="148"/>
      <c r="P514" s="148"/>
      <c r="Q514" s="148"/>
      <c r="R514" s="148"/>
      <c r="S514" s="148"/>
      <c r="T514" s="148"/>
      <c r="U514" s="148"/>
      <c r="V514" s="148"/>
      <c r="W514" s="148"/>
    </row>
    <row r="515" spans="1:23" ht="16.5" customHeight="1">
      <c r="A515" s="148"/>
      <c r="B515" s="148"/>
      <c r="C515" s="148"/>
      <c r="I515" s="148"/>
      <c r="J515" s="148"/>
      <c r="K515" s="148"/>
      <c r="L515" s="148"/>
      <c r="M515" s="148"/>
      <c r="N515" s="148"/>
      <c r="O515" s="148"/>
      <c r="P515" s="148"/>
      <c r="Q515" s="148"/>
      <c r="R515" s="148"/>
      <c r="S515" s="148"/>
      <c r="T515" s="148"/>
      <c r="U515" s="148"/>
      <c r="V515" s="148"/>
      <c r="W515" s="148"/>
    </row>
    <row r="516" spans="1:23" ht="16.5" customHeight="1">
      <c r="A516" s="148"/>
      <c r="B516" s="148"/>
      <c r="C516" s="148"/>
      <c r="I516" s="148"/>
      <c r="J516" s="148"/>
      <c r="K516" s="148"/>
      <c r="L516" s="148"/>
      <c r="M516" s="148"/>
      <c r="N516" s="148"/>
      <c r="O516" s="148"/>
      <c r="P516" s="148"/>
      <c r="Q516" s="148"/>
      <c r="R516" s="148"/>
      <c r="S516" s="148"/>
      <c r="T516" s="148"/>
      <c r="U516" s="148"/>
      <c r="V516" s="148"/>
      <c r="W516" s="148"/>
    </row>
    <row r="517" spans="1:23" ht="16.5" customHeight="1">
      <c r="A517" s="148"/>
      <c r="B517" s="148"/>
      <c r="C517" s="148"/>
      <c r="I517" s="148"/>
      <c r="J517" s="148"/>
      <c r="K517" s="148"/>
      <c r="L517" s="148"/>
      <c r="M517" s="148"/>
      <c r="N517" s="148"/>
      <c r="O517" s="148"/>
      <c r="P517" s="148"/>
      <c r="Q517" s="148"/>
      <c r="R517" s="148"/>
      <c r="S517" s="148"/>
      <c r="T517" s="148"/>
      <c r="U517" s="148"/>
      <c r="V517" s="148"/>
      <c r="W517" s="148"/>
    </row>
    <row r="518" spans="1:23" ht="16.5" customHeight="1">
      <c r="A518" s="148"/>
      <c r="B518" s="148"/>
      <c r="C518" s="148"/>
      <c r="I518" s="148"/>
      <c r="J518" s="148"/>
      <c r="K518" s="148"/>
      <c r="L518" s="148"/>
      <c r="M518" s="148"/>
      <c r="N518" s="148"/>
      <c r="O518" s="148"/>
      <c r="P518" s="148"/>
      <c r="Q518" s="148"/>
      <c r="R518" s="148"/>
      <c r="S518" s="148"/>
      <c r="T518" s="148"/>
      <c r="U518" s="148"/>
      <c r="V518" s="148"/>
      <c r="W518" s="148"/>
    </row>
    <row r="519" spans="1:23" ht="16.5" customHeight="1">
      <c r="A519" s="148"/>
      <c r="B519" s="148"/>
      <c r="C519" s="148"/>
      <c r="I519" s="148"/>
      <c r="J519" s="148"/>
      <c r="K519" s="148"/>
      <c r="L519" s="148"/>
      <c r="M519" s="148"/>
      <c r="N519" s="148"/>
      <c r="O519" s="148"/>
      <c r="P519" s="148"/>
      <c r="Q519" s="148"/>
      <c r="R519" s="148"/>
      <c r="S519" s="148"/>
      <c r="T519" s="148"/>
      <c r="U519" s="148"/>
      <c r="V519" s="148"/>
      <c r="W519" s="148"/>
    </row>
    <row r="520" spans="1:23" ht="16.5" customHeight="1">
      <c r="A520" s="148"/>
      <c r="B520" s="148"/>
      <c r="C520" s="148"/>
      <c r="I520" s="148"/>
      <c r="J520" s="148"/>
      <c r="K520" s="148"/>
      <c r="L520" s="148"/>
      <c r="M520" s="148"/>
      <c r="N520" s="148"/>
      <c r="O520" s="148"/>
      <c r="P520" s="148"/>
      <c r="Q520" s="148"/>
      <c r="R520" s="148"/>
      <c r="S520" s="148"/>
      <c r="T520" s="148"/>
      <c r="U520" s="148"/>
      <c r="V520" s="148"/>
      <c r="W520" s="148"/>
    </row>
    <row r="521" spans="1:23" ht="16.5" customHeight="1">
      <c r="A521" s="148"/>
      <c r="B521" s="148"/>
      <c r="C521" s="148"/>
      <c r="I521" s="148"/>
      <c r="J521" s="148"/>
      <c r="K521" s="148"/>
      <c r="L521" s="148"/>
      <c r="M521" s="148"/>
      <c r="N521" s="148"/>
      <c r="O521" s="148"/>
      <c r="P521" s="148"/>
      <c r="Q521" s="148"/>
      <c r="R521" s="148"/>
      <c r="S521" s="148"/>
      <c r="T521" s="148"/>
      <c r="U521" s="148"/>
      <c r="V521" s="148"/>
      <c r="W521" s="148"/>
    </row>
    <row r="522" spans="1:23" ht="16.5" customHeight="1">
      <c r="A522" s="148"/>
      <c r="B522" s="148"/>
      <c r="C522" s="148"/>
      <c r="I522" s="148"/>
      <c r="J522" s="148"/>
      <c r="K522" s="148"/>
      <c r="L522" s="148"/>
      <c r="M522" s="148"/>
      <c r="N522" s="148"/>
      <c r="O522" s="148"/>
      <c r="P522" s="148"/>
      <c r="Q522" s="148"/>
      <c r="R522" s="148"/>
      <c r="S522" s="148"/>
      <c r="T522" s="148"/>
      <c r="U522" s="148"/>
      <c r="V522" s="148"/>
      <c r="W522" s="148"/>
    </row>
    <row r="523" spans="1:23" ht="16.5" customHeight="1">
      <c r="A523" s="148"/>
      <c r="B523" s="148"/>
      <c r="C523" s="148"/>
      <c r="I523" s="148"/>
      <c r="J523" s="148"/>
      <c r="K523" s="148"/>
      <c r="L523" s="148"/>
      <c r="M523" s="148"/>
      <c r="N523" s="148"/>
      <c r="O523" s="148"/>
      <c r="P523" s="148"/>
      <c r="Q523" s="148"/>
      <c r="R523" s="148"/>
      <c r="S523" s="148"/>
      <c r="T523" s="148"/>
      <c r="U523" s="148"/>
      <c r="V523" s="148"/>
      <c r="W523" s="148"/>
    </row>
    <row r="524" spans="1:23" ht="16.5" customHeight="1">
      <c r="A524" s="148"/>
      <c r="B524" s="148"/>
      <c r="C524" s="148"/>
      <c r="I524" s="148"/>
      <c r="J524" s="148"/>
      <c r="K524" s="148"/>
      <c r="L524" s="148"/>
      <c r="M524" s="148"/>
      <c r="N524" s="148"/>
      <c r="O524" s="148"/>
      <c r="P524" s="148"/>
      <c r="Q524" s="148"/>
      <c r="R524" s="148"/>
      <c r="S524" s="148"/>
      <c r="T524" s="148"/>
      <c r="U524" s="148"/>
      <c r="V524" s="148"/>
      <c r="W524" s="148"/>
    </row>
    <row r="525" spans="1:23" ht="16.5" customHeight="1">
      <c r="A525" s="148"/>
      <c r="B525" s="148"/>
      <c r="C525" s="148"/>
      <c r="I525" s="148"/>
      <c r="J525" s="148"/>
      <c r="K525" s="148"/>
      <c r="L525" s="148"/>
      <c r="M525" s="148"/>
      <c r="N525" s="148"/>
      <c r="O525" s="148"/>
      <c r="P525" s="148"/>
      <c r="Q525" s="148"/>
      <c r="R525" s="148"/>
      <c r="S525" s="148"/>
      <c r="T525" s="148"/>
      <c r="U525" s="148"/>
      <c r="V525" s="148"/>
      <c r="W525" s="148"/>
    </row>
    <row r="526" spans="1:23" ht="16.5" customHeight="1">
      <c r="A526" s="148"/>
      <c r="B526" s="148"/>
      <c r="C526" s="148"/>
      <c r="I526" s="148"/>
      <c r="J526" s="148"/>
      <c r="K526" s="148"/>
      <c r="L526" s="148"/>
      <c r="M526" s="148"/>
      <c r="N526" s="148"/>
      <c r="O526" s="148"/>
      <c r="P526" s="148"/>
      <c r="Q526" s="148"/>
      <c r="R526" s="148"/>
      <c r="S526" s="148"/>
      <c r="T526" s="148"/>
      <c r="U526" s="148"/>
      <c r="V526" s="148"/>
      <c r="W526" s="148"/>
    </row>
    <row r="527" spans="1:23" ht="16.5" customHeight="1">
      <c r="A527" s="148"/>
      <c r="B527" s="148"/>
      <c r="C527" s="148"/>
      <c r="I527" s="148"/>
      <c r="J527" s="148"/>
      <c r="K527" s="148"/>
      <c r="L527" s="148"/>
      <c r="M527" s="148"/>
      <c r="N527" s="148"/>
      <c r="O527" s="148"/>
      <c r="P527" s="148"/>
      <c r="Q527" s="148"/>
      <c r="R527" s="148"/>
      <c r="S527" s="148"/>
      <c r="T527" s="148"/>
      <c r="U527" s="148"/>
      <c r="V527" s="148"/>
      <c r="W527" s="148"/>
    </row>
    <row r="528" spans="1:23" ht="16.5" customHeight="1">
      <c r="A528" s="148"/>
      <c r="B528" s="148"/>
      <c r="C528" s="148"/>
      <c r="I528" s="148"/>
      <c r="J528" s="148"/>
      <c r="K528" s="148"/>
      <c r="L528" s="148"/>
      <c r="M528" s="148"/>
      <c r="N528" s="148"/>
      <c r="O528" s="148"/>
      <c r="P528" s="148"/>
      <c r="Q528" s="148"/>
      <c r="R528" s="148"/>
      <c r="S528" s="148"/>
      <c r="T528" s="148"/>
      <c r="U528" s="148"/>
      <c r="V528" s="148"/>
      <c r="W528" s="148"/>
    </row>
    <row r="529" spans="1:23" ht="16.5" customHeight="1">
      <c r="A529" s="148"/>
      <c r="B529" s="148"/>
      <c r="C529" s="148"/>
      <c r="I529" s="148"/>
      <c r="J529" s="148"/>
      <c r="K529" s="148"/>
      <c r="L529" s="148"/>
      <c r="M529" s="148"/>
      <c r="N529" s="148"/>
      <c r="O529" s="148"/>
      <c r="P529" s="148"/>
      <c r="Q529" s="148"/>
      <c r="R529" s="148"/>
      <c r="S529" s="148"/>
      <c r="T529" s="148"/>
      <c r="U529" s="148"/>
      <c r="V529" s="148"/>
      <c r="W529" s="148"/>
    </row>
    <row r="530" spans="1:23" ht="16.5" customHeight="1">
      <c r="A530" s="148"/>
      <c r="B530" s="148"/>
      <c r="C530" s="148"/>
      <c r="I530" s="148"/>
      <c r="J530" s="148"/>
      <c r="K530" s="148"/>
      <c r="L530" s="148"/>
      <c r="M530" s="148"/>
      <c r="N530" s="148"/>
      <c r="O530" s="148"/>
      <c r="P530" s="148"/>
      <c r="Q530" s="148"/>
      <c r="R530" s="148"/>
      <c r="S530" s="148"/>
      <c r="T530" s="148"/>
      <c r="U530" s="148"/>
      <c r="V530" s="148"/>
      <c r="W530" s="148"/>
    </row>
    <row r="531" spans="1:23" ht="16.5" customHeight="1">
      <c r="A531" s="148"/>
      <c r="B531" s="148"/>
      <c r="C531" s="148"/>
      <c r="I531" s="148"/>
      <c r="J531" s="148"/>
      <c r="K531" s="148"/>
      <c r="L531" s="148"/>
      <c r="M531" s="148"/>
      <c r="N531" s="148"/>
      <c r="O531" s="148"/>
      <c r="P531" s="148"/>
      <c r="Q531" s="148"/>
      <c r="R531" s="148"/>
      <c r="S531" s="148"/>
      <c r="T531" s="148"/>
      <c r="U531" s="148"/>
      <c r="V531" s="148"/>
      <c r="W531" s="148"/>
    </row>
    <row r="532" spans="1:23" ht="16.5" customHeight="1">
      <c r="A532" s="148"/>
      <c r="B532" s="148"/>
      <c r="C532" s="148"/>
      <c r="I532" s="148"/>
      <c r="J532" s="148"/>
      <c r="K532" s="148"/>
      <c r="L532" s="148"/>
      <c r="M532" s="148"/>
      <c r="N532" s="148"/>
      <c r="O532" s="148"/>
      <c r="P532" s="148"/>
      <c r="Q532" s="148"/>
      <c r="R532" s="148"/>
      <c r="S532" s="148"/>
      <c r="T532" s="148"/>
      <c r="U532" s="148"/>
      <c r="V532" s="148"/>
      <c r="W532" s="148"/>
    </row>
    <row r="533" spans="1:23" ht="16.5" customHeight="1">
      <c r="A533" s="148"/>
      <c r="B533" s="148"/>
      <c r="C533" s="148"/>
      <c r="I533" s="148"/>
      <c r="J533" s="148"/>
      <c r="K533" s="148"/>
      <c r="L533" s="148"/>
      <c r="M533" s="148"/>
      <c r="N533" s="148"/>
      <c r="O533" s="148"/>
      <c r="P533" s="148"/>
      <c r="Q533" s="148"/>
      <c r="R533" s="148"/>
      <c r="S533" s="148"/>
      <c r="T533" s="148"/>
      <c r="U533" s="148"/>
      <c r="V533" s="148"/>
      <c r="W533" s="148"/>
    </row>
    <row r="534" spans="1:23" ht="16.5" customHeight="1">
      <c r="A534" s="148"/>
      <c r="B534" s="148"/>
      <c r="C534" s="148"/>
      <c r="I534" s="148"/>
      <c r="J534" s="148"/>
      <c r="K534" s="148"/>
      <c r="L534" s="148"/>
      <c r="M534" s="148"/>
      <c r="N534" s="148"/>
      <c r="O534" s="148"/>
      <c r="P534" s="148"/>
      <c r="Q534" s="148"/>
      <c r="R534" s="148"/>
      <c r="S534" s="148"/>
      <c r="T534" s="148"/>
      <c r="U534" s="148"/>
      <c r="V534" s="148"/>
      <c r="W534" s="148"/>
    </row>
    <row r="535" spans="1:23" ht="16.5" customHeight="1">
      <c r="A535" s="148"/>
      <c r="B535" s="148"/>
      <c r="C535" s="148"/>
      <c r="I535" s="148"/>
      <c r="J535" s="148"/>
      <c r="K535" s="148"/>
      <c r="L535" s="148"/>
      <c r="M535" s="148"/>
      <c r="N535" s="148"/>
      <c r="O535" s="148"/>
      <c r="P535" s="148"/>
      <c r="Q535" s="148"/>
      <c r="R535" s="148"/>
      <c r="S535" s="148"/>
      <c r="T535" s="148"/>
      <c r="U535" s="148"/>
      <c r="V535" s="148"/>
      <c r="W535" s="148"/>
    </row>
    <row r="536" spans="1:23" ht="16.5" customHeight="1">
      <c r="A536" s="148"/>
      <c r="B536" s="148"/>
      <c r="C536" s="148"/>
      <c r="I536" s="148"/>
      <c r="J536" s="148"/>
      <c r="K536" s="148"/>
      <c r="L536" s="148"/>
      <c r="M536" s="148"/>
      <c r="N536" s="148"/>
      <c r="O536" s="148"/>
      <c r="P536" s="148"/>
      <c r="Q536" s="148"/>
      <c r="R536" s="148"/>
      <c r="S536" s="148"/>
      <c r="T536" s="148"/>
      <c r="U536" s="148"/>
      <c r="V536" s="148"/>
      <c r="W536" s="148"/>
    </row>
    <row r="537" spans="1:23" ht="16.5" customHeight="1">
      <c r="A537" s="148"/>
      <c r="B537" s="148"/>
      <c r="C537" s="148"/>
      <c r="I537" s="148"/>
      <c r="J537" s="148"/>
      <c r="K537" s="148"/>
      <c r="L537" s="148"/>
      <c r="M537" s="148"/>
      <c r="N537" s="148"/>
      <c r="O537" s="148"/>
      <c r="P537" s="148"/>
      <c r="Q537" s="148"/>
      <c r="R537" s="148"/>
      <c r="S537" s="148"/>
      <c r="T537" s="148"/>
      <c r="U537" s="148"/>
      <c r="V537" s="148"/>
      <c r="W537" s="148"/>
    </row>
    <row r="538" spans="1:23" ht="16.5" customHeight="1">
      <c r="A538" s="148"/>
      <c r="B538" s="148"/>
      <c r="C538" s="148"/>
      <c r="I538" s="148"/>
      <c r="J538" s="148"/>
      <c r="K538" s="148"/>
      <c r="L538" s="148"/>
      <c r="M538" s="148"/>
      <c r="N538" s="148"/>
      <c r="O538" s="148"/>
      <c r="P538" s="148"/>
      <c r="Q538" s="148"/>
      <c r="R538" s="148"/>
      <c r="S538" s="148"/>
      <c r="T538" s="148"/>
      <c r="U538" s="148"/>
      <c r="V538" s="148"/>
      <c r="W538" s="148"/>
    </row>
    <row r="539" spans="1:23" ht="16.5" customHeight="1">
      <c r="A539" s="148"/>
      <c r="B539" s="148"/>
      <c r="C539" s="148"/>
      <c r="I539" s="148"/>
      <c r="J539" s="148"/>
      <c r="K539" s="148"/>
      <c r="L539" s="148"/>
      <c r="M539" s="148"/>
      <c r="N539" s="148"/>
      <c r="O539" s="148"/>
      <c r="P539" s="148"/>
      <c r="Q539" s="148"/>
      <c r="R539" s="148"/>
      <c r="S539" s="148"/>
      <c r="T539" s="148"/>
      <c r="U539" s="148"/>
      <c r="V539" s="148"/>
      <c r="W539" s="148"/>
    </row>
    <row r="540" spans="1:23" ht="16.5" customHeight="1">
      <c r="A540" s="148"/>
      <c r="B540" s="148"/>
      <c r="C540" s="148"/>
      <c r="I540" s="148"/>
      <c r="J540" s="148"/>
      <c r="K540" s="148"/>
      <c r="L540" s="148"/>
      <c r="M540" s="148"/>
      <c r="N540" s="148"/>
      <c r="O540" s="148"/>
      <c r="P540" s="148"/>
      <c r="Q540" s="148"/>
      <c r="R540" s="148"/>
      <c r="S540" s="148"/>
      <c r="T540" s="148"/>
      <c r="U540" s="148"/>
      <c r="V540" s="148"/>
      <c r="W540" s="148"/>
    </row>
    <row r="541" spans="1:23" ht="16.5" customHeight="1">
      <c r="A541" s="148"/>
      <c r="B541" s="148"/>
      <c r="C541" s="148"/>
      <c r="I541" s="148"/>
      <c r="J541" s="148"/>
      <c r="K541" s="148"/>
      <c r="L541" s="148"/>
      <c r="M541" s="148"/>
      <c r="N541" s="148"/>
      <c r="O541" s="148"/>
      <c r="P541" s="148"/>
      <c r="Q541" s="148"/>
      <c r="R541" s="148"/>
      <c r="S541" s="148"/>
      <c r="T541" s="148"/>
      <c r="U541" s="148"/>
      <c r="V541" s="148"/>
      <c r="W541" s="148"/>
    </row>
    <row r="542" spans="1:23" ht="16.5" customHeight="1">
      <c r="A542" s="148"/>
      <c r="B542" s="148"/>
      <c r="C542" s="148"/>
      <c r="I542" s="148"/>
      <c r="J542" s="148"/>
      <c r="K542" s="148"/>
      <c r="L542" s="148"/>
      <c r="M542" s="148"/>
      <c r="N542" s="148"/>
      <c r="O542" s="148"/>
      <c r="P542" s="148"/>
      <c r="Q542" s="148"/>
      <c r="R542" s="148"/>
      <c r="S542" s="148"/>
      <c r="T542" s="148"/>
      <c r="U542" s="148"/>
      <c r="V542" s="148"/>
      <c r="W542" s="148"/>
    </row>
    <row r="543" spans="1:23" ht="16.5" customHeight="1">
      <c r="A543" s="148"/>
      <c r="B543" s="148"/>
      <c r="C543" s="148"/>
      <c r="I543" s="148"/>
      <c r="J543" s="148"/>
      <c r="K543" s="148"/>
      <c r="L543" s="148"/>
      <c r="M543" s="148"/>
      <c r="N543" s="148"/>
      <c r="O543" s="148"/>
      <c r="P543" s="148"/>
      <c r="Q543" s="148"/>
      <c r="R543" s="148"/>
      <c r="S543" s="148"/>
      <c r="T543" s="148"/>
      <c r="U543" s="148"/>
      <c r="V543" s="148"/>
      <c r="W543" s="148"/>
    </row>
    <row r="544" spans="1:23" ht="16.5" customHeight="1">
      <c r="A544" s="148"/>
      <c r="B544" s="148"/>
      <c r="C544" s="148"/>
      <c r="I544" s="148"/>
      <c r="J544" s="148"/>
      <c r="K544" s="148"/>
      <c r="L544" s="148"/>
      <c r="M544" s="148"/>
      <c r="N544" s="148"/>
      <c r="O544" s="148"/>
      <c r="P544" s="148"/>
      <c r="Q544" s="148"/>
      <c r="R544" s="148"/>
      <c r="S544" s="148"/>
      <c r="T544" s="148"/>
      <c r="U544" s="148"/>
      <c r="V544" s="148"/>
      <c r="W544" s="148"/>
    </row>
    <row r="545" spans="1:23" ht="16.5" customHeight="1">
      <c r="A545" s="148"/>
      <c r="B545" s="148"/>
      <c r="C545" s="148"/>
      <c r="I545" s="148"/>
      <c r="J545" s="148"/>
      <c r="K545" s="148"/>
      <c r="L545" s="148"/>
      <c r="M545" s="148"/>
      <c r="N545" s="148"/>
      <c r="O545" s="148"/>
      <c r="P545" s="148"/>
      <c r="Q545" s="148"/>
      <c r="R545" s="148"/>
      <c r="S545" s="148"/>
      <c r="T545" s="148"/>
      <c r="U545" s="148"/>
      <c r="V545" s="148"/>
      <c r="W545" s="148"/>
    </row>
    <row r="546" spans="1:23" ht="16.5" customHeight="1">
      <c r="A546" s="148"/>
      <c r="B546" s="148"/>
      <c r="C546" s="148"/>
      <c r="I546" s="148"/>
      <c r="J546" s="148"/>
      <c r="K546" s="148"/>
      <c r="L546" s="148"/>
      <c r="M546" s="148"/>
      <c r="N546" s="148"/>
      <c r="O546" s="148"/>
      <c r="P546" s="148"/>
      <c r="Q546" s="148"/>
      <c r="R546" s="148"/>
      <c r="S546" s="148"/>
      <c r="T546" s="148"/>
      <c r="U546" s="148"/>
      <c r="V546" s="148"/>
      <c r="W546" s="148"/>
    </row>
    <row r="547" spans="1:23" ht="16.5" customHeight="1">
      <c r="A547" s="148"/>
      <c r="B547" s="148"/>
      <c r="C547" s="148"/>
      <c r="I547" s="148"/>
      <c r="J547" s="148"/>
      <c r="K547" s="148"/>
      <c r="L547" s="148"/>
      <c r="M547" s="148"/>
      <c r="N547" s="148"/>
      <c r="O547" s="148"/>
      <c r="P547" s="148"/>
      <c r="Q547" s="148"/>
      <c r="R547" s="148"/>
      <c r="S547" s="148"/>
      <c r="T547" s="148"/>
      <c r="U547" s="148"/>
      <c r="V547" s="148"/>
      <c r="W547" s="148"/>
    </row>
    <row r="548" spans="1:23" ht="16.5" customHeight="1">
      <c r="A548" s="148"/>
      <c r="B548" s="148"/>
      <c r="C548" s="148"/>
      <c r="I548" s="148"/>
      <c r="J548" s="148"/>
      <c r="K548" s="148"/>
      <c r="L548" s="148"/>
      <c r="M548" s="148"/>
      <c r="N548" s="148"/>
      <c r="O548" s="148"/>
      <c r="P548" s="148"/>
      <c r="Q548" s="148"/>
      <c r="R548" s="148"/>
      <c r="S548" s="148"/>
      <c r="T548" s="148"/>
      <c r="U548" s="148"/>
      <c r="V548" s="148"/>
      <c r="W548" s="148"/>
    </row>
    <row r="549" spans="1:23" ht="16.5" customHeight="1">
      <c r="A549" s="148"/>
      <c r="B549" s="148"/>
      <c r="C549" s="148"/>
      <c r="I549" s="148"/>
      <c r="J549" s="148"/>
      <c r="K549" s="148"/>
      <c r="L549" s="148"/>
      <c r="M549" s="148"/>
      <c r="N549" s="148"/>
      <c r="O549" s="148"/>
      <c r="P549" s="148"/>
      <c r="Q549" s="148"/>
      <c r="R549" s="148"/>
      <c r="S549" s="148"/>
      <c r="T549" s="148"/>
      <c r="U549" s="148"/>
      <c r="V549" s="148"/>
      <c r="W549" s="148"/>
    </row>
    <row r="550" spans="1:23" ht="16.5" customHeight="1">
      <c r="A550" s="148"/>
      <c r="B550" s="148"/>
      <c r="C550" s="148"/>
      <c r="I550" s="148"/>
      <c r="J550" s="148"/>
      <c r="K550" s="148"/>
      <c r="L550" s="148"/>
      <c r="M550" s="148"/>
      <c r="N550" s="148"/>
      <c r="O550" s="148"/>
      <c r="P550" s="148"/>
      <c r="Q550" s="148"/>
      <c r="R550" s="148"/>
      <c r="S550" s="148"/>
      <c r="T550" s="148"/>
      <c r="U550" s="148"/>
      <c r="V550" s="148"/>
      <c r="W550" s="148"/>
    </row>
    <row r="551" spans="1:23" ht="16.5" customHeight="1">
      <c r="A551" s="148"/>
      <c r="B551" s="148"/>
      <c r="C551" s="148"/>
      <c r="I551" s="148"/>
      <c r="J551" s="148"/>
      <c r="K551" s="148"/>
      <c r="L551" s="148"/>
      <c r="M551" s="148"/>
      <c r="N551" s="148"/>
      <c r="O551" s="148"/>
      <c r="P551" s="148"/>
      <c r="Q551" s="148"/>
      <c r="R551" s="148"/>
      <c r="S551" s="148"/>
      <c r="T551" s="148"/>
      <c r="U551" s="148"/>
      <c r="V551" s="148"/>
      <c r="W551" s="148"/>
    </row>
    <row r="552" spans="1:23" ht="16.5" customHeight="1">
      <c r="A552" s="148"/>
      <c r="B552" s="148"/>
      <c r="C552" s="148"/>
      <c r="I552" s="148"/>
      <c r="J552" s="148"/>
      <c r="K552" s="148"/>
      <c r="L552" s="148"/>
      <c r="M552" s="148"/>
      <c r="N552" s="148"/>
      <c r="O552" s="148"/>
      <c r="P552" s="148"/>
      <c r="Q552" s="148"/>
      <c r="R552" s="148"/>
      <c r="S552" s="148"/>
      <c r="T552" s="148"/>
      <c r="U552" s="148"/>
      <c r="V552" s="148"/>
      <c r="W552" s="148"/>
    </row>
    <row r="553" spans="1:23" ht="16.5" customHeight="1">
      <c r="A553" s="148"/>
      <c r="B553" s="148"/>
      <c r="C553" s="148"/>
      <c r="I553" s="148"/>
      <c r="J553" s="148"/>
      <c r="K553" s="148"/>
      <c r="L553" s="148"/>
      <c r="M553" s="148"/>
      <c r="N553" s="148"/>
      <c r="O553" s="148"/>
      <c r="P553" s="148"/>
      <c r="Q553" s="148"/>
      <c r="R553" s="148"/>
      <c r="S553" s="148"/>
      <c r="T553" s="148"/>
      <c r="U553" s="148"/>
      <c r="V553" s="148"/>
      <c r="W553" s="148"/>
    </row>
    <row r="554" spans="1:23" ht="16.5" customHeight="1">
      <c r="A554" s="148"/>
      <c r="B554" s="148"/>
      <c r="C554" s="148"/>
      <c r="I554" s="148"/>
      <c r="J554" s="148"/>
      <c r="K554" s="148"/>
      <c r="L554" s="148"/>
      <c r="M554" s="148"/>
      <c r="N554" s="148"/>
      <c r="O554" s="148"/>
      <c r="P554" s="148"/>
      <c r="Q554" s="148"/>
      <c r="R554" s="148"/>
      <c r="S554" s="148"/>
      <c r="T554" s="148"/>
      <c r="U554" s="148"/>
      <c r="V554" s="148"/>
      <c r="W554" s="148"/>
    </row>
    <row r="555" spans="1:23" ht="16.5" customHeight="1">
      <c r="A555" s="148"/>
      <c r="B555" s="148"/>
      <c r="C555" s="148"/>
      <c r="I555" s="148"/>
      <c r="J555" s="148"/>
      <c r="K555" s="148"/>
      <c r="L555" s="148"/>
      <c r="M555" s="148"/>
      <c r="N555" s="148"/>
      <c r="O555" s="148"/>
      <c r="P555" s="148"/>
      <c r="Q555" s="148"/>
      <c r="R555" s="148"/>
      <c r="S555" s="148"/>
      <c r="T555" s="148"/>
      <c r="U555" s="148"/>
      <c r="V555" s="148"/>
      <c r="W555" s="148"/>
    </row>
    <row r="556" spans="1:23" ht="16.5" customHeight="1">
      <c r="A556" s="148"/>
      <c r="B556" s="148"/>
      <c r="C556" s="148"/>
      <c r="I556" s="148"/>
      <c r="J556" s="148"/>
      <c r="K556" s="148"/>
      <c r="L556" s="148"/>
      <c r="M556" s="148"/>
      <c r="N556" s="148"/>
      <c r="O556" s="148"/>
      <c r="P556" s="148"/>
      <c r="Q556" s="148"/>
      <c r="R556" s="148"/>
      <c r="S556" s="148"/>
      <c r="T556" s="148"/>
      <c r="U556" s="148"/>
      <c r="V556" s="148"/>
      <c r="W556" s="148"/>
    </row>
    <row r="557" spans="1:23" ht="16.5" customHeight="1">
      <c r="A557" s="148"/>
      <c r="B557" s="148"/>
      <c r="C557" s="148"/>
      <c r="I557" s="148"/>
      <c r="J557" s="148"/>
      <c r="K557" s="148"/>
      <c r="L557" s="148"/>
      <c r="M557" s="148"/>
      <c r="N557" s="148"/>
      <c r="O557" s="148"/>
      <c r="P557" s="148"/>
      <c r="Q557" s="148"/>
      <c r="R557" s="148"/>
      <c r="S557" s="148"/>
      <c r="T557" s="148"/>
      <c r="U557" s="148"/>
      <c r="V557" s="148"/>
      <c r="W557" s="148"/>
    </row>
    <row r="558" spans="1:23" ht="16.5" customHeight="1">
      <c r="A558" s="148"/>
      <c r="B558" s="148"/>
      <c r="C558" s="148"/>
      <c r="I558" s="148"/>
      <c r="J558" s="148"/>
      <c r="K558" s="148"/>
      <c r="L558" s="148"/>
      <c r="M558" s="148"/>
      <c r="N558" s="148"/>
      <c r="O558" s="148"/>
      <c r="P558" s="148"/>
      <c r="Q558" s="148"/>
      <c r="R558" s="148"/>
      <c r="S558" s="148"/>
      <c r="T558" s="148"/>
      <c r="U558" s="148"/>
      <c r="V558" s="148"/>
      <c r="W558" s="148"/>
    </row>
    <row r="559" spans="1:23" ht="16.5" customHeight="1">
      <c r="A559" s="148"/>
      <c r="B559" s="148"/>
      <c r="C559" s="148"/>
      <c r="I559" s="148"/>
      <c r="J559" s="148"/>
      <c r="K559" s="148"/>
      <c r="L559" s="148"/>
      <c r="M559" s="148"/>
      <c r="N559" s="148"/>
      <c r="O559" s="148"/>
      <c r="P559" s="148"/>
      <c r="Q559" s="148"/>
      <c r="R559" s="148"/>
      <c r="S559" s="148"/>
      <c r="T559" s="148"/>
      <c r="U559" s="148"/>
      <c r="V559" s="148"/>
      <c r="W559" s="148"/>
    </row>
    <row r="560" spans="1:23" ht="16.5" customHeight="1">
      <c r="A560" s="148"/>
      <c r="B560" s="148"/>
      <c r="C560" s="148"/>
      <c r="I560" s="148"/>
      <c r="J560" s="148"/>
      <c r="K560" s="148"/>
      <c r="L560" s="148"/>
      <c r="M560" s="148"/>
      <c r="N560" s="148"/>
      <c r="O560" s="148"/>
      <c r="P560" s="148"/>
      <c r="Q560" s="148"/>
      <c r="R560" s="148"/>
      <c r="S560" s="148"/>
      <c r="T560" s="148"/>
      <c r="U560" s="148"/>
      <c r="V560" s="148"/>
      <c r="W560" s="148"/>
    </row>
    <row r="561" spans="1:23" ht="16.5" customHeight="1">
      <c r="A561" s="148"/>
      <c r="B561" s="148"/>
      <c r="C561" s="148"/>
      <c r="I561" s="148"/>
      <c r="J561" s="148"/>
      <c r="K561" s="148"/>
      <c r="L561" s="148"/>
      <c r="M561" s="148"/>
      <c r="N561" s="148"/>
      <c r="O561" s="148"/>
      <c r="P561" s="148"/>
      <c r="Q561" s="148"/>
      <c r="R561" s="148"/>
      <c r="S561" s="148"/>
      <c r="T561" s="148"/>
      <c r="U561" s="148"/>
      <c r="V561" s="148"/>
      <c r="W561" s="148"/>
    </row>
    <row r="562" spans="1:23" ht="16.5" customHeight="1">
      <c r="A562" s="148"/>
      <c r="B562" s="148"/>
      <c r="C562" s="148"/>
      <c r="I562" s="148"/>
      <c r="J562" s="148"/>
      <c r="K562" s="148"/>
      <c r="L562" s="148"/>
      <c r="M562" s="148"/>
      <c r="N562" s="148"/>
      <c r="O562" s="148"/>
      <c r="P562" s="148"/>
      <c r="Q562" s="148"/>
      <c r="R562" s="148"/>
      <c r="S562" s="148"/>
      <c r="T562" s="148"/>
      <c r="U562" s="148"/>
      <c r="V562" s="148"/>
      <c r="W562" s="148"/>
    </row>
    <row r="563" spans="1:23" ht="16.5" customHeight="1">
      <c r="A563" s="148"/>
      <c r="B563" s="148"/>
      <c r="C563" s="148"/>
      <c r="I563" s="148"/>
      <c r="J563" s="148"/>
      <c r="K563" s="148"/>
      <c r="L563" s="148"/>
      <c r="M563" s="148"/>
      <c r="N563" s="148"/>
      <c r="O563" s="148"/>
      <c r="P563" s="148"/>
      <c r="Q563" s="148"/>
      <c r="R563" s="148"/>
      <c r="S563" s="148"/>
      <c r="T563" s="148"/>
      <c r="U563" s="148"/>
      <c r="V563" s="148"/>
      <c r="W563" s="148"/>
    </row>
    <row r="564" spans="1:23" ht="16.5" customHeight="1">
      <c r="A564" s="148"/>
      <c r="B564" s="148"/>
      <c r="C564" s="148"/>
      <c r="I564" s="148"/>
      <c r="J564" s="148"/>
      <c r="K564" s="148"/>
      <c r="L564" s="148"/>
      <c r="M564" s="148"/>
      <c r="N564" s="148"/>
      <c r="O564" s="148"/>
      <c r="P564" s="148"/>
      <c r="Q564" s="148"/>
      <c r="R564" s="148"/>
      <c r="S564" s="148"/>
      <c r="T564" s="148"/>
      <c r="U564" s="148"/>
      <c r="V564" s="148"/>
      <c r="W564" s="148"/>
    </row>
    <row r="565" spans="1:23" ht="16.5" customHeight="1">
      <c r="A565" s="148"/>
      <c r="B565" s="148"/>
      <c r="C565" s="148"/>
      <c r="I565" s="148"/>
      <c r="J565" s="148"/>
      <c r="K565" s="148"/>
      <c r="L565" s="148"/>
      <c r="M565" s="148"/>
      <c r="N565" s="148"/>
      <c r="O565" s="148"/>
      <c r="P565" s="148"/>
      <c r="Q565" s="148"/>
      <c r="R565" s="148"/>
      <c r="S565" s="148"/>
      <c r="T565" s="148"/>
      <c r="U565" s="148"/>
      <c r="V565" s="148"/>
      <c r="W565" s="148"/>
    </row>
    <row r="566" spans="1:23" ht="16.5" customHeight="1">
      <c r="A566" s="148"/>
      <c r="B566" s="148"/>
      <c r="C566" s="148"/>
      <c r="I566" s="148"/>
      <c r="J566" s="148"/>
      <c r="K566" s="148"/>
      <c r="L566" s="148"/>
      <c r="M566" s="148"/>
      <c r="N566" s="148"/>
      <c r="O566" s="148"/>
      <c r="P566" s="148"/>
      <c r="Q566" s="148"/>
      <c r="R566" s="148"/>
      <c r="S566" s="148"/>
      <c r="T566" s="148"/>
      <c r="U566" s="148"/>
      <c r="V566" s="148"/>
      <c r="W566" s="148"/>
    </row>
    <row r="567" spans="1:23" ht="16.5" customHeight="1">
      <c r="A567" s="148"/>
      <c r="B567" s="148"/>
      <c r="C567" s="148"/>
      <c r="I567" s="148"/>
      <c r="J567" s="148"/>
      <c r="K567" s="148"/>
      <c r="L567" s="148"/>
      <c r="M567" s="148"/>
      <c r="N567" s="148"/>
      <c r="O567" s="148"/>
      <c r="P567" s="148"/>
      <c r="Q567" s="148"/>
      <c r="R567" s="148"/>
      <c r="S567" s="148"/>
      <c r="T567" s="148"/>
      <c r="U567" s="148"/>
      <c r="V567" s="148"/>
      <c r="W567" s="148"/>
    </row>
    <row r="568" spans="1:23" ht="16.5" customHeight="1">
      <c r="A568" s="148"/>
      <c r="B568" s="148"/>
      <c r="C568" s="148"/>
      <c r="I568" s="148"/>
      <c r="J568" s="148"/>
      <c r="K568" s="148"/>
      <c r="L568" s="148"/>
      <c r="M568" s="148"/>
      <c r="N568" s="148"/>
      <c r="O568" s="148"/>
      <c r="P568" s="148"/>
      <c r="Q568" s="148"/>
      <c r="R568" s="148"/>
      <c r="S568" s="148"/>
      <c r="T568" s="148"/>
      <c r="U568" s="148"/>
      <c r="V568" s="148"/>
      <c r="W568" s="148"/>
    </row>
    <row r="569" spans="1:23" ht="16.5" customHeight="1">
      <c r="A569" s="148"/>
      <c r="B569" s="148"/>
      <c r="C569" s="148"/>
      <c r="I569" s="148"/>
      <c r="J569" s="148"/>
      <c r="K569" s="148"/>
      <c r="L569" s="148"/>
      <c r="M569" s="148"/>
      <c r="N569" s="148"/>
      <c r="O569" s="148"/>
      <c r="P569" s="148"/>
      <c r="Q569" s="148"/>
      <c r="R569" s="148"/>
      <c r="S569" s="148"/>
      <c r="T569" s="148"/>
      <c r="U569" s="148"/>
      <c r="V569" s="148"/>
      <c r="W569" s="148"/>
    </row>
    <row r="570" spans="1:23" ht="16.5" customHeight="1">
      <c r="A570" s="148"/>
      <c r="B570" s="148"/>
      <c r="C570" s="148"/>
      <c r="I570" s="148"/>
      <c r="J570" s="148"/>
      <c r="K570" s="148"/>
      <c r="L570" s="148"/>
      <c r="M570" s="148"/>
      <c r="N570" s="148"/>
      <c r="O570" s="148"/>
      <c r="P570" s="148"/>
      <c r="Q570" s="148"/>
      <c r="R570" s="148"/>
      <c r="S570" s="148"/>
      <c r="T570" s="148"/>
      <c r="U570" s="148"/>
      <c r="V570" s="148"/>
      <c r="W570" s="148"/>
    </row>
    <row r="571" spans="1:23" ht="16.5" customHeight="1">
      <c r="A571" s="148"/>
      <c r="B571" s="148"/>
      <c r="C571" s="148"/>
      <c r="I571" s="148"/>
      <c r="J571" s="148"/>
      <c r="K571" s="148"/>
      <c r="L571" s="148"/>
      <c r="M571" s="148"/>
      <c r="N571" s="148"/>
      <c r="O571" s="148"/>
      <c r="P571" s="148"/>
      <c r="Q571" s="148"/>
      <c r="R571" s="148"/>
      <c r="S571" s="148"/>
      <c r="T571" s="148"/>
      <c r="U571" s="148"/>
      <c r="V571" s="148"/>
      <c r="W571" s="148"/>
    </row>
    <row r="572" spans="1:23" ht="16.5" customHeight="1">
      <c r="A572" s="148"/>
      <c r="B572" s="148"/>
      <c r="C572" s="148"/>
      <c r="I572" s="148"/>
      <c r="J572" s="148"/>
      <c r="K572" s="148"/>
      <c r="L572" s="148"/>
      <c r="M572" s="148"/>
      <c r="N572" s="148"/>
      <c r="O572" s="148"/>
      <c r="P572" s="148"/>
      <c r="Q572" s="148"/>
      <c r="R572" s="148"/>
      <c r="S572" s="148"/>
      <c r="T572" s="148"/>
      <c r="U572" s="148"/>
      <c r="V572" s="148"/>
      <c r="W572" s="148"/>
    </row>
    <row r="573" spans="1:23" ht="16.5" customHeight="1">
      <c r="A573" s="148"/>
      <c r="B573" s="148"/>
      <c r="C573" s="148"/>
      <c r="I573" s="148"/>
      <c r="J573" s="148"/>
      <c r="K573" s="148"/>
      <c r="L573" s="148"/>
      <c r="M573" s="148"/>
      <c r="N573" s="148"/>
      <c r="O573" s="148"/>
      <c r="P573" s="148"/>
      <c r="Q573" s="148"/>
      <c r="R573" s="148"/>
      <c r="S573" s="148"/>
      <c r="T573" s="148"/>
      <c r="U573" s="148"/>
      <c r="V573" s="148"/>
      <c r="W573" s="148"/>
    </row>
    <row r="574" spans="1:23" ht="16.5" customHeight="1">
      <c r="A574" s="148"/>
      <c r="B574" s="148"/>
      <c r="C574" s="148"/>
      <c r="I574" s="148"/>
      <c r="J574" s="148"/>
      <c r="K574" s="148"/>
      <c r="L574" s="148"/>
      <c r="M574" s="148"/>
      <c r="N574" s="148"/>
      <c r="O574" s="148"/>
      <c r="P574" s="148"/>
      <c r="Q574" s="148"/>
      <c r="R574" s="148"/>
      <c r="S574" s="148"/>
      <c r="T574" s="148"/>
      <c r="U574" s="148"/>
      <c r="V574" s="148"/>
      <c r="W574" s="148"/>
    </row>
    <row r="575" spans="1:23" ht="16.5" customHeight="1">
      <c r="A575" s="148"/>
      <c r="B575" s="148"/>
      <c r="C575" s="148"/>
      <c r="I575" s="148"/>
      <c r="J575" s="148"/>
      <c r="K575" s="148"/>
      <c r="L575" s="148"/>
      <c r="M575" s="148"/>
      <c r="N575" s="148"/>
      <c r="O575" s="148"/>
      <c r="P575" s="148"/>
      <c r="Q575" s="148"/>
      <c r="R575" s="148"/>
      <c r="S575" s="148"/>
      <c r="T575" s="148"/>
      <c r="U575" s="148"/>
      <c r="V575" s="148"/>
      <c r="W575" s="148"/>
    </row>
    <row r="576" spans="1:23" ht="16.5" customHeight="1">
      <c r="A576" s="148"/>
      <c r="B576" s="148"/>
      <c r="C576" s="148"/>
      <c r="I576" s="148"/>
      <c r="J576" s="148"/>
      <c r="K576" s="148"/>
      <c r="L576" s="148"/>
      <c r="M576" s="148"/>
      <c r="N576" s="148"/>
      <c r="O576" s="148"/>
      <c r="P576" s="148"/>
      <c r="Q576" s="148"/>
      <c r="R576" s="148"/>
      <c r="S576" s="148"/>
      <c r="T576" s="148"/>
      <c r="U576" s="148"/>
      <c r="V576" s="148"/>
      <c r="W576" s="148"/>
    </row>
    <row r="577" spans="1:23" ht="16.5" customHeight="1">
      <c r="A577" s="148"/>
      <c r="B577" s="148"/>
      <c r="C577" s="148"/>
      <c r="I577" s="148"/>
      <c r="J577" s="148"/>
      <c r="K577" s="148"/>
      <c r="L577" s="148"/>
      <c r="M577" s="148"/>
      <c r="N577" s="148"/>
      <c r="O577" s="148"/>
      <c r="P577" s="148"/>
      <c r="Q577" s="148"/>
      <c r="R577" s="148"/>
      <c r="S577" s="148"/>
      <c r="T577" s="148"/>
      <c r="U577" s="148"/>
      <c r="V577" s="148"/>
      <c r="W577" s="148"/>
    </row>
    <row r="578" spans="1:23" ht="16.5" customHeight="1">
      <c r="A578" s="148"/>
      <c r="B578" s="148"/>
      <c r="C578" s="148"/>
      <c r="I578" s="148"/>
      <c r="J578" s="148"/>
      <c r="K578" s="148"/>
      <c r="L578" s="148"/>
      <c r="M578" s="148"/>
      <c r="N578" s="148"/>
      <c r="O578" s="148"/>
      <c r="P578" s="148"/>
      <c r="Q578" s="148"/>
      <c r="R578" s="148"/>
      <c r="S578" s="148"/>
      <c r="T578" s="148"/>
      <c r="U578" s="148"/>
      <c r="V578" s="148"/>
      <c r="W578" s="148"/>
    </row>
    <row r="579" spans="1:23" ht="16.5" customHeight="1">
      <c r="A579" s="148"/>
      <c r="B579" s="148"/>
      <c r="C579" s="148"/>
      <c r="I579" s="148"/>
      <c r="J579" s="148"/>
      <c r="K579" s="148"/>
      <c r="L579" s="148"/>
      <c r="M579" s="148"/>
      <c r="N579" s="148"/>
      <c r="O579" s="148"/>
      <c r="P579" s="148"/>
      <c r="Q579" s="148"/>
      <c r="R579" s="148"/>
      <c r="S579" s="148"/>
      <c r="T579" s="148"/>
      <c r="U579" s="148"/>
      <c r="V579" s="148"/>
      <c r="W579" s="148"/>
    </row>
    <row r="580" spans="1:23" ht="16.5" customHeight="1">
      <c r="A580" s="148"/>
      <c r="B580" s="148"/>
      <c r="C580" s="148"/>
      <c r="I580" s="148"/>
      <c r="J580" s="148"/>
      <c r="K580" s="148"/>
      <c r="L580" s="148"/>
      <c r="M580" s="148"/>
      <c r="N580" s="148"/>
      <c r="O580" s="148"/>
      <c r="P580" s="148"/>
      <c r="Q580" s="148"/>
      <c r="R580" s="148"/>
      <c r="S580" s="148"/>
      <c r="T580" s="148"/>
      <c r="U580" s="148"/>
      <c r="V580" s="148"/>
      <c r="W580" s="148"/>
    </row>
    <row r="581" spans="1:23" ht="16.5" customHeight="1">
      <c r="A581" s="148"/>
      <c r="B581" s="148"/>
      <c r="C581" s="148"/>
      <c r="I581" s="148"/>
      <c r="J581" s="148"/>
      <c r="K581" s="148"/>
      <c r="L581" s="148"/>
      <c r="M581" s="148"/>
      <c r="N581" s="148"/>
      <c r="O581" s="148"/>
      <c r="P581" s="148"/>
      <c r="Q581" s="148"/>
      <c r="R581" s="148"/>
      <c r="S581" s="148"/>
      <c r="T581" s="148"/>
      <c r="U581" s="148"/>
      <c r="V581" s="148"/>
      <c r="W581" s="148"/>
    </row>
    <row r="582" spans="1:23" ht="16.5" customHeight="1">
      <c r="A582" s="148"/>
      <c r="B582" s="148"/>
      <c r="C582" s="148"/>
      <c r="I582" s="148"/>
      <c r="J582" s="148"/>
      <c r="K582" s="148"/>
      <c r="L582" s="148"/>
      <c r="M582" s="148"/>
      <c r="N582" s="148"/>
      <c r="O582" s="148"/>
      <c r="P582" s="148"/>
      <c r="Q582" s="148"/>
      <c r="R582" s="148"/>
      <c r="S582" s="148"/>
      <c r="T582" s="148"/>
      <c r="U582" s="148"/>
      <c r="V582" s="148"/>
      <c r="W582" s="148"/>
    </row>
    <row r="583" spans="1:23" ht="16.5" customHeight="1">
      <c r="A583" s="148"/>
      <c r="B583" s="148"/>
      <c r="C583" s="148"/>
      <c r="I583" s="148"/>
      <c r="J583" s="148"/>
      <c r="K583" s="148"/>
      <c r="L583" s="148"/>
      <c r="M583" s="148"/>
      <c r="N583" s="148"/>
      <c r="O583" s="148"/>
      <c r="P583" s="148"/>
      <c r="Q583" s="148"/>
      <c r="R583" s="148"/>
      <c r="S583" s="148"/>
      <c r="T583" s="148"/>
      <c r="U583" s="148"/>
      <c r="V583" s="148"/>
      <c r="W583" s="148"/>
    </row>
    <row r="584" spans="1:23" ht="16.5" customHeight="1">
      <c r="A584" s="148"/>
      <c r="B584" s="148"/>
      <c r="C584" s="148"/>
      <c r="I584" s="148"/>
      <c r="J584" s="148"/>
      <c r="K584" s="148"/>
      <c r="L584" s="148"/>
      <c r="M584" s="148"/>
      <c r="N584" s="148"/>
      <c r="O584" s="148"/>
      <c r="P584" s="148"/>
      <c r="Q584" s="148"/>
      <c r="R584" s="148"/>
      <c r="S584" s="148"/>
      <c r="T584" s="148"/>
      <c r="U584" s="148"/>
      <c r="V584" s="148"/>
      <c r="W584" s="148"/>
    </row>
    <row r="585" spans="1:23" ht="16.5" customHeight="1">
      <c r="A585" s="148"/>
      <c r="B585" s="148"/>
      <c r="C585" s="148"/>
      <c r="I585" s="148"/>
      <c r="J585" s="148"/>
      <c r="K585" s="148"/>
      <c r="L585" s="148"/>
      <c r="M585" s="148"/>
      <c r="N585" s="148"/>
      <c r="O585" s="148"/>
      <c r="P585" s="148"/>
      <c r="Q585" s="148"/>
      <c r="R585" s="148"/>
      <c r="S585" s="148"/>
      <c r="T585" s="148"/>
      <c r="U585" s="148"/>
      <c r="V585" s="148"/>
      <c r="W585" s="148"/>
    </row>
    <row r="586" spans="1:23" ht="16.5" customHeight="1">
      <c r="A586" s="148"/>
      <c r="B586" s="148"/>
      <c r="C586" s="148"/>
      <c r="I586" s="148"/>
      <c r="J586" s="148"/>
      <c r="K586" s="148"/>
      <c r="L586" s="148"/>
      <c r="M586" s="148"/>
      <c r="N586" s="148"/>
      <c r="O586" s="148"/>
      <c r="P586" s="148"/>
      <c r="Q586" s="148"/>
      <c r="R586" s="148"/>
      <c r="S586" s="148"/>
      <c r="T586" s="148"/>
      <c r="U586" s="148"/>
      <c r="V586" s="148"/>
      <c r="W586" s="148"/>
    </row>
    <row r="587" spans="1:23" ht="16.5" customHeight="1">
      <c r="A587" s="148"/>
      <c r="B587" s="148"/>
      <c r="C587" s="148"/>
      <c r="I587" s="148"/>
      <c r="J587" s="148"/>
      <c r="K587" s="148"/>
      <c r="L587" s="148"/>
      <c r="M587" s="148"/>
      <c r="N587" s="148"/>
      <c r="O587" s="148"/>
      <c r="P587" s="148"/>
      <c r="Q587" s="148"/>
      <c r="R587" s="148"/>
      <c r="S587" s="148"/>
      <c r="T587" s="148"/>
      <c r="U587" s="148"/>
      <c r="V587" s="148"/>
      <c r="W587" s="148"/>
    </row>
    <row r="588" spans="1:23" ht="16.5" customHeight="1">
      <c r="A588" s="148"/>
      <c r="B588" s="148"/>
      <c r="C588" s="148"/>
      <c r="I588" s="148"/>
      <c r="J588" s="148"/>
      <c r="K588" s="148"/>
      <c r="L588" s="148"/>
      <c r="M588" s="148"/>
      <c r="N588" s="148"/>
      <c r="O588" s="148"/>
      <c r="P588" s="148"/>
      <c r="Q588" s="148"/>
      <c r="R588" s="148"/>
      <c r="S588" s="148"/>
      <c r="T588" s="148"/>
      <c r="U588" s="148"/>
      <c r="V588" s="148"/>
      <c r="W588" s="148"/>
    </row>
    <row r="589" spans="1:23" ht="16.5" customHeight="1">
      <c r="A589" s="148"/>
      <c r="B589" s="148"/>
      <c r="C589" s="148"/>
      <c r="I589" s="148"/>
      <c r="J589" s="148"/>
      <c r="K589" s="148"/>
      <c r="L589" s="148"/>
      <c r="M589" s="148"/>
      <c r="N589" s="148"/>
      <c r="O589" s="148"/>
      <c r="P589" s="148"/>
      <c r="Q589" s="148"/>
      <c r="R589" s="148"/>
      <c r="S589" s="148"/>
      <c r="T589" s="148"/>
      <c r="U589" s="148"/>
      <c r="V589" s="148"/>
      <c r="W589" s="148"/>
    </row>
    <row r="590" spans="1:23" ht="16.5" customHeight="1">
      <c r="A590" s="148"/>
      <c r="B590" s="148"/>
      <c r="C590" s="148"/>
      <c r="I590" s="148"/>
      <c r="J590" s="148"/>
      <c r="K590" s="148"/>
      <c r="L590" s="148"/>
      <c r="M590" s="148"/>
      <c r="N590" s="148"/>
      <c r="O590" s="148"/>
      <c r="P590" s="148"/>
      <c r="Q590" s="148"/>
      <c r="R590" s="148"/>
      <c r="S590" s="148"/>
      <c r="T590" s="148"/>
      <c r="U590" s="148"/>
      <c r="V590" s="148"/>
      <c r="W590" s="148"/>
    </row>
    <row r="591" spans="1:23" ht="16.5" customHeight="1">
      <c r="A591" s="148"/>
      <c r="B591" s="148"/>
      <c r="C591" s="148"/>
      <c r="I591" s="148"/>
      <c r="J591" s="148"/>
      <c r="K591" s="148"/>
      <c r="L591" s="148"/>
      <c r="M591" s="148"/>
      <c r="N591" s="148"/>
      <c r="O591" s="148"/>
      <c r="P591" s="148"/>
      <c r="Q591" s="148"/>
      <c r="R591" s="148"/>
      <c r="S591" s="148"/>
      <c r="T591" s="148"/>
      <c r="U591" s="148"/>
      <c r="V591" s="148"/>
      <c r="W591" s="148"/>
    </row>
    <row r="592" spans="1:23" ht="16.5" customHeight="1">
      <c r="A592" s="148"/>
      <c r="B592" s="148"/>
      <c r="C592" s="148"/>
      <c r="I592" s="148"/>
      <c r="J592" s="148"/>
      <c r="K592" s="148"/>
      <c r="L592" s="148"/>
      <c r="M592" s="148"/>
      <c r="N592" s="148"/>
      <c r="O592" s="148"/>
      <c r="P592" s="148"/>
      <c r="Q592" s="148"/>
      <c r="R592" s="148"/>
      <c r="S592" s="148"/>
      <c r="T592" s="148"/>
      <c r="U592" s="148"/>
      <c r="V592" s="148"/>
      <c r="W592" s="148"/>
    </row>
    <row r="593" spans="1:23" ht="16.5" customHeight="1">
      <c r="A593" s="148"/>
      <c r="B593" s="148"/>
      <c r="C593" s="148"/>
      <c r="I593" s="148"/>
      <c r="J593" s="148"/>
      <c r="K593" s="148"/>
      <c r="L593" s="148"/>
      <c r="M593" s="148"/>
      <c r="N593" s="148"/>
      <c r="O593" s="148"/>
      <c r="P593" s="148"/>
      <c r="Q593" s="148"/>
      <c r="R593" s="148"/>
      <c r="S593" s="148"/>
      <c r="T593" s="148"/>
      <c r="U593" s="148"/>
      <c r="V593" s="148"/>
      <c r="W593" s="148"/>
    </row>
    <row r="594" spans="1:23" ht="16.5" customHeight="1">
      <c r="A594" s="148"/>
      <c r="B594" s="148"/>
      <c r="C594" s="148"/>
      <c r="I594" s="148"/>
      <c r="J594" s="148"/>
      <c r="K594" s="148"/>
      <c r="L594" s="148"/>
      <c r="M594" s="148"/>
      <c r="N594" s="148"/>
      <c r="O594" s="148"/>
      <c r="P594" s="148"/>
      <c r="Q594" s="148"/>
      <c r="R594" s="148"/>
      <c r="S594" s="148"/>
      <c r="T594" s="148"/>
      <c r="U594" s="148"/>
      <c r="V594" s="148"/>
      <c r="W594" s="148"/>
    </row>
    <row r="595" spans="1:23" ht="16.5" customHeight="1">
      <c r="A595" s="148"/>
      <c r="B595" s="148"/>
      <c r="C595" s="148"/>
      <c r="I595" s="148"/>
      <c r="J595" s="148"/>
      <c r="K595" s="148"/>
      <c r="L595" s="148"/>
      <c r="M595" s="148"/>
      <c r="N595" s="148"/>
      <c r="O595" s="148"/>
      <c r="P595" s="148"/>
      <c r="Q595" s="148"/>
      <c r="R595" s="148"/>
      <c r="S595" s="148"/>
      <c r="T595" s="148"/>
      <c r="U595" s="148"/>
      <c r="V595" s="148"/>
      <c r="W595" s="148"/>
    </row>
    <row r="596" spans="1:23" ht="16.5" customHeight="1">
      <c r="A596" s="148"/>
      <c r="B596" s="148"/>
      <c r="C596" s="148"/>
      <c r="I596" s="148"/>
      <c r="J596" s="148"/>
      <c r="K596" s="148"/>
      <c r="L596" s="148"/>
      <c r="M596" s="148"/>
      <c r="N596" s="148"/>
      <c r="O596" s="148"/>
      <c r="P596" s="148"/>
      <c r="Q596" s="148"/>
      <c r="R596" s="148"/>
      <c r="S596" s="148"/>
      <c r="T596" s="148"/>
      <c r="U596" s="148"/>
      <c r="V596" s="148"/>
      <c r="W596" s="148"/>
    </row>
    <row r="597" spans="1:23" ht="16.5" customHeight="1">
      <c r="A597" s="148"/>
      <c r="B597" s="148"/>
      <c r="C597" s="148"/>
      <c r="I597" s="148"/>
      <c r="J597" s="148"/>
      <c r="K597" s="148"/>
      <c r="L597" s="148"/>
      <c r="M597" s="148"/>
      <c r="N597" s="148"/>
      <c r="O597" s="148"/>
      <c r="P597" s="148"/>
      <c r="Q597" s="148"/>
      <c r="R597" s="148"/>
      <c r="S597" s="148"/>
      <c r="T597" s="148"/>
      <c r="U597" s="148"/>
      <c r="V597" s="148"/>
      <c r="W597" s="148"/>
    </row>
    <row r="598" spans="1:23" ht="16.5" customHeight="1">
      <c r="A598" s="148"/>
      <c r="B598" s="148"/>
      <c r="C598" s="148"/>
      <c r="I598" s="148"/>
      <c r="J598" s="148"/>
      <c r="K598" s="148"/>
      <c r="L598" s="148"/>
      <c r="M598" s="148"/>
      <c r="N598" s="148"/>
      <c r="O598" s="148"/>
      <c r="P598" s="148"/>
      <c r="Q598" s="148"/>
      <c r="R598" s="148"/>
      <c r="S598" s="148"/>
      <c r="T598" s="148"/>
      <c r="U598" s="148"/>
      <c r="V598" s="148"/>
      <c r="W598" s="148"/>
    </row>
    <row r="599" spans="1:23" ht="16.5" customHeight="1">
      <c r="A599" s="148"/>
      <c r="B599" s="148"/>
      <c r="C599" s="148"/>
      <c r="I599" s="148"/>
      <c r="J599" s="148"/>
      <c r="K599" s="148"/>
      <c r="L599" s="148"/>
      <c r="M599" s="148"/>
      <c r="N599" s="148"/>
      <c r="O599" s="148"/>
      <c r="P599" s="148"/>
      <c r="Q599" s="148"/>
      <c r="R599" s="148"/>
      <c r="S599" s="148"/>
      <c r="T599" s="148"/>
      <c r="U599" s="148"/>
      <c r="V599" s="148"/>
      <c r="W599" s="148"/>
    </row>
    <row r="600" spans="1:23" ht="16.5" customHeight="1">
      <c r="A600" s="148"/>
      <c r="B600" s="148"/>
      <c r="C600" s="148"/>
      <c r="I600" s="148"/>
      <c r="J600" s="148"/>
      <c r="K600" s="148"/>
      <c r="L600" s="148"/>
      <c r="M600" s="148"/>
      <c r="N600" s="148"/>
      <c r="O600" s="148"/>
      <c r="P600" s="148"/>
      <c r="Q600" s="148"/>
      <c r="R600" s="148"/>
      <c r="S600" s="148"/>
      <c r="T600" s="148"/>
      <c r="U600" s="148"/>
      <c r="V600" s="148"/>
      <c r="W600" s="148"/>
    </row>
    <row r="601" spans="1:23" ht="16.5" customHeight="1">
      <c r="A601" s="148"/>
      <c r="B601" s="148"/>
      <c r="C601" s="148"/>
      <c r="I601" s="148"/>
      <c r="J601" s="148"/>
      <c r="K601" s="148"/>
      <c r="L601" s="148"/>
      <c r="M601" s="148"/>
      <c r="N601" s="148"/>
      <c r="O601" s="148"/>
      <c r="P601" s="148"/>
      <c r="Q601" s="148"/>
      <c r="R601" s="148"/>
      <c r="S601" s="148"/>
      <c r="T601" s="148"/>
      <c r="U601" s="148"/>
      <c r="V601" s="148"/>
      <c r="W601" s="148"/>
    </row>
    <row r="602" spans="1:23" ht="16.5" customHeight="1">
      <c r="A602" s="148"/>
      <c r="B602" s="148"/>
      <c r="C602" s="148"/>
      <c r="I602" s="148"/>
      <c r="J602" s="148"/>
      <c r="K602" s="148"/>
      <c r="L602" s="148"/>
      <c r="M602" s="148"/>
      <c r="N602" s="148"/>
      <c r="O602" s="148"/>
      <c r="P602" s="148"/>
      <c r="Q602" s="148"/>
      <c r="R602" s="148"/>
      <c r="S602" s="148"/>
      <c r="T602" s="148"/>
      <c r="U602" s="148"/>
      <c r="V602" s="148"/>
      <c r="W602" s="148"/>
    </row>
    <row r="603" spans="1:23" ht="16.5" customHeight="1">
      <c r="A603" s="148"/>
      <c r="B603" s="148"/>
      <c r="C603" s="148"/>
      <c r="I603" s="148"/>
      <c r="J603" s="148"/>
      <c r="K603" s="148"/>
      <c r="L603" s="148"/>
      <c r="M603" s="148"/>
      <c r="N603" s="148"/>
      <c r="O603" s="148"/>
      <c r="P603" s="148"/>
      <c r="Q603" s="148"/>
      <c r="R603" s="148"/>
      <c r="S603" s="148"/>
      <c r="T603" s="148"/>
      <c r="U603" s="148"/>
      <c r="V603" s="148"/>
      <c r="W603" s="148"/>
    </row>
    <row r="604" spans="1:23" ht="16.5" customHeight="1">
      <c r="A604" s="148"/>
      <c r="B604" s="148"/>
      <c r="C604" s="148"/>
      <c r="I604" s="148"/>
      <c r="J604" s="148"/>
      <c r="K604" s="148"/>
      <c r="L604" s="148"/>
      <c r="M604" s="148"/>
      <c r="N604" s="148"/>
      <c r="O604" s="148"/>
      <c r="P604" s="148"/>
      <c r="Q604" s="148"/>
      <c r="R604" s="148"/>
      <c r="S604" s="148"/>
      <c r="T604" s="148"/>
      <c r="U604" s="148"/>
      <c r="V604" s="148"/>
      <c r="W604" s="148"/>
    </row>
    <row r="605" spans="1:23" ht="16.5" customHeight="1">
      <c r="A605" s="148"/>
      <c r="B605" s="148"/>
      <c r="C605" s="148"/>
      <c r="I605" s="148"/>
      <c r="J605" s="148"/>
      <c r="K605" s="148"/>
      <c r="L605" s="148"/>
      <c r="M605" s="148"/>
      <c r="N605" s="148"/>
      <c r="O605" s="148"/>
      <c r="P605" s="148"/>
      <c r="Q605" s="148"/>
      <c r="R605" s="148"/>
      <c r="S605" s="148"/>
      <c r="T605" s="148"/>
      <c r="U605" s="148"/>
      <c r="V605" s="148"/>
      <c r="W605" s="148"/>
    </row>
    <row r="606" spans="1:23" ht="16.5" customHeight="1">
      <c r="A606" s="148"/>
      <c r="B606" s="148"/>
      <c r="C606" s="148"/>
      <c r="I606" s="148"/>
      <c r="J606" s="148"/>
      <c r="K606" s="148"/>
      <c r="L606" s="148"/>
      <c r="M606" s="148"/>
      <c r="N606" s="148"/>
      <c r="O606" s="148"/>
      <c r="P606" s="148"/>
      <c r="Q606" s="148"/>
      <c r="R606" s="148"/>
      <c r="S606" s="148"/>
      <c r="T606" s="148"/>
      <c r="U606" s="148"/>
      <c r="V606" s="148"/>
      <c r="W606" s="148"/>
    </row>
    <row r="607" spans="1:23" ht="16.5" customHeight="1">
      <c r="A607" s="148"/>
      <c r="B607" s="148"/>
      <c r="C607" s="148"/>
      <c r="I607" s="148"/>
      <c r="J607" s="148"/>
      <c r="K607" s="148"/>
      <c r="L607" s="148"/>
      <c r="M607" s="148"/>
      <c r="N607" s="148"/>
      <c r="O607" s="148"/>
      <c r="P607" s="148"/>
      <c r="Q607" s="148"/>
      <c r="R607" s="148"/>
      <c r="S607" s="148"/>
      <c r="T607" s="148"/>
      <c r="U607" s="148"/>
      <c r="V607" s="148"/>
      <c r="W607" s="148"/>
    </row>
    <row r="608" spans="1:23" ht="16.5" customHeight="1">
      <c r="A608" s="148"/>
      <c r="B608" s="148"/>
      <c r="C608" s="148"/>
      <c r="I608" s="148"/>
      <c r="J608" s="148"/>
      <c r="K608" s="148"/>
      <c r="L608" s="148"/>
      <c r="M608" s="148"/>
      <c r="N608" s="148"/>
      <c r="O608" s="148"/>
      <c r="P608" s="148"/>
      <c r="Q608" s="148"/>
      <c r="R608" s="148"/>
      <c r="S608" s="148"/>
      <c r="T608" s="148"/>
      <c r="U608" s="148"/>
      <c r="V608" s="148"/>
      <c r="W608" s="148"/>
    </row>
    <row r="609" spans="1:23" ht="16.5" customHeight="1">
      <c r="A609" s="148"/>
      <c r="B609" s="148"/>
      <c r="C609" s="148"/>
      <c r="I609" s="148"/>
      <c r="J609" s="148"/>
      <c r="K609" s="148"/>
      <c r="L609" s="148"/>
      <c r="M609" s="148"/>
      <c r="N609" s="148"/>
      <c r="O609" s="148"/>
      <c r="P609" s="148"/>
      <c r="Q609" s="148"/>
      <c r="R609" s="148"/>
      <c r="S609" s="148"/>
      <c r="T609" s="148"/>
      <c r="U609" s="148"/>
      <c r="V609" s="148"/>
      <c r="W609" s="148"/>
    </row>
    <row r="610" spans="1:23" ht="16.5" customHeight="1">
      <c r="A610" s="148"/>
      <c r="B610" s="148"/>
      <c r="C610" s="148"/>
      <c r="I610" s="148"/>
      <c r="J610" s="148"/>
      <c r="K610" s="148"/>
      <c r="L610" s="148"/>
      <c r="M610" s="148"/>
      <c r="N610" s="148"/>
      <c r="O610" s="148"/>
      <c r="P610" s="148"/>
      <c r="Q610" s="148"/>
      <c r="R610" s="148"/>
      <c r="S610" s="148"/>
      <c r="T610" s="148"/>
      <c r="U610" s="148"/>
      <c r="V610" s="148"/>
      <c r="W610" s="148"/>
    </row>
    <row r="611" spans="1:23" ht="16.5" customHeight="1">
      <c r="A611" s="148"/>
      <c r="B611" s="148"/>
      <c r="C611" s="148"/>
      <c r="I611" s="148"/>
      <c r="J611" s="148"/>
      <c r="K611" s="148"/>
      <c r="L611" s="148"/>
      <c r="M611" s="148"/>
      <c r="N611" s="148"/>
      <c r="O611" s="148"/>
      <c r="P611" s="148"/>
      <c r="Q611" s="148"/>
      <c r="R611" s="148"/>
      <c r="S611" s="148"/>
      <c r="T611" s="148"/>
      <c r="U611" s="148"/>
      <c r="V611" s="148"/>
      <c r="W611" s="148"/>
    </row>
    <row r="612" spans="1:23" ht="16.5" customHeight="1">
      <c r="A612" s="148"/>
      <c r="B612" s="148"/>
      <c r="C612" s="148"/>
      <c r="I612" s="148"/>
      <c r="J612" s="148"/>
      <c r="K612" s="148"/>
      <c r="L612" s="148"/>
      <c r="M612" s="148"/>
      <c r="N612" s="148"/>
      <c r="O612" s="148"/>
      <c r="P612" s="148"/>
      <c r="Q612" s="148"/>
      <c r="R612" s="148"/>
      <c r="S612" s="148"/>
      <c r="T612" s="148"/>
      <c r="U612" s="148"/>
      <c r="V612" s="148"/>
      <c r="W612" s="148"/>
    </row>
    <row r="613" spans="1:23" ht="16.5" customHeight="1">
      <c r="A613" s="148"/>
      <c r="B613" s="148"/>
      <c r="C613" s="148"/>
      <c r="I613" s="148"/>
      <c r="J613" s="148"/>
      <c r="K613" s="148"/>
      <c r="L613" s="148"/>
      <c r="M613" s="148"/>
      <c r="N613" s="148"/>
      <c r="O613" s="148"/>
      <c r="P613" s="148"/>
      <c r="Q613" s="148"/>
      <c r="R613" s="148"/>
      <c r="S613" s="148"/>
      <c r="T613" s="148"/>
      <c r="U613" s="148"/>
      <c r="V613" s="148"/>
      <c r="W613" s="148"/>
    </row>
    <row r="614" spans="1:23" ht="16.5" customHeight="1">
      <c r="A614" s="148"/>
      <c r="B614" s="148"/>
      <c r="C614" s="148"/>
      <c r="I614" s="148"/>
      <c r="J614" s="148"/>
      <c r="K614" s="148"/>
      <c r="L614" s="148"/>
      <c r="M614" s="148"/>
      <c r="N614" s="148"/>
      <c r="O614" s="148"/>
      <c r="P614" s="148"/>
      <c r="Q614" s="148"/>
      <c r="R614" s="148"/>
      <c r="S614" s="148"/>
      <c r="T614" s="148"/>
      <c r="U614" s="148"/>
      <c r="V614" s="148"/>
      <c r="W614" s="148"/>
    </row>
    <row r="615" spans="1:23" ht="16.5" customHeight="1">
      <c r="A615" s="148"/>
      <c r="B615" s="148"/>
      <c r="C615" s="148"/>
      <c r="I615" s="148"/>
      <c r="J615" s="148"/>
      <c r="K615" s="148"/>
      <c r="L615" s="148"/>
      <c r="M615" s="148"/>
      <c r="N615" s="148"/>
      <c r="O615" s="148"/>
      <c r="P615" s="148"/>
      <c r="Q615" s="148"/>
      <c r="R615" s="148"/>
      <c r="S615" s="148"/>
      <c r="T615" s="148"/>
      <c r="U615" s="148"/>
      <c r="V615" s="148"/>
      <c r="W615" s="148"/>
    </row>
    <row r="616" spans="1:23" ht="16.5" customHeight="1">
      <c r="A616" s="148"/>
      <c r="B616" s="148"/>
      <c r="C616" s="148"/>
      <c r="I616" s="148"/>
      <c r="J616" s="148"/>
      <c r="K616" s="148"/>
      <c r="L616" s="148"/>
      <c r="M616" s="148"/>
      <c r="N616" s="148"/>
      <c r="O616" s="148"/>
      <c r="P616" s="148"/>
      <c r="Q616" s="148"/>
      <c r="R616" s="148"/>
      <c r="S616" s="148"/>
      <c r="T616" s="148"/>
      <c r="U616" s="148"/>
      <c r="V616" s="148"/>
      <c r="W616" s="148"/>
    </row>
    <row r="617" spans="1:23" ht="16.5" customHeight="1">
      <c r="A617" s="148"/>
      <c r="B617" s="148"/>
      <c r="C617" s="148"/>
      <c r="I617" s="148"/>
      <c r="J617" s="148"/>
      <c r="K617" s="148"/>
      <c r="L617" s="148"/>
      <c r="M617" s="148"/>
      <c r="N617" s="148"/>
      <c r="O617" s="148"/>
      <c r="P617" s="148"/>
      <c r="Q617" s="148"/>
      <c r="R617" s="148"/>
      <c r="S617" s="148"/>
      <c r="T617" s="148"/>
      <c r="U617" s="148"/>
      <c r="V617" s="148"/>
      <c r="W617" s="148"/>
    </row>
    <row r="618" spans="1:23" ht="16.5" customHeight="1">
      <c r="A618" s="148"/>
      <c r="B618" s="148"/>
      <c r="C618" s="148"/>
      <c r="I618" s="148"/>
      <c r="J618" s="148"/>
      <c r="K618" s="148"/>
      <c r="L618" s="148"/>
      <c r="M618" s="148"/>
      <c r="N618" s="148"/>
      <c r="O618" s="148"/>
      <c r="P618" s="148"/>
      <c r="Q618" s="148"/>
      <c r="R618" s="148"/>
      <c r="S618" s="148"/>
      <c r="T618" s="148"/>
      <c r="U618" s="148"/>
      <c r="V618" s="148"/>
      <c r="W618" s="148"/>
    </row>
    <row r="619" spans="1:23" ht="16.5" customHeight="1">
      <c r="A619" s="148"/>
      <c r="B619" s="148"/>
      <c r="C619" s="148"/>
      <c r="I619" s="148"/>
      <c r="J619" s="148"/>
      <c r="K619" s="148"/>
      <c r="L619" s="148"/>
      <c r="M619" s="148"/>
      <c r="N619" s="148"/>
      <c r="O619" s="148"/>
      <c r="P619" s="148"/>
      <c r="Q619" s="148"/>
      <c r="R619" s="148"/>
      <c r="S619" s="148"/>
      <c r="T619" s="148"/>
      <c r="U619" s="148"/>
      <c r="V619" s="148"/>
      <c r="W619" s="148"/>
    </row>
    <row r="620" spans="1:23" ht="16.5" customHeight="1">
      <c r="A620" s="148"/>
      <c r="B620" s="148"/>
      <c r="C620" s="148"/>
      <c r="I620" s="148"/>
      <c r="J620" s="148"/>
      <c r="K620" s="148"/>
      <c r="L620" s="148"/>
      <c r="M620" s="148"/>
      <c r="N620" s="148"/>
      <c r="O620" s="148"/>
      <c r="P620" s="148"/>
      <c r="Q620" s="148"/>
      <c r="R620" s="148"/>
      <c r="S620" s="148"/>
      <c r="T620" s="148"/>
      <c r="U620" s="148"/>
      <c r="V620" s="148"/>
      <c r="W620" s="148"/>
    </row>
    <row r="621" spans="1:23" ht="16.5" customHeight="1">
      <c r="A621" s="148"/>
      <c r="B621" s="148"/>
      <c r="C621" s="148"/>
      <c r="I621" s="148"/>
      <c r="J621" s="148"/>
      <c r="K621" s="148"/>
      <c r="L621" s="148"/>
      <c r="M621" s="148"/>
      <c r="N621" s="148"/>
      <c r="O621" s="148"/>
      <c r="P621" s="148"/>
      <c r="Q621" s="148"/>
      <c r="R621" s="148"/>
      <c r="S621" s="148"/>
      <c r="T621" s="148"/>
      <c r="U621" s="148"/>
      <c r="V621" s="148"/>
      <c r="W621" s="148"/>
    </row>
    <row r="622" spans="1:23" ht="16.5" customHeight="1">
      <c r="A622" s="148"/>
      <c r="B622" s="148"/>
      <c r="C622" s="148"/>
      <c r="I622" s="148"/>
      <c r="J622" s="148"/>
      <c r="K622" s="148"/>
      <c r="L622" s="148"/>
      <c r="M622" s="148"/>
      <c r="N622" s="148"/>
      <c r="O622" s="148"/>
      <c r="P622" s="148"/>
      <c r="Q622" s="148"/>
      <c r="R622" s="148"/>
      <c r="S622" s="148"/>
      <c r="T622" s="148"/>
      <c r="U622" s="148"/>
      <c r="V622" s="148"/>
      <c r="W622" s="148"/>
    </row>
    <row r="623" spans="1:23" ht="16.5" customHeight="1">
      <c r="A623" s="148"/>
      <c r="B623" s="148"/>
      <c r="C623" s="148"/>
      <c r="I623" s="148"/>
      <c r="J623" s="148"/>
      <c r="K623" s="148"/>
      <c r="L623" s="148"/>
      <c r="M623" s="148"/>
      <c r="N623" s="148"/>
      <c r="O623" s="148"/>
      <c r="P623" s="148"/>
      <c r="Q623" s="148"/>
      <c r="R623" s="148"/>
      <c r="S623" s="148"/>
      <c r="T623" s="148"/>
      <c r="U623" s="148"/>
      <c r="V623" s="148"/>
      <c r="W623" s="148"/>
    </row>
    <row r="624" spans="1:23" ht="16.5" customHeight="1">
      <c r="A624" s="148"/>
      <c r="B624" s="148"/>
      <c r="C624" s="148"/>
      <c r="I624" s="148"/>
      <c r="J624" s="148"/>
      <c r="K624" s="148"/>
      <c r="L624" s="148"/>
      <c r="M624" s="148"/>
      <c r="N624" s="148"/>
      <c r="O624" s="148"/>
      <c r="P624" s="148"/>
      <c r="Q624" s="148"/>
      <c r="R624" s="148"/>
      <c r="S624" s="148"/>
      <c r="T624" s="148"/>
      <c r="U624" s="148"/>
      <c r="V624" s="148"/>
      <c r="W624" s="148"/>
    </row>
    <row r="625" spans="1:23" ht="16.5" customHeight="1">
      <c r="A625" s="148"/>
      <c r="B625" s="148"/>
      <c r="C625" s="148"/>
      <c r="I625" s="148"/>
      <c r="J625" s="148"/>
      <c r="K625" s="148"/>
      <c r="L625" s="148"/>
      <c r="M625" s="148"/>
      <c r="N625" s="148"/>
      <c r="O625" s="148"/>
      <c r="P625" s="148"/>
      <c r="Q625" s="148"/>
      <c r="R625" s="148"/>
      <c r="S625" s="148"/>
      <c r="T625" s="148"/>
      <c r="U625" s="148"/>
      <c r="V625" s="148"/>
      <c r="W625" s="148"/>
    </row>
    <row r="626" spans="1:23" ht="16.5" customHeight="1">
      <c r="A626" s="148"/>
      <c r="B626" s="148"/>
      <c r="C626" s="148"/>
      <c r="I626" s="148"/>
      <c r="J626" s="148"/>
      <c r="K626" s="148"/>
      <c r="L626" s="148"/>
      <c r="M626" s="148"/>
      <c r="N626" s="148"/>
      <c r="O626" s="148"/>
      <c r="P626" s="148"/>
      <c r="Q626" s="148"/>
      <c r="R626" s="148"/>
      <c r="S626" s="148"/>
      <c r="T626" s="148"/>
      <c r="U626" s="148"/>
      <c r="V626" s="148"/>
      <c r="W626" s="148"/>
    </row>
    <row r="627" spans="1:23" ht="16.5" customHeight="1">
      <c r="A627" s="148"/>
      <c r="B627" s="148"/>
      <c r="C627" s="148"/>
      <c r="I627" s="148"/>
      <c r="J627" s="148"/>
      <c r="K627" s="148"/>
      <c r="L627" s="148"/>
      <c r="M627" s="148"/>
      <c r="N627" s="148"/>
      <c r="O627" s="148"/>
      <c r="P627" s="148"/>
      <c r="Q627" s="148"/>
      <c r="R627" s="148"/>
      <c r="S627" s="148"/>
      <c r="T627" s="148"/>
      <c r="U627" s="148"/>
      <c r="V627" s="148"/>
      <c r="W627" s="148"/>
    </row>
    <row r="628" spans="1:23" ht="16.5" customHeight="1">
      <c r="A628" s="148"/>
      <c r="B628" s="148"/>
      <c r="C628" s="148"/>
      <c r="I628" s="148"/>
      <c r="J628" s="148"/>
      <c r="K628" s="148"/>
      <c r="L628" s="148"/>
      <c r="M628" s="148"/>
      <c r="N628" s="148"/>
      <c r="O628" s="148"/>
      <c r="P628" s="148"/>
      <c r="Q628" s="148"/>
      <c r="R628" s="148"/>
      <c r="S628" s="148"/>
      <c r="T628" s="148"/>
      <c r="U628" s="148"/>
      <c r="V628" s="148"/>
      <c r="W628" s="148"/>
    </row>
    <row r="629" spans="1:23" ht="16.5" customHeight="1">
      <c r="A629" s="148"/>
      <c r="B629" s="148"/>
      <c r="C629" s="148"/>
      <c r="I629" s="148"/>
      <c r="J629" s="148"/>
      <c r="K629" s="148"/>
      <c r="L629" s="148"/>
      <c r="M629" s="148"/>
      <c r="N629" s="148"/>
      <c r="O629" s="148"/>
      <c r="P629" s="148"/>
      <c r="Q629" s="148"/>
      <c r="R629" s="148"/>
      <c r="S629" s="148"/>
      <c r="T629" s="148"/>
      <c r="U629" s="148"/>
      <c r="V629" s="148"/>
      <c r="W629" s="148"/>
    </row>
    <row r="630" spans="1:23" ht="16.5" customHeight="1">
      <c r="A630" s="148"/>
      <c r="B630" s="148"/>
      <c r="C630" s="148"/>
      <c r="I630" s="148"/>
      <c r="J630" s="148"/>
      <c r="K630" s="148"/>
      <c r="L630" s="148"/>
      <c r="M630" s="148"/>
      <c r="N630" s="148"/>
      <c r="O630" s="148"/>
      <c r="P630" s="148"/>
      <c r="Q630" s="148"/>
      <c r="R630" s="148"/>
      <c r="S630" s="148"/>
      <c r="T630" s="148"/>
      <c r="U630" s="148"/>
      <c r="V630" s="148"/>
      <c r="W630" s="148"/>
    </row>
    <row r="631" spans="1:23" ht="16.5" customHeight="1">
      <c r="A631" s="148"/>
      <c r="B631" s="148"/>
      <c r="C631" s="148"/>
      <c r="I631" s="148"/>
      <c r="J631" s="148"/>
      <c r="K631" s="148"/>
      <c r="L631" s="148"/>
      <c r="M631" s="148"/>
      <c r="N631" s="148"/>
      <c r="O631" s="148"/>
      <c r="P631" s="148"/>
      <c r="Q631" s="148"/>
      <c r="R631" s="148"/>
      <c r="S631" s="148"/>
      <c r="T631" s="148"/>
      <c r="U631" s="148"/>
      <c r="V631" s="148"/>
      <c r="W631" s="148"/>
    </row>
    <row r="632" spans="1:23" ht="16.5" customHeight="1">
      <c r="A632" s="148"/>
      <c r="B632" s="148"/>
      <c r="C632" s="148"/>
      <c r="I632" s="148"/>
      <c r="J632" s="148"/>
      <c r="K632" s="148"/>
      <c r="L632" s="148"/>
      <c r="M632" s="148"/>
      <c r="N632" s="148"/>
      <c r="O632" s="148"/>
      <c r="P632" s="148"/>
      <c r="Q632" s="148"/>
      <c r="R632" s="148"/>
      <c r="S632" s="148"/>
      <c r="T632" s="148"/>
      <c r="U632" s="148"/>
      <c r="V632" s="148"/>
      <c r="W632" s="148"/>
    </row>
    <row r="633" spans="1:23" ht="16.5" customHeight="1">
      <c r="A633" s="148"/>
      <c r="B633" s="148"/>
      <c r="C633" s="148"/>
      <c r="I633" s="148"/>
      <c r="J633" s="148"/>
      <c r="K633" s="148"/>
      <c r="L633" s="148"/>
      <c r="M633" s="148"/>
      <c r="N633" s="148"/>
      <c r="O633" s="148"/>
      <c r="P633" s="148"/>
      <c r="Q633" s="148"/>
      <c r="R633" s="148"/>
      <c r="S633" s="148"/>
      <c r="T633" s="148"/>
      <c r="U633" s="148"/>
      <c r="V633" s="148"/>
      <c r="W633" s="148"/>
    </row>
    <row r="634" spans="1:23" ht="16.5" customHeight="1">
      <c r="A634" s="148"/>
      <c r="B634" s="148"/>
      <c r="C634" s="148"/>
      <c r="I634" s="148"/>
      <c r="J634" s="148"/>
      <c r="K634" s="148"/>
      <c r="L634" s="148"/>
      <c r="M634" s="148"/>
      <c r="N634" s="148"/>
      <c r="O634" s="148"/>
      <c r="P634" s="148"/>
      <c r="Q634" s="148"/>
      <c r="R634" s="148"/>
      <c r="S634" s="148"/>
      <c r="T634" s="148"/>
      <c r="U634" s="148"/>
      <c r="V634" s="148"/>
      <c r="W634" s="148"/>
    </row>
    <row r="635" spans="1:23" ht="16.5" customHeight="1">
      <c r="A635" s="148"/>
      <c r="B635" s="148"/>
      <c r="C635" s="148"/>
      <c r="I635" s="148"/>
      <c r="J635" s="148"/>
      <c r="K635" s="148"/>
      <c r="L635" s="148"/>
      <c r="M635" s="148"/>
      <c r="N635" s="148"/>
      <c r="O635" s="148"/>
      <c r="P635" s="148"/>
      <c r="Q635" s="148"/>
      <c r="R635" s="148"/>
      <c r="S635" s="148"/>
      <c r="T635" s="148"/>
      <c r="U635" s="148"/>
      <c r="V635" s="148"/>
      <c r="W635" s="148"/>
    </row>
    <row r="636" spans="1:23" ht="16.5" customHeight="1">
      <c r="A636" s="148"/>
      <c r="B636" s="148"/>
      <c r="C636" s="148"/>
      <c r="I636" s="148"/>
      <c r="J636" s="148"/>
      <c r="K636" s="148"/>
      <c r="L636" s="148"/>
      <c r="M636" s="148"/>
      <c r="N636" s="148"/>
      <c r="O636" s="148"/>
      <c r="P636" s="148"/>
      <c r="Q636" s="148"/>
      <c r="R636" s="148"/>
      <c r="S636" s="148"/>
      <c r="T636" s="148"/>
      <c r="U636" s="148"/>
      <c r="V636" s="148"/>
      <c r="W636" s="148"/>
    </row>
    <row r="637" spans="1:23" ht="16.5" customHeight="1">
      <c r="A637" s="148"/>
      <c r="B637" s="148"/>
      <c r="C637" s="148"/>
      <c r="I637" s="148"/>
      <c r="J637" s="148"/>
      <c r="K637" s="148"/>
      <c r="L637" s="148"/>
      <c r="M637" s="148"/>
      <c r="N637" s="148"/>
      <c r="O637" s="148"/>
      <c r="P637" s="148"/>
      <c r="Q637" s="148"/>
      <c r="R637" s="148"/>
      <c r="S637" s="148"/>
      <c r="T637" s="148"/>
      <c r="U637" s="148"/>
      <c r="V637" s="148"/>
      <c r="W637" s="148"/>
    </row>
    <row r="638" spans="1:23" ht="16.5" customHeight="1">
      <c r="A638" s="148"/>
      <c r="B638" s="148"/>
      <c r="C638" s="148"/>
      <c r="I638" s="148"/>
      <c r="J638" s="148"/>
      <c r="K638" s="148"/>
      <c r="L638" s="148"/>
      <c r="M638" s="148"/>
      <c r="N638" s="148"/>
      <c r="O638" s="148"/>
      <c r="P638" s="148"/>
      <c r="Q638" s="148"/>
      <c r="R638" s="148"/>
      <c r="S638" s="148"/>
      <c r="T638" s="148"/>
      <c r="U638" s="148"/>
      <c r="V638" s="148"/>
      <c r="W638" s="148"/>
    </row>
    <row r="639" spans="1:23" ht="16.5" customHeight="1">
      <c r="A639" s="148"/>
      <c r="B639" s="148"/>
      <c r="C639" s="148"/>
      <c r="I639" s="148"/>
      <c r="J639" s="148"/>
      <c r="K639" s="148"/>
      <c r="L639" s="148"/>
      <c r="M639" s="148"/>
      <c r="N639" s="148"/>
      <c r="O639" s="148"/>
      <c r="P639" s="148"/>
      <c r="Q639" s="148"/>
      <c r="R639" s="148"/>
      <c r="S639" s="148"/>
      <c r="T639" s="148"/>
      <c r="U639" s="148"/>
      <c r="V639" s="148"/>
      <c r="W639" s="148"/>
    </row>
    <row r="640" spans="1:23" ht="16.5" customHeight="1">
      <c r="A640" s="148"/>
      <c r="B640" s="148"/>
      <c r="C640" s="148"/>
      <c r="I640" s="148"/>
      <c r="J640" s="148"/>
      <c r="K640" s="148"/>
      <c r="L640" s="148"/>
      <c r="M640" s="148"/>
      <c r="N640" s="148"/>
      <c r="O640" s="148"/>
      <c r="P640" s="148"/>
      <c r="Q640" s="148"/>
      <c r="R640" s="148"/>
      <c r="S640" s="148"/>
      <c r="T640" s="148"/>
      <c r="U640" s="148"/>
      <c r="V640" s="148"/>
      <c r="W640" s="148"/>
    </row>
    <row r="641" spans="1:23" ht="16.5" customHeight="1">
      <c r="A641" s="148"/>
      <c r="B641" s="148"/>
      <c r="C641" s="148"/>
      <c r="I641" s="148"/>
      <c r="J641" s="148"/>
      <c r="K641" s="148"/>
      <c r="L641" s="148"/>
      <c r="M641" s="148"/>
      <c r="N641" s="148"/>
      <c r="O641" s="148"/>
      <c r="P641" s="148"/>
      <c r="Q641" s="148"/>
      <c r="R641" s="148"/>
      <c r="S641" s="148"/>
      <c r="T641" s="148"/>
      <c r="U641" s="148"/>
      <c r="V641" s="148"/>
      <c r="W641" s="148"/>
    </row>
    <row r="642" spans="1:23" ht="16.5" customHeight="1">
      <c r="A642" s="148"/>
      <c r="B642" s="148"/>
      <c r="C642" s="148"/>
      <c r="I642" s="148"/>
      <c r="J642" s="148"/>
      <c r="K642" s="148"/>
      <c r="L642" s="148"/>
      <c r="M642" s="148"/>
      <c r="N642" s="148"/>
      <c r="O642" s="148"/>
      <c r="P642" s="148"/>
      <c r="Q642" s="148"/>
      <c r="R642" s="148"/>
      <c r="S642" s="148"/>
      <c r="T642" s="148"/>
      <c r="U642" s="148"/>
      <c r="V642" s="148"/>
      <c r="W642" s="148"/>
    </row>
    <row r="643" spans="1:23" ht="16.5" customHeight="1">
      <c r="A643" s="148"/>
      <c r="B643" s="148"/>
      <c r="C643" s="148"/>
      <c r="I643" s="148"/>
      <c r="J643" s="148"/>
      <c r="K643" s="148"/>
      <c r="L643" s="148"/>
      <c r="M643" s="148"/>
      <c r="N643" s="148"/>
      <c r="O643" s="148"/>
      <c r="P643" s="148"/>
      <c r="Q643" s="148"/>
      <c r="R643" s="148"/>
      <c r="S643" s="148"/>
      <c r="T643" s="148"/>
      <c r="U643" s="148"/>
      <c r="V643" s="148"/>
      <c r="W643" s="148"/>
    </row>
    <row r="644" spans="1:23" ht="16.5" customHeight="1">
      <c r="A644" s="148"/>
      <c r="B644" s="148"/>
      <c r="C644" s="148"/>
      <c r="I644" s="148"/>
      <c r="J644" s="148"/>
      <c r="K644" s="148"/>
      <c r="L644" s="148"/>
      <c r="M644" s="148"/>
      <c r="N644" s="148"/>
      <c r="O644" s="148"/>
      <c r="P644" s="148"/>
      <c r="Q644" s="148"/>
      <c r="R644" s="148"/>
      <c r="S644" s="148"/>
      <c r="T644" s="148"/>
      <c r="U644" s="148"/>
      <c r="V644" s="148"/>
      <c r="W644" s="148"/>
    </row>
    <row r="645" spans="1:23" ht="16.5" customHeight="1">
      <c r="A645" s="148"/>
      <c r="B645" s="148"/>
      <c r="C645" s="148"/>
      <c r="I645" s="148"/>
      <c r="J645" s="148"/>
      <c r="K645" s="148"/>
      <c r="L645" s="148"/>
      <c r="M645" s="148"/>
      <c r="N645" s="148"/>
      <c r="O645" s="148"/>
      <c r="P645" s="148"/>
      <c r="Q645" s="148"/>
      <c r="R645" s="148"/>
      <c r="S645" s="148"/>
      <c r="T645" s="148"/>
      <c r="U645" s="148"/>
      <c r="V645" s="148"/>
      <c r="W645" s="148"/>
    </row>
    <row r="646" spans="1:23" ht="16.5" customHeight="1">
      <c r="A646" s="148"/>
      <c r="B646" s="148"/>
      <c r="C646" s="148"/>
      <c r="I646" s="148"/>
      <c r="J646" s="148"/>
      <c r="K646" s="148"/>
      <c r="L646" s="148"/>
      <c r="M646" s="148"/>
      <c r="N646" s="148"/>
      <c r="O646" s="148"/>
      <c r="P646" s="148"/>
      <c r="Q646" s="148"/>
      <c r="R646" s="148"/>
      <c r="S646" s="148"/>
      <c r="T646" s="148"/>
      <c r="U646" s="148"/>
      <c r="V646" s="148"/>
      <c r="W646" s="148"/>
    </row>
    <row r="647" spans="1:23" ht="16.5" customHeight="1">
      <c r="A647" s="148"/>
      <c r="B647" s="148"/>
      <c r="C647" s="148"/>
      <c r="I647" s="148"/>
      <c r="J647" s="148"/>
      <c r="K647" s="148"/>
      <c r="L647" s="148"/>
      <c r="M647" s="148"/>
      <c r="N647" s="148"/>
      <c r="O647" s="148"/>
      <c r="P647" s="148"/>
      <c r="Q647" s="148"/>
      <c r="R647" s="148"/>
      <c r="S647" s="148"/>
      <c r="T647" s="148"/>
      <c r="U647" s="148"/>
      <c r="V647" s="148"/>
      <c r="W647" s="148"/>
    </row>
    <row r="648" spans="1:23" ht="16.5" customHeight="1">
      <c r="A648" s="148"/>
      <c r="B648" s="148"/>
      <c r="C648" s="148"/>
      <c r="I648" s="148"/>
      <c r="J648" s="148"/>
      <c r="K648" s="148"/>
      <c r="L648" s="148"/>
      <c r="M648" s="148"/>
      <c r="N648" s="148"/>
      <c r="O648" s="148"/>
      <c r="P648" s="148"/>
      <c r="Q648" s="148"/>
      <c r="R648" s="148"/>
      <c r="S648" s="148"/>
      <c r="T648" s="148"/>
      <c r="U648" s="148"/>
      <c r="V648" s="148"/>
      <c r="W648" s="148"/>
    </row>
    <row r="649" spans="1:23" ht="16.5" customHeight="1">
      <c r="A649" s="148"/>
      <c r="B649" s="148"/>
      <c r="C649" s="148"/>
      <c r="I649" s="148"/>
      <c r="J649" s="148"/>
      <c r="K649" s="148"/>
      <c r="L649" s="148"/>
      <c r="M649" s="148"/>
      <c r="N649" s="148"/>
      <c r="O649" s="148"/>
      <c r="P649" s="148"/>
      <c r="Q649" s="148"/>
      <c r="R649" s="148"/>
      <c r="S649" s="148"/>
      <c r="T649" s="148"/>
      <c r="U649" s="148"/>
      <c r="V649" s="148"/>
      <c r="W649" s="148"/>
    </row>
    <row r="650" spans="1:23" ht="16.5" customHeight="1">
      <c r="A650" s="148"/>
      <c r="B650" s="148"/>
      <c r="C650" s="148"/>
      <c r="I650" s="148"/>
      <c r="J650" s="148"/>
      <c r="K650" s="148"/>
      <c r="L650" s="148"/>
      <c r="M650" s="148"/>
      <c r="N650" s="148"/>
      <c r="O650" s="148"/>
      <c r="P650" s="148"/>
      <c r="Q650" s="148"/>
      <c r="R650" s="148"/>
      <c r="S650" s="148"/>
      <c r="T650" s="148"/>
      <c r="U650" s="148"/>
      <c r="V650" s="148"/>
      <c r="W650" s="148"/>
    </row>
    <row r="651" spans="1:23" ht="16.5" customHeight="1">
      <c r="A651" s="148"/>
      <c r="B651" s="148"/>
      <c r="C651" s="148"/>
      <c r="I651" s="148"/>
      <c r="J651" s="148"/>
      <c r="K651" s="148"/>
      <c r="L651" s="148"/>
      <c r="M651" s="148"/>
      <c r="N651" s="148"/>
      <c r="O651" s="148"/>
      <c r="P651" s="148"/>
      <c r="Q651" s="148"/>
      <c r="R651" s="148"/>
      <c r="S651" s="148"/>
      <c r="T651" s="148"/>
      <c r="U651" s="148"/>
      <c r="V651" s="148"/>
      <c r="W651" s="148"/>
    </row>
    <row r="652" spans="1:23" ht="16.5" customHeight="1">
      <c r="A652" s="148"/>
      <c r="B652" s="148"/>
      <c r="C652" s="148"/>
      <c r="I652" s="148"/>
      <c r="J652" s="148"/>
      <c r="K652" s="148"/>
      <c r="L652" s="148"/>
      <c r="M652" s="148"/>
      <c r="N652" s="148"/>
      <c r="O652" s="148"/>
      <c r="P652" s="148"/>
      <c r="Q652" s="148"/>
      <c r="R652" s="148"/>
      <c r="S652" s="148"/>
      <c r="T652" s="148"/>
      <c r="U652" s="148"/>
      <c r="V652" s="148"/>
      <c r="W652" s="148"/>
    </row>
    <row r="653" spans="1:23" ht="16.5" customHeight="1">
      <c r="A653" s="148"/>
      <c r="B653" s="148"/>
      <c r="C653" s="148"/>
      <c r="I653" s="148"/>
      <c r="J653" s="148"/>
      <c r="K653" s="148"/>
      <c r="L653" s="148"/>
      <c r="M653" s="148"/>
      <c r="N653" s="148"/>
      <c r="O653" s="148"/>
      <c r="P653" s="148"/>
      <c r="Q653" s="148"/>
      <c r="R653" s="148"/>
      <c r="S653" s="148"/>
      <c r="T653" s="148"/>
      <c r="U653" s="148"/>
      <c r="V653" s="148"/>
      <c r="W653" s="148"/>
    </row>
    <row r="654" spans="1:23" ht="16.5" customHeight="1">
      <c r="A654" s="148"/>
      <c r="B654" s="148"/>
      <c r="C654" s="148"/>
      <c r="I654" s="148"/>
      <c r="J654" s="148"/>
      <c r="K654" s="148"/>
      <c r="L654" s="148"/>
      <c r="M654" s="148"/>
      <c r="N654" s="148"/>
      <c r="O654" s="148"/>
      <c r="P654" s="148"/>
      <c r="Q654" s="148"/>
      <c r="R654" s="148"/>
      <c r="S654" s="148"/>
      <c r="T654" s="148"/>
      <c r="U654" s="148"/>
      <c r="V654" s="148"/>
      <c r="W654" s="148"/>
    </row>
    <row r="655" spans="1:23" ht="16.5" customHeight="1">
      <c r="A655" s="148"/>
      <c r="B655" s="148"/>
      <c r="C655" s="148"/>
      <c r="I655" s="148"/>
      <c r="J655" s="148"/>
      <c r="K655" s="148"/>
      <c r="L655" s="148"/>
      <c r="M655" s="148"/>
      <c r="N655" s="148"/>
      <c r="O655" s="148"/>
      <c r="P655" s="148"/>
      <c r="Q655" s="148"/>
      <c r="R655" s="148"/>
      <c r="S655" s="148"/>
      <c r="T655" s="148"/>
      <c r="U655" s="148"/>
      <c r="V655" s="148"/>
      <c r="W655" s="148"/>
    </row>
    <row r="656" spans="1:23" ht="16.5" customHeight="1">
      <c r="A656" s="148"/>
      <c r="B656" s="148"/>
      <c r="C656" s="148"/>
      <c r="I656" s="148"/>
      <c r="J656" s="148"/>
      <c r="K656" s="148"/>
      <c r="L656" s="148"/>
      <c r="M656" s="148"/>
      <c r="N656" s="148"/>
      <c r="O656" s="148"/>
      <c r="P656" s="148"/>
      <c r="Q656" s="148"/>
      <c r="R656" s="148"/>
      <c r="S656" s="148"/>
      <c r="T656" s="148"/>
      <c r="U656" s="148"/>
      <c r="V656" s="148"/>
      <c r="W656" s="148"/>
    </row>
    <row r="657" spans="1:23" ht="16.5" customHeight="1">
      <c r="A657" s="148"/>
      <c r="B657" s="148"/>
      <c r="C657" s="148"/>
      <c r="I657" s="148"/>
      <c r="J657" s="148"/>
      <c r="K657" s="148"/>
      <c r="L657" s="148"/>
      <c r="M657" s="148"/>
      <c r="N657" s="148"/>
      <c r="O657" s="148"/>
      <c r="P657" s="148"/>
      <c r="Q657" s="148"/>
      <c r="R657" s="148"/>
      <c r="S657" s="148"/>
      <c r="T657" s="148"/>
      <c r="U657" s="148"/>
      <c r="V657" s="148"/>
      <c r="W657" s="148"/>
    </row>
    <row r="658" spans="1:23" ht="16.5" customHeight="1">
      <c r="A658" s="148"/>
      <c r="B658" s="148"/>
      <c r="C658" s="148"/>
      <c r="I658" s="148"/>
      <c r="J658" s="148"/>
      <c r="K658" s="148"/>
      <c r="L658" s="148"/>
      <c r="M658" s="148"/>
      <c r="N658" s="148"/>
      <c r="O658" s="148"/>
      <c r="P658" s="148"/>
      <c r="Q658" s="148"/>
      <c r="R658" s="148"/>
      <c r="S658" s="148"/>
      <c r="T658" s="148"/>
      <c r="U658" s="148"/>
      <c r="V658" s="148"/>
      <c r="W658" s="148"/>
    </row>
    <row r="659" spans="1:23" ht="16.5" customHeight="1">
      <c r="A659" s="148"/>
      <c r="B659" s="148"/>
      <c r="C659" s="148"/>
      <c r="I659" s="148"/>
      <c r="J659" s="148"/>
      <c r="K659" s="148"/>
      <c r="L659" s="148"/>
      <c r="M659" s="148"/>
      <c r="N659" s="148"/>
      <c r="O659" s="148"/>
      <c r="P659" s="148"/>
      <c r="Q659" s="148"/>
      <c r="R659" s="148"/>
      <c r="S659" s="148"/>
      <c r="T659" s="148"/>
      <c r="U659" s="148"/>
      <c r="V659" s="148"/>
      <c r="W659" s="148"/>
    </row>
    <row r="660" spans="1:23" ht="16.5" customHeight="1">
      <c r="A660" s="148"/>
      <c r="B660" s="148"/>
      <c r="C660" s="148"/>
      <c r="I660" s="148"/>
      <c r="J660" s="148"/>
      <c r="K660" s="148"/>
      <c r="L660" s="148"/>
      <c r="M660" s="148"/>
      <c r="N660" s="148"/>
      <c r="O660" s="148"/>
      <c r="P660" s="148"/>
      <c r="Q660" s="148"/>
      <c r="R660" s="148"/>
      <c r="S660" s="148"/>
      <c r="T660" s="148"/>
      <c r="U660" s="148"/>
      <c r="V660" s="148"/>
      <c r="W660" s="148"/>
    </row>
    <row r="661" spans="1:23" ht="16.5" customHeight="1">
      <c r="A661" s="148"/>
      <c r="B661" s="148"/>
      <c r="C661" s="148"/>
      <c r="I661" s="148"/>
      <c r="J661" s="148"/>
      <c r="K661" s="148"/>
      <c r="L661" s="148"/>
      <c r="M661" s="148"/>
      <c r="N661" s="148"/>
      <c r="O661" s="148"/>
      <c r="P661" s="148"/>
      <c r="Q661" s="148"/>
      <c r="R661" s="148"/>
      <c r="S661" s="148"/>
      <c r="T661" s="148"/>
      <c r="U661" s="148"/>
      <c r="V661" s="148"/>
      <c r="W661" s="148"/>
    </row>
    <row r="662" spans="1:23" ht="16.5" customHeight="1">
      <c r="A662" s="148"/>
      <c r="B662" s="148"/>
      <c r="C662" s="148"/>
      <c r="I662" s="148"/>
      <c r="J662" s="148"/>
      <c r="K662" s="148"/>
      <c r="L662" s="148"/>
      <c r="M662" s="148"/>
      <c r="N662" s="148"/>
      <c r="O662" s="148"/>
      <c r="P662" s="148"/>
      <c r="Q662" s="148"/>
      <c r="R662" s="148"/>
      <c r="S662" s="148"/>
      <c r="T662" s="148"/>
      <c r="U662" s="148"/>
      <c r="V662" s="148"/>
      <c r="W662" s="148"/>
    </row>
    <row r="663" spans="1:23" ht="16.5" customHeight="1">
      <c r="A663" s="148"/>
      <c r="B663" s="148"/>
      <c r="C663" s="148"/>
      <c r="I663" s="148"/>
      <c r="J663" s="148"/>
      <c r="K663" s="148"/>
      <c r="L663" s="148"/>
      <c r="M663" s="148"/>
      <c r="N663" s="148"/>
      <c r="O663" s="148"/>
      <c r="P663" s="148"/>
      <c r="Q663" s="148"/>
      <c r="R663" s="148"/>
      <c r="S663" s="148"/>
      <c r="T663" s="148"/>
      <c r="U663" s="148"/>
      <c r="V663" s="148"/>
      <c r="W663" s="148"/>
    </row>
    <row r="664" spans="1:23" ht="16.5" customHeight="1">
      <c r="A664" s="148"/>
      <c r="B664" s="148"/>
      <c r="C664" s="148"/>
      <c r="I664" s="148"/>
      <c r="J664" s="148"/>
      <c r="K664" s="148"/>
      <c r="L664" s="148"/>
      <c r="M664" s="148"/>
      <c r="N664" s="148"/>
      <c r="O664" s="148"/>
      <c r="P664" s="148"/>
      <c r="Q664" s="148"/>
      <c r="R664" s="148"/>
      <c r="S664" s="148"/>
      <c r="T664" s="148"/>
      <c r="U664" s="148"/>
      <c r="V664" s="148"/>
      <c r="W664" s="148"/>
    </row>
    <row r="665" spans="1:23" ht="16.5" customHeight="1">
      <c r="A665" s="148"/>
      <c r="B665" s="148"/>
      <c r="C665" s="148"/>
      <c r="I665" s="148"/>
      <c r="J665" s="148"/>
      <c r="K665" s="148"/>
      <c r="L665" s="148"/>
      <c r="M665" s="148"/>
      <c r="N665" s="148"/>
      <c r="O665" s="148"/>
      <c r="P665" s="148"/>
      <c r="Q665" s="148"/>
      <c r="R665" s="148"/>
      <c r="S665" s="148"/>
      <c r="T665" s="148"/>
      <c r="U665" s="148"/>
      <c r="V665" s="148"/>
      <c r="W665" s="148"/>
    </row>
    <row r="666" spans="1:23" ht="16.5" customHeight="1">
      <c r="A666" s="148"/>
      <c r="B666" s="148"/>
      <c r="C666" s="148"/>
      <c r="I666" s="148"/>
      <c r="J666" s="148"/>
      <c r="K666" s="148"/>
      <c r="L666" s="148"/>
      <c r="M666" s="148"/>
      <c r="N666" s="148"/>
      <c r="O666" s="148"/>
      <c r="P666" s="148"/>
      <c r="Q666" s="148"/>
      <c r="R666" s="148"/>
      <c r="S666" s="148"/>
      <c r="T666" s="148"/>
      <c r="U666" s="148"/>
      <c r="V666" s="148"/>
      <c r="W666" s="148"/>
    </row>
    <row r="667" spans="1:23" ht="16.5" customHeight="1">
      <c r="A667" s="148"/>
      <c r="B667" s="148"/>
      <c r="C667" s="148"/>
      <c r="I667" s="148"/>
      <c r="J667" s="148"/>
      <c r="K667" s="148"/>
      <c r="L667" s="148"/>
      <c r="M667" s="148"/>
      <c r="N667" s="148"/>
      <c r="O667" s="148"/>
      <c r="P667" s="148"/>
      <c r="Q667" s="148"/>
      <c r="R667" s="148"/>
      <c r="S667" s="148"/>
      <c r="T667" s="148"/>
      <c r="U667" s="148"/>
      <c r="V667" s="148"/>
      <c r="W667" s="148"/>
    </row>
    <row r="668" spans="1:23" ht="16.5" customHeight="1">
      <c r="A668" s="148"/>
      <c r="B668" s="148"/>
      <c r="C668" s="148"/>
      <c r="I668" s="148"/>
      <c r="J668" s="148"/>
      <c r="K668" s="148"/>
      <c r="L668" s="148"/>
      <c r="M668" s="148"/>
      <c r="N668" s="148"/>
      <c r="O668" s="148"/>
      <c r="P668" s="148"/>
      <c r="Q668" s="148"/>
      <c r="R668" s="148"/>
      <c r="S668" s="148"/>
      <c r="T668" s="148"/>
      <c r="U668" s="148"/>
      <c r="V668" s="148"/>
      <c r="W668" s="148"/>
    </row>
    <row r="669" spans="1:23" ht="16.5" customHeight="1">
      <c r="A669" s="148"/>
      <c r="B669" s="148"/>
      <c r="C669" s="148"/>
      <c r="I669" s="148"/>
      <c r="J669" s="148"/>
      <c r="K669" s="148"/>
      <c r="L669" s="148"/>
      <c r="M669" s="148"/>
      <c r="N669" s="148"/>
      <c r="O669" s="148"/>
      <c r="P669" s="148"/>
      <c r="Q669" s="148"/>
      <c r="R669" s="148"/>
      <c r="S669" s="148"/>
      <c r="T669" s="148"/>
      <c r="U669" s="148"/>
      <c r="V669" s="148"/>
      <c r="W669" s="148"/>
    </row>
    <row r="670" spans="1:23" ht="16.5" customHeight="1">
      <c r="A670" s="148"/>
      <c r="B670" s="148"/>
      <c r="C670" s="148"/>
      <c r="I670" s="148"/>
      <c r="J670" s="148"/>
      <c r="K670" s="148"/>
      <c r="L670" s="148"/>
      <c r="M670" s="148"/>
      <c r="N670" s="148"/>
      <c r="O670" s="148"/>
      <c r="P670" s="148"/>
      <c r="Q670" s="148"/>
      <c r="R670" s="148"/>
      <c r="S670" s="148"/>
      <c r="T670" s="148"/>
      <c r="U670" s="148"/>
      <c r="V670" s="148"/>
      <c r="W670" s="148"/>
    </row>
    <row r="671" spans="1:23" ht="16.5" customHeight="1">
      <c r="A671" s="148"/>
      <c r="B671" s="148"/>
      <c r="C671" s="148"/>
      <c r="I671" s="148"/>
      <c r="J671" s="148"/>
      <c r="K671" s="148"/>
      <c r="L671" s="148"/>
      <c r="M671" s="148"/>
      <c r="N671" s="148"/>
      <c r="O671" s="148"/>
      <c r="P671" s="148"/>
      <c r="Q671" s="148"/>
      <c r="R671" s="148"/>
      <c r="S671" s="148"/>
      <c r="T671" s="148"/>
      <c r="U671" s="148"/>
      <c r="V671" s="148"/>
      <c r="W671" s="148"/>
    </row>
    <row r="672" spans="1:23" ht="16.5" customHeight="1">
      <c r="A672" s="148"/>
      <c r="B672" s="148"/>
      <c r="C672" s="148"/>
      <c r="I672" s="148"/>
      <c r="J672" s="148"/>
      <c r="K672" s="148"/>
      <c r="L672" s="148"/>
      <c r="M672" s="148"/>
      <c r="N672" s="148"/>
      <c r="O672" s="148"/>
      <c r="P672" s="148"/>
      <c r="Q672" s="148"/>
      <c r="R672" s="148"/>
      <c r="S672" s="148"/>
      <c r="T672" s="148"/>
      <c r="U672" s="148"/>
      <c r="V672" s="148"/>
      <c r="W672" s="148"/>
    </row>
    <row r="673" spans="1:23" ht="16.5" customHeight="1">
      <c r="A673" s="148"/>
      <c r="B673" s="148"/>
      <c r="C673" s="148"/>
      <c r="I673" s="148"/>
      <c r="J673" s="148"/>
      <c r="K673" s="148"/>
      <c r="L673" s="148"/>
      <c r="M673" s="148"/>
      <c r="N673" s="148"/>
      <c r="O673" s="148"/>
      <c r="P673" s="148"/>
      <c r="Q673" s="148"/>
      <c r="R673" s="148"/>
      <c r="S673" s="148"/>
      <c r="T673" s="148"/>
      <c r="U673" s="148"/>
      <c r="V673" s="148"/>
      <c r="W673" s="148"/>
    </row>
    <row r="674" spans="1:23" ht="16.5" customHeight="1">
      <c r="A674" s="148"/>
      <c r="B674" s="148"/>
      <c r="C674" s="148"/>
      <c r="I674" s="148"/>
      <c r="J674" s="148"/>
      <c r="K674" s="148"/>
      <c r="L674" s="148"/>
      <c r="M674" s="148"/>
      <c r="N674" s="148"/>
      <c r="O674" s="148"/>
      <c r="P674" s="148"/>
      <c r="Q674" s="148"/>
      <c r="R674" s="148"/>
      <c r="S674" s="148"/>
      <c r="T674" s="148"/>
      <c r="U674" s="148"/>
      <c r="V674" s="148"/>
      <c r="W674" s="148"/>
    </row>
    <row r="675" spans="1:23" ht="16.5" customHeight="1">
      <c r="A675" s="148"/>
      <c r="B675" s="148"/>
      <c r="C675" s="148"/>
      <c r="I675" s="148"/>
      <c r="J675" s="148"/>
      <c r="K675" s="148"/>
      <c r="L675" s="148"/>
      <c r="M675" s="148"/>
      <c r="N675" s="148"/>
      <c r="O675" s="148"/>
      <c r="P675" s="148"/>
      <c r="Q675" s="148"/>
      <c r="R675" s="148"/>
      <c r="S675" s="148"/>
      <c r="T675" s="148"/>
      <c r="U675" s="148"/>
      <c r="V675" s="148"/>
      <c r="W675" s="148"/>
    </row>
    <row r="676" spans="1:23" ht="16.5" customHeight="1">
      <c r="A676" s="148"/>
      <c r="B676" s="148"/>
      <c r="C676" s="148"/>
      <c r="I676" s="148"/>
      <c r="J676" s="148"/>
      <c r="K676" s="148"/>
      <c r="L676" s="148"/>
      <c r="M676" s="148"/>
      <c r="N676" s="148"/>
      <c r="O676" s="148"/>
      <c r="P676" s="148"/>
      <c r="Q676" s="148"/>
      <c r="R676" s="148"/>
      <c r="S676" s="148"/>
      <c r="T676" s="148"/>
      <c r="U676" s="148"/>
      <c r="V676" s="148"/>
      <c r="W676" s="148"/>
    </row>
    <row r="677" spans="1:23" ht="16.5" customHeight="1">
      <c r="A677" s="148"/>
      <c r="B677" s="148"/>
      <c r="C677" s="148"/>
      <c r="I677" s="148"/>
      <c r="J677" s="148"/>
      <c r="K677" s="148"/>
      <c r="L677" s="148"/>
      <c r="M677" s="148"/>
      <c r="N677" s="148"/>
      <c r="O677" s="148"/>
      <c r="P677" s="148"/>
      <c r="Q677" s="148"/>
      <c r="R677" s="148"/>
      <c r="S677" s="148"/>
      <c r="T677" s="148"/>
      <c r="U677" s="148"/>
      <c r="V677" s="148"/>
      <c r="W677" s="148"/>
    </row>
    <row r="678" spans="1:23" ht="16.5" customHeight="1">
      <c r="A678" s="148"/>
      <c r="B678" s="148"/>
      <c r="C678" s="148"/>
      <c r="I678" s="148"/>
      <c r="J678" s="148"/>
      <c r="K678" s="148"/>
      <c r="L678" s="148"/>
      <c r="M678" s="148"/>
      <c r="N678" s="148"/>
      <c r="O678" s="148"/>
      <c r="P678" s="148"/>
      <c r="Q678" s="148"/>
      <c r="R678" s="148"/>
      <c r="S678" s="148"/>
      <c r="T678" s="148"/>
      <c r="U678" s="148"/>
      <c r="V678" s="148"/>
      <c r="W678" s="148"/>
    </row>
    <row r="679" spans="1:23" ht="16.5" customHeight="1">
      <c r="A679" s="148"/>
      <c r="B679" s="148"/>
      <c r="C679" s="148"/>
      <c r="I679" s="148"/>
      <c r="J679" s="148"/>
      <c r="K679" s="148"/>
      <c r="L679" s="148"/>
      <c r="M679" s="148"/>
      <c r="N679" s="148"/>
      <c r="O679" s="148"/>
      <c r="P679" s="148"/>
      <c r="Q679" s="148"/>
      <c r="R679" s="148"/>
      <c r="S679" s="148"/>
      <c r="T679" s="148"/>
      <c r="U679" s="148"/>
      <c r="V679" s="148"/>
      <c r="W679" s="148"/>
    </row>
    <row r="680" spans="1:23" ht="16.5" customHeight="1">
      <c r="A680" s="148"/>
      <c r="B680" s="148"/>
      <c r="C680" s="148"/>
      <c r="I680" s="148"/>
      <c r="J680" s="148"/>
      <c r="K680" s="148"/>
      <c r="L680" s="148"/>
      <c r="M680" s="148"/>
      <c r="N680" s="148"/>
      <c r="O680" s="148"/>
      <c r="P680" s="148"/>
      <c r="Q680" s="148"/>
      <c r="R680" s="148"/>
      <c r="S680" s="148"/>
      <c r="T680" s="148"/>
      <c r="U680" s="148"/>
      <c r="V680" s="148"/>
      <c r="W680" s="148"/>
    </row>
    <row r="681" spans="1:23" ht="16.5" customHeight="1">
      <c r="A681" s="148"/>
      <c r="B681" s="148"/>
      <c r="C681" s="148"/>
      <c r="I681" s="148"/>
      <c r="J681" s="148"/>
      <c r="K681" s="148"/>
      <c r="L681" s="148"/>
      <c r="M681" s="148"/>
      <c r="N681" s="148"/>
      <c r="O681" s="148"/>
      <c r="P681" s="148"/>
      <c r="Q681" s="148"/>
      <c r="R681" s="148"/>
      <c r="S681" s="148"/>
      <c r="T681" s="148"/>
      <c r="U681" s="148"/>
      <c r="V681" s="148"/>
      <c r="W681" s="148"/>
    </row>
    <row r="682" spans="1:23" ht="16.5" customHeight="1">
      <c r="A682" s="148"/>
      <c r="B682" s="148"/>
      <c r="C682" s="148"/>
      <c r="I682" s="148"/>
      <c r="J682" s="148"/>
      <c r="K682" s="148"/>
      <c r="L682" s="148"/>
      <c r="M682" s="148"/>
      <c r="N682" s="148"/>
      <c r="O682" s="148"/>
      <c r="P682" s="148"/>
      <c r="Q682" s="148"/>
      <c r="R682" s="148"/>
      <c r="S682" s="148"/>
      <c r="T682" s="148"/>
      <c r="U682" s="148"/>
      <c r="V682" s="148"/>
      <c r="W682" s="148"/>
    </row>
    <row r="683" spans="1:23" ht="16.5" customHeight="1">
      <c r="A683" s="148"/>
      <c r="B683" s="148"/>
      <c r="C683" s="148"/>
      <c r="I683" s="148"/>
      <c r="J683" s="148"/>
      <c r="K683" s="148"/>
      <c r="L683" s="148"/>
      <c r="M683" s="148"/>
      <c r="N683" s="148"/>
      <c r="O683" s="148"/>
      <c r="P683" s="148"/>
      <c r="Q683" s="148"/>
      <c r="R683" s="148"/>
      <c r="S683" s="148"/>
      <c r="T683" s="148"/>
      <c r="U683" s="148"/>
      <c r="V683" s="148"/>
      <c r="W683" s="148"/>
    </row>
    <row r="684" spans="1:23" ht="16.5" customHeight="1">
      <c r="A684" s="148"/>
      <c r="B684" s="148"/>
      <c r="C684" s="148"/>
      <c r="I684" s="148"/>
      <c r="J684" s="148"/>
      <c r="K684" s="148"/>
      <c r="L684" s="148"/>
      <c r="M684" s="148"/>
      <c r="N684" s="148"/>
      <c r="O684" s="148"/>
      <c r="P684" s="148"/>
      <c r="Q684" s="148"/>
      <c r="R684" s="148"/>
      <c r="S684" s="148"/>
      <c r="T684" s="148"/>
      <c r="U684" s="148"/>
      <c r="V684" s="148"/>
      <c r="W684" s="148"/>
    </row>
    <row r="685" spans="1:23" ht="16.5" customHeight="1">
      <c r="A685" s="148"/>
      <c r="B685" s="148"/>
      <c r="C685" s="148"/>
      <c r="I685" s="148"/>
      <c r="J685" s="148"/>
      <c r="K685" s="148"/>
      <c r="L685" s="148"/>
      <c r="M685" s="148"/>
      <c r="N685" s="148"/>
      <c r="O685" s="148"/>
      <c r="P685" s="148"/>
      <c r="Q685" s="148"/>
      <c r="R685" s="148"/>
      <c r="S685" s="148"/>
      <c r="T685" s="148"/>
      <c r="U685" s="148"/>
      <c r="V685" s="148"/>
      <c r="W685" s="148"/>
    </row>
    <row r="686" spans="1:23" ht="16.5" customHeight="1">
      <c r="A686" s="148"/>
      <c r="B686" s="148"/>
      <c r="C686" s="148"/>
      <c r="I686" s="148"/>
      <c r="J686" s="148"/>
      <c r="K686" s="148"/>
      <c r="L686" s="148"/>
      <c r="M686" s="148"/>
      <c r="N686" s="148"/>
      <c r="O686" s="148"/>
      <c r="P686" s="148"/>
      <c r="Q686" s="148"/>
      <c r="R686" s="148"/>
      <c r="S686" s="148"/>
      <c r="T686" s="148"/>
      <c r="U686" s="148"/>
      <c r="V686" s="148"/>
      <c r="W686" s="148"/>
    </row>
    <row r="687" spans="1:23" ht="16.5" customHeight="1">
      <c r="A687" s="148"/>
      <c r="B687" s="148"/>
      <c r="C687" s="148"/>
      <c r="I687" s="148"/>
      <c r="J687" s="148"/>
      <c r="K687" s="148"/>
      <c r="L687" s="148"/>
      <c r="M687" s="148"/>
      <c r="N687" s="148"/>
      <c r="O687" s="148"/>
      <c r="P687" s="148"/>
      <c r="Q687" s="148"/>
      <c r="R687" s="148"/>
      <c r="S687" s="148"/>
      <c r="T687" s="148"/>
      <c r="U687" s="148"/>
      <c r="V687" s="148"/>
      <c r="W687" s="148"/>
    </row>
    <row r="688" spans="1:23" ht="16.5" customHeight="1">
      <c r="A688" s="148"/>
      <c r="B688" s="148"/>
      <c r="C688" s="148"/>
      <c r="I688" s="148"/>
      <c r="J688" s="148"/>
      <c r="K688" s="148"/>
      <c r="L688" s="148"/>
      <c r="M688" s="148"/>
      <c r="N688" s="148"/>
      <c r="O688" s="148"/>
      <c r="P688" s="148"/>
      <c r="Q688" s="148"/>
      <c r="R688" s="148"/>
      <c r="S688" s="148"/>
      <c r="T688" s="148"/>
      <c r="U688" s="148"/>
      <c r="V688" s="148"/>
      <c r="W688" s="148"/>
    </row>
    <row r="689" spans="1:23" ht="16.5" customHeight="1">
      <c r="A689" s="148"/>
      <c r="B689" s="148"/>
      <c r="C689" s="148"/>
      <c r="I689" s="148"/>
      <c r="J689" s="148"/>
      <c r="K689" s="148"/>
      <c r="L689" s="148"/>
      <c r="M689" s="148"/>
      <c r="N689" s="148"/>
      <c r="O689" s="148"/>
      <c r="P689" s="148"/>
      <c r="Q689" s="148"/>
      <c r="R689" s="148"/>
      <c r="S689" s="148"/>
      <c r="T689" s="148"/>
      <c r="U689" s="148"/>
      <c r="V689" s="148"/>
      <c r="W689" s="148"/>
    </row>
    <row r="690" spans="1:23" ht="16.5" customHeight="1">
      <c r="A690" s="148"/>
      <c r="B690" s="148"/>
      <c r="C690" s="148"/>
      <c r="I690" s="148"/>
      <c r="J690" s="148"/>
      <c r="K690" s="148"/>
      <c r="L690" s="148"/>
      <c r="M690" s="148"/>
      <c r="N690" s="148"/>
      <c r="O690" s="148"/>
      <c r="P690" s="148"/>
      <c r="Q690" s="148"/>
      <c r="R690" s="148"/>
      <c r="S690" s="148"/>
      <c r="T690" s="148"/>
      <c r="U690" s="148"/>
      <c r="V690" s="148"/>
      <c r="W690" s="148"/>
    </row>
    <row r="691" spans="1:23" ht="16.5" customHeight="1">
      <c r="A691" s="148"/>
      <c r="B691" s="148"/>
      <c r="C691" s="148"/>
      <c r="I691" s="148"/>
      <c r="J691" s="148"/>
      <c r="K691" s="148"/>
      <c r="L691" s="148"/>
      <c r="M691" s="148"/>
      <c r="N691" s="148"/>
      <c r="O691" s="148"/>
      <c r="P691" s="148"/>
      <c r="Q691" s="148"/>
      <c r="R691" s="148"/>
      <c r="S691" s="148"/>
      <c r="T691" s="148"/>
      <c r="U691" s="148"/>
      <c r="V691" s="148"/>
      <c r="W691" s="148"/>
    </row>
    <row r="692" spans="1:23" ht="16.5" customHeight="1">
      <c r="A692" s="148"/>
      <c r="B692" s="148"/>
      <c r="C692" s="148"/>
      <c r="I692" s="148"/>
      <c r="J692" s="148"/>
      <c r="K692" s="148"/>
      <c r="L692" s="148"/>
      <c r="M692" s="148"/>
      <c r="N692" s="148"/>
      <c r="O692" s="148"/>
      <c r="P692" s="148"/>
      <c r="Q692" s="148"/>
      <c r="R692" s="148"/>
      <c r="S692" s="148"/>
      <c r="T692" s="148"/>
      <c r="U692" s="148"/>
      <c r="V692" s="148"/>
      <c r="W692" s="148"/>
    </row>
    <row r="693" spans="1:23" ht="16.5" customHeight="1">
      <c r="A693" s="148"/>
      <c r="B693" s="148"/>
      <c r="C693" s="148"/>
      <c r="I693" s="148"/>
      <c r="J693" s="148"/>
      <c r="K693" s="148"/>
      <c r="L693" s="148"/>
      <c r="M693" s="148"/>
      <c r="N693" s="148"/>
      <c r="O693" s="148"/>
      <c r="P693" s="148"/>
      <c r="Q693" s="148"/>
      <c r="R693" s="148"/>
      <c r="S693" s="148"/>
      <c r="T693" s="148"/>
      <c r="U693" s="148"/>
      <c r="V693" s="148"/>
      <c r="W693" s="148"/>
    </row>
    <row r="694" spans="1:23" ht="16.5" customHeight="1">
      <c r="A694" s="148"/>
      <c r="B694" s="148"/>
      <c r="C694" s="148"/>
      <c r="I694" s="148"/>
      <c r="J694" s="148"/>
      <c r="K694" s="148"/>
      <c r="L694" s="148"/>
      <c r="M694" s="148"/>
      <c r="N694" s="148"/>
      <c r="O694" s="148"/>
      <c r="P694" s="148"/>
      <c r="Q694" s="148"/>
      <c r="R694" s="148"/>
      <c r="S694" s="148"/>
      <c r="T694" s="148"/>
      <c r="U694" s="148"/>
      <c r="V694" s="148"/>
      <c r="W694" s="148"/>
    </row>
    <row r="695" spans="1:23" ht="16.5" customHeight="1">
      <c r="A695" s="148"/>
      <c r="B695" s="148"/>
      <c r="C695" s="148"/>
      <c r="I695" s="148"/>
      <c r="J695" s="148"/>
      <c r="K695" s="148"/>
      <c r="L695" s="148"/>
      <c r="M695" s="148"/>
      <c r="N695" s="148"/>
      <c r="O695" s="148"/>
      <c r="P695" s="148"/>
      <c r="Q695" s="148"/>
      <c r="R695" s="148"/>
      <c r="S695" s="148"/>
      <c r="T695" s="148"/>
      <c r="U695" s="148"/>
      <c r="V695" s="148"/>
      <c r="W695" s="148"/>
    </row>
    <row r="696" spans="1:23" ht="16.5" customHeight="1">
      <c r="A696" s="148"/>
      <c r="B696" s="148"/>
      <c r="C696" s="148"/>
      <c r="I696" s="148"/>
      <c r="J696" s="148"/>
      <c r="K696" s="148"/>
      <c r="L696" s="148"/>
      <c r="M696" s="148"/>
      <c r="N696" s="148"/>
      <c r="O696" s="148"/>
      <c r="P696" s="148"/>
      <c r="Q696" s="148"/>
      <c r="R696" s="148"/>
      <c r="S696" s="148"/>
      <c r="T696" s="148"/>
      <c r="U696" s="148"/>
      <c r="V696" s="148"/>
      <c r="W696" s="148"/>
    </row>
    <row r="697" spans="1:23" ht="16.5" customHeight="1">
      <c r="A697" s="148"/>
      <c r="B697" s="148"/>
      <c r="C697" s="148"/>
      <c r="I697" s="148"/>
      <c r="J697" s="148"/>
      <c r="K697" s="148"/>
      <c r="L697" s="148"/>
      <c r="M697" s="148"/>
      <c r="N697" s="148"/>
      <c r="O697" s="148"/>
      <c r="P697" s="148"/>
      <c r="Q697" s="148"/>
      <c r="R697" s="148"/>
      <c r="S697" s="148"/>
      <c r="T697" s="148"/>
      <c r="U697" s="148"/>
      <c r="V697" s="148"/>
      <c r="W697" s="148"/>
    </row>
    <row r="698" spans="1:23" ht="16.5" customHeight="1">
      <c r="A698" s="148"/>
      <c r="B698" s="148"/>
      <c r="C698" s="148"/>
      <c r="I698" s="148"/>
      <c r="J698" s="148"/>
      <c r="K698" s="148"/>
      <c r="L698" s="148"/>
      <c r="M698" s="148"/>
      <c r="N698" s="148"/>
      <c r="O698" s="148"/>
      <c r="P698" s="148"/>
      <c r="Q698" s="148"/>
      <c r="R698" s="148"/>
      <c r="S698" s="148"/>
      <c r="T698" s="148"/>
      <c r="U698" s="148"/>
      <c r="V698" s="148"/>
      <c r="W698" s="148"/>
    </row>
    <row r="699" spans="1:23" ht="16.5" customHeight="1">
      <c r="A699" s="148"/>
      <c r="B699" s="148"/>
      <c r="C699" s="148"/>
      <c r="I699" s="148"/>
      <c r="J699" s="148"/>
      <c r="K699" s="148"/>
      <c r="L699" s="148"/>
      <c r="M699" s="148"/>
      <c r="N699" s="148"/>
      <c r="O699" s="148"/>
      <c r="P699" s="148"/>
      <c r="Q699" s="148"/>
      <c r="R699" s="148"/>
      <c r="S699" s="148"/>
      <c r="T699" s="148"/>
      <c r="U699" s="148"/>
      <c r="V699" s="148"/>
      <c r="W699" s="148"/>
    </row>
    <row r="700" spans="1:23" ht="16.5" customHeight="1">
      <c r="A700" s="148"/>
      <c r="B700" s="148"/>
      <c r="C700" s="148"/>
      <c r="I700" s="148"/>
      <c r="J700" s="148"/>
      <c r="K700" s="148"/>
      <c r="L700" s="148"/>
      <c r="M700" s="148"/>
      <c r="N700" s="148"/>
      <c r="O700" s="148"/>
      <c r="P700" s="148"/>
      <c r="Q700" s="148"/>
      <c r="R700" s="148"/>
      <c r="S700" s="148"/>
      <c r="T700" s="148"/>
      <c r="U700" s="148"/>
      <c r="V700" s="148"/>
      <c r="W700" s="148"/>
    </row>
    <row r="701" spans="1:23" ht="16.5" customHeight="1">
      <c r="A701" s="148"/>
      <c r="B701" s="148"/>
      <c r="C701" s="148"/>
      <c r="I701" s="148"/>
      <c r="J701" s="148"/>
      <c r="K701" s="148"/>
      <c r="L701" s="148"/>
      <c r="M701" s="148"/>
      <c r="N701" s="148"/>
      <c r="O701" s="148"/>
      <c r="P701" s="148"/>
      <c r="Q701" s="148"/>
      <c r="R701" s="148"/>
      <c r="S701" s="148"/>
      <c r="T701" s="148"/>
      <c r="U701" s="148"/>
      <c r="V701" s="148"/>
      <c r="W701" s="148"/>
    </row>
    <row r="702" spans="1:23" ht="16.5" customHeight="1">
      <c r="A702" s="148"/>
      <c r="B702" s="148"/>
      <c r="C702" s="148"/>
      <c r="I702" s="148"/>
      <c r="J702" s="148"/>
      <c r="K702" s="148"/>
      <c r="L702" s="148"/>
      <c r="M702" s="148"/>
      <c r="N702" s="148"/>
      <c r="O702" s="148"/>
      <c r="P702" s="148"/>
      <c r="Q702" s="148"/>
      <c r="R702" s="148"/>
      <c r="S702" s="148"/>
      <c r="T702" s="148"/>
      <c r="U702" s="148"/>
      <c r="V702" s="148"/>
      <c r="W702" s="148"/>
    </row>
    <row r="703" spans="1:23" ht="16.5" customHeight="1">
      <c r="A703" s="148"/>
      <c r="B703" s="148"/>
      <c r="C703" s="148"/>
      <c r="I703" s="148"/>
      <c r="J703" s="148"/>
      <c r="K703" s="148"/>
      <c r="L703" s="148"/>
      <c r="M703" s="148"/>
      <c r="N703" s="148"/>
      <c r="O703" s="148"/>
      <c r="P703" s="148"/>
      <c r="Q703" s="148"/>
      <c r="R703" s="148"/>
      <c r="S703" s="148"/>
      <c r="T703" s="148"/>
      <c r="U703" s="148"/>
      <c r="V703" s="148"/>
      <c r="W703" s="148"/>
    </row>
    <row r="704" spans="1:23" ht="16.5" customHeight="1">
      <c r="A704" s="148"/>
      <c r="B704" s="148"/>
      <c r="C704" s="148"/>
      <c r="I704" s="148"/>
      <c r="J704" s="148"/>
      <c r="K704" s="148"/>
      <c r="L704" s="148"/>
      <c r="M704" s="148"/>
      <c r="N704" s="148"/>
      <c r="O704" s="148"/>
      <c r="P704" s="148"/>
      <c r="Q704" s="148"/>
      <c r="R704" s="148"/>
      <c r="S704" s="148"/>
      <c r="T704" s="148"/>
      <c r="U704" s="148"/>
      <c r="V704" s="148"/>
      <c r="W704" s="148"/>
    </row>
    <row r="705" spans="1:23" ht="16.5" customHeight="1">
      <c r="A705" s="148"/>
      <c r="B705" s="148"/>
      <c r="C705" s="148"/>
      <c r="I705" s="148"/>
      <c r="J705" s="148"/>
      <c r="K705" s="148"/>
      <c r="L705" s="148"/>
      <c r="M705" s="148"/>
      <c r="N705" s="148"/>
      <c r="O705" s="148"/>
      <c r="P705" s="148"/>
      <c r="Q705" s="148"/>
      <c r="R705" s="148"/>
      <c r="S705" s="148"/>
      <c r="T705" s="148"/>
      <c r="U705" s="148"/>
      <c r="V705" s="148"/>
      <c r="W705" s="148"/>
    </row>
    <row r="706" spans="1:23" ht="16.5" customHeight="1">
      <c r="A706" s="148"/>
      <c r="B706" s="148"/>
      <c r="C706" s="148"/>
      <c r="I706" s="148"/>
      <c r="J706" s="148"/>
      <c r="K706" s="148"/>
      <c r="L706" s="148"/>
      <c r="M706" s="148"/>
      <c r="N706" s="148"/>
      <c r="O706" s="148"/>
      <c r="P706" s="148"/>
      <c r="Q706" s="148"/>
      <c r="R706" s="148"/>
      <c r="S706" s="148"/>
      <c r="T706" s="148"/>
      <c r="U706" s="148"/>
      <c r="V706" s="148"/>
      <c r="W706" s="148"/>
    </row>
    <row r="707" spans="1:23" ht="16.5" customHeight="1">
      <c r="A707" s="148"/>
      <c r="B707" s="148"/>
      <c r="C707" s="148"/>
      <c r="I707" s="148"/>
      <c r="J707" s="148"/>
      <c r="K707" s="148"/>
      <c r="L707" s="148"/>
      <c r="M707" s="148"/>
      <c r="N707" s="148"/>
      <c r="O707" s="148"/>
      <c r="P707" s="148"/>
      <c r="Q707" s="148"/>
      <c r="R707" s="148"/>
      <c r="S707" s="148"/>
      <c r="T707" s="148"/>
      <c r="U707" s="148"/>
      <c r="V707" s="148"/>
      <c r="W707" s="148"/>
    </row>
    <row r="708" spans="1:23" ht="16.5" customHeight="1">
      <c r="A708" s="148"/>
      <c r="B708" s="148"/>
      <c r="C708" s="148"/>
      <c r="I708" s="148"/>
      <c r="J708" s="148"/>
      <c r="K708" s="148"/>
      <c r="L708" s="148"/>
      <c r="M708" s="148"/>
      <c r="N708" s="148"/>
      <c r="O708" s="148"/>
      <c r="P708" s="148"/>
      <c r="Q708" s="148"/>
      <c r="R708" s="148"/>
      <c r="S708" s="148"/>
      <c r="T708" s="148"/>
      <c r="U708" s="148"/>
      <c r="V708" s="148"/>
      <c r="W708" s="148"/>
    </row>
    <row r="709" spans="1:23" ht="16.5" customHeight="1">
      <c r="A709" s="148"/>
      <c r="B709" s="148"/>
      <c r="C709" s="148"/>
      <c r="I709" s="148"/>
      <c r="J709" s="148"/>
      <c r="K709" s="148"/>
      <c r="L709" s="148"/>
      <c r="M709" s="148"/>
      <c r="N709" s="148"/>
      <c r="O709" s="148"/>
      <c r="P709" s="148"/>
      <c r="Q709" s="148"/>
      <c r="R709" s="148"/>
      <c r="S709" s="148"/>
      <c r="T709" s="148"/>
      <c r="U709" s="148"/>
      <c r="V709" s="148"/>
      <c r="W709" s="148"/>
    </row>
    <row r="710" spans="1:23" ht="16.5" customHeight="1">
      <c r="A710" s="148"/>
      <c r="B710" s="148"/>
      <c r="C710" s="148"/>
      <c r="I710" s="148"/>
      <c r="J710" s="148"/>
      <c r="K710" s="148"/>
      <c r="L710" s="148"/>
      <c r="M710" s="148"/>
      <c r="N710" s="148"/>
      <c r="O710" s="148"/>
      <c r="P710" s="148"/>
      <c r="Q710" s="148"/>
      <c r="R710" s="148"/>
      <c r="S710" s="148"/>
      <c r="T710" s="148"/>
      <c r="U710" s="148"/>
      <c r="V710" s="148"/>
      <c r="W710" s="148"/>
    </row>
    <row r="711" spans="1:23" ht="16.5" customHeight="1">
      <c r="A711" s="148"/>
      <c r="B711" s="148"/>
      <c r="C711" s="148"/>
      <c r="I711" s="148"/>
      <c r="J711" s="148"/>
      <c r="K711" s="148"/>
      <c r="L711" s="148"/>
      <c r="M711" s="148"/>
      <c r="N711" s="148"/>
      <c r="O711" s="148"/>
      <c r="P711" s="148"/>
      <c r="Q711" s="148"/>
      <c r="R711" s="148"/>
      <c r="S711" s="148"/>
      <c r="T711" s="148"/>
      <c r="U711" s="148"/>
      <c r="V711" s="148"/>
      <c r="W711" s="148"/>
    </row>
    <row r="712" spans="1:23" ht="16.5" customHeight="1">
      <c r="A712" s="148"/>
      <c r="B712" s="148"/>
      <c r="C712" s="148"/>
      <c r="I712" s="148"/>
      <c r="J712" s="148"/>
      <c r="K712" s="148"/>
      <c r="L712" s="148"/>
      <c r="M712" s="148"/>
      <c r="N712" s="148"/>
      <c r="O712" s="148"/>
      <c r="P712" s="148"/>
      <c r="Q712" s="148"/>
      <c r="R712" s="148"/>
      <c r="S712" s="148"/>
      <c r="T712" s="148"/>
      <c r="U712" s="148"/>
      <c r="V712" s="148"/>
      <c r="W712" s="148"/>
    </row>
    <row r="713" spans="1:23" ht="16.5" customHeight="1">
      <c r="A713" s="148"/>
      <c r="B713" s="148"/>
      <c r="C713" s="148"/>
      <c r="I713" s="148"/>
      <c r="J713" s="148"/>
      <c r="K713" s="148"/>
      <c r="L713" s="148"/>
      <c r="M713" s="148"/>
      <c r="N713" s="148"/>
      <c r="O713" s="148"/>
      <c r="P713" s="148"/>
      <c r="Q713" s="148"/>
      <c r="R713" s="148"/>
      <c r="S713" s="148"/>
      <c r="T713" s="148"/>
      <c r="U713" s="148"/>
      <c r="V713" s="148"/>
      <c r="W713" s="148"/>
    </row>
    <row r="714" spans="1:23" ht="16.5" customHeight="1">
      <c r="A714" s="148"/>
      <c r="B714" s="148"/>
      <c r="C714" s="148"/>
      <c r="I714" s="148"/>
      <c r="J714" s="148"/>
      <c r="K714" s="148"/>
      <c r="L714" s="148"/>
      <c r="M714" s="148"/>
      <c r="N714" s="148"/>
      <c r="O714" s="148"/>
      <c r="P714" s="148"/>
      <c r="Q714" s="148"/>
      <c r="R714" s="148"/>
      <c r="S714" s="148"/>
      <c r="T714" s="148"/>
      <c r="U714" s="148"/>
      <c r="V714" s="148"/>
      <c r="W714" s="148"/>
    </row>
    <row r="715" spans="1:23" ht="16.5" customHeight="1">
      <c r="A715" s="148"/>
      <c r="B715" s="148"/>
      <c r="C715" s="148"/>
      <c r="I715" s="148"/>
      <c r="J715" s="148"/>
      <c r="K715" s="148"/>
      <c r="L715" s="148"/>
      <c r="M715" s="148"/>
      <c r="N715" s="148"/>
      <c r="O715" s="148"/>
      <c r="P715" s="148"/>
      <c r="Q715" s="148"/>
      <c r="R715" s="148"/>
      <c r="S715" s="148"/>
      <c r="T715" s="148"/>
      <c r="U715" s="148"/>
      <c r="V715" s="148"/>
      <c r="W715" s="148"/>
    </row>
    <row r="716" spans="1:23" ht="16.5" customHeight="1">
      <c r="A716" s="148"/>
      <c r="B716" s="148"/>
      <c r="C716" s="148"/>
      <c r="I716" s="148"/>
      <c r="J716" s="148"/>
      <c r="K716" s="148"/>
      <c r="L716" s="148"/>
      <c r="M716" s="148"/>
      <c r="N716" s="148"/>
      <c r="O716" s="148"/>
      <c r="P716" s="148"/>
      <c r="Q716" s="148"/>
      <c r="R716" s="148"/>
      <c r="S716" s="148"/>
      <c r="T716" s="148"/>
      <c r="U716" s="148"/>
      <c r="V716" s="148"/>
      <c r="W716" s="148"/>
    </row>
    <row r="717" spans="1:23" ht="16.5" customHeight="1">
      <c r="A717" s="148"/>
      <c r="B717" s="148"/>
      <c r="C717" s="148"/>
      <c r="I717" s="148"/>
      <c r="J717" s="148"/>
      <c r="K717" s="148"/>
      <c r="L717" s="148"/>
      <c r="M717" s="148"/>
      <c r="N717" s="148"/>
      <c r="O717" s="148"/>
      <c r="P717" s="148"/>
      <c r="Q717" s="148"/>
      <c r="R717" s="148"/>
      <c r="S717" s="148"/>
      <c r="T717" s="148"/>
      <c r="U717" s="148"/>
      <c r="V717" s="148"/>
      <c r="W717" s="148"/>
    </row>
    <row r="718" spans="1:23" ht="16.5" customHeight="1">
      <c r="A718" s="148"/>
      <c r="B718" s="148"/>
      <c r="C718" s="148"/>
      <c r="I718" s="148"/>
      <c r="J718" s="148"/>
      <c r="K718" s="148"/>
      <c r="L718" s="148"/>
      <c r="M718" s="148"/>
      <c r="N718" s="148"/>
      <c r="O718" s="148"/>
      <c r="P718" s="148"/>
      <c r="Q718" s="148"/>
      <c r="R718" s="148"/>
      <c r="S718" s="148"/>
      <c r="T718" s="148"/>
      <c r="U718" s="148"/>
      <c r="V718" s="148"/>
      <c r="W718" s="148"/>
    </row>
    <row r="719" spans="1:23" ht="16.5" customHeight="1">
      <c r="A719" s="148"/>
      <c r="B719" s="148"/>
      <c r="C719" s="148"/>
      <c r="I719" s="148"/>
      <c r="J719" s="148"/>
      <c r="K719" s="148"/>
      <c r="L719" s="148"/>
      <c r="M719" s="148"/>
      <c r="N719" s="148"/>
      <c r="O719" s="148"/>
      <c r="P719" s="148"/>
      <c r="Q719" s="148"/>
      <c r="R719" s="148"/>
      <c r="S719" s="148"/>
      <c r="T719" s="148"/>
      <c r="U719" s="148"/>
      <c r="V719" s="148"/>
      <c r="W719" s="148"/>
    </row>
    <row r="720" spans="1:23" ht="16.5" customHeight="1">
      <c r="A720" s="148"/>
      <c r="B720" s="148"/>
      <c r="C720" s="148"/>
      <c r="I720" s="148"/>
      <c r="J720" s="148"/>
      <c r="K720" s="148"/>
      <c r="L720" s="148"/>
      <c r="M720" s="148"/>
      <c r="N720" s="148"/>
      <c r="O720" s="148"/>
      <c r="P720" s="148"/>
      <c r="Q720" s="148"/>
      <c r="R720" s="148"/>
      <c r="S720" s="148"/>
      <c r="T720" s="148"/>
      <c r="U720" s="148"/>
      <c r="V720" s="148"/>
      <c r="W720" s="148"/>
    </row>
    <row r="721" spans="1:23" ht="16.5" customHeight="1">
      <c r="A721" s="148"/>
      <c r="B721" s="148"/>
      <c r="C721" s="148"/>
      <c r="I721" s="148"/>
      <c r="J721" s="148"/>
      <c r="K721" s="148"/>
      <c r="L721" s="148"/>
      <c r="M721" s="148"/>
      <c r="N721" s="148"/>
      <c r="O721" s="148"/>
      <c r="P721" s="148"/>
      <c r="Q721" s="148"/>
      <c r="R721" s="148"/>
      <c r="S721" s="148"/>
      <c r="T721" s="148"/>
      <c r="U721" s="148"/>
      <c r="V721" s="148"/>
      <c r="W721" s="148"/>
    </row>
    <row r="722" spans="1:23" ht="16.5" customHeight="1">
      <c r="A722" s="148"/>
      <c r="B722" s="148"/>
      <c r="C722" s="148"/>
      <c r="I722" s="148"/>
      <c r="J722" s="148"/>
      <c r="K722" s="148"/>
      <c r="L722" s="148"/>
      <c r="M722" s="148"/>
      <c r="N722" s="148"/>
      <c r="O722" s="148"/>
      <c r="P722" s="148"/>
      <c r="Q722" s="148"/>
      <c r="R722" s="148"/>
      <c r="S722" s="148"/>
      <c r="T722" s="148"/>
      <c r="U722" s="148"/>
      <c r="V722" s="148"/>
      <c r="W722" s="148"/>
    </row>
    <row r="723" spans="1:23" ht="16.5" customHeight="1">
      <c r="A723" s="148"/>
      <c r="B723" s="148"/>
      <c r="C723" s="148"/>
      <c r="I723" s="148"/>
      <c r="J723" s="148"/>
      <c r="K723" s="148"/>
      <c r="L723" s="148"/>
      <c r="M723" s="148"/>
      <c r="N723" s="148"/>
      <c r="O723" s="148"/>
      <c r="P723" s="148"/>
      <c r="Q723" s="148"/>
      <c r="R723" s="148"/>
      <c r="S723" s="148"/>
      <c r="T723" s="148"/>
      <c r="U723" s="148"/>
      <c r="V723" s="148"/>
      <c r="W723" s="148"/>
    </row>
    <row r="724" spans="1:23" ht="16.5" customHeight="1">
      <c r="A724" s="148"/>
      <c r="B724" s="148"/>
      <c r="C724" s="148"/>
      <c r="I724" s="148"/>
      <c r="J724" s="148"/>
      <c r="K724" s="148"/>
      <c r="L724" s="148"/>
      <c r="M724" s="148"/>
      <c r="N724" s="148"/>
      <c r="O724" s="148"/>
      <c r="P724" s="148"/>
      <c r="Q724" s="148"/>
      <c r="R724" s="148"/>
      <c r="S724" s="148"/>
      <c r="T724" s="148"/>
      <c r="U724" s="148"/>
      <c r="V724" s="148"/>
      <c r="W724" s="148"/>
    </row>
    <row r="725" spans="1:23" ht="16.5" customHeight="1">
      <c r="A725" s="148"/>
      <c r="B725" s="148"/>
      <c r="C725" s="148"/>
      <c r="I725" s="148"/>
      <c r="J725" s="148"/>
      <c r="K725" s="148"/>
      <c r="L725" s="148"/>
      <c r="M725" s="148"/>
      <c r="N725" s="148"/>
      <c r="O725" s="148"/>
      <c r="P725" s="148"/>
      <c r="Q725" s="148"/>
      <c r="R725" s="148"/>
      <c r="S725" s="148"/>
      <c r="T725" s="148"/>
      <c r="U725" s="148"/>
      <c r="V725" s="148"/>
      <c r="W725" s="148"/>
    </row>
    <row r="726" spans="1:23" ht="16.5" customHeight="1">
      <c r="A726" s="148"/>
      <c r="B726" s="148"/>
      <c r="C726" s="148"/>
      <c r="I726" s="148"/>
      <c r="J726" s="148"/>
      <c r="K726" s="148"/>
      <c r="L726" s="148"/>
      <c r="M726" s="148"/>
      <c r="N726" s="148"/>
      <c r="O726" s="148"/>
      <c r="P726" s="148"/>
      <c r="Q726" s="148"/>
      <c r="R726" s="148"/>
      <c r="S726" s="148"/>
      <c r="T726" s="148"/>
      <c r="U726" s="148"/>
      <c r="V726" s="148"/>
      <c r="W726" s="148"/>
    </row>
    <row r="727" spans="1:23" ht="16.5" customHeight="1">
      <c r="A727" s="148"/>
      <c r="B727" s="148"/>
      <c r="C727" s="148"/>
      <c r="I727" s="148"/>
      <c r="J727" s="148"/>
      <c r="K727" s="148"/>
      <c r="L727" s="148"/>
      <c r="M727" s="148"/>
      <c r="N727" s="148"/>
      <c r="O727" s="148"/>
      <c r="P727" s="148"/>
      <c r="Q727" s="148"/>
      <c r="R727" s="148"/>
      <c r="S727" s="148"/>
      <c r="T727" s="148"/>
      <c r="U727" s="148"/>
      <c r="V727" s="148"/>
      <c r="W727" s="148"/>
    </row>
    <row r="728" spans="1:23" ht="16.5" customHeight="1">
      <c r="A728" s="148"/>
      <c r="B728" s="148"/>
      <c r="C728" s="148"/>
      <c r="I728" s="148"/>
      <c r="J728" s="148"/>
      <c r="K728" s="148"/>
      <c r="L728" s="148"/>
      <c r="M728" s="148"/>
      <c r="N728" s="148"/>
      <c r="O728" s="148"/>
      <c r="P728" s="148"/>
      <c r="Q728" s="148"/>
      <c r="R728" s="148"/>
      <c r="S728" s="148"/>
      <c r="T728" s="148"/>
      <c r="U728" s="148"/>
      <c r="V728" s="148"/>
      <c r="W728" s="148"/>
    </row>
    <row r="729" spans="1:23" ht="16.5" customHeight="1">
      <c r="A729" s="148"/>
      <c r="B729" s="148"/>
      <c r="C729" s="148"/>
      <c r="I729" s="148"/>
      <c r="J729" s="148"/>
      <c r="K729" s="148"/>
      <c r="L729" s="148"/>
      <c r="M729" s="148"/>
      <c r="N729" s="148"/>
      <c r="O729" s="148"/>
      <c r="P729" s="148"/>
      <c r="Q729" s="148"/>
      <c r="R729" s="148"/>
      <c r="S729" s="148"/>
      <c r="T729" s="148"/>
      <c r="U729" s="148"/>
      <c r="V729" s="148"/>
      <c r="W729" s="148"/>
    </row>
    <row r="730" spans="1:23" ht="16.5" customHeight="1">
      <c r="A730" s="148"/>
      <c r="B730" s="148"/>
      <c r="C730" s="148"/>
      <c r="I730" s="148"/>
      <c r="J730" s="148"/>
      <c r="K730" s="148"/>
      <c r="L730" s="148"/>
      <c r="M730" s="148"/>
      <c r="N730" s="148"/>
      <c r="O730" s="148"/>
      <c r="P730" s="148"/>
      <c r="Q730" s="148"/>
      <c r="R730" s="148"/>
      <c r="S730" s="148"/>
      <c r="T730" s="148"/>
      <c r="U730" s="148"/>
      <c r="V730" s="148"/>
      <c r="W730" s="148"/>
    </row>
    <row r="731" spans="1:23" ht="16.5" customHeight="1">
      <c r="A731" s="148"/>
      <c r="B731" s="148"/>
      <c r="C731" s="148"/>
      <c r="I731" s="148"/>
      <c r="J731" s="148"/>
      <c r="K731" s="148"/>
      <c r="L731" s="148"/>
      <c r="M731" s="148"/>
      <c r="N731" s="148"/>
      <c r="O731" s="148"/>
      <c r="P731" s="148"/>
      <c r="Q731" s="148"/>
      <c r="R731" s="148"/>
      <c r="S731" s="148"/>
      <c r="T731" s="148"/>
      <c r="U731" s="148"/>
      <c r="V731" s="148"/>
      <c r="W731" s="148"/>
    </row>
    <row r="732" spans="1:23" ht="16.5" customHeight="1">
      <c r="A732" s="148"/>
      <c r="B732" s="148"/>
      <c r="C732" s="148"/>
      <c r="I732" s="148"/>
      <c r="J732" s="148"/>
      <c r="K732" s="148"/>
      <c r="L732" s="148"/>
      <c r="M732" s="148"/>
      <c r="N732" s="148"/>
      <c r="O732" s="148"/>
      <c r="P732" s="148"/>
      <c r="Q732" s="148"/>
      <c r="R732" s="148"/>
      <c r="S732" s="148"/>
      <c r="T732" s="148"/>
      <c r="U732" s="148"/>
      <c r="V732" s="148"/>
      <c r="W732" s="148"/>
    </row>
    <row r="733" spans="1:23" ht="16.5" customHeight="1">
      <c r="A733" s="148"/>
      <c r="B733" s="148"/>
      <c r="C733" s="148"/>
      <c r="I733" s="148"/>
      <c r="J733" s="148"/>
      <c r="K733" s="148"/>
      <c r="L733" s="148"/>
      <c r="M733" s="148"/>
      <c r="N733" s="148"/>
      <c r="O733" s="148"/>
      <c r="P733" s="148"/>
      <c r="Q733" s="148"/>
      <c r="R733" s="148"/>
      <c r="S733" s="148"/>
      <c r="T733" s="148"/>
      <c r="U733" s="148"/>
      <c r="V733" s="148"/>
      <c r="W733" s="148"/>
    </row>
    <row r="734" spans="1:23" ht="16.5" customHeight="1">
      <c r="A734" s="148"/>
      <c r="B734" s="148"/>
      <c r="C734" s="148"/>
      <c r="I734" s="148"/>
      <c r="J734" s="148"/>
      <c r="K734" s="148"/>
      <c r="L734" s="148"/>
      <c r="M734" s="148"/>
      <c r="N734" s="148"/>
      <c r="O734" s="148"/>
      <c r="P734" s="148"/>
      <c r="Q734" s="148"/>
      <c r="R734" s="148"/>
      <c r="S734" s="148"/>
      <c r="T734" s="148"/>
      <c r="U734" s="148"/>
      <c r="V734" s="148"/>
      <c r="W734" s="148"/>
    </row>
    <row r="735" spans="1:23" ht="16.5" customHeight="1">
      <c r="A735" s="148"/>
      <c r="B735" s="148"/>
      <c r="C735" s="148"/>
      <c r="I735" s="148"/>
      <c r="J735" s="148"/>
      <c r="K735" s="148"/>
      <c r="L735" s="148"/>
      <c r="M735" s="148"/>
      <c r="N735" s="148"/>
      <c r="O735" s="148"/>
      <c r="P735" s="148"/>
      <c r="Q735" s="148"/>
      <c r="R735" s="148"/>
      <c r="S735" s="148"/>
      <c r="T735" s="148"/>
      <c r="U735" s="148"/>
      <c r="V735" s="148"/>
      <c r="W735" s="148"/>
    </row>
    <row r="736" spans="1:23" ht="16.5" customHeight="1">
      <c r="A736" s="148"/>
      <c r="B736" s="148"/>
      <c r="C736" s="148"/>
      <c r="I736" s="148"/>
      <c r="J736" s="148"/>
      <c r="K736" s="148"/>
      <c r="L736" s="148"/>
      <c r="M736" s="148"/>
      <c r="N736" s="148"/>
      <c r="O736" s="148"/>
      <c r="P736" s="148"/>
      <c r="Q736" s="148"/>
      <c r="R736" s="148"/>
      <c r="S736" s="148"/>
      <c r="T736" s="148"/>
      <c r="U736" s="148"/>
      <c r="V736" s="148"/>
      <c r="W736" s="148"/>
    </row>
    <row r="737" spans="1:23" ht="16.5" customHeight="1">
      <c r="A737" s="148"/>
      <c r="B737" s="148"/>
      <c r="C737" s="148"/>
      <c r="I737" s="148"/>
      <c r="J737" s="148"/>
      <c r="K737" s="148"/>
      <c r="L737" s="148"/>
      <c r="M737" s="148"/>
      <c r="N737" s="148"/>
      <c r="O737" s="148"/>
      <c r="P737" s="148"/>
      <c r="Q737" s="148"/>
      <c r="R737" s="148"/>
      <c r="S737" s="148"/>
      <c r="T737" s="148"/>
      <c r="U737" s="148"/>
      <c r="V737" s="148"/>
      <c r="W737" s="148"/>
    </row>
    <row r="738" spans="1:23" ht="16.5" customHeight="1">
      <c r="A738" s="148"/>
      <c r="B738" s="148"/>
      <c r="C738" s="148"/>
      <c r="I738" s="148"/>
      <c r="J738" s="148"/>
      <c r="K738" s="148"/>
      <c r="L738" s="148"/>
      <c r="M738" s="148"/>
      <c r="N738" s="148"/>
      <c r="O738" s="148"/>
      <c r="P738" s="148"/>
      <c r="Q738" s="148"/>
      <c r="R738" s="148"/>
      <c r="S738" s="148"/>
      <c r="T738" s="148"/>
      <c r="U738" s="148"/>
      <c r="V738" s="148"/>
      <c r="W738" s="148"/>
    </row>
    <row r="739" spans="1:23" ht="16.5" customHeight="1">
      <c r="A739" s="148"/>
      <c r="B739" s="148"/>
      <c r="C739" s="148"/>
      <c r="I739" s="148"/>
      <c r="J739" s="148"/>
      <c r="K739" s="148"/>
      <c r="L739" s="148"/>
      <c r="M739" s="148"/>
      <c r="N739" s="148"/>
      <c r="O739" s="148"/>
      <c r="P739" s="148"/>
      <c r="Q739" s="148"/>
      <c r="R739" s="148"/>
      <c r="S739" s="148"/>
      <c r="T739" s="148"/>
      <c r="U739" s="148"/>
      <c r="V739" s="148"/>
      <c r="W739" s="148"/>
    </row>
    <row r="740" spans="1:23" ht="16.5" customHeight="1">
      <c r="A740" s="148"/>
      <c r="B740" s="148"/>
      <c r="C740" s="148"/>
      <c r="I740" s="148"/>
      <c r="J740" s="148"/>
      <c r="K740" s="148"/>
      <c r="L740" s="148"/>
      <c r="M740" s="148"/>
      <c r="N740" s="148"/>
      <c r="O740" s="148"/>
      <c r="P740" s="148"/>
      <c r="Q740" s="148"/>
      <c r="R740" s="148"/>
      <c r="S740" s="148"/>
      <c r="T740" s="148"/>
      <c r="U740" s="148"/>
      <c r="V740" s="148"/>
      <c r="W740" s="148"/>
    </row>
    <row r="741" spans="1:23" ht="16.5" customHeight="1">
      <c r="A741" s="148"/>
      <c r="B741" s="148"/>
      <c r="C741" s="148"/>
      <c r="I741" s="148"/>
      <c r="J741" s="148"/>
      <c r="K741" s="148"/>
      <c r="L741" s="148"/>
      <c r="M741" s="148"/>
      <c r="N741" s="148"/>
      <c r="O741" s="148"/>
      <c r="P741" s="148"/>
      <c r="Q741" s="148"/>
      <c r="R741" s="148"/>
      <c r="S741" s="148"/>
      <c r="T741" s="148"/>
      <c r="U741" s="148"/>
      <c r="V741" s="148"/>
      <c r="W741" s="148"/>
    </row>
    <row r="742" spans="1:23" ht="16.5" customHeight="1">
      <c r="A742" s="148"/>
      <c r="B742" s="148"/>
      <c r="C742" s="148"/>
      <c r="I742" s="148"/>
      <c r="J742" s="148"/>
      <c r="K742" s="148"/>
      <c r="L742" s="148"/>
      <c r="M742" s="148"/>
      <c r="N742" s="148"/>
      <c r="O742" s="148"/>
      <c r="P742" s="148"/>
      <c r="Q742" s="148"/>
      <c r="R742" s="148"/>
      <c r="S742" s="148"/>
      <c r="T742" s="148"/>
      <c r="U742" s="148"/>
      <c r="V742" s="148"/>
      <c r="W742" s="148"/>
    </row>
    <row r="743" spans="1:23" ht="16.5" customHeight="1">
      <c r="A743" s="148"/>
      <c r="B743" s="148"/>
      <c r="C743" s="148"/>
      <c r="I743" s="148"/>
      <c r="J743" s="148"/>
      <c r="K743" s="148"/>
      <c r="L743" s="148"/>
      <c r="M743" s="148"/>
      <c r="N743" s="148"/>
      <c r="O743" s="148"/>
      <c r="P743" s="148"/>
      <c r="Q743" s="148"/>
      <c r="R743" s="148"/>
      <c r="S743" s="148"/>
      <c r="T743" s="148"/>
      <c r="U743" s="148"/>
      <c r="V743" s="148"/>
      <c r="W743" s="148"/>
    </row>
    <row r="744" spans="1:23" ht="16.5" customHeight="1">
      <c r="A744" s="148"/>
      <c r="B744" s="148"/>
      <c r="C744" s="148"/>
      <c r="I744" s="148"/>
      <c r="J744" s="148"/>
      <c r="K744" s="148"/>
      <c r="L744" s="148"/>
      <c r="M744" s="148"/>
      <c r="N744" s="148"/>
      <c r="O744" s="148"/>
      <c r="P744" s="148"/>
      <c r="Q744" s="148"/>
      <c r="R744" s="148"/>
      <c r="S744" s="148"/>
      <c r="T744" s="148"/>
      <c r="U744" s="148"/>
      <c r="V744" s="148"/>
      <c r="W744" s="148"/>
    </row>
    <row r="745" spans="1:23" ht="16.5" customHeight="1">
      <c r="A745" s="148"/>
      <c r="B745" s="148"/>
      <c r="C745" s="148"/>
      <c r="I745" s="148"/>
      <c r="J745" s="148"/>
      <c r="K745" s="148"/>
      <c r="L745" s="148"/>
      <c r="M745" s="148"/>
      <c r="N745" s="148"/>
      <c r="O745" s="148"/>
      <c r="P745" s="148"/>
      <c r="Q745" s="148"/>
      <c r="R745" s="148"/>
      <c r="S745" s="148"/>
      <c r="T745" s="148"/>
      <c r="U745" s="148"/>
      <c r="V745" s="148"/>
      <c r="W745" s="148"/>
    </row>
    <row r="746" spans="1:23" ht="16.5" customHeight="1">
      <c r="A746" s="148"/>
      <c r="B746" s="148"/>
      <c r="C746" s="148"/>
      <c r="I746" s="148"/>
      <c r="J746" s="148"/>
      <c r="K746" s="148"/>
      <c r="L746" s="148"/>
      <c r="M746" s="148"/>
      <c r="N746" s="148"/>
      <c r="O746" s="148"/>
      <c r="P746" s="148"/>
      <c r="Q746" s="148"/>
      <c r="R746" s="148"/>
      <c r="S746" s="148"/>
      <c r="T746" s="148"/>
      <c r="U746" s="148"/>
      <c r="V746" s="148"/>
      <c r="W746" s="148"/>
    </row>
    <row r="747" spans="1:23" ht="16.5" customHeight="1">
      <c r="A747" s="148"/>
      <c r="B747" s="148"/>
      <c r="C747" s="148"/>
      <c r="I747" s="148"/>
      <c r="J747" s="148"/>
      <c r="K747" s="148"/>
      <c r="L747" s="148"/>
      <c r="M747" s="148"/>
      <c r="N747" s="148"/>
      <c r="O747" s="148"/>
      <c r="P747" s="148"/>
      <c r="Q747" s="148"/>
      <c r="R747" s="148"/>
      <c r="S747" s="148"/>
      <c r="T747" s="148"/>
      <c r="U747" s="148"/>
      <c r="V747" s="148"/>
      <c r="W747" s="148"/>
    </row>
    <row r="748" spans="1:23" ht="16.5" customHeight="1">
      <c r="A748" s="148"/>
      <c r="B748" s="148"/>
      <c r="C748" s="148"/>
      <c r="I748" s="148"/>
      <c r="J748" s="148"/>
      <c r="K748" s="148"/>
      <c r="L748" s="148"/>
      <c r="M748" s="148"/>
      <c r="N748" s="148"/>
      <c r="O748" s="148"/>
      <c r="P748" s="148"/>
      <c r="Q748" s="148"/>
      <c r="R748" s="148"/>
      <c r="S748" s="148"/>
      <c r="T748" s="148"/>
      <c r="U748" s="148"/>
      <c r="V748" s="148"/>
      <c r="W748" s="148"/>
    </row>
    <row r="749" spans="1:23" ht="16.5" customHeight="1">
      <c r="A749" s="148"/>
      <c r="B749" s="148"/>
      <c r="C749" s="148"/>
      <c r="I749" s="148"/>
      <c r="J749" s="148"/>
      <c r="K749" s="148"/>
      <c r="L749" s="148"/>
      <c r="M749" s="148"/>
      <c r="N749" s="148"/>
      <c r="O749" s="148"/>
      <c r="P749" s="148"/>
      <c r="Q749" s="148"/>
      <c r="R749" s="148"/>
      <c r="S749" s="148"/>
      <c r="T749" s="148"/>
      <c r="U749" s="148"/>
      <c r="V749" s="148"/>
      <c r="W749" s="148"/>
    </row>
    <row r="750" spans="1:23" ht="16.5" customHeight="1">
      <c r="A750" s="148"/>
      <c r="B750" s="148"/>
      <c r="C750" s="148"/>
      <c r="I750" s="148"/>
      <c r="J750" s="148"/>
      <c r="K750" s="148"/>
      <c r="L750" s="148"/>
      <c r="M750" s="148"/>
      <c r="N750" s="148"/>
      <c r="O750" s="148"/>
      <c r="P750" s="148"/>
      <c r="Q750" s="148"/>
      <c r="R750" s="148"/>
      <c r="S750" s="148"/>
      <c r="T750" s="148"/>
      <c r="U750" s="148"/>
      <c r="V750" s="148"/>
      <c r="W750" s="148"/>
    </row>
    <row r="751" spans="1:23" ht="16.5" customHeight="1">
      <c r="A751" s="148"/>
      <c r="B751" s="148"/>
      <c r="C751" s="148"/>
      <c r="I751" s="148"/>
      <c r="J751" s="148"/>
      <c r="K751" s="148"/>
      <c r="L751" s="148"/>
      <c r="M751" s="148"/>
      <c r="N751" s="148"/>
      <c r="O751" s="148"/>
      <c r="P751" s="148"/>
      <c r="Q751" s="148"/>
      <c r="R751" s="148"/>
      <c r="S751" s="148"/>
      <c r="T751" s="148"/>
      <c r="U751" s="148"/>
      <c r="V751" s="148"/>
      <c r="W751" s="148"/>
    </row>
    <row r="752" spans="1:23" ht="16.5" customHeight="1">
      <c r="A752" s="148"/>
      <c r="B752" s="148"/>
      <c r="C752" s="148"/>
      <c r="I752" s="148"/>
      <c r="J752" s="148"/>
      <c r="K752" s="148"/>
      <c r="L752" s="148"/>
      <c r="M752" s="148"/>
      <c r="N752" s="148"/>
      <c r="O752" s="148"/>
      <c r="P752" s="148"/>
      <c r="Q752" s="148"/>
      <c r="R752" s="148"/>
      <c r="S752" s="148"/>
      <c r="T752" s="148"/>
      <c r="U752" s="148"/>
      <c r="V752" s="148"/>
      <c r="W752" s="148"/>
    </row>
    <row r="753" spans="1:23" ht="16.5" customHeight="1">
      <c r="A753" s="148"/>
      <c r="B753" s="148"/>
      <c r="C753" s="148"/>
      <c r="I753" s="148"/>
      <c r="J753" s="148"/>
      <c r="K753" s="148"/>
      <c r="L753" s="148"/>
      <c r="M753" s="148"/>
      <c r="N753" s="148"/>
      <c r="O753" s="148"/>
      <c r="P753" s="148"/>
      <c r="Q753" s="148"/>
      <c r="R753" s="148"/>
      <c r="S753" s="148"/>
      <c r="T753" s="148"/>
      <c r="U753" s="148"/>
      <c r="V753" s="148"/>
      <c r="W753" s="148"/>
    </row>
    <row r="754" spans="1:23" ht="16.5" customHeight="1">
      <c r="A754" s="148"/>
      <c r="B754" s="148"/>
      <c r="C754" s="148"/>
      <c r="I754" s="148"/>
      <c r="J754" s="148"/>
      <c r="K754" s="148"/>
      <c r="L754" s="148"/>
      <c r="M754" s="148"/>
      <c r="N754" s="148"/>
      <c r="O754" s="148"/>
      <c r="P754" s="148"/>
      <c r="Q754" s="148"/>
      <c r="R754" s="148"/>
      <c r="S754" s="148"/>
      <c r="T754" s="148"/>
      <c r="U754" s="148"/>
      <c r="V754" s="148"/>
      <c r="W754" s="148"/>
    </row>
    <row r="755" spans="1:23" ht="16.5" customHeight="1">
      <c r="A755" s="148"/>
      <c r="B755" s="148"/>
      <c r="C755" s="148"/>
      <c r="I755" s="148"/>
      <c r="J755" s="148"/>
      <c r="K755" s="148"/>
      <c r="L755" s="148"/>
      <c r="M755" s="148"/>
      <c r="N755" s="148"/>
      <c r="O755" s="148"/>
      <c r="P755" s="148"/>
      <c r="Q755" s="148"/>
      <c r="R755" s="148"/>
      <c r="S755" s="148"/>
      <c r="T755" s="148"/>
      <c r="U755" s="148"/>
      <c r="V755" s="148"/>
      <c r="W755" s="148"/>
    </row>
    <row r="756" spans="1:23" ht="16.5" customHeight="1">
      <c r="A756" s="148"/>
      <c r="B756" s="148"/>
      <c r="C756" s="148"/>
      <c r="I756" s="148"/>
      <c r="J756" s="148"/>
      <c r="K756" s="148"/>
      <c r="L756" s="148"/>
      <c r="M756" s="148"/>
      <c r="N756" s="148"/>
      <c r="O756" s="148"/>
      <c r="P756" s="148"/>
      <c r="Q756" s="148"/>
      <c r="R756" s="148"/>
      <c r="S756" s="148"/>
      <c r="T756" s="148"/>
      <c r="U756" s="148"/>
      <c r="V756" s="148"/>
      <c r="W756" s="148"/>
    </row>
    <row r="757" spans="1:23" ht="16.5" customHeight="1">
      <c r="A757" s="148"/>
      <c r="B757" s="148"/>
      <c r="C757" s="148"/>
      <c r="I757" s="148"/>
      <c r="J757" s="148"/>
      <c r="K757" s="148"/>
      <c r="L757" s="148"/>
      <c r="M757" s="148"/>
      <c r="N757" s="148"/>
      <c r="O757" s="148"/>
      <c r="P757" s="148"/>
      <c r="Q757" s="148"/>
      <c r="R757" s="148"/>
      <c r="S757" s="148"/>
      <c r="T757" s="148"/>
      <c r="U757" s="148"/>
      <c r="V757" s="148"/>
      <c r="W757" s="148"/>
    </row>
    <row r="758" spans="1:23" ht="16.5" customHeight="1">
      <c r="A758" s="148"/>
      <c r="B758" s="148"/>
      <c r="C758" s="148"/>
      <c r="I758" s="148"/>
      <c r="J758" s="148"/>
      <c r="K758" s="148"/>
      <c r="L758" s="148"/>
      <c r="M758" s="148"/>
      <c r="N758" s="148"/>
      <c r="O758" s="148"/>
      <c r="P758" s="148"/>
      <c r="Q758" s="148"/>
      <c r="R758" s="148"/>
      <c r="S758" s="148"/>
      <c r="T758" s="148"/>
      <c r="U758" s="148"/>
      <c r="V758" s="148"/>
      <c r="W758" s="148"/>
    </row>
    <row r="759" spans="1:23" ht="16.5" customHeight="1">
      <c r="A759" s="148"/>
      <c r="B759" s="148"/>
      <c r="C759" s="148"/>
      <c r="I759" s="148"/>
      <c r="J759" s="148"/>
      <c r="K759" s="148"/>
      <c r="L759" s="148"/>
      <c r="M759" s="148"/>
      <c r="N759" s="148"/>
      <c r="O759" s="148"/>
      <c r="P759" s="148"/>
      <c r="Q759" s="148"/>
      <c r="R759" s="148"/>
      <c r="S759" s="148"/>
      <c r="T759" s="148"/>
      <c r="U759" s="148"/>
      <c r="V759" s="148"/>
      <c r="W759" s="148"/>
    </row>
    <row r="760" spans="1:23" ht="16.5" customHeight="1">
      <c r="A760" s="148"/>
      <c r="B760" s="148"/>
      <c r="C760" s="148"/>
      <c r="I760" s="148"/>
      <c r="J760" s="148"/>
      <c r="K760" s="148"/>
      <c r="L760" s="148"/>
      <c r="M760" s="148"/>
      <c r="N760" s="148"/>
      <c r="O760" s="148"/>
      <c r="P760" s="148"/>
      <c r="Q760" s="148"/>
      <c r="R760" s="148"/>
      <c r="S760" s="148"/>
      <c r="T760" s="148"/>
      <c r="U760" s="148"/>
      <c r="V760" s="148"/>
      <c r="W760" s="148"/>
    </row>
    <row r="761" spans="1:23" ht="16.5" customHeight="1">
      <c r="A761" s="148"/>
      <c r="B761" s="148"/>
      <c r="C761" s="148"/>
      <c r="I761" s="148"/>
      <c r="J761" s="148"/>
      <c r="K761" s="148"/>
      <c r="L761" s="148"/>
      <c r="M761" s="148"/>
      <c r="N761" s="148"/>
      <c r="O761" s="148"/>
      <c r="P761" s="148"/>
      <c r="Q761" s="148"/>
      <c r="R761" s="148"/>
      <c r="S761" s="148"/>
      <c r="T761" s="148"/>
      <c r="U761" s="148"/>
      <c r="V761" s="148"/>
      <c r="W761" s="148"/>
    </row>
    <row r="762" spans="1:23" ht="16.5" customHeight="1">
      <c r="A762" s="148"/>
      <c r="B762" s="148"/>
      <c r="C762" s="148"/>
      <c r="I762" s="148"/>
      <c r="J762" s="148"/>
      <c r="K762" s="148"/>
      <c r="L762" s="148"/>
      <c r="M762" s="148"/>
      <c r="N762" s="148"/>
      <c r="O762" s="148"/>
      <c r="P762" s="148"/>
      <c r="Q762" s="148"/>
      <c r="R762" s="148"/>
      <c r="S762" s="148"/>
      <c r="T762" s="148"/>
      <c r="U762" s="148"/>
      <c r="V762" s="148"/>
      <c r="W762" s="148"/>
    </row>
    <row r="763" spans="1:23" ht="16.5" customHeight="1">
      <c r="A763" s="148"/>
      <c r="B763" s="148"/>
      <c r="C763" s="148"/>
      <c r="I763" s="148"/>
      <c r="J763" s="148"/>
      <c r="K763" s="148"/>
      <c r="L763" s="148"/>
      <c r="M763" s="148"/>
      <c r="N763" s="148"/>
      <c r="O763" s="148"/>
      <c r="P763" s="148"/>
      <c r="Q763" s="148"/>
      <c r="R763" s="148"/>
      <c r="S763" s="148"/>
      <c r="T763" s="148"/>
      <c r="U763" s="148"/>
      <c r="V763" s="148"/>
      <c r="W763" s="148"/>
    </row>
    <row r="764" spans="1:23" ht="16.5" customHeight="1">
      <c r="A764" s="148"/>
      <c r="B764" s="148"/>
      <c r="C764" s="148"/>
      <c r="I764" s="148"/>
      <c r="J764" s="148"/>
      <c r="K764" s="148"/>
      <c r="L764" s="148"/>
      <c r="M764" s="148"/>
      <c r="N764" s="148"/>
      <c r="O764" s="148"/>
      <c r="P764" s="148"/>
      <c r="Q764" s="148"/>
      <c r="R764" s="148"/>
      <c r="S764" s="148"/>
      <c r="T764" s="148"/>
      <c r="U764" s="148"/>
      <c r="V764" s="148"/>
      <c r="W764" s="148"/>
    </row>
    <row r="765" spans="1:23" ht="16.5" customHeight="1">
      <c r="A765" s="148"/>
      <c r="B765" s="148"/>
      <c r="C765" s="148"/>
      <c r="I765" s="148"/>
      <c r="J765" s="148"/>
      <c r="K765" s="148"/>
      <c r="L765" s="148"/>
      <c r="M765" s="148"/>
      <c r="N765" s="148"/>
      <c r="O765" s="148"/>
      <c r="P765" s="148"/>
      <c r="Q765" s="148"/>
      <c r="R765" s="148"/>
      <c r="S765" s="148"/>
      <c r="T765" s="148"/>
      <c r="U765" s="148"/>
      <c r="V765" s="148"/>
      <c r="W765" s="148"/>
    </row>
    <row r="766" spans="1:23" ht="16.5" customHeight="1">
      <c r="A766" s="148"/>
      <c r="B766" s="148"/>
      <c r="C766" s="148"/>
      <c r="I766" s="148"/>
      <c r="J766" s="148"/>
      <c r="K766" s="148"/>
      <c r="L766" s="148"/>
      <c r="M766" s="148"/>
      <c r="N766" s="148"/>
      <c r="O766" s="148"/>
      <c r="P766" s="148"/>
      <c r="Q766" s="148"/>
      <c r="R766" s="148"/>
      <c r="S766" s="148"/>
      <c r="T766" s="148"/>
      <c r="U766" s="148"/>
      <c r="V766" s="148"/>
      <c r="W766" s="148"/>
    </row>
    <row r="767" spans="1:23" ht="16.5" customHeight="1">
      <c r="A767" s="148"/>
      <c r="B767" s="148"/>
      <c r="C767" s="148"/>
      <c r="I767" s="148"/>
      <c r="J767" s="148"/>
      <c r="K767" s="148"/>
      <c r="L767" s="148"/>
      <c r="M767" s="148"/>
      <c r="N767" s="148"/>
      <c r="O767" s="148"/>
      <c r="P767" s="148"/>
      <c r="Q767" s="148"/>
      <c r="R767" s="148"/>
      <c r="S767" s="148"/>
      <c r="T767" s="148"/>
      <c r="U767" s="148"/>
      <c r="V767" s="148"/>
      <c r="W767" s="148"/>
    </row>
    <row r="768" spans="1:23" ht="16.5" customHeight="1">
      <c r="A768" s="148"/>
      <c r="B768" s="148"/>
      <c r="C768" s="148"/>
      <c r="I768" s="148"/>
      <c r="J768" s="148"/>
      <c r="K768" s="148"/>
      <c r="L768" s="148"/>
      <c r="M768" s="148"/>
      <c r="N768" s="148"/>
      <c r="O768" s="148"/>
      <c r="P768" s="148"/>
      <c r="Q768" s="148"/>
      <c r="R768" s="148"/>
      <c r="S768" s="148"/>
      <c r="T768" s="148"/>
      <c r="U768" s="148"/>
      <c r="V768" s="148"/>
      <c r="W768" s="148"/>
    </row>
    <row r="769" spans="1:23" ht="16.5" customHeight="1">
      <c r="A769" s="148"/>
      <c r="B769" s="148"/>
      <c r="C769" s="148"/>
      <c r="I769" s="148"/>
      <c r="J769" s="148"/>
      <c r="K769" s="148"/>
      <c r="L769" s="148"/>
      <c r="M769" s="148"/>
      <c r="N769" s="148"/>
      <c r="O769" s="148"/>
      <c r="P769" s="148"/>
      <c r="Q769" s="148"/>
      <c r="R769" s="148"/>
      <c r="S769" s="148"/>
      <c r="T769" s="148"/>
      <c r="U769" s="148"/>
      <c r="V769" s="148"/>
      <c r="W769" s="148"/>
    </row>
    <row r="770" spans="1:23" ht="16.5" customHeight="1">
      <c r="A770" s="148"/>
      <c r="B770" s="148"/>
      <c r="C770" s="148"/>
      <c r="I770" s="148"/>
      <c r="J770" s="148"/>
      <c r="K770" s="148"/>
      <c r="L770" s="148"/>
      <c r="M770" s="148"/>
      <c r="N770" s="148"/>
      <c r="O770" s="148"/>
      <c r="P770" s="148"/>
      <c r="Q770" s="148"/>
      <c r="R770" s="148"/>
      <c r="S770" s="148"/>
      <c r="T770" s="148"/>
      <c r="U770" s="148"/>
      <c r="V770" s="148"/>
      <c r="W770" s="148"/>
    </row>
    <row r="771" spans="1:23" ht="16.5" customHeight="1">
      <c r="A771" s="148"/>
      <c r="B771" s="148"/>
      <c r="C771" s="148"/>
      <c r="I771" s="148"/>
      <c r="J771" s="148"/>
      <c r="K771" s="148"/>
      <c r="L771" s="148"/>
      <c r="M771" s="148"/>
      <c r="N771" s="148"/>
      <c r="O771" s="148"/>
      <c r="P771" s="148"/>
      <c r="Q771" s="148"/>
      <c r="R771" s="148"/>
      <c r="S771" s="148"/>
      <c r="T771" s="148"/>
      <c r="U771" s="148"/>
      <c r="V771" s="148"/>
      <c r="W771" s="148"/>
    </row>
    <row r="772" spans="1:23" ht="16.5" customHeight="1">
      <c r="A772" s="148"/>
      <c r="B772" s="148"/>
      <c r="C772" s="148"/>
      <c r="I772" s="148"/>
      <c r="J772" s="148"/>
      <c r="K772" s="148"/>
      <c r="L772" s="148"/>
      <c r="M772" s="148"/>
      <c r="N772" s="148"/>
      <c r="O772" s="148"/>
      <c r="P772" s="148"/>
      <c r="Q772" s="148"/>
      <c r="R772" s="148"/>
      <c r="S772" s="148"/>
      <c r="T772" s="148"/>
      <c r="U772" s="148"/>
      <c r="V772" s="148"/>
      <c r="W772" s="148"/>
    </row>
    <row r="773" spans="1:23" ht="16.5" customHeight="1">
      <c r="A773" s="148"/>
      <c r="B773" s="148"/>
      <c r="C773" s="148"/>
      <c r="I773" s="148"/>
      <c r="J773" s="148"/>
      <c r="K773" s="148"/>
      <c r="L773" s="148"/>
      <c r="M773" s="148"/>
      <c r="N773" s="148"/>
      <c r="O773" s="148"/>
      <c r="P773" s="148"/>
      <c r="Q773" s="148"/>
      <c r="R773" s="148"/>
      <c r="S773" s="148"/>
      <c r="T773" s="148"/>
      <c r="U773" s="148"/>
      <c r="V773" s="148"/>
      <c r="W773" s="148"/>
    </row>
    <row r="774" spans="1:23" ht="16.5" customHeight="1">
      <c r="A774" s="148"/>
      <c r="B774" s="148"/>
      <c r="C774" s="148"/>
      <c r="I774" s="148"/>
      <c r="J774" s="148"/>
      <c r="K774" s="148"/>
      <c r="L774" s="148"/>
      <c r="M774" s="148"/>
      <c r="N774" s="148"/>
      <c r="O774" s="148"/>
      <c r="P774" s="148"/>
      <c r="Q774" s="148"/>
      <c r="R774" s="148"/>
      <c r="S774" s="148"/>
      <c r="T774" s="148"/>
      <c r="U774" s="148"/>
      <c r="V774" s="148"/>
      <c r="W774" s="148"/>
    </row>
    <row r="775" spans="1:23" ht="16.5" customHeight="1">
      <c r="A775" s="148"/>
      <c r="B775" s="148"/>
      <c r="C775" s="148"/>
      <c r="I775" s="148"/>
      <c r="J775" s="148"/>
      <c r="K775" s="148"/>
      <c r="L775" s="148"/>
      <c r="M775" s="148"/>
      <c r="N775" s="148"/>
      <c r="O775" s="148"/>
      <c r="P775" s="148"/>
      <c r="Q775" s="148"/>
      <c r="R775" s="148"/>
      <c r="S775" s="148"/>
      <c r="T775" s="148"/>
      <c r="U775" s="148"/>
      <c r="V775" s="148"/>
      <c r="W775" s="148"/>
    </row>
    <row r="776" spans="1:23" ht="16.5" customHeight="1">
      <c r="A776" s="148"/>
      <c r="B776" s="148"/>
      <c r="C776" s="148"/>
      <c r="I776" s="148"/>
      <c r="J776" s="148"/>
      <c r="K776" s="148"/>
      <c r="L776" s="148"/>
      <c r="M776" s="148"/>
      <c r="N776" s="148"/>
      <c r="O776" s="148"/>
      <c r="P776" s="148"/>
      <c r="Q776" s="148"/>
      <c r="R776" s="148"/>
      <c r="S776" s="148"/>
      <c r="T776" s="148"/>
      <c r="U776" s="148"/>
      <c r="V776" s="148"/>
      <c r="W776" s="148"/>
    </row>
    <row r="777" spans="1:23" ht="16.5" customHeight="1">
      <c r="A777" s="148"/>
      <c r="B777" s="148"/>
      <c r="C777" s="148"/>
      <c r="I777" s="148"/>
      <c r="J777" s="148"/>
      <c r="K777" s="148"/>
      <c r="L777" s="148"/>
      <c r="M777" s="148"/>
      <c r="N777" s="148"/>
      <c r="O777" s="148"/>
      <c r="P777" s="148"/>
      <c r="Q777" s="148"/>
      <c r="R777" s="148"/>
      <c r="S777" s="148"/>
      <c r="T777" s="148"/>
      <c r="U777" s="148"/>
      <c r="V777" s="148"/>
      <c r="W777" s="148"/>
    </row>
    <row r="778" spans="1:23" ht="16.5" customHeight="1">
      <c r="A778" s="148"/>
      <c r="B778" s="148"/>
      <c r="C778" s="148"/>
      <c r="I778" s="148"/>
      <c r="J778" s="148"/>
      <c r="K778" s="148"/>
      <c r="L778" s="148"/>
      <c r="M778" s="148"/>
      <c r="N778" s="148"/>
      <c r="O778" s="148"/>
      <c r="P778" s="148"/>
      <c r="Q778" s="148"/>
      <c r="R778" s="148"/>
      <c r="S778" s="148"/>
      <c r="T778" s="148"/>
      <c r="U778" s="148"/>
      <c r="V778" s="148"/>
      <c r="W778" s="148"/>
    </row>
    <row r="779" spans="1:23" ht="16.5" customHeight="1">
      <c r="A779" s="148"/>
      <c r="B779" s="148"/>
      <c r="C779" s="148"/>
      <c r="I779" s="148"/>
      <c r="J779" s="148"/>
      <c r="K779" s="148"/>
      <c r="L779" s="148"/>
      <c r="M779" s="148"/>
      <c r="N779" s="148"/>
      <c r="O779" s="148"/>
      <c r="P779" s="148"/>
      <c r="Q779" s="148"/>
      <c r="R779" s="148"/>
      <c r="S779" s="148"/>
      <c r="T779" s="148"/>
      <c r="U779" s="148"/>
      <c r="V779" s="148"/>
      <c r="W779" s="148"/>
    </row>
    <row r="780" spans="1:23" ht="16.5" customHeight="1">
      <c r="A780" s="148"/>
      <c r="B780" s="148"/>
      <c r="C780" s="148"/>
      <c r="I780" s="148"/>
      <c r="J780" s="148"/>
      <c r="K780" s="148"/>
      <c r="L780" s="148"/>
      <c r="M780" s="148"/>
      <c r="N780" s="148"/>
      <c r="O780" s="148"/>
      <c r="P780" s="148"/>
      <c r="Q780" s="148"/>
      <c r="R780" s="148"/>
      <c r="S780" s="148"/>
      <c r="T780" s="148"/>
      <c r="U780" s="148"/>
      <c r="V780" s="148"/>
      <c r="W780" s="148"/>
    </row>
    <row r="781" spans="1:23" ht="16.5" customHeight="1">
      <c r="A781" s="148"/>
      <c r="B781" s="148"/>
      <c r="C781" s="148"/>
      <c r="I781" s="148"/>
      <c r="J781" s="148"/>
      <c r="K781" s="148"/>
      <c r="L781" s="148"/>
      <c r="M781" s="148"/>
      <c r="N781" s="148"/>
      <c r="O781" s="148"/>
      <c r="P781" s="148"/>
      <c r="Q781" s="148"/>
      <c r="R781" s="148"/>
      <c r="S781" s="148"/>
      <c r="T781" s="148"/>
      <c r="U781" s="148"/>
      <c r="V781" s="148"/>
      <c r="W781" s="148"/>
    </row>
    <row r="782" spans="1:23" ht="16.5" customHeight="1">
      <c r="A782" s="148"/>
      <c r="B782" s="148"/>
      <c r="C782" s="148"/>
      <c r="I782" s="148"/>
      <c r="J782" s="148"/>
      <c r="K782" s="148"/>
      <c r="L782" s="148"/>
      <c r="M782" s="148"/>
      <c r="N782" s="148"/>
      <c r="O782" s="148"/>
      <c r="P782" s="148"/>
      <c r="Q782" s="148"/>
      <c r="R782" s="148"/>
      <c r="S782" s="148"/>
      <c r="T782" s="148"/>
      <c r="U782" s="148"/>
      <c r="V782" s="148"/>
      <c r="W782" s="148"/>
    </row>
    <row r="783" spans="1:23" ht="16.5" customHeight="1">
      <c r="A783" s="148"/>
      <c r="B783" s="148"/>
      <c r="C783" s="148"/>
      <c r="I783" s="148"/>
      <c r="J783" s="148"/>
      <c r="K783" s="148"/>
      <c r="L783" s="148"/>
      <c r="M783" s="148"/>
      <c r="N783" s="148"/>
      <c r="O783" s="148"/>
      <c r="P783" s="148"/>
      <c r="Q783" s="148"/>
      <c r="R783" s="148"/>
      <c r="S783" s="148"/>
      <c r="T783" s="148"/>
      <c r="U783" s="148"/>
      <c r="V783" s="148"/>
      <c r="W783" s="148"/>
    </row>
    <row r="784" spans="1:23" ht="16.5" customHeight="1">
      <c r="A784" s="148"/>
      <c r="B784" s="148"/>
      <c r="C784" s="148"/>
      <c r="I784" s="148"/>
      <c r="J784" s="148"/>
      <c r="K784" s="148"/>
      <c r="L784" s="148"/>
      <c r="M784" s="148"/>
      <c r="N784" s="148"/>
      <c r="O784" s="148"/>
      <c r="P784" s="148"/>
      <c r="Q784" s="148"/>
      <c r="R784" s="148"/>
      <c r="S784" s="148"/>
      <c r="T784" s="148"/>
      <c r="U784" s="148"/>
      <c r="V784" s="148"/>
      <c r="W784" s="148"/>
    </row>
    <row r="785" spans="1:23" ht="16.5" customHeight="1">
      <c r="A785" s="148"/>
      <c r="B785" s="148"/>
      <c r="C785" s="148"/>
      <c r="I785" s="148"/>
      <c r="J785" s="148"/>
      <c r="K785" s="148"/>
      <c r="L785" s="148"/>
      <c r="M785" s="148"/>
      <c r="N785" s="148"/>
      <c r="O785" s="148"/>
      <c r="P785" s="148"/>
      <c r="Q785" s="148"/>
      <c r="R785" s="148"/>
      <c r="S785" s="148"/>
      <c r="T785" s="148"/>
      <c r="U785" s="148"/>
      <c r="V785" s="148"/>
      <c r="W785" s="148"/>
    </row>
    <row r="786" spans="1:23" ht="16.5" customHeight="1">
      <c r="A786" s="148"/>
      <c r="B786" s="148"/>
      <c r="C786" s="148"/>
      <c r="I786" s="148"/>
      <c r="J786" s="148"/>
      <c r="K786" s="148"/>
      <c r="L786" s="148"/>
      <c r="M786" s="148"/>
      <c r="N786" s="148"/>
      <c r="O786" s="148"/>
      <c r="P786" s="148"/>
      <c r="Q786" s="148"/>
      <c r="R786" s="148"/>
      <c r="S786" s="148"/>
      <c r="T786" s="148"/>
      <c r="U786" s="148"/>
      <c r="V786" s="148"/>
      <c r="W786" s="148"/>
    </row>
    <row r="787" spans="1:23" ht="16.5" customHeight="1">
      <c r="A787" s="148"/>
      <c r="B787" s="148"/>
      <c r="C787" s="148"/>
      <c r="I787" s="148"/>
      <c r="J787" s="148"/>
      <c r="K787" s="148"/>
      <c r="L787" s="148"/>
      <c r="M787" s="148"/>
      <c r="N787" s="148"/>
      <c r="O787" s="148"/>
      <c r="P787" s="148"/>
      <c r="Q787" s="148"/>
      <c r="R787" s="148"/>
      <c r="S787" s="148"/>
      <c r="T787" s="148"/>
      <c r="U787" s="148"/>
      <c r="V787" s="148"/>
      <c r="W787" s="148"/>
    </row>
    <row r="788" spans="1:23" ht="16.5" customHeight="1">
      <c r="A788" s="148"/>
      <c r="B788" s="148"/>
      <c r="C788" s="148"/>
      <c r="I788" s="148"/>
      <c r="J788" s="148"/>
      <c r="K788" s="148"/>
      <c r="L788" s="148"/>
      <c r="M788" s="148"/>
      <c r="N788" s="148"/>
      <c r="O788" s="148"/>
      <c r="P788" s="148"/>
      <c r="Q788" s="148"/>
      <c r="R788" s="148"/>
      <c r="S788" s="148"/>
      <c r="T788" s="148"/>
      <c r="U788" s="148"/>
      <c r="V788" s="148"/>
      <c r="W788" s="148"/>
    </row>
    <row r="789" spans="1:23" ht="16.5" customHeight="1">
      <c r="A789" s="148"/>
      <c r="B789" s="148"/>
      <c r="C789" s="148"/>
      <c r="I789" s="148"/>
      <c r="J789" s="148"/>
      <c r="K789" s="148"/>
      <c r="L789" s="148"/>
      <c r="M789" s="148"/>
      <c r="N789" s="148"/>
      <c r="O789" s="148"/>
      <c r="P789" s="148"/>
      <c r="Q789" s="148"/>
      <c r="R789" s="148"/>
      <c r="S789" s="148"/>
      <c r="T789" s="148"/>
      <c r="U789" s="148"/>
      <c r="V789" s="148"/>
      <c r="W789" s="148"/>
    </row>
    <row r="790" spans="1:23" ht="16.5" customHeight="1">
      <c r="A790" s="148"/>
      <c r="B790" s="148"/>
      <c r="C790" s="148"/>
      <c r="I790" s="148"/>
      <c r="J790" s="148"/>
      <c r="K790" s="148"/>
      <c r="L790" s="148"/>
      <c r="M790" s="148"/>
      <c r="N790" s="148"/>
      <c r="O790" s="148"/>
      <c r="P790" s="148"/>
      <c r="Q790" s="148"/>
      <c r="R790" s="148"/>
      <c r="S790" s="148"/>
      <c r="T790" s="148"/>
      <c r="U790" s="148"/>
      <c r="V790" s="148"/>
      <c r="W790" s="148"/>
    </row>
    <row r="791" spans="1:23" ht="16.5" customHeight="1">
      <c r="A791" s="148"/>
      <c r="B791" s="148"/>
      <c r="C791" s="148"/>
      <c r="I791" s="148"/>
      <c r="J791" s="148"/>
      <c r="K791" s="148"/>
      <c r="L791" s="148"/>
      <c r="M791" s="148"/>
      <c r="N791" s="148"/>
      <c r="O791" s="148"/>
      <c r="P791" s="148"/>
      <c r="Q791" s="148"/>
      <c r="R791" s="148"/>
      <c r="S791" s="148"/>
      <c r="T791" s="148"/>
      <c r="U791" s="148"/>
      <c r="V791" s="148"/>
      <c r="W791" s="148"/>
    </row>
    <row r="792" spans="1:23" ht="16.5" customHeight="1">
      <c r="A792" s="148"/>
      <c r="B792" s="148"/>
      <c r="C792" s="148"/>
      <c r="I792" s="148"/>
      <c r="J792" s="148"/>
      <c r="K792" s="148"/>
      <c r="L792" s="148"/>
      <c r="M792" s="148"/>
      <c r="N792" s="148"/>
      <c r="O792" s="148"/>
      <c r="P792" s="148"/>
      <c r="Q792" s="148"/>
      <c r="R792" s="148"/>
      <c r="S792" s="148"/>
      <c r="T792" s="148"/>
      <c r="U792" s="148"/>
      <c r="V792" s="148"/>
      <c r="W792" s="148"/>
    </row>
    <row r="793" spans="1:23" ht="16.5" customHeight="1">
      <c r="A793" s="148"/>
      <c r="B793" s="148"/>
      <c r="C793" s="148"/>
      <c r="I793" s="148"/>
      <c r="J793" s="148"/>
      <c r="K793" s="148"/>
      <c r="L793" s="148"/>
      <c r="M793" s="148"/>
      <c r="N793" s="148"/>
      <c r="O793" s="148"/>
      <c r="P793" s="148"/>
      <c r="Q793" s="148"/>
      <c r="R793" s="148"/>
      <c r="S793" s="148"/>
      <c r="T793" s="148"/>
      <c r="U793" s="148"/>
      <c r="V793" s="148"/>
      <c r="W793" s="148"/>
    </row>
    <row r="794" spans="1:23" ht="16.5" customHeight="1">
      <c r="A794" s="148"/>
      <c r="B794" s="148"/>
      <c r="C794" s="148"/>
      <c r="I794" s="148"/>
      <c r="J794" s="148"/>
      <c r="K794" s="148"/>
      <c r="L794" s="148"/>
      <c r="M794" s="148"/>
      <c r="N794" s="148"/>
      <c r="O794" s="148"/>
      <c r="P794" s="148"/>
      <c r="Q794" s="148"/>
      <c r="R794" s="148"/>
      <c r="S794" s="148"/>
      <c r="T794" s="148"/>
      <c r="U794" s="148"/>
      <c r="V794" s="148"/>
      <c r="W794" s="148"/>
    </row>
    <row r="795" spans="1:23" ht="16.5" customHeight="1">
      <c r="A795" s="148"/>
      <c r="B795" s="148"/>
      <c r="C795" s="148"/>
      <c r="I795" s="148"/>
      <c r="J795" s="148"/>
      <c r="K795" s="148"/>
      <c r="L795" s="148"/>
      <c r="M795" s="148"/>
      <c r="N795" s="148"/>
      <c r="O795" s="148"/>
      <c r="P795" s="148"/>
      <c r="Q795" s="148"/>
      <c r="R795" s="148"/>
      <c r="S795" s="148"/>
      <c r="T795" s="148"/>
      <c r="U795" s="148"/>
      <c r="V795" s="148"/>
      <c r="W795" s="148"/>
    </row>
    <row r="796" spans="1:23" ht="16.5" customHeight="1">
      <c r="A796" s="148"/>
      <c r="B796" s="148"/>
      <c r="C796" s="148"/>
      <c r="I796" s="148"/>
      <c r="J796" s="148"/>
      <c r="K796" s="148"/>
      <c r="L796" s="148"/>
      <c r="M796" s="148"/>
      <c r="N796" s="148"/>
      <c r="O796" s="148"/>
      <c r="P796" s="148"/>
      <c r="Q796" s="148"/>
      <c r="R796" s="148"/>
      <c r="S796" s="148"/>
      <c r="T796" s="148"/>
      <c r="U796" s="148"/>
      <c r="V796" s="148"/>
      <c r="W796" s="148"/>
    </row>
    <row r="797" spans="1:23" ht="16.5" customHeight="1">
      <c r="A797" s="148"/>
      <c r="B797" s="148"/>
      <c r="C797" s="148"/>
      <c r="I797" s="148"/>
      <c r="J797" s="148"/>
      <c r="K797" s="148"/>
      <c r="L797" s="148"/>
      <c r="M797" s="148"/>
      <c r="N797" s="148"/>
      <c r="O797" s="148"/>
      <c r="P797" s="148"/>
      <c r="Q797" s="148"/>
      <c r="R797" s="148"/>
      <c r="S797" s="148"/>
      <c r="T797" s="148"/>
      <c r="U797" s="148"/>
      <c r="V797" s="148"/>
      <c r="W797" s="148"/>
    </row>
    <row r="798" spans="1:23" ht="16.5" customHeight="1">
      <c r="A798" s="148"/>
      <c r="B798" s="148"/>
      <c r="C798" s="148"/>
      <c r="I798" s="148"/>
      <c r="J798" s="148"/>
      <c r="K798" s="148"/>
      <c r="L798" s="148"/>
      <c r="M798" s="148"/>
      <c r="N798" s="148"/>
      <c r="O798" s="148"/>
      <c r="P798" s="148"/>
      <c r="Q798" s="148"/>
      <c r="R798" s="148"/>
      <c r="S798" s="148"/>
      <c r="T798" s="148"/>
      <c r="U798" s="148"/>
      <c r="V798" s="148"/>
      <c r="W798" s="148"/>
    </row>
    <row r="799" spans="1:23" ht="16.5" customHeight="1">
      <c r="A799" s="148"/>
      <c r="B799" s="148"/>
      <c r="C799" s="148"/>
      <c r="I799" s="148"/>
      <c r="J799" s="148"/>
      <c r="K799" s="148"/>
      <c r="L799" s="148"/>
      <c r="M799" s="148"/>
      <c r="N799" s="148"/>
      <c r="O799" s="148"/>
      <c r="P799" s="148"/>
      <c r="Q799" s="148"/>
      <c r="R799" s="148"/>
      <c r="S799" s="148"/>
      <c r="T799" s="148"/>
      <c r="U799" s="148"/>
      <c r="V799" s="148"/>
      <c r="W799" s="148"/>
    </row>
    <row r="800" spans="1:23" ht="16.5" customHeight="1">
      <c r="A800" s="148"/>
      <c r="B800" s="148"/>
      <c r="C800" s="148"/>
      <c r="I800" s="148"/>
      <c r="J800" s="148"/>
      <c r="K800" s="148"/>
      <c r="L800" s="148"/>
      <c r="M800" s="148"/>
      <c r="N800" s="148"/>
      <c r="O800" s="148"/>
      <c r="P800" s="148"/>
      <c r="Q800" s="148"/>
      <c r="R800" s="148"/>
      <c r="S800" s="148"/>
      <c r="T800" s="148"/>
      <c r="U800" s="148"/>
      <c r="V800" s="148"/>
      <c r="W800" s="148"/>
    </row>
    <row r="801" spans="1:23" ht="16.5" customHeight="1">
      <c r="A801" s="148"/>
      <c r="B801" s="148"/>
      <c r="C801" s="148"/>
      <c r="I801" s="148"/>
      <c r="J801" s="148"/>
      <c r="K801" s="148"/>
      <c r="L801" s="148"/>
      <c r="M801" s="148"/>
      <c r="N801" s="148"/>
      <c r="O801" s="148"/>
      <c r="P801" s="148"/>
      <c r="Q801" s="148"/>
      <c r="R801" s="148"/>
      <c r="S801" s="148"/>
      <c r="T801" s="148"/>
      <c r="U801" s="148"/>
      <c r="V801" s="148"/>
      <c r="W801" s="148"/>
    </row>
    <row r="802" spans="1:23" ht="16.5" customHeight="1">
      <c r="A802" s="148"/>
      <c r="B802" s="148"/>
      <c r="C802" s="148"/>
      <c r="I802" s="148"/>
      <c r="J802" s="148"/>
      <c r="K802" s="148"/>
      <c r="L802" s="148"/>
      <c r="M802" s="148"/>
      <c r="N802" s="148"/>
      <c r="O802" s="148"/>
      <c r="P802" s="148"/>
      <c r="Q802" s="148"/>
      <c r="R802" s="148"/>
      <c r="S802" s="148"/>
      <c r="T802" s="148"/>
      <c r="U802" s="148"/>
      <c r="V802" s="148"/>
      <c r="W802" s="148"/>
    </row>
    <row r="803" spans="1:23" ht="16.5" customHeight="1">
      <c r="A803" s="148"/>
      <c r="B803" s="148"/>
      <c r="C803" s="148"/>
      <c r="I803" s="148"/>
      <c r="J803" s="148"/>
      <c r="K803" s="148"/>
      <c r="L803" s="148"/>
      <c r="M803" s="148"/>
      <c r="N803" s="148"/>
      <c r="O803" s="148"/>
      <c r="P803" s="148"/>
      <c r="Q803" s="148"/>
      <c r="R803" s="148"/>
      <c r="S803" s="148"/>
      <c r="T803" s="148"/>
      <c r="U803" s="148"/>
      <c r="V803" s="148"/>
      <c r="W803" s="148"/>
    </row>
    <row r="804" spans="1:23" ht="16.5" customHeight="1">
      <c r="A804" s="148"/>
      <c r="B804" s="148"/>
      <c r="C804" s="148"/>
      <c r="I804" s="148"/>
      <c r="J804" s="148"/>
      <c r="K804" s="148"/>
      <c r="L804" s="148"/>
      <c r="M804" s="148"/>
      <c r="N804" s="148"/>
      <c r="O804" s="148"/>
      <c r="P804" s="148"/>
      <c r="Q804" s="148"/>
      <c r="R804" s="148"/>
      <c r="S804" s="148"/>
      <c r="T804" s="148"/>
      <c r="U804" s="148"/>
      <c r="V804" s="148"/>
      <c r="W804" s="148"/>
    </row>
    <row r="805" spans="1:23" ht="16.5" customHeight="1">
      <c r="A805" s="148"/>
      <c r="B805" s="148"/>
      <c r="C805" s="148"/>
      <c r="I805" s="148"/>
      <c r="J805" s="148"/>
      <c r="K805" s="148"/>
      <c r="L805" s="148"/>
      <c r="M805" s="148"/>
      <c r="N805" s="148"/>
      <c r="O805" s="148"/>
      <c r="P805" s="148"/>
      <c r="Q805" s="148"/>
      <c r="R805" s="148"/>
      <c r="S805" s="148"/>
      <c r="T805" s="148"/>
      <c r="U805" s="148"/>
      <c r="V805" s="148"/>
      <c r="W805" s="148"/>
    </row>
    <row r="806" spans="1:23" ht="16.5" customHeight="1">
      <c r="A806" s="148"/>
      <c r="B806" s="148"/>
      <c r="C806" s="148"/>
      <c r="I806" s="148"/>
      <c r="J806" s="148"/>
      <c r="K806" s="148"/>
      <c r="L806" s="148"/>
      <c r="M806" s="148"/>
      <c r="N806" s="148"/>
      <c r="O806" s="148"/>
      <c r="P806" s="148"/>
      <c r="Q806" s="148"/>
      <c r="R806" s="148"/>
      <c r="S806" s="148"/>
      <c r="T806" s="148"/>
      <c r="U806" s="148"/>
      <c r="V806" s="148"/>
      <c r="W806" s="148"/>
    </row>
    <row r="807" spans="1:23" ht="16.5" customHeight="1">
      <c r="A807" s="148"/>
      <c r="B807" s="148"/>
      <c r="C807" s="148"/>
      <c r="I807" s="148"/>
      <c r="J807" s="148"/>
      <c r="K807" s="148"/>
      <c r="L807" s="148"/>
      <c r="M807" s="148"/>
      <c r="N807" s="148"/>
      <c r="O807" s="148"/>
      <c r="P807" s="148"/>
      <c r="Q807" s="148"/>
      <c r="R807" s="148"/>
      <c r="S807" s="148"/>
      <c r="T807" s="148"/>
      <c r="U807" s="148"/>
      <c r="V807" s="148"/>
      <c r="W807" s="148"/>
    </row>
    <row r="808" spans="1:23" ht="16.5" customHeight="1">
      <c r="A808" s="148"/>
      <c r="B808" s="148"/>
      <c r="C808" s="148"/>
      <c r="I808" s="148"/>
      <c r="J808" s="148"/>
      <c r="K808" s="148"/>
      <c r="L808" s="148"/>
      <c r="M808" s="148"/>
      <c r="N808" s="148"/>
      <c r="O808" s="148"/>
      <c r="P808" s="148"/>
      <c r="Q808" s="148"/>
      <c r="R808" s="148"/>
      <c r="S808" s="148"/>
      <c r="T808" s="148"/>
      <c r="U808" s="148"/>
      <c r="V808" s="148"/>
      <c r="W808" s="148"/>
    </row>
    <row r="809" spans="1:23" ht="16.5" customHeight="1">
      <c r="A809" s="148"/>
      <c r="B809" s="148"/>
      <c r="C809" s="148"/>
      <c r="I809" s="148"/>
      <c r="J809" s="148"/>
      <c r="K809" s="148"/>
      <c r="L809" s="148"/>
      <c r="M809" s="148"/>
      <c r="N809" s="148"/>
      <c r="O809" s="148"/>
      <c r="P809" s="148"/>
      <c r="Q809" s="148"/>
      <c r="R809" s="148"/>
      <c r="S809" s="148"/>
      <c r="T809" s="148"/>
      <c r="U809" s="148"/>
      <c r="V809" s="148"/>
      <c r="W809" s="148"/>
    </row>
    <row r="810" spans="1:23" ht="16.5" customHeight="1">
      <c r="A810" s="148"/>
      <c r="B810" s="148"/>
      <c r="C810" s="148"/>
      <c r="I810" s="148"/>
      <c r="J810" s="148"/>
      <c r="K810" s="148"/>
      <c r="L810" s="148"/>
      <c r="M810" s="148"/>
      <c r="N810" s="148"/>
      <c r="O810" s="148"/>
      <c r="P810" s="148"/>
      <c r="Q810" s="148"/>
      <c r="R810" s="148"/>
      <c r="S810" s="148"/>
      <c r="T810" s="148"/>
      <c r="U810" s="148"/>
      <c r="V810" s="148"/>
      <c r="W810" s="148"/>
    </row>
    <row r="811" spans="1:23" ht="16.5" customHeight="1">
      <c r="A811" s="148"/>
      <c r="B811" s="148"/>
      <c r="C811" s="148"/>
      <c r="I811" s="148"/>
      <c r="J811" s="148"/>
      <c r="K811" s="148"/>
      <c r="L811" s="148"/>
      <c r="M811" s="148"/>
      <c r="N811" s="148"/>
      <c r="O811" s="148"/>
      <c r="P811" s="148"/>
      <c r="Q811" s="148"/>
      <c r="R811" s="148"/>
      <c r="S811" s="148"/>
      <c r="T811" s="148"/>
      <c r="U811" s="148"/>
      <c r="V811" s="148"/>
      <c r="W811" s="148"/>
    </row>
    <row r="812" spans="1:23" ht="16.5" customHeight="1">
      <c r="A812" s="148"/>
      <c r="B812" s="148"/>
      <c r="C812" s="148"/>
      <c r="I812" s="148"/>
      <c r="J812" s="148"/>
      <c r="K812" s="148"/>
      <c r="L812" s="148"/>
      <c r="M812" s="148"/>
      <c r="N812" s="148"/>
      <c r="O812" s="148"/>
      <c r="P812" s="148"/>
      <c r="Q812" s="148"/>
      <c r="R812" s="148"/>
      <c r="S812" s="148"/>
      <c r="T812" s="148"/>
      <c r="U812" s="148"/>
      <c r="V812" s="148"/>
      <c r="W812" s="148"/>
    </row>
    <row r="813" spans="1:23" ht="16.5" customHeight="1">
      <c r="A813" s="148"/>
      <c r="B813" s="148"/>
      <c r="C813" s="148"/>
      <c r="I813" s="148"/>
      <c r="J813" s="148"/>
      <c r="K813" s="148"/>
      <c r="L813" s="148"/>
      <c r="M813" s="148"/>
      <c r="N813" s="148"/>
      <c r="O813" s="148"/>
      <c r="P813" s="148"/>
      <c r="Q813" s="148"/>
      <c r="R813" s="148"/>
      <c r="S813" s="148"/>
      <c r="T813" s="148"/>
      <c r="U813" s="148"/>
      <c r="V813" s="148"/>
      <c r="W813" s="148"/>
    </row>
    <row r="814" spans="1:23" ht="16.5" customHeight="1">
      <c r="A814" s="148"/>
      <c r="B814" s="148"/>
      <c r="C814" s="148"/>
      <c r="I814" s="148"/>
      <c r="J814" s="148"/>
      <c r="K814" s="148"/>
      <c r="L814" s="148"/>
      <c r="M814" s="148"/>
      <c r="N814" s="148"/>
      <c r="O814" s="148"/>
      <c r="P814" s="148"/>
      <c r="Q814" s="148"/>
      <c r="R814" s="148"/>
      <c r="S814" s="148"/>
      <c r="T814" s="148"/>
      <c r="U814" s="148"/>
      <c r="V814" s="148"/>
      <c r="W814" s="148"/>
    </row>
    <row r="815" spans="1:23" ht="16.5" customHeight="1">
      <c r="A815" s="148"/>
      <c r="B815" s="148"/>
      <c r="C815" s="148"/>
      <c r="I815" s="148"/>
      <c r="J815" s="148"/>
      <c r="K815" s="148"/>
      <c r="L815" s="148"/>
      <c r="M815" s="148"/>
      <c r="N815" s="148"/>
      <c r="O815" s="148"/>
      <c r="P815" s="148"/>
      <c r="Q815" s="148"/>
      <c r="R815" s="148"/>
      <c r="S815" s="148"/>
      <c r="T815" s="148"/>
      <c r="U815" s="148"/>
      <c r="V815" s="148"/>
      <c r="W815" s="148"/>
    </row>
    <row r="816" spans="1:23" ht="16.5" customHeight="1">
      <c r="A816" s="148"/>
      <c r="B816" s="148"/>
      <c r="C816" s="148"/>
      <c r="I816" s="148"/>
      <c r="J816" s="148"/>
      <c r="K816" s="148"/>
      <c r="L816" s="148"/>
      <c r="M816" s="148"/>
      <c r="N816" s="148"/>
      <c r="O816" s="148"/>
      <c r="P816" s="148"/>
      <c r="Q816" s="148"/>
      <c r="R816" s="148"/>
      <c r="S816" s="148"/>
      <c r="T816" s="148"/>
      <c r="U816" s="148"/>
      <c r="V816" s="148"/>
      <c r="W816" s="148"/>
    </row>
    <row r="817" spans="1:23" ht="16.5" customHeight="1">
      <c r="A817" s="148"/>
      <c r="B817" s="148"/>
      <c r="C817" s="148"/>
      <c r="I817" s="148"/>
      <c r="J817" s="148"/>
      <c r="K817" s="148"/>
      <c r="L817" s="148"/>
      <c r="M817" s="148"/>
      <c r="N817" s="148"/>
      <c r="O817" s="148"/>
      <c r="P817" s="148"/>
      <c r="Q817" s="148"/>
      <c r="R817" s="148"/>
      <c r="S817" s="148"/>
      <c r="T817" s="148"/>
      <c r="U817" s="148"/>
      <c r="V817" s="148"/>
      <c r="W817" s="148"/>
    </row>
    <row r="818" spans="1:23" ht="16.5" customHeight="1">
      <c r="A818" s="148"/>
      <c r="B818" s="148"/>
      <c r="C818" s="148"/>
      <c r="I818" s="148"/>
      <c r="J818" s="148"/>
      <c r="K818" s="148"/>
      <c r="L818" s="148"/>
      <c r="M818" s="148"/>
      <c r="N818" s="148"/>
      <c r="O818" s="148"/>
      <c r="P818" s="148"/>
      <c r="Q818" s="148"/>
      <c r="R818" s="148"/>
      <c r="S818" s="148"/>
      <c r="T818" s="148"/>
      <c r="U818" s="148"/>
      <c r="V818" s="148"/>
      <c r="W818" s="148"/>
    </row>
    <row r="819" spans="1:23" ht="16.5" customHeight="1">
      <c r="A819" s="148"/>
      <c r="B819" s="148"/>
      <c r="C819" s="148"/>
      <c r="I819" s="148"/>
      <c r="J819" s="148"/>
      <c r="K819" s="148"/>
      <c r="L819" s="148"/>
      <c r="M819" s="148"/>
      <c r="N819" s="148"/>
      <c r="O819" s="148"/>
      <c r="P819" s="148"/>
      <c r="Q819" s="148"/>
      <c r="R819" s="148"/>
      <c r="S819" s="148"/>
      <c r="T819" s="148"/>
      <c r="U819" s="148"/>
      <c r="V819" s="148"/>
      <c r="W819" s="148"/>
    </row>
    <row r="820" spans="1:23" ht="16.5" customHeight="1">
      <c r="A820" s="148"/>
      <c r="B820" s="148"/>
      <c r="C820" s="148"/>
      <c r="I820" s="148"/>
      <c r="J820" s="148"/>
      <c r="K820" s="148"/>
      <c r="L820" s="148"/>
      <c r="M820" s="148"/>
      <c r="N820" s="148"/>
      <c r="O820" s="148"/>
      <c r="P820" s="148"/>
      <c r="Q820" s="148"/>
      <c r="R820" s="148"/>
      <c r="S820" s="148"/>
      <c r="T820" s="148"/>
      <c r="U820" s="148"/>
      <c r="V820" s="148"/>
      <c r="W820" s="148"/>
    </row>
    <row r="821" spans="1:23" ht="16.5" customHeight="1">
      <c r="A821" s="148"/>
      <c r="B821" s="148"/>
      <c r="C821" s="148"/>
      <c r="I821" s="148"/>
      <c r="J821" s="148"/>
      <c r="K821" s="148"/>
      <c r="L821" s="148"/>
      <c r="M821" s="148"/>
      <c r="N821" s="148"/>
      <c r="O821" s="148"/>
      <c r="P821" s="148"/>
      <c r="Q821" s="148"/>
      <c r="R821" s="148"/>
      <c r="S821" s="148"/>
      <c r="T821" s="148"/>
      <c r="U821" s="148"/>
      <c r="V821" s="148"/>
      <c r="W821" s="148"/>
    </row>
    <row r="822" spans="1:23" ht="16.5" customHeight="1">
      <c r="A822" s="148"/>
      <c r="B822" s="148"/>
      <c r="C822" s="148"/>
      <c r="I822" s="148"/>
      <c r="J822" s="148"/>
      <c r="K822" s="148"/>
      <c r="L822" s="148"/>
      <c r="M822" s="148"/>
      <c r="N822" s="148"/>
      <c r="O822" s="148"/>
      <c r="P822" s="148"/>
      <c r="Q822" s="148"/>
      <c r="R822" s="148"/>
      <c r="S822" s="148"/>
      <c r="T822" s="148"/>
      <c r="U822" s="148"/>
      <c r="V822" s="148"/>
      <c r="W822" s="148"/>
    </row>
    <row r="823" spans="1:23" ht="16.5" customHeight="1">
      <c r="A823" s="148"/>
      <c r="B823" s="148"/>
      <c r="C823" s="148"/>
      <c r="I823" s="148"/>
      <c r="J823" s="148"/>
      <c r="K823" s="148"/>
      <c r="L823" s="148"/>
      <c r="M823" s="148"/>
      <c r="N823" s="148"/>
      <c r="O823" s="148"/>
      <c r="P823" s="148"/>
      <c r="Q823" s="148"/>
      <c r="R823" s="148"/>
      <c r="S823" s="148"/>
      <c r="T823" s="148"/>
      <c r="U823" s="148"/>
      <c r="V823" s="148"/>
      <c r="W823" s="148"/>
    </row>
    <row r="824" spans="1:23" ht="16.5" customHeight="1">
      <c r="A824" s="148"/>
      <c r="B824" s="148"/>
      <c r="C824" s="148"/>
      <c r="I824" s="148"/>
      <c r="J824" s="148"/>
      <c r="K824" s="148"/>
      <c r="L824" s="148"/>
      <c r="M824" s="148"/>
      <c r="N824" s="148"/>
      <c r="O824" s="148"/>
      <c r="P824" s="148"/>
      <c r="Q824" s="148"/>
      <c r="R824" s="148"/>
      <c r="S824" s="148"/>
      <c r="T824" s="148"/>
      <c r="U824" s="148"/>
      <c r="V824" s="148"/>
      <c r="W824" s="148"/>
    </row>
    <row r="825" spans="1:23" ht="16.5" customHeight="1">
      <c r="A825" s="148"/>
      <c r="B825" s="148"/>
      <c r="C825" s="148"/>
      <c r="I825" s="148"/>
      <c r="J825" s="148"/>
      <c r="K825" s="148"/>
      <c r="L825" s="148"/>
      <c r="M825" s="148"/>
      <c r="N825" s="148"/>
      <c r="O825" s="148"/>
      <c r="P825" s="148"/>
      <c r="Q825" s="148"/>
      <c r="R825" s="148"/>
      <c r="S825" s="148"/>
      <c r="T825" s="148"/>
      <c r="U825" s="148"/>
      <c r="V825" s="148"/>
      <c r="W825" s="148"/>
    </row>
    <row r="826" spans="1:23" ht="16.5" customHeight="1">
      <c r="A826" s="148"/>
      <c r="B826" s="148"/>
      <c r="C826" s="148"/>
      <c r="I826" s="148"/>
      <c r="J826" s="148"/>
      <c r="K826" s="148"/>
      <c r="L826" s="148"/>
      <c r="M826" s="148"/>
      <c r="N826" s="148"/>
      <c r="O826" s="148"/>
      <c r="P826" s="148"/>
      <c r="Q826" s="148"/>
      <c r="R826" s="148"/>
      <c r="S826" s="148"/>
      <c r="T826" s="148"/>
      <c r="U826" s="148"/>
      <c r="V826" s="148"/>
      <c r="W826" s="148"/>
    </row>
    <row r="827" spans="1:23" ht="16.5" customHeight="1">
      <c r="A827" s="148"/>
      <c r="B827" s="148"/>
      <c r="C827" s="148"/>
      <c r="I827" s="148"/>
      <c r="J827" s="148"/>
      <c r="K827" s="148"/>
      <c r="L827" s="148"/>
      <c r="M827" s="148"/>
      <c r="N827" s="148"/>
      <c r="O827" s="148"/>
      <c r="P827" s="148"/>
      <c r="Q827" s="148"/>
      <c r="R827" s="148"/>
      <c r="S827" s="148"/>
      <c r="T827" s="148"/>
      <c r="U827" s="148"/>
      <c r="V827" s="148"/>
      <c r="W827" s="148"/>
    </row>
    <row r="828" spans="1:23" ht="16.5" customHeight="1">
      <c r="A828" s="148"/>
      <c r="B828" s="148"/>
      <c r="C828" s="148"/>
      <c r="I828" s="148"/>
      <c r="J828" s="148"/>
      <c r="K828" s="148"/>
      <c r="L828" s="148"/>
      <c r="M828" s="148"/>
      <c r="N828" s="148"/>
      <c r="O828" s="148"/>
      <c r="P828" s="148"/>
      <c r="Q828" s="148"/>
      <c r="R828" s="148"/>
      <c r="S828" s="148"/>
      <c r="T828" s="148"/>
      <c r="U828" s="148"/>
      <c r="V828" s="148"/>
      <c r="W828" s="148"/>
    </row>
    <row r="829" spans="1:23" ht="16.5" customHeight="1">
      <c r="A829" s="148"/>
      <c r="B829" s="148"/>
      <c r="C829" s="148"/>
      <c r="I829" s="148"/>
      <c r="J829" s="148"/>
      <c r="K829" s="148"/>
      <c r="L829" s="148"/>
      <c r="M829" s="148"/>
      <c r="N829" s="148"/>
      <c r="O829" s="148"/>
      <c r="P829" s="148"/>
      <c r="Q829" s="148"/>
      <c r="R829" s="148"/>
      <c r="S829" s="148"/>
      <c r="T829" s="148"/>
      <c r="U829" s="148"/>
      <c r="V829" s="148"/>
      <c r="W829" s="148"/>
    </row>
    <row r="830" spans="1:23" ht="16.5" customHeight="1">
      <c r="A830" s="148"/>
      <c r="B830" s="148"/>
      <c r="C830" s="148"/>
      <c r="I830" s="148"/>
      <c r="J830" s="148"/>
      <c r="K830" s="148"/>
      <c r="L830" s="148"/>
      <c r="M830" s="148"/>
      <c r="N830" s="148"/>
      <c r="O830" s="148"/>
      <c r="P830" s="148"/>
      <c r="Q830" s="148"/>
      <c r="R830" s="148"/>
      <c r="S830" s="148"/>
      <c r="T830" s="148"/>
      <c r="U830" s="148"/>
      <c r="V830" s="148"/>
      <c r="W830" s="148"/>
    </row>
    <row r="831" spans="1:23" ht="16.5" customHeight="1">
      <c r="A831" s="148"/>
      <c r="B831" s="148"/>
      <c r="C831" s="148"/>
      <c r="I831" s="148"/>
      <c r="J831" s="148"/>
      <c r="K831" s="148"/>
      <c r="L831" s="148"/>
      <c r="M831" s="148"/>
      <c r="N831" s="148"/>
      <c r="O831" s="148"/>
      <c r="P831" s="148"/>
      <c r="Q831" s="148"/>
      <c r="R831" s="148"/>
      <c r="S831" s="148"/>
      <c r="T831" s="148"/>
      <c r="U831" s="148"/>
      <c r="V831" s="148"/>
      <c r="W831" s="148"/>
    </row>
    <row r="832" spans="1:23" ht="16.5" customHeight="1">
      <c r="A832" s="148"/>
      <c r="B832" s="148"/>
      <c r="C832" s="148"/>
      <c r="I832" s="148"/>
      <c r="J832" s="148"/>
      <c r="K832" s="148"/>
      <c r="L832" s="148"/>
      <c r="M832" s="148"/>
      <c r="N832" s="148"/>
      <c r="O832" s="148"/>
      <c r="P832" s="148"/>
      <c r="Q832" s="148"/>
      <c r="R832" s="148"/>
      <c r="S832" s="148"/>
      <c r="T832" s="148"/>
      <c r="U832" s="148"/>
      <c r="V832" s="148"/>
      <c r="W832" s="148"/>
    </row>
    <row r="833" spans="1:23" ht="16.5" customHeight="1">
      <c r="A833" s="148"/>
      <c r="B833" s="148"/>
      <c r="C833" s="148"/>
      <c r="I833" s="148"/>
      <c r="J833" s="148"/>
      <c r="K833" s="148"/>
      <c r="L833" s="148"/>
      <c r="M833" s="148"/>
      <c r="N833" s="148"/>
      <c r="O833" s="148"/>
      <c r="P833" s="148"/>
      <c r="Q833" s="148"/>
      <c r="R833" s="148"/>
      <c r="S833" s="148"/>
      <c r="T833" s="148"/>
      <c r="U833" s="148"/>
      <c r="V833" s="148"/>
      <c r="W833" s="148"/>
    </row>
    <row r="834" spans="1:23" ht="16.5" customHeight="1">
      <c r="A834" s="148"/>
      <c r="B834" s="148"/>
      <c r="C834" s="148"/>
      <c r="I834" s="148"/>
      <c r="J834" s="148"/>
      <c r="K834" s="148"/>
      <c r="L834" s="148"/>
      <c r="M834" s="148"/>
      <c r="N834" s="148"/>
      <c r="O834" s="148"/>
      <c r="P834" s="148"/>
      <c r="Q834" s="148"/>
      <c r="R834" s="148"/>
      <c r="S834" s="148"/>
      <c r="T834" s="148"/>
      <c r="U834" s="148"/>
      <c r="V834" s="148"/>
      <c r="W834" s="148"/>
    </row>
    <row r="835" spans="1:23" ht="16.5" customHeight="1">
      <c r="A835" s="148"/>
      <c r="B835" s="148"/>
      <c r="C835" s="148"/>
      <c r="I835" s="148"/>
      <c r="J835" s="148"/>
      <c r="K835" s="148"/>
      <c r="L835" s="148"/>
      <c r="M835" s="148"/>
      <c r="N835" s="148"/>
      <c r="O835" s="148"/>
      <c r="P835" s="148"/>
      <c r="Q835" s="148"/>
      <c r="R835" s="148"/>
      <c r="S835" s="148"/>
      <c r="T835" s="148"/>
      <c r="U835" s="148"/>
      <c r="V835" s="148"/>
      <c r="W835" s="148"/>
    </row>
    <row r="836" spans="1:23" ht="16.5" customHeight="1">
      <c r="A836" s="148"/>
      <c r="B836" s="148"/>
      <c r="C836" s="148"/>
      <c r="I836" s="148"/>
      <c r="J836" s="148"/>
      <c r="K836" s="148"/>
      <c r="L836" s="148"/>
      <c r="M836" s="148"/>
      <c r="N836" s="148"/>
      <c r="O836" s="148"/>
      <c r="P836" s="148"/>
      <c r="Q836" s="148"/>
      <c r="R836" s="148"/>
      <c r="S836" s="148"/>
      <c r="T836" s="148"/>
      <c r="U836" s="148"/>
      <c r="V836" s="148"/>
      <c r="W836" s="148"/>
    </row>
    <row r="837" spans="1:23" ht="16.5" customHeight="1">
      <c r="A837" s="148"/>
      <c r="B837" s="148"/>
      <c r="C837" s="148"/>
      <c r="I837" s="148"/>
      <c r="J837" s="148"/>
      <c r="K837" s="148"/>
      <c r="L837" s="148"/>
      <c r="M837" s="148"/>
      <c r="N837" s="148"/>
      <c r="O837" s="148"/>
      <c r="P837" s="148"/>
      <c r="Q837" s="148"/>
      <c r="R837" s="148"/>
      <c r="S837" s="148"/>
      <c r="T837" s="148"/>
      <c r="U837" s="148"/>
      <c r="V837" s="148"/>
      <c r="W837" s="148"/>
    </row>
    <row r="838" spans="1:23" ht="16.5" customHeight="1">
      <c r="A838" s="148"/>
      <c r="B838" s="148"/>
      <c r="C838" s="148"/>
      <c r="I838" s="148"/>
      <c r="J838" s="148"/>
      <c r="K838" s="148"/>
      <c r="L838" s="148"/>
      <c r="M838" s="148"/>
      <c r="N838" s="148"/>
      <c r="O838" s="148"/>
      <c r="P838" s="148"/>
      <c r="Q838" s="148"/>
      <c r="R838" s="148"/>
      <c r="S838" s="148"/>
      <c r="T838" s="148"/>
      <c r="U838" s="148"/>
      <c r="V838" s="148"/>
      <c r="W838" s="148"/>
    </row>
    <row r="839" spans="1:23" ht="16.5" customHeight="1">
      <c r="A839" s="148"/>
      <c r="B839" s="148"/>
      <c r="C839" s="148"/>
      <c r="I839" s="148"/>
      <c r="J839" s="148"/>
      <c r="K839" s="148"/>
      <c r="L839" s="148"/>
      <c r="M839" s="148"/>
      <c r="N839" s="148"/>
      <c r="O839" s="148"/>
      <c r="P839" s="148"/>
      <c r="Q839" s="148"/>
      <c r="R839" s="148"/>
      <c r="S839" s="148"/>
      <c r="T839" s="148"/>
      <c r="U839" s="148"/>
      <c r="V839" s="148"/>
      <c r="W839" s="148"/>
    </row>
    <row r="840" spans="1:23" ht="16.5" customHeight="1">
      <c r="A840" s="148"/>
      <c r="B840" s="148"/>
      <c r="C840" s="148"/>
      <c r="I840" s="148"/>
      <c r="J840" s="148"/>
      <c r="K840" s="148"/>
      <c r="L840" s="148"/>
      <c r="M840" s="148"/>
      <c r="N840" s="148"/>
      <c r="O840" s="148"/>
      <c r="P840" s="148"/>
      <c r="Q840" s="148"/>
      <c r="R840" s="148"/>
      <c r="S840" s="148"/>
      <c r="T840" s="148"/>
      <c r="U840" s="148"/>
      <c r="V840" s="148"/>
      <c r="W840" s="148"/>
    </row>
    <row r="841" spans="1:23" ht="16.5" customHeight="1">
      <c r="A841" s="148"/>
      <c r="B841" s="148"/>
      <c r="C841" s="148"/>
      <c r="I841" s="148"/>
      <c r="J841" s="148"/>
      <c r="K841" s="148"/>
      <c r="L841" s="148"/>
      <c r="M841" s="148"/>
      <c r="N841" s="148"/>
      <c r="O841" s="148"/>
      <c r="P841" s="148"/>
      <c r="Q841" s="148"/>
      <c r="R841" s="148"/>
      <c r="S841" s="148"/>
      <c r="T841" s="148"/>
      <c r="U841" s="148"/>
      <c r="V841" s="148"/>
      <c r="W841" s="148"/>
    </row>
    <row r="842" spans="1:23" ht="16.5" customHeight="1">
      <c r="A842" s="148"/>
      <c r="B842" s="148"/>
      <c r="C842" s="148"/>
      <c r="I842" s="148"/>
      <c r="J842" s="148"/>
      <c r="K842" s="148"/>
      <c r="L842" s="148"/>
      <c r="M842" s="148"/>
      <c r="N842" s="148"/>
      <c r="O842" s="148"/>
      <c r="P842" s="148"/>
      <c r="Q842" s="148"/>
      <c r="R842" s="148"/>
      <c r="S842" s="148"/>
      <c r="T842" s="148"/>
      <c r="U842" s="148"/>
      <c r="V842" s="148"/>
      <c r="W842" s="148"/>
    </row>
    <row r="843" spans="1:23" ht="16.5" customHeight="1">
      <c r="A843" s="148"/>
      <c r="B843" s="148"/>
      <c r="C843" s="148"/>
      <c r="I843" s="148"/>
      <c r="J843" s="148"/>
      <c r="K843" s="148"/>
      <c r="L843" s="148"/>
      <c r="M843" s="148"/>
      <c r="N843" s="148"/>
      <c r="O843" s="148"/>
      <c r="P843" s="148"/>
      <c r="Q843" s="148"/>
      <c r="R843" s="148"/>
      <c r="S843" s="148"/>
      <c r="T843" s="148"/>
      <c r="U843" s="148"/>
      <c r="V843" s="148"/>
      <c r="W843" s="148"/>
    </row>
    <row r="844" spans="1:23" ht="16.5" customHeight="1">
      <c r="A844" s="148"/>
      <c r="B844" s="148"/>
      <c r="C844" s="148"/>
      <c r="I844" s="148"/>
      <c r="J844" s="148"/>
      <c r="K844" s="148"/>
      <c r="L844" s="148"/>
      <c r="M844" s="148"/>
      <c r="N844" s="148"/>
      <c r="O844" s="148"/>
      <c r="P844" s="148"/>
      <c r="Q844" s="148"/>
      <c r="R844" s="148"/>
      <c r="S844" s="148"/>
      <c r="T844" s="148"/>
      <c r="U844" s="148"/>
      <c r="V844" s="148"/>
      <c r="W844" s="148"/>
    </row>
    <row r="845" spans="1:23" ht="16.5" customHeight="1">
      <c r="A845" s="148"/>
      <c r="B845" s="148"/>
      <c r="C845" s="148"/>
      <c r="I845" s="148"/>
      <c r="J845" s="148"/>
      <c r="K845" s="148"/>
      <c r="L845" s="148"/>
      <c r="M845" s="148"/>
      <c r="N845" s="148"/>
      <c r="O845" s="148"/>
      <c r="P845" s="148"/>
      <c r="Q845" s="148"/>
      <c r="R845" s="148"/>
      <c r="S845" s="148"/>
      <c r="T845" s="148"/>
      <c r="U845" s="148"/>
      <c r="V845" s="148"/>
      <c r="W845" s="148"/>
    </row>
    <row r="846" spans="1:23" ht="16.5" customHeight="1">
      <c r="A846" s="148"/>
      <c r="B846" s="148"/>
      <c r="C846" s="148"/>
      <c r="I846" s="148"/>
      <c r="J846" s="148"/>
      <c r="K846" s="148"/>
      <c r="L846" s="148"/>
      <c r="M846" s="148"/>
      <c r="N846" s="148"/>
      <c r="O846" s="148"/>
      <c r="P846" s="148"/>
      <c r="Q846" s="148"/>
      <c r="R846" s="148"/>
      <c r="S846" s="148"/>
      <c r="T846" s="148"/>
      <c r="U846" s="148"/>
      <c r="V846" s="148"/>
      <c r="W846" s="148"/>
    </row>
    <row r="847" spans="1:23" ht="16.5" customHeight="1">
      <c r="A847" s="148"/>
      <c r="B847" s="148"/>
      <c r="C847" s="148"/>
      <c r="I847" s="148"/>
      <c r="J847" s="148"/>
      <c r="K847" s="148"/>
      <c r="L847" s="148"/>
      <c r="M847" s="148"/>
      <c r="N847" s="148"/>
      <c r="O847" s="148"/>
      <c r="P847" s="148"/>
      <c r="Q847" s="148"/>
      <c r="R847" s="148"/>
      <c r="S847" s="148"/>
      <c r="T847" s="148"/>
      <c r="U847" s="148"/>
      <c r="V847" s="148"/>
      <c r="W847" s="148"/>
    </row>
    <row r="848" spans="1:23" ht="16.5" customHeight="1">
      <c r="A848" s="148"/>
      <c r="B848" s="148"/>
      <c r="C848" s="148"/>
      <c r="I848" s="148"/>
      <c r="J848" s="148"/>
      <c r="K848" s="148"/>
      <c r="L848" s="148"/>
      <c r="M848" s="148"/>
      <c r="N848" s="148"/>
      <c r="O848" s="148"/>
      <c r="P848" s="148"/>
      <c r="Q848" s="148"/>
      <c r="R848" s="148"/>
      <c r="S848" s="148"/>
      <c r="T848" s="148"/>
      <c r="U848" s="148"/>
      <c r="V848" s="148"/>
      <c r="W848" s="148"/>
    </row>
    <row r="849" spans="1:23" ht="16.5" customHeight="1">
      <c r="A849" s="148"/>
      <c r="B849" s="148"/>
      <c r="C849" s="148"/>
      <c r="I849" s="148"/>
      <c r="J849" s="148"/>
      <c r="K849" s="148"/>
      <c r="L849" s="148"/>
      <c r="M849" s="148"/>
      <c r="N849" s="148"/>
      <c r="O849" s="148"/>
      <c r="P849" s="148"/>
      <c r="Q849" s="148"/>
      <c r="R849" s="148"/>
      <c r="S849" s="148"/>
      <c r="T849" s="148"/>
      <c r="U849" s="148"/>
      <c r="V849" s="148"/>
      <c r="W849" s="148"/>
    </row>
    <row r="850" spans="1:23" ht="16.5" customHeight="1">
      <c r="A850" s="148"/>
      <c r="B850" s="148"/>
      <c r="C850" s="148"/>
      <c r="I850" s="148"/>
      <c r="J850" s="148"/>
      <c r="K850" s="148"/>
      <c r="L850" s="148"/>
      <c r="M850" s="148"/>
      <c r="N850" s="148"/>
      <c r="O850" s="148"/>
      <c r="P850" s="148"/>
      <c r="Q850" s="148"/>
      <c r="R850" s="148"/>
      <c r="S850" s="148"/>
      <c r="T850" s="148"/>
      <c r="U850" s="148"/>
      <c r="V850" s="148"/>
      <c r="W850" s="148"/>
    </row>
    <row r="851" spans="1:23" ht="16.5" customHeight="1">
      <c r="A851" s="148"/>
      <c r="B851" s="148"/>
      <c r="C851" s="148"/>
      <c r="I851" s="148"/>
      <c r="J851" s="148"/>
      <c r="K851" s="148"/>
      <c r="L851" s="148"/>
      <c r="M851" s="148"/>
      <c r="N851" s="148"/>
      <c r="O851" s="148"/>
      <c r="P851" s="148"/>
      <c r="Q851" s="148"/>
      <c r="R851" s="148"/>
      <c r="S851" s="148"/>
      <c r="T851" s="148"/>
      <c r="U851" s="148"/>
      <c r="V851" s="148"/>
      <c r="W851" s="148"/>
    </row>
    <row r="852" spans="1:23" ht="16.5" customHeight="1">
      <c r="A852" s="148"/>
      <c r="B852" s="148"/>
      <c r="C852" s="148"/>
      <c r="I852" s="148"/>
      <c r="J852" s="148"/>
      <c r="K852" s="148"/>
      <c r="L852" s="148"/>
      <c r="M852" s="148"/>
      <c r="N852" s="148"/>
      <c r="O852" s="148"/>
      <c r="P852" s="148"/>
      <c r="Q852" s="148"/>
      <c r="R852" s="148"/>
      <c r="S852" s="148"/>
      <c r="T852" s="148"/>
      <c r="U852" s="148"/>
      <c r="V852" s="148"/>
      <c r="W852" s="148"/>
    </row>
    <row r="853" spans="1:23" ht="16.5" customHeight="1">
      <c r="A853" s="148"/>
      <c r="B853" s="148"/>
      <c r="C853" s="148"/>
      <c r="I853" s="148"/>
      <c r="J853" s="148"/>
      <c r="K853" s="148"/>
      <c r="L853" s="148"/>
      <c r="M853" s="148"/>
      <c r="N853" s="148"/>
      <c r="O853" s="148"/>
      <c r="P853" s="148"/>
      <c r="Q853" s="148"/>
      <c r="R853" s="148"/>
      <c r="S853" s="148"/>
      <c r="T853" s="148"/>
      <c r="U853" s="148"/>
      <c r="V853" s="148"/>
      <c r="W853" s="148"/>
    </row>
    <row r="854" spans="1:23" ht="16.5" customHeight="1">
      <c r="A854" s="148"/>
      <c r="B854" s="148"/>
      <c r="C854" s="148"/>
      <c r="I854" s="148"/>
      <c r="J854" s="148"/>
      <c r="K854" s="148"/>
      <c r="L854" s="148"/>
      <c r="M854" s="148"/>
      <c r="N854" s="148"/>
      <c r="O854" s="148"/>
      <c r="P854" s="148"/>
      <c r="Q854" s="148"/>
      <c r="R854" s="148"/>
      <c r="S854" s="148"/>
      <c r="T854" s="148"/>
      <c r="U854" s="148"/>
      <c r="V854" s="148"/>
      <c r="W854" s="148"/>
    </row>
    <row r="855" spans="1:23" ht="16.5" customHeight="1">
      <c r="A855" s="148"/>
      <c r="B855" s="148"/>
      <c r="C855" s="148"/>
      <c r="I855" s="148"/>
      <c r="J855" s="148"/>
      <c r="K855" s="148"/>
      <c r="L855" s="148"/>
      <c r="M855" s="148"/>
      <c r="N855" s="148"/>
      <c r="O855" s="148"/>
      <c r="P855" s="148"/>
      <c r="Q855" s="148"/>
      <c r="R855" s="148"/>
      <c r="S855" s="148"/>
      <c r="T855" s="148"/>
      <c r="U855" s="148"/>
      <c r="V855" s="148"/>
      <c r="W855" s="148"/>
    </row>
    <row r="856" spans="1:23" ht="16.5" customHeight="1">
      <c r="A856" s="148"/>
      <c r="B856" s="148"/>
      <c r="C856" s="148"/>
      <c r="I856" s="148"/>
      <c r="J856" s="148"/>
      <c r="K856" s="148"/>
      <c r="L856" s="148"/>
      <c r="M856" s="148"/>
      <c r="N856" s="148"/>
      <c r="O856" s="148"/>
      <c r="P856" s="148"/>
      <c r="Q856" s="148"/>
      <c r="R856" s="148"/>
      <c r="S856" s="148"/>
      <c r="T856" s="148"/>
      <c r="U856" s="148"/>
      <c r="V856" s="148"/>
      <c r="W856" s="148"/>
    </row>
    <row r="857" spans="1:23" ht="16.5" customHeight="1">
      <c r="A857" s="148"/>
      <c r="B857" s="148"/>
      <c r="C857" s="148"/>
      <c r="I857" s="148"/>
      <c r="J857" s="148"/>
      <c r="K857" s="148"/>
      <c r="L857" s="148"/>
      <c r="M857" s="148"/>
      <c r="N857" s="148"/>
      <c r="O857" s="148"/>
      <c r="P857" s="148"/>
      <c r="Q857" s="148"/>
      <c r="R857" s="148"/>
      <c r="S857" s="148"/>
      <c r="T857" s="148"/>
      <c r="U857" s="148"/>
      <c r="V857" s="148"/>
      <c r="W857" s="148"/>
    </row>
    <row r="858" spans="1:23" ht="16.5" customHeight="1">
      <c r="A858" s="148"/>
      <c r="B858" s="148"/>
      <c r="C858" s="148"/>
      <c r="I858" s="148"/>
      <c r="J858" s="148"/>
      <c r="K858" s="148"/>
      <c r="L858" s="148"/>
      <c r="M858" s="148"/>
      <c r="N858" s="148"/>
      <c r="O858" s="148"/>
      <c r="P858" s="148"/>
      <c r="Q858" s="148"/>
      <c r="R858" s="148"/>
      <c r="S858" s="148"/>
      <c r="T858" s="148"/>
      <c r="U858" s="148"/>
      <c r="V858" s="148"/>
      <c r="W858" s="148"/>
    </row>
    <row r="859" spans="1:23" ht="16.5" customHeight="1">
      <c r="A859" s="148"/>
      <c r="B859" s="148"/>
      <c r="C859" s="148"/>
      <c r="I859" s="148"/>
      <c r="J859" s="148"/>
      <c r="K859" s="148"/>
      <c r="L859" s="148"/>
      <c r="M859" s="148"/>
      <c r="N859" s="148"/>
      <c r="O859" s="148"/>
      <c r="P859" s="148"/>
      <c r="Q859" s="148"/>
      <c r="R859" s="148"/>
      <c r="S859" s="148"/>
      <c r="T859" s="148"/>
      <c r="U859" s="148"/>
      <c r="V859" s="148"/>
      <c r="W859" s="148"/>
    </row>
    <row r="860" spans="1:23" ht="16.5" customHeight="1">
      <c r="A860" s="148"/>
      <c r="B860" s="148"/>
      <c r="C860" s="148"/>
      <c r="I860" s="148"/>
      <c r="J860" s="148"/>
      <c r="K860" s="148"/>
      <c r="L860" s="148"/>
      <c r="M860" s="148"/>
      <c r="N860" s="148"/>
      <c r="O860" s="148"/>
      <c r="P860" s="148"/>
      <c r="Q860" s="148"/>
      <c r="R860" s="148"/>
      <c r="S860" s="148"/>
      <c r="T860" s="148"/>
      <c r="U860" s="148"/>
      <c r="V860" s="148"/>
      <c r="W860" s="148"/>
    </row>
    <row r="861" spans="1:23" ht="16.5" customHeight="1">
      <c r="A861" s="148"/>
      <c r="B861" s="148"/>
      <c r="C861" s="148"/>
      <c r="I861" s="148"/>
      <c r="J861" s="148"/>
      <c r="K861" s="148"/>
      <c r="L861" s="148"/>
      <c r="M861" s="148"/>
      <c r="N861" s="148"/>
      <c r="O861" s="148"/>
      <c r="P861" s="148"/>
      <c r="Q861" s="148"/>
      <c r="R861" s="148"/>
      <c r="S861" s="148"/>
      <c r="T861" s="148"/>
      <c r="U861" s="148"/>
      <c r="V861" s="148"/>
      <c r="W861" s="148"/>
    </row>
    <row r="862" spans="1:23" ht="16.5" customHeight="1">
      <c r="A862" s="148"/>
      <c r="B862" s="148"/>
      <c r="C862" s="148"/>
      <c r="I862" s="148"/>
      <c r="J862" s="148"/>
      <c r="K862" s="148"/>
      <c r="L862" s="148"/>
      <c r="M862" s="148"/>
      <c r="N862" s="148"/>
      <c r="O862" s="148"/>
      <c r="P862" s="148"/>
      <c r="Q862" s="148"/>
      <c r="R862" s="148"/>
      <c r="S862" s="148"/>
      <c r="T862" s="148"/>
      <c r="U862" s="148"/>
      <c r="V862" s="148"/>
      <c r="W862" s="148"/>
    </row>
    <row r="863" spans="1:23" ht="16.5" customHeight="1">
      <c r="A863" s="148"/>
      <c r="B863" s="148"/>
      <c r="C863" s="148"/>
      <c r="I863" s="148"/>
      <c r="J863" s="148"/>
      <c r="K863" s="148"/>
      <c r="L863" s="148"/>
      <c r="M863" s="148"/>
      <c r="N863" s="148"/>
      <c r="O863" s="148"/>
      <c r="P863" s="148"/>
      <c r="Q863" s="148"/>
      <c r="R863" s="148"/>
      <c r="S863" s="148"/>
      <c r="T863" s="148"/>
      <c r="U863" s="148"/>
      <c r="V863" s="148"/>
      <c r="W863" s="148"/>
    </row>
    <row r="864" spans="1:23" ht="16.5" customHeight="1">
      <c r="A864" s="148"/>
      <c r="B864" s="148"/>
      <c r="C864" s="148"/>
      <c r="I864" s="148"/>
      <c r="J864" s="148"/>
      <c r="K864" s="148"/>
      <c r="L864" s="148"/>
      <c r="M864" s="148"/>
      <c r="N864" s="148"/>
      <c r="O864" s="148"/>
      <c r="P864" s="148"/>
      <c r="Q864" s="148"/>
      <c r="R864" s="148"/>
      <c r="S864" s="148"/>
      <c r="T864" s="148"/>
      <c r="U864" s="148"/>
      <c r="V864" s="148"/>
      <c r="W864" s="148"/>
    </row>
    <row r="865" spans="1:23" ht="16.5" customHeight="1">
      <c r="A865" s="148"/>
      <c r="B865" s="148"/>
      <c r="C865" s="148"/>
      <c r="I865" s="148"/>
      <c r="J865" s="148"/>
      <c r="K865" s="148"/>
      <c r="L865" s="148"/>
      <c r="M865" s="148"/>
      <c r="N865" s="148"/>
      <c r="O865" s="148"/>
      <c r="P865" s="148"/>
      <c r="Q865" s="148"/>
      <c r="R865" s="148"/>
      <c r="S865" s="148"/>
      <c r="T865" s="148"/>
      <c r="U865" s="148"/>
      <c r="V865" s="148"/>
      <c r="W865" s="148"/>
    </row>
    <row r="866" spans="1:23" ht="16.5" customHeight="1">
      <c r="A866" s="148"/>
      <c r="B866" s="148"/>
      <c r="C866" s="148"/>
      <c r="I866" s="148"/>
      <c r="J866" s="148"/>
      <c r="K866" s="148"/>
      <c r="L866" s="148"/>
      <c r="M866" s="148"/>
      <c r="N866" s="148"/>
      <c r="O866" s="148"/>
      <c r="P866" s="148"/>
      <c r="Q866" s="148"/>
      <c r="R866" s="148"/>
      <c r="S866" s="148"/>
      <c r="T866" s="148"/>
      <c r="U866" s="148"/>
      <c r="V866" s="148"/>
      <c r="W866" s="148"/>
    </row>
    <row r="867" spans="1:23" ht="16.5" customHeight="1">
      <c r="A867" s="148"/>
      <c r="B867" s="148"/>
      <c r="C867" s="148"/>
      <c r="I867" s="148"/>
      <c r="J867" s="148"/>
      <c r="K867" s="148"/>
      <c r="L867" s="148"/>
      <c r="M867" s="148"/>
      <c r="N867" s="148"/>
      <c r="O867" s="148"/>
      <c r="P867" s="148"/>
      <c r="Q867" s="148"/>
      <c r="R867" s="148"/>
      <c r="S867" s="148"/>
      <c r="T867" s="148"/>
      <c r="U867" s="148"/>
      <c r="V867" s="148"/>
      <c r="W867" s="148"/>
    </row>
    <row r="868" spans="1:23" ht="16.5" customHeight="1">
      <c r="A868" s="148"/>
      <c r="B868" s="148"/>
      <c r="C868" s="148"/>
      <c r="I868" s="148"/>
      <c r="J868" s="148"/>
      <c r="K868" s="148"/>
      <c r="L868" s="148"/>
      <c r="M868" s="148"/>
      <c r="N868" s="148"/>
      <c r="O868" s="148"/>
      <c r="P868" s="148"/>
      <c r="Q868" s="148"/>
      <c r="R868" s="148"/>
      <c r="S868" s="148"/>
      <c r="T868" s="148"/>
      <c r="U868" s="148"/>
      <c r="V868" s="148"/>
      <c r="W868" s="148"/>
    </row>
    <row r="869" spans="1:23" ht="16.5" customHeight="1">
      <c r="A869" s="148"/>
      <c r="B869" s="148"/>
      <c r="C869" s="148"/>
      <c r="I869" s="148"/>
      <c r="J869" s="148"/>
      <c r="K869" s="148"/>
      <c r="L869" s="148"/>
      <c r="M869" s="148"/>
      <c r="N869" s="148"/>
      <c r="O869" s="148"/>
      <c r="P869" s="148"/>
      <c r="Q869" s="148"/>
      <c r="R869" s="148"/>
      <c r="S869" s="148"/>
      <c r="T869" s="148"/>
      <c r="U869" s="148"/>
      <c r="V869" s="148"/>
      <c r="W869" s="148"/>
    </row>
    <row r="870" spans="1:23" ht="16.5" customHeight="1">
      <c r="A870" s="148"/>
      <c r="B870" s="148"/>
      <c r="C870" s="148"/>
      <c r="I870" s="148"/>
      <c r="J870" s="148"/>
      <c r="K870" s="148"/>
      <c r="L870" s="148"/>
      <c r="M870" s="148"/>
      <c r="N870" s="148"/>
      <c r="O870" s="148"/>
      <c r="P870" s="148"/>
      <c r="Q870" s="148"/>
      <c r="R870" s="148"/>
      <c r="S870" s="148"/>
      <c r="T870" s="148"/>
      <c r="U870" s="148"/>
      <c r="V870" s="148"/>
      <c r="W870" s="148"/>
    </row>
    <row r="871" spans="1:23" ht="16.5" customHeight="1">
      <c r="A871" s="148"/>
      <c r="B871" s="148"/>
      <c r="C871" s="148"/>
      <c r="I871" s="148"/>
      <c r="J871" s="148"/>
      <c r="K871" s="148"/>
      <c r="L871" s="148"/>
      <c r="M871" s="148"/>
      <c r="N871" s="148"/>
      <c r="O871" s="148"/>
      <c r="P871" s="148"/>
      <c r="Q871" s="148"/>
      <c r="R871" s="148"/>
      <c r="S871" s="148"/>
      <c r="T871" s="148"/>
      <c r="U871" s="148"/>
      <c r="V871" s="148"/>
      <c r="W871" s="148"/>
    </row>
    <row r="872" spans="1:23" ht="16.5" customHeight="1">
      <c r="A872" s="148"/>
      <c r="B872" s="148"/>
      <c r="C872" s="148"/>
      <c r="I872" s="148"/>
      <c r="J872" s="148"/>
      <c r="K872" s="148"/>
      <c r="L872" s="148"/>
      <c r="M872" s="148"/>
      <c r="N872" s="148"/>
      <c r="O872" s="148"/>
      <c r="P872" s="148"/>
      <c r="Q872" s="148"/>
      <c r="R872" s="148"/>
      <c r="S872" s="148"/>
      <c r="T872" s="148"/>
      <c r="U872" s="148"/>
      <c r="V872" s="148"/>
      <c r="W872" s="148"/>
    </row>
    <row r="873" spans="1:23" ht="16.5" customHeight="1">
      <c r="A873" s="148"/>
      <c r="B873" s="148"/>
      <c r="C873" s="148"/>
      <c r="I873" s="148"/>
      <c r="J873" s="148"/>
      <c r="K873" s="148"/>
      <c r="L873" s="148"/>
      <c r="M873" s="148"/>
      <c r="N873" s="148"/>
      <c r="O873" s="148"/>
      <c r="P873" s="148"/>
      <c r="Q873" s="148"/>
      <c r="R873" s="148"/>
      <c r="S873" s="148"/>
      <c r="T873" s="148"/>
      <c r="U873" s="148"/>
      <c r="V873" s="148"/>
      <c r="W873" s="148"/>
    </row>
    <row r="874" spans="1:23" ht="16.5" customHeight="1">
      <c r="A874" s="148"/>
      <c r="B874" s="148"/>
      <c r="C874" s="148"/>
      <c r="I874" s="148"/>
      <c r="J874" s="148"/>
      <c r="K874" s="148"/>
      <c r="L874" s="148"/>
      <c r="M874" s="148"/>
      <c r="N874" s="148"/>
      <c r="O874" s="148"/>
      <c r="P874" s="148"/>
      <c r="Q874" s="148"/>
      <c r="R874" s="148"/>
      <c r="S874" s="148"/>
      <c r="T874" s="148"/>
      <c r="U874" s="148"/>
      <c r="V874" s="148"/>
      <c r="W874" s="148"/>
    </row>
    <row r="875" spans="1:23" ht="16.5" customHeight="1">
      <c r="A875" s="148"/>
      <c r="B875" s="148"/>
      <c r="C875" s="148"/>
      <c r="I875" s="148"/>
      <c r="J875" s="148"/>
      <c r="K875" s="148"/>
      <c r="L875" s="148"/>
      <c r="M875" s="148"/>
      <c r="N875" s="148"/>
      <c r="O875" s="148"/>
      <c r="P875" s="148"/>
      <c r="Q875" s="148"/>
      <c r="R875" s="148"/>
      <c r="S875" s="148"/>
      <c r="T875" s="148"/>
      <c r="U875" s="148"/>
      <c r="V875" s="148"/>
      <c r="W875" s="148"/>
    </row>
    <row r="876" spans="1:23" ht="16.5" customHeight="1">
      <c r="A876" s="148"/>
      <c r="B876" s="148"/>
      <c r="C876" s="148"/>
      <c r="I876" s="148"/>
      <c r="J876" s="148"/>
      <c r="K876" s="148"/>
      <c r="L876" s="148"/>
      <c r="M876" s="148"/>
      <c r="N876" s="148"/>
      <c r="O876" s="148"/>
      <c r="P876" s="148"/>
      <c r="Q876" s="148"/>
      <c r="R876" s="148"/>
      <c r="S876" s="148"/>
      <c r="T876" s="148"/>
      <c r="U876" s="148"/>
      <c r="V876" s="148"/>
      <c r="W876" s="148"/>
    </row>
    <row r="877" spans="1:23" ht="16.5" customHeight="1">
      <c r="A877" s="148"/>
      <c r="B877" s="148"/>
      <c r="C877" s="148"/>
      <c r="I877" s="148"/>
      <c r="J877" s="148"/>
      <c r="K877" s="148"/>
      <c r="L877" s="148"/>
      <c r="M877" s="148"/>
      <c r="N877" s="148"/>
      <c r="O877" s="148"/>
      <c r="P877" s="148"/>
      <c r="Q877" s="148"/>
      <c r="R877" s="148"/>
      <c r="S877" s="148"/>
      <c r="T877" s="148"/>
      <c r="U877" s="148"/>
      <c r="V877" s="148"/>
      <c r="W877" s="148"/>
    </row>
    <row r="878" spans="1:23" ht="16.5" customHeight="1">
      <c r="A878" s="148"/>
      <c r="B878" s="148"/>
      <c r="C878" s="148"/>
      <c r="I878" s="148"/>
      <c r="J878" s="148"/>
      <c r="K878" s="148"/>
      <c r="L878" s="148"/>
      <c r="M878" s="148"/>
      <c r="N878" s="148"/>
      <c r="O878" s="148"/>
      <c r="P878" s="148"/>
      <c r="Q878" s="148"/>
      <c r="R878" s="148"/>
      <c r="S878" s="148"/>
      <c r="T878" s="148"/>
      <c r="U878" s="148"/>
      <c r="V878" s="148"/>
      <c r="W878" s="148"/>
    </row>
    <row r="879" spans="1:23" ht="16.5" customHeight="1">
      <c r="A879" s="148"/>
      <c r="B879" s="148"/>
      <c r="C879" s="148"/>
      <c r="I879" s="148"/>
      <c r="J879" s="148"/>
      <c r="K879" s="148"/>
      <c r="L879" s="148"/>
      <c r="M879" s="148"/>
      <c r="N879" s="148"/>
      <c r="O879" s="148"/>
      <c r="P879" s="148"/>
      <c r="Q879" s="148"/>
      <c r="R879" s="148"/>
      <c r="S879" s="148"/>
      <c r="T879" s="148"/>
      <c r="U879" s="148"/>
      <c r="V879" s="148"/>
      <c r="W879" s="148"/>
    </row>
    <row r="880" spans="1:23" ht="16.5" customHeight="1">
      <c r="A880" s="148"/>
      <c r="B880" s="148"/>
      <c r="C880" s="148"/>
      <c r="I880" s="148"/>
      <c r="J880" s="148"/>
      <c r="K880" s="148"/>
      <c r="L880" s="148"/>
      <c r="M880" s="148"/>
      <c r="N880" s="148"/>
      <c r="O880" s="148"/>
      <c r="P880" s="148"/>
      <c r="Q880" s="148"/>
      <c r="R880" s="148"/>
      <c r="S880" s="148"/>
      <c r="T880" s="148"/>
      <c r="U880" s="148"/>
      <c r="V880" s="148"/>
      <c r="W880" s="148"/>
    </row>
    <row r="881" spans="1:23" ht="16.5" customHeight="1">
      <c r="A881" s="148"/>
      <c r="B881" s="148"/>
      <c r="C881" s="148"/>
      <c r="I881" s="148"/>
      <c r="J881" s="148"/>
      <c r="K881" s="148"/>
      <c r="L881" s="148"/>
      <c r="M881" s="148"/>
      <c r="N881" s="148"/>
      <c r="O881" s="148"/>
      <c r="P881" s="148"/>
      <c r="Q881" s="148"/>
      <c r="R881" s="148"/>
      <c r="S881" s="148"/>
      <c r="T881" s="148"/>
      <c r="U881" s="148"/>
      <c r="V881" s="148"/>
      <c r="W881" s="148"/>
    </row>
    <row r="882" spans="1:23" ht="16.5" customHeight="1">
      <c r="A882" s="148"/>
      <c r="B882" s="148"/>
      <c r="C882" s="148"/>
      <c r="I882" s="148"/>
      <c r="J882" s="148"/>
      <c r="K882" s="148"/>
      <c r="L882" s="148"/>
      <c r="M882" s="148"/>
      <c r="N882" s="148"/>
      <c r="O882" s="148"/>
      <c r="P882" s="148"/>
      <c r="Q882" s="148"/>
      <c r="R882" s="148"/>
      <c r="S882" s="148"/>
      <c r="T882" s="148"/>
      <c r="U882" s="148"/>
      <c r="V882" s="148"/>
      <c r="W882" s="148"/>
    </row>
    <row r="883" spans="1:23" ht="16.5" customHeight="1">
      <c r="A883" s="148"/>
      <c r="B883" s="148"/>
      <c r="C883" s="148"/>
      <c r="I883" s="148"/>
      <c r="J883" s="148"/>
      <c r="K883" s="148"/>
      <c r="L883" s="148"/>
      <c r="M883" s="148"/>
      <c r="N883" s="148"/>
      <c r="O883" s="148"/>
      <c r="P883" s="148"/>
      <c r="Q883" s="148"/>
      <c r="R883" s="148"/>
      <c r="S883" s="148"/>
      <c r="T883" s="148"/>
      <c r="U883" s="148"/>
      <c r="V883" s="148"/>
      <c r="W883" s="148"/>
    </row>
    <row r="884" spans="1:23" ht="16.5" customHeight="1">
      <c r="A884" s="148"/>
      <c r="B884" s="148"/>
      <c r="C884" s="148"/>
      <c r="I884" s="148"/>
      <c r="J884" s="148"/>
      <c r="K884" s="148"/>
      <c r="L884" s="148"/>
      <c r="M884" s="148"/>
      <c r="N884" s="148"/>
      <c r="O884" s="148"/>
      <c r="P884" s="148"/>
      <c r="Q884" s="148"/>
      <c r="R884" s="148"/>
      <c r="S884" s="148"/>
      <c r="T884" s="148"/>
      <c r="U884" s="148"/>
      <c r="V884" s="148"/>
      <c r="W884" s="148"/>
    </row>
    <row r="885" spans="1:23" ht="16.5" customHeight="1">
      <c r="A885" s="148"/>
      <c r="B885" s="148"/>
      <c r="C885" s="148"/>
      <c r="I885" s="148"/>
      <c r="J885" s="148"/>
      <c r="K885" s="148"/>
      <c r="L885" s="148"/>
      <c r="M885" s="148"/>
      <c r="N885" s="148"/>
      <c r="O885" s="148"/>
      <c r="P885" s="148"/>
      <c r="Q885" s="148"/>
      <c r="R885" s="148"/>
      <c r="S885" s="148"/>
      <c r="T885" s="148"/>
      <c r="U885" s="148"/>
      <c r="V885" s="148"/>
      <c r="W885" s="148"/>
    </row>
    <row r="886" spans="1:23" ht="16.5" customHeight="1">
      <c r="A886" s="148"/>
      <c r="B886" s="148"/>
      <c r="C886" s="148"/>
      <c r="I886" s="148"/>
      <c r="J886" s="148"/>
      <c r="K886" s="148"/>
      <c r="L886" s="148"/>
      <c r="M886" s="148"/>
      <c r="N886" s="148"/>
      <c r="O886" s="148"/>
      <c r="P886" s="148"/>
      <c r="Q886" s="148"/>
      <c r="R886" s="148"/>
      <c r="S886" s="148"/>
      <c r="T886" s="148"/>
      <c r="U886" s="148"/>
      <c r="V886" s="148"/>
      <c r="W886" s="148"/>
    </row>
    <row r="887" spans="1:23" ht="16.5" customHeight="1">
      <c r="A887" s="148"/>
      <c r="B887" s="148"/>
      <c r="C887" s="148"/>
      <c r="I887" s="148"/>
      <c r="J887" s="148"/>
      <c r="K887" s="148"/>
      <c r="L887" s="148"/>
      <c r="M887" s="148"/>
      <c r="N887" s="148"/>
      <c r="O887" s="148"/>
      <c r="P887" s="148"/>
      <c r="Q887" s="148"/>
      <c r="R887" s="148"/>
      <c r="S887" s="148"/>
      <c r="T887" s="148"/>
      <c r="U887" s="148"/>
      <c r="V887" s="148"/>
      <c r="W887" s="148"/>
    </row>
    <row r="888" spans="1:23" ht="16.5" customHeight="1">
      <c r="A888" s="148"/>
      <c r="B888" s="148"/>
      <c r="C888" s="148"/>
      <c r="I888" s="148"/>
      <c r="J888" s="148"/>
      <c r="K888" s="148"/>
      <c r="L888" s="148"/>
      <c r="M888" s="148"/>
      <c r="N888" s="148"/>
      <c r="O888" s="148"/>
      <c r="P888" s="148"/>
      <c r="Q888" s="148"/>
      <c r="R888" s="148"/>
      <c r="S888" s="148"/>
      <c r="T888" s="148"/>
      <c r="U888" s="148"/>
      <c r="V888" s="148"/>
      <c r="W888" s="148"/>
    </row>
    <row r="889" spans="1:23" ht="16.5" customHeight="1">
      <c r="A889" s="148"/>
      <c r="B889" s="148"/>
      <c r="C889" s="148"/>
      <c r="I889" s="148"/>
      <c r="J889" s="148"/>
      <c r="K889" s="148"/>
      <c r="L889" s="148"/>
      <c r="M889" s="148"/>
      <c r="N889" s="148"/>
      <c r="O889" s="148"/>
      <c r="P889" s="148"/>
      <c r="Q889" s="148"/>
      <c r="R889" s="148"/>
      <c r="S889" s="148"/>
      <c r="T889" s="148"/>
      <c r="U889" s="148"/>
      <c r="V889" s="148"/>
      <c r="W889" s="148"/>
    </row>
    <row r="890" spans="1:23" ht="16.5" customHeight="1">
      <c r="A890" s="148"/>
      <c r="B890" s="148"/>
      <c r="C890" s="148"/>
      <c r="I890" s="148"/>
      <c r="J890" s="148"/>
      <c r="K890" s="148"/>
      <c r="L890" s="148"/>
      <c r="M890" s="148"/>
      <c r="N890" s="148"/>
      <c r="O890" s="148"/>
      <c r="P890" s="148"/>
      <c r="Q890" s="148"/>
      <c r="R890" s="148"/>
      <c r="S890" s="148"/>
      <c r="T890" s="148"/>
      <c r="U890" s="148"/>
      <c r="V890" s="148"/>
      <c r="W890" s="148"/>
    </row>
    <row r="891" spans="1:23" ht="16.5" customHeight="1">
      <c r="A891" s="148"/>
      <c r="B891" s="148"/>
      <c r="C891" s="148"/>
      <c r="I891" s="148"/>
      <c r="J891" s="148"/>
      <c r="K891" s="148"/>
      <c r="L891" s="148"/>
      <c r="M891" s="148"/>
      <c r="N891" s="148"/>
      <c r="O891" s="148"/>
      <c r="P891" s="148"/>
      <c r="Q891" s="148"/>
      <c r="R891" s="148"/>
      <c r="S891" s="148"/>
      <c r="T891" s="148"/>
      <c r="U891" s="148"/>
      <c r="V891" s="148"/>
      <c r="W891" s="148"/>
    </row>
    <row r="892" spans="1:23" ht="16.5" customHeight="1">
      <c r="A892" s="148"/>
      <c r="B892" s="148"/>
      <c r="C892" s="148"/>
      <c r="I892" s="148"/>
      <c r="J892" s="148"/>
      <c r="K892" s="148"/>
      <c r="L892" s="148"/>
      <c r="M892" s="148"/>
      <c r="N892" s="148"/>
      <c r="O892" s="148"/>
      <c r="P892" s="148"/>
      <c r="Q892" s="148"/>
      <c r="R892" s="148"/>
      <c r="S892" s="148"/>
      <c r="T892" s="148"/>
      <c r="U892" s="148"/>
      <c r="V892" s="148"/>
      <c r="W892" s="148"/>
    </row>
    <row r="893" spans="1:23" ht="16.5" customHeight="1">
      <c r="A893" s="148"/>
      <c r="B893" s="148"/>
      <c r="C893" s="148"/>
      <c r="I893" s="148"/>
      <c r="J893" s="148"/>
      <c r="K893" s="148"/>
      <c r="L893" s="148"/>
      <c r="M893" s="148"/>
      <c r="N893" s="148"/>
      <c r="O893" s="148"/>
      <c r="P893" s="148"/>
      <c r="Q893" s="148"/>
      <c r="R893" s="148"/>
      <c r="S893" s="148"/>
      <c r="T893" s="148"/>
      <c r="U893" s="148"/>
      <c r="V893" s="148"/>
      <c r="W893" s="148"/>
    </row>
    <row r="894" spans="1:23" ht="16.5" customHeight="1">
      <c r="A894" s="148"/>
      <c r="B894" s="148"/>
      <c r="C894" s="148"/>
      <c r="I894" s="148"/>
      <c r="J894" s="148"/>
      <c r="K894" s="148"/>
      <c r="L894" s="148"/>
      <c r="M894" s="148"/>
      <c r="N894" s="148"/>
      <c r="O894" s="148"/>
      <c r="P894" s="148"/>
      <c r="Q894" s="148"/>
      <c r="R894" s="148"/>
      <c r="S894" s="148"/>
      <c r="T894" s="148"/>
      <c r="U894" s="148"/>
      <c r="V894" s="148"/>
      <c r="W894" s="148"/>
    </row>
    <row r="895" spans="1:23" ht="16.5" customHeight="1">
      <c r="A895" s="148"/>
      <c r="B895" s="148"/>
      <c r="C895" s="148"/>
      <c r="I895" s="148"/>
      <c r="J895" s="148"/>
      <c r="K895" s="148"/>
      <c r="L895" s="148"/>
      <c r="M895" s="148"/>
      <c r="N895" s="148"/>
      <c r="O895" s="148"/>
      <c r="P895" s="148"/>
      <c r="Q895" s="148"/>
      <c r="R895" s="148"/>
      <c r="S895" s="148"/>
      <c r="T895" s="148"/>
      <c r="U895" s="148"/>
      <c r="V895" s="148"/>
      <c r="W895" s="148"/>
    </row>
    <row r="896" spans="1:23" ht="16.5" customHeight="1">
      <c r="A896" s="148"/>
      <c r="B896" s="148"/>
      <c r="C896" s="148"/>
      <c r="I896" s="148"/>
      <c r="J896" s="148"/>
      <c r="K896" s="148"/>
      <c r="L896" s="148"/>
      <c r="M896" s="148"/>
      <c r="N896" s="148"/>
      <c r="O896" s="148"/>
      <c r="P896" s="148"/>
      <c r="Q896" s="148"/>
      <c r="R896" s="148"/>
      <c r="S896" s="148"/>
      <c r="T896" s="148"/>
      <c r="U896" s="148"/>
      <c r="V896" s="148"/>
      <c r="W896" s="148"/>
    </row>
    <row r="897" spans="1:23" ht="16.5" customHeight="1">
      <c r="A897" s="148"/>
      <c r="B897" s="148"/>
      <c r="C897" s="148"/>
      <c r="I897" s="148"/>
      <c r="J897" s="148"/>
      <c r="K897" s="148"/>
      <c r="L897" s="148"/>
      <c r="M897" s="148"/>
      <c r="N897" s="148"/>
      <c r="O897" s="148"/>
      <c r="P897" s="148"/>
      <c r="Q897" s="148"/>
      <c r="R897" s="148"/>
      <c r="S897" s="148"/>
      <c r="T897" s="148"/>
      <c r="U897" s="148"/>
      <c r="V897" s="148"/>
      <c r="W897" s="148"/>
    </row>
    <row r="898" spans="1:23" ht="16.5" customHeight="1">
      <c r="A898" s="148"/>
      <c r="B898" s="148"/>
      <c r="C898" s="148"/>
      <c r="I898" s="148"/>
      <c r="J898" s="148"/>
      <c r="K898" s="148"/>
      <c r="L898" s="148"/>
      <c r="M898" s="148"/>
      <c r="N898" s="148"/>
      <c r="O898" s="148"/>
      <c r="P898" s="148"/>
      <c r="Q898" s="148"/>
      <c r="R898" s="148"/>
      <c r="S898" s="148"/>
      <c r="T898" s="148"/>
      <c r="U898" s="148"/>
      <c r="V898" s="148"/>
      <c r="W898" s="148"/>
    </row>
    <row r="899" spans="1:23" ht="16.5" customHeight="1">
      <c r="A899" s="148"/>
      <c r="B899" s="148"/>
      <c r="C899" s="148"/>
      <c r="I899" s="148"/>
      <c r="J899" s="148"/>
      <c r="K899" s="148"/>
      <c r="L899" s="148"/>
      <c r="M899" s="148"/>
      <c r="N899" s="148"/>
      <c r="O899" s="148"/>
      <c r="P899" s="148"/>
      <c r="Q899" s="148"/>
      <c r="R899" s="148"/>
      <c r="S899" s="148"/>
      <c r="T899" s="148"/>
      <c r="U899" s="148"/>
      <c r="V899" s="148"/>
      <c r="W899" s="148"/>
    </row>
    <row r="900" spans="1:23" ht="16.5" customHeight="1">
      <c r="A900" s="148"/>
      <c r="B900" s="148"/>
      <c r="C900" s="148"/>
      <c r="I900" s="148"/>
      <c r="J900" s="148"/>
      <c r="K900" s="148"/>
      <c r="L900" s="148"/>
      <c r="M900" s="148"/>
      <c r="N900" s="148"/>
      <c r="O900" s="148"/>
      <c r="P900" s="148"/>
      <c r="Q900" s="148"/>
      <c r="R900" s="148"/>
      <c r="S900" s="148"/>
      <c r="T900" s="148"/>
      <c r="U900" s="148"/>
      <c r="V900" s="148"/>
      <c r="W900" s="148"/>
    </row>
    <row r="901" spans="1:23" ht="16.5" customHeight="1">
      <c r="A901" s="148"/>
      <c r="B901" s="148"/>
      <c r="C901" s="148"/>
      <c r="I901" s="148"/>
      <c r="J901" s="148"/>
      <c r="K901" s="148"/>
      <c r="L901" s="148"/>
      <c r="M901" s="148"/>
      <c r="N901" s="148"/>
      <c r="O901" s="148"/>
      <c r="P901" s="148"/>
      <c r="Q901" s="148"/>
      <c r="R901" s="148"/>
      <c r="S901" s="148"/>
      <c r="T901" s="148"/>
      <c r="U901" s="148"/>
      <c r="V901" s="148"/>
      <c r="W901" s="148"/>
    </row>
    <row r="902" spans="1:23" ht="16.5" customHeight="1">
      <c r="A902" s="148"/>
      <c r="B902" s="148"/>
      <c r="C902" s="148"/>
      <c r="I902" s="148"/>
      <c r="J902" s="148"/>
      <c r="K902" s="148"/>
      <c r="L902" s="148"/>
      <c r="M902" s="148"/>
      <c r="N902" s="148"/>
      <c r="O902" s="148"/>
      <c r="P902" s="148"/>
      <c r="Q902" s="148"/>
      <c r="R902" s="148"/>
      <c r="S902" s="148"/>
      <c r="T902" s="148"/>
      <c r="U902" s="148"/>
      <c r="V902" s="148"/>
      <c r="W902" s="148"/>
    </row>
    <row r="903" spans="1:23" ht="16.5" customHeight="1">
      <c r="A903" s="148"/>
      <c r="B903" s="148"/>
      <c r="C903" s="148"/>
      <c r="I903" s="148"/>
      <c r="J903" s="148"/>
      <c r="K903" s="148"/>
      <c r="L903" s="148"/>
      <c r="M903" s="148"/>
      <c r="N903" s="148"/>
      <c r="O903" s="148"/>
      <c r="P903" s="148"/>
      <c r="Q903" s="148"/>
      <c r="R903" s="148"/>
      <c r="S903" s="148"/>
      <c r="T903" s="148"/>
      <c r="U903" s="148"/>
      <c r="V903" s="148"/>
      <c r="W903" s="148"/>
    </row>
    <row r="904" spans="1:23" ht="16.5" customHeight="1">
      <c r="A904" s="148"/>
      <c r="B904" s="148"/>
      <c r="C904" s="148"/>
      <c r="I904" s="148"/>
      <c r="J904" s="148"/>
      <c r="K904" s="148"/>
      <c r="L904" s="148"/>
      <c r="M904" s="148"/>
      <c r="N904" s="148"/>
      <c r="O904" s="148"/>
      <c r="P904" s="148"/>
      <c r="Q904" s="148"/>
      <c r="R904" s="148"/>
      <c r="S904" s="148"/>
      <c r="T904" s="148"/>
      <c r="U904" s="148"/>
      <c r="V904" s="148"/>
      <c r="W904" s="148"/>
    </row>
    <row r="905" spans="1:23" ht="16.5" customHeight="1">
      <c r="A905" s="148"/>
      <c r="B905" s="148"/>
      <c r="C905" s="148"/>
      <c r="I905" s="148"/>
      <c r="J905" s="148"/>
      <c r="K905" s="148"/>
      <c r="L905" s="148"/>
      <c r="M905" s="148"/>
      <c r="N905" s="148"/>
      <c r="O905" s="148"/>
      <c r="P905" s="148"/>
      <c r="Q905" s="148"/>
      <c r="R905" s="148"/>
      <c r="S905" s="148"/>
      <c r="T905" s="148"/>
      <c r="U905" s="148"/>
      <c r="V905" s="148"/>
      <c r="W905" s="148"/>
    </row>
    <row r="906" spans="1:23" ht="16.5" customHeight="1">
      <c r="A906" s="148"/>
      <c r="B906" s="148"/>
      <c r="C906" s="148"/>
      <c r="I906" s="148"/>
      <c r="J906" s="148"/>
      <c r="K906" s="148"/>
      <c r="L906" s="148"/>
      <c r="M906" s="148"/>
      <c r="N906" s="148"/>
      <c r="O906" s="148"/>
      <c r="P906" s="148"/>
      <c r="Q906" s="148"/>
      <c r="R906" s="148"/>
      <c r="S906" s="148"/>
      <c r="T906" s="148"/>
      <c r="U906" s="148"/>
      <c r="V906" s="148"/>
      <c r="W906" s="148"/>
    </row>
    <row r="907" spans="1:23" ht="16.5" customHeight="1">
      <c r="A907" s="148"/>
      <c r="B907" s="148"/>
      <c r="C907" s="148"/>
      <c r="I907" s="148"/>
      <c r="J907" s="148"/>
      <c r="K907" s="148"/>
      <c r="L907" s="148"/>
      <c r="M907" s="148"/>
      <c r="N907" s="148"/>
      <c r="O907" s="148"/>
      <c r="P907" s="148"/>
      <c r="Q907" s="148"/>
      <c r="R907" s="148"/>
      <c r="S907" s="148"/>
      <c r="T907" s="148"/>
      <c r="U907" s="148"/>
      <c r="V907" s="148"/>
      <c r="W907" s="148"/>
    </row>
    <row r="908" spans="1:23" ht="16.5" customHeight="1">
      <c r="A908" s="148"/>
      <c r="B908" s="148"/>
      <c r="C908" s="148"/>
      <c r="I908" s="148"/>
      <c r="J908" s="148"/>
      <c r="K908" s="148"/>
      <c r="L908" s="148"/>
      <c r="M908" s="148"/>
      <c r="N908" s="148"/>
      <c r="O908" s="148"/>
      <c r="P908" s="148"/>
      <c r="Q908" s="148"/>
      <c r="R908" s="148"/>
      <c r="S908" s="148"/>
      <c r="T908" s="148"/>
      <c r="U908" s="148"/>
      <c r="V908" s="148"/>
      <c r="W908" s="148"/>
    </row>
    <row r="909" spans="1:23" ht="16.5" customHeight="1">
      <c r="A909" s="148"/>
      <c r="B909" s="148"/>
      <c r="C909" s="148"/>
      <c r="I909" s="148"/>
      <c r="J909" s="148"/>
      <c r="K909" s="148"/>
      <c r="L909" s="148"/>
      <c r="M909" s="148"/>
      <c r="N909" s="148"/>
      <c r="O909" s="148"/>
      <c r="P909" s="148"/>
      <c r="Q909" s="148"/>
      <c r="R909" s="148"/>
      <c r="S909" s="148"/>
      <c r="T909" s="148"/>
      <c r="U909" s="148"/>
      <c r="V909" s="148"/>
      <c r="W909" s="148"/>
    </row>
    <row r="910" spans="1:23" ht="16.5" customHeight="1">
      <c r="A910" s="148"/>
      <c r="B910" s="148"/>
      <c r="C910" s="148"/>
      <c r="I910" s="148"/>
      <c r="J910" s="148"/>
      <c r="K910" s="148"/>
      <c r="L910" s="148"/>
      <c r="M910" s="148"/>
      <c r="N910" s="148"/>
      <c r="O910" s="148"/>
      <c r="P910" s="148"/>
      <c r="Q910" s="148"/>
      <c r="R910" s="148"/>
      <c r="S910" s="148"/>
      <c r="T910" s="148"/>
      <c r="U910" s="148"/>
      <c r="V910" s="148"/>
      <c r="W910" s="148"/>
    </row>
    <row r="911" spans="1:23" ht="16.5" customHeight="1">
      <c r="A911" s="148"/>
      <c r="B911" s="148"/>
      <c r="C911" s="148"/>
      <c r="I911" s="148"/>
      <c r="J911" s="148"/>
      <c r="K911" s="148"/>
      <c r="L911" s="148"/>
      <c r="M911" s="148"/>
      <c r="N911" s="148"/>
      <c r="O911" s="148"/>
      <c r="P911" s="148"/>
      <c r="Q911" s="148"/>
      <c r="R911" s="148"/>
      <c r="S911" s="148"/>
      <c r="T911" s="148"/>
      <c r="U911" s="148"/>
      <c r="V911" s="148"/>
      <c r="W911" s="148"/>
    </row>
    <row r="912" spans="1:23" ht="16.5" customHeight="1">
      <c r="A912" s="148"/>
      <c r="B912" s="148"/>
      <c r="C912" s="148"/>
      <c r="I912" s="148"/>
      <c r="J912" s="148"/>
      <c r="K912" s="148"/>
      <c r="L912" s="148"/>
      <c r="M912" s="148"/>
      <c r="N912" s="148"/>
      <c r="O912" s="148"/>
      <c r="P912" s="148"/>
      <c r="Q912" s="148"/>
      <c r="R912" s="148"/>
      <c r="S912" s="148"/>
      <c r="T912" s="148"/>
      <c r="U912" s="148"/>
      <c r="V912" s="148"/>
      <c r="W912" s="148"/>
    </row>
    <row r="913" spans="1:23" ht="16.5" customHeight="1">
      <c r="A913" s="148"/>
      <c r="B913" s="148"/>
      <c r="C913" s="148"/>
      <c r="I913" s="148"/>
      <c r="J913" s="148"/>
      <c r="K913" s="148"/>
      <c r="L913" s="148"/>
      <c r="M913" s="148"/>
      <c r="N913" s="148"/>
      <c r="O913" s="148"/>
      <c r="P913" s="148"/>
      <c r="Q913" s="148"/>
      <c r="R913" s="148"/>
      <c r="S913" s="148"/>
      <c r="T913" s="148"/>
      <c r="U913" s="148"/>
      <c r="V913" s="148"/>
      <c r="W913" s="148"/>
    </row>
    <row r="914" spans="1:23" ht="16.5" customHeight="1">
      <c r="A914" s="148"/>
      <c r="B914" s="148"/>
      <c r="C914" s="148"/>
      <c r="I914" s="148"/>
      <c r="J914" s="148"/>
      <c r="K914" s="148"/>
      <c r="L914" s="148"/>
      <c r="M914" s="148"/>
      <c r="N914" s="148"/>
      <c r="O914" s="148"/>
      <c r="P914" s="148"/>
      <c r="Q914" s="148"/>
      <c r="R914" s="148"/>
      <c r="S914" s="148"/>
      <c r="T914" s="148"/>
      <c r="U914" s="148"/>
      <c r="V914" s="148"/>
      <c r="W914" s="148"/>
    </row>
    <row r="915" spans="1:23" ht="16.5" customHeight="1">
      <c r="A915" s="148"/>
      <c r="B915" s="148"/>
      <c r="C915" s="148"/>
      <c r="I915" s="148"/>
      <c r="J915" s="148"/>
      <c r="K915" s="148"/>
      <c r="L915" s="148"/>
      <c r="M915" s="148"/>
      <c r="N915" s="148"/>
      <c r="O915" s="148"/>
      <c r="P915" s="148"/>
      <c r="Q915" s="148"/>
      <c r="R915" s="148"/>
      <c r="S915" s="148"/>
      <c r="T915" s="148"/>
      <c r="U915" s="148"/>
      <c r="V915" s="148"/>
      <c r="W915" s="148"/>
    </row>
    <row r="916" spans="1:23" ht="16.5" customHeight="1">
      <c r="A916" s="148"/>
      <c r="B916" s="148"/>
      <c r="C916" s="148"/>
      <c r="I916" s="148"/>
      <c r="J916" s="148"/>
      <c r="K916" s="148"/>
      <c r="L916" s="148"/>
      <c r="M916" s="148"/>
      <c r="N916" s="148"/>
      <c r="O916" s="148"/>
      <c r="P916" s="148"/>
      <c r="Q916" s="148"/>
      <c r="R916" s="148"/>
      <c r="S916" s="148"/>
      <c r="T916" s="148"/>
      <c r="U916" s="148"/>
      <c r="V916" s="148"/>
      <c r="W916" s="148"/>
    </row>
    <row r="917" spans="1:23" ht="16.5" customHeight="1">
      <c r="A917" s="148"/>
      <c r="B917" s="148"/>
      <c r="C917" s="148"/>
      <c r="I917" s="148"/>
      <c r="J917" s="148"/>
      <c r="K917" s="148"/>
      <c r="L917" s="148"/>
      <c r="M917" s="148"/>
      <c r="N917" s="148"/>
      <c r="O917" s="148"/>
      <c r="P917" s="148"/>
      <c r="Q917" s="148"/>
      <c r="R917" s="148"/>
      <c r="S917" s="148"/>
      <c r="T917" s="148"/>
      <c r="U917" s="148"/>
      <c r="V917" s="148"/>
      <c r="W917" s="148"/>
    </row>
    <row r="918" spans="1:23" ht="16.5" customHeight="1">
      <c r="A918" s="148"/>
      <c r="B918" s="148"/>
      <c r="C918" s="148"/>
      <c r="I918" s="148"/>
      <c r="J918" s="148"/>
      <c r="K918" s="148"/>
      <c r="L918" s="148"/>
      <c r="M918" s="148"/>
      <c r="N918" s="148"/>
      <c r="O918" s="148"/>
      <c r="P918" s="148"/>
      <c r="Q918" s="148"/>
      <c r="R918" s="148"/>
      <c r="S918" s="148"/>
      <c r="T918" s="148"/>
      <c r="U918" s="148"/>
      <c r="V918" s="148"/>
      <c r="W918" s="148"/>
    </row>
    <row r="919" spans="1:23" ht="16.5" customHeight="1">
      <c r="A919" s="148"/>
      <c r="B919" s="148"/>
      <c r="C919" s="148"/>
      <c r="I919" s="148"/>
      <c r="J919" s="148"/>
      <c r="K919" s="148"/>
      <c r="L919" s="148"/>
      <c r="M919" s="148"/>
      <c r="N919" s="148"/>
      <c r="O919" s="148"/>
      <c r="P919" s="148"/>
      <c r="Q919" s="148"/>
      <c r="R919" s="148"/>
      <c r="S919" s="148"/>
      <c r="T919" s="148"/>
      <c r="U919" s="148"/>
      <c r="V919" s="148"/>
      <c r="W919" s="148"/>
    </row>
    <row r="920" spans="1:23" ht="16.5" customHeight="1">
      <c r="A920" s="148"/>
      <c r="B920" s="148"/>
      <c r="C920" s="148"/>
      <c r="I920" s="148"/>
      <c r="J920" s="148"/>
      <c r="K920" s="148"/>
      <c r="L920" s="148"/>
      <c r="M920" s="148"/>
      <c r="N920" s="148"/>
      <c r="O920" s="148"/>
      <c r="P920" s="148"/>
      <c r="Q920" s="148"/>
      <c r="R920" s="148"/>
      <c r="S920" s="148"/>
      <c r="T920" s="148"/>
      <c r="U920" s="148"/>
      <c r="V920" s="148"/>
      <c r="W920" s="148"/>
    </row>
    <row r="921" spans="1:23" ht="16.5" customHeight="1">
      <c r="A921" s="148"/>
      <c r="B921" s="148"/>
      <c r="C921" s="148"/>
      <c r="I921" s="148"/>
      <c r="J921" s="148"/>
      <c r="K921" s="148"/>
      <c r="L921" s="148"/>
      <c r="M921" s="148"/>
      <c r="N921" s="148"/>
      <c r="O921" s="148"/>
      <c r="P921" s="148"/>
      <c r="Q921" s="148"/>
      <c r="R921" s="148"/>
      <c r="S921" s="148"/>
      <c r="T921" s="148"/>
      <c r="U921" s="148"/>
      <c r="V921" s="148"/>
      <c r="W921" s="148"/>
    </row>
    <row r="922" spans="1:23" ht="16.5" customHeight="1">
      <c r="A922" s="148"/>
      <c r="B922" s="148"/>
      <c r="C922" s="148"/>
      <c r="I922" s="148"/>
      <c r="J922" s="148"/>
      <c r="K922" s="148"/>
      <c r="L922" s="148"/>
      <c r="M922" s="148"/>
      <c r="N922" s="148"/>
      <c r="O922" s="148"/>
      <c r="P922" s="148"/>
      <c r="Q922" s="148"/>
      <c r="R922" s="148"/>
      <c r="S922" s="148"/>
      <c r="T922" s="148"/>
      <c r="U922" s="148"/>
      <c r="V922" s="148"/>
      <c r="W922" s="148"/>
    </row>
    <row r="923" spans="1:23" ht="16.5" customHeight="1">
      <c r="A923" s="148"/>
      <c r="B923" s="148"/>
      <c r="C923" s="148"/>
      <c r="I923" s="148"/>
      <c r="J923" s="148"/>
      <c r="K923" s="148"/>
      <c r="L923" s="148"/>
      <c r="M923" s="148"/>
      <c r="N923" s="148"/>
      <c r="O923" s="148"/>
      <c r="P923" s="148"/>
      <c r="Q923" s="148"/>
      <c r="R923" s="148"/>
      <c r="S923" s="148"/>
      <c r="T923" s="148"/>
      <c r="U923" s="148"/>
      <c r="V923" s="148"/>
      <c r="W923" s="148"/>
    </row>
    <row r="924" spans="1:23" ht="16.5" customHeight="1">
      <c r="A924" s="148"/>
      <c r="B924" s="148"/>
      <c r="C924" s="148"/>
      <c r="I924" s="148"/>
      <c r="J924" s="148"/>
      <c r="K924" s="148"/>
      <c r="L924" s="148"/>
      <c r="M924" s="148"/>
      <c r="N924" s="148"/>
      <c r="O924" s="148"/>
      <c r="P924" s="148"/>
      <c r="Q924" s="148"/>
      <c r="R924" s="148"/>
      <c r="S924" s="148"/>
      <c r="T924" s="148"/>
      <c r="U924" s="148"/>
      <c r="V924" s="148"/>
      <c r="W924" s="148"/>
    </row>
    <row r="925" spans="1:23" ht="16.5" customHeight="1">
      <c r="A925" s="148"/>
      <c r="B925" s="148"/>
      <c r="C925" s="148"/>
      <c r="I925" s="148"/>
      <c r="J925" s="148"/>
      <c r="K925" s="148"/>
      <c r="L925" s="148"/>
      <c r="M925" s="148"/>
      <c r="N925" s="148"/>
      <c r="O925" s="148"/>
      <c r="P925" s="148"/>
      <c r="Q925" s="148"/>
      <c r="R925" s="148"/>
      <c r="S925" s="148"/>
      <c r="T925" s="148"/>
      <c r="U925" s="148"/>
      <c r="V925" s="148"/>
      <c r="W925" s="148"/>
    </row>
    <row r="926" spans="1:23" ht="16.5" customHeight="1">
      <c r="A926" s="148"/>
      <c r="B926" s="148"/>
      <c r="C926" s="148"/>
      <c r="I926" s="148"/>
      <c r="J926" s="148"/>
      <c r="K926" s="148"/>
      <c r="L926" s="148"/>
      <c r="M926" s="148"/>
      <c r="N926" s="148"/>
      <c r="O926" s="148"/>
      <c r="P926" s="148"/>
      <c r="Q926" s="148"/>
      <c r="R926" s="148"/>
      <c r="S926" s="148"/>
      <c r="T926" s="148"/>
      <c r="U926" s="148"/>
      <c r="V926" s="148"/>
      <c r="W926" s="148"/>
    </row>
    <row r="927" spans="1:23" ht="16.5" customHeight="1">
      <c r="A927" s="148"/>
      <c r="B927" s="148"/>
      <c r="C927" s="148"/>
      <c r="I927" s="148"/>
      <c r="J927" s="148"/>
      <c r="K927" s="148"/>
      <c r="L927" s="148"/>
      <c r="M927" s="148"/>
      <c r="N927" s="148"/>
      <c r="O927" s="148"/>
      <c r="P927" s="148"/>
      <c r="Q927" s="148"/>
      <c r="R927" s="148"/>
      <c r="S927" s="148"/>
      <c r="T927" s="148"/>
      <c r="U927" s="148"/>
      <c r="V927" s="148"/>
      <c r="W927" s="148"/>
    </row>
    <row r="928" spans="1:23" ht="16.5" customHeight="1">
      <c r="A928" s="148"/>
      <c r="B928" s="148"/>
      <c r="C928" s="148"/>
      <c r="I928" s="148"/>
      <c r="J928" s="148"/>
      <c r="K928" s="148"/>
      <c r="L928" s="148"/>
      <c r="M928" s="148"/>
      <c r="N928" s="148"/>
      <c r="O928" s="148"/>
      <c r="P928" s="148"/>
      <c r="Q928" s="148"/>
      <c r="R928" s="148"/>
      <c r="S928" s="148"/>
      <c r="T928" s="148"/>
      <c r="U928" s="148"/>
      <c r="V928" s="148"/>
      <c r="W928" s="148"/>
    </row>
    <row r="929" spans="1:23" ht="16.5" customHeight="1">
      <c r="A929" s="148"/>
      <c r="B929" s="148"/>
      <c r="C929" s="148"/>
      <c r="I929" s="148"/>
      <c r="J929" s="148"/>
      <c r="K929" s="148"/>
      <c r="L929" s="148"/>
      <c r="M929" s="148"/>
      <c r="N929" s="148"/>
      <c r="O929" s="148"/>
      <c r="P929" s="148"/>
      <c r="Q929" s="148"/>
      <c r="R929" s="148"/>
      <c r="S929" s="148"/>
      <c r="T929" s="148"/>
      <c r="U929" s="148"/>
      <c r="V929" s="148"/>
      <c r="W929" s="148"/>
    </row>
    <row r="930" spans="1:23" ht="16.5" customHeight="1">
      <c r="A930" s="148"/>
      <c r="B930" s="148"/>
      <c r="C930" s="148"/>
      <c r="I930" s="148"/>
      <c r="J930" s="148"/>
      <c r="K930" s="148"/>
      <c r="L930" s="148"/>
      <c r="M930" s="148"/>
      <c r="N930" s="148"/>
      <c r="O930" s="148"/>
      <c r="P930" s="148"/>
      <c r="Q930" s="148"/>
      <c r="R930" s="148"/>
      <c r="S930" s="148"/>
      <c r="T930" s="148"/>
      <c r="U930" s="148"/>
      <c r="V930" s="148"/>
      <c r="W930" s="148"/>
    </row>
    <row r="931" spans="1:23" ht="16.5" customHeight="1">
      <c r="A931" s="148"/>
      <c r="B931" s="148"/>
      <c r="C931" s="148"/>
      <c r="I931" s="148"/>
      <c r="J931" s="148"/>
      <c r="K931" s="148"/>
      <c r="L931" s="148"/>
      <c r="M931" s="148"/>
      <c r="N931" s="148"/>
      <c r="O931" s="148"/>
      <c r="P931" s="148"/>
      <c r="Q931" s="148"/>
      <c r="R931" s="148"/>
      <c r="S931" s="148"/>
      <c r="T931" s="148"/>
      <c r="U931" s="148"/>
      <c r="V931" s="148"/>
      <c r="W931" s="148"/>
    </row>
    <row r="932" spans="1:23" ht="16.5" customHeight="1">
      <c r="A932" s="148"/>
      <c r="B932" s="148"/>
      <c r="C932" s="148"/>
      <c r="I932" s="148"/>
      <c r="J932" s="148"/>
      <c r="K932" s="148"/>
      <c r="L932" s="148"/>
      <c r="M932" s="148"/>
      <c r="N932" s="148"/>
      <c r="O932" s="148"/>
      <c r="P932" s="148"/>
      <c r="Q932" s="148"/>
      <c r="R932" s="148"/>
      <c r="S932" s="148"/>
      <c r="T932" s="148"/>
      <c r="U932" s="148"/>
      <c r="V932" s="148"/>
      <c r="W932" s="148"/>
    </row>
    <row r="933" spans="1:23" ht="16.5" customHeight="1">
      <c r="A933" s="148"/>
      <c r="B933" s="148"/>
      <c r="C933" s="148"/>
      <c r="I933" s="148"/>
      <c r="J933" s="148"/>
      <c r="K933" s="148"/>
      <c r="L933" s="148"/>
      <c r="M933" s="148"/>
      <c r="N933" s="148"/>
      <c r="O933" s="148"/>
      <c r="P933" s="148"/>
      <c r="Q933" s="148"/>
      <c r="R933" s="148"/>
      <c r="S933" s="148"/>
      <c r="T933" s="148"/>
      <c r="U933" s="148"/>
      <c r="V933" s="148"/>
      <c r="W933" s="148"/>
    </row>
    <row r="934" spans="1:23" ht="16.5" customHeight="1">
      <c r="A934" s="148"/>
      <c r="B934" s="148"/>
      <c r="C934" s="148"/>
      <c r="I934" s="148"/>
      <c r="J934" s="148"/>
      <c r="K934" s="148"/>
      <c r="L934" s="148"/>
      <c r="M934" s="148"/>
      <c r="N934" s="148"/>
      <c r="O934" s="148"/>
      <c r="P934" s="148"/>
      <c r="Q934" s="148"/>
      <c r="R934" s="148"/>
      <c r="S934" s="148"/>
      <c r="T934" s="148"/>
      <c r="U934" s="148"/>
      <c r="V934" s="148"/>
      <c r="W934" s="148"/>
    </row>
    <row r="935" spans="1:23" ht="16.5" customHeight="1">
      <c r="A935" s="148"/>
      <c r="B935" s="148"/>
      <c r="C935" s="148"/>
      <c r="I935" s="148"/>
      <c r="J935" s="148"/>
      <c r="K935" s="148"/>
      <c r="L935" s="148"/>
      <c r="M935" s="148"/>
      <c r="N935" s="148"/>
      <c r="O935" s="148"/>
      <c r="P935" s="148"/>
      <c r="Q935" s="148"/>
      <c r="R935" s="148"/>
      <c r="S935" s="148"/>
      <c r="T935" s="148"/>
      <c r="U935" s="148"/>
      <c r="V935" s="148"/>
      <c r="W935" s="148"/>
    </row>
    <row r="936" spans="1:23" ht="16.5" customHeight="1">
      <c r="A936" s="148"/>
      <c r="B936" s="148"/>
      <c r="C936" s="148"/>
      <c r="I936" s="148"/>
      <c r="J936" s="148"/>
      <c r="K936" s="148"/>
      <c r="L936" s="148"/>
      <c r="M936" s="148"/>
      <c r="N936" s="148"/>
      <c r="O936" s="148"/>
      <c r="P936" s="148"/>
      <c r="Q936" s="148"/>
      <c r="R936" s="148"/>
      <c r="S936" s="148"/>
      <c r="T936" s="148"/>
      <c r="U936" s="148"/>
      <c r="V936" s="148"/>
      <c r="W936" s="148"/>
    </row>
    <row r="937" spans="1:23" ht="16.5" customHeight="1">
      <c r="A937" s="148"/>
      <c r="B937" s="148"/>
      <c r="C937" s="148"/>
      <c r="I937" s="148"/>
      <c r="J937" s="148"/>
      <c r="K937" s="148"/>
      <c r="L937" s="148"/>
      <c r="M937" s="148"/>
      <c r="N937" s="148"/>
      <c r="O937" s="148"/>
      <c r="P937" s="148"/>
      <c r="Q937" s="148"/>
      <c r="R937" s="148"/>
      <c r="S937" s="148"/>
      <c r="T937" s="148"/>
      <c r="U937" s="148"/>
      <c r="V937" s="148"/>
      <c r="W937" s="148"/>
    </row>
    <row r="938" spans="1:23" ht="16.5" customHeight="1">
      <c r="A938" s="148"/>
      <c r="B938" s="148"/>
      <c r="C938" s="148"/>
      <c r="I938" s="148"/>
      <c r="J938" s="148"/>
      <c r="K938" s="148"/>
      <c r="L938" s="148"/>
      <c r="M938" s="148"/>
      <c r="N938" s="148"/>
      <c r="O938" s="148"/>
      <c r="P938" s="148"/>
      <c r="Q938" s="148"/>
      <c r="R938" s="148"/>
      <c r="S938" s="148"/>
      <c r="T938" s="148"/>
      <c r="U938" s="148"/>
      <c r="V938" s="148"/>
      <c r="W938" s="148"/>
    </row>
    <row r="939" spans="1:23" ht="16.5" customHeight="1">
      <c r="A939" s="148"/>
      <c r="B939" s="148"/>
      <c r="C939" s="148"/>
      <c r="I939" s="148"/>
      <c r="J939" s="148"/>
      <c r="K939" s="148"/>
      <c r="L939" s="148"/>
      <c r="M939" s="148"/>
      <c r="N939" s="148"/>
      <c r="O939" s="148"/>
      <c r="P939" s="148"/>
      <c r="Q939" s="148"/>
      <c r="R939" s="148"/>
      <c r="S939" s="148"/>
      <c r="T939" s="148"/>
      <c r="U939" s="148"/>
      <c r="V939" s="148"/>
      <c r="W939" s="148"/>
    </row>
    <row r="940" spans="1:23" ht="16.5" customHeight="1">
      <c r="A940" s="148"/>
      <c r="B940" s="148"/>
      <c r="C940" s="148"/>
      <c r="I940" s="148"/>
      <c r="J940" s="148"/>
      <c r="K940" s="148"/>
      <c r="L940" s="148"/>
      <c r="M940" s="148"/>
      <c r="N940" s="148"/>
      <c r="O940" s="148"/>
      <c r="P940" s="148"/>
      <c r="Q940" s="148"/>
      <c r="R940" s="148"/>
      <c r="S940" s="148"/>
      <c r="T940" s="148"/>
      <c r="U940" s="148"/>
      <c r="V940" s="148"/>
      <c r="W940" s="148"/>
    </row>
    <row r="941" spans="1:23" ht="16.5" customHeight="1">
      <c r="A941" s="148"/>
      <c r="B941" s="148"/>
      <c r="C941" s="148"/>
      <c r="I941" s="148"/>
      <c r="J941" s="148"/>
      <c r="K941" s="148"/>
      <c r="L941" s="148"/>
      <c r="M941" s="148"/>
      <c r="N941" s="148"/>
      <c r="O941" s="148"/>
      <c r="P941" s="148"/>
      <c r="Q941" s="148"/>
      <c r="R941" s="148"/>
      <c r="S941" s="148"/>
      <c r="T941" s="148"/>
      <c r="U941" s="148"/>
      <c r="V941" s="148"/>
      <c r="W941" s="148"/>
    </row>
    <row r="942" spans="1:23" ht="16.5" customHeight="1">
      <c r="A942" s="148"/>
      <c r="B942" s="148"/>
      <c r="C942" s="148"/>
      <c r="I942" s="148"/>
      <c r="J942" s="148"/>
      <c r="K942" s="148"/>
      <c r="L942" s="148"/>
      <c r="M942" s="148"/>
      <c r="N942" s="148"/>
      <c r="O942" s="148"/>
      <c r="P942" s="148"/>
      <c r="Q942" s="148"/>
      <c r="R942" s="148"/>
      <c r="S942" s="148"/>
      <c r="T942" s="148"/>
      <c r="U942" s="148"/>
      <c r="V942" s="148"/>
      <c r="W942" s="148"/>
    </row>
    <row r="943" spans="1:23" ht="16.5" customHeight="1">
      <c r="A943" s="148"/>
      <c r="B943" s="148"/>
      <c r="C943" s="148"/>
      <c r="I943" s="148"/>
      <c r="J943" s="148"/>
      <c r="K943" s="148"/>
      <c r="L943" s="148"/>
      <c r="M943" s="148"/>
      <c r="N943" s="148"/>
      <c r="O943" s="148"/>
      <c r="P943" s="148"/>
      <c r="Q943" s="148"/>
      <c r="R943" s="148"/>
      <c r="S943" s="148"/>
      <c r="T943" s="148"/>
      <c r="U943" s="148"/>
      <c r="V943" s="148"/>
      <c r="W943" s="148"/>
    </row>
    <row r="944" spans="1:23" ht="16.5" customHeight="1">
      <c r="A944" s="148"/>
      <c r="B944" s="148"/>
      <c r="C944" s="148"/>
      <c r="I944" s="148"/>
      <c r="J944" s="148"/>
      <c r="K944" s="148"/>
      <c r="L944" s="148"/>
      <c r="M944" s="148"/>
      <c r="N944" s="148"/>
      <c r="O944" s="148"/>
      <c r="P944" s="148"/>
      <c r="Q944" s="148"/>
      <c r="R944" s="148"/>
      <c r="S944" s="148"/>
      <c r="T944" s="148"/>
      <c r="U944" s="148"/>
      <c r="V944" s="148"/>
      <c r="W944" s="148"/>
    </row>
    <row r="945" spans="1:23" ht="16.5" customHeight="1">
      <c r="A945" s="148"/>
      <c r="B945" s="148"/>
      <c r="C945" s="148"/>
      <c r="I945" s="148"/>
      <c r="J945" s="148"/>
      <c r="K945" s="148"/>
      <c r="L945" s="148"/>
      <c r="M945" s="148"/>
      <c r="N945" s="148"/>
      <c r="O945" s="148"/>
      <c r="P945" s="148"/>
      <c r="Q945" s="148"/>
      <c r="R945" s="148"/>
      <c r="S945" s="148"/>
      <c r="T945" s="148"/>
      <c r="U945" s="148"/>
      <c r="V945" s="148"/>
      <c r="W945" s="148"/>
    </row>
    <row r="946" spans="1:23" ht="16.5" customHeight="1">
      <c r="A946" s="148"/>
      <c r="B946" s="148"/>
      <c r="C946" s="148"/>
      <c r="I946" s="148"/>
      <c r="J946" s="148"/>
      <c r="K946" s="148"/>
      <c r="L946" s="148"/>
      <c r="M946" s="148"/>
      <c r="N946" s="148"/>
      <c r="O946" s="148"/>
      <c r="P946" s="148"/>
      <c r="Q946" s="148"/>
      <c r="R946" s="148"/>
      <c r="S946" s="148"/>
      <c r="T946" s="148"/>
      <c r="U946" s="148"/>
      <c r="V946" s="148"/>
      <c r="W946" s="148"/>
    </row>
    <row r="947" spans="1:23" ht="16.5" customHeight="1">
      <c r="A947" s="148"/>
      <c r="B947" s="148"/>
      <c r="C947" s="148"/>
      <c r="I947" s="148"/>
      <c r="J947" s="148"/>
      <c r="K947" s="148"/>
      <c r="L947" s="148"/>
      <c r="M947" s="148"/>
      <c r="N947" s="148"/>
      <c r="O947" s="148"/>
      <c r="P947" s="148"/>
      <c r="Q947" s="148"/>
      <c r="R947" s="148"/>
      <c r="S947" s="148"/>
      <c r="T947" s="148"/>
      <c r="U947" s="148"/>
      <c r="V947" s="148"/>
      <c r="W947" s="148"/>
    </row>
    <row r="948" spans="1:23" ht="16.5" customHeight="1">
      <c r="A948" s="148"/>
      <c r="B948" s="148"/>
      <c r="C948" s="148"/>
      <c r="I948" s="148"/>
      <c r="J948" s="148"/>
      <c r="K948" s="148"/>
      <c r="L948" s="148"/>
      <c r="M948" s="148"/>
      <c r="N948" s="148"/>
      <c r="O948" s="148"/>
      <c r="P948" s="148"/>
      <c r="Q948" s="148"/>
      <c r="R948" s="148"/>
      <c r="S948" s="148"/>
      <c r="T948" s="148"/>
      <c r="U948" s="148"/>
      <c r="V948" s="148"/>
      <c r="W948" s="148"/>
    </row>
    <row r="949" spans="1:23" ht="16.5" customHeight="1">
      <c r="A949" s="148"/>
      <c r="B949" s="148"/>
      <c r="C949" s="148"/>
      <c r="I949" s="148"/>
      <c r="J949" s="148"/>
      <c r="K949" s="148"/>
      <c r="L949" s="148"/>
      <c r="M949" s="148"/>
      <c r="N949" s="148"/>
      <c r="O949" s="148"/>
      <c r="P949" s="148"/>
      <c r="Q949" s="148"/>
      <c r="R949" s="148"/>
      <c r="S949" s="148"/>
      <c r="T949" s="148"/>
      <c r="U949" s="148"/>
      <c r="V949" s="148"/>
      <c r="W949" s="148"/>
    </row>
    <row r="950" spans="1:23" ht="16.5" customHeight="1">
      <c r="A950" s="148"/>
      <c r="B950" s="148"/>
      <c r="C950" s="148"/>
      <c r="I950" s="148"/>
      <c r="J950" s="148"/>
      <c r="K950" s="148"/>
      <c r="L950" s="148"/>
      <c r="M950" s="148"/>
      <c r="N950" s="148"/>
      <c r="O950" s="148"/>
      <c r="P950" s="148"/>
      <c r="Q950" s="148"/>
      <c r="R950" s="148"/>
      <c r="S950" s="148"/>
      <c r="T950" s="148"/>
      <c r="U950" s="148"/>
      <c r="V950" s="148"/>
      <c r="W950" s="148"/>
    </row>
    <row r="951" spans="1:23" ht="16.5" customHeight="1">
      <c r="A951" s="148"/>
      <c r="B951" s="148"/>
      <c r="C951" s="148"/>
      <c r="I951" s="148"/>
      <c r="J951" s="148"/>
      <c r="K951" s="148"/>
      <c r="L951" s="148"/>
      <c r="M951" s="148"/>
      <c r="N951" s="148"/>
      <c r="O951" s="148"/>
      <c r="P951" s="148"/>
      <c r="Q951" s="148"/>
      <c r="R951" s="148"/>
      <c r="S951" s="148"/>
      <c r="T951" s="148"/>
      <c r="U951" s="148"/>
      <c r="V951" s="148"/>
      <c r="W951" s="148"/>
    </row>
    <row r="952" spans="1:23" ht="16.5" customHeight="1">
      <c r="A952" s="148"/>
      <c r="B952" s="148"/>
      <c r="C952" s="148"/>
      <c r="I952" s="148"/>
      <c r="J952" s="148"/>
      <c r="K952" s="148"/>
      <c r="L952" s="148"/>
      <c r="M952" s="148"/>
      <c r="N952" s="148"/>
      <c r="O952" s="148"/>
      <c r="P952" s="148"/>
      <c r="Q952" s="148"/>
      <c r="R952" s="148"/>
      <c r="S952" s="148"/>
      <c r="T952" s="148"/>
      <c r="U952" s="148"/>
      <c r="V952" s="148"/>
      <c r="W952" s="148"/>
    </row>
    <row r="953" spans="1:23" ht="16.5" customHeight="1">
      <c r="A953" s="148"/>
      <c r="B953" s="148"/>
      <c r="C953" s="148"/>
      <c r="I953" s="148"/>
      <c r="J953" s="148"/>
      <c r="K953" s="148"/>
      <c r="L953" s="148"/>
      <c r="M953" s="148"/>
      <c r="N953" s="148"/>
      <c r="O953" s="148"/>
      <c r="P953" s="148"/>
      <c r="Q953" s="148"/>
      <c r="R953" s="148"/>
      <c r="S953" s="148"/>
      <c r="T953" s="148"/>
      <c r="U953" s="148"/>
      <c r="V953" s="148"/>
      <c r="W953" s="148"/>
    </row>
    <row r="954" spans="1:23" ht="16.5" customHeight="1">
      <c r="A954" s="148"/>
      <c r="B954" s="148"/>
      <c r="C954" s="148"/>
      <c r="I954" s="148"/>
      <c r="J954" s="148"/>
      <c r="K954" s="148"/>
      <c r="L954" s="148"/>
      <c r="M954" s="148"/>
      <c r="N954" s="148"/>
      <c r="O954" s="148"/>
      <c r="P954" s="148"/>
      <c r="Q954" s="148"/>
      <c r="R954" s="148"/>
      <c r="S954" s="148"/>
      <c r="T954" s="148"/>
      <c r="U954" s="148"/>
      <c r="V954" s="148"/>
      <c r="W954" s="148"/>
    </row>
    <row r="955" spans="1:23" ht="16.5" customHeight="1">
      <c r="A955" s="148"/>
      <c r="B955" s="148"/>
      <c r="C955" s="148"/>
      <c r="I955" s="148"/>
      <c r="J955" s="148"/>
      <c r="K955" s="148"/>
      <c r="L955" s="148"/>
      <c r="M955" s="148"/>
      <c r="N955" s="148"/>
      <c r="O955" s="148"/>
      <c r="P955" s="148"/>
      <c r="Q955" s="148"/>
      <c r="R955" s="148"/>
      <c r="S955" s="148"/>
      <c r="T955" s="148"/>
      <c r="U955" s="148"/>
      <c r="V955" s="148"/>
      <c r="W955" s="148"/>
    </row>
    <row r="956" spans="1:23" ht="16.5" customHeight="1">
      <c r="A956" s="148"/>
      <c r="B956" s="148"/>
      <c r="C956" s="148"/>
      <c r="I956" s="148"/>
      <c r="J956" s="148"/>
      <c r="K956" s="148"/>
      <c r="L956" s="148"/>
      <c r="M956" s="148"/>
      <c r="N956" s="148"/>
      <c r="O956" s="148"/>
      <c r="P956" s="148"/>
      <c r="Q956" s="148"/>
      <c r="R956" s="148"/>
      <c r="S956" s="148"/>
      <c r="T956" s="148"/>
      <c r="U956" s="148"/>
      <c r="V956" s="148"/>
      <c r="W956" s="148"/>
    </row>
    <row r="957" spans="1:23" ht="16.5" customHeight="1">
      <c r="A957" s="148"/>
      <c r="B957" s="148"/>
      <c r="C957" s="148"/>
      <c r="I957" s="148"/>
      <c r="J957" s="148"/>
      <c r="K957" s="148"/>
      <c r="L957" s="148"/>
      <c r="M957" s="148"/>
      <c r="N957" s="148"/>
      <c r="O957" s="148"/>
      <c r="P957" s="148"/>
      <c r="Q957" s="148"/>
      <c r="R957" s="148"/>
      <c r="S957" s="148"/>
      <c r="T957" s="148"/>
      <c r="U957" s="148"/>
      <c r="V957" s="148"/>
      <c r="W957" s="148"/>
    </row>
    <row r="958" spans="1:23" ht="16.5" customHeight="1">
      <c r="A958" s="148"/>
      <c r="B958" s="148"/>
      <c r="C958" s="148"/>
      <c r="I958" s="148"/>
      <c r="J958" s="148"/>
      <c r="K958" s="148"/>
      <c r="L958" s="148"/>
      <c r="M958" s="148"/>
      <c r="N958" s="148"/>
      <c r="O958" s="148"/>
      <c r="P958" s="148"/>
      <c r="Q958" s="148"/>
      <c r="R958" s="148"/>
      <c r="S958" s="148"/>
      <c r="T958" s="148"/>
      <c r="U958" s="148"/>
      <c r="V958" s="148"/>
      <c r="W958" s="148"/>
    </row>
    <row r="959" spans="1:23" ht="16.5" customHeight="1">
      <c r="A959" s="148"/>
      <c r="B959" s="148"/>
      <c r="C959" s="148"/>
      <c r="I959" s="148"/>
      <c r="J959" s="148"/>
      <c r="K959" s="148"/>
      <c r="L959" s="148"/>
      <c r="M959" s="148"/>
      <c r="N959" s="148"/>
      <c r="O959" s="148"/>
      <c r="P959" s="148"/>
      <c r="Q959" s="148"/>
      <c r="R959" s="148"/>
      <c r="S959" s="148"/>
      <c r="T959" s="148"/>
      <c r="U959" s="148"/>
      <c r="V959" s="148"/>
      <c r="W959" s="148"/>
    </row>
    <row r="960" spans="1:23" ht="16.5" customHeight="1">
      <c r="A960" s="148"/>
      <c r="B960" s="148"/>
      <c r="C960" s="148"/>
      <c r="I960" s="148"/>
      <c r="J960" s="148"/>
      <c r="K960" s="148"/>
      <c r="L960" s="148"/>
      <c r="M960" s="148"/>
      <c r="N960" s="148"/>
      <c r="O960" s="148"/>
      <c r="P960" s="148"/>
      <c r="Q960" s="148"/>
      <c r="R960" s="148"/>
      <c r="S960" s="148"/>
      <c r="T960" s="148"/>
      <c r="U960" s="148"/>
      <c r="V960" s="148"/>
      <c r="W960" s="148"/>
    </row>
    <row r="961" spans="1:23" ht="16.5" customHeight="1">
      <c r="A961" s="148"/>
      <c r="B961" s="148"/>
      <c r="C961" s="148"/>
      <c r="I961" s="148"/>
      <c r="J961" s="148"/>
      <c r="K961" s="148"/>
      <c r="L961" s="148"/>
      <c r="M961" s="148"/>
      <c r="N961" s="148"/>
      <c r="O961" s="148"/>
      <c r="P961" s="148"/>
      <c r="Q961" s="148"/>
      <c r="R961" s="148"/>
      <c r="S961" s="148"/>
      <c r="T961" s="148"/>
      <c r="U961" s="148"/>
      <c r="V961" s="148"/>
      <c r="W961" s="148"/>
    </row>
    <row r="962" spans="1:23" ht="16.5" customHeight="1">
      <c r="A962" s="148"/>
      <c r="B962" s="148"/>
      <c r="C962" s="148"/>
      <c r="I962" s="148"/>
      <c r="J962" s="148"/>
      <c r="K962" s="148"/>
      <c r="L962" s="148"/>
      <c r="M962" s="148"/>
      <c r="N962" s="148"/>
      <c r="O962" s="148"/>
      <c r="P962" s="148"/>
      <c r="Q962" s="148"/>
      <c r="R962" s="148"/>
      <c r="S962" s="148"/>
      <c r="T962" s="148"/>
      <c r="U962" s="148"/>
      <c r="V962" s="148"/>
      <c r="W962" s="148"/>
    </row>
    <row r="963" spans="1:23" ht="16.5" customHeight="1">
      <c r="A963" s="148"/>
      <c r="B963" s="148"/>
      <c r="C963" s="148"/>
      <c r="I963" s="148"/>
      <c r="J963" s="148"/>
      <c r="K963" s="148"/>
      <c r="L963" s="148"/>
      <c r="M963" s="148"/>
      <c r="N963" s="148"/>
      <c r="O963" s="148"/>
      <c r="P963" s="148"/>
      <c r="Q963" s="148"/>
      <c r="R963" s="148"/>
      <c r="S963" s="148"/>
      <c r="T963" s="148"/>
      <c r="U963" s="148"/>
      <c r="V963" s="148"/>
      <c r="W963" s="148"/>
    </row>
    <row r="964" spans="1:23" ht="16.5" customHeight="1">
      <c r="A964" s="148"/>
      <c r="B964" s="148"/>
      <c r="C964" s="148"/>
      <c r="I964" s="148"/>
      <c r="J964" s="148"/>
      <c r="K964" s="148"/>
      <c r="L964" s="148"/>
      <c r="M964" s="148"/>
      <c r="N964" s="148"/>
      <c r="O964" s="148"/>
      <c r="P964" s="148"/>
      <c r="Q964" s="148"/>
      <c r="R964" s="148"/>
      <c r="S964" s="148"/>
      <c r="T964" s="148"/>
      <c r="U964" s="148"/>
      <c r="V964" s="148"/>
      <c r="W964" s="148"/>
    </row>
    <row r="965" spans="1:23" ht="16.5" customHeight="1">
      <c r="A965" s="148"/>
      <c r="B965" s="148"/>
      <c r="C965" s="148"/>
      <c r="I965" s="148"/>
      <c r="J965" s="148"/>
      <c r="K965" s="148"/>
      <c r="L965" s="148"/>
      <c r="M965" s="148"/>
      <c r="N965" s="148"/>
      <c r="O965" s="148"/>
      <c r="P965" s="148"/>
      <c r="Q965" s="148"/>
      <c r="R965" s="148"/>
      <c r="S965" s="148"/>
      <c r="T965" s="148"/>
      <c r="U965" s="148"/>
      <c r="V965" s="148"/>
      <c r="W965" s="148"/>
    </row>
    <row r="966" spans="1:23" ht="16.5" customHeight="1">
      <c r="A966" s="148"/>
      <c r="B966" s="148"/>
      <c r="C966" s="148"/>
      <c r="I966" s="148"/>
      <c r="J966" s="148"/>
      <c r="K966" s="148"/>
      <c r="L966" s="148"/>
      <c r="M966" s="148"/>
      <c r="N966" s="148"/>
      <c r="O966" s="148"/>
      <c r="P966" s="148"/>
      <c r="Q966" s="148"/>
      <c r="R966" s="148"/>
      <c r="S966" s="148"/>
      <c r="T966" s="148"/>
      <c r="U966" s="148"/>
      <c r="V966" s="148"/>
      <c r="W966" s="148"/>
    </row>
    <row r="967" spans="1:23" ht="16.5" customHeight="1">
      <c r="A967" s="148"/>
      <c r="B967" s="148"/>
      <c r="C967" s="148"/>
      <c r="I967" s="148"/>
      <c r="J967" s="148"/>
      <c r="K967" s="148"/>
      <c r="L967" s="148"/>
      <c r="M967" s="148"/>
      <c r="N967" s="148"/>
      <c r="O967" s="148"/>
      <c r="P967" s="148"/>
      <c r="Q967" s="148"/>
      <c r="R967" s="148"/>
      <c r="S967" s="148"/>
      <c r="T967" s="148"/>
      <c r="U967" s="148"/>
      <c r="V967" s="148"/>
      <c r="W967" s="148"/>
    </row>
    <row r="968" spans="1:23" ht="16.5" customHeight="1">
      <c r="A968" s="148"/>
      <c r="B968" s="148"/>
      <c r="C968" s="148"/>
      <c r="I968" s="148"/>
      <c r="J968" s="148"/>
      <c r="K968" s="148"/>
      <c r="L968" s="148"/>
      <c r="M968" s="148"/>
      <c r="N968" s="148"/>
      <c r="O968" s="148"/>
      <c r="P968" s="148"/>
      <c r="Q968" s="148"/>
      <c r="R968" s="148"/>
      <c r="S968" s="148"/>
      <c r="T968" s="148"/>
      <c r="U968" s="148"/>
      <c r="V968" s="148"/>
      <c r="W968" s="148"/>
    </row>
    <row r="969" spans="1:23" ht="16.5" customHeight="1">
      <c r="A969" s="148"/>
      <c r="B969" s="148"/>
      <c r="C969" s="148"/>
      <c r="I969" s="148"/>
      <c r="J969" s="148"/>
      <c r="K969" s="148"/>
      <c r="L969" s="148"/>
      <c r="M969" s="148"/>
      <c r="N969" s="148"/>
      <c r="O969" s="148"/>
      <c r="P969" s="148"/>
      <c r="Q969" s="148"/>
      <c r="R969" s="148"/>
      <c r="S969" s="148"/>
      <c r="T969" s="148"/>
      <c r="U969" s="148"/>
      <c r="V969" s="148"/>
      <c r="W969" s="148"/>
    </row>
    <row r="970" spans="1:23" ht="16.5" customHeight="1">
      <c r="A970" s="148"/>
      <c r="B970" s="148"/>
      <c r="C970" s="148"/>
      <c r="I970" s="148"/>
      <c r="J970" s="148"/>
      <c r="K970" s="148"/>
      <c r="L970" s="148"/>
      <c r="M970" s="148"/>
      <c r="N970" s="148"/>
      <c r="O970" s="148"/>
      <c r="P970" s="148"/>
      <c r="Q970" s="148"/>
      <c r="R970" s="148"/>
      <c r="S970" s="148"/>
      <c r="T970" s="148"/>
      <c r="U970" s="148"/>
      <c r="V970" s="148"/>
      <c r="W970" s="148"/>
    </row>
    <row r="971" spans="1:23" ht="16.5" customHeight="1">
      <c r="A971" s="148"/>
      <c r="B971" s="148"/>
      <c r="C971" s="148"/>
      <c r="I971" s="148"/>
      <c r="J971" s="148"/>
      <c r="K971" s="148"/>
      <c r="L971" s="148"/>
      <c r="M971" s="148"/>
      <c r="N971" s="148"/>
      <c r="O971" s="148"/>
      <c r="P971" s="148"/>
      <c r="Q971" s="148"/>
      <c r="R971" s="148"/>
      <c r="S971" s="148"/>
      <c r="T971" s="148"/>
      <c r="U971" s="148"/>
      <c r="V971" s="148"/>
      <c r="W971" s="148"/>
    </row>
    <row r="972" spans="1:23" ht="16.5" customHeight="1">
      <c r="A972" s="148"/>
      <c r="B972" s="148"/>
      <c r="C972" s="148"/>
      <c r="I972" s="148"/>
      <c r="J972" s="148"/>
      <c r="K972" s="148"/>
      <c r="L972" s="148"/>
      <c r="M972" s="148"/>
      <c r="N972" s="148"/>
      <c r="O972" s="148"/>
      <c r="P972" s="148"/>
      <c r="Q972" s="148"/>
      <c r="R972" s="148"/>
      <c r="S972" s="148"/>
      <c r="T972" s="148"/>
      <c r="U972" s="148"/>
      <c r="V972" s="148"/>
      <c r="W972" s="148"/>
    </row>
    <row r="973" spans="1:23" ht="16.5" customHeight="1">
      <c r="A973" s="148"/>
      <c r="B973" s="148"/>
      <c r="C973" s="148"/>
      <c r="I973" s="148"/>
      <c r="J973" s="148"/>
      <c r="K973" s="148"/>
      <c r="L973" s="148"/>
      <c r="M973" s="148"/>
      <c r="N973" s="148"/>
      <c r="O973" s="148"/>
      <c r="P973" s="148"/>
      <c r="Q973" s="148"/>
      <c r="R973" s="148"/>
      <c r="S973" s="148"/>
      <c r="T973" s="148"/>
      <c r="U973" s="148"/>
      <c r="V973" s="148"/>
      <c r="W973" s="148"/>
    </row>
    <row r="974" spans="1:23" ht="16.5" customHeight="1">
      <c r="A974" s="148"/>
      <c r="B974" s="148"/>
      <c r="C974" s="148"/>
      <c r="I974" s="148"/>
      <c r="J974" s="148"/>
      <c r="K974" s="148"/>
      <c r="L974" s="148"/>
      <c r="M974" s="148"/>
      <c r="N974" s="148"/>
      <c r="O974" s="148"/>
      <c r="P974" s="148"/>
      <c r="Q974" s="148"/>
      <c r="R974" s="148"/>
      <c r="S974" s="148"/>
      <c r="T974" s="148"/>
      <c r="U974" s="148"/>
      <c r="V974" s="148"/>
      <c r="W974" s="148"/>
    </row>
    <row r="975" spans="1:23" ht="16.5" customHeight="1">
      <c r="A975" s="148"/>
      <c r="B975" s="148"/>
      <c r="C975" s="148"/>
      <c r="I975" s="148"/>
      <c r="J975" s="148"/>
      <c r="K975" s="148"/>
      <c r="L975" s="148"/>
      <c r="M975" s="148"/>
      <c r="N975" s="148"/>
      <c r="O975" s="148"/>
      <c r="P975" s="148"/>
      <c r="Q975" s="148"/>
      <c r="R975" s="148"/>
      <c r="S975" s="148"/>
      <c r="T975" s="148"/>
      <c r="U975" s="148"/>
      <c r="V975" s="148"/>
      <c r="W975" s="148"/>
    </row>
    <row r="976" spans="1:23" ht="16.5" customHeight="1">
      <c r="A976" s="148"/>
      <c r="B976" s="148"/>
      <c r="C976" s="148"/>
      <c r="I976" s="148"/>
      <c r="J976" s="148"/>
      <c r="K976" s="148"/>
      <c r="L976" s="148"/>
      <c r="M976" s="148"/>
      <c r="N976" s="148"/>
      <c r="O976" s="148"/>
      <c r="P976" s="148"/>
      <c r="Q976" s="148"/>
      <c r="R976" s="148"/>
      <c r="S976" s="148"/>
      <c r="T976" s="148"/>
      <c r="U976" s="148"/>
      <c r="V976" s="148"/>
      <c r="W976" s="148"/>
    </row>
    <row r="977" spans="1:23" ht="16.5" customHeight="1">
      <c r="A977" s="148"/>
      <c r="B977" s="148"/>
      <c r="C977" s="148"/>
      <c r="I977" s="148"/>
      <c r="J977" s="148"/>
      <c r="K977" s="148"/>
      <c r="L977" s="148"/>
      <c r="M977" s="148"/>
      <c r="N977" s="148"/>
      <c r="O977" s="148"/>
      <c r="P977" s="148"/>
      <c r="Q977" s="148"/>
      <c r="R977" s="148"/>
      <c r="S977" s="148"/>
      <c r="T977" s="148"/>
      <c r="U977" s="148"/>
      <c r="V977" s="148"/>
      <c r="W977" s="148"/>
    </row>
    <row r="978" spans="1:23" ht="16.5" customHeight="1">
      <c r="A978" s="148"/>
      <c r="B978" s="148"/>
      <c r="C978" s="148"/>
      <c r="I978" s="148"/>
      <c r="J978" s="148"/>
      <c r="K978" s="148"/>
      <c r="L978" s="148"/>
      <c r="M978" s="148"/>
      <c r="N978" s="148"/>
      <c r="O978" s="148"/>
      <c r="P978" s="148"/>
      <c r="Q978" s="148"/>
      <c r="R978" s="148"/>
      <c r="S978" s="148"/>
      <c r="T978" s="148"/>
      <c r="U978" s="148"/>
      <c r="V978" s="148"/>
      <c r="W978" s="148"/>
    </row>
    <row r="979" spans="1:23" ht="16.5" customHeight="1">
      <c r="A979" s="148"/>
      <c r="B979" s="148"/>
      <c r="C979" s="148"/>
      <c r="I979" s="148"/>
      <c r="J979" s="148"/>
      <c r="K979" s="148"/>
      <c r="L979" s="148"/>
      <c r="M979" s="148"/>
      <c r="N979" s="148"/>
      <c r="O979" s="148"/>
      <c r="P979" s="148"/>
      <c r="Q979" s="148"/>
      <c r="R979" s="148"/>
      <c r="S979" s="148"/>
      <c r="T979" s="148"/>
      <c r="U979" s="148"/>
      <c r="V979" s="148"/>
      <c r="W979" s="148"/>
    </row>
    <row r="980" spans="1:23" ht="16.5" customHeight="1">
      <c r="A980" s="148"/>
      <c r="B980" s="148"/>
      <c r="C980" s="148"/>
      <c r="I980" s="148"/>
      <c r="J980" s="148"/>
      <c r="K980" s="148"/>
      <c r="L980" s="148"/>
      <c r="M980" s="148"/>
      <c r="N980" s="148"/>
      <c r="O980" s="148"/>
      <c r="P980" s="148"/>
      <c r="Q980" s="148"/>
      <c r="R980" s="148"/>
      <c r="S980" s="148"/>
      <c r="T980" s="148"/>
      <c r="U980" s="148"/>
      <c r="V980" s="148"/>
      <c r="W980" s="148"/>
    </row>
    <row r="981" spans="1:23" ht="16.5" customHeight="1">
      <c r="A981" s="148"/>
      <c r="B981" s="148"/>
      <c r="C981" s="148"/>
      <c r="I981" s="148"/>
      <c r="J981" s="148"/>
      <c r="K981" s="148"/>
      <c r="L981" s="148"/>
      <c r="M981" s="148"/>
      <c r="N981" s="148"/>
      <c r="O981" s="148"/>
      <c r="P981" s="148"/>
      <c r="Q981" s="148"/>
      <c r="R981" s="148"/>
      <c r="S981" s="148"/>
      <c r="T981" s="148"/>
      <c r="U981" s="148"/>
      <c r="V981" s="148"/>
      <c r="W981" s="148"/>
    </row>
    <row r="982" spans="1:23" ht="16.5" customHeight="1">
      <c r="A982" s="148"/>
      <c r="B982" s="148"/>
      <c r="C982" s="148"/>
      <c r="I982" s="148"/>
      <c r="J982" s="148"/>
      <c r="K982" s="148"/>
      <c r="L982" s="148"/>
      <c r="M982" s="148"/>
      <c r="N982" s="148"/>
      <c r="O982" s="148"/>
      <c r="P982" s="148"/>
      <c r="Q982" s="148"/>
      <c r="R982" s="148"/>
      <c r="S982" s="148"/>
      <c r="T982" s="148"/>
      <c r="U982" s="148"/>
      <c r="V982" s="148"/>
      <c r="W982" s="148"/>
    </row>
    <row r="983" spans="1:23" ht="16.5" customHeight="1">
      <c r="A983" s="148"/>
      <c r="B983" s="148"/>
      <c r="C983" s="148"/>
      <c r="I983" s="148"/>
      <c r="J983" s="148"/>
      <c r="K983" s="148"/>
      <c r="L983" s="148"/>
      <c r="M983" s="148"/>
      <c r="N983" s="148"/>
      <c r="O983" s="148"/>
      <c r="P983" s="148"/>
      <c r="Q983" s="148"/>
      <c r="R983" s="148"/>
      <c r="S983" s="148"/>
      <c r="T983" s="148"/>
      <c r="U983" s="148"/>
      <c r="V983" s="148"/>
      <c r="W983" s="148"/>
    </row>
    <row r="984" spans="1:23" ht="16.5" customHeight="1">
      <c r="A984" s="148"/>
      <c r="B984" s="148"/>
      <c r="C984" s="148"/>
      <c r="I984" s="148"/>
      <c r="J984" s="148"/>
      <c r="K984" s="148"/>
      <c r="L984" s="148"/>
      <c r="M984" s="148"/>
      <c r="N984" s="148"/>
      <c r="O984" s="148"/>
      <c r="P984" s="148"/>
      <c r="Q984" s="148"/>
      <c r="R984" s="148"/>
      <c r="S984" s="148"/>
      <c r="T984" s="148"/>
      <c r="U984" s="148"/>
      <c r="V984" s="148"/>
      <c r="W984" s="148"/>
    </row>
    <row r="985" spans="1:23" ht="16.5" customHeight="1">
      <c r="A985" s="148"/>
      <c r="B985" s="148"/>
      <c r="C985" s="148"/>
      <c r="I985" s="148"/>
      <c r="J985" s="148"/>
      <c r="K985" s="148"/>
      <c r="L985" s="148"/>
      <c r="M985" s="148"/>
      <c r="N985" s="148"/>
      <c r="O985" s="148"/>
      <c r="P985" s="148"/>
      <c r="Q985" s="148"/>
      <c r="R985" s="148"/>
      <c r="S985" s="148"/>
      <c r="T985" s="148"/>
      <c r="U985" s="148"/>
      <c r="V985" s="148"/>
      <c r="W985" s="148"/>
    </row>
    <row r="986" spans="1:23" ht="16.5" customHeight="1">
      <c r="A986" s="148"/>
      <c r="B986" s="148"/>
      <c r="C986" s="148"/>
      <c r="I986" s="148"/>
      <c r="J986" s="148"/>
      <c r="K986" s="148"/>
      <c r="L986" s="148"/>
      <c r="M986" s="148"/>
      <c r="N986" s="148"/>
      <c r="O986" s="148"/>
      <c r="P986" s="148"/>
      <c r="Q986" s="148"/>
      <c r="R986" s="148"/>
      <c r="S986" s="148"/>
      <c r="T986" s="148"/>
      <c r="U986" s="148"/>
      <c r="V986" s="148"/>
      <c r="W986" s="148"/>
    </row>
    <row r="987" spans="1:23" ht="16.5" customHeight="1">
      <c r="A987" s="148"/>
      <c r="B987" s="148"/>
      <c r="C987" s="148"/>
      <c r="I987" s="148"/>
      <c r="J987" s="148"/>
      <c r="K987" s="148"/>
      <c r="L987" s="148"/>
      <c r="M987" s="148"/>
      <c r="N987" s="148"/>
      <c r="O987" s="148"/>
      <c r="P987" s="148"/>
      <c r="Q987" s="148"/>
      <c r="R987" s="148"/>
      <c r="S987" s="148"/>
      <c r="T987" s="148"/>
      <c r="U987" s="148"/>
      <c r="V987" s="148"/>
      <c r="W987" s="148"/>
    </row>
    <row r="988" spans="1:23" ht="16.5" customHeight="1">
      <c r="A988" s="148"/>
      <c r="B988" s="148"/>
      <c r="C988" s="148"/>
      <c r="I988" s="148"/>
      <c r="J988" s="148"/>
      <c r="K988" s="148"/>
      <c r="L988" s="148"/>
      <c r="M988" s="148"/>
      <c r="N988" s="148"/>
      <c r="O988" s="148"/>
      <c r="P988" s="148"/>
      <c r="Q988" s="148"/>
      <c r="R988" s="148"/>
      <c r="S988" s="148"/>
      <c r="T988" s="148"/>
      <c r="U988" s="148"/>
      <c r="V988" s="148"/>
      <c r="W988" s="148"/>
    </row>
    <row r="989" spans="1:23" ht="16.5" customHeight="1">
      <c r="A989" s="148"/>
      <c r="B989" s="148"/>
      <c r="C989" s="148"/>
      <c r="I989" s="148"/>
      <c r="J989" s="148"/>
      <c r="K989" s="148"/>
      <c r="L989" s="148"/>
      <c r="M989" s="148"/>
      <c r="N989" s="148"/>
      <c r="O989" s="148"/>
      <c r="P989" s="148"/>
      <c r="Q989" s="148"/>
      <c r="R989" s="148"/>
      <c r="S989" s="148"/>
      <c r="T989" s="148"/>
      <c r="U989" s="148"/>
      <c r="V989" s="148"/>
      <c r="W989" s="148"/>
    </row>
    <row r="990" spans="1:23" ht="16.5" customHeight="1">
      <c r="A990" s="148"/>
      <c r="B990" s="148"/>
      <c r="C990" s="148"/>
      <c r="I990" s="148"/>
      <c r="J990" s="148"/>
      <c r="K990" s="148"/>
      <c r="L990" s="148"/>
      <c r="M990" s="148"/>
      <c r="N990" s="148"/>
      <c r="O990" s="148"/>
      <c r="P990" s="148"/>
      <c r="Q990" s="148"/>
      <c r="R990" s="148"/>
      <c r="S990" s="148"/>
      <c r="T990" s="148"/>
      <c r="U990" s="148"/>
      <c r="V990" s="148"/>
      <c r="W990" s="148"/>
    </row>
    <row r="991" spans="1:23" ht="16.5" customHeight="1">
      <c r="A991" s="148"/>
      <c r="B991" s="148"/>
      <c r="C991" s="148"/>
      <c r="I991" s="148"/>
      <c r="J991" s="148"/>
      <c r="K991" s="148"/>
      <c r="L991" s="148"/>
      <c r="M991" s="148"/>
      <c r="N991" s="148"/>
      <c r="O991" s="148"/>
      <c r="P991" s="148"/>
      <c r="Q991" s="148"/>
      <c r="R991" s="148"/>
      <c r="S991" s="148"/>
      <c r="T991" s="148"/>
      <c r="U991" s="148"/>
      <c r="V991" s="148"/>
      <c r="W991" s="148"/>
    </row>
    <row r="992" spans="1:23" ht="16.5" customHeight="1">
      <c r="A992" s="148"/>
      <c r="B992" s="148"/>
      <c r="C992" s="148"/>
      <c r="I992" s="148"/>
      <c r="J992" s="148"/>
      <c r="K992" s="148"/>
      <c r="L992" s="148"/>
      <c r="M992" s="148"/>
      <c r="N992" s="148"/>
      <c r="O992" s="148"/>
      <c r="P992" s="148"/>
      <c r="Q992" s="148"/>
      <c r="R992" s="148"/>
      <c r="S992" s="148"/>
      <c r="T992" s="148"/>
      <c r="U992" s="148"/>
      <c r="V992" s="148"/>
      <c r="W992" s="148"/>
    </row>
    <row r="993" spans="1:23" ht="16.5" customHeight="1">
      <c r="A993" s="148"/>
      <c r="B993" s="148"/>
      <c r="C993" s="148"/>
      <c r="I993" s="148"/>
      <c r="J993" s="148"/>
      <c r="K993" s="148"/>
      <c r="L993" s="148"/>
      <c r="M993" s="148"/>
      <c r="N993" s="148"/>
      <c r="O993" s="148"/>
      <c r="P993" s="148"/>
      <c r="Q993" s="148"/>
      <c r="R993" s="148"/>
      <c r="S993" s="148"/>
      <c r="T993" s="148"/>
      <c r="U993" s="148"/>
      <c r="V993" s="148"/>
      <c r="W993" s="148"/>
    </row>
    <row r="994" spans="1:23" ht="16.5" customHeight="1">
      <c r="A994" s="148"/>
      <c r="B994" s="148"/>
      <c r="C994" s="148"/>
      <c r="I994" s="148"/>
      <c r="J994" s="148"/>
      <c r="K994" s="148"/>
      <c r="L994" s="148"/>
      <c r="M994" s="148"/>
      <c r="N994" s="148"/>
      <c r="O994" s="148"/>
      <c r="P994" s="148"/>
      <c r="Q994" s="148"/>
      <c r="R994" s="148"/>
      <c r="S994" s="148"/>
      <c r="T994" s="148"/>
      <c r="U994" s="148"/>
      <c r="V994" s="148"/>
      <c r="W994" s="148"/>
    </row>
    <row r="995" spans="1:23" ht="16.5" customHeight="1">
      <c r="A995" s="148"/>
      <c r="B995" s="148"/>
      <c r="C995" s="148"/>
      <c r="I995" s="148"/>
      <c r="J995" s="148"/>
      <c r="K995" s="148"/>
      <c r="L995" s="148"/>
      <c r="M995" s="148"/>
      <c r="N995" s="148"/>
      <c r="O995" s="148"/>
      <c r="P995" s="148"/>
      <c r="Q995" s="148"/>
      <c r="R995" s="148"/>
      <c r="S995" s="148"/>
      <c r="T995" s="148"/>
      <c r="U995" s="148"/>
      <c r="V995" s="148"/>
      <c r="W995" s="148"/>
    </row>
    <row r="996" spans="1:23" ht="16.5" customHeight="1">
      <c r="A996" s="148"/>
      <c r="B996" s="148"/>
      <c r="C996" s="148"/>
      <c r="I996" s="148"/>
      <c r="J996" s="148"/>
      <c r="K996" s="148"/>
      <c r="L996" s="148"/>
      <c r="M996" s="148"/>
      <c r="N996" s="148"/>
      <c r="O996" s="148"/>
      <c r="P996" s="148"/>
      <c r="Q996" s="148"/>
      <c r="R996" s="148"/>
      <c r="S996" s="148"/>
      <c r="T996" s="148"/>
      <c r="U996" s="148"/>
      <c r="V996" s="148"/>
      <c r="W996" s="148"/>
    </row>
    <row r="997" spans="1:23" ht="16.5" customHeight="1">
      <c r="A997" s="148"/>
      <c r="B997" s="148"/>
      <c r="C997" s="148"/>
      <c r="I997" s="148"/>
      <c r="J997" s="148"/>
      <c r="K997" s="148"/>
      <c r="L997" s="148"/>
      <c r="M997" s="148"/>
      <c r="N997" s="148"/>
      <c r="O997" s="148"/>
      <c r="P997" s="148"/>
      <c r="Q997" s="148"/>
      <c r="R997" s="148"/>
      <c r="S997" s="148"/>
      <c r="T997" s="148"/>
      <c r="U997" s="148"/>
      <c r="V997" s="148"/>
      <c r="W997" s="148"/>
    </row>
    <row r="998" spans="1:23" ht="16.5" customHeight="1">
      <c r="A998" s="148"/>
      <c r="B998" s="148"/>
      <c r="C998" s="148"/>
      <c r="I998" s="148"/>
      <c r="J998" s="148"/>
      <c r="K998" s="148"/>
      <c r="L998" s="148"/>
      <c r="M998" s="148"/>
      <c r="N998" s="148"/>
      <c r="O998" s="148"/>
      <c r="P998" s="148"/>
      <c r="Q998" s="148"/>
      <c r="R998" s="148"/>
      <c r="S998" s="148"/>
      <c r="T998" s="148"/>
      <c r="U998" s="148"/>
      <c r="V998" s="148"/>
      <c r="W998" s="148"/>
    </row>
    <row r="999" spans="1:23" ht="16.5" customHeight="1">
      <c r="A999" s="148"/>
      <c r="B999" s="148"/>
      <c r="C999" s="148"/>
      <c r="I999" s="148"/>
      <c r="J999" s="148"/>
      <c r="K999" s="148"/>
      <c r="L999" s="148"/>
      <c r="M999" s="148"/>
      <c r="N999" s="148"/>
      <c r="O999" s="148"/>
      <c r="P999" s="148"/>
      <c r="Q999" s="148"/>
      <c r="R999" s="148"/>
      <c r="S999" s="148"/>
      <c r="T999" s="148"/>
      <c r="U999" s="148"/>
      <c r="V999" s="148"/>
      <c r="W999" s="148"/>
    </row>
    <row r="1000" spans="1:23" ht="16.5" customHeight="1">
      <c r="A1000" s="148"/>
      <c r="B1000" s="148"/>
      <c r="C1000" s="148"/>
      <c r="I1000" s="148"/>
      <c r="J1000" s="148"/>
      <c r="K1000" s="148"/>
      <c r="L1000" s="148"/>
      <c r="M1000" s="148"/>
      <c r="N1000" s="148"/>
      <c r="O1000" s="148"/>
      <c r="P1000" s="148"/>
      <c r="Q1000" s="148"/>
      <c r="R1000" s="148"/>
      <c r="S1000" s="148"/>
      <c r="T1000" s="148"/>
      <c r="U1000" s="148"/>
      <c r="V1000" s="148"/>
      <c r="W1000" s="148"/>
    </row>
    <row r="1001" spans="1:23" ht="16.5" customHeight="1">
      <c r="A1001" s="148"/>
      <c r="B1001" s="148"/>
      <c r="C1001" s="148"/>
      <c r="I1001" s="148"/>
      <c r="J1001" s="148"/>
      <c r="K1001" s="148"/>
      <c r="L1001" s="148"/>
      <c r="M1001" s="148"/>
      <c r="N1001" s="148"/>
      <c r="O1001" s="148"/>
      <c r="P1001" s="148"/>
      <c r="Q1001" s="148"/>
      <c r="R1001" s="148"/>
      <c r="S1001" s="148"/>
      <c r="T1001" s="148"/>
      <c r="U1001" s="148"/>
      <c r="V1001" s="148"/>
      <c r="W1001" s="148"/>
    </row>
    <row r="1002" spans="1:23" ht="16.5" customHeight="1">
      <c r="A1002" s="148"/>
      <c r="B1002" s="148"/>
      <c r="I1002" s="148"/>
      <c r="J1002" s="148"/>
      <c r="K1002" s="148"/>
      <c r="L1002" s="148"/>
      <c r="M1002" s="148"/>
      <c r="N1002" s="148"/>
      <c r="O1002" s="148"/>
      <c r="P1002" s="148"/>
      <c r="Q1002" s="148"/>
      <c r="R1002" s="148"/>
      <c r="S1002" s="148"/>
      <c r="T1002" s="148"/>
      <c r="U1002" s="148"/>
      <c r="V1002" s="148"/>
      <c r="W1002" s="148"/>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ignoredErrors>
    <ignoredError sqref="C105 C8"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W111"/>
  <sheetViews>
    <sheetView zoomScale="75" zoomScaleNormal="75" workbookViewId="0">
      <selection sqref="A1:C1"/>
    </sheetView>
  </sheetViews>
  <sheetFormatPr defaultColWidth="12.59765625" defaultRowHeight="16.2"/>
  <cols>
    <col min="1" max="1" width="3.59765625" style="80" customWidth="1"/>
    <col min="2" max="2" width="47.59765625" style="80" customWidth="1"/>
    <col min="3" max="3" width="47.59765625" style="6" customWidth="1"/>
    <col min="4" max="23" width="6.296875" style="80" customWidth="1"/>
    <col min="24" max="16384" width="12.59765625" style="80"/>
  </cols>
  <sheetData>
    <row r="1" spans="1:23" ht="20.399999999999999" thickBot="1">
      <c r="A1" s="2154" t="s">
        <v>417</v>
      </c>
      <c r="B1" s="2155"/>
      <c r="C1" s="2155"/>
      <c r="D1" s="69"/>
      <c r="E1" s="69"/>
      <c r="F1" s="69"/>
      <c r="G1" s="69"/>
      <c r="H1" s="69"/>
      <c r="I1" s="69"/>
      <c r="J1" s="69"/>
      <c r="K1" s="69"/>
      <c r="L1" s="69"/>
      <c r="M1" s="69"/>
      <c r="N1" s="69"/>
      <c r="O1" s="69"/>
      <c r="P1" s="69"/>
      <c r="Q1" s="69"/>
      <c r="R1" s="69"/>
      <c r="S1" s="69"/>
      <c r="T1" s="69"/>
      <c r="U1" s="69"/>
      <c r="V1" s="69"/>
      <c r="W1" s="69"/>
    </row>
    <row r="2" spans="1:23" ht="16.8" thickBot="1">
      <c r="A2" s="2156" t="s">
        <v>418</v>
      </c>
      <c r="B2" s="2153"/>
      <c r="C2" s="512">
        <v>45462</v>
      </c>
      <c r="D2" s="69"/>
      <c r="E2" s="69"/>
      <c r="F2" s="69"/>
      <c r="G2" s="69"/>
      <c r="H2" s="69"/>
      <c r="I2" s="69"/>
      <c r="J2" s="69"/>
      <c r="K2" s="69"/>
      <c r="L2" s="69"/>
      <c r="M2" s="69"/>
      <c r="N2" s="69"/>
      <c r="O2" s="69"/>
      <c r="P2" s="69"/>
      <c r="Q2" s="69"/>
      <c r="R2" s="69"/>
      <c r="S2" s="69"/>
      <c r="T2" s="69"/>
      <c r="U2" s="69"/>
      <c r="V2" s="69"/>
      <c r="W2" s="69"/>
    </row>
    <row r="3" spans="1:23">
      <c r="A3" s="2157" t="s">
        <v>419</v>
      </c>
      <c r="B3" s="73" t="s">
        <v>420</v>
      </c>
      <c r="C3" s="1481" t="s">
        <v>2370</v>
      </c>
      <c r="D3" s="69"/>
      <c r="E3" s="69"/>
      <c r="F3" s="69"/>
      <c r="G3" s="69"/>
      <c r="H3" s="69"/>
      <c r="I3" s="69"/>
      <c r="J3" s="69"/>
      <c r="K3" s="69"/>
      <c r="L3" s="69"/>
      <c r="M3" s="69"/>
      <c r="N3" s="69"/>
      <c r="O3" s="69"/>
      <c r="P3" s="69"/>
      <c r="Q3" s="69"/>
      <c r="R3" s="69"/>
      <c r="S3" s="69"/>
      <c r="T3" s="69"/>
      <c r="U3" s="69"/>
      <c r="V3" s="69"/>
      <c r="W3" s="69"/>
    </row>
    <row r="4" spans="1:23">
      <c r="A4" s="2149"/>
      <c r="B4" s="74" t="s">
        <v>422</v>
      </c>
      <c r="C4" s="890" t="s">
        <v>2371</v>
      </c>
      <c r="D4" s="69"/>
      <c r="E4" s="69"/>
      <c r="F4" s="69"/>
      <c r="G4" s="69"/>
      <c r="H4" s="69"/>
      <c r="I4" s="69"/>
      <c r="J4" s="69"/>
      <c r="K4" s="69"/>
      <c r="L4" s="69"/>
      <c r="M4" s="69"/>
      <c r="N4" s="69"/>
      <c r="O4" s="69"/>
      <c r="P4" s="69"/>
      <c r="Q4" s="69"/>
      <c r="R4" s="69"/>
      <c r="S4" s="69"/>
      <c r="T4" s="69"/>
      <c r="U4" s="69"/>
      <c r="V4" s="69"/>
      <c r="W4" s="69"/>
    </row>
    <row r="5" spans="1:23">
      <c r="A5" s="2149"/>
      <c r="B5" s="74" t="s">
        <v>424</v>
      </c>
      <c r="C5" s="891" t="s">
        <v>2372</v>
      </c>
      <c r="D5" s="69"/>
      <c r="E5" s="69"/>
      <c r="F5" s="69"/>
      <c r="G5" s="69"/>
      <c r="H5" s="69"/>
      <c r="I5" s="69"/>
      <c r="J5" s="69"/>
      <c r="K5" s="69"/>
      <c r="L5" s="69"/>
      <c r="M5" s="69"/>
      <c r="N5" s="69"/>
      <c r="O5" s="69"/>
      <c r="P5" s="69"/>
      <c r="Q5" s="69"/>
      <c r="R5" s="69"/>
      <c r="S5" s="69"/>
      <c r="T5" s="69"/>
      <c r="U5" s="69"/>
      <c r="V5" s="69"/>
      <c r="W5" s="69"/>
    </row>
    <row r="6" spans="1:23">
      <c r="A6" s="2149"/>
      <c r="B6" s="74" t="s">
        <v>252</v>
      </c>
      <c r="C6" s="892" t="s">
        <v>2373</v>
      </c>
      <c r="D6" s="69"/>
      <c r="E6" s="69"/>
      <c r="F6" s="69"/>
      <c r="G6" s="69"/>
      <c r="H6" s="69"/>
      <c r="I6" s="69"/>
      <c r="J6" s="69"/>
      <c r="K6" s="69"/>
      <c r="L6" s="69"/>
      <c r="M6" s="69"/>
      <c r="N6" s="69"/>
      <c r="O6" s="69"/>
      <c r="P6" s="69"/>
      <c r="Q6" s="69"/>
      <c r="R6" s="69"/>
      <c r="S6" s="69"/>
      <c r="T6" s="69"/>
      <c r="U6" s="69"/>
      <c r="V6" s="69"/>
      <c r="W6" s="69"/>
    </row>
    <row r="7" spans="1:23">
      <c r="A7" s="2149"/>
      <c r="B7" s="74" t="s">
        <v>426</v>
      </c>
      <c r="C7" s="893" t="s">
        <v>2374</v>
      </c>
      <c r="D7" s="69"/>
      <c r="E7" s="69"/>
      <c r="F7" s="69"/>
      <c r="G7" s="69"/>
      <c r="H7" s="69"/>
      <c r="I7" s="69"/>
      <c r="J7" s="69"/>
      <c r="K7" s="69"/>
      <c r="L7" s="69"/>
      <c r="M7" s="69"/>
      <c r="N7" s="69"/>
      <c r="O7" s="69"/>
      <c r="P7" s="69"/>
      <c r="Q7" s="69"/>
      <c r="R7" s="69"/>
      <c r="S7" s="69"/>
      <c r="T7" s="69"/>
      <c r="U7" s="69"/>
      <c r="V7" s="69"/>
      <c r="W7" s="69"/>
    </row>
    <row r="8" spans="1:23">
      <c r="A8" s="2149"/>
      <c r="B8" s="74" t="s">
        <v>428</v>
      </c>
      <c r="C8" s="894">
        <v>20815167</v>
      </c>
      <c r="D8" s="69"/>
      <c r="E8" s="69"/>
      <c r="F8" s="69"/>
      <c r="G8" s="69"/>
      <c r="H8" s="69"/>
      <c r="I8" s="69"/>
      <c r="J8" s="69"/>
      <c r="K8" s="69"/>
      <c r="L8" s="69"/>
      <c r="M8" s="69"/>
      <c r="N8" s="69"/>
      <c r="O8" s="69"/>
      <c r="P8" s="69"/>
      <c r="Q8" s="69"/>
      <c r="R8" s="69"/>
      <c r="S8" s="69"/>
      <c r="T8" s="69"/>
      <c r="U8" s="69"/>
      <c r="V8" s="69"/>
      <c r="W8" s="69"/>
    </row>
    <row r="9" spans="1:23">
      <c r="A9" s="2149"/>
      <c r="B9" s="74" t="s">
        <v>429</v>
      </c>
      <c r="C9" s="895">
        <v>3285621913</v>
      </c>
      <c r="D9" s="69"/>
      <c r="E9" s="69"/>
      <c r="F9" s="69"/>
      <c r="G9" s="69"/>
      <c r="H9" s="69"/>
      <c r="I9" s="69"/>
      <c r="J9" s="69"/>
      <c r="K9" s="69"/>
      <c r="L9" s="69"/>
      <c r="M9" s="69"/>
      <c r="N9" s="69"/>
      <c r="O9" s="69"/>
      <c r="P9" s="69"/>
      <c r="Q9" s="69"/>
      <c r="R9" s="69"/>
      <c r="S9" s="69"/>
      <c r="T9" s="69"/>
      <c r="U9" s="69"/>
      <c r="V9" s="69"/>
      <c r="W9" s="69"/>
    </row>
    <row r="10" spans="1:23">
      <c r="A10" s="2149"/>
      <c r="B10" s="74" t="s">
        <v>430</v>
      </c>
      <c r="C10" s="891" t="s">
        <v>259</v>
      </c>
      <c r="D10" s="69"/>
      <c r="E10" s="69"/>
      <c r="F10" s="69"/>
      <c r="G10" s="69"/>
      <c r="H10" s="69"/>
      <c r="I10" s="69"/>
      <c r="J10" s="69"/>
      <c r="K10" s="69"/>
      <c r="L10" s="69"/>
      <c r="M10" s="69"/>
      <c r="N10" s="69"/>
      <c r="O10" s="69"/>
      <c r="P10" s="69"/>
      <c r="Q10" s="69"/>
      <c r="R10" s="69"/>
      <c r="S10" s="69"/>
      <c r="T10" s="69"/>
      <c r="U10" s="69"/>
      <c r="V10" s="69"/>
      <c r="W10" s="69"/>
    </row>
    <row r="11" spans="1:23">
      <c r="A11" s="2149"/>
      <c r="B11" s="74" t="s">
        <v>432</v>
      </c>
      <c r="C11" s="892" t="s">
        <v>261</v>
      </c>
      <c r="D11" s="69"/>
      <c r="E11" s="69"/>
      <c r="F11" s="69"/>
      <c r="G11" s="69"/>
      <c r="H11" s="69"/>
      <c r="I11" s="69"/>
      <c r="J11" s="69"/>
      <c r="K11" s="69"/>
      <c r="L11" s="69"/>
      <c r="M11" s="69"/>
      <c r="N11" s="69"/>
      <c r="O11" s="69"/>
      <c r="P11" s="69"/>
      <c r="Q11" s="69"/>
      <c r="R11" s="69"/>
      <c r="S11" s="69"/>
      <c r="T11" s="69"/>
      <c r="U11" s="69"/>
      <c r="V11" s="69"/>
      <c r="W11" s="69"/>
    </row>
    <row r="12" spans="1:23">
      <c r="A12" s="2149"/>
      <c r="B12" s="74" t="s">
        <v>433</v>
      </c>
      <c r="C12" s="892" t="s">
        <v>263</v>
      </c>
      <c r="D12" s="69"/>
      <c r="E12" s="69"/>
      <c r="F12" s="69"/>
      <c r="G12" s="69"/>
      <c r="H12" s="69"/>
      <c r="I12" s="69"/>
      <c r="J12" s="69"/>
      <c r="K12" s="69"/>
      <c r="L12" s="69"/>
      <c r="M12" s="69"/>
      <c r="N12" s="69"/>
      <c r="O12" s="69"/>
      <c r="P12" s="69"/>
      <c r="Q12" s="69"/>
      <c r="R12" s="69"/>
      <c r="S12" s="69"/>
      <c r="T12" s="69"/>
      <c r="U12" s="69"/>
      <c r="V12" s="69"/>
      <c r="W12" s="69"/>
    </row>
    <row r="13" spans="1:23">
      <c r="A13" s="2149"/>
      <c r="B13" s="74" t="s">
        <v>434</v>
      </c>
      <c r="C13" s="892" t="s">
        <v>263</v>
      </c>
      <c r="D13" s="69"/>
      <c r="E13" s="69"/>
      <c r="F13" s="69"/>
      <c r="G13" s="69"/>
      <c r="H13" s="69"/>
      <c r="I13" s="69"/>
      <c r="J13" s="69"/>
      <c r="K13" s="69"/>
      <c r="L13" s="69"/>
      <c r="M13" s="69"/>
      <c r="N13" s="69"/>
      <c r="O13" s="69"/>
      <c r="P13" s="69"/>
      <c r="Q13" s="69"/>
      <c r="R13" s="69"/>
      <c r="S13" s="69"/>
      <c r="T13" s="69"/>
      <c r="U13" s="69"/>
      <c r="V13" s="69"/>
      <c r="W13" s="69"/>
    </row>
    <row r="14" spans="1:23">
      <c r="A14" s="2149"/>
      <c r="B14" s="74" t="s">
        <v>435</v>
      </c>
      <c r="C14" s="892" t="s">
        <v>261</v>
      </c>
      <c r="D14" s="69"/>
      <c r="E14" s="69"/>
      <c r="F14" s="69"/>
      <c r="G14" s="69"/>
      <c r="H14" s="69"/>
      <c r="I14" s="69"/>
      <c r="J14" s="69"/>
      <c r="K14" s="69"/>
      <c r="L14" s="69"/>
      <c r="M14" s="69"/>
      <c r="N14" s="69"/>
      <c r="O14" s="69"/>
      <c r="P14" s="69"/>
      <c r="Q14" s="69"/>
      <c r="R14" s="69"/>
      <c r="S14" s="69"/>
      <c r="T14" s="69"/>
      <c r="U14" s="69"/>
      <c r="V14" s="69"/>
      <c r="W14" s="69"/>
    </row>
    <row r="15" spans="1:23">
      <c r="A15" s="2149"/>
      <c r="B15" s="74" t="s">
        <v>436</v>
      </c>
      <c r="C15" s="892" t="s">
        <v>301</v>
      </c>
      <c r="D15" s="69"/>
      <c r="E15" s="69"/>
      <c r="F15" s="69"/>
      <c r="G15" s="69"/>
      <c r="H15" s="69"/>
      <c r="I15" s="69"/>
      <c r="J15" s="69"/>
      <c r="K15" s="69"/>
      <c r="L15" s="69"/>
      <c r="M15" s="69"/>
      <c r="N15" s="69"/>
      <c r="O15" s="69"/>
      <c r="P15" s="69"/>
      <c r="Q15" s="69"/>
      <c r="R15" s="69"/>
      <c r="S15" s="69"/>
      <c r="T15" s="69"/>
      <c r="U15" s="69"/>
      <c r="V15" s="69"/>
      <c r="W15" s="69"/>
    </row>
    <row r="16" spans="1:23">
      <c r="A16" s="2149"/>
      <c r="B16" s="74" t="s">
        <v>437</v>
      </c>
      <c r="C16" s="892" t="s">
        <v>301</v>
      </c>
      <c r="D16" s="69"/>
      <c r="E16" s="69"/>
      <c r="F16" s="69"/>
      <c r="G16" s="69"/>
      <c r="H16" s="69"/>
      <c r="I16" s="69"/>
      <c r="J16" s="69"/>
      <c r="K16" s="69"/>
      <c r="L16" s="69"/>
      <c r="M16" s="69"/>
      <c r="N16" s="69"/>
      <c r="O16" s="69"/>
      <c r="P16" s="69"/>
      <c r="Q16" s="69"/>
      <c r="R16" s="69"/>
      <c r="S16" s="69"/>
      <c r="T16" s="69"/>
      <c r="U16" s="69"/>
      <c r="V16" s="69"/>
      <c r="W16" s="69"/>
    </row>
    <row r="17" spans="1:23" ht="64.8">
      <c r="A17" s="2149"/>
      <c r="B17" s="74" t="s">
        <v>438</v>
      </c>
      <c r="C17" s="892" t="s">
        <v>2375</v>
      </c>
      <c r="D17" s="69"/>
      <c r="E17" s="69"/>
      <c r="F17" s="69"/>
      <c r="G17" s="69"/>
      <c r="H17" s="69"/>
      <c r="I17" s="69"/>
      <c r="J17" s="69"/>
      <c r="K17" s="69"/>
      <c r="L17" s="69"/>
      <c r="M17" s="69"/>
      <c r="N17" s="69"/>
      <c r="O17" s="69"/>
      <c r="P17" s="69"/>
      <c r="Q17" s="69"/>
      <c r="R17" s="69"/>
      <c r="S17" s="69"/>
      <c r="T17" s="69"/>
      <c r="U17" s="69"/>
      <c r="V17" s="69"/>
      <c r="W17" s="69"/>
    </row>
    <row r="18" spans="1:23" ht="32.4">
      <c r="A18" s="2149"/>
      <c r="B18" s="74" t="s">
        <v>270</v>
      </c>
      <c r="C18" s="892" t="s">
        <v>271</v>
      </c>
      <c r="D18" s="69"/>
      <c r="E18" s="69"/>
      <c r="F18" s="69"/>
      <c r="G18" s="69"/>
      <c r="H18" s="69"/>
      <c r="I18" s="69"/>
      <c r="J18" s="69"/>
      <c r="K18" s="69"/>
      <c r="L18" s="69"/>
      <c r="M18" s="69"/>
      <c r="N18" s="69"/>
      <c r="O18" s="69"/>
      <c r="P18" s="69"/>
      <c r="Q18" s="69"/>
      <c r="R18" s="69"/>
      <c r="S18" s="69"/>
      <c r="T18" s="69"/>
      <c r="U18" s="69"/>
      <c r="V18" s="69"/>
      <c r="W18" s="69"/>
    </row>
    <row r="19" spans="1:23">
      <c r="A19" s="2149"/>
      <c r="B19" s="74" t="s">
        <v>440</v>
      </c>
      <c r="C19" s="892" t="s">
        <v>301</v>
      </c>
      <c r="D19" s="69"/>
      <c r="E19" s="69"/>
      <c r="F19" s="69"/>
      <c r="G19" s="69"/>
      <c r="H19" s="69"/>
      <c r="I19" s="69"/>
      <c r="J19" s="69"/>
      <c r="K19" s="69"/>
      <c r="L19" s="69"/>
      <c r="M19" s="69"/>
      <c r="N19" s="69"/>
      <c r="O19" s="69"/>
      <c r="P19" s="69"/>
      <c r="Q19" s="69"/>
      <c r="R19" s="69"/>
      <c r="S19" s="69"/>
      <c r="T19" s="69"/>
      <c r="U19" s="69"/>
      <c r="V19" s="69"/>
      <c r="W19" s="69"/>
    </row>
    <row r="20" spans="1:23" ht="32.4">
      <c r="A20" s="2149"/>
      <c r="B20" s="74" t="s">
        <v>273</v>
      </c>
      <c r="C20" s="892" t="s">
        <v>261</v>
      </c>
      <c r="D20" s="69"/>
      <c r="E20" s="69"/>
      <c r="F20" s="69"/>
      <c r="G20" s="69"/>
      <c r="H20" s="69"/>
      <c r="I20" s="69"/>
      <c r="J20" s="69"/>
      <c r="K20" s="69"/>
      <c r="L20" s="69"/>
      <c r="M20" s="69"/>
      <c r="N20" s="69"/>
      <c r="O20" s="69"/>
      <c r="P20" s="69"/>
      <c r="Q20" s="69"/>
      <c r="R20" s="69"/>
      <c r="S20" s="69"/>
      <c r="T20" s="69"/>
      <c r="U20" s="69"/>
      <c r="V20" s="69"/>
      <c r="W20" s="69"/>
    </row>
    <row r="21" spans="1:23">
      <c r="A21" s="2149"/>
      <c r="B21" s="74" t="s">
        <v>442</v>
      </c>
      <c r="C21" s="892" t="s">
        <v>301</v>
      </c>
      <c r="D21" s="69"/>
      <c r="E21" s="69"/>
      <c r="F21" s="69"/>
      <c r="G21" s="69"/>
      <c r="H21" s="69"/>
      <c r="I21" s="69"/>
      <c r="J21" s="69"/>
      <c r="K21" s="69"/>
      <c r="L21" s="69"/>
      <c r="M21" s="69"/>
      <c r="N21" s="69"/>
      <c r="O21" s="69"/>
      <c r="P21" s="69"/>
      <c r="Q21" s="69"/>
      <c r="R21" s="69"/>
      <c r="S21" s="69"/>
      <c r="T21" s="69"/>
      <c r="U21" s="69"/>
      <c r="V21" s="69"/>
      <c r="W21" s="69"/>
    </row>
    <row r="22" spans="1:23">
      <c r="A22" s="2149"/>
      <c r="B22" s="74" t="s">
        <v>443</v>
      </c>
      <c r="C22" s="892" t="s">
        <v>301</v>
      </c>
      <c r="D22" s="69"/>
      <c r="E22" s="69"/>
      <c r="F22" s="69"/>
      <c r="G22" s="69"/>
      <c r="H22" s="69"/>
      <c r="I22" s="69"/>
      <c r="J22" s="69"/>
      <c r="K22" s="69"/>
      <c r="L22" s="69"/>
      <c r="M22" s="69"/>
      <c r="N22" s="69"/>
      <c r="O22" s="69"/>
      <c r="P22" s="69"/>
      <c r="Q22" s="69"/>
      <c r="R22" s="69"/>
      <c r="S22" s="69"/>
      <c r="T22" s="69"/>
      <c r="U22" s="69"/>
      <c r="V22" s="69"/>
      <c r="W22" s="69"/>
    </row>
    <row r="23" spans="1:23">
      <c r="A23" s="2149"/>
      <c r="B23" s="74" t="s">
        <v>444</v>
      </c>
      <c r="C23" s="892" t="s">
        <v>301</v>
      </c>
      <c r="D23" s="69"/>
      <c r="E23" s="69"/>
      <c r="F23" s="69"/>
      <c r="G23" s="69"/>
      <c r="H23" s="69"/>
      <c r="I23" s="69"/>
      <c r="J23" s="69"/>
      <c r="K23" s="69"/>
      <c r="L23" s="69"/>
      <c r="M23" s="69"/>
      <c r="N23" s="69"/>
      <c r="O23" s="69"/>
      <c r="P23" s="69"/>
      <c r="Q23" s="69"/>
      <c r="R23" s="69"/>
      <c r="S23" s="69"/>
      <c r="T23" s="69"/>
      <c r="U23" s="69"/>
      <c r="V23" s="69"/>
      <c r="W23" s="69"/>
    </row>
    <row r="24" spans="1:23">
      <c r="A24" s="2149"/>
      <c r="B24" s="74" t="s">
        <v>446</v>
      </c>
      <c r="C24" s="892" t="s">
        <v>301</v>
      </c>
      <c r="D24" s="69"/>
      <c r="E24" s="69"/>
      <c r="F24" s="69"/>
      <c r="G24" s="69"/>
      <c r="H24" s="69"/>
      <c r="I24" s="69"/>
      <c r="J24" s="69"/>
      <c r="K24" s="69"/>
      <c r="L24" s="69"/>
      <c r="M24" s="69"/>
      <c r="N24" s="69"/>
      <c r="O24" s="69"/>
      <c r="P24" s="69"/>
      <c r="Q24" s="69"/>
      <c r="R24" s="69"/>
      <c r="S24" s="69"/>
      <c r="T24" s="69"/>
      <c r="U24" s="69"/>
      <c r="V24" s="69"/>
      <c r="W24" s="69"/>
    </row>
    <row r="25" spans="1:23">
      <c r="A25" s="2149"/>
      <c r="B25" s="74" t="s">
        <v>447</v>
      </c>
      <c r="C25" s="892" t="s">
        <v>280</v>
      </c>
      <c r="D25" s="69"/>
      <c r="E25" s="69"/>
      <c r="F25" s="69"/>
      <c r="G25" s="69"/>
      <c r="H25" s="69"/>
      <c r="I25" s="69"/>
      <c r="J25" s="69"/>
      <c r="K25" s="69"/>
      <c r="L25" s="69"/>
      <c r="M25" s="69"/>
      <c r="N25" s="69"/>
      <c r="O25" s="69"/>
      <c r="P25" s="69"/>
      <c r="Q25" s="69"/>
      <c r="R25" s="69"/>
      <c r="S25" s="69"/>
      <c r="T25" s="69"/>
      <c r="U25" s="69"/>
      <c r="V25" s="69"/>
      <c r="W25" s="69"/>
    </row>
    <row r="26" spans="1:23">
      <c r="A26" s="2149"/>
      <c r="B26" s="74" t="s">
        <v>448</v>
      </c>
      <c r="C26" s="892" t="s">
        <v>301</v>
      </c>
      <c r="D26" s="69"/>
      <c r="E26" s="69"/>
      <c r="F26" s="69"/>
      <c r="G26" s="69"/>
      <c r="H26" s="69"/>
      <c r="I26" s="69"/>
      <c r="J26" s="69"/>
      <c r="K26" s="69"/>
      <c r="L26" s="69"/>
      <c r="M26" s="69"/>
      <c r="N26" s="69"/>
      <c r="O26" s="69"/>
      <c r="P26" s="69"/>
      <c r="Q26" s="69"/>
      <c r="R26" s="69"/>
      <c r="S26" s="69"/>
      <c r="T26" s="69"/>
      <c r="U26" s="69"/>
      <c r="V26" s="69"/>
      <c r="W26" s="69"/>
    </row>
    <row r="27" spans="1:23">
      <c r="A27" s="2149"/>
      <c r="B27" s="74" t="s">
        <v>449</v>
      </c>
      <c r="C27" s="892" t="s">
        <v>283</v>
      </c>
      <c r="D27" s="69"/>
      <c r="E27" s="69"/>
      <c r="F27" s="69"/>
      <c r="G27" s="69"/>
      <c r="H27" s="69"/>
      <c r="I27" s="69"/>
      <c r="J27" s="69"/>
      <c r="K27" s="69"/>
      <c r="L27" s="69"/>
      <c r="M27" s="69"/>
      <c r="N27" s="69"/>
      <c r="O27" s="69"/>
      <c r="P27" s="69"/>
      <c r="Q27" s="69"/>
      <c r="R27" s="69"/>
      <c r="S27" s="69"/>
      <c r="T27" s="69"/>
      <c r="U27" s="69"/>
      <c r="V27" s="69"/>
      <c r="W27" s="69"/>
    </row>
    <row r="28" spans="1:23">
      <c r="A28" s="2149"/>
      <c r="B28" s="74" t="s">
        <v>450</v>
      </c>
      <c r="C28" s="892" t="s">
        <v>285</v>
      </c>
      <c r="D28" s="69"/>
      <c r="E28" s="69"/>
      <c r="F28" s="69"/>
      <c r="G28" s="69"/>
      <c r="H28" s="69"/>
      <c r="I28" s="69"/>
      <c r="J28" s="69"/>
      <c r="K28" s="69"/>
      <c r="L28" s="69"/>
      <c r="M28" s="69"/>
      <c r="N28" s="69"/>
      <c r="O28" s="69"/>
      <c r="P28" s="69"/>
      <c r="Q28" s="69"/>
      <c r="R28" s="69"/>
      <c r="S28" s="69"/>
      <c r="T28" s="69"/>
      <c r="U28" s="69"/>
      <c r="V28" s="69"/>
      <c r="W28" s="69"/>
    </row>
    <row r="29" spans="1:23">
      <c r="A29" s="2149"/>
      <c r="B29" s="74" t="s">
        <v>451</v>
      </c>
      <c r="C29" s="892" t="s">
        <v>637</v>
      </c>
      <c r="D29" s="69"/>
      <c r="E29" s="69"/>
      <c r="F29" s="69"/>
      <c r="G29" s="69"/>
      <c r="H29" s="69"/>
      <c r="I29" s="69"/>
      <c r="J29" s="69"/>
      <c r="K29" s="69"/>
      <c r="L29" s="69"/>
      <c r="M29" s="69"/>
      <c r="N29" s="69"/>
      <c r="O29" s="69"/>
      <c r="P29" s="69"/>
      <c r="Q29" s="69"/>
      <c r="R29" s="69"/>
      <c r="S29" s="69"/>
      <c r="T29" s="69"/>
      <c r="U29" s="69"/>
      <c r="V29" s="69"/>
      <c r="W29" s="69"/>
    </row>
    <row r="30" spans="1:23" ht="32.4">
      <c r="A30" s="2149"/>
      <c r="B30" s="74" t="s">
        <v>453</v>
      </c>
      <c r="C30" s="892" t="s">
        <v>1246</v>
      </c>
      <c r="D30" s="69"/>
      <c r="E30" s="69"/>
      <c r="F30" s="69"/>
      <c r="G30" s="69"/>
      <c r="H30" s="69"/>
      <c r="I30" s="69"/>
      <c r="J30" s="69"/>
      <c r="K30" s="69"/>
      <c r="L30" s="69"/>
      <c r="M30" s="69"/>
      <c r="N30" s="69"/>
      <c r="O30" s="69"/>
      <c r="P30" s="69"/>
      <c r="Q30" s="69"/>
      <c r="R30" s="69"/>
      <c r="S30" s="69"/>
      <c r="T30" s="69"/>
      <c r="U30" s="69"/>
      <c r="V30" s="69"/>
      <c r="W30" s="69"/>
    </row>
    <row r="31" spans="1:23" ht="97.2">
      <c r="A31" s="2149"/>
      <c r="B31" s="74" t="s">
        <v>455</v>
      </c>
      <c r="C31" s="892" t="s">
        <v>2376</v>
      </c>
      <c r="D31" s="69"/>
      <c r="E31" s="69"/>
      <c r="F31" s="69"/>
      <c r="G31" s="69"/>
      <c r="H31" s="69"/>
      <c r="I31" s="69"/>
      <c r="J31" s="69"/>
      <c r="K31" s="69"/>
      <c r="L31" s="69"/>
      <c r="M31" s="69"/>
      <c r="N31" s="69"/>
      <c r="O31" s="69"/>
      <c r="P31" s="69"/>
      <c r="Q31" s="69"/>
      <c r="R31" s="69"/>
      <c r="S31" s="69"/>
      <c r="T31" s="69"/>
      <c r="U31" s="69"/>
      <c r="V31" s="69"/>
      <c r="W31" s="69"/>
    </row>
    <row r="32" spans="1:23" ht="33" thickBot="1">
      <c r="A32" s="2150"/>
      <c r="B32" s="75" t="s">
        <v>292</v>
      </c>
      <c r="C32" s="896" t="s">
        <v>1441</v>
      </c>
      <c r="D32" s="69"/>
      <c r="E32" s="69"/>
      <c r="F32" s="69"/>
      <c r="G32" s="69"/>
      <c r="H32" s="69"/>
      <c r="I32" s="69"/>
      <c r="J32" s="69"/>
      <c r="K32" s="69"/>
      <c r="L32" s="69"/>
      <c r="M32" s="69"/>
      <c r="N32" s="69"/>
      <c r="O32" s="69"/>
      <c r="P32" s="69"/>
      <c r="Q32" s="69"/>
      <c r="R32" s="69"/>
      <c r="S32" s="69"/>
      <c r="T32" s="69"/>
      <c r="U32" s="69"/>
      <c r="V32" s="69"/>
      <c r="W32" s="69"/>
    </row>
    <row r="33" spans="1:23" ht="48.6">
      <c r="A33" s="2151" t="s">
        <v>458</v>
      </c>
      <c r="B33" s="73" t="s">
        <v>459</v>
      </c>
      <c r="C33" s="897" t="s">
        <v>2377</v>
      </c>
      <c r="D33" s="69"/>
      <c r="E33" s="69"/>
      <c r="F33" s="69"/>
      <c r="G33" s="69"/>
      <c r="H33" s="69"/>
      <c r="I33" s="69"/>
      <c r="J33" s="69"/>
      <c r="K33" s="69"/>
      <c r="L33" s="69"/>
      <c r="M33" s="69"/>
      <c r="N33" s="69"/>
      <c r="O33" s="69"/>
      <c r="P33" s="69"/>
      <c r="Q33" s="69"/>
      <c r="R33" s="69"/>
      <c r="S33" s="69"/>
      <c r="T33" s="69"/>
      <c r="U33" s="69"/>
      <c r="V33" s="69"/>
      <c r="W33" s="69"/>
    </row>
    <row r="34" spans="1:23">
      <c r="A34" s="2149"/>
      <c r="B34" s="74" t="s">
        <v>460</v>
      </c>
      <c r="C34" s="892" t="s">
        <v>2378</v>
      </c>
      <c r="D34" s="69"/>
      <c r="E34" s="69"/>
      <c r="F34" s="69"/>
      <c r="G34" s="69"/>
      <c r="H34" s="69"/>
      <c r="I34" s="69"/>
      <c r="J34" s="69"/>
      <c r="K34" s="69"/>
      <c r="L34" s="69"/>
      <c r="M34" s="69"/>
      <c r="N34" s="69"/>
      <c r="O34" s="69"/>
      <c r="P34" s="69"/>
      <c r="Q34" s="69"/>
      <c r="R34" s="69"/>
      <c r="S34" s="69"/>
      <c r="T34" s="69"/>
      <c r="U34" s="69"/>
      <c r="V34" s="69"/>
      <c r="W34" s="69"/>
    </row>
    <row r="35" spans="1:23">
      <c r="A35" s="2149"/>
      <c r="B35" s="74" t="s">
        <v>462</v>
      </c>
      <c r="C35" s="892" t="s">
        <v>298</v>
      </c>
      <c r="D35" s="69"/>
      <c r="E35" s="69"/>
      <c r="F35" s="69"/>
      <c r="G35" s="69"/>
      <c r="H35" s="69"/>
      <c r="I35" s="69"/>
      <c r="J35" s="69"/>
      <c r="K35" s="69"/>
      <c r="L35" s="69"/>
      <c r="M35" s="69"/>
      <c r="N35" s="69"/>
      <c r="O35" s="69"/>
      <c r="P35" s="69"/>
      <c r="Q35" s="69"/>
      <c r="R35" s="69"/>
      <c r="S35" s="69"/>
      <c r="T35" s="69"/>
      <c r="U35" s="69"/>
      <c r="V35" s="69"/>
      <c r="W35" s="69"/>
    </row>
    <row r="36" spans="1:23">
      <c r="A36" s="2149"/>
      <c r="B36" s="74" t="s">
        <v>463</v>
      </c>
      <c r="C36" s="892" t="s">
        <v>301</v>
      </c>
      <c r="D36" s="69"/>
      <c r="E36" s="69"/>
      <c r="F36" s="69"/>
      <c r="G36" s="69"/>
      <c r="H36" s="69"/>
      <c r="I36" s="69"/>
      <c r="J36" s="69"/>
      <c r="K36" s="69"/>
      <c r="L36" s="69"/>
      <c r="M36" s="69"/>
      <c r="N36" s="69"/>
      <c r="O36" s="69"/>
      <c r="P36" s="69"/>
      <c r="Q36" s="69"/>
      <c r="R36" s="69"/>
      <c r="S36" s="69"/>
      <c r="T36" s="69"/>
      <c r="U36" s="69"/>
      <c r="V36" s="69"/>
      <c r="W36" s="69"/>
    </row>
    <row r="37" spans="1:23">
      <c r="A37" s="2149"/>
      <c r="B37" s="74" t="s">
        <v>464</v>
      </c>
      <c r="C37" s="892" t="s">
        <v>301</v>
      </c>
      <c r="D37" s="69"/>
      <c r="E37" s="69"/>
      <c r="F37" s="69"/>
      <c r="G37" s="69"/>
      <c r="H37" s="69"/>
      <c r="I37" s="69"/>
      <c r="J37" s="69"/>
      <c r="K37" s="69"/>
      <c r="L37" s="69"/>
      <c r="M37" s="69"/>
      <c r="N37" s="69"/>
      <c r="O37" s="69"/>
      <c r="P37" s="69"/>
      <c r="Q37" s="69"/>
      <c r="R37" s="69"/>
      <c r="S37" s="69"/>
      <c r="T37" s="69"/>
      <c r="U37" s="69"/>
      <c r="V37" s="69"/>
      <c r="W37" s="69"/>
    </row>
    <row r="38" spans="1:23" ht="16.8" thickBot="1">
      <c r="A38" s="2150"/>
      <c r="B38" s="76" t="s">
        <v>465</v>
      </c>
      <c r="C38" s="898" t="s">
        <v>263</v>
      </c>
      <c r="D38" s="69"/>
      <c r="E38" s="69"/>
      <c r="F38" s="69"/>
      <c r="G38" s="69"/>
      <c r="H38" s="69"/>
      <c r="I38" s="69"/>
      <c r="J38" s="69"/>
      <c r="K38" s="69"/>
      <c r="L38" s="69"/>
      <c r="M38" s="69"/>
      <c r="N38" s="69"/>
      <c r="O38" s="69"/>
      <c r="P38" s="69"/>
      <c r="Q38" s="69"/>
      <c r="R38" s="69"/>
      <c r="S38" s="69"/>
      <c r="T38" s="69"/>
      <c r="U38" s="69"/>
      <c r="V38" s="69"/>
      <c r="W38" s="69"/>
    </row>
    <row r="39" spans="1:23">
      <c r="A39" s="2151" t="s">
        <v>466</v>
      </c>
      <c r="B39" s="73" t="s">
        <v>467</v>
      </c>
      <c r="C39" s="897" t="s">
        <v>261</v>
      </c>
      <c r="D39" s="69"/>
      <c r="E39" s="69"/>
      <c r="F39" s="69"/>
      <c r="G39" s="69"/>
      <c r="H39" s="69"/>
      <c r="I39" s="69"/>
      <c r="J39" s="69"/>
      <c r="K39" s="69"/>
      <c r="L39" s="69"/>
      <c r="M39" s="69"/>
      <c r="N39" s="69"/>
      <c r="O39" s="69"/>
      <c r="P39" s="69"/>
      <c r="Q39" s="69"/>
      <c r="R39" s="69"/>
      <c r="S39" s="69"/>
      <c r="T39" s="69"/>
      <c r="U39" s="69"/>
      <c r="V39" s="69"/>
      <c r="W39" s="69"/>
    </row>
    <row r="40" spans="1:23">
      <c r="A40" s="2149"/>
      <c r="B40" s="74" t="s">
        <v>468</v>
      </c>
      <c r="C40" s="892" t="s">
        <v>301</v>
      </c>
      <c r="D40" s="69"/>
      <c r="E40" s="69"/>
      <c r="F40" s="69"/>
      <c r="G40" s="69"/>
      <c r="H40" s="69"/>
      <c r="I40" s="69"/>
      <c r="J40" s="69"/>
      <c r="K40" s="69"/>
      <c r="L40" s="69"/>
      <c r="M40" s="69"/>
      <c r="N40" s="69"/>
      <c r="O40" s="69"/>
      <c r="P40" s="69"/>
      <c r="Q40" s="69"/>
      <c r="R40" s="69"/>
      <c r="S40" s="69"/>
      <c r="T40" s="69"/>
      <c r="U40" s="69"/>
      <c r="V40" s="69"/>
      <c r="W40" s="69"/>
    </row>
    <row r="41" spans="1:23">
      <c r="A41" s="2149"/>
      <c r="B41" s="74" t="s">
        <v>469</v>
      </c>
      <c r="C41" s="892" t="s">
        <v>301</v>
      </c>
      <c r="D41" s="69"/>
      <c r="E41" s="69"/>
      <c r="F41" s="69"/>
      <c r="G41" s="69"/>
      <c r="H41" s="69"/>
      <c r="I41" s="69"/>
      <c r="J41" s="69"/>
      <c r="K41" s="69"/>
      <c r="L41" s="69"/>
      <c r="M41" s="69"/>
      <c r="N41" s="69"/>
      <c r="O41" s="69"/>
      <c r="P41" s="69"/>
      <c r="Q41" s="69"/>
      <c r="R41" s="69"/>
      <c r="S41" s="69"/>
      <c r="T41" s="69"/>
      <c r="U41" s="69"/>
      <c r="V41" s="69"/>
      <c r="W41" s="69"/>
    </row>
    <row r="42" spans="1:23">
      <c r="A42" s="2149"/>
      <c r="B42" s="74" t="s">
        <v>470</v>
      </c>
      <c r="C42" s="892" t="s">
        <v>301</v>
      </c>
      <c r="D42" s="69"/>
      <c r="E42" s="69"/>
      <c r="F42" s="69"/>
      <c r="G42" s="69"/>
      <c r="H42" s="69"/>
      <c r="I42" s="69"/>
      <c r="J42" s="69"/>
      <c r="K42" s="69"/>
      <c r="L42" s="69"/>
      <c r="M42" s="69"/>
      <c r="N42" s="69"/>
      <c r="O42" s="69"/>
      <c r="P42" s="69"/>
      <c r="Q42" s="69"/>
      <c r="R42" s="69"/>
      <c r="S42" s="69"/>
      <c r="T42" s="69"/>
      <c r="U42" s="69"/>
      <c r="V42" s="69"/>
      <c r="W42" s="69"/>
    </row>
    <row r="43" spans="1:23">
      <c r="A43" s="2149"/>
      <c r="B43" s="74" t="s">
        <v>471</v>
      </c>
      <c r="C43" s="892" t="s">
        <v>301</v>
      </c>
      <c r="D43" s="69"/>
      <c r="E43" s="69"/>
      <c r="F43" s="69"/>
      <c r="G43" s="69"/>
      <c r="H43" s="69"/>
      <c r="I43" s="69"/>
      <c r="J43" s="69"/>
      <c r="K43" s="69"/>
      <c r="L43" s="69"/>
      <c r="M43" s="69"/>
      <c r="N43" s="69"/>
      <c r="O43" s="69"/>
      <c r="P43" s="69"/>
      <c r="Q43" s="69"/>
      <c r="R43" s="69"/>
      <c r="S43" s="69"/>
      <c r="T43" s="69"/>
      <c r="U43" s="69"/>
      <c r="V43" s="69"/>
      <c r="W43" s="69"/>
    </row>
    <row r="44" spans="1:23" ht="16.8" thickBot="1">
      <c r="A44" s="2150"/>
      <c r="B44" s="77" t="s">
        <v>472</v>
      </c>
      <c r="C44" s="898" t="s">
        <v>301</v>
      </c>
      <c r="D44" s="69"/>
      <c r="E44" s="69"/>
      <c r="F44" s="69"/>
      <c r="G44" s="69"/>
      <c r="H44" s="69"/>
      <c r="I44" s="69"/>
      <c r="J44" s="69"/>
      <c r="K44" s="69"/>
      <c r="L44" s="69"/>
      <c r="M44" s="69"/>
      <c r="N44" s="69"/>
      <c r="O44" s="69"/>
      <c r="P44" s="69"/>
      <c r="Q44" s="69"/>
      <c r="R44" s="69"/>
      <c r="S44" s="69"/>
      <c r="T44" s="69"/>
      <c r="U44" s="69"/>
      <c r="V44" s="69"/>
      <c r="W44" s="69"/>
    </row>
    <row r="45" spans="1:23">
      <c r="A45" s="2151" t="s">
        <v>473</v>
      </c>
      <c r="B45" s="73" t="s">
        <v>474</v>
      </c>
      <c r="C45" s="897" t="s">
        <v>261</v>
      </c>
      <c r="D45" s="69"/>
      <c r="E45" s="69"/>
      <c r="F45" s="69"/>
      <c r="G45" s="69"/>
      <c r="H45" s="69"/>
      <c r="I45" s="69"/>
      <c r="J45" s="69"/>
      <c r="K45" s="69"/>
      <c r="L45" s="69"/>
      <c r="M45" s="69"/>
      <c r="N45" s="69"/>
      <c r="O45" s="69"/>
      <c r="P45" s="69"/>
      <c r="Q45" s="69"/>
      <c r="R45" s="69"/>
      <c r="S45" s="69"/>
      <c r="T45" s="69"/>
      <c r="U45" s="69"/>
      <c r="V45" s="69"/>
      <c r="W45" s="69"/>
    </row>
    <row r="46" spans="1:23">
      <c r="A46" s="2149"/>
      <c r="B46" s="74" t="s">
        <v>475</v>
      </c>
      <c r="C46" s="892" t="s">
        <v>301</v>
      </c>
      <c r="D46" s="69"/>
      <c r="E46" s="69"/>
      <c r="F46" s="69"/>
      <c r="G46" s="69"/>
      <c r="H46" s="69"/>
      <c r="I46" s="69"/>
      <c r="J46" s="69"/>
      <c r="K46" s="69"/>
      <c r="L46" s="69"/>
      <c r="M46" s="69"/>
      <c r="N46" s="69"/>
      <c r="O46" s="69"/>
      <c r="P46" s="69"/>
      <c r="Q46" s="69"/>
      <c r="R46" s="69"/>
      <c r="S46" s="69"/>
      <c r="T46" s="69"/>
      <c r="U46" s="69"/>
      <c r="V46" s="69"/>
      <c r="W46" s="69"/>
    </row>
    <row r="47" spans="1:23" ht="16.8" thickBot="1">
      <c r="A47" s="2150"/>
      <c r="B47" s="76" t="s">
        <v>477</v>
      </c>
      <c r="C47" s="898" t="s">
        <v>301</v>
      </c>
      <c r="D47" s="69"/>
      <c r="E47" s="69"/>
      <c r="F47" s="69"/>
      <c r="G47" s="69"/>
      <c r="H47" s="69"/>
      <c r="I47" s="69"/>
      <c r="J47" s="69"/>
      <c r="K47" s="69"/>
      <c r="L47" s="69"/>
      <c r="M47" s="69"/>
      <c r="N47" s="69"/>
      <c r="O47" s="69"/>
      <c r="P47" s="69"/>
      <c r="Q47" s="69"/>
      <c r="R47" s="69"/>
      <c r="S47" s="69"/>
      <c r="T47" s="69"/>
      <c r="U47" s="69"/>
      <c r="V47" s="69"/>
      <c r="W47" s="69"/>
    </row>
    <row r="48" spans="1:23">
      <c r="A48" s="2148" t="s">
        <v>479</v>
      </c>
      <c r="B48" s="75" t="s">
        <v>480</v>
      </c>
      <c r="C48" s="896" t="s">
        <v>301</v>
      </c>
      <c r="D48" s="69"/>
      <c r="E48" s="69"/>
      <c r="F48" s="69"/>
      <c r="G48" s="69"/>
      <c r="H48" s="69"/>
      <c r="I48" s="69"/>
      <c r="J48" s="69"/>
      <c r="K48" s="69"/>
      <c r="L48" s="69"/>
      <c r="M48" s="69"/>
      <c r="N48" s="69"/>
      <c r="O48" s="69"/>
      <c r="P48" s="69"/>
      <c r="Q48" s="69"/>
      <c r="R48" s="69"/>
      <c r="S48" s="69"/>
      <c r="T48" s="69"/>
      <c r="U48" s="69"/>
      <c r="V48" s="69"/>
      <c r="W48" s="69"/>
    </row>
    <row r="49" spans="1:23">
      <c r="A49" s="2149"/>
      <c r="B49" s="74" t="s">
        <v>481</v>
      </c>
      <c r="C49" s="892" t="s">
        <v>492</v>
      </c>
      <c r="D49" s="69"/>
      <c r="E49" s="69"/>
      <c r="F49" s="69"/>
      <c r="G49" s="69"/>
      <c r="H49" s="69"/>
      <c r="I49" s="69"/>
      <c r="J49" s="69"/>
      <c r="K49" s="69"/>
      <c r="L49" s="69"/>
      <c r="M49" s="69"/>
      <c r="N49" s="69"/>
      <c r="O49" s="69"/>
      <c r="P49" s="69"/>
      <c r="Q49" s="69"/>
      <c r="R49" s="69"/>
      <c r="S49" s="69"/>
      <c r="T49" s="69"/>
      <c r="U49" s="69"/>
      <c r="V49" s="69"/>
      <c r="W49" s="69"/>
    </row>
    <row r="50" spans="1:23">
      <c r="A50" s="2149"/>
      <c r="B50" s="74" t="s">
        <v>483</v>
      </c>
      <c r="C50" s="892" t="s">
        <v>301</v>
      </c>
      <c r="D50" s="69"/>
      <c r="E50" s="69"/>
      <c r="F50" s="69"/>
      <c r="G50" s="69"/>
      <c r="H50" s="69"/>
      <c r="I50" s="69"/>
      <c r="J50" s="69"/>
      <c r="K50" s="69"/>
      <c r="L50" s="69"/>
      <c r="M50" s="69"/>
      <c r="N50" s="69"/>
      <c r="O50" s="69"/>
      <c r="P50" s="69"/>
      <c r="Q50" s="69"/>
      <c r="R50" s="69"/>
      <c r="S50" s="69"/>
      <c r="T50" s="69"/>
      <c r="U50" s="69"/>
      <c r="V50" s="69"/>
      <c r="W50" s="69"/>
    </row>
    <row r="51" spans="1:23">
      <c r="A51" s="2149"/>
      <c r="B51" s="74" t="s">
        <v>485</v>
      </c>
      <c r="C51" s="892" t="s">
        <v>301</v>
      </c>
      <c r="D51" s="69"/>
      <c r="E51" s="69"/>
      <c r="F51" s="69"/>
      <c r="G51" s="69"/>
      <c r="H51" s="69"/>
      <c r="I51" s="69"/>
      <c r="J51" s="69"/>
      <c r="K51" s="69"/>
      <c r="L51" s="69"/>
      <c r="M51" s="69"/>
      <c r="N51" s="69"/>
      <c r="O51" s="69"/>
      <c r="P51" s="69"/>
      <c r="Q51" s="69"/>
      <c r="R51" s="69"/>
      <c r="S51" s="69"/>
      <c r="T51" s="69"/>
      <c r="U51" s="69"/>
      <c r="V51" s="69"/>
      <c r="W51" s="69"/>
    </row>
    <row r="52" spans="1:23" ht="32.4">
      <c r="A52" s="2149"/>
      <c r="B52" s="74" t="s">
        <v>487</v>
      </c>
      <c r="C52" s="892" t="s">
        <v>488</v>
      </c>
      <c r="D52" s="69"/>
      <c r="E52" s="69"/>
      <c r="F52" s="69"/>
      <c r="G52" s="69"/>
      <c r="H52" s="69"/>
      <c r="I52" s="69"/>
      <c r="J52" s="69"/>
      <c r="K52" s="69"/>
      <c r="L52" s="69"/>
      <c r="M52" s="69"/>
      <c r="N52" s="69"/>
      <c r="O52" s="69"/>
      <c r="P52" s="69"/>
      <c r="Q52" s="69"/>
      <c r="R52" s="69"/>
      <c r="S52" s="69"/>
      <c r="T52" s="69"/>
      <c r="U52" s="69"/>
      <c r="V52" s="69"/>
      <c r="W52" s="69"/>
    </row>
    <row r="53" spans="1:23" ht="97.2">
      <c r="A53" s="2149"/>
      <c r="B53" s="74" t="s">
        <v>326</v>
      </c>
      <c r="C53" s="892" t="s">
        <v>671</v>
      </c>
      <c r="D53" s="69"/>
      <c r="E53" s="69"/>
      <c r="F53" s="69"/>
      <c r="G53" s="69"/>
      <c r="H53" s="69"/>
      <c r="I53" s="69"/>
      <c r="J53" s="69"/>
      <c r="K53" s="69"/>
      <c r="L53" s="69"/>
      <c r="M53" s="69"/>
      <c r="N53" s="69"/>
      <c r="O53" s="69"/>
      <c r="P53" s="69"/>
      <c r="Q53" s="69"/>
      <c r="R53" s="69"/>
      <c r="S53" s="69"/>
      <c r="T53" s="69"/>
      <c r="U53" s="69"/>
      <c r="V53" s="69"/>
      <c r="W53" s="69"/>
    </row>
    <row r="54" spans="1:23" ht="48.6">
      <c r="A54" s="2149"/>
      <c r="B54" s="74" t="s">
        <v>491</v>
      </c>
      <c r="C54" s="892" t="s">
        <v>2379</v>
      </c>
      <c r="D54" s="69"/>
      <c r="E54" s="69"/>
      <c r="F54" s="69"/>
      <c r="G54" s="69"/>
      <c r="H54" s="69"/>
      <c r="I54" s="69"/>
      <c r="J54" s="69"/>
      <c r="K54" s="69"/>
      <c r="L54" s="69"/>
      <c r="M54" s="69"/>
      <c r="N54" s="69"/>
      <c r="O54" s="69"/>
      <c r="P54" s="69"/>
      <c r="Q54" s="69"/>
      <c r="R54" s="69"/>
      <c r="S54" s="69"/>
      <c r="T54" s="69"/>
      <c r="U54" s="69"/>
      <c r="V54" s="69"/>
      <c r="W54" s="69"/>
    </row>
    <row r="55" spans="1:23">
      <c r="A55" s="2149"/>
      <c r="B55" s="74" t="s">
        <v>493</v>
      </c>
      <c r="C55" s="892" t="s">
        <v>2380</v>
      </c>
      <c r="D55" s="69"/>
      <c r="E55" s="69"/>
      <c r="F55" s="69"/>
      <c r="G55" s="69"/>
      <c r="H55" s="69"/>
      <c r="I55" s="69"/>
      <c r="J55" s="69"/>
      <c r="K55" s="69"/>
      <c r="L55" s="69"/>
      <c r="M55" s="69"/>
      <c r="N55" s="69"/>
      <c r="O55" s="69"/>
      <c r="P55" s="69"/>
      <c r="Q55" s="69"/>
      <c r="R55" s="69"/>
      <c r="S55" s="69"/>
      <c r="T55" s="69"/>
      <c r="U55" s="69"/>
      <c r="V55" s="69"/>
      <c r="W55" s="69"/>
    </row>
    <row r="56" spans="1:23">
      <c r="A56" s="2149"/>
      <c r="B56" s="74" t="s">
        <v>495</v>
      </c>
      <c r="C56" s="892" t="s">
        <v>756</v>
      </c>
      <c r="D56" s="69"/>
      <c r="E56" s="69"/>
      <c r="F56" s="69"/>
      <c r="G56" s="69"/>
      <c r="H56" s="69"/>
      <c r="I56" s="69"/>
      <c r="J56" s="69"/>
      <c r="K56" s="69"/>
      <c r="L56" s="69"/>
      <c r="M56" s="69"/>
      <c r="N56" s="69"/>
      <c r="O56" s="69"/>
      <c r="P56" s="69"/>
      <c r="Q56" s="69"/>
      <c r="R56" s="69"/>
      <c r="S56" s="69"/>
      <c r="T56" s="69"/>
      <c r="U56" s="69"/>
      <c r="V56" s="69"/>
      <c r="W56" s="69"/>
    </row>
    <row r="57" spans="1:23">
      <c r="A57" s="2149"/>
      <c r="B57" s="74" t="s">
        <v>496</v>
      </c>
      <c r="C57" s="892" t="s">
        <v>1015</v>
      </c>
      <c r="D57" s="69"/>
      <c r="E57" s="69"/>
      <c r="F57" s="69"/>
      <c r="G57" s="69"/>
      <c r="H57" s="69"/>
      <c r="I57" s="69"/>
      <c r="J57" s="69"/>
      <c r="K57" s="69"/>
      <c r="L57" s="69"/>
      <c r="M57" s="69"/>
      <c r="N57" s="69"/>
      <c r="O57" s="69"/>
      <c r="P57" s="69"/>
      <c r="Q57" s="69"/>
      <c r="R57" s="69"/>
      <c r="S57" s="69"/>
      <c r="T57" s="69"/>
      <c r="U57" s="69"/>
      <c r="V57" s="69"/>
      <c r="W57" s="69"/>
    </row>
    <row r="58" spans="1:23">
      <c r="A58" s="2149"/>
      <c r="B58" s="74" t="s">
        <v>497</v>
      </c>
      <c r="C58" s="899" t="s">
        <v>301</v>
      </c>
      <c r="D58" s="69"/>
      <c r="E58" s="69"/>
      <c r="F58" s="69"/>
      <c r="G58" s="69"/>
      <c r="H58" s="69"/>
      <c r="I58" s="69"/>
      <c r="J58" s="69"/>
      <c r="K58" s="69"/>
      <c r="L58" s="69"/>
      <c r="M58" s="69"/>
      <c r="N58" s="69"/>
      <c r="O58" s="69"/>
      <c r="P58" s="69"/>
      <c r="Q58" s="69"/>
      <c r="R58" s="69"/>
      <c r="S58" s="69"/>
      <c r="T58" s="69"/>
      <c r="U58" s="69"/>
      <c r="V58" s="69"/>
      <c r="W58" s="69"/>
    </row>
    <row r="59" spans="1:23">
      <c r="A59" s="2149"/>
      <c r="B59" s="74" t="s">
        <v>498</v>
      </c>
      <c r="C59" s="900" t="s">
        <v>2381</v>
      </c>
      <c r="D59" s="69"/>
      <c r="E59" s="69"/>
      <c r="F59" s="69"/>
      <c r="G59" s="69"/>
      <c r="H59" s="69"/>
      <c r="I59" s="69"/>
      <c r="J59" s="69"/>
      <c r="K59" s="69"/>
      <c r="L59" s="69"/>
      <c r="M59" s="69"/>
      <c r="N59" s="69"/>
      <c r="O59" s="69"/>
      <c r="P59" s="69"/>
      <c r="Q59" s="69"/>
      <c r="R59" s="69"/>
      <c r="S59" s="69"/>
      <c r="T59" s="69"/>
      <c r="U59" s="69"/>
      <c r="V59" s="69"/>
      <c r="W59" s="69"/>
    </row>
    <row r="60" spans="1:23" ht="97.2">
      <c r="A60" s="2149"/>
      <c r="B60" s="74" t="s">
        <v>499</v>
      </c>
      <c r="C60" s="901" t="s">
        <v>2382</v>
      </c>
      <c r="D60" s="69"/>
      <c r="E60" s="69"/>
      <c r="F60" s="69"/>
      <c r="G60" s="69"/>
      <c r="H60" s="69"/>
      <c r="I60" s="69"/>
      <c r="J60" s="69"/>
      <c r="K60" s="69"/>
      <c r="L60" s="69"/>
      <c r="M60" s="69"/>
      <c r="N60" s="69"/>
      <c r="O60" s="69"/>
      <c r="P60" s="69"/>
      <c r="Q60" s="69"/>
      <c r="R60" s="69"/>
      <c r="S60" s="69"/>
      <c r="T60" s="69"/>
      <c r="U60" s="69"/>
      <c r="V60" s="69"/>
      <c r="W60" s="69"/>
    </row>
    <row r="61" spans="1:23" ht="32.4">
      <c r="A61" s="2149"/>
      <c r="B61" s="74" t="s">
        <v>500</v>
      </c>
      <c r="C61" s="892" t="s">
        <v>2383</v>
      </c>
      <c r="D61" s="69"/>
      <c r="E61" s="69"/>
      <c r="F61" s="69"/>
      <c r="G61" s="69"/>
      <c r="H61" s="69"/>
      <c r="I61" s="69"/>
      <c r="J61" s="69"/>
      <c r="K61" s="69"/>
      <c r="L61" s="69"/>
      <c r="M61" s="69"/>
      <c r="N61" s="69"/>
      <c r="O61" s="69"/>
      <c r="P61" s="69"/>
      <c r="Q61" s="69"/>
      <c r="R61" s="69"/>
      <c r="S61" s="69"/>
      <c r="T61" s="69"/>
      <c r="U61" s="69"/>
      <c r="V61" s="69"/>
      <c r="W61" s="69"/>
    </row>
    <row r="62" spans="1:23" ht="48.6">
      <c r="A62" s="2149"/>
      <c r="B62" s="74" t="s">
        <v>502</v>
      </c>
      <c r="C62" s="892" t="s">
        <v>1198</v>
      </c>
      <c r="D62" s="69"/>
      <c r="E62" s="69"/>
      <c r="F62" s="69"/>
      <c r="G62" s="69"/>
      <c r="H62" s="69"/>
      <c r="I62" s="69"/>
      <c r="J62" s="69"/>
      <c r="K62" s="69"/>
      <c r="L62" s="69"/>
      <c r="M62" s="69"/>
      <c r="N62" s="69"/>
      <c r="O62" s="69"/>
      <c r="P62" s="69"/>
      <c r="Q62" s="69"/>
      <c r="R62" s="69"/>
      <c r="S62" s="69"/>
      <c r="T62" s="69"/>
      <c r="U62" s="69"/>
      <c r="V62" s="69"/>
      <c r="W62" s="69"/>
    </row>
    <row r="63" spans="1:23">
      <c r="A63" s="2149"/>
      <c r="B63" s="74" t="s">
        <v>504</v>
      </c>
      <c r="C63" s="892" t="s">
        <v>301</v>
      </c>
      <c r="D63" s="69"/>
      <c r="E63" s="69"/>
      <c r="F63" s="69"/>
      <c r="G63" s="69"/>
      <c r="H63" s="69"/>
      <c r="I63" s="69"/>
      <c r="J63" s="69"/>
      <c r="K63" s="69"/>
      <c r="L63" s="69"/>
      <c r="M63" s="69"/>
      <c r="N63" s="69"/>
      <c r="O63" s="69"/>
      <c r="P63" s="69"/>
      <c r="Q63" s="69"/>
      <c r="R63" s="69"/>
      <c r="S63" s="69"/>
      <c r="T63" s="69"/>
      <c r="U63" s="69"/>
      <c r="V63" s="69"/>
      <c r="W63" s="69"/>
    </row>
    <row r="64" spans="1:23">
      <c r="A64" s="2149"/>
      <c r="B64" s="74" t="s">
        <v>506</v>
      </c>
      <c r="C64" s="892" t="s">
        <v>301</v>
      </c>
      <c r="D64" s="69"/>
      <c r="E64" s="69"/>
      <c r="F64" s="69"/>
      <c r="G64" s="69"/>
      <c r="H64" s="69"/>
      <c r="I64" s="69"/>
      <c r="J64" s="69"/>
      <c r="K64" s="69"/>
      <c r="L64" s="69"/>
      <c r="M64" s="69"/>
      <c r="N64" s="69"/>
      <c r="O64" s="69"/>
      <c r="P64" s="69"/>
      <c r="Q64" s="69"/>
      <c r="R64" s="69"/>
      <c r="S64" s="69"/>
      <c r="T64" s="69"/>
      <c r="U64" s="69"/>
      <c r="V64" s="69"/>
      <c r="W64" s="69"/>
    </row>
    <row r="65" spans="1:23">
      <c r="A65" s="2149"/>
      <c r="B65" s="74" t="s">
        <v>508</v>
      </c>
      <c r="C65" s="892" t="s">
        <v>261</v>
      </c>
      <c r="D65" s="69"/>
      <c r="E65" s="69"/>
      <c r="F65" s="69"/>
      <c r="G65" s="69"/>
      <c r="H65" s="69"/>
      <c r="I65" s="69"/>
      <c r="J65" s="69"/>
      <c r="K65" s="69"/>
      <c r="L65" s="69"/>
      <c r="M65" s="69"/>
      <c r="N65" s="69"/>
      <c r="O65" s="69"/>
      <c r="P65" s="69"/>
      <c r="Q65" s="69"/>
      <c r="R65" s="69"/>
      <c r="S65" s="69"/>
      <c r="T65" s="69"/>
      <c r="U65" s="69"/>
      <c r="V65" s="69"/>
      <c r="W65" s="69"/>
    </row>
    <row r="66" spans="1:23">
      <c r="A66" s="2149"/>
      <c r="B66" s="74" t="s">
        <v>509</v>
      </c>
      <c r="C66" s="892" t="s">
        <v>301</v>
      </c>
      <c r="D66" s="69"/>
      <c r="E66" s="69"/>
      <c r="F66" s="69"/>
      <c r="G66" s="69"/>
      <c r="H66" s="69"/>
      <c r="I66" s="69"/>
      <c r="J66" s="69"/>
      <c r="K66" s="69"/>
      <c r="L66" s="69"/>
      <c r="M66" s="69"/>
      <c r="N66" s="69"/>
      <c r="O66" s="69"/>
      <c r="P66" s="69"/>
      <c r="Q66" s="69"/>
      <c r="R66" s="69"/>
      <c r="S66" s="69"/>
      <c r="T66" s="69"/>
      <c r="U66" s="69"/>
      <c r="V66" s="69"/>
      <c r="W66" s="69"/>
    </row>
    <row r="67" spans="1:23">
      <c r="A67" s="2149"/>
      <c r="B67" s="74" t="s">
        <v>511</v>
      </c>
      <c r="C67" s="892" t="s">
        <v>301</v>
      </c>
      <c r="D67" s="69"/>
      <c r="E67" s="69"/>
      <c r="F67" s="69"/>
      <c r="G67" s="69"/>
      <c r="H67" s="69"/>
      <c r="I67" s="69"/>
      <c r="J67" s="69"/>
      <c r="K67" s="69"/>
      <c r="L67" s="69"/>
      <c r="M67" s="69"/>
      <c r="N67" s="69"/>
      <c r="O67" s="69"/>
      <c r="P67" s="69"/>
      <c r="Q67" s="69"/>
      <c r="R67" s="69"/>
      <c r="S67" s="69"/>
      <c r="T67" s="69"/>
      <c r="U67" s="69"/>
      <c r="V67" s="69"/>
      <c r="W67" s="69"/>
    </row>
    <row r="68" spans="1:23" ht="16.8" thickBot="1">
      <c r="A68" s="2150"/>
      <c r="B68" s="76" t="s">
        <v>513</v>
      </c>
      <c r="C68" s="898" t="s">
        <v>301</v>
      </c>
      <c r="D68" s="69"/>
      <c r="E68" s="69"/>
      <c r="F68" s="69"/>
      <c r="G68" s="69"/>
      <c r="H68" s="69"/>
      <c r="I68" s="69"/>
      <c r="J68" s="69"/>
      <c r="K68" s="69"/>
      <c r="L68" s="69"/>
      <c r="M68" s="69"/>
      <c r="N68" s="69"/>
      <c r="O68" s="69"/>
      <c r="P68" s="69"/>
      <c r="Q68" s="69"/>
      <c r="R68" s="69"/>
      <c r="S68" s="69"/>
      <c r="T68" s="69"/>
      <c r="U68" s="69"/>
      <c r="V68" s="69"/>
      <c r="W68" s="69"/>
    </row>
    <row r="69" spans="1:23">
      <c r="A69" s="2151" t="s">
        <v>515</v>
      </c>
      <c r="B69" s="73" t="s">
        <v>516</v>
      </c>
      <c r="C69" s="897" t="s">
        <v>263</v>
      </c>
      <c r="D69" s="69"/>
      <c r="E69" s="69"/>
      <c r="F69" s="69"/>
      <c r="G69" s="69"/>
      <c r="H69" s="69"/>
      <c r="I69" s="69"/>
      <c r="J69" s="69"/>
      <c r="K69" s="69"/>
      <c r="L69" s="69"/>
      <c r="M69" s="69"/>
      <c r="N69" s="69"/>
      <c r="O69" s="69"/>
      <c r="P69" s="69"/>
      <c r="Q69" s="69"/>
      <c r="R69" s="69"/>
      <c r="S69" s="69"/>
      <c r="T69" s="69"/>
      <c r="U69" s="69"/>
      <c r="V69" s="69"/>
      <c r="W69" s="69"/>
    </row>
    <row r="70" spans="1:23">
      <c r="A70" s="2149"/>
      <c r="B70" s="74" t="s">
        <v>517</v>
      </c>
      <c r="C70" s="892" t="s">
        <v>353</v>
      </c>
      <c r="D70" s="69"/>
      <c r="E70" s="69"/>
      <c r="F70" s="69"/>
      <c r="G70" s="69"/>
      <c r="H70" s="69"/>
      <c r="I70" s="69"/>
      <c r="J70" s="69"/>
      <c r="K70" s="69"/>
      <c r="L70" s="69"/>
      <c r="M70" s="69"/>
      <c r="N70" s="69"/>
      <c r="O70" s="69"/>
      <c r="P70" s="69"/>
      <c r="Q70" s="69"/>
      <c r="R70" s="69"/>
      <c r="S70" s="69"/>
      <c r="T70" s="69"/>
      <c r="U70" s="69"/>
      <c r="V70" s="69"/>
      <c r="W70" s="69"/>
    </row>
    <row r="71" spans="1:23">
      <c r="A71" s="2149"/>
      <c r="B71" s="74" t="s">
        <v>518</v>
      </c>
      <c r="C71" s="892" t="s">
        <v>301</v>
      </c>
      <c r="D71" s="69"/>
      <c r="E71" s="69"/>
      <c r="F71" s="69"/>
      <c r="G71" s="69"/>
      <c r="H71" s="69"/>
      <c r="I71" s="69"/>
      <c r="J71" s="69"/>
      <c r="K71" s="69"/>
      <c r="L71" s="69"/>
      <c r="M71" s="69"/>
      <c r="N71" s="69"/>
      <c r="O71" s="69"/>
      <c r="P71" s="69"/>
      <c r="Q71" s="69"/>
      <c r="R71" s="69"/>
      <c r="S71" s="69"/>
      <c r="T71" s="69"/>
      <c r="U71" s="69"/>
      <c r="V71" s="69"/>
      <c r="W71" s="69"/>
    </row>
    <row r="72" spans="1:23">
      <c r="A72" s="2149"/>
      <c r="B72" s="74" t="s">
        <v>519</v>
      </c>
      <c r="C72" s="892" t="s">
        <v>301</v>
      </c>
      <c r="D72" s="69"/>
      <c r="E72" s="69"/>
      <c r="F72" s="69"/>
      <c r="G72" s="69"/>
      <c r="H72" s="69"/>
      <c r="I72" s="69"/>
      <c r="J72" s="69"/>
      <c r="K72" s="69"/>
      <c r="L72" s="69"/>
      <c r="M72" s="69"/>
      <c r="N72" s="69"/>
      <c r="O72" s="69"/>
      <c r="P72" s="69"/>
      <c r="Q72" s="69"/>
      <c r="R72" s="69"/>
      <c r="S72" s="69"/>
      <c r="T72" s="69"/>
      <c r="U72" s="69"/>
      <c r="V72" s="69"/>
      <c r="W72" s="69"/>
    </row>
    <row r="73" spans="1:23" ht="64.8">
      <c r="A73" s="2149"/>
      <c r="B73" s="74" t="s">
        <v>520</v>
      </c>
      <c r="C73" s="892" t="s">
        <v>1172</v>
      </c>
      <c r="D73" s="69"/>
      <c r="E73" s="69"/>
      <c r="F73" s="69"/>
      <c r="G73" s="69"/>
      <c r="H73" s="69"/>
      <c r="I73" s="69"/>
      <c r="J73" s="69"/>
      <c r="K73" s="69"/>
      <c r="L73" s="69"/>
      <c r="M73" s="69"/>
      <c r="N73" s="69"/>
      <c r="O73" s="69"/>
      <c r="P73" s="69"/>
      <c r="Q73" s="69"/>
      <c r="R73" s="69"/>
      <c r="S73" s="69"/>
      <c r="T73" s="69"/>
      <c r="U73" s="69"/>
      <c r="V73" s="69"/>
      <c r="W73" s="69"/>
    </row>
    <row r="74" spans="1:23">
      <c r="A74" s="2149"/>
      <c r="B74" s="74" t="s">
        <v>522</v>
      </c>
      <c r="C74" s="892" t="s">
        <v>285</v>
      </c>
      <c r="D74" s="69"/>
      <c r="E74" s="69"/>
      <c r="F74" s="69"/>
      <c r="G74" s="69"/>
      <c r="H74" s="69"/>
      <c r="I74" s="69"/>
      <c r="J74" s="69"/>
      <c r="K74" s="69"/>
      <c r="L74" s="69"/>
      <c r="M74" s="69"/>
      <c r="N74" s="69"/>
      <c r="O74" s="69"/>
      <c r="P74" s="69"/>
      <c r="Q74" s="69"/>
      <c r="R74" s="69"/>
      <c r="S74" s="69"/>
      <c r="T74" s="69"/>
      <c r="U74" s="69"/>
      <c r="V74" s="69"/>
      <c r="W74" s="69"/>
    </row>
    <row r="75" spans="1:23">
      <c r="A75" s="2149"/>
      <c r="B75" s="74" t="s">
        <v>523</v>
      </c>
      <c r="C75" s="892" t="s">
        <v>263</v>
      </c>
      <c r="D75" s="69"/>
      <c r="E75" s="69"/>
      <c r="F75" s="69"/>
      <c r="G75" s="69"/>
      <c r="H75" s="69"/>
      <c r="I75" s="69"/>
      <c r="J75" s="69"/>
      <c r="K75" s="69"/>
      <c r="L75" s="69"/>
      <c r="M75" s="69"/>
      <c r="N75" s="69"/>
      <c r="O75" s="69"/>
      <c r="P75" s="69"/>
      <c r="Q75" s="69"/>
      <c r="R75" s="69"/>
      <c r="S75" s="69"/>
      <c r="T75" s="69"/>
      <c r="U75" s="69"/>
      <c r="V75" s="69"/>
      <c r="W75" s="69"/>
    </row>
    <row r="76" spans="1:23">
      <c r="A76" s="2149"/>
      <c r="B76" s="74" t="s">
        <v>524</v>
      </c>
      <c r="C76" s="892" t="s">
        <v>361</v>
      </c>
      <c r="D76" s="69"/>
      <c r="E76" s="69"/>
      <c r="F76" s="69"/>
      <c r="G76" s="69"/>
      <c r="H76" s="69"/>
      <c r="I76" s="69"/>
      <c r="J76" s="69"/>
      <c r="K76" s="69"/>
      <c r="L76" s="69"/>
      <c r="M76" s="69"/>
      <c r="N76" s="69"/>
      <c r="O76" s="69"/>
      <c r="P76" s="69"/>
      <c r="Q76" s="69"/>
      <c r="R76" s="69"/>
      <c r="S76" s="69"/>
      <c r="T76" s="69"/>
      <c r="U76" s="69"/>
      <c r="V76" s="69"/>
      <c r="W76" s="69"/>
    </row>
    <row r="77" spans="1:23" ht="81.599999999999994" thickBot="1">
      <c r="A77" s="2150"/>
      <c r="B77" s="76" t="s">
        <v>525</v>
      </c>
      <c r="C77" s="902" t="s">
        <v>1591</v>
      </c>
      <c r="D77" s="69"/>
      <c r="E77" s="69"/>
      <c r="F77" s="69"/>
      <c r="G77" s="69"/>
      <c r="H77" s="69"/>
      <c r="I77" s="69"/>
      <c r="J77" s="69"/>
      <c r="K77" s="69"/>
      <c r="L77" s="69"/>
      <c r="M77" s="69"/>
      <c r="N77" s="69"/>
      <c r="O77" s="69"/>
      <c r="P77" s="69"/>
      <c r="Q77" s="69"/>
      <c r="R77" s="69"/>
      <c r="S77" s="69"/>
      <c r="T77" s="69"/>
      <c r="U77" s="69"/>
      <c r="V77" s="69"/>
      <c r="W77" s="69"/>
    </row>
    <row r="78" spans="1:23" ht="32.4">
      <c r="A78" s="2151" t="s">
        <v>364</v>
      </c>
      <c r="B78" s="73" t="s">
        <v>528</v>
      </c>
      <c r="C78" s="903" t="s">
        <v>2384</v>
      </c>
      <c r="D78" s="69"/>
      <c r="E78" s="69"/>
      <c r="F78" s="69"/>
      <c r="G78" s="69"/>
      <c r="H78" s="69"/>
      <c r="I78" s="69"/>
      <c r="J78" s="69"/>
      <c r="K78" s="69"/>
      <c r="L78" s="69"/>
      <c r="M78" s="69"/>
      <c r="N78" s="69"/>
      <c r="O78" s="69"/>
      <c r="P78" s="69"/>
      <c r="Q78" s="69"/>
      <c r="R78" s="69"/>
      <c r="S78" s="69"/>
      <c r="T78" s="69"/>
      <c r="U78" s="69"/>
      <c r="V78" s="69"/>
      <c r="W78" s="69"/>
    </row>
    <row r="79" spans="1:23">
      <c r="A79" s="2149"/>
      <c r="B79" s="74" t="s">
        <v>530</v>
      </c>
      <c r="C79" s="904" t="s">
        <v>2385</v>
      </c>
      <c r="D79" s="69"/>
      <c r="E79" s="69"/>
      <c r="F79" s="69"/>
      <c r="G79" s="69"/>
      <c r="H79" s="69"/>
      <c r="I79" s="69"/>
      <c r="J79" s="69"/>
      <c r="K79" s="69"/>
      <c r="L79" s="69"/>
      <c r="M79" s="69"/>
      <c r="N79" s="69"/>
      <c r="O79" s="69"/>
      <c r="P79" s="69"/>
      <c r="Q79" s="69"/>
      <c r="R79" s="69"/>
      <c r="S79" s="69"/>
      <c r="T79" s="69"/>
      <c r="U79" s="69"/>
      <c r="V79" s="69"/>
      <c r="W79" s="69"/>
    </row>
    <row r="80" spans="1:23">
      <c r="A80" s="2149"/>
      <c r="B80" s="74" t="s">
        <v>531</v>
      </c>
      <c r="C80" s="892" t="s">
        <v>1174</v>
      </c>
      <c r="D80" s="69"/>
      <c r="E80" s="69"/>
      <c r="F80" s="69"/>
      <c r="G80" s="69"/>
      <c r="H80" s="69"/>
      <c r="I80" s="69"/>
      <c r="J80" s="69"/>
      <c r="K80" s="69"/>
      <c r="L80" s="69"/>
      <c r="M80" s="69"/>
      <c r="N80" s="69"/>
      <c r="O80" s="69"/>
      <c r="P80" s="69"/>
      <c r="Q80" s="69"/>
      <c r="R80" s="69"/>
      <c r="S80" s="69"/>
      <c r="T80" s="69"/>
      <c r="U80" s="69"/>
      <c r="V80" s="69"/>
      <c r="W80" s="69"/>
    </row>
    <row r="81" spans="1:23">
      <c r="A81" s="2149"/>
      <c r="B81" s="74" t="s">
        <v>533</v>
      </c>
      <c r="C81" s="892" t="s">
        <v>1053</v>
      </c>
      <c r="D81" s="69"/>
      <c r="E81" s="69"/>
      <c r="F81" s="69"/>
      <c r="G81" s="69"/>
      <c r="H81" s="69"/>
      <c r="I81" s="69"/>
      <c r="J81" s="69"/>
      <c r="K81" s="69"/>
      <c r="L81" s="69"/>
      <c r="M81" s="69"/>
      <c r="N81" s="69"/>
      <c r="O81" s="69"/>
      <c r="P81" s="69"/>
      <c r="Q81" s="69"/>
      <c r="R81" s="69"/>
      <c r="S81" s="69"/>
      <c r="T81" s="69"/>
      <c r="U81" s="69"/>
      <c r="V81" s="69"/>
      <c r="W81" s="69"/>
    </row>
    <row r="82" spans="1:23" ht="48.6">
      <c r="A82" s="2149"/>
      <c r="B82" s="74" t="s">
        <v>535</v>
      </c>
      <c r="C82" s="892" t="s">
        <v>1401</v>
      </c>
      <c r="D82" s="69"/>
      <c r="E82" s="69"/>
      <c r="F82" s="69"/>
      <c r="G82" s="69"/>
      <c r="H82" s="69"/>
      <c r="I82" s="69"/>
      <c r="J82" s="69"/>
      <c r="K82" s="69"/>
      <c r="L82" s="69"/>
      <c r="M82" s="69"/>
      <c r="N82" s="69"/>
      <c r="O82" s="69"/>
      <c r="P82" s="69"/>
      <c r="Q82" s="69"/>
      <c r="R82" s="69"/>
      <c r="S82" s="69"/>
      <c r="T82" s="69"/>
      <c r="U82" s="69"/>
      <c r="V82" s="69"/>
      <c r="W82" s="69"/>
    </row>
    <row r="83" spans="1:23">
      <c r="A83" s="2149"/>
      <c r="B83" s="74" t="s">
        <v>537</v>
      </c>
      <c r="C83" s="892" t="s">
        <v>261</v>
      </c>
      <c r="D83" s="69"/>
      <c r="E83" s="69"/>
      <c r="F83" s="69"/>
      <c r="G83" s="69"/>
      <c r="H83" s="69"/>
      <c r="I83" s="69"/>
      <c r="J83" s="69"/>
      <c r="K83" s="69"/>
      <c r="L83" s="69"/>
      <c r="M83" s="69"/>
      <c r="N83" s="69"/>
      <c r="O83" s="69"/>
      <c r="P83" s="69"/>
      <c r="Q83" s="69"/>
      <c r="R83" s="69"/>
      <c r="S83" s="69"/>
      <c r="T83" s="69"/>
      <c r="U83" s="69"/>
      <c r="V83" s="69"/>
      <c r="W83" s="69"/>
    </row>
    <row r="84" spans="1:23">
      <c r="A84" s="2149"/>
      <c r="B84" s="74" t="s">
        <v>509</v>
      </c>
      <c r="C84" s="892" t="s">
        <v>301</v>
      </c>
      <c r="D84" s="69"/>
      <c r="E84" s="69"/>
      <c r="F84" s="69"/>
      <c r="G84" s="69"/>
      <c r="H84" s="69"/>
      <c r="I84" s="69"/>
      <c r="J84" s="69"/>
      <c r="K84" s="69"/>
      <c r="L84" s="69"/>
      <c r="M84" s="69"/>
      <c r="N84" s="69"/>
      <c r="O84" s="69"/>
      <c r="P84" s="69"/>
      <c r="Q84" s="69"/>
      <c r="R84" s="69"/>
      <c r="S84" s="69"/>
      <c r="T84" s="69"/>
      <c r="U84" s="69"/>
      <c r="V84" s="69"/>
      <c r="W84" s="69"/>
    </row>
    <row r="85" spans="1:23">
      <c r="A85" s="2149"/>
      <c r="B85" s="74" t="s">
        <v>511</v>
      </c>
      <c r="C85" s="892" t="s">
        <v>301</v>
      </c>
      <c r="D85" s="69"/>
      <c r="E85" s="69"/>
      <c r="F85" s="69"/>
      <c r="G85" s="69"/>
      <c r="H85" s="69"/>
      <c r="I85" s="69"/>
      <c r="J85" s="69"/>
      <c r="K85" s="69"/>
      <c r="L85" s="69"/>
      <c r="M85" s="69"/>
      <c r="N85" s="69"/>
      <c r="O85" s="69"/>
      <c r="P85" s="69"/>
      <c r="Q85" s="69"/>
      <c r="R85" s="69"/>
      <c r="S85" s="69"/>
      <c r="T85" s="69"/>
      <c r="U85" s="69"/>
      <c r="V85" s="69"/>
      <c r="W85" s="69"/>
    </row>
    <row r="86" spans="1:23">
      <c r="A86" s="2149"/>
      <c r="B86" s="74" t="s">
        <v>538</v>
      </c>
      <c r="C86" s="892" t="s">
        <v>301</v>
      </c>
      <c r="D86" s="69"/>
      <c r="E86" s="69"/>
      <c r="F86" s="69"/>
      <c r="G86" s="69"/>
      <c r="H86" s="69"/>
      <c r="I86" s="69"/>
      <c r="J86" s="69"/>
      <c r="K86" s="69"/>
      <c r="L86" s="69"/>
      <c r="M86" s="69"/>
      <c r="N86" s="69"/>
      <c r="O86" s="69"/>
      <c r="P86" s="69"/>
      <c r="Q86" s="69"/>
      <c r="R86" s="69"/>
      <c r="S86" s="69"/>
      <c r="T86" s="69"/>
      <c r="U86" s="69"/>
      <c r="V86" s="69"/>
      <c r="W86" s="69"/>
    </row>
    <row r="87" spans="1:23">
      <c r="A87" s="2149"/>
      <c r="B87" s="74" t="s">
        <v>539</v>
      </c>
      <c r="C87" s="892"/>
      <c r="D87" s="69"/>
      <c r="E87" s="69"/>
      <c r="F87" s="69"/>
      <c r="G87" s="69"/>
      <c r="H87" s="69"/>
      <c r="I87" s="69"/>
      <c r="J87" s="69"/>
      <c r="K87" s="69"/>
      <c r="L87" s="69"/>
      <c r="M87" s="69"/>
      <c r="N87" s="69"/>
      <c r="O87" s="69"/>
      <c r="P87" s="69"/>
      <c r="Q87" s="69"/>
      <c r="R87" s="69"/>
      <c r="S87" s="69"/>
      <c r="T87" s="69"/>
      <c r="U87" s="69"/>
      <c r="V87" s="69"/>
      <c r="W87" s="69"/>
    </row>
    <row r="88" spans="1:23">
      <c r="A88" s="2149"/>
      <c r="B88" s="74" t="s">
        <v>540</v>
      </c>
      <c r="C88" s="892" t="s">
        <v>261</v>
      </c>
      <c r="D88" s="69"/>
      <c r="E88" s="69"/>
      <c r="F88" s="69"/>
      <c r="G88" s="69"/>
      <c r="H88" s="69"/>
      <c r="I88" s="69"/>
      <c r="J88" s="69"/>
      <c r="K88" s="69"/>
      <c r="L88" s="69"/>
      <c r="M88" s="69"/>
      <c r="N88" s="69"/>
      <c r="O88" s="69"/>
      <c r="P88" s="69"/>
      <c r="Q88" s="69"/>
      <c r="R88" s="69"/>
      <c r="S88" s="69"/>
      <c r="T88" s="69"/>
      <c r="U88" s="69"/>
      <c r="V88" s="69"/>
      <c r="W88" s="69"/>
    </row>
    <row r="89" spans="1:23">
      <c r="A89" s="2149"/>
      <c r="B89" s="74" t="s">
        <v>541</v>
      </c>
      <c r="C89" s="892" t="s">
        <v>301</v>
      </c>
      <c r="D89" s="69"/>
      <c r="E89" s="69"/>
      <c r="F89" s="69"/>
      <c r="G89" s="69"/>
      <c r="H89" s="69"/>
      <c r="I89" s="69"/>
      <c r="J89" s="69"/>
      <c r="K89" s="69"/>
      <c r="L89" s="69"/>
      <c r="M89" s="69"/>
      <c r="N89" s="69"/>
      <c r="O89" s="69"/>
      <c r="P89" s="69"/>
      <c r="Q89" s="69"/>
      <c r="R89" s="69"/>
      <c r="S89" s="69"/>
      <c r="T89" s="69"/>
      <c r="U89" s="69"/>
      <c r="V89" s="69"/>
      <c r="W89" s="69"/>
    </row>
    <row r="90" spans="1:23">
      <c r="A90" s="2149"/>
      <c r="B90" s="74" t="s">
        <v>542</v>
      </c>
      <c r="C90" s="892" t="s">
        <v>301</v>
      </c>
      <c r="D90" s="69"/>
      <c r="E90" s="69"/>
      <c r="F90" s="69"/>
      <c r="G90" s="69"/>
      <c r="H90" s="69"/>
      <c r="I90" s="69"/>
      <c r="J90" s="69"/>
      <c r="K90" s="69"/>
      <c r="L90" s="69"/>
      <c r="M90" s="69"/>
      <c r="N90" s="69"/>
      <c r="O90" s="69"/>
      <c r="P90" s="69"/>
      <c r="Q90" s="69"/>
      <c r="R90" s="69"/>
      <c r="S90" s="69"/>
      <c r="T90" s="69"/>
      <c r="U90" s="69"/>
      <c r="V90" s="69"/>
      <c r="W90" s="69"/>
    </row>
    <row r="91" spans="1:23">
      <c r="A91" s="2149"/>
      <c r="B91" s="74" t="s">
        <v>543</v>
      </c>
      <c r="C91" s="892" t="s">
        <v>301</v>
      </c>
      <c r="D91" s="69"/>
      <c r="E91" s="69"/>
      <c r="F91" s="69"/>
      <c r="G91" s="69"/>
      <c r="H91" s="69"/>
      <c r="I91" s="69"/>
      <c r="J91" s="69"/>
      <c r="K91" s="69"/>
      <c r="L91" s="69"/>
      <c r="M91" s="69"/>
      <c r="N91" s="69"/>
      <c r="O91" s="69"/>
      <c r="P91" s="69"/>
      <c r="Q91" s="69"/>
      <c r="R91" s="69"/>
      <c r="S91" s="69"/>
      <c r="T91" s="69"/>
      <c r="U91" s="69"/>
      <c r="V91" s="69"/>
      <c r="W91" s="69"/>
    </row>
    <row r="92" spans="1:23" ht="16.8" thickBot="1">
      <c r="A92" s="2150"/>
      <c r="B92" s="76" t="s">
        <v>544</v>
      </c>
      <c r="C92" s="898" t="s">
        <v>301</v>
      </c>
      <c r="D92" s="69"/>
      <c r="E92" s="69"/>
      <c r="F92" s="69"/>
      <c r="G92" s="69"/>
      <c r="H92" s="69"/>
      <c r="I92" s="69"/>
      <c r="J92" s="69"/>
      <c r="K92" s="69"/>
      <c r="L92" s="69"/>
      <c r="M92" s="69"/>
      <c r="N92" s="69"/>
      <c r="O92" s="69"/>
      <c r="P92" s="69"/>
      <c r="Q92" s="69"/>
      <c r="R92" s="69"/>
      <c r="S92" s="69"/>
      <c r="T92" s="69"/>
      <c r="U92" s="69"/>
      <c r="V92" s="69"/>
      <c r="W92" s="69"/>
    </row>
    <row r="93" spans="1:23" ht="48.6">
      <c r="A93" s="2151" t="s">
        <v>545</v>
      </c>
      <c r="B93" s="73" t="s">
        <v>546</v>
      </c>
      <c r="C93" s="897" t="s">
        <v>2274</v>
      </c>
      <c r="D93" s="69"/>
      <c r="E93" s="69"/>
      <c r="F93" s="69"/>
      <c r="G93" s="69"/>
      <c r="H93" s="69"/>
      <c r="I93" s="69"/>
      <c r="J93" s="69"/>
      <c r="K93" s="69"/>
      <c r="L93" s="69"/>
      <c r="M93" s="69"/>
      <c r="N93" s="69"/>
      <c r="O93" s="69"/>
      <c r="P93" s="69"/>
      <c r="Q93" s="69"/>
      <c r="R93" s="69"/>
      <c r="S93" s="69"/>
      <c r="T93" s="69"/>
      <c r="U93" s="69"/>
      <c r="V93" s="69"/>
      <c r="W93" s="69"/>
    </row>
    <row r="94" spans="1:23" ht="32.4">
      <c r="A94" s="2149"/>
      <c r="B94" s="74" t="s">
        <v>548</v>
      </c>
      <c r="C94" s="892" t="s">
        <v>1451</v>
      </c>
      <c r="D94" s="69"/>
      <c r="E94" s="69"/>
      <c r="F94" s="69"/>
      <c r="G94" s="69"/>
      <c r="H94" s="69"/>
      <c r="I94" s="69"/>
      <c r="J94" s="69"/>
      <c r="K94" s="69"/>
      <c r="L94" s="69"/>
      <c r="M94" s="69"/>
      <c r="N94" s="69"/>
      <c r="O94" s="69"/>
      <c r="P94" s="69"/>
      <c r="Q94" s="69"/>
      <c r="R94" s="69"/>
      <c r="S94" s="69"/>
      <c r="T94" s="69"/>
      <c r="U94" s="69"/>
      <c r="V94" s="69"/>
      <c r="W94" s="69"/>
    </row>
    <row r="95" spans="1:23">
      <c r="A95" s="2149"/>
      <c r="B95" s="74" t="s">
        <v>550</v>
      </c>
      <c r="C95" s="892" t="s">
        <v>301</v>
      </c>
      <c r="D95" s="69"/>
      <c r="E95" s="69"/>
      <c r="F95" s="69"/>
      <c r="G95" s="69"/>
      <c r="H95" s="69"/>
      <c r="I95" s="69"/>
      <c r="J95" s="69"/>
      <c r="K95" s="69"/>
      <c r="L95" s="69"/>
      <c r="M95" s="69"/>
      <c r="N95" s="69"/>
      <c r="O95" s="69"/>
      <c r="P95" s="69"/>
      <c r="Q95" s="69"/>
      <c r="R95" s="69"/>
      <c r="S95" s="69"/>
      <c r="T95" s="69"/>
      <c r="U95" s="69"/>
      <c r="V95" s="69"/>
      <c r="W95" s="69"/>
    </row>
    <row r="96" spans="1:23" ht="32.4">
      <c r="A96" s="2149"/>
      <c r="B96" s="74" t="s">
        <v>551</v>
      </c>
      <c r="C96" s="892" t="s">
        <v>301</v>
      </c>
      <c r="D96" s="69"/>
      <c r="E96" s="69"/>
      <c r="F96" s="69"/>
      <c r="G96" s="69"/>
      <c r="H96" s="69"/>
      <c r="I96" s="69"/>
      <c r="J96" s="69"/>
      <c r="K96" s="69"/>
      <c r="L96" s="69"/>
      <c r="M96" s="69"/>
      <c r="N96" s="69"/>
      <c r="O96" s="69"/>
      <c r="P96" s="69"/>
      <c r="Q96" s="69"/>
      <c r="R96" s="69"/>
      <c r="S96" s="69"/>
      <c r="T96" s="69"/>
      <c r="U96" s="69"/>
      <c r="V96" s="69"/>
      <c r="W96" s="69"/>
    </row>
    <row r="97" spans="1:23" ht="81">
      <c r="A97" s="2149"/>
      <c r="B97" s="74" t="s">
        <v>553</v>
      </c>
      <c r="C97" s="892" t="s">
        <v>2386</v>
      </c>
      <c r="D97" s="69"/>
      <c r="E97" s="69"/>
      <c r="F97" s="69"/>
      <c r="G97" s="69"/>
      <c r="H97" s="69"/>
      <c r="I97" s="69"/>
      <c r="J97" s="69"/>
      <c r="K97" s="69"/>
      <c r="L97" s="69"/>
      <c r="M97" s="69"/>
      <c r="N97" s="69"/>
      <c r="O97" s="69"/>
      <c r="P97" s="69"/>
      <c r="Q97" s="69"/>
      <c r="R97" s="69"/>
      <c r="S97" s="69"/>
      <c r="T97" s="69"/>
      <c r="U97" s="69"/>
      <c r="V97" s="69"/>
      <c r="W97" s="69"/>
    </row>
    <row r="98" spans="1:23" ht="97.2">
      <c r="A98" s="2149"/>
      <c r="B98" s="74" t="s">
        <v>555</v>
      </c>
      <c r="C98" s="892" t="s">
        <v>2387</v>
      </c>
      <c r="D98" s="69"/>
      <c r="E98" s="69"/>
      <c r="F98" s="69"/>
      <c r="G98" s="69"/>
      <c r="H98" s="69"/>
      <c r="I98" s="69"/>
      <c r="J98" s="69"/>
      <c r="K98" s="69"/>
      <c r="L98" s="69"/>
      <c r="M98" s="69"/>
      <c r="N98" s="69"/>
      <c r="O98" s="69"/>
      <c r="P98" s="69"/>
      <c r="Q98" s="69"/>
      <c r="R98" s="69"/>
      <c r="S98" s="69"/>
      <c r="T98" s="69"/>
      <c r="U98" s="69"/>
      <c r="V98" s="69"/>
      <c r="W98" s="69"/>
    </row>
    <row r="99" spans="1:23" ht="48.6">
      <c r="A99" s="2149"/>
      <c r="B99" s="74" t="s">
        <v>557</v>
      </c>
      <c r="C99" s="892" t="s">
        <v>2388</v>
      </c>
      <c r="D99" s="69"/>
      <c r="E99" s="69"/>
      <c r="F99" s="69"/>
      <c r="G99" s="69"/>
      <c r="H99" s="69"/>
      <c r="I99" s="69"/>
      <c r="J99" s="69"/>
      <c r="K99" s="69"/>
      <c r="L99" s="69"/>
      <c r="M99" s="69"/>
      <c r="N99" s="69"/>
      <c r="O99" s="69"/>
      <c r="P99" s="69"/>
      <c r="Q99" s="69"/>
      <c r="R99" s="69"/>
      <c r="S99" s="69"/>
      <c r="T99" s="69"/>
      <c r="U99" s="69"/>
      <c r="V99" s="69"/>
      <c r="W99" s="69"/>
    </row>
    <row r="100" spans="1:23" ht="48.6">
      <c r="A100" s="2149"/>
      <c r="B100" s="74" t="s">
        <v>558</v>
      </c>
      <c r="C100" s="892" t="s">
        <v>2389</v>
      </c>
      <c r="D100" s="69"/>
      <c r="E100" s="69"/>
      <c r="F100" s="69"/>
      <c r="G100" s="69"/>
      <c r="H100" s="69"/>
      <c r="I100" s="69"/>
      <c r="J100" s="69"/>
      <c r="K100" s="69"/>
      <c r="L100" s="69"/>
      <c r="M100" s="69"/>
      <c r="N100" s="69"/>
      <c r="O100" s="69"/>
      <c r="P100" s="69"/>
      <c r="Q100" s="69"/>
      <c r="R100" s="69"/>
      <c r="S100" s="69"/>
      <c r="T100" s="69"/>
      <c r="U100" s="69"/>
      <c r="V100" s="69"/>
      <c r="W100" s="69"/>
    </row>
    <row r="101" spans="1:23">
      <c r="A101" s="2149"/>
      <c r="B101" s="74" t="s">
        <v>559</v>
      </c>
      <c r="C101" s="892" t="s">
        <v>301</v>
      </c>
      <c r="D101" s="69"/>
      <c r="E101" s="69"/>
      <c r="F101" s="69"/>
      <c r="G101" s="69"/>
      <c r="H101" s="69"/>
      <c r="I101" s="69"/>
      <c r="J101" s="69"/>
      <c r="K101" s="69"/>
      <c r="L101" s="69"/>
      <c r="M101" s="69"/>
      <c r="N101" s="69"/>
      <c r="O101" s="69"/>
      <c r="P101" s="69"/>
      <c r="Q101" s="69"/>
      <c r="R101" s="69"/>
      <c r="S101" s="69"/>
      <c r="T101" s="69"/>
      <c r="U101" s="69"/>
      <c r="V101" s="69"/>
      <c r="W101" s="69"/>
    </row>
    <row r="102" spans="1:23" ht="49.2" thickBot="1">
      <c r="A102" s="2150"/>
      <c r="B102" s="77" t="s">
        <v>560</v>
      </c>
      <c r="C102" s="905" t="s">
        <v>2390</v>
      </c>
      <c r="D102" s="69"/>
      <c r="E102" s="69"/>
      <c r="F102" s="69"/>
      <c r="G102" s="69"/>
      <c r="H102" s="69"/>
      <c r="I102" s="69"/>
      <c r="J102" s="69"/>
      <c r="K102" s="69"/>
      <c r="L102" s="69"/>
      <c r="M102" s="69"/>
      <c r="N102" s="69"/>
      <c r="O102" s="69"/>
      <c r="P102" s="69"/>
      <c r="Q102" s="69"/>
      <c r="R102" s="69"/>
      <c r="S102" s="69"/>
      <c r="T102" s="69"/>
      <c r="U102" s="69"/>
      <c r="V102" s="69"/>
      <c r="W102" s="69"/>
    </row>
    <row r="103" spans="1:23" ht="32.4">
      <c r="A103" s="1858" t="s">
        <v>402</v>
      </c>
      <c r="B103" s="74" t="s">
        <v>562</v>
      </c>
      <c r="C103" s="906" t="s">
        <v>2015</v>
      </c>
      <c r="D103" s="69"/>
      <c r="E103" s="69"/>
      <c r="F103" s="69"/>
      <c r="G103" s="69"/>
      <c r="H103" s="69"/>
      <c r="I103" s="69"/>
      <c r="J103" s="69"/>
      <c r="K103" s="69"/>
      <c r="L103" s="69"/>
      <c r="M103" s="69"/>
      <c r="N103" s="69"/>
      <c r="O103" s="69"/>
      <c r="P103" s="69"/>
      <c r="Q103" s="69"/>
      <c r="R103" s="69"/>
      <c r="S103" s="69"/>
      <c r="T103" s="69"/>
      <c r="U103" s="69"/>
      <c r="V103" s="69"/>
      <c r="W103" s="69"/>
    </row>
    <row r="104" spans="1:23">
      <c r="A104" s="1858"/>
      <c r="B104" s="74" t="s">
        <v>564</v>
      </c>
      <c r="C104" s="907">
        <v>0.31669999999999998</v>
      </c>
      <c r="D104" s="69"/>
      <c r="E104" s="69"/>
      <c r="F104" s="69"/>
      <c r="G104" s="69"/>
      <c r="H104" s="69"/>
      <c r="I104" s="69"/>
      <c r="J104" s="69"/>
      <c r="K104" s="69"/>
      <c r="L104" s="69"/>
      <c r="M104" s="69"/>
      <c r="N104" s="69"/>
      <c r="O104" s="69"/>
      <c r="P104" s="69"/>
      <c r="Q104" s="69"/>
      <c r="R104" s="69"/>
      <c r="S104" s="69"/>
      <c r="T104" s="69"/>
      <c r="U104" s="69"/>
      <c r="V104" s="69"/>
      <c r="W104" s="69"/>
    </row>
    <row r="105" spans="1:23">
      <c r="A105" s="1858"/>
      <c r="B105" s="74" t="s">
        <v>565</v>
      </c>
      <c r="C105" s="908">
        <v>50.12</v>
      </c>
      <c r="D105" s="69"/>
      <c r="E105" s="69"/>
      <c r="F105" s="69"/>
      <c r="G105" s="69"/>
      <c r="H105" s="69"/>
      <c r="I105" s="69"/>
      <c r="J105" s="69"/>
      <c r="K105" s="69"/>
      <c r="L105" s="69"/>
      <c r="M105" s="69"/>
      <c r="N105" s="69"/>
      <c r="O105" s="69"/>
      <c r="P105" s="69"/>
      <c r="Q105" s="69"/>
      <c r="R105" s="69"/>
      <c r="S105" s="69"/>
      <c r="T105" s="69"/>
      <c r="U105" s="69"/>
      <c r="V105" s="69"/>
      <c r="W105" s="69"/>
    </row>
    <row r="106" spans="1:23">
      <c r="A106" s="1858"/>
      <c r="B106" s="74" t="s">
        <v>566</v>
      </c>
      <c r="C106" s="804" t="s">
        <v>1181</v>
      </c>
      <c r="D106" s="69"/>
      <c r="E106" s="69"/>
      <c r="F106" s="69"/>
      <c r="G106" s="69"/>
      <c r="H106" s="69"/>
      <c r="I106" s="69"/>
      <c r="J106" s="69"/>
      <c r="K106" s="69"/>
      <c r="L106" s="69"/>
      <c r="M106" s="69"/>
      <c r="N106" s="69"/>
      <c r="O106" s="69"/>
      <c r="P106" s="69"/>
      <c r="Q106" s="69"/>
      <c r="R106" s="69"/>
      <c r="S106" s="69"/>
      <c r="T106" s="69"/>
      <c r="U106" s="69"/>
      <c r="V106" s="69"/>
      <c r="W106" s="69"/>
    </row>
    <row r="107" spans="1:23" ht="16.8" thickBot="1">
      <c r="A107" s="1859"/>
      <c r="B107" s="25" t="s">
        <v>409</v>
      </c>
      <c r="C107" s="909" t="s">
        <v>2391</v>
      </c>
      <c r="D107" s="69"/>
      <c r="E107" s="69"/>
      <c r="F107" s="69"/>
      <c r="G107" s="69"/>
      <c r="H107" s="69"/>
      <c r="I107" s="69"/>
      <c r="J107" s="69"/>
      <c r="K107" s="69"/>
      <c r="L107" s="69"/>
      <c r="M107" s="69"/>
      <c r="N107" s="69"/>
      <c r="O107" s="69"/>
      <c r="P107" s="69"/>
      <c r="Q107" s="69"/>
      <c r="R107" s="69"/>
      <c r="S107" s="69"/>
      <c r="T107" s="69"/>
      <c r="U107" s="69"/>
      <c r="V107" s="69"/>
      <c r="W107" s="69"/>
    </row>
    <row r="108" spans="1:23" s="135" customFormat="1" ht="65.099999999999994" customHeight="1">
      <c r="A108" s="1825" t="s">
        <v>410</v>
      </c>
      <c r="B108" s="1143" t="s">
        <v>411</v>
      </c>
      <c r="C108" s="1144" t="s">
        <v>414</v>
      </c>
    </row>
    <row r="109" spans="1:23" s="135" customFormat="1" ht="65.099999999999994" customHeight="1" thickBot="1">
      <c r="A109" s="1826"/>
      <c r="B109" s="1145" t="s">
        <v>413</v>
      </c>
      <c r="C109" s="1146" t="s">
        <v>2392</v>
      </c>
    </row>
    <row r="110" spans="1:23" ht="16.8" thickBot="1">
      <c r="A110" s="2152" t="s">
        <v>570</v>
      </c>
      <c r="B110" s="2153"/>
      <c r="C110" s="511" t="s">
        <v>301</v>
      </c>
      <c r="D110" s="69"/>
      <c r="E110" s="69"/>
      <c r="F110" s="69"/>
      <c r="G110" s="69"/>
      <c r="H110" s="69"/>
      <c r="I110" s="69"/>
      <c r="J110" s="69"/>
      <c r="K110" s="69"/>
      <c r="L110" s="69"/>
      <c r="M110" s="69"/>
      <c r="N110" s="69"/>
      <c r="O110" s="69"/>
      <c r="P110" s="69"/>
      <c r="Q110" s="69"/>
      <c r="R110" s="69"/>
      <c r="S110" s="69"/>
      <c r="T110" s="69"/>
      <c r="U110" s="69"/>
      <c r="V110" s="69"/>
      <c r="W110" s="69"/>
    </row>
    <row r="111" spans="1:23" ht="224.25" customHeight="1">
      <c r="A111" s="1853" t="s">
        <v>416</v>
      </c>
      <c r="B111" s="1854"/>
      <c r="C111" s="1854"/>
      <c r="D111" s="69"/>
      <c r="E111" s="69"/>
      <c r="F111" s="69"/>
      <c r="G111" s="69"/>
      <c r="H111" s="69"/>
      <c r="I111" s="69"/>
      <c r="J111" s="69"/>
      <c r="K111" s="69"/>
      <c r="L111" s="69"/>
      <c r="M111" s="69"/>
      <c r="N111" s="69"/>
      <c r="O111" s="69"/>
      <c r="P111" s="69"/>
      <c r="Q111" s="69"/>
      <c r="R111" s="69"/>
      <c r="S111" s="69"/>
      <c r="T111" s="69"/>
      <c r="U111" s="69"/>
      <c r="V111" s="69"/>
      <c r="W111" s="6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W1002"/>
  <sheetViews>
    <sheetView zoomScale="75" zoomScaleNormal="75" workbookViewId="0">
      <selection sqref="A1:C1"/>
    </sheetView>
  </sheetViews>
  <sheetFormatPr defaultColWidth="12.59765625" defaultRowHeight="18"/>
  <cols>
    <col min="1" max="1" width="3.59765625" style="198" customWidth="1"/>
    <col min="2" max="2" width="47.59765625" style="198" customWidth="1"/>
    <col min="3" max="3" width="47.59765625" style="533" customWidth="1"/>
    <col min="4" max="15" width="5.5" style="198" customWidth="1"/>
    <col min="16" max="23" width="11.09765625" style="198" customWidth="1"/>
    <col min="24" max="16384" width="12.59765625" style="198"/>
  </cols>
  <sheetData>
    <row r="1" spans="1:23" ht="20.399999999999999" thickBot="1">
      <c r="A1" s="2161" t="s">
        <v>417</v>
      </c>
      <c r="B1" s="2162"/>
      <c r="C1" s="2163"/>
      <c r="D1" s="196"/>
      <c r="E1" s="196"/>
      <c r="F1" s="196"/>
      <c r="G1" s="196"/>
      <c r="H1" s="196"/>
      <c r="I1" s="196"/>
      <c r="J1" s="196"/>
      <c r="K1" s="196"/>
      <c r="L1" s="196"/>
      <c r="M1" s="196"/>
      <c r="N1" s="196"/>
      <c r="O1" s="196"/>
      <c r="P1" s="197"/>
      <c r="Q1" s="197"/>
      <c r="R1" s="197"/>
      <c r="S1" s="197"/>
      <c r="T1" s="197"/>
      <c r="U1" s="197"/>
      <c r="V1" s="197"/>
      <c r="W1" s="197"/>
    </row>
    <row r="2" spans="1:23" ht="18.600000000000001" thickBot="1">
      <c r="A2" s="2164" t="s">
        <v>418</v>
      </c>
      <c r="B2" s="2165"/>
      <c r="C2" s="537">
        <v>45450</v>
      </c>
      <c r="D2" s="196"/>
      <c r="E2" s="196"/>
      <c r="F2" s="196"/>
      <c r="G2" s="196"/>
      <c r="H2" s="196"/>
      <c r="I2" s="196"/>
      <c r="J2" s="196"/>
      <c r="K2" s="196"/>
      <c r="L2" s="196"/>
      <c r="M2" s="196"/>
      <c r="N2" s="196"/>
      <c r="O2" s="196"/>
      <c r="P2" s="197"/>
      <c r="Q2" s="197"/>
      <c r="R2" s="197"/>
      <c r="S2" s="197"/>
      <c r="T2" s="197"/>
      <c r="U2" s="197"/>
      <c r="V2" s="197"/>
      <c r="W2" s="197"/>
    </row>
    <row r="3" spans="1:23">
      <c r="A3" s="2166" t="s">
        <v>419</v>
      </c>
      <c r="B3" s="199" t="s">
        <v>420</v>
      </c>
      <c r="C3" s="1482" t="s">
        <v>2393</v>
      </c>
      <c r="D3" s="196"/>
      <c r="E3" s="196"/>
      <c r="F3" s="196"/>
      <c r="G3" s="196"/>
      <c r="H3" s="196"/>
      <c r="I3" s="196"/>
      <c r="J3" s="196"/>
      <c r="K3" s="196"/>
      <c r="L3" s="196"/>
      <c r="M3" s="196"/>
      <c r="N3" s="196"/>
      <c r="O3" s="196"/>
      <c r="P3" s="197"/>
      <c r="Q3" s="197"/>
      <c r="R3" s="197"/>
      <c r="S3" s="197"/>
      <c r="T3" s="197"/>
      <c r="U3" s="197"/>
      <c r="V3" s="197"/>
      <c r="W3" s="197"/>
    </row>
    <row r="4" spans="1:23">
      <c r="A4" s="2159"/>
      <c r="B4" s="199" t="s">
        <v>422</v>
      </c>
      <c r="C4" s="910" t="s">
        <v>2394</v>
      </c>
      <c r="D4" s="196"/>
      <c r="E4" s="196"/>
      <c r="F4" s="196"/>
      <c r="G4" s="196"/>
      <c r="H4" s="196"/>
      <c r="I4" s="196"/>
      <c r="J4" s="196"/>
      <c r="K4" s="196"/>
      <c r="L4" s="196"/>
      <c r="M4" s="196"/>
      <c r="N4" s="196"/>
      <c r="O4" s="196"/>
      <c r="P4" s="197"/>
      <c r="Q4" s="197"/>
      <c r="R4" s="197"/>
      <c r="S4" s="197"/>
      <c r="T4" s="197"/>
      <c r="U4" s="197"/>
      <c r="V4" s="197"/>
      <c r="W4" s="197"/>
    </row>
    <row r="5" spans="1:23">
      <c r="A5" s="2159"/>
      <c r="B5" s="199" t="s">
        <v>424</v>
      </c>
      <c r="C5" s="911" t="s">
        <v>301</v>
      </c>
      <c r="D5" s="196"/>
      <c r="E5" s="196"/>
      <c r="F5" s="196"/>
      <c r="G5" s="196"/>
      <c r="H5" s="196"/>
      <c r="I5" s="196"/>
      <c r="J5" s="196"/>
      <c r="K5" s="196"/>
      <c r="L5" s="196"/>
      <c r="M5" s="196"/>
      <c r="N5" s="196"/>
      <c r="O5" s="196"/>
      <c r="P5" s="197"/>
      <c r="Q5" s="197"/>
      <c r="R5" s="197"/>
      <c r="S5" s="197"/>
      <c r="T5" s="197"/>
      <c r="U5" s="197"/>
      <c r="V5" s="197"/>
      <c r="W5" s="197"/>
    </row>
    <row r="6" spans="1:23">
      <c r="A6" s="2159"/>
      <c r="B6" s="199" t="s">
        <v>252</v>
      </c>
      <c r="C6" s="911" t="s">
        <v>2395</v>
      </c>
      <c r="D6" s="196"/>
      <c r="E6" s="196"/>
      <c r="F6" s="196"/>
      <c r="G6" s="196"/>
      <c r="H6" s="196"/>
      <c r="I6" s="196"/>
      <c r="J6" s="196"/>
      <c r="K6" s="196"/>
      <c r="L6" s="196"/>
      <c r="M6" s="196"/>
      <c r="N6" s="196"/>
      <c r="O6" s="196"/>
      <c r="P6" s="197"/>
      <c r="Q6" s="197"/>
      <c r="R6" s="197"/>
      <c r="S6" s="197"/>
      <c r="T6" s="197"/>
      <c r="U6" s="197"/>
      <c r="V6" s="197"/>
      <c r="W6" s="197"/>
    </row>
    <row r="7" spans="1:23">
      <c r="A7" s="2159"/>
      <c r="B7" s="199" t="s">
        <v>426</v>
      </c>
      <c r="C7" s="912" t="s">
        <v>2396</v>
      </c>
      <c r="D7" s="196"/>
      <c r="E7" s="196"/>
      <c r="F7" s="196"/>
      <c r="G7" s="196"/>
      <c r="H7" s="196"/>
      <c r="I7" s="196"/>
      <c r="J7" s="196"/>
      <c r="K7" s="196"/>
      <c r="L7" s="196"/>
      <c r="M7" s="196"/>
      <c r="N7" s="196"/>
      <c r="O7" s="196"/>
      <c r="P7" s="197"/>
      <c r="Q7" s="197"/>
      <c r="R7" s="197"/>
      <c r="S7" s="197"/>
      <c r="T7" s="197"/>
      <c r="U7" s="197"/>
      <c r="V7" s="197"/>
      <c r="W7" s="197"/>
    </row>
    <row r="8" spans="1:23">
      <c r="A8" s="2159"/>
      <c r="B8" s="199" t="s">
        <v>428</v>
      </c>
      <c r="C8" s="847">
        <v>9375264.7455233932</v>
      </c>
      <c r="D8" s="196"/>
      <c r="E8" s="196"/>
      <c r="F8" s="196"/>
      <c r="G8" s="196"/>
      <c r="H8" s="196"/>
      <c r="I8" s="196"/>
      <c r="J8" s="196"/>
      <c r="K8" s="196"/>
      <c r="L8" s="196"/>
      <c r="M8" s="196"/>
      <c r="N8" s="196"/>
      <c r="O8" s="196"/>
      <c r="P8" s="197"/>
      <c r="Q8" s="197"/>
      <c r="R8" s="197"/>
      <c r="S8" s="197"/>
      <c r="T8" s="197"/>
      <c r="U8" s="197"/>
      <c r="V8" s="197"/>
      <c r="W8" s="197"/>
    </row>
    <row r="9" spans="1:23">
      <c r="A9" s="2159"/>
      <c r="B9" s="199" t="s">
        <v>429</v>
      </c>
      <c r="C9" s="913">
        <v>1460760000</v>
      </c>
      <c r="D9" s="196"/>
      <c r="E9" s="196"/>
      <c r="F9" s="196"/>
      <c r="G9" s="196"/>
      <c r="H9" s="196"/>
      <c r="I9" s="196"/>
      <c r="J9" s="196"/>
      <c r="K9" s="196"/>
      <c r="L9" s="196"/>
      <c r="M9" s="196"/>
      <c r="N9" s="196"/>
      <c r="O9" s="196"/>
      <c r="P9" s="197"/>
      <c r="Q9" s="197"/>
      <c r="R9" s="197"/>
      <c r="S9" s="197"/>
      <c r="T9" s="197"/>
      <c r="U9" s="197"/>
      <c r="V9" s="197"/>
      <c r="W9" s="197"/>
    </row>
    <row r="10" spans="1:23">
      <c r="A10" s="2159"/>
      <c r="B10" s="199" t="s">
        <v>430</v>
      </c>
      <c r="C10" s="914" t="s">
        <v>919</v>
      </c>
      <c r="D10" s="196"/>
      <c r="E10" s="196"/>
      <c r="F10" s="196"/>
      <c r="G10" s="196"/>
      <c r="H10" s="196"/>
      <c r="I10" s="196"/>
      <c r="J10" s="196"/>
      <c r="K10" s="196"/>
      <c r="L10" s="196"/>
      <c r="M10" s="196"/>
      <c r="N10" s="196"/>
      <c r="O10" s="196"/>
      <c r="P10" s="197"/>
      <c r="Q10" s="197"/>
      <c r="R10" s="197"/>
      <c r="S10" s="197"/>
      <c r="T10" s="197"/>
      <c r="U10" s="197"/>
      <c r="V10" s="197"/>
      <c r="W10" s="197"/>
    </row>
    <row r="11" spans="1:23">
      <c r="A11" s="2159"/>
      <c r="B11" s="199" t="s">
        <v>432</v>
      </c>
      <c r="C11" s="911" t="s">
        <v>261</v>
      </c>
      <c r="D11" s="196"/>
      <c r="E11" s="196"/>
      <c r="F11" s="196"/>
      <c r="G11" s="196"/>
      <c r="H11" s="196"/>
      <c r="I11" s="196"/>
      <c r="J11" s="196"/>
      <c r="K11" s="196"/>
      <c r="L11" s="196"/>
      <c r="M11" s="196"/>
      <c r="N11" s="196"/>
      <c r="O11" s="196"/>
      <c r="P11" s="197"/>
      <c r="Q11" s="197"/>
      <c r="R11" s="197"/>
      <c r="S11" s="197"/>
      <c r="T11" s="197"/>
      <c r="U11" s="197"/>
      <c r="V11" s="197"/>
      <c r="W11" s="197"/>
    </row>
    <row r="12" spans="1:23">
      <c r="A12" s="2159"/>
      <c r="B12" s="199" t="s">
        <v>433</v>
      </c>
      <c r="C12" s="911" t="s">
        <v>263</v>
      </c>
      <c r="D12" s="196"/>
      <c r="E12" s="196"/>
      <c r="F12" s="196"/>
      <c r="G12" s="196"/>
      <c r="H12" s="196"/>
      <c r="I12" s="196"/>
      <c r="J12" s="196"/>
      <c r="K12" s="196"/>
      <c r="L12" s="196"/>
      <c r="M12" s="196"/>
      <c r="N12" s="196"/>
      <c r="O12" s="196"/>
      <c r="P12" s="197"/>
      <c r="Q12" s="197"/>
      <c r="R12" s="197"/>
      <c r="S12" s="197"/>
      <c r="T12" s="197"/>
      <c r="U12" s="197"/>
      <c r="V12" s="197"/>
      <c r="W12" s="197"/>
    </row>
    <row r="13" spans="1:23">
      <c r="A13" s="2159"/>
      <c r="B13" s="199" t="s">
        <v>434</v>
      </c>
      <c r="C13" s="911" t="s">
        <v>1155</v>
      </c>
      <c r="D13" s="196"/>
      <c r="E13" s="196"/>
      <c r="F13" s="196"/>
      <c r="G13" s="196"/>
      <c r="H13" s="196"/>
      <c r="I13" s="196"/>
      <c r="J13" s="196"/>
      <c r="K13" s="196"/>
      <c r="L13" s="196"/>
      <c r="M13" s="196"/>
      <c r="N13" s="196"/>
      <c r="O13" s="196"/>
      <c r="P13" s="197"/>
      <c r="Q13" s="197"/>
      <c r="R13" s="197"/>
      <c r="S13" s="197"/>
      <c r="T13" s="197"/>
      <c r="U13" s="197"/>
      <c r="V13" s="197"/>
      <c r="W13" s="197"/>
    </row>
    <row r="14" spans="1:23">
      <c r="A14" s="2159"/>
      <c r="B14" s="199" t="s">
        <v>435</v>
      </c>
      <c r="C14" s="911" t="s">
        <v>261</v>
      </c>
      <c r="D14" s="196"/>
      <c r="E14" s="196"/>
      <c r="F14" s="196"/>
      <c r="G14" s="196"/>
      <c r="H14" s="196"/>
      <c r="I14" s="196"/>
      <c r="J14" s="196"/>
      <c r="K14" s="196"/>
      <c r="L14" s="196"/>
      <c r="M14" s="196"/>
      <c r="N14" s="196"/>
      <c r="O14" s="196"/>
      <c r="P14" s="197"/>
      <c r="Q14" s="197"/>
      <c r="R14" s="197"/>
      <c r="S14" s="197"/>
      <c r="T14" s="197"/>
      <c r="U14" s="197"/>
      <c r="V14" s="197"/>
      <c r="W14" s="197"/>
    </row>
    <row r="15" spans="1:23">
      <c r="A15" s="2159"/>
      <c r="B15" s="199" t="s">
        <v>436</v>
      </c>
      <c r="C15" s="911" t="s">
        <v>301</v>
      </c>
      <c r="D15" s="196"/>
      <c r="E15" s="196"/>
      <c r="F15" s="196"/>
      <c r="G15" s="196"/>
      <c r="H15" s="196"/>
      <c r="I15" s="196"/>
      <c r="J15" s="196"/>
      <c r="K15" s="196"/>
      <c r="L15" s="196"/>
      <c r="M15" s="196"/>
      <c r="N15" s="196"/>
      <c r="O15" s="196"/>
      <c r="P15" s="197"/>
      <c r="Q15" s="197"/>
      <c r="R15" s="197"/>
      <c r="S15" s="197"/>
      <c r="T15" s="197"/>
      <c r="U15" s="197"/>
      <c r="V15" s="197"/>
      <c r="W15" s="197"/>
    </row>
    <row r="16" spans="1:23">
      <c r="A16" s="2159"/>
      <c r="B16" s="199" t="s">
        <v>437</v>
      </c>
      <c r="C16" s="911" t="s">
        <v>301</v>
      </c>
      <c r="D16" s="196"/>
      <c r="E16" s="196"/>
      <c r="F16" s="196"/>
      <c r="G16" s="196"/>
      <c r="H16" s="196"/>
      <c r="I16" s="196"/>
      <c r="J16" s="196"/>
      <c r="K16" s="196"/>
      <c r="L16" s="196"/>
      <c r="M16" s="196"/>
      <c r="N16" s="196"/>
      <c r="O16" s="196"/>
      <c r="P16" s="197"/>
      <c r="Q16" s="197"/>
      <c r="R16" s="197"/>
      <c r="S16" s="197"/>
      <c r="T16" s="197"/>
      <c r="U16" s="197"/>
      <c r="V16" s="197"/>
      <c r="W16" s="197"/>
    </row>
    <row r="17" spans="1:23" ht="48.6">
      <c r="A17" s="2159"/>
      <c r="B17" s="199" t="s">
        <v>438</v>
      </c>
      <c r="C17" s="670" t="s">
        <v>845</v>
      </c>
      <c r="D17" s="196"/>
      <c r="E17" s="196"/>
      <c r="F17" s="196"/>
      <c r="G17" s="196"/>
      <c r="H17" s="196"/>
      <c r="I17" s="196"/>
      <c r="J17" s="196"/>
      <c r="K17" s="196"/>
      <c r="L17" s="196"/>
      <c r="M17" s="196"/>
      <c r="N17" s="196"/>
      <c r="O17" s="196"/>
      <c r="P17" s="197"/>
      <c r="Q17" s="197"/>
      <c r="R17" s="197"/>
      <c r="S17" s="197"/>
      <c r="T17" s="197"/>
      <c r="U17" s="197"/>
      <c r="V17" s="197"/>
      <c r="W17" s="197"/>
    </row>
    <row r="18" spans="1:23" ht="32.4">
      <c r="A18" s="2159"/>
      <c r="B18" s="199" t="s">
        <v>270</v>
      </c>
      <c r="C18" s="911" t="s">
        <v>271</v>
      </c>
      <c r="D18" s="196"/>
      <c r="E18" s="196"/>
      <c r="F18" s="196"/>
      <c r="G18" s="196"/>
      <c r="H18" s="196"/>
      <c r="I18" s="196"/>
      <c r="J18" s="196"/>
      <c r="K18" s="196"/>
      <c r="L18" s="196"/>
      <c r="M18" s="196"/>
      <c r="N18" s="196"/>
      <c r="O18" s="196"/>
      <c r="P18" s="197"/>
      <c r="Q18" s="197"/>
      <c r="R18" s="197"/>
      <c r="S18" s="197"/>
      <c r="T18" s="197"/>
      <c r="U18" s="197"/>
      <c r="V18" s="197"/>
      <c r="W18" s="197"/>
    </row>
    <row r="19" spans="1:23">
      <c r="A19" s="2159"/>
      <c r="B19" s="199" t="s">
        <v>440</v>
      </c>
      <c r="C19" s="911" t="s">
        <v>301</v>
      </c>
      <c r="D19" s="196"/>
      <c r="E19" s="196"/>
      <c r="F19" s="196"/>
      <c r="G19" s="196"/>
      <c r="H19" s="196"/>
      <c r="I19" s="196"/>
      <c r="J19" s="196"/>
      <c r="K19" s="196"/>
      <c r="L19" s="196"/>
      <c r="M19" s="196"/>
      <c r="N19" s="196"/>
      <c r="O19" s="196"/>
      <c r="P19" s="197"/>
      <c r="Q19" s="197"/>
      <c r="R19" s="197"/>
      <c r="S19" s="197"/>
      <c r="T19" s="197"/>
      <c r="U19" s="197"/>
      <c r="V19" s="197"/>
      <c r="W19" s="197"/>
    </row>
    <row r="20" spans="1:23" ht="32.4">
      <c r="A20" s="2159"/>
      <c r="B20" s="199" t="s">
        <v>441</v>
      </c>
      <c r="C20" s="911" t="s">
        <v>261</v>
      </c>
      <c r="D20" s="196"/>
      <c r="E20" s="196"/>
      <c r="F20" s="196"/>
      <c r="G20" s="196"/>
      <c r="H20" s="196"/>
      <c r="I20" s="196"/>
      <c r="J20" s="196"/>
      <c r="K20" s="196"/>
      <c r="L20" s="196"/>
      <c r="M20" s="196"/>
      <c r="N20" s="196"/>
      <c r="O20" s="196"/>
      <c r="P20" s="197"/>
      <c r="Q20" s="197"/>
      <c r="R20" s="197"/>
      <c r="S20" s="197"/>
      <c r="T20" s="197"/>
      <c r="U20" s="197"/>
      <c r="V20" s="197"/>
      <c r="W20" s="197"/>
    </row>
    <row r="21" spans="1:23">
      <c r="A21" s="2159"/>
      <c r="B21" s="199" t="s">
        <v>442</v>
      </c>
      <c r="C21" s="911" t="s">
        <v>301</v>
      </c>
      <c r="D21" s="196"/>
      <c r="E21" s="196"/>
      <c r="F21" s="196"/>
      <c r="G21" s="196"/>
      <c r="H21" s="196"/>
      <c r="I21" s="196"/>
      <c r="J21" s="196"/>
      <c r="K21" s="196"/>
      <c r="L21" s="196"/>
      <c r="M21" s="196"/>
      <c r="N21" s="196"/>
      <c r="O21" s="196"/>
      <c r="P21" s="197"/>
      <c r="Q21" s="197"/>
      <c r="R21" s="197"/>
      <c r="S21" s="197"/>
      <c r="T21" s="197"/>
      <c r="U21" s="197"/>
      <c r="V21" s="197"/>
      <c r="W21" s="197"/>
    </row>
    <row r="22" spans="1:23">
      <c r="A22" s="2159"/>
      <c r="B22" s="199" t="s">
        <v>443</v>
      </c>
      <c r="C22" s="911" t="s">
        <v>301</v>
      </c>
      <c r="D22" s="196"/>
      <c r="E22" s="196"/>
      <c r="F22" s="196"/>
      <c r="G22" s="196"/>
      <c r="H22" s="196"/>
      <c r="I22" s="196"/>
      <c r="J22" s="196"/>
      <c r="K22" s="196"/>
      <c r="L22" s="196"/>
      <c r="M22" s="196"/>
      <c r="N22" s="196"/>
      <c r="O22" s="196"/>
      <c r="P22" s="197"/>
      <c r="Q22" s="197"/>
      <c r="R22" s="197"/>
      <c r="S22" s="197"/>
      <c r="T22" s="197"/>
      <c r="U22" s="197"/>
      <c r="V22" s="197"/>
      <c r="W22" s="197"/>
    </row>
    <row r="23" spans="1:23">
      <c r="A23" s="2159"/>
      <c r="B23" s="199" t="s">
        <v>444</v>
      </c>
      <c r="C23" s="911" t="s">
        <v>301</v>
      </c>
      <c r="D23" s="196"/>
      <c r="E23" s="196"/>
      <c r="F23" s="196"/>
      <c r="G23" s="196"/>
      <c r="H23" s="196"/>
      <c r="I23" s="196"/>
      <c r="J23" s="196"/>
      <c r="K23" s="196"/>
      <c r="L23" s="196"/>
      <c r="M23" s="196"/>
      <c r="N23" s="196"/>
      <c r="O23" s="196"/>
      <c r="P23" s="197"/>
      <c r="Q23" s="197"/>
      <c r="R23" s="197"/>
      <c r="S23" s="197"/>
      <c r="T23" s="197"/>
      <c r="U23" s="197"/>
      <c r="V23" s="197"/>
      <c r="W23" s="197"/>
    </row>
    <row r="24" spans="1:23">
      <c r="A24" s="2159"/>
      <c r="B24" s="199" t="s">
        <v>446</v>
      </c>
      <c r="C24" s="911" t="s">
        <v>301</v>
      </c>
      <c r="D24" s="196"/>
      <c r="E24" s="196"/>
      <c r="F24" s="196"/>
      <c r="G24" s="196"/>
      <c r="H24" s="196"/>
      <c r="I24" s="196"/>
      <c r="J24" s="196"/>
      <c r="K24" s="196"/>
      <c r="L24" s="196"/>
      <c r="M24" s="196"/>
      <c r="N24" s="196"/>
      <c r="O24" s="196"/>
      <c r="P24" s="197"/>
      <c r="Q24" s="197"/>
      <c r="R24" s="197"/>
      <c r="S24" s="197"/>
      <c r="T24" s="197"/>
      <c r="U24" s="197"/>
      <c r="V24" s="197"/>
      <c r="W24" s="197"/>
    </row>
    <row r="25" spans="1:23">
      <c r="A25" s="2159"/>
      <c r="B25" s="199" t="s">
        <v>447</v>
      </c>
      <c r="C25" s="911" t="s">
        <v>280</v>
      </c>
      <c r="D25" s="196"/>
      <c r="E25" s="196"/>
      <c r="F25" s="196"/>
      <c r="G25" s="196"/>
      <c r="H25" s="196"/>
      <c r="I25" s="196"/>
      <c r="J25" s="196"/>
      <c r="K25" s="196"/>
      <c r="L25" s="196"/>
      <c r="M25" s="196"/>
      <c r="N25" s="196"/>
      <c r="O25" s="196"/>
      <c r="P25" s="197"/>
      <c r="Q25" s="197"/>
      <c r="R25" s="197"/>
      <c r="S25" s="197"/>
      <c r="T25" s="197"/>
      <c r="U25" s="197"/>
      <c r="V25" s="197"/>
      <c r="W25" s="197"/>
    </row>
    <row r="26" spans="1:23">
      <c r="A26" s="2159"/>
      <c r="B26" s="199" t="s">
        <v>448</v>
      </c>
      <c r="C26" s="911" t="s">
        <v>301</v>
      </c>
      <c r="D26" s="196"/>
      <c r="E26" s="196"/>
      <c r="F26" s="196"/>
      <c r="G26" s="196"/>
      <c r="H26" s="196"/>
      <c r="I26" s="196"/>
      <c r="J26" s="196"/>
      <c r="K26" s="196"/>
      <c r="L26" s="196"/>
      <c r="M26" s="196"/>
      <c r="N26" s="196"/>
      <c r="O26" s="196"/>
      <c r="P26" s="197"/>
      <c r="Q26" s="197"/>
      <c r="R26" s="197"/>
      <c r="S26" s="197"/>
      <c r="T26" s="197"/>
      <c r="U26" s="197"/>
      <c r="V26" s="197"/>
      <c r="W26" s="197"/>
    </row>
    <row r="27" spans="1:23">
      <c r="A27" s="2159"/>
      <c r="B27" s="199" t="s">
        <v>449</v>
      </c>
      <c r="C27" s="911" t="s">
        <v>283</v>
      </c>
      <c r="D27" s="196"/>
      <c r="E27" s="196"/>
      <c r="F27" s="196"/>
      <c r="G27" s="196"/>
      <c r="H27" s="196"/>
      <c r="I27" s="196"/>
      <c r="J27" s="196"/>
      <c r="K27" s="196"/>
      <c r="L27" s="196"/>
      <c r="M27" s="196"/>
      <c r="N27" s="196"/>
      <c r="O27" s="196"/>
      <c r="P27" s="197"/>
      <c r="Q27" s="197"/>
      <c r="R27" s="197"/>
      <c r="S27" s="197"/>
      <c r="T27" s="197"/>
      <c r="U27" s="197"/>
      <c r="V27" s="197"/>
      <c r="W27" s="197"/>
    </row>
    <row r="28" spans="1:23">
      <c r="A28" s="2159"/>
      <c r="B28" s="199" t="s">
        <v>450</v>
      </c>
      <c r="C28" s="911" t="s">
        <v>285</v>
      </c>
      <c r="D28" s="196"/>
      <c r="E28" s="196"/>
      <c r="F28" s="196"/>
      <c r="G28" s="196"/>
      <c r="H28" s="196"/>
      <c r="I28" s="196"/>
      <c r="J28" s="196"/>
      <c r="K28" s="196"/>
      <c r="L28" s="196"/>
      <c r="M28" s="196"/>
      <c r="N28" s="196"/>
      <c r="O28" s="196"/>
      <c r="P28" s="197"/>
      <c r="Q28" s="197"/>
      <c r="R28" s="197"/>
      <c r="S28" s="197"/>
      <c r="T28" s="197"/>
      <c r="U28" s="197"/>
      <c r="V28" s="197"/>
      <c r="W28" s="197"/>
    </row>
    <row r="29" spans="1:23">
      <c r="A29" s="2159"/>
      <c r="B29" s="199" t="s">
        <v>451</v>
      </c>
      <c r="C29" s="911" t="s">
        <v>637</v>
      </c>
      <c r="D29" s="196"/>
      <c r="E29" s="196"/>
      <c r="F29" s="196"/>
      <c r="G29" s="196"/>
      <c r="H29" s="196"/>
      <c r="I29" s="196"/>
      <c r="J29" s="196"/>
      <c r="K29" s="196"/>
      <c r="L29" s="196"/>
      <c r="M29" s="196"/>
      <c r="N29" s="196"/>
      <c r="O29" s="196"/>
      <c r="P29" s="197"/>
      <c r="Q29" s="197"/>
      <c r="R29" s="197"/>
      <c r="S29" s="197"/>
      <c r="T29" s="197"/>
      <c r="U29" s="197"/>
      <c r="V29" s="197"/>
      <c r="W29" s="197"/>
    </row>
    <row r="30" spans="1:23" ht="32.4">
      <c r="A30" s="2159"/>
      <c r="B30" s="199" t="s">
        <v>453</v>
      </c>
      <c r="C30" s="911" t="s">
        <v>454</v>
      </c>
      <c r="D30" s="196"/>
      <c r="E30" s="196"/>
      <c r="F30" s="196"/>
      <c r="G30" s="196"/>
      <c r="H30" s="196"/>
      <c r="I30" s="196"/>
      <c r="J30" s="196"/>
      <c r="K30" s="196"/>
      <c r="L30" s="196"/>
      <c r="M30" s="196"/>
      <c r="N30" s="196"/>
      <c r="O30" s="196"/>
      <c r="P30" s="197"/>
      <c r="Q30" s="197"/>
      <c r="R30" s="197"/>
      <c r="S30" s="197"/>
      <c r="T30" s="197"/>
      <c r="U30" s="197"/>
      <c r="V30" s="197"/>
      <c r="W30" s="197"/>
    </row>
    <row r="31" spans="1:23" ht="32.4">
      <c r="A31" s="2159"/>
      <c r="B31" s="199" t="s">
        <v>455</v>
      </c>
      <c r="C31" s="670" t="s">
        <v>2397</v>
      </c>
      <c r="D31" s="196"/>
      <c r="E31" s="196"/>
      <c r="F31" s="196"/>
      <c r="G31" s="196"/>
      <c r="H31" s="196"/>
      <c r="I31" s="196"/>
      <c r="J31" s="196"/>
      <c r="K31" s="196"/>
      <c r="L31" s="196"/>
      <c r="M31" s="196"/>
      <c r="N31" s="196"/>
      <c r="O31" s="196"/>
      <c r="P31" s="197"/>
      <c r="Q31" s="197"/>
      <c r="R31" s="197"/>
      <c r="S31" s="197"/>
      <c r="T31" s="197"/>
      <c r="U31" s="197"/>
      <c r="V31" s="197"/>
      <c r="W31" s="197"/>
    </row>
    <row r="32" spans="1:23" ht="33" thickBot="1">
      <c r="A32" s="2160"/>
      <c r="B32" s="200" t="s">
        <v>292</v>
      </c>
      <c r="C32" s="676" t="s">
        <v>414</v>
      </c>
      <c r="D32" s="196"/>
      <c r="E32" s="196"/>
      <c r="F32" s="196"/>
      <c r="G32" s="196"/>
      <c r="H32" s="196"/>
      <c r="I32" s="196"/>
      <c r="J32" s="196"/>
      <c r="K32" s="196"/>
      <c r="L32" s="196"/>
      <c r="M32" s="196"/>
      <c r="N32" s="196"/>
      <c r="O32" s="196"/>
      <c r="P32" s="197"/>
      <c r="Q32" s="197"/>
      <c r="R32" s="197"/>
      <c r="S32" s="197"/>
      <c r="T32" s="197"/>
      <c r="U32" s="197"/>
      <c r="V32" s="197"/>
      <c r="W32" s="197"/>
    </row>
    <row r="33" spans="1:23">
      <c r="A33" s="2158" t="s">
        <v>458</v>
      </c>
      <c r="B33" s="201" t="s">
        <v>459</v>
      </c>
      <c r="C33" s="915" t="s">
        <v>2395</v>
      </c>
      <c r="D33" s="196"/>
      <c r="E33" s="196"/>
      <c r="F33" s="196"/>
      <c r="G33" s="196"/>
      <c r="H33" s="196"/>
      <c r="I33" s="196"/>
      <c r="J33" s="196"/>
      <c r="K33" s="196"/>
      <c r="L33" s="196"/>
      <c r="M33" s="196"/>
      <c r="N33" s="196"/>
      <c r="O33" s="196"/>
      <c r="P33" s="197"/>
      <c r="Q33" s="197"/>
      <c r="R33" s="197"/>
      <c r="S33" s="197"/>
      <c r="T33" s="197"/>
      <c r="U33" s="197"/>
      <c r="V33" s="197"/>
      <c r="W33" s="197"/>
    </row>
    <row r="34" spans="1:23">
      <c r="A34" s="2159"/>
      <c r="B34" s="199" t="s">
        <v>460</v>
      </c>
      <c r="C34" s="910" t="s">
        <v>2398</v>
      </c>
      <c r="D34" s="196"/>
      <c r="E34" s="196"/>
      <c r="F34" s="196"/>
      <c r="G34" s="196"/>
      <c r="H34" s="196"/>
      <c r="I34" s="196"/>
      <c r="J34" s="196"/>
      <c r="K34" s="196"/>
      <c r="L34" s="196"/>
      <c r="M34" s="196"/>
      <c r="N34" s="196"/>
      <c r="O34" s="196"/>
      <c r="P34" s="197"/>
      <c r="Q34" s="197"/>
      <c r="R34" s="197"/>
      <c r="S34" s="197"/>
      <c r="T34" s="197"/>
      <c r="U34" s="197"/>
      <c r="V34" s="197"/>
      <c r="W34" s="197"/>
    </row>
    <row r="35" spans="1:23">
      <c r="A35" s="2159"/>
      <c r="B35" s="199" t="s">
        <v>462</v>
      </c>
      <c r="C35" s="910" t="s">
        <v>298</v>
      </c>
      <c r="D35" s="196"/>
      <c r="E35" s="196"/>
      <c r="F35" s="196"/>
      <c r="G35" s="196"/>
      <c r="H35" s="196"/>
      <c r="I35" s="196"/>
      <c r="J35" s="196"/>
      <c r="K35" s="196"/>
      <c r="L35" s="196"/>
      <c r="M35" s="196"/>
      <c r="N35" s="196"/>
      <c r="O35" s="196"/>
      <c r="P35" s="197"/>
      <c r="Q35" s="197"/>
      <c r="R35" s="197"/>
      <c r="S35" s="197"/>
      <c r="T35" s="197"/>
      <c r="U35" s="197"/>
      <c r="V35" s="197"/>
      <c r="W35" s="197"/>
    </row>
    <row r="36" spans="1:23">
      <c r="A36" s="2159"/>
      <c r="B36" s="199" t="s">
        <v>463</v>
      </c>
      <c r="C36" s="911" t="s">
        <v>301</v>
      </c>
      <c r="D36" s="196"/>
      <c r="E36" s="196"/>
      <c r="F36" s="196"/>
      <c r="G36" s="196"/>
      <c r="H36" s="196"/>
      <c r="I36" s="196"/>
      <c r="J36" s="196"/>
      <c r="K36" s="196"/>
      <c r="L36" s="196"/>
      <c r="M36" s="196"/>
      <c r="N36" s="196"/>
      <c r="O36" s="196"/>
      <c r="P36" s="197"/>
      <c r="Q36" s="197"/>
      <c r="R36" s="197"/>
      <c r="S36" s="197"/>
      <c r="T36" s="197"/>
      <c r="U36" s="197"/>
      <c r="V36" s="197"/>
      <c r="W36" s="197"/>
    </row>
    <row r="37" spans="1:23">
      <c r="A37" s="2159"/>
      <c r="B37" s="199" t="s">
        <v>464</v>
      </c>
      <c r="C37" s="911" t="s">
        <v>301</v>
      </c>
      <c r="D37" s="196"/>
      <c r="E37" s="196"/>
      <c r="F37" s="196"/>
      <c r="G37" s="196"/>
      <c r="H37" s="196"/>
      <c r="I37" s="196"/>
      <c r="J37" s="196"/>
      <c r="K37" s="196"/>
      <c r="L37" s="196"/>
      <c r="M37" s="196"/>
      <c r="N37" s="196"/>
      <c r="O37" s="196"/>
      <c r="P37" s="197"/>
      <c r="Q37" s="197"/>
      <c r="R37" s="197"/>
      <c r="S37" s="197"/>
      <c r="T37" s="197"/>
      <c r="U37" s="197"/>
      <c r="V37" s="197"/>
      <c r="W37" s="197"/>
    </row>
    <row r="38" spans="1:23" ht="18.600000000000001" thickBot="1">
      <c r="A38" s="2160"/>
      <c r="B38" s="202" t="s">
        <v>465</v>
      </c>
      <c r="C38" s="916" t="s">
        <v>263</v>
      </c>
      <c r="D38" s="196"/>
      <c r="E38" s="196"/>
      <c r="F38" s="196"/>
      <c r="G38" s="196"/>
      <c r="H38" s="196"/>
      <c r="I38" s="196"/>
      <c r="J38" s="196"/>
      <c r="K38" s="196"/>
      <c r="L38" s="196"/>
      <c r="M38" s="196"/>
      <c r="N38" s="196"/>
      <c r="O38" s="196"/>
      <c r="P38" s="197"/>
      <c r="Q38" s="197"/>
      <c r="R38" s="197"/>
      <c r="S38" s="197"/>
      <c r="T38" s="197"/>
      <c r="U38" s="197"/>
      <c r="V38" s="197"/>
      <c r="W38" s="197"/>
    </row>
    <row r="39" spans="1:23">
      <c r="A39" s="2158" t="s">
        <v>466</v>
      </c>
      <c r="B39" s="201" t="s">
        <v>467</v>
      </c>
      <c r="C39" s="917" t="s">
        <v>261</v>
      </c>
      <c r="D39" s="196"/>
      <c r="E39" s="196"/>
      <c r="F39" s="196"/>
      <c r="G39" s="196"/>
      <c r="H39" s="196"/>
      <c r="I39" s="196"/>
      <c r="J39" s="196"/>
      <c r="K39" s="196"/>
      <c r="L39" s="196"/>
      <c r="M39" s="196"/>
      <c r="N39" s="196"/>
      <c r="O39" s="196"/>
      <c r="P39" s="197"/>
      <c r="Q39" s="197"/>
      <c r="R39" s="197"/>
      <c r="S39" s="197"/>
      <c r="T39" s="197"/>
      <c r="U39" s="197"/>
      <c r="V39" s="197"/>
      <c r="W39" s="197"/>
    </row>
    <row r="40" spans="1:23">
      <c r="A40" s="2159"/>
      <c r="B40" s="199" t="s">
        <v>468</v>
      </c>
      <c r="C40" s="911" t="s">
        <v>301</v>
      </c>
      <c r="D40" s="196"/>
      <c r="E40" s="196"/>
      <c r="F40" s="196"/>
      <c r="G40" s="196"/>
      <c r="H40" s="196"/>
      <c r="I40" s="196"/>
      <c r="J40" s="196"/>
      <c r="K40" s="196"/>
      <c r="L40" s="196"/>
      <c r="M40" s="196"/>
      <c r="N40" s="196"/>
      <c r="O40" s="196"/>
      <c r="P40" s="197"/>
      <c r="Q40" s="197"/>
      <c r="R40" s="197"/>
      <c r="S40" s="197"/>
      <c r="T40" s="197"/>
      <c r="U40" s="197"/>
      <c r="V40" s="197"/>
      <c r="W40" s="197"/>
    </row>
    <row r="41" spans="1:23">
      <c r="A41" s="2159"/>
      <c r="B41" s="199" t="s">
        <v>469</v>
      </c>
      <c r="C41" s="911" t="s">
        <v>301</v>
      </c>
      <c r="D41" s="196"/>
      <c r="E41" s="196"/>
      <c r="F41" s="196"/>
      <c r="G41" s="196"/>
      <c r="H41" s="196"/>
      <c r="I41" s="196"/>
      <c r="J41" s="196"/>
      <c r="K41" s="196"/>
      <c r="L41" s="196"/>
      <c r="M41" s="196"/>
      <c r="N41" s="196"/>
      <c r="O41" s="196"/>
      <c r="P41" s="197"/>
      <c r="Q41" s="197"/>
      <c r="R41" s="197"/>
      <c r="S41" s="197"/>
      <c r="T41" s="197"/>
      <c r="U41" s="197"/>
      <c r="V41" s="197"/>
      <c r="W41" s="197"/>
    </row>
    <row r="42" spans="1:23">
      <c r="A42" s="2159"/>
      <c r="B42" s="199" t="s">
        <v>470</v>
      </c>
      <c r="C42" s="911" t="s">
        <v>1677</v>
      </c>
      <c r="D42" s="196"/>
      <c r="E42" s="196"/>
      <c r="F42" s="196"/>
      <c r="G42" s="196"/>
      <c r="H42" s="196"/>
      <c r="I42" s="196"/>
      <c r="J42" s="196"/>
      <c r="K42" s="196"/>
      <c r="L42" s="196"/>
      <c r="M42" s="196"/>
      <c r="N42" s="196"/>
      <c r="O42" s="196"/>
      <c r="P42" s="197"/>
      <c r="Q42" s="197"/>
      <c r="R42" s="197"/>
      <c r="S42" s="197"/>
      <c r="T42" s="197"/>
      <c r="U42" s="197"/>
      <c r="V42" s="197"/>
      <c r="W42" s="197"/>
    </row>
    <row r="43" spans="1:23">
      <c r="A43" s="2159"/>
      <c r="B43" s="199" t="s">
        <v>471</v>
      </c>
      <c r="C43" s="911" t="s">
        <v>301</v>
      </c>
      <c r="D43" s="196"/>
      <c r="E43" s="196"/>
      <c r="F43" s="196"/>
      <c r="G43" s="196"/>
      <c r="H43" s="196"/>
      <c r="I43" s="196"/>
      <c r="J43" s="196"/>
      <c r="K43" s="196"/>
      <c r="L43" s="196"/>
      <c r="M43" s="196"/>
      <c r="N43" s="196"/>
      <c r="O43" s="196"/>
      <c r="P43" s="197"/>
      <c r="Q43" s="197"/>
      <c r="R43" s="197"/>
      <c r="S43" s="197"/>
      <c r="T43" s="197"/>
      <c r="U43" s="197"/>
      <c r="V43" s="197"/>
      <c r="W43" s="197"/>
    </row>
    <row r="44" spans="1:23" ht="18.600000000000001" thickBot="1">
      <c r="A44" s="2160"/>
      <c r="B44" s="202" t="s">
        <v>472</v>
      </c>
      <c r="C44" s="918" t="s">
        <v>301</v>
      </c>
      <c r="D44" s="196"/>
      <c r="E44" s="196"/>
      <c r="F44" s="196"/>
      <c r="G44" s="196"/>
      <c r="H44" s="196"/>
      <c r="I44" s="196"/>
      <c r="J44" s="196"/>
      <c r="K44" s="196"/>
      <c r="L44" s="196"/>
      <c r="M44" s="196"/>
      <c r="N44" s="196"/>
      <c r="O44" s="196"/>
      <c r="P44" s="197"/>
      <c r="Q44" s="197"/>
      <c r="R44" s="197"/>
      <c r="S44" s="197"/>
      <c r="T44" s="197"/>
      <c r="U44" s="197"/>
      <c r="V44" s="197"/>
      <c r="W44" s="197"/>
    </row>
    <row r="45" spans="1:23">
      <c r="A45" s="2158" t="s">
        <v>473</v>
      </c>
      <c r="B45" s="201" t="s">
        <v>474</v>
      </c>
      <c r="C45" s="919" t="s">
        <v>263</v>
      </c>
      <c r="D45" s="196"/>
      <c r="E45" s="196"/>
      <c r="F45" s="196"/>
      <c r="G45" s="196"/>
      <c r="H45" s="196"/>
      <c r="I45" s="196"/>
      <c r="J45" s="196"/>
      <c r="K45" s="196"/>
      <c r="L45" s="196"/>
      <c r="M45" s="196"/>
      <c r="N45" s="196"/>
      <c r="O45" s="196"/>
      <c r="P45" s="197"/>
      <c r="Q45" s="197"/>
      <c r="R45" s="197"/>
      <c r="S45" s="197"/>
      <c r="T45" s="197"/>
      <c r="U45" s="197"/>
      <c r="V45" s="197"/>
      <c r="W45" s="197"/>
    </row>
    <row r="46" spans="1:23">
      <c r="A46" s="2159"/>
      <c r="B46" s="199" t="s">
        <v>475</v>
      </c>
      <c r="C46" s="910" t="s">
        <v>2399</v>
      </c>
      <c r="D46" s="196"/>
      <c r="E46" s="196"/>
      <c r="F46" s="196"/>
      <c r="G46" s="196"/>
      <c r="H46" s="196"/>
      <c r="I46" s="196"/>
      <c r="J46" s="196"/>
      <c r="K46" s="196"/>
      <c r="L46" s="196"/>
      <c r="M46" s="196"/>
      <c r="N46" s="196"/>
      <c r="O46" s="196"/>
      <c r="P46" s="197"/>
      <c r="Q46" s="197"/>
      <c r="R46" s="197"/>
      <c r="S46" s="197"/>
      <c r="T46" s="197"/>
      <c r="U46" s="197"/>
      <c r="V46" s="197"/>
      <c r="W46" s="197"/>
    </row>
    <row r="47" spans="1:23" ht="18.600000000000001" thickBot="1">
      <c r="A47" s="2160"/>
      <c r="B47" s="202" t="s">
        <v>477</v>
      </c>
      <c r="C47" s="916" t="s">
        <v>301</v>
      </c>
      <c r="D47" s="196"/>
      <c r="E47" s="196"/>
      <c r="F47" s="196"/>
      <c r="G47" s="196"/>
      <c r="H47" s="196"/>
      <c r="I47" s="196"/>
      <c r="J47" s="196"/>
      <c r="K47" s="196"/>
      <c r="L47" s="196"/>
      <c r="M47" s="196"/>
      <c r="N47" s="196"/>
      <c r="O47" s="196"/>
      <c r="P47" s="197"/>
      <c r="Q47" s="197"/>
      <c r="R47" s="197"/>
      <c r="S47" s="197"/>
      <c r="T47" s="197"/>
      <c r="U47" s="197"/>
      <c r="V47" s="197"/>
      <c r="W47" s="197"/>
    </row>
    <row r="48" spans="1:23">
      <c r="A48" s="2167" t="s">
        <v>479</v>
      </c>
      <c r="B48" s="203" t="s">
        <v>480</v>
      </c>
      <c r="C48" s="919" t="s">
        <v>263</v>
      </c>
      <c r="D48" s="196"/>
      <c r="E48" s="196"/>
      <c r="F48" s="196"/>
      <c r="G48" s="196"/>
      <c r="H48" s="196"/>
      <c r="I48" s="196"/>
      <c r="J48" s="196"/>
      <c r="K48" s="196"/>
      <c r="L48" s="196"/>
      <c r="M48" s="196"/>
      <c r="N48" s="196"/>
      <c r="O48" s="196"/>
      <c r="P48" s="197"/>
      <c r="Q48" s="197"/>
      <c r="R48" s="197"/>
      <c r="S48" s="197"/>
      <c r="T48" s="197"/>
      <c r="U48" s="197"/>
      <c r="V48" s="197"/>
      <c r="W48" s="197"/>
    </row>
    <row r="49" spans="1:23">
      <c r="A49" s="2159"/>
      <c r="B49" s="199" t="s">
        <v>481</v>
      </c>
      <c r="C49" s="910" t="s">
        <v>2400</v>
      </c>
      <c r="D49" s="196"/>
      <c r="E49" s="196"/>
      <c r="F49" s="196"/>
      <c r="G49" s="196"/>
      <c r="H49" s="196"/>
      <c r="I49" s="196"/>
      <c r="J49" s="196"/>
      <c r="K49" s="196"/>
      <c r="L49" s="196"/>
      <c r="M49" s="196"/>
      <c r="N49" s="196"/>
      <c r="O49" s="196"/>
      <c r="P49" s="197"/>
      <c r="Q49" s="197"/>
      <c r="R49" s="197"/>
      <c r="S49" s="197"/>
      <c r="T49" s="197"/>
      <c r="U49" s="197"/>
      <c r="V49" s="197"/>
      <c r="W49" s="197"/>
    </row>
    <row r="50" spans="1:23">
      <c r="A50" s="2159"/>
      <c r="B50" s="199" t="s">
        <v>483</v>
      </c>
      <c r="C50" s="910" t="s">
        <v>2401</v>
      </c>
      <c r="D50" s="196"/>
      <c r="E50" s="196"/>
      <c r="F50" s="196"/>
      <c r="G50" s="196"/>
      <c r="H50" s="196"/>
      <c r="I50" s="196"/>
      <c r="J50" s="196"/>
      <c r="K50" s="196"/>
      <c r="L50" s="196"/>
      <c r="M50" s="196"/>
      <c r="N50" s="196"/>
      <c r="O50" s="196"/>
      <c r="P50" s="197"/>
      <c r="Q50" s="197"/>
      <c r="R50" s="197"/>
      <c r="S50" s="197"/>
      <c r="T50" s="197"/>
      <c r="U50" s="197"/>
      <c r="V50" s="197"/>
      <c r="W50" s="197"/>
    </row>
    <row r="51" spans="1:23">
      <c r="A51" s="2159"/>
      <c r="B51" s="199" t="s">
        <v>485</v>
      </c>
      <c r="C51" s="910" t="s">
        <v>667</v>
      </c>
      <c r="D51" s="196"/>
      <c r="E51" s="196"/>
      <c r="F51" s="196"/>
      <c r="G51" s="196"/>
      <c r="H51" s="196"/>
      <c r="I51" s="196"/>
      <c r="J51" s="196"/>
      <c r="K51" s="196"/>
      <c r="L51" s="196"/>
      <c r="M51" s="196"/>
      <c r="N51" s="196"/>
      <c r="O51" s="196"/>
      <c r="P51" s="197"/>
      <c r="Q51" s="197"/>
      <c r="R51" s="197"/>
      <c r="S51" s="197"/>
      <c r="T51" s="197"/>
      <c r="U51" s="197"/>
      <c r="V51" s="197"/>
      <c r="W51" s="197"/>
    </row>
    <row r="52" spans="1:23">
      <c r="A52" s="2159"/>
      <c r="B52" s="199" t="s">
        <v>487</v>
      </c>
      <c r="C52" s="910" t="s">
        <v>2402</v>
      </c>
      <c r="D52" s="196"/>
      <c r="E52" s="196"/>
      <c r="F52" s="196"/>
      <c r="G52" s="196"/>
      <c r="H52" s="196"/>
      <c r="I52" s="196"/>
      <c r="J52" s="196"/>
      <c r="K52" s="196"/>
      <c r="L52" s="196"/>
      <c r="M52" s="196"/>
      <c r="N52" s="196"/>
      <c r="O52" s="196"/>
      <c r="P52" s="197"/>
      <c r="Q52" s="197"/>
      <c r="R52" s="197"/>
      <c r="S52" s="197"/>
      <c r="T52" s="197"/>
      <c r="U52" s="197"/>
      <c r="V52" s="197"/>
      <c r="W52" s="197"/>
    </row>
    <row r="53" spans="1:23" ht="48.6">
      <c r="A53" s="2159"/>
      <c r="B53" s="199" t="s">
        <v>489</v>
      </c>
      <c r="C53" s="670" t="s">
        <v>2403</v>
      </c>
      <c r="D53" s="196"/>
      <c r="E53" s="196"/>
      <c r="F53" s="196"/>
      <c r="G53" s="196"/>
      <c r="H53" s="196"/>
      <c r="I53" s="196"/>
      <c r="J53" s="196"/>
      <c r="K53" s="196"/>
      <c r="L53" s="196"/>
      <c r="M53" s="196"/>
      <c r="N53" s="196"/>
      <c r="O53" s="196"/>
      <c r="P53" s="197"/>
      <c r="Q53" s="197"/>
      <c r="R53" s="197"/>
      <c r="S53" s="197"/>
      <c r="T53" s="197"/>
      <c r="U53" s="197"/>
      <c r="V53" s="197"/>
      <c r="W53" s="197"/>
    </row>
    <row r="54" spans="1:23">
      <c r="A54" s="2159"/>
      <c r="B54" s="199" t="s">
        <v>491</v>
      </c>
      <c r="C54" s="911" t="s">
        <v>2404</v>
      </c>
      <c r="D54" s="196"/>
      <c r="E54" s="196"/>
      <c r="F54" s="196"/>
      <c r="G54" s="196"/>
      <c r="H54" s="196"/>
      <c r="I54" s="196"/>
      <c r="J54" s="196"/>
      <c r="K54" s="196"/>
      <c r="L54" s="196"/>
      <c r="M54" s="196"/>
      <c r="N54" s="196"/>
      <c r="O54" s="196"/>
      <c r="P54" s="197"/>
      <c r="Q54" s="197"/>
      <c r="R54" s="197"/>
      <c r="S54" s="197"/>
      <c r="T54" s="197"/>
      <c r="U54" s="197"/>
      <c r="V54" s="197"/>
      <c r="W54" s="197"/>
    </row>
    <row r="55" spans="1:23">
      <c r="A55" s="2159"/>
      <c r="B55" s="199" t="s">
        <v>493</v>
      </c>
      <c r="C55" s="911" t="s">
        <v>2405</v>
      </c>
      <c r="D55" s="196"/>
      <c r="E55" s="196"/>
      <c r="F55" s="196"/>
      <c r="G55" s="196"/>
      <c r="H55" s="196"/>
      <c r="I55" s="196"/>
      <c r="J55" s="196"/>
      <c r="K55" s="196"/>
      <c r="L55" s="196"/>
      <c r="M55" s="196"/>
      <c r="N55" s="196"/>
      <c r="O55" s="196"/>
      <c r="P55" s="197"/>
      <c r="Q55" s="197"/>
      <c r="R55" s="197"/>
      <c r="S55" s="197"/>
      <c r="T55" s="197"/>
      <c r="U55" s="197"/>
      <c r="V55" s="197"/>
      <c r="W55" s="197"/>
    </row>
    <row r="56" spans="1:23">
      <c r="A56" s="2159"/>
      <c r="B56" s="199" t="s">
        <v>495</v>
      </c>
      <c r="C56" s="911" t="s">
        <v>333</v>
      </c>
      <c r="D56" s="196"/>
      <c r="E56" s="196"/>
      <c r="F56" s="196"/>
      <c r="G56" s="196"/>
      <c r="H56" s="196"/>
      <c r="I56" s="196"/>
      <c r="J56" s="196"/>
      <c r="K56" s="196"/>
      <c r="L56" s="196"/>
      <c r="M56" s="196"/>
      <c r="N56" s="196"/>
      <c r="O56" s="196"/>
      <c r="P56" s="197"/>
      <c r="Q56" s="197"/>
      <c r="R56" s="197"/>
      <c r="S56" s="197"/>
      <c r="T56" s="197"/>
      <c r="U56" s="197"/>
      <c r="V56" s="197"/>
      <c r="W56" s="197"/>
    </row>
    <row r="57" spans="1:23">
      <c r="A57" s="2159"/>
      <c r="B57" s="199" t="s">
        <v>496</v>
      </c>
      <c r="C57" s="911" t="s">
        <v>301</v>
      </c>
      <c r="D57" s="196"/>
      <c r="E57" s="196"/>
      <c r="F57" s="196"/>
      <c r="G57" s="196"/>
      <c r="H57" s="196"/>
      <c r="I57" s="196"/>
      <c r="J57" s="196"/>
      <c r="K57" s="196"/>
      <c r="L57" s="196"/>
      <c r="M57" s="196"/>
      <c r="N57" s="196"/>
      <c r="O57" s="196"/>
      <c r="P57" s="197"/>
      <c r="Q57" s="197"/>
      <c r="R57" s="197"/>
      <c r="S57" s="197"/>
      <c r="T57" s="197"/>
      <c r="U57" s="197"/>
      <c r="V57" s="197"/>
      <c r="W57" s="197"/>
    </row>
    <row r="58" spans="1:23">
      <c r="A58" s="2159"/>
      <c r="B58" s="199" t="s">
        <v>497</v>
      </c>
      <c r="C58" s="920" t="s">
        <v>301</v>
      </c>
      <c r="D58" s="196"/>
      <c r="E58" s="196"/>
      <c r="F58" s="196"/>
      <c r="G58" s="196"/>
      <c r="H58" s="196"/>
      <c r="I58" s="196"/>
      <c r="J58" s="196"/>
      <c r="K58" s="196"/>
      <c r="L58" s="196"/>
      <c r="M58" s="196"/>
      <c r="N58" s="196"/>
      <c r="O58" s="196"/>
      <c r="P58" s="197"/>
      <c r="Q58" s="197"/>
      <c r="R58" s="197"/>
      <c r="S58" s="197"/>
      <c r="T58" s="197"/>
      <c r="U58" s="197"/>
      <c r="V58" s="197"/>
      <c r="W58" s="197"/>
    </row>
    <row r="59" spans="1:23">
      <c r="A59" s="2159"/>
      <c r="B59" s="199" t="s">
        <v>498</v>
      </c>
      <c r="C59" s="643" t="s">
        <v>2406</v>
      </c>
      <c r="D59" s="196"/>
      <c r="E59" s="196"/>
      <c r="F59" s="196"/>
      <c r="G59" s="196"/>
      <c r="H59" s="196"/>
      <c r="I59" s="196"/>
      <c r="J59" s="196"/>
      <c r="K59" s="196"/>
      <c r="L59" s="196"/>
      <c r="M59" s="196"/>
      <c r="N59" s="196"/>
      <c r="O59" s="196"/>
      <c r="P59" s="197"/>
      <c r="Q59" s="197"/>
      <c r="R59" s="197"/>
      <c r="S59" s="197"/>
      <c r="T59" s="197"/>
      <c r="U59" s="197"/>
      <c r="V59" s="197"/>
      <c r="W59" s="197"/>
    </row>
    <row r="60" spans="1:23">
      <c r="A60" s="2159"/>
      <c r="B60" s="199" t="s">
        <v>499</v>
      </c>
      <c r="C60" s="921" t="s">
        <v>2407</v>
      </c>
      <c r="D60" s="196"/>
      <c r="E60" s="196"/>
      <c r="F60" s="196"/>
      <c r="G60" s="196"/>
      <c r="H60" s="196"/>
      <c r="I60" s="196"/>
      <c r="J60" s="196"/>
      <c r="K60" s="196"/>
      <c r="L60" s="196"/>
      <c r="M60" s="196"/>
      <c r="N60" s="196"/>
      <c r="O60" s="196"/>
      <c r="P60" s="197"/>
      <c r="Q60" s="197"/>
      <c r="R60" s="197"/>
      <c r="S60" s="197"/>
      <c r="T60" s="197"/>
      <c r="U60" s="197"/>
      <c r="V60" s="197"/>
      <c r="W60" s="197"/>
    </row>
    <row r="61" spans="1:23">
      <c r="A61" s="2159"/>
      <c r="B61" s="199" t="s">
        <v>500</v>
      </c>
      <c r="C61" s="922" t="s">
        <v>2408</v>
      </c>
      <c r="D61" s="196"/>
      <c r="E61" s="196"/>
      <c r="F61" s="196"/>
      <c r="G61" s="196"/>
      <c r="H61" s="196"/>
      <c r="I61" s="196"/>
      <c r="J61" s="196"/>
      <c r="K61" s="196"/>
      <c r="L61" s="196"/>
      <c r="M61" s="196"/>
      <c r="N61" s="196"/>
      <c r="O61" s="196"/>
      <c r="P61" s="197"/>
      <c r="Q61" s="197"/>
      <c r="R61" s="197"/>
      <c r="S61" s="197"/>
      <c r="T61" s="197"/>
      <c r="U61" s="197"/>
      <c r="V61" s="197"/>
      <c r="W61" s="197"/>
    </row>
    <row r="62" spans="1:23">
      <c r="A62" s="2159"/>
      <c r="B62" s="199" t="s">
        <v>502</v>
      </c>
      <c r="C62" s="911" t="s">
        <v>934</v>
      </c>
      <c r="D62" s="196"/>
      <c r="E62" s="196"/>
      <c r="F62" s="196"/>
      <c r="G62" s="196"/>
      <c r="H62" s="196"/>
      <c r="I62" s="196"/>
      <c r="J62" s="196"/>
      <c r="K62" s="196"/>
      <c r="L62" s="196"/>
      <c r="M62" s="196"/>
      <c r="N62" s="196"/>
      <c r="O62" s="196"/>
      <c r="P62" s="197"/>
      <c r="Q62" s="197"/>
      <c r="R62" s="197"/>
      <c r="S62" s="197"/>
      <c r="T62" s="197"/>
      <c r="U62" s="197"/>
      <c r="V62" s="197"/>
      <c r="W62" s="197"/>
    </row>
    <row r="63" spans="1:23">
      <c r="A63" s="2159"/>
      <c r="B63" s="199" t="s">
        <v>504</v>
      </c>
      <c r="C63" s="911" t="s">
        <v>301</v>
      </c>
      <c r="D63" s="196"/>
      <c r="E63" s="196"/>
      <c r="F63" s="196"/>
      <c r="G63" s="196"/>
      <c r="H63" s="196"/>
      <c r="I63" s="196"/>
      <c r="J63" s="196"/>
      <c r="K63" s="196"/>
      <c r="L63" s="196"/>
      <c r="M63" s="196"/>
      <c r="N63" s="196"/>
      <c r="O63" s="196"/>
      <c r="P63" s="197"/>
      <c r="Q63" s="197"/>
      <c r="R63" s="197"/>
      <c r="S63" s="197"/>
      <c r="T63" s="197"/>
      <c r="U63" s="197"/>
      <c r="V63" s="197"/>
      <c r="W63" s="197"/>
    </row>
    <row r="64" spans="1:23">
      <c r="A64" s="2159"/>
      <c r="B64" s="199" t="s">
        <v>506</v>
      </c>
      <c r="C64" s="911" t="s">
        <v>301</v>
      </c>
      <c r="D64" s="196"/>
      <c r="E64" s="196"/>
      <c r="F64" s="196"/>
      <c r="G64" s="196"/>
      <c r="H64" s="196"/>
      <c r="I64" s="196"/>
      <c r="J64" s="196"/>
      <c r="K64" s="196"/>
      <c r="L64" s="196"/>
      <c r="M64" s="196"/>
      <c r="N64" s="196"/>
      <c r="O64" s="196"/>
      <c r="P64" s="197"/>
      <c r="Q64" s="197"/>
      <c r="R64" s="197"/>
      <c r="S64" s="197"/>
      <c r="T64" s="197"/>
      <c r="U64" s="197"/>
      <c r="V64" s="197"/>
      <c r="W64" s="197"/>
    </row>
    <row r="65" spans="1:23">
      <c r="A65" s="2159"/>
      <c r="B65" s="199" t="s">
        <v>508</v>
      </c>
      <c r="C65" s="911" t="s">
        <v>261</v>
      </c>
      <c r="D65" s="196"/>
      <c r="E65" s="196"/>
      <c r="F65" s="196"/>
      <c r="G65" s="196"/>
      <c r="H65" s="196"/>
      <c r="I65" s="196"/>
      <c r="J65" s="196"/>
      <c r="K65" s="196"/>
      <c r="L65" s="196"/>
      <c r="M65" s="196"/>
      <c r="N65" s="196"/>
      <c r="O65" s="196"/>
      <c r="P65" s="197"/>
      <c r="Q65" s="197"/>
      <c r="R65" s="197"/>
      <c r="S65" s="197"/>
      <c r="T65" s="197"/>
      <c r="U65" s="197"/>
      <c r="V65" s="197"/>
      <c r="W65" s="197"/>
    </row>
    <row r="66" spans="1:23">
      <c r="A66" s="2159"/>
      <c r="B66" s="199" t="s">
        <v>509</v>
      </c>
      <c r="C66" s="917" t="s">
        <v>301</v>
      </c>
      <c r="D66" s="196"/>
      <c r="E66" s="196"/>
      <c r="F66" s="196"/>
      <c r="G66" s="196"/>
      <c r="H66" s="196"/>
      <c r="I66" s="196"/>
      <c r="J66" s="196"/>
      <c r="K66" s="196"/>
      <c r="L66" s="196"/>
      <c r="M66" s="196"/>
      <c r="N66" s="196"/>
      <c r="O66" s="196"/>
      <c r="P66" s="197"/>
      <c r="Q66" s="197"/>
      <c r="R66" s="197"/>
      <c r="S66" s="197"/>
      <c r="T66" s="197"/>
      <c r="U66" s="197"/>
      <c r="V66" s="197"/>
      <c r="W66" s="197"/>
    </row>
    <row r="67" spans="1:23">
      <c r="A67" s="2159"/>
      <c r="B67" s="199" t="s">
        <v>511</v>
      </c>
      <c r="C67" s="923" t="s">
        <v>301</v>
      </c>
      <c r="D67" s="196"/>
      <c r="E67" s="196"/>
      <c r="F67" s="196"/>
      <c r="G67" s="196"/>
      <c r="H67" s="196"/>
      <c r="I67" s="196"/>
      <c r="J67" s="196"/>
      <c r="K67" s="196"/>
      <c r="L67" s="196"/>
      <c r="M67" s="196"/>
      <c r="N67" s="196"/>
      <c r="O67" s="196"/>
      <c r="P67" s="197"/>
      <c r="Q67" s="197"/>
      <c r="R67" s="197"/>
      <c r="S67" s="197"/>
      <c r="T67" s="197"/>
      <c r="U67" s="197"/>
      <c r="V67" s="197"/>
      <c r="W67" s="197"/>
    </row>
    <row r="68" spans="1:23" ht="18.600000000000001" thickBot="1">
      <c r="A68" s="2160"/>
      <c r="B68" s="202" t="s">
        <v>513</v>
      </c>
      <c r="C68" s="918" t="s">
        <v>301</v>
      </c>
      <c r="D68" s="196"/>
      <c r="E68" s="196"/>
      <c r="F68" s="196"/>
      <c r="G68" s="196"/>
      <c r="H68" s="196"/>
      <c r="I68" s="196"/>
      <c r="J68" s="196"/>
      <c r="K68" s="196"/>
      <c r="L68" s="196"/>
      <c r="M68" s="196"/>
      <c r="N68" s="196"/>
      <c r="O68" s="196"/>
      <c r="P68" s="197"/>
      <c r="Q68" s="197"/>
      <c r="R68" s="197"/>
      <c r="S68" s="197"/>
      <c r="T68" s="197"/>
      <c r="U68" s="197"/>
      <c r="V68" s="197"/>
      <c r="W68" s="197"/>
    </row>
    <row r="69" spans="1:23">
      <c r="A69" s="2158" t="s">
        <v>515</v>
      </c>
      <c r="B69" s="201" t="s">
        <v>516</v>
      </c>
      <c r="C69" s="917" t="s">
        <v>263</v>
      </c>
      <c r="D69" s="196"/>
      <c r="E69" s="196"/>
      <c r="F69" s="196"/>
      <c r="G69" s="196"/>
      <c r="H69" s="196"/>
      <c r="I69" s="196"/>
      <c r="J69" s="196"/>
      <c r="K69" s="196"/>
      <c r="L69" s="196"/>
      <c r="M69" s="196"/>
      <c r="N69" s="196"/>
      <c r="O69" s="196"/>
      <c r="P69" s="197"/>
      <c r="Q69" s="197"/>
      <c r="R69" s="197"/>
      <c r="S69" s="197"/>
      <c r="T69" s="197"/>
      <c r="U69" s="197"/>
      <c r="V69" s="197"/>
      <c r="W69" s="197"/>
    </row>
    <row r="70" spans="1:23">
      <c r="A70" s="2159"/>
      <c r="B70" s="199" t="s">
        <v>517</v>
      </c>
      <c r="C70" s="911" t="s">
        <v>353</v>
      </c>
      <c r="D70" s="196"/>
      <c r="E70" s="196"/>
      <c r="F70" s="196"/>
      <c r="G70" s="196"/>
      <c r="H70" s="196"/>
      <c r="I70" s="196"/>
      <c r="J70" s="196"/>
      <c r="K70" s="196"/>
      <c r="L70" s="196"/>
      <c r="M70" s="196"/>
      <c r="N70" s="196"/>
      <c r="O70" s="196"/>
      <c r="P70" s="197"/>
      <c r="Q70" s="197"/>
      <c r="R70" s="197"/>
      <c r="S70" s="197"/>
      <c r="T70" s="197"/>
      <c r="U70" s="197"/>
      <c r="V70" s="197"/>
      <c r="W70" s="197"/>
    </row>
    <row r="71" spans="1:23">
      <c r="A71" s="2159"/>
      <c r="B71" s="199" t="s">
        <v>518</v>
      </c>
      <c r="C71" s="911" t="s">
        <v>301</v>
      </c>
      <c r="D71" s="196"/>
      <c r="E71" s="196"/>
      <c r="F71" s="196"/>
      <c r="G71" s="196"/>
      <c r="H71" s="196"/>
      <c r="I71" s="196"/>
      <c r="J71" s="196"/>
      <c r="K71" s="196"/>
      <c r="L71" s="196"/>
      <c r="M71" s="196"/>
      <c r="N71" s="196"/>
      <c r="O71" s="196"/>
      <c r="P71" s="197"/>
      <c r="Q71" s="197"/>
      <c r="R71" s="197"/>
      <c r="S71" s="197"/>
      <c r="T71" s="197"/>
      <c r="U71" s="197"/>
      <c r="V71" s="197"/>
      <c r="W71" s="197"/>
    </row>
    <row r="72" spans="1:23">
      <c r="A72" s="2159"/>
      <c r="B72" s="199" t="s">
        <v>519</v>
      </c>
      <c r="C72" s="911" t="s">
        <v>301</v>
      </c>
      <c r="D72" s="196"/>
      <c r="E72" s="196"/>
      <c r="F72" s="196"/>
      <c r="G72" s="196"/>
      <c r="H72" s="196"/>
      <c r="I72" s="196"/>
      <c r="J72" s="196"/>
      <c r="K72" s="196"/>
      <c r="L72" s="196"/>
      <c r="M72" s="196"/>
      <c r="N72" s="196"/>
      <c r="O72" s="196"/>
      <c r="P72" s="197"/>
      <c r="Q72" s="197"/>
      <c r="R72" s="197"/>
      <c r="S72" s="197"/>
      <c r="T72" s="197"/>
      <c r="U72" s="197"/>
      <c r="V72" s="197"/>
      <c r="W72" s="197"/>
    </row>
    <row r="73" spans="1:23" ht="48.6">
      <c r="A73" s="2159"/>
      <c r="B73" s="199" t="s">
        <v>520</v>
      </c>
      <c r="C73" s="911" t="s">
        <v>521</v>
      </c>
      <c r="D73" s="196"/>
      <c r="E73" s="196"/>
      <c r="F73" s="196"/>
      <c r="G73" s="196"/>
      <c r="H73" s="196"/>
      <c r="I73" s="196"/>
      <c r="J73" s="196"/>
      <c r="K73" s="196"/>
      <c r="L73" s="196"/>
      <c r="M73" s="196"/>
      <c r="N73" s="196"/>
      <c r="O73" s="196"/>
      <c r="P73" s="197"/>
      <c r="Q73" s="197"/>
      <c r="R73" s="197"/>
      <c r="S73" s="197"/>
      <c r="T73" s="197"/>
      <c r="U73" s="197"/>
      <c r="V73" s="197"/>
      <c r="W73" s="197"/>
    </row>
    <row r="74" spans="1:23">
      <c r="A74" s="2159"/>
      <c r="B74" s="199" t="s">
        <v>938</v>
      </c>
      <c r="C74" s="911" t="s">
        <v>285</v>
      </c>
      <c r="D74" s="196"/>
      <c r="E74" s="196"/>
      <c r="F74" s="196"/>
      <c r="G74" s="196"/>
      <c r="H74" s="196"/>
      <c r="I74" s="196"/>
      <c r="J74" s="196"/>
      <c r="K74" s="196"/>
      <c r="L74" s="196"/>
      <c r="M74" s="196"/>
      <c r="N74" s="196"/>
      <c r="O74" s="196"/>
      <c r="P74" s="197"/>
      <c r="Q74" s="197"/>
      <c r="R74" s="197"/>
      <c r="S74" s="197"/>
      <c r="T74" s="197"/>
      <c r="U74" s="197"/>
      <c r="V74" s="197"/>
      <c r="W74" s="197"/>
    </row>
    <row r="75" spans="1:23">
      <c r="A75" s="2159"/>
      <c r="B75" s="199" t="s">
        <v>523</v>
      </c>
      <c r="C75" s="911" t="s">
        <v>263</v>
      </c>
      <c r="D75" s="196"/>
      <c r="E75" s="196"/>
      <c r="F75" s="196"/>
      <c r="G75" s="196"/>
      <c r="H75" s="196"/>
      <c r="I75" s="196"/>
      <c r="J75" s="196"/>
      <c r="K75" s="196"/>
      <c r="L75" s="196"/>
      <c r="M75" s="196"/>
      <c r="N75" s="196"/>
      <c r="O75" s="196"/>
      <c r="P75" s="197"/>
      <c r="Q75" s="197"/>
      <c r="R75" s="197"/>
      <c r="S75" s="197"/>
      <c r="T75" s="197"/>
      <c r="U75" s="197"/>
      <c r="V75" s="197"/>
      <c r="W75" s="197"/>
    </row>
    <row r="76" spans="1:23">
      <c r="A76" s="2159"/>
      <c r="B76" s="199" t="s">
        <v>524</v>
      </c>
      <c r="C76" s="911" t="s">
        <v>361</v>
      </c>
      <c r="D76" s="196"/>
      <c r="E76" s="196"/>
      <c r="F76" s="196"/>
      <c r="G76" s="196"/>
      <c r="H76" s="196"/>
      <c r="I76" s="196"/>
      <c r="J76" s="196"/>
      <c r="K76" s="196"/>
      <c r="L76" s="196"/>
      <c r="M76" s="196"/>
      <c r="N76" s="196"/>
      <c r="O76" s="196"/>
      <c r="P76" s="197"/>
      <c r="Q76" s="197"/>
      <c r="R76" s="197"/>
      <c r="S76" s="197"/>
      <c r="T76" s="197"/>
      <c r="U76" s="197"/>
      <c r="V76" s="197"/>
      <c r="W76" s="197"/>
    </row>
    <row r="77" spans="1:23" ht="81.599999999999994" thickBot="1">
      <c r="A77" s="2160"/>
      <c r="B77" s="202" t="s">
        <v>525</v>
      </c>
      <c r="C77" s="924" t="s">
        <v>592</v>
      </c>
      <c r="D77" s="196"/>
      <c r="E77" s="196"/>
      <c r="F77" s="196"/>
      <c r="G77" s="196"/>
      <c r="H77" s="196"/>
      <c r="I77" s="196"/>
      <c r="J77" s="196"/>
      <c r="K77" s="196"/>
      <c r="L77" s="196"/>
      <c r="M77" s="196"/>
      <c r="N77" s="196"/>
      <c r="O77" s="196"/>
      <c r="P77" s="197"/>
      <c r="Q77" s="197"/>
      <c r="R77" s="197"/>
      <c r="S77" s="197"/>
      <c r="T77" s="197"/>
      <c r="U77" s="197"/>
      <c r="V77" s="197"/>
      <c r="W77" s="197"/>
    </row>
    <row r="78" spans="1:23" ht="81">
      <c r="A78" s="2158" t="s">
        <v>527</v>
      </c>
      <c r="B78" s="201" t="s">
        <v>528</v>
      </c>
      <c r="C78" s="678" t="s">
        <v>2409</v>
      </c>
      <c r="D78" s="196"/>
      <c r="E78" s="196"/>
      <c r="F78" s="196"/>
      <c r="G78" s="196"/>
      <c r="H78" s="196"/>
      <c r="I78" s="196"/>
      <c r="J78" s="196"/>
      <c r="K78" s="196"/>
      <c r="L78" s="196"/>
      <c r="M78" s="196"/>
      <c r="N78" s="196"/>
      <c r="O78" s="196"/>
      <c r="P78" s="197"/>
      <c r="Q78" s="197"/>
      <c r="R78" s="197"/>
      <c r="S78" s="197"/>
      <c r="T78" s="197"/>
      <c r="U78" s="197"/>
      <c r="V78" s="197"/>
      <c r="W78" s="197"/>
    </row>
    <row r="79" spans="1:23" ht="243">
      <c r="A79" s="2159"/>
      <c r="B79" s="199" t="s">
        <v>530</v>
      </c>
      <c r="C79" s="925" t="s">
        <v>2410</v>
      </c>
      <c r="D79" s="196"/>
      <c r="E79" s="196"/>
      <c r="F79" s="196"/>
      <c r="G79" s="196"/>
      <c r="H79" s="196"/>
      <c r="I79" s="196"/>
      <c r="J79" s="196"/>
      <c r="K79" s="196"/>
      <c r="L79" s="196"/>
      <c r="M79" s="196"/>
      <c r="N79" s="196"/>
      <c r="O79" s="196"/>
      <c r="P79" s="197"/>
      <c r="Q79" s="197"/>
      <c r="R79" s="197"/>
      <c r="S79" s="197"/>
      <c r="T79" s="197"/>
      <c r="U79" s="197"/>
      <c r="V79" s="197"/>
      <c r="W79" s="197"/>
    </row>
    <row r="80" spans="1:23" ht="64.8">
      <c r="A80" s="2159"/>
      <c r="B80" s="199" t="s">
        <v>531</v>
      </c>
      <c r="C80" s="670" t="s">
        <v>2411</v>
      </c>
      <c r="D80" s="196"/>
      <c r="E80" s="196"/>
      <c r="F80" s="196"/>
      <c r="G80" s="196"/>
      <c r="H80" s="196"/>
      <c r="I80" s="196"/>
      <c r="J80" s="196"/>
      <c r="K80" s="196"/>
      <c r="L80" s="196"/>
      <c r="M80" s="196"/>
      <c r="N80" s="196"/>
      <c r="O80" s="196"/>
      <c r="P80" s="197"/>
      <c r="Q80" s="197"/>
      <c r="R80" s="197"/>
      <c r="S80" s="197"/>
      <c r="T80" s="197"/>
      <c r="U80" s="197"/>
      <c r="V80" s="197"/>
      <c r="W80" s="197"/>
    </row>
    <row r="81" spans="1:23" ht="64.8">
      <c r="A81" s="2159"/>
      <c r="B81" s="199" t="s">
        <v>533</v>
      </c>
      <c r="C81" s="670" t="s">
        <v>2412</v>
      </c>
      <c r="D81" s="196"/>
      <c r="E81" s="196"/>
      <c r="F81" s="196"/>
      <c r="G81" s="196"/>
      <c r="H81" s="196"/>
      <c r="I81" s="196"/>
      <c r="J81" s="196"/>
      <c r="K81" s="196"/>
      <c r="L81" s="196"/>
      <c r="M81" s="196"/>
      <c r="N81" s="196"/>
      <c r="O81" s="196"/>
      <c r="P81" s="197"/>
      <c r="Q81" s="197"/>
      <c r="R81" s="197"/>
      <c r="S81" s="197"/>
      <c r="T81" s="197"/>
      <c r="U81" s="197"/>
      <c r="V81" s="197"/>
      <c r="W81" s="197"/>
    </row>
    <row r="82" spans="1:23" ht="64.8">
      <c r="A82" s="2159"/>
      <c r="B82" s="199" t="s">
        <v>535</v>
      </c>
      <c r="C82" s="911" t="s">
        <v>712</v>
      </c>
      <c r="D82" s="196"/>
      <c r="E82" s="196"/>
      <c r="F82" s="196"/>
      <c r="G82" s="196"/>
      <c r="H82" s="196"/>
      <c r="I82" s="196"/>
      <c r="J82" s="196"/>
      <c r="K82" s="196"/>
      <c r="L82" s="196"/>
      <c r="M82" s="196"/>
      <c r="N82" s="196"/>
      <c r="O82" s="196"/>
      <c r="P82" s="197"/>
      <c r="Q82" s="197"/>
      <c r="R82" s="197"/>
      <c r="S82" s="197"/>
      <c r="T82" s="197"/>
      <c r="U82" s="197"/>
      <c r="V82" s="197"/>
      <c r="W82" s="197"/>
    </row>
    <row r="83" spans="1:23">
      <c r="A83" s="2159"/>
      <c r="B83" s="199" t="s">
        <v>537</v>
      </c>
      <c r="C83" s="911" t="s">
        <v>261</v>
      </c>
      <c r="D83" s="196"/>
      <c r="E83" s="196"/>
      <c r="F83" s="196"/>
      <c r="G83" s="196"/>
      <c r="H83" s="196"/>
      <c r="I83" s="196"/>
      <c r="J83" s="196"/>
      <c r="K83" s="196"/>
      <c r="L83" s="196"/>
      <c r="M83" s="196"/>
      <c r="N83" s="196"/>
      <c r="O83" s="196"/>
      <c r="P83" s="197"/>
      <c r="Q83" s="197"/>
      <c r="R83" s="197"/>
      <c r="S83" s="197"/>
      <c r="T83" s="197"/>
      <c r="U83" s="197"/>
      <c r="V83" s="197"/>
      <c r="W83" s="197"/>
    </row>
    <row r="84" spans="1:23">
      <c r="A84" s="2159"/>
      <c r="B84" s="199" t="s">
        <v>509</v>
      </c>
      <c r="C84" s="911" t="s">
        <v>301</v>
      </c>
      <c r="D84" s="196"/>
      <c r="E84" s="196"/>
      <c r="F84" s="196"/>
      <c r="G84" s="196"/>
      <c r="H84" s="196"/>
      <c r="I84" s="196"/>
      <c r="J84" s="196"/>
      <c r="K84" s="196"/>
      <c r="L84" s="196"/>
      <c r="M84" s="196"/>
      <c r="N84" s="196"/>
      <c r="O84" s="196"/>
      <c r="P84" s="197"/>
      <c r="Q84" s="197"/>
      <c r="R84" s="197"/>
      <c r="S84" s="197"/>
      <c r="T84" s="197"/>
      <c r="U84" s="197"/>
      <c r="V84" s="197"/>
      <c r="W84" s="197"/>
    </row>
    <row r="85" spans="1:23">
      <c r="A85" s="2159"/>
      <c r="B85" s="199" t="s">
        <v>511</v>
      </c>
      <c r="C85" s="911" t="s">
        <v>301</v>
      </c>
      <c r="D85" s="196"/>
      <c r="E85" s="196"/>
      <c r="F85" s="196"/>
      <c r="G85" s="196"/>
      <c r="H85" s="196"/>
      <c r="I85" s="196"/>
      <c r="J85" s="196"/>
      <c r="K85" s="196"/>
      <c r="L85" s="196"/>
      <c r="M85" s="196"/>
      <c r="N85" s="196"/>
      <c r="O85" s="196"/>
      <c r="P85" s="197"/>
      <c r="Q85" s="197"/>
      <c r="R85" s="197"/>
      <c r="S85" s="197"/>
      <c r="T85" s="197"/>
      <c r="U85" s="197"/>
      <c r="V85" s="197"/>
      <c r="W85" s="197"/>
    </row>
    <row r="86" spans="1:23">
      <c r="A86" s="2159"/>
      <c r="B86" s="199" t="s">
        <v>538</v>
      </c>
      <c r="C86" s="911" t="s">
        <v>301</v>
      </c>
      <c r="D86" s="196"/>
      <c r="E86" s="196"/>
      <c r="F86" s="196"/>
      <c r="G86" s="196"/>
      <c r="H86" s="196"/>
      <c r="I86" s="196"/>
      <c r="J86" s="196"/>
      <c r="K86" s="196"/>
      <c r="L86" s="196"/>
      <c r="M86" s="196"/>
      <c r="N86" s="196"/>
      <c r="O86" s="196"/>
      <c r="P86" s="197"/>
      <c r="Q86" s="197"/>
      <c r="R86" s="197"/>
      <c r="S86" s="197"/>
      <c r="T86" s="197"/>
      <c r="U86" s="197"/>
      <c r="V86" s="197"/>
      <c r="W86" s="197"/>
    </row>
    <row r="87" spans="1:23">
      <c r="A87" s="2159"/>
      <c r="B87" s="199" t="s">
        <v>539</v>
      </c>
      <c r="C87" s="911" t="s">
        <v>301</v>
      </c>
      <c r="D87" s="196"/>
      <c r="E87" s="196"/>
      <c r="F87" s="196"/>
      <c r="G87" s="196"/>
      <c r="H87" s="196"/>
      <c r="I87" s="196"/>
      <c r="J87" s="196"/>
      <c r="K87" s="196"/>
      <c r="L87" s="196"/>
      <c r="M87" s="196"/>
      <c r="N87" s="196"/>
      <c r="O87" s="196"/>
      <c r="P87" s="197"/>
      <c r="Q87" s="197"/>
      <c r="R87" s="197"/>
      <c r="S87" s="197"/>
      <c r="T87" s="197"/>
      <c r="U87" s="197"/>
      <c r="V87" s="197"/>
      <c r="W87" s="197"/>
    </row>
    <row r="88" spans="1:23">
      <c r="A88" s="2159"/>
      <c r="B88" s="199" t="s">
        <v>540</v>
      </c>
      <c r="C88" s="911" t="s">
        <v>261</v>
      </c>
      <c r="D88" s="196"/>
      <c r="E88" s="196"/>
      <c r="F88" s="196"/>
      <c r="G88" s="196"/>
      <c r="H88" s="196"/>
      <c r="I88" s="196"/>
      <c r="J88" s="196"/>
      <c r="K88" s="196"/>
      <c r="L88" s="196"/>
      <c r="M88" s="196"/>
      <c r="N88" s="196"/>
      <c r="O88" s="196"/>
      <c r="P88" s="197"/>
      <c r="Q88" s="197"/>
      <c r="R88" s="197"/>
      <c r="S88" s="197"/>
      <c r="T88" s="197"/>
      <c r="U88" s="197"/>
      <c r="V88" s="197"/>
      <c r="W88" s="197"/>
    </row>
    <row r="89" spans="1:23">
      <c r="A89" s="2159"/>
      <c r="B89" s="199" t="s">
        <v>541</v>
      </c>
      <c r="C89" s="911" t="s">
        <v>301</v>
      </c>
      <c r="D89" s="196"/>
      <c r="E89" s="196"/>
      <c r="F89" s="196"/>
      <c r="G89" s="196"/>
      <c r="H89" s="196"/>
      <c r="I89" s="196"/>
      <c r="J89" s="196"/>
      <c r="K89" s="196"/>
      <c r="L89" s="196"/>
      <c r="M89" s="196"/>
      <c r="N89" s="196"/>
      <c r="O89" s="196"/>
      <c r="P89" s="197"/>
      <c r="Q89" s="197"/>
      <c r="R89" s="197"/>
      <c r="S89" s="197"/>
      <c r="T89" s="197"/>
      <c r="U89" s="197"/>
      <c r="V89" s="197"/>
      <c r="W89" s="197"/>
    </row>
    <row r="90" spans="1:23">
      <c r="A90" s="2159"/>
      <c r="B90" s="199" t="s">
        <v>542</v>
      </c>
      <c r="C90" s="911" t="s">
        <v>301</v>
      </c>
      <c r="D90" s="196"/>
      <c r="E90" s="196"/>
      <c r="F90" s="196"/>
      <c r="G90" s="196"/>
      <c r="H90" s="196"/>
      <c r="I90" s="196"/>
      <c r="J90" s="196"/>
      <c r="K90" s="196"/>
      <c r="L90" s="196"/>
      <c r="M90" s="196"/>
      <c r="N90" s="196"/>
      <c r="O90" s="196"/>
      <c r="P90" s="197"/>
      <c r="Q90" s="197"/>
      <c r="R90" s="197"/>
      <c r="S90" s="197"/>
      <c r="T90" s="197"/>
      <c r="U90" s="197"/>
      <c r="V90" s="197"/>
      <c r="W90" s="197"/>
    </row>
    <row r="91" spans="1:23">
      <c r="A91" s="2159"/>
      <c r="B91" s="199" t="s">
        <v>543</v>
      </c>
      <c r="C91" s="911" t="s">
        <v>301</v>
      </c>
      <c r="D91" s="196"/>
      <c r="E91" s="196"/>
      <c r="F91" s="196"/>
      <c r="G91" s="196"/>
      <c r="H91" s="196"/>
      <c r="I91" s="196"/>
      <c r="J91" s="196"/>
      <c r="K91" s="196"/>
      <c r="L91" s="196"/>
      <c r="M91" s="196"/>
      <c r="N91" s="196"/>
      <c r="O91" s="196"/>
      <c r="P91" s="197"/>
      <c r="Q91" s="197"/>
      <c r="R91" s="197"/>
      <c r="S91" s="197"/>
      <c r="T91" s="197"/>
      <c r="U91" s="197"/>
      <c r="V91" s="197"/>
      <c r="W91" s="197"/>
    </row>
    <row r="92" spans="1:23" ht="18.600000000000001" thickBot="1">
      <c r="A92" s="2160"/>
      <c r="B92" s="202" t="s">
        <v>544</v>
      </c>
      <c r="C92" s="918" t="s">
        <v>301</v>
      </c>
      <c r="D92" s="196"/>
      <c r="E92" s="196"/>
      <c r="F92" s="196"/>
      <c r="G92" s="196"/>
      <c r="H92" s="196"/>
      <c r="I92" s="196"/>
      <c r="J92" s="196"/>
      <c r="K92" s="196"/>
      <c r="L92" s="196"/>
      <c r="M92" s="196"/>
      <c r="N92" s="196"/>
      <c r="O92" s="196"/>
      <c r="P92" s="197"/>
      <c r="Q92" s="197"/>
      <c r="R92" s="197"/>
      <c r="S92" s="197"/>
      <c r="T92" s="197"/>
      <c r="U92" s="197"/>
      <c r="V92" s="197"/>
      <c r="W92" s="197"/>
    </row>
    <row r="93" spans="1:23" ht="81">
      <c r="A93" s="2158" t="s">
        <v>545</v>
      </c>
      <c r="B93" s="201" t="s">
        <v>546</v>
      </c>
      <c r="C93" s="674" t="s">
        <v>2413</v>
      </c>
      <c r="D93" s="196"/>
      <c r="E93" s="196"/>
      <c r="F93" s="196"/>
      <c r="G93" s="196"/>
      <c r="H93" s="196"/>
      <c r="I93" s="196"/>
      <c r="J93" s="196"/>
      <c r="K93" s="196"/>
      <c r="L93" s="196"/>
      <c r="M93" s="196"/>
      <c r="N93" s="196"/>
      <c r="O93" s="196"/>
      <c r="P93" s="197"/>
      <c r="Q93" s="197"/>
      <c r="R93" s="197"/>
      <c r="S93" s="197"/>
      <c r="T93" s="197"/>
      <c r="U93" s="197"/>
      <c r="V93" s="197"/>
      <c r="W93" s="197"/>
    </row>
    <row r="94" spans="1:23" ht="32.4">
      <c r="A94" s="2159"/>
      <c r="B94" s="199" t="s">
        <v>548</v>
      </c>
      <c r="C94" s="911" t="s">
        <v>549</v>
      </c>
      <c r="D94" s="196"/>
      <c r="E94" s="196"/>
      <c r="F94" s="196"/>
      <c r="G94" s="196"/>
      <c r="H94" s="196"/>
      <c r="I94" s="196"/>
      <c r="J94" s="196"/>
      <c r="K94" s="196"/>
      <c r="L94" s="196"/>
      <c r="M94" s="196"/>
      <c r="N94" s="196"/>
      <c r="O94" s="196"/>
      <c r="P94" s="197"/>
      <c r="Q94" s="197"/>
      <c r="R94" s="197"/>
      <c r="S94" s="197"/>
      <c r="T94" s="197"/>
      <c r="U94" s="197"/>
      <c r="V94" s="197"/>
      <c r="W94" s="197"/>
    </row>
    <row r="95" spans="1:23">
      <c r="A95" s="2159"/>
      <c r="B95" s="199" t="s">
        <v>550</v>
      </c>
      <c r="C95" s="670" t="s">
        <v>414</v>
      </c>
      <c r="D95" s="196"/>
      <c r="E95" s="196"/>
      <c r="F95" s="196"/>
      <c r="G95" s="196"/>
      <c r="H95" s="196"/>
      <c r="I95" s="196"/>
      <c r="J95" s="196"/>
      <c r="K95" s="196"/>
      <c r="L95" s="196"/>
      <c r="M95" s="196"/>
      <c r="N95" s="196"/>
      <c r="O95" s="196"/>
      <c r="P95" s="197"/>
      <c r="Q95" s="197"/>
      <c r="R95" s="197"/>
      <c r="S95" s="197"/>
      <c r="T95" s="197"/>
      <c r="U95" s="197"/>
      <c r="V95" s="197"/>
      <c r="W95" s="197"/>
    </row>
    <row r="96" spans="1:23" ht="32.4">
      <c r="A96" s="2159"/>
      <c r="B96" s="199" t="s">
        <v>551</v>
      </c>
      <c r="C96" s="670" t="s">
        <v>414</v>
      </c>
      <c r="D96" s="196"/>
      <c r="E96" s="196"/>
      <c r="F96" s="196"/>
      <c r="G96" s="196"/>
      <c r="H96" s="196"/>
      <c r="I96" s="196"/>
      <c r="J96" s="196"/>
      <c r="K96" s="196"/>
      <c r="L96" s="196"/>
      <c r="M96" s="196"/>
      <c r="N96" s="196"/>
      <c r="O96" s="196"/>
      <c r="P96" s="197"/>
      <c r="Q96" s="197"/>
      <c r="R96" s="197"/>
      <c r="S96" s="197"/>
      <c r="T96" s="197"/>
      <c r="U96" s="197"/>
      <c r="V96" s="197"/>
      <c r="W96" s="197"/>
    </row>
    <row r="97" spans="1:23" ht="162">
      <c r="A97" s="2159"/>
      <c r="B97" s="199" t="s">
        <v>553</v>
      </c>
      <c r="C97" s="670" t="s">
        <v>2414</v>
      </c>
      <c r="D97" s="196"/>
      <c r="E97" s="196"/>
      <c r="F97" s="196"/>
      <c r="G97" s="196"/>
      <c r="H97" s="196"/>
      <c r="I97" s="196"/>
      <c r="J97" s="196"/>
      <c r="K97" s="196"/>
      <c r="L97" s="196"/>
      <c r="M97" s="196"/>
      <c r="N97" s="196"/>
      <c r="O97" s="196"/>
      <c r="P97" s="197"/>
      <c r="Q97" s="197"/>
      <c r="R97" s="197"/>
      <c r="S97" s="197"/>
      <c r="T97" s="197"/>
      <c r="U97" s="197"/>
      <c r="V97" s="197"/>
      <c r="W97" s="197"/>
    </row>
    <row r="98" spans="1:23" ht="48.6">
      <c r="A98" s="2159"/>
      <c r="B98" s="199" t="s">
        <v>555</v>
      </c>
      <c r="C98" s="670" t="s">
        <v>2415</v>
      </c>
      <c r="D98" s="196"/>
      <c r="E98" s="196"/>
      <c r="F98" s="196"/>
      <c r="G98" s="196"/>
      <c r="H98" s="196"/>
      <c r="I98" s="196"/>
      <c r="J98" s="196"/>
      <c r="K98" s="196"/>
      <c r="L98" s="196"/>
      <c r="M98" s="196"/>
      <c r="N98" s="196"/>
      <c r="O98" s="196"/>
      <c r="P98" s="197"/>
      <c r="Q98" s="197"/>
      <c r="R98" s="197"/>
      <c r="S98" s="197"/>
      <c r="T98" s="197"/>
      <c r="U98" s="197"/>
      <c r="V98" s="197"/>
      <c r="W98" s="197"/>
    </row>
    <row r="99" spans="1:23" ht="32.4">
      <c r="A99" s="2159"/>
      <c r="B99" s="199" t="s">
        <v>557</v>
      </c>
      <c r="C99" s="910" t="s">
        <v>301</v>
      </c>
      <c r="D99" s="196"/>
      <c r="E99" s="196"/>
      <c r="F99" s="196"/>
      <c r="G99" s="196"/>
      <c r="H99" s="196"/>
      <c r="I99" s="196"/>
      <c r="J99" s="196"/>
      <c r="K99" s="196"/>
      <c r="L99" s="196"/>
      <c r="M99" s="196"/>
      <c r="N99" s="196"/>
      <c r="O99" s="196"/>
      <c r="P99" s="197"/>
      <c r="Q99" s="197"/>
      <c r="R99" s="197"/>
      <c r="S99" s="197"/>
      <c r="T99" s="197"/>
      <c r="U99" s="197"/>
      <c r="V99" s="197"/>
      <c r="W99" s="197"/>
    </row>
    <row r="100" spans="1:23" ht="129.6">
      <c r="A100" s="2159"/>
      <c r="B100" s="199" t="s">
        <v>602</v>
      </c>
      <c r="C100" s="670" t="s">
        <v>2416</v>
      </c>
      <c r="D100" s="196"/>
      <c r="E100" s="196"/>
      <c r="F100" s="196"/>
      <c r="G100" s="196"/>
      <c r="H100" s="196"/>
      <c r="I100" s="196"/>
      <c r="J100" s="196"/>
      <c r="K100" s="196"/>
      <c r="L100" s="196"/>
      <c r="M100" s="196"/>
      <c r="N100" s="196"/>
      <c r="O100" s="196"/>
      <c r="P100" s="197"/>
      <c r="Q100" s="197"/>
      <c r="R100" s="197"/>
      <c r="S100" s="197"/>
      <c r="T100" s="197"/>
      <c r="U100" s="197"/>
      <c r="V100" s="197"/>
      <c r="W100" s="197"/>
    </row>
    <row r="101" spans="1:23" ht="113.4">
      <c r="A101" s="2159"/>
      <c r="B101" s="199" t="s">
        <v>559</v>
      </c>
      <c r="C101" s="670" t="s">
        <v>2417</v>
      </c>
      <c r="D101" s="196"/>
      <c r="E101" s="196"/>
      <c r="F101" s="196"/>
      <c r="G101" s="196"/>
      <c r="H101" s="196"/>
      <c r="I101" s="196"/>
      <c r="J101" s="196"/>
      <c r="K101" s="196"/>
      <c r="L101" s="196"/>
      <c r="M101" s="196"/>
      <c r="N101" s="196"/>
      <c r="O101" s="196"/>
      <c r="P101" s="197"/>
      <c r="Q101" s="197"/>
      <c r="R101" s="197"/>
      <c r="S101" s="197"/>
      <c r="T101" s="197"/>
      <c r="U101" s="197"/>
      <c r="V101" s="197"/>
      <c r="W101" s="197"/>
    </row>
    <row r="102" spans="1:23" ht="18.600000000000001" thickBot="1">
      <c r="A102" s="2160"/>
      <c r="B102" s="202" t="s">
        <v>560</v>
      </c>
      <c r="C102" s="677"/>
      <c r="D102" s="196"/>
      <c r="E102" s="196"/>
      <c r="F102" s="196"/>
      <c r="G102" s="196"/>
      <c r="H102" s="196"/>
      <c r="I102" s="196"/>
      <c r="J102" s="196"/>
      <c r="K102" s="196"/>
      <c r="L102" s="196"/>
      <c r="M102" s="196"/>
      <c r="N102" s="196"/>
      <c r="O102" s="196"/>
      <c r="P102" s="197"/>
      <c r="Q102" s="197"/>
      <c r="R102" s="197"/>
      <c r="S102" s="197"/>
      <c r="T102" s="197"/>
      <c r="U102" s="197"/>
      <c r="V102" s="197"/>
      <c r="W102" s="197"/>
    </row>
    <row r="103" spans="1:23" ht="32.4">
      <c r="A103" s="2167" t="s">
        <v>561</v>
      </c>
      <c r="B103" s="199" t="s">
        <v>562</v>
      </c>
      <c r="C103" s="683" t="s">
        <v>2418</v>
      </c>
      <c r="D103" s="196"/>
      <c r="E103" s="196"/>
      <c r="F103" s="196"/>
      <c r="G103" s="196"/>
      <c r="H103" s="196"/>
      <c r="I103" s="196"/>
      <c r="J103" s="196"/>
      <c r="K103" s="196"/>
      <c r="L103" s="196"/>
      <c r="M103" s="196"/>
      <c r="N103" s="196"/>
      <c r="O103" s="196"/>
      <c r="P103" s="197"/>
      <c r="Q103" s="197"/>
      <c r="R103" s="197"/>
      <c r="S103" s="197"/>
      <c r="T103" s="197"/>
      <c r="U103" s="197"/>
      <c r="V103" s="197"/>
      <c r="W103" s="197"/>
    </row>
    <row r="104" spans="1:23">
      <c r="A104" s="2159"/>
      <c r="B104" s="199" t="s">
        <v>564</v>
      </c>
      <c r="C104" s="694">
        <v>2.3438161863808486E-2</v>
      </c>
      <c r="D104" s="196"/>
      <c r="E104" s="196"/>
      <c r="F104" s="196"/>
      <c r="G104" s="196"/>
      <c r="H104" s="196"/>
      <c r="I104" s="196"/>
      <c r="J104" s="196"/>
      <c r="K104" s="196"/>
      <c r="L104" s="196"/>
      <c r="M104" s="196"/>
      <c r="N104" s="196"/>
      <c r="O104" s="196"/>
      <c r="P104" s="197"/>
      <c r="Q104" s="197"/>
      <c r="R104" s="197"/>
      <c r="S104" s="197"/>
      <c r="T104" s="197"/>
      <c r="U104" s="197"/>
      <c r="V104" s="197"/>
      <c r="W104" s="197"/>
    </row>
    <row r="105" spans="1:23">
      <c r="A105" s="2159"/>
      <c r="B105" s="199" t="s">
        <v>565</v>
      </c>
      <c r="C105" s="645">
        <v>3.6518999999999999</v>
      </c>
      <c r="D105" s="196"/>
      <c r="E105" s="196"/>
      <c r="F105" s="196"/>
      <c r="G105" s="196"/>
      <c r="H105" s="196"/>
      <c r="I105" s="196"/>
      <c r="J105" s="196"/>
      <c r="K105" s="196"/>
      <c r="L105" s="196"/>
      <c r="M105" s="196"/>
      <c r="N105" s="196"/>
      <c r="O105" s="196"/>
      <c r="P105" s="197"/>
      <c r="Q105" s="197"/>
      <c r="R105" s="197"/>
      <c r="S105" s="197"/>
      <c r="T105" s="197"/>
      <c r="U105" s="197"/>
      <c r="V105" s="197"/>
      <c r="W105" s="197"/>
    </row>
    <row r="106" spans="1:23">
      <c r="A106" s="2159"/>
      <c r="B106" s="199" t="s">
        <v>2419</v>
      </c>
      <c r="C106" s="625" t="s">
        <v>1270</v>
      </c>
      <c r="D106" s="196"/>
      <c r="E106" s="196"/>
      <c r="F106" s="196"/>
      <c r="G106" s="196"/>
      <c r="H106" s="196"/>
      <c r="I106" s="196"/>
      <c r="J106" s="196"/>
      <c r="K106" s="196"/>
      <c r="L106" s="196"/>
      <c r="M106" s="196"/>
      <c r="N106" s="196"/>
      <c r="O106" s="196"/>
      <c r="P106" s="197"/>
      <c r="Q106" s="197"/>
      <c r="R106" s="197"/>
      <c r="S106" s="197"/>
      <c r="T106" s="197"/>
      <c r="U106" s="197"/>
      <c r="V106" s="197"/>
      <c r="W106" s="197"/>
    </row>
    <row r="107" spans="1:23" ht="18.600000000000001" thickBot="1">
      <c r="A107" s="2160"/>
      <c r="B107" s="204" t="s">
        <v>951</v>
      </c>
      <c r="C107" s="1483" t="s">
        <v>2420</v>
      </c>
      <c r="D107" s="196"/>
      <c r="E107" s="196"/>
      <c r="F107" s="196"/>
      <c r="G107" s="196"/>
      <c r="H107" s="196"/>
      <c r="I107" s="196"/>
      <c r="J107" s="196"/>
      <c r="K107" s="196"/>
      <c r="L107" s="196"/>
      <c r="M107" s="196"/>
      <c r="N107" s="196"/>
      <c r="O107" s="196"/>
      <c r="P107" s="197"/>
      <c r="Q107" s="197"/>
      <c r="R107" s="197"/>
      <c r="S107" s="197"/>
      <c r="T107" s="197"/>
      <c r="U107" s="197"/>
      <c r="V107" s="197"/>
      <c r="W107" s="197"/>
    </row>
    <row r="108" spans="1:23" s="135" customFormat="1" ht="65.099999999999994" customHeight="1">
      <c r="A108" s="1825" t="s">
        <v>410</v>
      </c>
      <c r="B108" s="1143" t="s">
        <v>411</v>
      </c>
      <c r="C108" s="1144" t="s">
        <v>414</v>
      </c>
    </row>
    <row r="109" spans="1:23" s="135" customFormat="1" ht="65.099999999999994" customHeight="1" thickBot="1">
      <c r="A109" s="1826"/>
      <c r="B109" s="1145" t="s">
        <v>413</v>
      </c>
      <c r="C109" s="1146" t="s">
        <v>2421</v>
      </c>
    </row>
    <row r="110" spans="1:23" ht="162.6" thickBot="1">
      <c r="A110" s="2168" t="s">
        <v>570</v>
      </c>
      <c r="B110" s="2165"/>
      <c r="C110" s="682" t="s">
        <v>2422</v>
      </c>
      <c r="D110" s="196"/>
      <c r="E110" s="196"/>
      <c r="F110" s="196"/>
      <c r="G110" s="196"/>
      <c r="H110" s="196"/>
      <c r="I110" s="196"/>
      <c r="J110" s="196"/>
      <c r="K110" s="196"/>
      <c r="L110" s="196"/>
      <c r="M110" s="196"/>
      <c r="N110" s="196"/>
      <c r="O110" s="196"/>
      <c r="P110" s="197"/>
      <c r="Q110" s="197"/>
      <c r="R110" s="197"/>
      <c r="S110" s="197"/>
      <c r="T110" s="197"/>
      <c r="U110" s="197"/>
      <c r="V110" s="197"/>
      <c r="W110" s="197"/>
    </row>
    <row r="111" spans="1:23" ht="235.5" customHeight="1">
      <c r="A111" s="1853" t="s">
        <v>416</v>
      </c>
      <c r="B111" s="1854"/>
      <c r="C111" s="1854"/>
      <c r="D111" s="196"/>
      <c r="E111" s="196"/>
      <c r="F111" s="196"/>
      <c r="G111" s="196"/>
      <c r="H111" s="196"/>
      <c r="I111" s="196"/>
      <c r="J111" s="196"/>
      <c r="K111" s="196"/>
      <c r="L111" s="196"/>
      <c r="M111" s="196"/>
      <c r="N111" s="196"/>
      <c r="O111" s="196"/>
      <c r="P111" s="197"/>
      <c r="Q111" s="197"/>
      <c r="R111" s="197"/>
      <c r="S111" s="197"/>
      <c r="T111" s="197"/>
      <c r="U111" s="197"/>
      <c r="V111" s="197"/>
      <c r="W111" s="197"/>
    </row>
    <row r="112" spans="1:23">
      <c r="A112" s="197"/>
      <c r="B112" s="197"/>
      <c r="D112" s="197"/>
      <c r="E112" s="197"/>
      <c r="F112" s="197"/>
      <c r="G112" s="197"/>
      <c r="H112" s="197"/>
      <c r="I112" s="197"/>
      <c r="J112" s="197"/>
      <c r="K112" s="197"/>
      <c r="L112" s="197"/>
      <c r="M112" s="197"/>
      <c r="N112" s="197"/>
      <c r="O112" s="197"/>
      <c r="P112" s="197"/>
      <c r="Q112" s="197"/>
      <c r="R112" s="197"/>
      <c r="S112" s="197"/>
      <c r="T112" s="197"/>
      <c r="U112" s="197"/>
      <c r="V112" s="197"/>
      <c r="W112" s="197"/>
    </row>
    <row r="113" spans="1:23">
      <c r="A113" s="197"/>
      <c r="B113" s="197"/>
      <c r="D113" s="197"/>
      <c r="E113" s="197"/>
      <c r="F113" s="197"/>
      <c r="G113" s="197"/>
      <c r="H113" s="197"/>
      <c r="I113" s="197"/>
      <c r="J113" s="197"/>
      <c r="K113" s="197"/>
      <c r="L113" s="197"/>
      <c r="M113" s="197"/>
      <c r="N113" s="197"/>
      <c r="O113" s="197"/>
      <c r="P113" s="197"/>
      <c r="Q113" s="197"/>
      <c r="R113" s="197"/>
      <c r="S113" s="197"/>
      <c r="T113" s="197"/>
      <c r="U113" s="197"/>
      <c r="V113" s="197"/>
      <c r="W113" s="197"/>
    </row>
    <row r="114" spans="1:23">
      <c r="A114" s="197"/>
      <c r="B114" s="197"/>
      <c r="D114" s="197"/>
      <c r="E114" s="197"/>
      <c r="F114" s="197"/>
      <c r="G114" s="197"/>
      <c r="H114" s="197"/>
      <c r="I114" s="197"/>
      <c r="J114" s="197"/>
      <c r="K114" s="197"/>
      <c r="L114" s="197"/>
      <c r="M114" s="197"/>
      <c r="N114" s="197"/>
      <c r="O114" s="197"/>
      <c r="P114" s="197"/>
      <c r="Q114" s="197"/>
      <c r="R114" s="197"/>
      <c r="S114" s="197"/>
      <c r="T114" s="197"/>
      <c r="U114" s="197"/>
      <c r="V114" s="197"/>
      <c r="W114" s="197"/>
    </row>
    <row r="115" spans="1:23">
      <c r="A115" s="197"/>
      <c r="B115" s="197"/>
      <c r="D115" s="197"/>
      <c r="E115" s="197"/>
      <c r="F115" s="197"/>
      <c r="G115" s="197"/>
      <c r="H115" s="197"/>
      <c r="I115" s="197"/>
      <c r="J115" s="197"/>
      <c r="K115" s="197"/>
      <c r="L115" s="197"/>
      <c r="M115" s="197"/>
      <c r="N115" s="197"/>
      <c r="O115" s="197"/>
      <c r="P115" s="197"/>
      <c r="Q115" s="197"/>
      <c r="R115" s="197"/>
      <c r="S115" s="197"/>
      <c r="T115" s="197"/>
      <c r="U115" s="197"/>
      <c r="V115" s="197"/>
      <c r="W115" s="197"/>
    </row>
    <row r="116" spans="1:23">
      <c r="A116" s="197"/>
      <c r="B116" s="197"/>
      <c r="D116" s="197"/>
      <c r="E116" s="197"/>
      <c r="F116" s="197"/>
      <c r="G116" s="197"/>
      <c r="H116" s="197"/>
      <c r="I116" s="197"/>
      <c r="J116" s="197"/>
      <c r="K116" s="197"/>
      <c r="L116" s="197"/>
      <c r="M116" s="197"/>
      <c r="N116" s="197"/>
      <c r="O116" s="197"/>
      <c r="P116" s="197"/>
      <c r="Q116" s="197"/>
      <c r="R116" s="197"/>
      <c r="S116" s="197"/>
      <c r="T116" s="197"/>
      <c r="U116" s="197"/>
      <c r="V116" s="197"/>
      <c r="W116" s="197"/>
    </row>
    <row r="117" spans="1:23">
      <c r="A117" s="197"/>
      <c r="B117" s="197"/>
      <c r="D117" s="197"/>
      <c r="E117" s="197"/>
      <c r="F117" s="197"/>
      <c r="G117" s="197"/>
      <c r="H117" s="197"/>
      <c r="I117" s="197"/>
      <c r="J117" s="197"/>
      <c r="K117" s="197"/>
      <c r="L117" s="197"/>
      <c r="M117" s="197"/>
      <c r="N117" s="197"/>
      <c r="O117" s="197"/>
      <c r="P117" s="197"/>
      <c r="Q117" s="197"/>
      <c r="R117" s="197"/>
      <c r="S117" s="197"/>
      <c r="T117" s="197"/>
      <c r="U117" s="197"/>
      <c r="V117" s="197"/>
      <c r="W117" s="197"/>
    </row>
    <row r="118" spans="1:23">
      <c r="A118" s="197"/>
      <c r="B118" s="197"/>
      <c r="D118" s="197"/>
      <c r="E118" s="197"/>
      <c r="F118" s="197"/>
      <c r="G118" s="197"/>
      <c r="H118" s="197"/>
      <c r="I118" s="197"/>
      <c r="J118" s="197"/>
      <c r="K118" s="197"/>
      <c r="L118" s="197"/>
      <c r="M118" s="197"/>
      <c r="N118" s="197"/>
      <c r="O118" s="197"/>
      <c r="P118" s="197"/>
      <c r="Q118" s="197"/>
      <c r="R118" s="197"/>
      <c r="S118" s="197"/>
      <c r="T118" s="197"/>
      <c r="U118" s="197"/>
      <c r="V118" s="197"/>
      <c r="W118" s="197"/>
    </row>
    <row r="119" spans="1:23">
      <c r="A119" s="197"/>
      <c r="B119" s="197"/>
      <c r="D119" s="197"/>
      <c r="E119" s="197"/>
      <c r="F119" s="197"/>
      <c r="G119" s="197"/>
      <c r="H119" s="197"/>
      <c r="I119" s="197"/>
      <c r="J119" s="197"/>
      <c r="K119" s="197"/>
      <c r="L119" s="197"/>
      <c r="M119" s="197"/>
      <c r="N119" s="197"/>
      <c r="O119" s="197"/>
      <c r="P119" s="197"/>
      <c r="Q119" s="197"/>
      <c r="R119" s="197"/>
      <c r="S119" s="197"/>
      <c r="T119" s="197"/>
      <c r="U119" s="197"/>
      <c r="V119" s="197"/>
      <c r="W119" s="197"/>
    </row>
    <row r="120" spans="1:23">
      <c r="A120" s="197"/>
      <c r="B120" s="197"/>
      <c r="D120" s="197"/>
      <c r="E120" s="197"/>
      <c r="F120" s="197"/>
      <c r="G120" s="197"/>
      <c r="H120" s="197"/>
      <c r="I120" s="197"/>
      <c r="J120" s="197"/>
      <c r="K120" s="197"/>
      <c r="L120" s="197"/>
      <c r="M120" s="197"/>
      <c r="N120" s="197"/>
      <c r="O120" s="197"/>
      <c r="P120" s="197"/>
      <c r="Q120" s="197"/>
      <c r="R120" s="197"/>
      <c r="S120" s="197"/>
      <c r="T120" s="197"/>
      <c r="U120" s="197"/>
      <c r="V120" s="197"/>
      <c r="W120" s="197"/>
    </row>
    <row r="121" spans="1:23">
      <c r="A121" s="197"/>
      <c r="B121" s="197"/>
      <c r="D121" s="197"/>
      <c r="E121" s="197"/>
      <c r="F121" s="197"/>
      <c r="G121" s="197"/>
      <c r="H121" s="197"/>
      <c r="I121" s="197"/>
      <c r="J121" s="197"/>
      <c r="K121" s="197"/>
      <c r="L121" s="197"/>
      <c r="M121" s="197"/>
      <c r="N121" s="197"/>
      <c r="O121" s="197"/>
      <c r="P121" s="197"/>
      <c r="Q121" s="197"/>
      <c r="R121" s="197"/>
      <c r="S121" s="197"/>
      <c r="T121" s="197"/>
      <c r="U121" s="197"/>
      <c r="V121" s="197"/>
      <c r="W121" s="197"/>
    </row>
    <row r="122" spans="1:23">
      <c r="A122" s="197"/>
      <c r="B122" s="197"/>
      <c r="D122" s="197"/>
      <c r="E122" s="197"/>
      <c r="F122" s="197"/>
      <c r="G122" s="197"/>
      <c r="H122" s="197"/>
      <c r="I122" s="197"/>
      <c r="J122" s="197"/>
      <c r="K122" s="197"/>
      <c r="L122" s="197"/>
      <c r="M122" s="197"/>
      <c r="N122" s="197"/>
      <c r="O122" s="197"/>
      <c r="P122" s="197"/>
      <c r="Q122" s="197"/>
      <c r="R122" s="197"/>
      <c r="S122" s="197"/>
      <c r="T122" s="197"/>
      <c r="U122" s="197"/>
      <c r="V122" s="197"/>
      <c r="W122" s="197"/>
    </row>
    <row r="123" spans="1:23">
      <c r="A123" s="197"/>
      <c r="B123" s="197"/>
      <c r="D123" s="197"/>
      <c r="E123" s="197"/>
      <c r="F123" s="197"/>
      <c r="G123" s="197"/>
      <c r="H123" s="197"/>
      <c r="I123" s="197"/>
      <c r="J123" s="197"/>
      <c r="K123" s="197"/>
      <c r="L123" s="197"/>
      <c r="M123" s="197"/>
      <c r="N123" s="197"/>
      <c r="O123" s="197"/>
      <c r="P123" s="197"/>
      <c r="Q123" s="197"/>
      <c r="R123" s="197"/>
      <c r="S123" s="197"/>
      <c r="T123" s="197"/>
      <c r="U123" s="197"/>
      <c r="V123" s="197"/>
      <c r="W123" s="197"/>
    </row>
    <row r="124" spans="1:23">
      <c r="A124" s="197"/>
      <c r="B124" s="197"/>
      <c r="D124" s="197"/>
      <c r="E124" s="197"/>
      <c r="F124" s="197"/>
      <c r="G124" s="197"/>
      <c r="H124" s="197"/>
      <c r="I124" s="197"/>
      <c r="J124" s="197"/>
      <c r="K124" s="197"/>
      <c r="L124" s="197"/>
      <c r="M124" s="197"/>
      <c r="N124" s="197"/>
      <c r="O124" s="197"/>
      <c r="P124" s="197"/>
      <c r="Q124" s="197"/>
      <c r="R124" s="197"/>
      <c r="S124" s="197"/>
      <c r="T124" s="197"/>
      <c r="U124" s="197"/>
      <c r="V124" s="197"/>
      <c r="W124" s="197"/>
    </row>
    <row r="125" spans="1:23">
      <c r="A125" s="197"/>
      <c r="B125" s="197"/>
      <c r="D125" s="197"/>
      <c r="E125" s="197"/>
      <c r="F125" s="197"/>
      <c r="G125" s="197"/>
      <c r="H125" s="197"/>
      <c r="I125" s="197"/>
      <c r="J125" s="197"/>
      <c r="K125" s="197"/>
      <c r="L125" s="197"/>
      <c r="M125" s="197"/>
      <c r="N125" s="197"/>
      <c r="O125" s="197"/>
      <c r="P125" s="197"/>
      <c r="Q125" s="197"/>
      <c r="R125" s="197"/>
      <c r="S125" s="197"/>
      <c r="T125" s="197"/>
      <c r="U125" s="197"/>
      <c r="V125" s="197"/>
      <c r="W125" s="197"/>
    </row>
    <row r="126" spans="1:23">
      <c r="A126" s="197"/>
      <c r="B126" s="197"/>
      <c r="D126" s="197"/>
      <c r="E126" s="197"/>
      <c r="F126" s="197"/>
      <c r="G126" s="197"/>
      <c r="H126" s="197"/>
      <c r="I126" s="197"/>
      <c r="J126" s="197"/>
      <c r="K126" s="197"/>
      <c r="L126" s="197"/>
      <c r="M126" s="197"/>
      <c r="N126" s="197"/>
      <c r="O126" s="197"/>
      <c r="P126" s="197"/>
      <c r="Q126" s="197"/>
      <c r="R126" s="197"/>
      <c r="S126" s="197"/>
      <c r="T126" s="197"/>
      <c r="U126" s="197"/>
      <c r="V126" s="197"/>
      <c r="W126" s="197"/>
    </row>
    <row r="127" spans="1:23">
      <c r="A127" s="197"/>
      <c r="B127" s="197"/>
      <c r="D127" s="197"/>
      <c r="E127" s="197"/>
      <c r="F127" s="197"/>
      <c r="G127" s="197"/>
      <c r="H127" s="197"/>
      <c r="I127" s="197"/>
      <c r="J127" s="197"/>
      <c r="K127" s="197"/>
      <c r="L127" s="197"/>
      <c r="M127" s="197"/>
      <c r="N127" s="197"/>
      <c r="O127" s="197"/>
      <c r="P127" s="197"/>
      <c r="Q127" s="197"/>
      <c r="R127" s="197"/>
      <c r="S127" s="197"/>
      <c r="T127" s="197"/>
      <c r="U127" s="197"/>
      <c r="V127" s="197"/>
      <c r="W127" s="197"/>
    </row>
    <row r="128" spans="1:23">
      <c r="A128" s="197"/>
      <c r="B128" s="197"/>
      <c r="D128" s="197"/>
      <c r="E128" s="197"/>
      <c r="F128" s="197"/>
      <c r="G128" s="197"/>
      <c r="H128" s="197"/>
      <c r="I128" s="197"/>
      <c r="J128" s="197"/>
      <c r="K128" s="197"/>
      <c r="L128" s="197"/>
      <c r="M128" s="197"/>
      <c r="N128" s="197"/>
      <c r="O128" s="197"/>
      <c r="P128" s="197"/>
      <c r="Q128" s="197"/>
      <c r="R128" s="197"/>
      <c r="S128" s="197"/>
      <c r="T128" s="197"/>
      <c r="U128" s="197"/>
      <c r="V128" s="197"/>
      <c r="W128" s="197"/>
    </row>
    <row r="129" spans="1:23">
      <c r="A129" s="197"/>
      <c r="B129" s="197"/>
      <c r="D129" s="197"/>
      <c r="E129" s="197"/>
      <c r="F129" s="197"/>
      <c r="G129" s="197"/>
      <c r="H129" s="197"/>
      <c r="I129" s="197"/>
      <c r="J129" s="197"/>
      <c r="K129" s="197"/>
      <c r="L129" s="197"/>
      <c r="M129" s="197"/>
      <c r="N129" s="197"/>
      <c r="O129" s="197"/>
      <c r="P129" s="197"/>
      <c r="Q129" s="197"/>
      <c r="R129" s="197"/>
      <c r="S129" s="197"/>
      <c r="T129" s="197"/>
      <c r="U129" s="197"/>
      <c r="V129" s="197"/>
      <c r="W129" s="197"/>
    </row>
    <row r="130" spans="1:23">
      <c r="A130" s="197"/>
      <c r="B130" s="197"/>
      <c r="D130" s="197"/>
      <c r="E130" s="197"/>
      <c r="F130" s="197"/>
      <c r="G130" s="197"/>
      <c r="H130" s="197"/>
      <c r="I130" s="197"/>
      <c r="J130" s="197"/>
      <c r="K130" s="197"/>
      <c r="L130" s="197"/>
      <c r="M130" s="197"/>
      <c r="N130" s="197"/>
      <c r="O130" s="197"/>
      <c r="P130" s="197"/>
      <c r="Q130" s="197"/>
      <c r="R130" s="197"/>
      <c r="S130" s="197"/>
      <c r="T130" s="197"/>
      <c r="U130" s="197"/>
      <c r="V130" s="197"/>
      <c r="W130" s="197"/>
    </row>
    <row r="131" spans="1:23">
      <c r="A131" s="197"/>
      <c r="B131" s="197"/>
      <c r="D131" s="197"/>
      <c r="E131" s="197"/>
      <c r="F131" s="197"/>
      <c r="G131" s="197"/>
      <c r="H131" s="197"/>
      <c r="I131" s="197"/>
      <c r="J131" s="197"/>
      <c r="K131" s="197"/>
      <c r="L131" s="197"/>
      <c r="M131" s="197"/>
      <c r="N131" s="197"/>
      <c r="O131" s="197"/>
      <c r="P131" s="197"/>
      <c r="Q131" s="197"/>
      <c r="R131" s="197"/>
      <c r="S131" s="197"/>
      <c r="T131" s="197"/>
      <c r="U131" s="197"/>
      <c r="V131" s="197"/>
      <c r="W131" s="197"/>
    </row>
    <row r="132" spans="1:23">
      <c r="A132" s="197"/>
      <c r="B132" s="197"/>
      <c r="D132" s="197"/>
      <c r="E132" s="197"/>
      <c r="F132" s="197"/>
      <c r="G132" s="197"/>
      <c r="H132" s="197"/>
      <c r="I132" s="197"/>
      <c r="J132" s="197"/>
      <c r="K132" s="197"/>
      <c r="L132" s="197"/>
      <c r="M132" s="197"/>
      <c r="N132" s="197"/>
      <c r="O132" s="197"/>
      <c r="P132" s="197"/>
      <c r="Q132" s="197"/>
      <c r="R132" s="197"/>
      <c r="S132" s="197"/>
      <c r="T132" s="197"/>
      <c r="U132" s="197"/>
      <c r="V132" s="197"/>
      <c r="W132" s="197"/>
    </row>
    <row r="133" spans="1:23">
      <c r="A133" s="197"/>
      <c r="B133" s="197"/>
      <c r="D133" s="197"/>
      <c r="E133" s="197"/>
      <c r="F133" s="197"/>
      <c r="G133" s="197"/>
      <c r="H133" s="197"/>
      <c r="I133" s="197"/>
      <c r="J133" s="197"/>
      <c r="K133" s="197"/>
      <c r="L133" s="197"/>
      <c r="M133" s="197"/>
      <c r="N133" s="197"/>
      <c r="O133" s="197"/>
      <c r="P133" s="197"/>
      <c r="Q133" s="197"/>
      <c r="R133" s="197"/>
      <c r="S133" s="197"/>
      <c r="T133" s="197"/>
      <c r="U133" s="197"/>
      <c r="V133" s="197"/>
      <c r="W133" s="197"/>
    </row>
    <row r="134" spans="1:23">
      <c r="A134" s="197"/>
      <c r="B134" s="197"/>
      <c r="D134" s="197"/>
      <c r="E134" s="197"/>
      <c r="F134" s="197"/>
      <c r="G134" s="197"/>
      <c r="H134" s="197"/>
      <c r="I134" s="197"/>
      <c r="J134" s="197"/>
      <c r="K134" s="197"/>
      <c r="L134" s="197"/>
      <c r="M134" s="197"/>
      <c r="N134" s="197"/>
      <c r="O134" s="197"/>
      <c r="P134" s="197"/>
      <c r="Q134" s="197"/>
      <c r="R134" s="197"/>
      <c r="S134" s="197"/>
      <c r="T134" s="197"/>
      <c r="U134" s="197"/>
      <c r="V134" s="197"/>
      <c r="W134" s="197"/>
    </row>
    <row r="135" spans="1:23">
      <c r="A135" s="197"/>
      <c r="B135" s="197"/>
      <c r="D135" s="197"/>
      <c r="E135" s="197"/>
      <c r="F135" s="197"/>
      <c r="G135" s="197"/>
      <c r="H135" s="197"/>
      <c r="I135" s="197"/>
      <c r="J135" s="197"/>
      <c r="K135" s="197"/>
      <c r="L135" s="197"/>
      <c r="M135" s="197"/>
      <c r="N135" s="197"/>
      <c r="O135" s="197"/>
      <c r="P135" s="197"/>
      <c r="Q135" s="197"/>
      <c r="R135" s="197"/>
      <c r="S135" s="197"/>
      <c r="T135" s="197"/>
      <c r="U135" s="197"/>
      <c r="V135" s="197"/>
      <c r="W135" s="197"/>
    </row>
    <row r="136" spans="1:23">
      <c r="A136" s="197"/>
      <c r="B136" s="197"/>
      <c r="D136" s="197"/>
      <c r="E136" s="197"/>
      <c r="F136" s="197"/>
      <c r="G136" s="197"/>
      <c r="H136" s="197"/>
      <c r="I136" s="197"/>
      <c r="J136" s="197"/>
      <c r="K136" s="197"/>
      <c r="L136" s="197"/>
      <c r="M136" s="197"/>
      <c r="N136" s="197"/>
      <c r="O136" s="197"/>
      <c r="P136" s="197"/>
      <c r="Q136" s="197"/>
      <c r="R136" s="197"/>
      <c r="S136" s="197"/>
      <c r="T136" s="197"/>
      <c r="U136" s="197"/>
      <c r="V136" s="197"/>
      <c r="W136" s="197"/>
    </row>
    <row r="137" spans="1:23">
      <c r="A137" s="197"/>
      <c r="B137" s="197"/>
      <c r="D137" s="197"/>
      <c r="E137" s="197"/>
      <c r="F137" s="197"/>
      <c r="G137" s="197"/>
      <c r="H137" s="197"/>
      <c r="I137" s="197"/>
      <c r="J137" s="197"/>
      <c r="K137" s="197"/>
      <c r="L137" s="197"/>
      <c r="M137" s="197"/>
      <c r="N137" s="197"/>
      <c r="O137" s="197"/>
      <c r="P137" s="197"/>
      <c r="Q137" s="197"/>
      <c r="R137" s="197"/>
      <c r="S137" s="197"/>
      <c r="T137" s="197"/>
      <c r="U137" s="197"/>
      <c r="V137" s="197"/>
      <c r="W137" s="197"/>
    </row>
    <row r="138" spans="1:23">
      <c r="A138" s="197"/>
      <c r="B138" s="197"/>
      <c r="D138" s="197"/>
      <c r="E138" s="197"/>
      <c r="F138" s="197"/>
      <c r="G138" s="197"/>
      <c r="H138" s="197"/>
      <c r="I138" s="197"/>
      <c r="J138" s="197"/>
      <c r="K138" s="197"/>
      <c r="L138" s="197"/>
      <c r="M138" s="197"/>
      <c r="N138" s="197"/>
      <c r="O138" s="197"/>
      <c r="P138" s="197"/>
      <c r="Q138" s="197"/>
      <c r="R138" s="197"/>
      <c r="S138" s="197"/>
      <c r="T138" s="197"/>
      <c r="U138" s="197"/>
      <c r="V138" s="197"/>
      <c r="W138" s="197"/>
    </row>
    <row r="139" spans="1:23">
      <c r="A139" s="197"/>
      <c r="B139" s="197"/>
      <c r="D139" s="197"/>
      <c r="E139" s="197"/>
      <c r="F139" s="197"/>
      <c r="G139" s="197"/>
      <c r="H139" s="197"/>
      <c r="I139" s="197"/>
      <c r="J139" s="197"/>
      <c r="K139" s="197"/>
      <c r="L139" s="197"/>
      <c r="M139" s="197"/>
      <c r="N139" s="197"/>
      <c r="O139" s="197"/>
      <c r="P139" s="197"/>
      <c r="Q139" s="197"/>
      <c r="R139" s="197"/>
      <c r="S139" s="197"/>
      <c r="T139" s="197"/>
      <c r="U139" s="197"/>
      <c r="V139" s="197"/>
      <c r="W139" s="197"/>
    </row>
    <row r="140" spans="1:23">
      <c r="A140" s="197"/>
      <c r="B140" s="197"/>
      <c r="D140" s="197"/>
      <c r="E140" s="197"/>
      <c r="F140" s="197"/>
      <c r="G140" s="197"/>
      <c r="H140" s="197"/>
      <c r="I140" s="197"/>
      <c r="J140" s="197"/>
      <c r="K140" s="197"/>
      <c r="L140" s="197"/>
      <c r="M140" s="197"/>
      <c r="N140" s="197"/>
      <c r="O140" s="197"/>
      <c r="P140" s="197"/>
      <c r="Q140" s="197"/>
      <c r="R140" s="197"/>
      <c r="S140" s="197"/>
      <c r="T140" s="197"/>
      <c r="U140" s="197"/>
      <c r="V140" s="197"/>
      <c r="W140" s="197"/>
    </row>
    <row r="141" spans="1:23">
      <c r="A141" s="197"/>
      <c r="B141" s="197"/>
      <c r="D141" s="197"/>
      <c r="E141" s="197"/>
      <c r="F141" s="197"/>
      <c r="G141" s="197"/>
      <c r="H141" s="197"/>
      <c r="I141" s="197"/>
      <c r="J141" s="197"/>
      <c r="K141" s="197"/>
      <c r="L141" s="197"/>
      <c r="M141" s="197"/>
      <c r="N141" s="197"/>
      <c r="O141" s="197"/>
      <c r="P141" s="197"/>
      <c r="Q141" s="197"/>
      <c r="R141" s="197"/>
      <c r="S141" s="197"/>
      <c r="T141" s="197"/>
      <c r="U141" s="197"/>
      <c r="V141" s="197"/>
      <c r="W141" s="197"/>
    </row>
    <row r="142" spans="1:23">
      <c r="A142" s="197"/>
      <c r="B142" s="197"/>
      <c r="D142" s="197"/>
      <c r="E142" s="197"/>
      <c r="F142" s="197"/>
      <c r="G142" s="197"/>
      <c r="H142" s="197"/>
      <c r="I142" s="197"/>
      <c r="J142" s="197"/>
      <c r="K142" s="197"/>
      <c r="L142" s="197"/>
      <c r="M142" s="197"/>
      <c r="N142" s="197"/>
      <c r="O142" s="197"/>
      <c r="P142" s="197"/>
      <c r="Q142" s="197"/>
      <c r="R142" s="197"/>
      <c r="S142" s="197"/>
      <c r="T142" s="197"/>
      <c r="U142" s="197"/>
      <c r="V142" s="197"/>
      <c r="W142" s="197"/>
    </row>
    <row r="143" spans="1:23">
      <c r="A143" s="197"/>
      <c r="B143" s="197"/>
      <c r="D143" s="197"/>
      <c r="E143" s="197"/>
      <c r="F143" s="197"/>
      <c r="G143" s="197"/>
      <c r="H143" s="197"/>
      <c r="I143" s="197"/>
      <c r="J143" s="197"/>
      <c r="K143" s="197"/>
      <c r="L143" s="197"/>
      <c r="M143" s="197"/>
      <c r="N143" s="197"/>
      <c r="O143" s="197"/>
      <c r="P143" s="197"/>
      <c r="Q143" s="197"/>
      <c r="R143" s="197"/>
      <c r="S143" s="197"/>
      <c r="T143" s="197"/>
      <c r="U143" s="197"/>
      <c r="V143" s="197"/>
      <c r="W143" s="197"/>
    </row>
    <row r="144" spans="1:23">
      <c r="A144" s="197"/>
      <c r="B144" s="197"/>
      <c r="D144" s="197"/>
      <c r="E144" s="197"/>
      <c r="F144" s="197"/>
      <c r="G144" s="197"/>
      <c r="H144" s="197"/>
      <c r="I144" s="197"/>
      <c r="J144" s="197"/>
      <c r="K144" s="197"/>
      <c r="L144" s="197"/>
      <c r="M144" s="197"/>
      <c r="N144" s="197"/>
      <c r="O144" s="197"/>
      <c r="P144" s="197"/>
      <c r="Q144" s="197"/>
      <c r="R144" s="197"/>
      <c r="S144" s="197"/>
      <c r="T144" s="197"/>
      <c r="U144" s="197"/>
      <c r="V144" s="197"/>
      <c r="W144" s="197"/>
    </row>
    <row r="145" spans="1:23">
      <c r="A145" s="197"/>
      <c r="B145" s="197"/>
      <c r="D145" s="197"/>
      <c r="E145" s="197"/>
      <c r="F145" s="197"/>
      <c r="G145" s="197"/>
      <c r="H145" s="197"/>
      <c r="I145" s="197"/>
      <c r="J145" s="197"/>
      <c r="K145" s="197"/>
      <c r="L145" s="197"/>
      <c r="M145" s="197"/>
      <c r="N145" s="197"/>
      <c r="O145" s="197"/>
      <c r="P145" s="197"/>
      <c r="Q145" s="197"/>
      <c r="R145" s="197"/>
      <c r="S145" s="197"/>
      <c r="T145" s="197"/>
      <c r="U145" s="197"/>
      <c r="V145" s="197"/>
      <c r="W145" s="197"/>
    </row>
    <row r="146" spans="1:23">
      <c r="A146" s="197"/>
      <c r="B146" s="197"/>
      <c r="D146" s="197"/>
      <c r="E146" s="197"/>
      <c r="F146" s="197"/>
      <c r="G146" s="197"/>
      <c r="H146" s="197"/>
      <c r="I146" s="197"/>
      <c r="J146" s="197"/>
      <c r="K146" s="197"/>
      <c r="L146" s="197"/>
      <c r="M146" s="197"/>
      <c r="N146" s="197"/>
      <c r="O146" s="197"/>
      <c r="P146" s="197"/>
      <c r="Q146" s="197"/>
      <c r="R146" s="197"/>
      <c r="S146" s="197"/>
      <c r="T146" s="197"/>
      <c r="U146" s="197"/>
      <c r="V146" s="197"/>
      <c r="W146" s="197"/>
    </row>
    <row r="147" spans="1:23">
      <c r="A147" s="197"/>
      <c r="B147" s="197"/>
      <c r="D147" s="197"/>
      <c r="E147" s="197"/>
      <c r="F147" s="197"/>
      <c r="G147" s="197"/>
      <c r="H147" s="197"/>
      <c r="I147" s="197"/>
      <c r="J147" s="197"/>
      <c r="K147" s="197"/>
      <c r="L147" s="197"/>
      <c r="M147" s="197"/>
      <c r="N147" s="197"/>
      <c r="O147" s="197"/>
      <c r="P147" s="197"/>
      <c r="Q147" s="197"/>
      <c r="R147" s="197"/>
      <c r="S147" s="197"/>
      <c r="T147" s="197"/>
      <c r="U147" s="197"/>
      <c r="V147" s="197"/>
      <c r="W147" s="197"/>
    </row>
    <row r="148" spans="1:23">
      <c r="A148" s="197"/>
      <c r="B148" s="197"/>
      <c r="D148" s="197"/>
      <c r="E148" s="197"/>
      <c r="F148" s="197"/>
      <c r="G148" s="197"/>
      <c r="H148" s="197"/>
      <c r="I148" s="197"/>
      <c r="J148" s="197"/>
      <c r="K148" s="197"/>
      <c r="L148" s="197"/>
      <c r="M148" s="197"/>
      <c r="N148" s="197"/>
      <c r="O148" s="197"/>
      <c r="P148" s="197"/>
      <c r="Q148" s="197"/>
      <c r="R148" s="197"/>
      <c r="S148" s="197"/>
      <c r="T148" s="197"/>
      <c r="U148" s="197"/>
      <c r="V148" s="197"/>
      <c r="W148" s="197"/>
    </row>
    <row r="149" spans="1:23">
      <c r="A149" s="197"/>
      <c r="B149" s="197"/>
      <c r="D149" s="197"/>
      <c r="E149" s="197"/>
      <c r="F149" s="197"/>
      <c r="G149" s="197"/>
      <c r="H149" s="197"/>
      <c r="I149" s="197"/>
      <c r="J149" s="197"/>
      <c r="K149" s="197"/>
      <c r="L149" s="197"/>
      <c r="M149" s="197"/>
      <c r="N149" s="197"/>
      <c r="O149" s="197"/>
      <c r="P149" s="197"/>
      <c r="Q149" s="197"/>
      <c r="R149" s="197"/>
      <c r="S149" s="197"/>
      <c r="T149" s="197"/>
      <c r="U149" s="197"/>
      <c r="V149" s="197"/>
      <c r="W149" s="197"/>
    </row>
    <row r="150" spans="1:23">
      <c r="A150" s="197"/>
      <c r="B150" s="197"/>
      <c r="D150" s="197"/>
      <c r="E150" s="197"/>
      <c r="F150" s="197"/>
      <c r="G150" s="197"/>
      <c r="H150" s="197"/>
      <c r="I150" s="197"/>
      <c r="J150" s="197"/>
      <c r="K150" s="197"/>
      <c r="L150" s="197"/>
      <c r="M150" s="197"/>
      <c r="N150" s="197"/>
      <c r="O150" s="197"/>
      <c r="P150" s="197"/>
      <c r="Q150" s="197"/>
      <c r="R150" s="197"/>
      <c r="S150" s="197"/>
      <c r="T150" s="197"/>
      <c r="U150" s="197"/>
      <c r="V150" s="197"/>
      <c r="W150" s="197"/>
    </row>
    <row r="151" spans="1:23">
      <c r="A151" s="197"/>
      <c r="B151" s="197"/>
      <c r="D151" s="197"/>
      <c r="E151" s="197"/>
      <c r="F151" s="197"/>
      <c r="G151" s="197"/>
      <c r="H151" s="197"/>
      <c r="I151" s="197"/>
      <c r="J151" s="197"/>
      <c r="K151" s="197"/>
      <c r="L151" s="197"/>
      <c r="M151" s="197"/>
      <c r="N151" s="197"/>
      <c r="O151" s="197"/>
      <c r="P151" s="197"/>
      <c r="Q151" s="197"/>
      <c r="R151" s="197"/>
      <c r="S151" s="197"/>
      <c r="T151" s="197"/>
      <c r="U151" s="197"/>
      <c r="V151" s="197"/>
      <c r="W151" s="197"/>
    </row>
    <row r="152" spans="1:23">
      <c r="A152" s="197"/>
      <c r="B152" s="197"/>
      <c r="D152" s="197"/>
      <c r="E152" s="197"/>
      <c r="F152" s="197"/>
      <c r="G152" s="197"/>
      <c r="H152" s="197"/>
      <c r="I152" s="197"/>
      <c r="J152" s="197"/>
      <c r="K152" s="197"/>
      <c r="L152" s="197"/>
      <c r="M152" s="197"/>
      <c r="N152" s="197"/>
      <c r="O152" s="197"/>
      <c r="P152" s="197"/>
      <c r="Q152" s="197"/>
      <c r="R152" s="197"/>
      <c r="S152" s="197"/>
      <c r="T152" s="197"/>
      <c r="U152" s="197"/>
      <c r="V152" s="197"/>
      <c r="W152" s="197"/>
    </row>
    <row r="153" spans="1:23">
      <c r="A153" s="197"/>
      <c r="B153" s="197"/>
      <c r="D153" s="197"/>
      <c r="E153" s="197"/>
      <c r="F153" s="197"/>
      <c r="G153" s="197"/>
      <c r="H153" s="197"/>
      <c r="I153" s="197"/>
      <c r="J153" s="197"/>
      <c r="K153" s="197"/>
      <c r="L153" s="197"/>
      <c r="M153" s="197"/>
      <c r="N153" s="197"/>
      <c r="O153" s="197"/>
      <c r="P153" s="197"/>
      <c r="Q153" s="197"/>
      <c r="R153" s="197"/>
      <c r="S153" s="197"/>
      <c r="T153" s="197"/>
      <c r="U153" s="197"/>
      <c r="V153" s="197"/>
      <c r="W153" s="197"/>
    </row>
    <row r="154" spans="1:23">
      <c r="A154" s="197"/>
      <c r="B154" s="197"/>
      <c r="D154" s="197"/>
      <c r="E154" s="197"/>
      <c r="F154" s="197"/>
      <c r="G154" s="197"/>
      <c r="H154" s="197"/>
      <c r="I154" s="197"/>
      <c r="J154" s="197"/>
      <c r="K154" s="197"/>
      <c r="L154" s="197"/>
      <c r="M154" s="197"/>
      <c r="N154" s="197"/>
      <c r="O154" s="197"/>
      <c r="P154" s="197"/>
      <c r="Q154" s="197"/>
      <c r="R154" s="197"/>
      <c r="S154" s="197"/>
      <c r="T154" s="197"/>
      <c r="U154" s="197"/>
      <c r="V154" s="197"/>
      <c r="W154" s="197"/>
    </row>
    <row r="155" spans="1:23">
      <c r="A155" s="197"/>
      <c r="B155" s="197"/>
      <c r="D155" s="197"/>
      <c r="E155" s="197"/>
      <c r="F155" s="197"/>
      <c r="G155" s="197"/>
      <c r="H155" s="197"/>
      <c r="I155" s="197"/>
      <c r="J155" s="197"/>
      <c r="K155" s="197"/>
      <c r="L155" s="197"/>
      <c r="M155" s="197"/>
      <c r="N155" s="197"/>
      <c r="O155" s="197"/>
      <c r="P155" s="197"/>
      <c r="Q155" s="197"/>
      <c r="R155" s="197"/>
      <c r="S155" s="197"/>
      <c r="T155" s="197"/>
      <c r="U155" s="197"/>
      <c r="V155" s="197"/>
      <c r="W155" s="197"/>
    </row>
    <row r="156" spans="1:23">
      <c r="A156" s="197"/>
      <c r="B156" s="197"/>
      <c r="D156" s="197"/>
      <c r="E156" s="197"/>
      <c r="F156" s="197"/>
      <c r="G156" s="197"/>
      <c r="H156" s="197"/>
      <c r="I156" s="197"/>
      <c r="J156" s="197"/>
      <c r="K156" s="197"/>
      <c r="L156" s="197"/>
      <c r="M156" s="197"/>
      <c r="N156" s="197"/>
      <c r="O156" s="197"/>
      <c r="P156" s="197"/>
      <c r="Q156" s="197"/>
      <c r="R156" s="197"/>
      <c r="S156" s="197"/>
      <c r="T156" s="197"/>
      <c r="U156" s="197"/>
      <c r="V156" s="197"/>
      <c r="W156" s="197"/>
    </row>
    <row r="157" spans="1:23">
      <c r="A157" s="197"/>
      <c r="B157" s="197"/>
      <c r="D157" s="197"/>
      <c r="E157" s="197"/>
      <c r="F157" s="197"/>
      <c r="G157" s="197"/>
      <c r="H157" s="197"/>
      <c r="I157" s="197"/>
      <c r="J157" s="197"/>
      <c r="K157" s="197"/>
      <c r="L157" s="197"/>
      <c r="M157" s="197"/>
      <c r="N157" s="197"/>
      <c r="O157" s="197"/>
      <c r="P157" s="197"/>
      <c r="Q157" s="197"/>
      <c r="R157" s="197"/>
      <c r="S157" s="197"/>
      <c r="T157" s="197"/>
      <c r="U157" s="197"/>
      <c r="V157" s="197"/>
      <c r="W157" s="197"/>
    </row>
    <row r="158" spans="1:23">
      <c r="A158" s="197"/>
      <c r="B158" s="197"/>
      <c r="D158" s="197"/>
      <c r="E158" s="197"/>
      <c r="F158" s="197"/>
      <c r="G158" s="197"/>
      <c r="H158" s="197"/>
      <c r="I158" s="197"/>
      <c r="J158" s="197"/>
      <c r="K158" s="197"/>
      <c r="L158" s="197"/>
      <c r="M158" s="197"/>
      <c r="N158" s="197"/>
      <c r="O158" s="197"/>
      <c r="P158" s="197"/>
      <c r="Q158" s="197"/>
      <c r="R158" s="197"/>
      <c r="S158" s="197"/>
      <c r="T158" s="197"/>
      <c r="U158" s="197"/>
      <c r="V158" s="197"/>
      <c r="W158" s="197"/>
    </row>
    <row r="159" spans="1:23">
      <c r="A159" s="197"/>
      <c r="B159" s="197"/>
      <c r="D159" s="197"/>
      <c r="E159" s="197"/>
      <c r="F159" s="197"/>
      <c r="G159" s="197"/>
      <c r="H159" s="197"/>
      <c r="I159" s="197"/>
      <c r="J159" s="197"/>
      <c r="K159" s="197"/>
      <c r="L159" s="197"/>
      <c r="M159" s="197"/>
      <c r="N159" s="197"/>
      <c r="O159" s="197"/>
      <c r="P159" s="197"/>
      <c r="Q159" s="197"/>
      <c r="R159" s="197"/>
      <c r="S159" s="197"/>
      <c r="T159" s="197"/>
      <c r="U159" s="197"/>
      <c r="V159" s="197"/>
      <c r="W159" s="197"/>
    </row>
    <row r="160" spans="1:23">
      <c r="A160" s="197"/>
      <c r="B160" s="197"/>
      <c r="D160" s="197"/>
      <c r="E160" s="197"/>
      <c r="F160" s="197"/>
      <c r="G160" s="197"/>
      <c r="H160" s="197"/>
      <c r="I160" s="197"/>
      <c r="J160" s="197"/>
      <c r="K160" s="197"/>
      <c r="L160" s="197"/>
      <c r="M160" s="197"/>
      <c r="N160" s="197"/>
      <c r="O160" s="197"/>
      <c r="P160" s="197"/>
      <c r="Q160" s="197"/>
      <c r="R160" s="197"/>
      <c r="S160" s="197"/>
      <c r="T160" s="197"/>
      <c r="U160" s="197"/>
      <c r="V160" s="197"/>
      <c r="W160" s="197"/>
    </row>
    <row r="161" spans="1:23">
      <c r="A161" s="197"/>
      <c r="B161" s="197"/>
      <c r="D161" s="197"/>
      <c r="E161" s="197"/>
      <c r="F161" s="197"/>
      <c r="G161" s="197"/>
      <c r="H161" s="197"/>
      <c r="I161" s="197"/>
      <c r="J161" s="197"/>
      <c r="K161" s="197"/>
      <c r="L161" s="197"/>
      <c r="M161" s="197"/>
      <c r="N161" s="197"/>
      <c r="O161" s="197"/>
      <c r="P161" s="197"/>
      <c r="Q161" s="197"/>
      <c r="R161" s="197"/>
      <c r="S161" s="197"/>
      <c r="T161" s="197"/>
      <c r="U161" s="197"/>
      <c r="V161" s="197"/>
      <c r="W161" s="197"/>
    </row>
    <row r="162" spans="1:23">
      <c r="A162" s="197"/>
      <c r="B162" s="197"/>
      <c r="D162" s="197"/>
      <c r="E162" s="197"/>
      <c r="F162" s="197"/>
      <c r="G162" s="197"/>
      <c r="H162" s="197"/>
      <c r="I162" s="197"/>
      <c r="J162" s="197"/>
      <c r="K162" s="197"/>
      <c r="L162" s="197"/>
      <c r="M162" s="197"/>
      <c r="N162" s="197"/>
      <c r="O162" s="197"/>
      <c r="P162" s="197"/>
      <c r="Q162" s="197"/>
      <c r="R162" s="197"/>
      <c r="S162" s="197"/>
      <c r="T162" s="197"/>
      <c r="U162" s="197"/>
      <c r="V162" s="197"/>
      <c r="W162" s="197"/>
    </row>
    <row r="163" spans="1:23">
      <c r="A163" s="197"/>
      <c r="B163" s="197"/>
      <c r="D163" s="197"/>
      <c r="E163" s="197"/>
      <c r="F163" s="197"/>
      <c r="G163" s="197"/>
      <c r="H163" s="197"/>
      <c r="I163" s="197"/>
      <c r="J163" s="197"/>
      <c r="K163" s="197"/>
      <c r="L163" s="197"/>
      <c r="M163" s="197"/>
      <c r="N163" s="197"/>
      <c r="O163" s="197"/>
      <c r="P163" s="197"/>
      <c r="Q163" s="197"/>
      <c r="R163" s="197"/>
      <c r="S163" s="197"/>
      <c r="T163" s="197"/>
      <c r="U163" s="197"/>
      <c r="V163" s="197"/>
      <c r="W163" s="197"/>
    </row>
    <row r="164" spans="1:23">
      <c r="A164" s="197"/>
      <c r="B164" s="197"/>
      <c r="D164" s="197"/>
      <c r="E164" s="197"/>
      <c r="F164" s="197"/>
      <c r="G164" s="197"/>
      <c r="H164" s="197"/>
      <c r="I164" s="197"/>
      <c r="J164" s="197"/>
      <c r="K164" s="197"/>
      <c r="L164" s="197"/>
      <c r="M164" s="197"/>
      <c r="N164" s="197"/>
      <c r="O164" s="197"/>
      <c r="P164" s="197"/>
      <c r="Q164" s="197"/>
      <c r="R164" s="197"/>
      <c r="S164" s="197"/>
      <c r="T164" s="197"/>
      <c r="U164" s="197"/>
      <c r="V164" s="197"/>
      <c r="W164" s="197"/>
    </row>
    <row r="165" spans="1:23">
      <c r="A165" s="197"/>
      <c r="B165" s="197"/>
      <c r="D165" s="197"/>
      <c r="E165" s="197"/>
      <c r="F165" s="197"/>
      <c r="G165" s="197"/>
      <c r="H165" s="197"/>
      <c r="I165" s="197"/>
      <c r="J165" s="197"/>
      <c r="K165" s="197"/>
      <c r="L165" s="197"/>
      <c r="M165" s="197"/>
      <c r="N165" s="197"/>
      <c r="O165" s="197"/>
      <c r="P165" s="197"/>
      <c r="Q165" s="197"/>
      <c r="R165" s="197"/>
      <c r="S165" s="197"/>
      <c r="T165" s="197"/>
      <c r="U165" s="197"/>
      <c r="V165" s="197"/>
      <c r="W165" s="197"/>
    </row>
    <row r="166" spans="1:23">
      <c r="A166" s="197"/>
      <c r="B166" s="197"/>
      <c r="D166" s="197"/>
      <c r="E166" s="197"/>
      <c r="F166" s="197"/>
      <c r="G166" s="197"/>
      <c r="H166" s="197"/>
      <c r="I166" s="197"/>
      <c r="J166" s="197"/>
      <c r="K166" s="197"/>
      <c r="L166" s="197"/>
      <c r="M166" s="197"/>
      <c r="N166" s="197"/>
      <c r="O166" s="197"/>
      <c r="P166" s="197"/>
      <c r="Q166" s="197"/>
      <c r="R166" s="197"/>
      <c r="S166" s="197"/>
      <c r="T166" s="197"/>
      <c r="U166" s="197"/>
      <c r="V166" s="197"/>
      <c r="W166" s="197"/>
    </row>
    <row r="167" spans="1:23">
      <c r="A167" s="197"/>
      <c r="B167" s="197"/>
      <c r="D167" s="197"/>
      <c r="E167" s="197"/>
      <c r="F167" s="197"/>
      <c r="G167" s="197"/>
      <c r="H167" s="197"/>
      <c r="I167" s="197"/>
      <c r="J167" s="197"/>
      <c r="K167" s="197"/>
      <c r="L167" s="197"/>
      <c r="M167" s="197"/>
      <c r="N167" s="197"/>
      <c r="O167" s="197"/>
      <c r="P167" s="197"/>
      <c r="Q167" s="197"/>
      <c r="R167" s="197"/>
      <c r="S167" s="197"/>
      <c r="T167" s="197"/>
      <c r="U167" s="197"/>
      <c r="V167" s="197"/>
      <c r="W167" s="197"/>
    </row>
    <row r="168" spans="1:23">
      <c r="A168" s="197"/>
      <c r="B168" s="197"/>
      <c r="D168" s="197"/>
      <c r="E168" s="197"/>
      <c r="F168" s="197"/>
      <c r="G168" s="197"/>
      <c r="H168" s="197"/>
      <c r="I168" s="197"/>
      <c r="J168" s="197"/>
      <c r="K168" s="197"/>
      <c r="L168" s="197"/>
      <c r="M168" s="197"/>
      <c r="N168" s="197"/>
      <c r="O168" s="197"/>
      <c r="P168" s="197"/>
      <c r="Q168" s="197"/>
      <c r="R168" s="197"/>
      <c r="S168" s="197"/>
      <c r="T168" s="197"/>
      <c r="U168" s="197"/>
      <c r="V168" s="197"/>
      <c r="W168" s="197"/>
    </row>
    <row r="169" spans="1:23">
      <c r="A169" s="197"/>
      <c r="B169" s="197"/>
      <c r="D169" s="197"/>
      <c r="E169" s="197"/>
      <c r="F169" s="197"/>
      <c r="G169" s="197"/>
      <c r="H169" s="197"/>
      <c r="I169" s="197"/>
      <c r="J169" s="197"/>
      <c r="K169" s="197"/>
      <c r="L169" s="197"/>
      <c r="M169" s="197"/>
      <c r="N169" s="197"/>
      <c r="O169" s="197"/>
      <c r="P169" s="197"/>
      <c r="Q169" s="197"/>
      <c r="R169" s="197"/>
      <c r="S169" s="197"/>
      <c r="T169" s="197"/>
      <c r="U169" s="197"/>
      <c r="V169" s="197"/>
      <c r="W169" s="197"/>
    </row>
    <row r="170" spans="1:23">
      <c r="A170" s="197"/>
      <c r="B170" s="197"/>
      <c r="D170" s="197"/>
      <c r="E170" s="197"/>
      <c r="F170" s="197"/>
      <c r="G170" s="197"/>
      <c r="H170" s="197"/>
      <c r="I170" s="197"/>
      <c r="J170" s="197"/>
      <c r="K170" s="197"/>
      <c r="L170" s="197"/>
      <c r="M170" s="197"/>
      <c r="N170" s="197"/>
      <c r="O170" s="197"/>
      <c r="P170" s="197"/>
      <c r="Q170" s="197"/>
      <c r="R170" s="197"/>
      <c r="S170" s="197"/>
      <c r="T170" s="197"/>
      <c r="U170" s="197"/>
      <c r="V170" s="197"/>
      <c r="W170" s="197"/>
    </row>
    <row r="171" spans="1:23">
      <c r="A171" s="197"/>
      <c r="B171" s="197"/>
      <c r="D171" s="197"/>
      <c r="E171" s="197"/>
      <c r="F171" s="197"/>
      <c r="G171" s="197"/>
      <c r="H171" s="197"/>
      <c r="I171" s="197"/>
      <c r="J171" s="197"/>
      <c r="K171" s="197"/>
      <c r="L171" s="197"/>
      <c r="M171" s="197"/>
      <c r="N171" s="197"/>
      <c r="O171" s="197"/>
      <c r="P171" s="197"/>
      <c r="Q171" s="197"/>
      <c r="R171" s="197"/>
      <c r="S171" s="197"/>
      <c r="T171" s="197"/>
      <c r="U171" s="197"/>
      <c r="V171" s="197"/>
      <c r="W171" s="197"/>
    </row>
    <row r="172" spans="1:23">
      <c r="A172" s="197"/>
      <c r="B172" s="197"/>
      <c r="D172" s="197"/>
      <c r="E172" s="197"/>
      <c r="F172" s="197"/>
      <c r="G172" s="197"/>
      <c r="H172" s="197"/>
      <c r="I172" s="197"/>
      <c r="J172" s="197"/>
      <c r="K172" s="197"/>
      <c r="L172" s="197"/>
      <c r="M172" s="197"/>
      <c r="N172" s="197"/>
      <c r="O172" s="197"/>
      <c r="P172" s="197"/>
      <c r="Q172" s="197"/>
      <c r="R172" s="197"/>
      <c r="S172" s="197"/>
      <c r="T172" s="197"/>
      <c r="U172" s="197"/>
      <c r="V172" s="197"/>
      <c r="W172" s="197"/>
    </row>
    <row r="173" spans="1:23">
      <c r="A173" s="197"/>
      <c r="B173" s="197"/>
      <c r="D173" s="197"/>
      <c r="E173" s="197"/>
      <c r="F173" s="197"/>
      <c r="G173" s="197"/>
      <c r="H173" s="197"/>
      <c r="I173" s="197"/>
      <c r="J173" s="197"/>
      <c r="K173" s="197"/>
      <c r="L173" s="197"/>
      <c r="M173" s="197"/>
      <c r="N173" s="197"/>
      <c r="O173" s="197"/>
      <c r="P173" s="197"/>
      <c r="Q173" s="197"/>
      <c r="R173" s="197"/>
      <c r="S173" s="197"/>
      <c r="T173" s="197"/>
      <c r="U173" s="197"/>
      <c r="V173" s="197"/>
      <c r="W173" s="197"/>
    </row>
    <row r="174" spans="1:23">
      <c r="A174" s="197"/>
      <c r="B174" s="197"/>
      <c r="D174" s="197"/>
      <c r="E174" s="197"/>
      <c r="F174" s="197"/>
      <c r="G174" s="197"/>
      <c r="H174" s="197"/>
      <c r="I174" s="197"/>
      <c r="J174" s="197"/>
      <c r="K174" s="197"/>
      <c r="L174" s="197"/>
      <c r="M174" s="197"/>
      <c r="N174" s="197"/>
      <c r="O174" s="197"/>
      <c r="P174" s="197"/>
      <c r="Q174" s="197"/>
      <c r="R174" s="197"/>
      <c r="S174" s="197"/>
      <c r="T174" s="197"/>
      <c r="U174" s="197"/>
      <c r="V174" s="197"/>
      <c r="W174" s="197"/>
    </row>
    <row r="175" spans="1:23">
      <c r="A175" s="197"/>
      <c r="B175" s="197"/>
      <c r="D175" s="197"/>
      <c r="E175" s="197"/>
      <c r="F175" s="197"/>
      <c r="G175" s="197"/>
      <c r="H175" s="197"/>
      <c r="I175" s="197"/>
      <c r="J175" s="197"/>
      <c r="K175" s="197"/>
      <c r="L175" s="197"/>
      <c r="M175" s="197"/>
      <c r="N175" s="197"/>
      <c r="O175" s="197"/>
      <c r="P175" s="197"/>
      <c r="Q175" s="197"/>
      <c r="R175" s="197"/>
      <c r="S175" s="197"/>
      <c r="T175" s="197"/>
      <c r="U175" s="197"/>
      <c r="V175" s="197"/>
      <c r="W175" s="197"/>
    </row>
    <row r="176" spans="1:23">
      <c r="A176" s="197"/>
      <c r="B176" s="197"/>
      <c r="D176" s="197"/>
      <c r="E176" s="197"/>
      <c r="F176" s="197"/>
      <c r="G176" s="197"/>
      <c r="H176" s="197"/>
      <c r="I176" s="197"/>
      <c r="J176" s="197"/>
      <c r="K176" s="197"/>
      <c r="L176" s="197"/>
      <c r="M176" s="197"/>
      <c r="N176" s="197"/>
      <c r="O176" s="197"/>
      <c r="P176" s="197"/>
      <c r="Q176" s="197"/>
      <c r="R176" s="197"/>
      <c r="S176" s="197"/>
      <c r="T176" s="197"/>
      <c r="U176" s="197"/>
      <c r="V176" s="197"/>
      <c r="W176" s="197"/>
    </row>
    <row r="177" spans="1:23">
      <c r="A177" s="197"/>
      <c r="B177" s="197"/>
      <c r="D177" s="197"/>
      <c r="E177" s="197"/>
      <c r="F177" s="197"/>
      <c r="G177" s="197"/>
      <c r="H177" s="197"/>
      <c r="I177" s="197"/>
      <c r="J177" s="197"/>
      <c r="K177" s="197"/>
      <c r="L177" s="197"/>
      <c r="M177" s="197"/>
      <c r="N177" s="197"/>
      <c r="O177" s="197"/>
      <c r="P177" s="197"/>
      <c r="Q177" s="197"/>
      <c r="R177" s="197"/>
      <c r="S177" s="197"/>
      <c r="T177" s="197"/>
      <c r="U177" s="197"/>
      <c r="V177" s="197"/>
      <c r="W177" s="197"/>
    </row>
    <row r="178" spans="1:23">
      <c r="A178" s="197"/>
      <c r="B178" s="197"/>
      <c r="D178" s="197"/>
      <c r="E178" s="197"/>
      <c r="F178" s="197"/>
      <c r="G178" s="197"/>
      <c r="H178" s="197"/>
      <c r="I178" s="197"/>
      <c r="J178" s="197"/>
      <c r="K178" s="197"/>
      <c r="L178" s="197"/>
      <c r="M178" s="197"/>
      <c r="N178" s="197"/>
      <c r="O178" s="197"/>
      <c r="P178" s="197"/>
      <c r="Q178" s="197"/>
      <c r="R178" s="197"/>
      <c r="S178" s="197"/>
      <c r="T178" s="197"/>
      <c r="U178" s="197"/>
      <c r="V178" s="197"/>
      <c r="W178" s="197"/>
    </row>
    <row r="179" spans="1:23">
      <c r="A179" s="197"/>
      <c r="B179" s="197"/>
      <c r="D179" s="197"/>
      <c r="E179" s="197"/>
      <c r="F179" s="197"/>
      <c r="G179" s="197"/>
      <c r="H179" s="197"/>
      <c r="I179" s="197"/>
      <c r="J179" s="197"/>
      <c r="K179" s="197"/>
      <c r="L179" s="197"/>
      <c r="M179" s="197"/>
      <c r="N179" s="197"/>
      <c r="O179" s="197"/>
      <c r="P179" s="197"/>
      <c r="Q179" s="197"/>
      <c r="R179" s="197"/>
      <c r="S179" s="197"/>
      <c r="T179" s="197"/>
      <c r="U179" s="197"/>
      <c r="V179" s="197"/>
      <c r="W179" s="197"/>
    </row>
    <row r="180" spans="1:23">
      <c r="A180" s="197"/>
      <c r="B180" s="197"/>
      <c r="D180" s="197"/>
      <c r="E180" s="197"/>
      <c r="F180" s="197"/>
      <c r="G180" s="197"/>
      <c r="H180" s="197"/>
      <c r="I180" s="197"/>
      <c r="J180" s="197"/>
      <c r="K180" s="197"/>
      <c r="L180" s="197"/>
      <c r="M180" s="197"/>
      <c r="N180" s="197"/>
      <c r="O180" s="197"/>
      <c r="P180" s="197"/>
      <c r="Q180" s="197"/>
      <c r="R180" s="197"/>
      <c r="S180" s="197"/>
      <c r="T180" s="197"/>
      <c r="U180" s="197"/>
      <c r="V180" s="197"/>
      <c r="W180" s="197"/>
    </row>
    <row r="181" spans="1:23">
      <c r="A181" s="197"/>
      <c r="B181" s="197"/>
      <c r="D181" s="197"/>
      <c r="E181" s="197"/>
      <c r="F181" s="197"/>
      <c r="G181" s="197"/>
      <c r="H181" s="197"/>
      <c r="I181" s="197"/>
      <c r="J181" s="197"/>
      <c r="K181" s="197"/>
      <c r="L181" s="197"/>
      <c r="M181" s="197"/>
      <c r="N181" s="197"/>
      <c r="O181" s="197"/>
      <c r="P181" s="197"/>
      <c r="Q181" s="197"/>
      <c r="R181" s="197"/>
      <c r="S181" s="197"/>
      <c r="T181" s="197"/>
      <c r="U181" s="197"/>
      <c r="V181" s="197"/>
      <c r="W181" s="197"/>
    </row>
    <row r="182" spans="1:23">
      <c r="A182" s="197"/>
      <c r="B182" s="197"/>
      <c r="D182" s="197"/>
      <c r="E182" s="197"/>
      <c r="F182" s="197"/>
      <c r="G182" s="197"/>
      <c r="H182" s="197"/>
      <c r="I182" s="197"/>
      <c r="J182" s="197"/>
      <c r="K182" s="197"/>
      <c r="L182" s="197"/>
      <c r="M182" s="197"/>
      <c r="N182" s="197"/>
      <c r="O182" s="197"/>
      <c r="P182" s="197"/>
      <c r="Q182" s="197"/>
      <c r="R182" s="197"/>
      <c r="S182" s="197"/>
      <c r="T182" s="197"/>
      <c r="U182" s="197"/>
      <c r="V182" s="197"/>
      <c r="W182" s="197"/>
    </row>
    <row r="183" spans="1:23">
      <c r="A183" s="197"/>
      <c r="B183" s="197"/>
      <c r="D183" s="197"/>
      <c r="E183" s="197"/>
      <c r="F183" s="197"/>
      <c r="G183" s="197"/>
      <c r="H183" s="197"/>
      <c r="I183" s="197"/>
      <c r="J183" s="197"/>
      <c r="K183" s="197"/>
      <c r="L183" s="197"/>
      <c r="M183" s="197"/>
      <c r="N183" s="197"/>
      <c r="O183" s="197"/>
      <c r="P183" s="197"/>
      <c r="Q183" s="197"/>
      <c r="R183" s="197"/>
      <c r="S183" s="197"/>
      <c r="T183" s="197"/>
      <c r="U183" s="197"/>
      <c r="V183" s="197"/>
      <c r="W183" s="197"/>
    </row>
    <row r="184" spans="1:23">
      <c r="A184" s="197"/>
      <c r="B184" s="197"/>
      <c r="D184" s="197"/>
      <c r="E184" s="197"/>
      <c r="F184" s="197"/>
      <c r="G184" s="197"/>
      <c r="H184" s="197"/>
      <c r="I184" s="197"/>
      <c r="J184" s="197"/>
      <c r="K184" s="197"/>
      <c r="L184" s="197"/>
      <c r="M184" s="197"/>
      <c r="N184" s="197"/>
      <c r="O184" s="197"/>
      <c r="P184" s="197"/>
      <c r="Q184" s="197"/>
      <c r="R184" s="197"/>
      <c r="S184" s="197"/>
      <c r="T184" s="197"/>
      <c r="U184" s="197"/>
      <c r="V184" s="197"/>
      <c r="W184" s="197"/>
    </row>
    <row r="185" spans="1:23">
      <c r="A185" s="197"/>
      <c r="B185" s="197"/>
      <c r="D185" s="197"/>
      <c r="E185" s="197"/>
      <c r="F185" s="197"/>
      <c r="G185" s="197"/>
      <c r="H185" s="197"/>
      <c r="I185" s="197"/>
      <c r="J185" s="197"/>
      <c r="K185" s="197"/>
      <c r="L185" s="197"/>
      <c r="M185" s="197"/>
      <c r="N185" s="197"/>
      <c r="O185" s="197"/>
      <c r="P185" s="197"/>
      <c r="Q185" s="197"/>
      <c r="R185" s="197"/>
      <c r="S185" s="197"/>
      <c r="T185" s="197"/>
      <c r="U185" s="197"/>
      <c r="V185" s="197"/>
      <c r="W185" s="197"/>
    </row>
    <row r="186" spans="1:23">
      <c r="A186" s="197"/>
      <c r="B186" s="197"/>
      <c r="D186" s="197"/>
      <c r="E186" s="197"/>
      <c r="F186" s="197"/>
      <c r="G186" s="197"/>
      <c r="H186" s="197"/>
      <c r="I186" s="197"/>
      <c r="J186" s="197"/>
      <c r="K186" s="197"/>
      <c r="L186" s="197"/>
      <c r="M186" s="197"/>
      <c r="N186" s="197"/>
      <c r="O186" s="197"/>
      <c r="P186" s="197"/>
      <c r="Q186" s="197"/>
      <c r="R186" s="197"/>
      <c r="S186" s="197"/>
      <c r="T186" s="197"/>
      <c r="U186" s="197"/>
      <c r="V186" s="197"/>
      <c r="W186" s="197"/>
    </row>
    <row r="187" spans="1:23">
      <c r="A187" s="197"/>
      <c r="B187" s="197"/>
      <c r="D187" s="197"/>
      <c r="E187" s="197"/>
      <c r="F187" s="197"/>
      <c r="G187" s="197"/>
      <c r="H187" s="197"/>
      <c r="I187" s="197"/>
      <c r="J187" s="197"/>
      <c r="K187" s="197"/>
      <c r="L187" s="197"/>
      <c r="M187" s="197"/>
      <c r="N187" s="197"/>
      <c r="O187" s="197"/>
      <c r="P187" s="197"/>
      <c r="Q187" s="197"/>
      <c r="R187" s="197"/>
      <c r="S187" s="197"/>
      <c r="T187" s="197"/>
      <c r="U187" s="197"/>
      <c r="V187" s="197"/>
      <c r="W187" s="197"/>
    </row>
    <row r="188" spans="1:23">
      <c r="A188" s="197"/>
      <c r="B188" s="197"/>
      <c r="D188" s="197"/>
      <c r="E188" s="197"/>
      <c r="F188" s="197"/>
      <c r="G188" s="197"/>
      <c r="H188" s="197"/>
      <c r="I188" s="197"/>
      <c r="J188" s="197"/>
      <c r="K188" s="197"/>
      <c r="L188" s="197"/>
      <c r="M188" s="197"/>
      <c r="N188" s="197"/>
      <c r="O188" s="197"/>
      <c r="P188" s="197"/>
      <c r="Q188" s="197"/>
      <c r="R188" s="197"/>
      <c r="S188" s="197"/>
      <c r="T188" s="197"/>
      <c r="U188" s="197"/>
      <c r="V188" s="197"/>
      <c r="W188" s="197"/>
    </row>
    <row r="189" spans="1:23">
      <c r="A189" s="197"/>
      <c r="B189" s="197"/>
      <c r="D189" s="197"/>
      <c r="E189" s="197"/>
      <c r="F189" s="197"/>
      <c r="G189" s="197"/>
      <c r="H189" s="197"/>
      <c r="I189" s="197"/>
      <c r="J189" s="197"/>
      <c r="K189" s="197"/>
      <c r="L189" s="197"/>
      <c r="M189" s="197"/>
      <c r="N189" s="197"/>
      <c r="O189" s="197"/>
      <c r="P189" s="197"/>
      <c r="Q189" s="197"/>
      <c r="R189" s="197"/>
      <c r="S189" s="197"/>
      <c r="T189" s="197"/>
      <c r="U189" s="197"/>
      <c r="V189" s="197"/>
      <c r="W189" s="197"/>
    </row>
    <row r="190" spans="1:23">
      <c r="A190" s="197"/>
      <c r="B190" s="197"/>
      <c r="D190" s="197"/>
      <c r="E190" s="197"/>
      <c r="F190" s="197"/>
      <c r="G190" s="197"/>
      <c r="H190" s="197"/>
      <c r="I190" s="197"/>
      <c r="J190" s="197"/>
      <c r="K190" s="197"/>
      <c r="L190" s="197"/>
      <c r="M190" s="197"/>
      <c r="N190" s="197"/>
      <c r="O190" s="197"/>
      <c r="P190" s="197"/>
      <c r="Q190" s="197"/>
      <c r="R190" s="197"/>
      <c r="S190" s="197"/>
      <c r="T190" s="197"/>
      <c r="U190" s="197"/>
      <c r="V190" s="197"/>
      <c r="W190" s="197"/>
    </row>
    <row r="191" spans="1:23">
      <c r="A191" s="197"/>
      <c r="B191" s="197"/>
      <c r="D191" s="197"/>
      <c r="E191" s="197"/>
      <c r="F191" s="197"/>
      <c r="G191" s="197"/>
      <c r="H191" s="197"/>
      <c r="I191" s="197"/>
      <c r="J191" s="197"/>
      <c r="K191" s="197"/>
      <c r="L191" s="197"/>
      <c r="M191" s="197"/>
      <c r="N191" s="197"/>
      <c r="O191" s="197"/>
      <c r="P191" s="197"/>
      <c r="Q191" s="197"/>
      <c r="R191" s="197"/>
      <c r="S191" s="197"/>
      <c r="T191" s="197"/>
      <c r="U191" s="197"/>
      <c r="V191" s="197"/>
      <c r="W191" s="197"/>
    </row>
    <row r="192" spans="1:23">
      <c r="A192" s="197"/>
      <c r="B192" s="197"/>
      <c r="D192" s="197"/>
      <c r="E192" s="197"/>
      <c r="F192" s="197"/>
      <c r="G192" s="197"/>
      <c r="H192" s="197"/>
      <c r="I192" s="197"/>
      <c r="J192" s="197"/>
      <c r="K192" s="197"/>
      <c r="L192" s="197"/>
      <c r="M192" s="197"/>
      <c r="N192" s="197"/>
      <c r="O192" s="197"/>
      <c r="P192" s="197"/>
      <c r="Q192" s="197"/>
      <c r="R192" s="197"/>
      <c r="S192" s="197"/>
      <c r="T192" s="197"/>
      <c r="U192" s="197"/>
      <c r="V192" s="197"/>
      <c r="W192" s="197"/>
    </row>
    <row r="193" spans="1:23">
      <c r="A193" s="197"/>
      <c r="B193" s="197"/>
      <c r="D193" s="197"/>
      <c r="E193" s="197"/>
      <c r="F193" s="197"/>
      <c r="G193" s="197"/>
      <c r="H193" s="197"/>
      <c r="I193" s="197"/>
      <c r="J193" s="197"/>
      <c r="K193" s="197"/>
      <c r="L193" s="197"/>
      <c r="M193" s="197"/>
      <c r="N193" s="197"/>
      <c r="O193" s="197"/>
      <c r="P193" s="197"/>
      <c r="Q193" s="197"/>
      <c r="R193" s="197"/>
      <c r="S193" s="197"/>
      <c r="T193" s="197"/>
      <c r="U193" s="197"/>
      <c r="V193" s="197"/>
      <c r="W193" s="197"/>
    </row>
    <row r="194" spans="1:23">
      <c r="A194" s="197"/>
      <c r="B194" s="197"/>
      <c r="D194" s="197"/>
      <c r="E194" s="197"/>
      <c r="F194" s="197"/>
      <c r="G194" s="197"/>
      <c r="H194" s="197"/>
      <c r="I194" s="197"/>
      <c r="J194" s="197"/>
      <c r="K194" s="197"/>
      <c r="L194" s="197"/>
      <c r="M194" s="197"/>
      <c r="N194" s="197"/>
      <c r="O194" s="197"/>
      <c r="P194" s="197"/>
      <c r="Q194" s="197"/>
      <c r="R194" s="197"/>
      <c r="S194" s="197"/>
      <c r="T194" s="197"/>
      <c r="U194" s="197"/>
      <c r="V194" s="197"/>
      <c r="W194" s="197"/>
    </row>
    <row r="195" spans="1:23">
      <c r="A195" s="197"/>
      <c r="B195" s="197"/>
      <c r="D195" s="197"/>
      <c r="E195" s="197"/>
      <c r="F195" s="197"/>
      <c r="G195" s="197"/>
      <c r="H195" s="197"/>
      <c r="I195" s="197"/>
      <c r="J195" s="197"/>
      <c r="K195" s="197"/>
      <c r="L195" s="197"/>
      <c r="M195" s="197"/>
      <c r="N195" s="197"/>
      <c r="O195" s="197"/>
      <c r="P195" s="197"/>
      <c r="Q195" s="197"/>
      <c r="R195" s="197"/>
      <c r="S195" s="197"/>
      <c r="T195" s="197"/>
      <c r="U195" s="197"/>
      <c r="V195" s="197"/>
      <c r="W195" s="197"/>
    </row>
    <row r="196" spans="1:23">
      <c r="A196" s="197"/>
      <c r="B196" s="197"/>
      <c r="D196" s="197"/>
      <c r="E196" s="197"/>
      <c r="F196" s="197"/>
      <c r="G196" s="197"/>
      <c r="H196" s="197"/>
      <c r="I196" s="197"/>
      <c r="J196" s="197"/>
      <c r="K196" s="197"/>
      <c r="L196" s="197"/>
      <c r="M196" s="197"/>
      <c r="N196" s="197"/>
      <c r="O196" s="197"/>
      <c r="P196" s="197"/>
      <c r="Q196" s="197"/>
      <c r="R196" s="197"/>
      <c r="S196" s="197"/>
      <c r="T196" s="197"/>
      <c r="U196" s="197"/>
      <c r="V196" s="197"/>
      <c r="W196" s="197"/>
    </row>
    <row r="197" spans="1:23">
      <c r="A197" s="197"/>
      <c r="B197" s="197"/>
      <c r="D197" s="197"/>
      <c r="E197" s="197"/>
      <c r="F197" s="197"/>
      <c r="G197" s="197"/>
      <c r="H197" s="197"/>
      <c r="I197" s="197"/>
      <c r="J197" s="197"/>
      <c r="K197" s="197"/>
      <c r="L197" s="197"/>
      <c r="M197" s="197"/>
      <c r="N197" s="197"/>
      <c r="O197" s="197"/>
      <c r="P197" s="197"/>
      <c r="Q197" s="197"/>
      <c r="R197" s="197"/>
      <c r="S197" s="197"/>
      <c r="T197" s="197"/>
      <c r="U197" s="197"/>
      <c r="V197" s="197"/>
      <c r="W197" s="197"/>
    </row>
    <row r="198" spans="1:23">
      <c r="A198" s="197"/>
      <c r="B198" s="197"/>
      <c r="D198" s="197"/>
      <c r="E198" s="197"/>
      <c r="F198" s="197"/>
      <c r="G198" s="197"/>
      <c r="H198" s="197"/>
      <c r="I198" s="197"/>
      <c r="J198" s="197"/>
      <c r="K198" s="197"/>
      <c r="L198" s="197"/>
      <c r="M198" s="197"/>
      <c r="N198" s="197"/>
      <c r="O198" s="197"/>
      <c r="P198" s="197"/>
      <c r="Q198" s="197"/>
      <c r="R198" s="197"/>
      <c r="S198" s="197"/>
      <c r="T198" s="197"/>
      <c r="U198" s="197"/>
      <c r="V198" s="197"/>
      <c r="W198" s="197"/>
    </row>
    <row r="199" spans="1:23">
      <c r="A199" s="197"/>
      <c r="B199" s="197"/>
      <c r="D199" s="197"/>
      <c r="E199" s="197"/>
      <c r="F199" s="197"/>
      <c r="G199" s="197"/>
      <c r="H199" s="197"/>
      <c r="I199" s="197"/>
      <c r="J199" s="197"/>
      <c r="K199" s="197"/>
      <c r="L199" s="197"/>
      <c r="M199" s="197"/>
      <c r="N199" s="197"/>
      <c r="O199" s="197"/>
      <c r="P199" s="197"/>
      <c r="Q199" s="197"/>
      <c r="R199" s="197"/>
      <c r="S199" s="197"/>
      <c r="T199" s="197"/>
      <c r="U199" s="197"/>
      <c r="V199" s="197"/>
      <c r="W199" s="197"/>
    </row>
    <row r="200" spans="1:23">
      <c r="A200" s="197"/>
      <c r="B200" s="197"/>
      <c r="D200" s="197"/>
      <c r="E200" s="197"/>
      <c r="F200" s="197"/>
      <c r="G200" s="197"/>
      <c r="H200" s="197"/>
      <c r="I200" s="197"/>
      <c r="J200" s="197"/>
      <c r="K200" s="197"/>
      <c r="L200" s="197"/>
      <c r="M200" s="197"/>
      <c r="N200" s="197"/>
      <c r="O200" s="197"/>
      <c r="P200" s="197"/>
      <c r="Q200" s="197"/>
      <c r="R200" s="197"/>
      <c r="S200" s="197"/>
      <c r="T200" s="197"/>
      <c r="U200" s="197"/>
      <c r="V200" s="197"/>
      <c r="W200" s="197"/>
    </row>
    <row r="201" spans="1:23">
      <c r="A201" s="197"/>
      <c r="B201" s="197"/>
      <c r="D201" s="197"/>
      <c r="E201" s="197"/>
      <c r="F201" s="197"/>
      <c r="G201" s="197"/>
      <c r="H201" s="197"/>
      <c r="I201" s="197"/>
      <c r="J201" s="197"/>
      <c r="K201" s="197"/>
      <c r="L201" s="197"/>
      <c r="M201" s="197"/>
      <c r="N201" s="197"/>
      <c r="O201" s="197"/>
      <c r="P201" s="197"/>
      <c r="Q201" s="197"/>
      <c r="R201" s="197"/>
      <c r="S201" s="197"/>
      <c r="T201" s="197"/>
      <c r="U201" s="197"/>
      <c r="V201" s="197"/>
      <c r="W201" s="197"/>
    </row>
    <row r="202" spans="1:23">
      <c r="A202" s="197"/>
      <c r="B202" s="197"/>
      <c r="D202" s="197"/>
      <c r="E202" s="197"/>
      <c r="F202" s="197"/>
      <c r="G202" s="197"/>
      <c r="H202" s="197"/>
      <c r="I202" s="197"/>
      <c r="J202" s="197"/>
      <c r="K202" s="197"/>
      <c r="L202" s="197"/>
      <c r="M202" s="197"/>
      <c r="N202" s="197"/>
      <c r="O202" s="197"/>
      <c r="P202" s="197"/>
      <c r="Q202" s="197"/>
      <c r="R202" s="197"/>
      <c r="S202" s="197"/>
      <c r="T202" s="197"/>
      <c r="U202" s="197"/>
      <c r="V202" s="197"/>
      <c r="W202" s="197"/>
    </row>
    <row r="203" spans="1:23">
      <c r="A203" s="197"/>
      <c r="B203" s="197"/>
      <c r="D203" s="197"/>
      <c r="E203" s="197"/>
      <c r="F203" s="197"/>
      <c r="G203" s="197"/>
      <c r="H203" s="197"/>
      <c r="I203" s="197"/>
      <c r="J203" s="197"/>
      <c r="K203" s="197"/>
      <c r="L203" s="197"/>
      <c r="M203" s="197"/>
      <c r="N203" s="197"/>
      <c r="O203" s="197"/>
      <c r="P203" s="197"/>
      <c r="Q203" s="197"/>
      <c r="R203" s="197"/>
      <c r="S203" s="197"/>
      <c r="T203" s="197"/>
      <c r="U203" s="197"/>
      <c r="V203" s="197"/>
      <c r="W203" s="197"/>
    </row>
    <row r="204" spans="1:23">
      <c r="A204" s="197"/>
      <c r="B204" s="197"/>
      <c r="D204" s="197"/>
      <c r="E204" s="197"/>
      <c r="F204" s="197"/>
      <c r="G204" s="197"/>
      <c r="H204" s="197"/>
      <c r="I204" s="197"/>
      <c r="J204" s="197"/>
      <c r="K204" s="197"/>
      <c r="L204" s="197"/>
      <c r="M204" s="197"/>
      <c r="N204" s="197"/>
      <c r="O204" s="197"/>
      <c r="P204" s="197"/>
      <c r="Q204" s="197"/>
      <c r="R204" s="197"/>
      <c r="S204" s="197"/>
      <c r="T204" s="197"/>
      <c r="U204" s="197"/>
      <c r="V204" s="197"/>
      <c r="W204" s="197"/>
    </row>
    <row r="205" spans="1:23">
      <c r="A205" s="197"/>
      <c r="B205" s="197"/>
      <c r="D205" s="197"/>
      <c r="E205" s="197"/>
      <c r="F205" s="197"/>
      <c r="G205" s="197"/>
      <c r="H205" s="197"/>
      <c r="I205" s="197"/>
      <c r="J205" s="197"/>
      <c r="K205" s="197"/>
      <c r="L205" s="197"/>
      <c r="M205" s="197"/>
      <c r="N205" s="197"/>
      <c r="O205" s="197"/>
      <c r="P205" s="197"/>
      <c r="Q205" s="197"/>
      <c r="R205" s="197"/>
      <c r="S205" s="197"/>
      <c r="T205" s="197"/>
      <c r="U205" s="197"/>
      <c r="V205" s="197"/>
      <c r="W205" s="197"/>
    </row>
    <row r="206" spans="1:23">
      <c r="A206" s="197"/>
      <c r="B206" s="197"/>
      <c r="D206" s="197"/>
      <c r="E206" s="197"/>
      <c r="F206" s="197"/>
      <c r="G206" s="197"/>
      <c r="H206" s="197"/>
      <c r="I206" s="197"/>
      <c r="J206" s="197"/>
      <c r="K206" s="197"/>
      <c r="L206" s="197"/>
      <c r="M206" s="197"/>
      <c r="N206" s="197"/>
      <c r="O206" s="197"/>
      <c r="P206" s="197"/>
      <c r="Q206" s="197"/>
      <c r="R206" s="197"/>
      <c r="S206" s="197"/>
      <c r="T206" s="197"/>
      <c r="U206" s="197"/>
      <c r="V206" s="197"/>
      <c r="W206" s="197"/>
    </row>
    <row r="207" spans="1:23">
      <c r="A207" s="197"/>
      <c r="B207" s="197"/>
      <c r="D207" s="197"/>
      <c r="E207" s="197"/>
      <c r="F207" s="197"/>
      <c r="G207" s="197"/>
      <c r="H207" s="197"/>
      <c r="I207" s="197"/>
      <c r="J207" s="197"/>
      <c r="K207" s="197"/>
      <c r="L207" s="197"/>
      <c r="M207" s="197"/>
      <c r="N207" s="197"/>
      <c r="O207" s="197"/>
      <c r="P207" s="197"/>
      <c r="Q207" s="197"/>
      <c r="R207" s="197"/>
      <c r="S207" s="197"/>
      <c r="T207" s="197"/>
      <c r="U207" s="197"/>
      <c r="V207" s="197"/>
      <c r="W207" s="197"/>
    </row>
    <row r="208" spans="1:23">
      <c r="A208" s="197"/>
      <c r="B208" s="197"/>
      <c r="D208" s="197"/>
      <c r="E208" s="197"/>
      <c r="F208" s="197"/>
      <c r="G208" s="197"/>
      <c r="H208" s="197"/>
      <c r="I208" s="197"/>
      <c r="J208" s="197"/>
      <c r="K208" s="197"/>
      <c r="L208" s="197"/>
      <c r="M208" s="197"/>
      <c r="N208" s="197"/>
      <c r="O208" s="197"/>
      <c r="P208" s="197"/>
      <c r="Q208" s="197"/>
      <c r="R208" s="197"/>
      <c r="S208" s="197"/>
      <c r="T208" s="197"/>
      <c r="U208" s="197"/>
      <c r="V208" s="197"/>
      <c r="W208" s="197"/>
    </row>
    <row r="209" spans="1:23">
      <c r="A209" s="197"/>
      <c r="B209" s="197"/>
      <c r="D209" s="197"/>
      <c r="E209" s="197"/>
      <c r="F209" s="197"/>
      <c r="G209" s="197"/>
      <c r="H209" s="197"/>
      <c r="I209" s="197"/>
      <c r="J209" s="197"/>
      <c r="K209" s="197"/>
      <c r="L209" s="197"/>
      <c r="M209" s="197"/>
      <c r="N209" s="197"/>
      <c r="O209" s="197"/>
      <c r="P209" s="197"/>
      <c r="Q209" s="197"/>
      <c r="R209" s="197"/>
      <c r="S209" s="197"/>
      <c r="T209" s="197"/>
      <c r="U209" s="197"/>
      <c r="V209" s="197"/>
      <c r="W209" s="197"/>
    </row>
    <row r="210" spans="1:23">
      <c r="A210" s="197"/>
      <c r="B210" s="197"/>
      <c r="D210" s="197"/>
      <c r="E210" s="197"/>
      <c r="F210" s="197"/>
      <c r="G210" s="197"/>
      <c r="H210" s="197"/>
      <c r="I210" s="197"/>
      <c r="J210" s="197"/>
      <c r="K210" s="197"/>
      <c r="L210" s="197"/>
      <c r="M210" s="197"/>
      <c r="N210" s="197"/>
      <c r="O210" s="197"/>
      <c r="P210" s="197"/>
      <c r="Q210" s="197"/>
      <c r="R210" s="197"/>
      <c r="S210" s="197"/>
      <c r="T210" s="197"/>
      <c r="U210" s="197"/>
      <c r="V210" s="197"/>
      <c r="W210" s="197"/>
    </row>
    <row r="211" spans="1:23">
      <c r="A211" s="197"/>
      <c r="B211" s="197"/>
      <c r="D211" s="197"/>
      <c r="E211" s="197"/>
      <c r="F211" s="197"/>
      <c r="G211" s="197"/>
      <c r="H211" s="197"/>
      <c r="I211" s="197"/>
      <c r="J211" s="197"/>
      <c r="K211" s="197"/>
      <c r="L211" s="197"/>
      <c r="M211" s="197"/>
      <c r="N211" s="197"/>
      <c r="O211" s="197"/>
      <c r="P211" s="197"/>
      <c r="Q211" s="197"/>
      <c r="R211" s="197"/>
      <c r="S211" s="197"/>
      <c r="T211" s="197"/>
      <c r="U211" s="197"/>
      <c r="V211" s="197"/>
      <c r="W211" s="197"/>
    </row>
    <row r="212" spans="1:23">
      <c r="A212" s="197"/>
      <c r="B212" s="197"/>
      <c r="D212" s="197"/>
      <c r="E212" s="197"/>
      <c r="F212" s="197"/>
      <c r="G212" s="197"/>
      <c r="H212" s="197"/>
      <c r="I212" s="197"/>
      <c r="J212" s="197"/>
      <c r="K212" s="197"/>
      <c r="L212" s="197"/>
      <c r="M212" s="197"/>
      <c r="N212" s="197"/>
      <c r="O212" s="197"/>
      <c r="P212" s="197"/>
      <c r="Q212" s="197"/>
      <c r="R212" s="197"/>
      <c r="S212" s="197"/>
      <c r="T212" s="197"/>
      <c r="U212" s="197"/>
      <c r="V212" s="197"/>
      <c r="W212" s="197"/>
    </row>
    <row r="213" spans="1:23">
      <c r="A213" s="197"/>
      <c r="B213" s="197"/>
      <c r="D213" s="197"/>
      <c r="E213" s="197"/>
      <c r="F213" s="197"/>
      <c r="G213" s="197"/>
      <c r="H213" s="197"/>
      <c r="I213" s="197"/>
      <c r="J213" s="197"/>
      <c r="K213" s="197"/>
      <c r="L213" s="197"/>
      <c r="M213" s="197"/>
      <c r="N213" s="197"/>
      <c r="O213" s="197"/>
      <c r="P213" s="197"/>
      <c r="Q213" s="197"/>
      <c r="R213" s="197"/>
      <c r="S213" s="197"/>
      <c r="T213" s="197"/>
      <c r="U213" s="197"/>
      <c r="V213" s="197"/>
      <c r="W213" s="197"/>
    </row>
    <row r="214" spans="1:23">
      <c r="A214" s="197"/>
      <c r="B214" s="197"/>
      <c r="D214" s="197"/>
      <c r="E214" s="197"/>
      <c r="F214" s="197"/>
      <c r="G214" s="197"/>
      <c r="H214" s="197"/>
      <c r="I214" s="197"/>
      <c r="J214" s="197"/>
      <c r="K214" s="197"/>
      <c r="L214" s="197"/>
      <c r="M214" s="197"/>
      <c r="N214" s="197"/>
      <c r="O214" s="197"/>
      <c r="P214" s="197"/>
      <c r="Q214" s="197"/>
      <c r="R214" s="197"/>
      <c r="S214" s="197"/>
      <c r="T214" s="197"/>
      <c r="U214" s="197"/>
      <c r="V214" s="197"/>
      <c r="W214" s="197"/>
    </row>
    <row r="215" spans="1:23">
      <c r="A215" s="197"/>
      <c r="B215" s="197"/>
      <c r="D215" s="197"/>
      <c r="E215" s="197"/>
      <c r="F215" s="197"/>
      <c r="G215" s="197"/>
      <c r="H215" s="197"/>
      <c r="I215" s="197"/>
      <c r="J215" s="197"/>
      <c r="K215" s="197"/>
      <c r="L215" s="197"/>
      <c r="M215" s="197"/>
      <c r="N215" s="197"/>
      <c r="O215" s="197"/>
      <c r="P215" s="197"/>
      <c r="Q215" s="197"/>
      <c r="R215" s="197"/>
      <c r="S215" s="197"/>
      <c r="T215" s="197"/>
      <c r="U215" s="197"/>
      <c r="V215" s="197"/>
      <c r="W215" s="197"/>
    </row>
    <row r="216" spans="1:23">
      <c r="A216" s="197"/>
      <c r="B216" s="197"/>
      <c r="D216" s="197"/>
      <c r="E216" s="197"/>
      <c r="F216" s="197"/>
      <c r="G216" s="197"/>
      <c r="H216" s="197"/>
      <c r="I216" s="197"/>
      <c r="J216" s="197"/>
      <c r="K216" s="197"/>
      <c r="L216" s="197"/>
      <c r="M216" s="197"/>
      <c r="N216" s="197"/>
      <c r="O216" s="197"/>
      <c r="P216" s="197"/>
      <c r="Q216" s="197"/>
      <c r="R216" s="197"/>
      <c r="S216" s="197"/>
      <c r="T216" s="197"/>
      <c r="U216" s="197"/>
      <c r="V216" s="197"/>
      <c r="W216" s="197"/>
    </row>
    <row r="217" spans="1:23">
      <c r="A217" s="197"/>
      <c r="B217" s="197"/>
      <c r="D217" s="197"/>
      <c r="E217" s="197"/>
      <c r="F217" s="197"/>
      <c r="G217" s="197"/>
      <c r="H217" s="197"/>
      <c r="I217" s="197"/>
      <c r="J217" s="197"/>
      <c r="K217" s="197"/>
      <c r="L217" s="197"/>
      <c r="M217" s="197"/>
      <c r="N217" s="197"/>
      <c r="O217" s="197"/>
      <c r="P217" s="197"/>
      <c r="Q217" s="197"/>
      <c r="R217" s="197"/>
      <c r="S217" s="197"/>
      <c r="T217" s="197"/>
      <c r="U217" s="197"/>
      <c r="V217" s="197"/>
      <c r="W217" s="197"/>
    </row>
    <row r="218" spans="1:23">
      <c r="A218" s="197"/>
      <c r="B218" s="197"/>
      <c r="D218" s="197"/>
      <c r="E218" s="197"/>
      <c r="F218" s="197"/>
      <c r="G218" s="197"/>
      <c r="H218" s="197"/>
      <c r="I218" s="197"/>
      <c r="J218" s="197"/>
      <c r="K218" s="197"/>
      <c r="L218" s="197"/>
      <c r="M218" s="197"/>
      <c r="N218" s="197"/>
      <c r="O218" s="197"/>
      <c r="P218" s="197"/>
      <c r="Q218" s="197"/>
      <c r="R218" s="197"/>
      <c r="S218" s="197"/>
      <c r="T218" s="197"/>
      <c r="U218" s="197"/>
      <c r="V218" s="197"/>
      <c r="W218" s="197"/>
    </row>
    <row r="219" spans="1:23">
      <c r="A219" s="197"/>
      <c r="B219" s="197"/>
      <c r="D219" s="197"/>
      <c r="E219" s="197"/>
      <c r="F219" s="197"/>
      <c r="G219" s="197"/>
      <c r="H219" s="197"/>
      <c r="I219" s="197"/>
      <c r="J219" s="197"/>
      <c r="K219" s="197"/>
      <c r="L219" s="197"/>
      <c r="M219" s="197"/>
      <c r="N219" s="197"/>
      <c r="O219" s="197"/>
      <c r="P219" s="197"/>
      <c r="Q219" s="197"/>
      <c r="R219" s="197"/>
      <c r="S219" s="197"/>
      <c r="T219" s="197"/>
      <c r="U219" s="197"/>
      <c r="V219" s="197"/>
      <c r="W219" s="197"/>
    </row>
    <row r="220" spans="1:23">
      <c r="A220" s="197"/>
      <c r="B220" s="197"/>
      <c r="D220" s="197"/>
      <c r="E220" s="197"/>
      <c r="F220" s="197"/>
      <c r="G220" s="197"/>
      <c r="H220" s="197"/>
      <c r="I220" s="197"/>
      <c r="J220" s="197"/>
      <c r="K220" s="197"/>
      <c r="L220" s="197"/>
      <c r="M220" s="197"/>
      <c r="N220" s="197"/>
      <c r="O220" s="197"/>
      <c r="P220" s="197"/>
      <c r="Q220" s="197"/>
      <c r="R220" s="197"/>
      <c r="S220" s="197"/>
      <c r="T220" s="197"/>
      <c r="U220" s="197"/>
      <c r="V220" s="197"/>
      <c r="W220" s="197"/>
    </row>
    <row r="221" spans="1:23">
      <c r="A221" s="197"/>
      <c r="B221" s="197"/>
      <c r="D221" s="197"/>
      <c r="E221" s="197"/>
      <c r="F221" s="197"/>
      <c r="G221" s="197"/>
      <c r="H221" s="197"/>
      <c r="I221" s="197"/>
      <c r="J221" s="197"/>
      <c r="K221" s="197"/>
      <c r="L221" s="197"/>
      <c r="M221" s="197"/>
      <c r="N221" s="197"/>
      <c r="O221" s="197"/>
      <c r="P221" s="197"/>
      <c r="Q221" s="197"/>
      <c r="R221" s="197"/>
      <c r="S221" s="197"/>
      <c r="T221" s="197"/>
      <c r="U221" s="197"/>
      <c r="V221" s="197"/>
      <c r="W221" s="197"/>
    </row>
    <row r="222" spans="1:23">
      <c r="A222" s="197"/>
      <c r="B222" s="197"/>
      <c r="D222" s="197"/>
      <c r="E222" s="197"/>
      <c r="F222" s="197"/>
      <c r="G222" s="197"/>
      <c r="H222" s="197"/>
      <c r="I222" s="197"/>
      <c r="J222" s="197"/>
      <c r="K222" s="197"/>
      <c r="L222" s="197"/>
      <c r="M222" s="197"/>
      <c r="N222" s="197"/>
      <c r="O222" s="197"/>
      <c r="P222" s="197"/>
      <c r="Q222" s="197"/>
      <c r="R222" s="197"/>
      <c r="S222" s="197"/>
      <c r="T222" s="197"/>
      <c r="U222" s="197"/>
      <c r="V222" s="197"/>
      <c r="W222" s="197"/>
    </row>
    <row r="223" spans="1:23">
      <c r="A223" s="197"/>
      <c r="B223" s="197"/>
      <c r="D223" s="197"/>
      <c r="E223" s="197"/>
      <c r="F223" s="197"/>
      <c r="G223" s="197"/>
      <c r="H223" s="197"/>
      <c r="I223" s="197"/>
      <c r="J223" s="197"/>
      <c r="K223" s="197"/>
      <c r="L223" s="197"/>
      <c r="M223" s="197"/>
      <c r="N223" s="197"/>
      <c r="O223" s="197"/>
      <c r="P223" s="197"/>
      <c r="Q223" s="197"/>
      <c r="R223" s="197"/>
      <c r="S223" s="197"/>
      <c r="T223" s="197"/>
      <c r="U223" s="197"/>
      <c r="V223" s="197"/>
      <c r="W223" s="197"/>
    </row>
    <row r="224" spans="1:23">
      <c r="A224" s="197"/>
      <c r="B224" s="197"/>
      <c r="D224" s="197"/>
      <c r="E224" s="197"/>
      <c r="F224" s="197"/>
      <c r="G224" s="197"/>
      <c r="H224" s="197"/>
      <c r="I224" s="197"/>
      <c r="J224" s="197"/>
      <c r="K224" s="197"/>
      <c r="L224" s="197"/>
      <c r="M224" s="197"/>
      <c r="N224" s="197"/>
      <c r="O224" s="197"/>
      <c r="P224" s="197"/>
      <c r="Q224" s="197"/>
      <c r="R224" s="197"/>
      <c r="S224" s="197"/>
      <c r="T224" s="197"/>
      <c r="U224" s="197"/>
      <c r="V224" s="197"/>
      <c r="W224" s="197"/>
    </row>
    <row r="225" spans="1:23">
      <c r="A225" s="197"/>
      <c r="B225" s="197"/>
      <c r="D225" s="197"/>
      <c r="E225" s="197"/>
      <c r="F225" s="197"/>
      <c r="G225" s="197"/>
      <c r="H225" s="197"/>
      <c r="I225" s="197"/>
      <c r="J225" s="197"/>
      <c r="K225" s="197"/>
      <c r="L225" s="197"/>
      <c r="M225" s="197"/>
      <c r="N225" s="197"/>
      <c r="O225" s="197"/>
      <c r="P225" s="197"/>
      <c r="Q225" s="197"/>
      <c r="R225" s="197"/>
      <c r="S225" s="197"/>
      <c r="T225" s="197"/>
      <c r="U225" s="197"/>
      <c r="V225" s="197"/>
      <c r="W225" s="197"/>
    </row>
    <row r="226" spans="1:23">
      <c r="A226" s="197"/>
      <c r="B226" s="197"/>
      <c r="D226" s="197"/>
      <c r="E226" s="197"/>
      <c r="F226" s="197"/>
      <c r="G226" s="197"/>
      <c r="H226" s="197"/>
      <c r="I226" s="197"/>
      <c r="J226" s="197"/>
      <c r="K226" s="197"/>
      <c r="L226" s="197"/>
      <c r="M226" s="197"/>
      <c r="N226" s="197"/>
      <c r="O226" s="197"/>
      <c r="P226" s="197"/>
      <c r="Q226" s="197"/>
      <c r="R226" s="197"/>
      <c r="S226" s="197"/>
      <c r="T226" s="197"/>
      <c r="U226" s="197"/>
      <c r="V226" s="197"/>
      <c r="W226" s="197"/>
    </row>
    <row r="227" spans="1:23">
      <c r="A227" s="197"/>
      <c r="B227" s="197"/>
      <c r="D227" s="197"/>
      <c r="E227" s="197"/>
      <c r="F227" s="197"/>
      <c r="G227" s="197"/>
      <c r="H227" s="197"/>
      <c r="I227" s="197"/>
      <c r="J227" s="197"/>
      <c r="K227" s="197"/>
      <c r="L227" s="197"/>
      <c r="M227" s="197"/>
      <c r="N227" s="197"/>
      <c r="O227" s="197"/>
      <c r="P227" s="197"/>
      <c r="Q227" s="197"/>
      <c r="R227" s="197"/>
      <c r="S227" s="197"/>
      <c r="T227" s="197"/>
      <c r="U227" s="197"/>
      <c r="V227" s="197"/>
      <c r="W227" s="197"/>
    </row>
    <row r="228" spans="1:23">
      <c r="A228" s="197"/>
      <c r="B228" s="197"/>
      <c r="D228" s="197"/>
      <c r="E228" s="197"/>
      <c r="F228" s="197"/>
      <c r="G228" s="197"/>
      <c r="H228" s="197"/>
      <c r="I228" s="197"/>
      <c r="J228" s="197"/>
      <c r="K228" s="197"/>
      <c r="L228" s="197"/>
      <c r="M228" s="197"/>
      <c r="N228" s="197"/>
      <c r="O228" s="197"/>
      <c r="P228" s="197"/>
      <c r="Q228" s="197"/>
      <c r="R228" s="197"/>
      <c r="S228" s="197"/>
      <c r="T228" s="197"/>
      <c r="U228" s="197"/>
      <c r="V228" s="197"/>
      <c r="W228" s="197"/>
    </row>
    <row r="229" spans="1:23">
      <c r="A229" s="197"/>
      <c r="B229" s="197"/>
      <c r="D229" s="197"/>
      <c r="E229" s="197"/>
      <c r="F229" s="197"/>
      <c r="G229" s="197"/>
      <c r="H229" s="197"/>
      <c r="I229" s="197"/>
      <c r="J229" s="197"/>
      <c r="K229" s="197"/>
      <c r="L229" s="197"/>
      <c r="M229" s="197"/>
      <c r="N229" s="197"/>
      <c r="O229" s="197"/>
      <c r="P229" s="197"/>
      <c r="Q229" s="197"/>
      <c r="R229" s="197"/>
      <c r="S229" s="197"/>
      <c r="T229" s="197"/>
      <c r="U229" s="197"/>
      <c r="V229" s="197"/>
      <c r="W229" s="197"/>
    </row>
    <row r="230" spans="1:23">
      <c r="A230" s="197"/>
      <c r="B230" s="197"/>
      <c r="D230" s="197"/>
      <c r="E230" s="197"/>
      <c r="F230" s="197"/>
      <c r="G230" s="197"/>
      <c r="H230" s="197"/>
      <c r="I230" s="197"/>
      <c r="J230" s="197"/>
      <c r="K230" s="197"/>
      <c r="L230" s="197"/>
      <c r="M230" s="197"/>
      <c r="N230" s="197"/>
      <c r="O230" s="197"/>
      <c r="P230" s="197"/>
      <c r="Q230" s="197"/>
      <c r="R230" s="197"/>
      <c r="S230" s="197"/>
      <c r="T230" s="197"/>
      <c r="U230" s="197"/>
      <c r="V230" s="197"/>
      <c r="W230" s="197"/>
    </row>
    <row r="231" spans="1:23">
      <c r="A231" s="197"/>
      <c r="B231" s="197"/>
      <c r="D231" s="197"/>
      <c r="E231" s="197"/>
      <c r="F231" s="197"/>
      <c r="G231" s="197"/>
      <c r="H231" s="197"/>
      <c r="I231" s="197"/>
      <c r="J231" s="197"/>
      <c r="K231" s="197"/>
      <c r="L231" s="197"/>
      <c r="M231" s="197"/>
      <c r="N231" s="197"/>
      <c r="O231" s="197"/>
      <c r="P231" s="197"/>
      <c r="Q231" s="197"/>
      <c r="R231" s="197"/>
      <c r="S231" s="197"/>
      <c r="T231" s="197"/>
      <c r="U231" s="197"/>
      <c r="V231" s="197"/>
      <c r="W231" s="197"/>
    </row>
    <row r="232" spans="1:23">
      <c r="A232" s="197"/>
      <c r="B232" s="197"/>
      <c r="D232" s="197"/>
      <c r="E232" s="197"/>
      <c r="F232" s="197"/>
      <c r="G232" s="197"/>
      <c r="H232" s="197"/>
      <c r="I232" s="197"/>
      <c r="J232" s="197"/>
      <c r="K232" s="197"/>
      <c r="L232" s="197"/>
      <c r="M232" s="197"/>
      <c r="N232" s="197"/>
      <c r="O232" s="197"/>
      <c r="P232" s="197"/>
      <c r="Q232" s="197"/>
      <c r="R232" s="197"/>
      <c r="S232" s="197"/>
      <c r="T232" s="197"/>
      <c r="U232" s="197"/>
      <c r="V232" s="197"/>
      <c r="W232" s="197"/>
    </row>
    <row r="233" spans="1:23">
      <c r="A233" s="197"/>
      <c r="B233" s="197"/>
      <c r="D233" s="197"/>
      <c r="E233" s="197"/>
      <c r="F233" s="197"/>
      <c r="G233" s="197"/>
      <c r="H233" s="197"/>
      <c r="I233" s="197"/>
      <c r="J233" s="197"/>
      <c r="K233" s="197"/>
      <c r="L233" s="197"/>
      <c r="M233" s="197"/>
      <c r="N233" s="197"/>
      <c r="O233" s="197"/>
      <c r="P233" s="197"/>
      <c r="Q233" s="197"/>
      <c r="R233" s="197"/>
      <c r="S233" s="197"/>
      <c r="T233" s="197"/>
      <c r="U233" s="197"/>
      <c r="V233" s="197"/>
      <c r="W233" s="197"/>
    </row>
    <row r="234" spans="1:23">
      <c r="A234" s="197"/>
      <c r="B234" s="197"/>
      <c r="D234" s="197"/>
      <c r="E234" s="197"/>
      <c r="F234" s="197"/>
      <c r="G234" s="197"/>
      <c r="H234" s="197"/>
      <c r="I234" s="197"/>
      <c r="J234" s="197"/>
      <c r="K234" s="197"/>
      <c r="L234" s="197"/>
      <c r="M234" s="197"/>
      <c r="N234" s="197"/>
      <c r="O234" s="197"/>
      <c r="P234" s="197"/>
      <c r="Q234" s="197"/>
      <c r="R234" s="197"/>
      <c r="S234" s="197"/>
      <c r="T234" s="197"/>
      <c r="U234" s="197"/>
      <c r="V234" s="197"/>
      <c r="W234" s="197"/>
    </row>
    <row r="235" spans="1:23">
      <c r="A235" s="197"/>
      <c r="B235" s="197"/>
      <c r="D235" s="197"/>
      <c r="E235" s="197"/>
      <c r="F235" s="197"/>
      <c r="G235" s="197"/>
      <c r="H235" s="197"/>
      <c r="I235" s="197"/>
      <c r="J235" s="197"/>
      <c r="K235" s="197"/>
      <c r="L235" s="197"/>
      <c r="M235" s="197"/>
      <c r="N235" s="197"/>
      <c r="O235" s="197"/>
      <c r="P235" s="197"/>
      <c r="Q235" s="197"/>
      <c r="R235" s="197"/>
      <c r="S235" s="197"/>
      <c r="T235" s="197"/>
      <c r="U235" s="197"/>
      <c r="V235" s="197"/>
      <c r="W235" s="197"/>
    </row>
    <row r="236" spans="1:23">
      <c r="A236" s="197"/>
      <c r="B236" s="197"/>
      <c r="D236" s="197"/>
      <c r="E236" s="197"/>
      <c r="F236" s="197"/>
      <c r="G236" s="197"/>
      <c r="H236" s="197"/>
      <c r="I236" s="197"/>
      <c r="J236" s="197"/>
      <c r="K236" s="197"/>
      <c r="L236" s="197"/>
      <c r="M236" s="197"/>
      <c r="N236" s="197"/>
      <c r="O236" s="197"/>
      <c r="P236" s="197"/>
      <c r="Q236" s="197"/>
      <c r="R236" s="197"/>
      <c r="S236" s="197"/>
      <c r="T236" s="197"/>
      <c r="U236" s="197"/>
      <c r="V236" s="197"/>
      <c r="W236" s="197"/>
    </row>
    <row r="237" spans="1:23">
      <c r="A237" s="197"/>
      <c r="B237" s="197"/>
      <c r="D237" s="197"/>
      <c r="E237" s="197"/>
      <c r="F237" s="197"/>
      <c r="G237" s="197"/>
      <c r="H237" s="197"/>
      <c r="I237" s="197"/>
      <c r="J237" s="197"/>
      <c r="K237" s="197"/>
      <c r="L237" s="197"/>
      <c r="M237" s="197"/>
      <c r="N237" s="197"/>
      <c r="O237" s="197"/>
      <c r="P237" s="197"/>
      <c r="Q237" s="197"/>
      <c r="R237" s="197"/>
      <c r="S237" s="197"/>
      <c r="T237" s="197"/>
      <c r="U237" s="197"/>
      <c r="V237" s="197"/>
      <c r="W237" s="197"/>
    </row>
    <row r="238" spans="1:23">
      <c r="A238" s="197"/>
      <c r="B238" s="197"/>
      <c r="D238" s="197"/>
      <c r="E238" s="197"/>
      <c r="F238" s="197"/>
      <c r="G238" s="197"/>
      <c r="H238" s="197"/>
      <c r="I238" s="197"/>
      <c r="J238" s="197"/>
      <c r="K238" s="197"/>
      <c r="L238" s="197"/>
      <c r="M238" s="197"/>
      <c r="N238" s="197"/>
      <c r="O238" s="197"/>
      <c r="P238" s="197"/>
      <c r="Q238" s="197"/>
      <c r="R238" s="197"/>
      <c r="S238" s="197"/>
      <c r="T238" s="197"/>
      <c r="U238" s="197"/>
      <c r="V238" s="197"/>
      <c r="W238" s="197"/>
    </row>
    <row r="239" spans="1:23">
      <c r="A239" s="197"/>
      <c r="B239" s="197"/>
      <c r="D239" s="197"/>
      <c r="E239" s="197"/>
      <c r="F239" s="197"/>
      <c r="G239" s="197"/>
      <c r="H239" s="197"/>
      <c r="I239" s="197"/>
      <c r="J239" s="197"/>
      <c r="K239" s="197"/>
      <c r="L239" s="197"/>
      <c r="M239" s="197"/>
      <c r="N239" s="197"/>
      <c r="O239" s="197"/>
      <c r="P239" s="197"/>
      <c r="Q239" s="197"/>
      <c r="R239" s="197"/>
      <c r="S239" s="197"/>
      <c r="T239" s="197"/>
      <c r="U239" s="197"/>
      <c r="V239" s="197"/>
      <c r="W239" s="197"/>
    </row>
    <row r="240" spans="1:23">
      <c r="A240" s="197"/>
      <c r="B240" s="197"/>
      <c r="D240" s="197"/>
      <c r="E240" s="197"/>
      <c r="F240" s="197"/>
      <c r="G240" s="197"/>
      <c r="H240" s="197"/>
      <c r="I240" s="197"/>
      <c r="J240" s="197"/>
      <c r="K240" s="197"/>
      <c r="L240" s="197"/>
      <c r="M240" s="197"/>
      <c r="N240" s="197"/>
      <c r="O240" s="197"/>
      <c r="P240" s="197"/>
      <c r="Q240" s="197"/>
      <c r="R240" s="197"/>
      <c r="S240" s="197"/>
      <c r="T240" s="197"/>
      <c r="U240" s="197"/>
      <c r="V240" s="197"/>
      <c r="W240" s="197"/>
    </row>
    <row r="241" spans="1:23">
      <c r="A241" s="197"/>
      <c r="B241" s="197"/>
      <c r="D241" s="197"/>
      <c r="E241" s="197"/>
      <c r="F241" s="197"/>
      <c r="G241" s="197"/>
      <c r="H241" s="197"/>
      <c r="I241" s="197"/>
      <c r="J241" s="197"/>
      <c r="K241" s="197"/>
      <c r="L241" s="197"/>
      <c r="M241" s="197"/>
      <c r="N241" s="197"/>
      <c r="O241" s="197"/>
      <c r="P241" s="197"/>
      <c r="Q241" s="197"/>
      <c r="R241" s="197"/>
      <c r="S241" s="197"/>
      <c r="T241" s="197"/>
      <c r="U241" s="197"/>
      <c r="V241" s="197"/>
      <c r="W241" s="197"/>
    </row>
    <row r="242" spans="1:23">
      <c r="A242" s="197"/>
      <c r="B242" s="197"/>
      <c r="D242" s="197"/>
      <c r="E242" s="197"/>
      <c r="F242" s="197"/>
      <c r="G242" s="197"/>
      <c r="H242" s="197"/>
      <c r="I242" s="197"/>
      <c r="J242" s="197"/>
      <c r="K242" s="197"/>
      <c r="L242" s="197"/>
      <c r="M242" s="197"/>
      <c r="N242" s="197"/>
      <c r="O242" s="197"/>
      <c r="P242" s="197"/>
      <c r="Q242" s="197"/>
      <c r="R242" s="197"/>
      <c r="S242" s="197"/>
      <c r="T242" s="197"/>
      <c r="U242" s="197"/>
      <c r="V242" s="197"/>
      <c r="W242" s="197"/>
    </row>
    <row r="243" spans="1:23">
      <c r="A243" s="197"/>
      <c r="B243" s="197"/>
      <c r="D243" s="197"/>
      <c r="E243" s="197"/>
      <c r="F243" s="197"/>
      <c r="G243" s="197"/>
      <c r="H243" s="197"/>
      <c r="I243" s="197"/>
      <c r="J243" s="197"/>
      <c r="K243" s="197"/>
      <c r="L243" s="197"/>
      <c r="M243" s="197"/>
      <c r="N243" s="197"/>
      <c r="O243" s="197"/>
      <c r="P243" s="197"/>
      <c r="Q243" s="197"/>
      <c r="R243" s="197"/>
      <c r="S243" s="197"/>
      <c r="T243" s="197"/>
      <c r="U243" s="197"/>
      <c r="V243" s="197"/>
      <c r="W243" s="197"/>
    </row>
    <row r="244" spans="1:23">
      <c r="A244" s="197"/>
      <c r="B244" s="197"/>
      <c r="D244" s="197"/>
      <c r="E244" s="197"/>
      <c r="F244" s="197"/>
      <c r="G244" s="197"/>
      <c r="H244" s="197"/>
      <c r="I244" s="197"/>
      <c r="J244" s="197"/>
      <c r="K244" s="197"/>
      <c r="L244" s="197"/>
      <c r="M244" s="197"/>
      <c r="N244" s="197"/>
      <c r="O244" s="197"/>
      <c r="P244" s="197"/>
      <c r="Q244" s="197"/>
      <c r="R244" s="197"/>
      <c r="S244" s="197"/>
      <c r="T244" s="197"/>
      <c r="U244" s="197"/>
      <c r="V244" s="197"/>
      <c r="W244" s="197"/>
    </row>
    <row r="245" spans="1:23">
      <c r="A245" s="197"/>
      <c r="B245" s="197"/>
      <c r="D245" s="197"/>
      <c r="E245" s="197"/>
      <c r="F245" s="197"/>
      <c r="G245" s="197"/>
      <c r="H245" s="197"/>
      <c r="I245" s="197"/>
      <c r="J245" s="197"/>
      <c r="K245" s="197"/>
      <c r="L245" s="197"/>
      <c r="M245" s="197"/>
      <c r="N245" s="197"/>
      <c r="O245" s="197"/>
      <c r="P245" s="197"/>
      <c r="Q245" s="197"/>
      <c r="R245" s="197"/>
      <c r="S245" s="197"/>
      <c r="T245" s="197"/>
      <c r="U245" s="197"/>
      <c r="V245" s="197"/>
      <c r="W245" s="197"/>
    </row>
    <row r="246" spans="1:23">
      <c r="A246" s="197"/>
      <c r="B246" s="197"/>
      <c r="D246" s="197"/>
      <c r="E246" s="197"/>
      <c r="F246" s="197"/>
      <c r="G246" s="197"/>
      <c r="H246" s="197"/>
      <c r="I246" s="197"/>
      <c r="J246" s="197"/>
      <c r="K246" s="197"/>
      <c r="L246" s="197"/>
      <c r="M246" s="197"/>
      <c r="N246" s="197"/>
      <c r="O246" s="197"/>
      <c r="P246" s="197"/>
      <c r="Q246" s="197"/>
      <c r="R246" s="197"/>
      <c r="S246" s="197"/>
      <c r="T246" s="197"/>
      <c r="U246" s="197"/>
      <c r="V246" s="197"/>
      <c r="W246" s="197"/>
    </row>
    <row r="247" spans="1:23">
      <c r="A247" s="197"/>
      <c r="B247" s="197"/>
      <c r="D247" s="197"/>
      <c r="E247" s="197"/>
      <c r="F247" s="197"/>
      <c r="G247" s="197"/>
      <c r="H247" s="197"/>
      <c r="I247" s="197"/>
      <c r="J247" s="197"/>
      <c r="K247" s="197"/>
      <c r="L247" s="197"/>
      <c r="M247" s="197"/>
      <c r="N247" s="197"/>
      <c r="O247" s="197"/>
      <c r="P247" s="197"/>
      <c r="Q247" s="197"/>
      <c r="R247" s="197"/>
      <c r="S247" s="197"/>
      <c r="T247" s="197"/>
      <c r="U247" s="197"/>
      <c r="V247" s="197"/>
      <c r="W247" s="197"/>
    </row>
    <row r="248" spans="1:23">
      <c r="A248" s="197"/>
      <c r="B248" s="197"/>
      <c r="D248" s="197"/>
      <c r="E248" s="197"/>
      <c r="F248" s="197"/>
      <c r="G248" s="197"/>
      <c r="H248" s="197"/>
      <c r="I248" s="197"/>
      <c r="J248" s="197"/>
      <c r="K248" s="197"/>
      <c r="L248" s="197"/>
      <c r="M248" s="197"/>
      <c r="N248" s="197"/>
      <c r="O248" s="197"/>
      <c r="P248" s="197"/>
      <c r="Q248" s="197"/>
      <c r="R248" s="197"/>
      <c r="S248" s="197"/>
      <c r="T248" s="197"/>
      <c r="U248" s="197"/>
      <c r="V248" s="197"/>
      <c r="W248" s="197"/>
    </row>
    <row r="249" spans="1:23">
      <c r="A249" s="197"/>
      <c r="B249" s="197"/>
      <c r="D249" s="197"/>
      <c r="E249" s="197"/>
      <c r="F249" s="197"/>
      <c r="G249" s="197"/>
      <c r="H249" s="197"/>
      <c r="I249" s="197"/>
      <c r="J249" s="197"/>
      <c r="K249" s="197"/>
      <c r="L249" s="197"/>
      <c r="M249" s="197"/>
      <c r="N249" s="197"/>
      <c r="O249" s="197"/>
      <c r="P249" s="197"/>
      <c r="Q249" s="197"/>
      <c r="R249" s="197"/>
      <c r="S249" s="197"/>
      <c r="T249" s="197"/>
      <c r="U249" s="197"/>
      <c r="V249" s="197"/>
      <c r="W249" s="197"/>
    </row>
    <row r="250" spans="1:23">
      <c r="A250" s="197"/>
      <c r="B250" s="197"/>
      <c r="D250" s="197"/>
      <c r="E250" s="197"/>
      <c r="F250" s="197"/>
      <c r="G250" s="197"/>
      <c r="H250" s="197"/>
      <c r="I250" s="197"/>
      <c r="J250" s="197"/>
      <c r="K250" s="197"/>
      <c r="L250" s="197"/>
      <c r="M250" s="197"/>
      <c r="N250" s="197"/>
      <c r="O250" s="197"/>
      <c r="P250" s="197"/>
      <c r="Q250" s="197"/>
      <c r="R250" s="197"/>
      <c r="S250" s="197"/>
      <c r="T250" s="197"/>
      <c r="U250" s="197"/>
      <c r="V250" s="197"/>
      <c r="W250" s="197"/>
    </row>
    <row r="251" spans="1:23">
      <c r="A251" s="197"/>
      <c r="B251" s="197"/>
      <c r="D251" s="197"/>
      <c r="E251" s="197"/>
      <c r="F251" s="197"/>
      <c r="G251" s="197"/>
      <c r="H251" s="197"/>
      <c r="I251" s="197"/>
      <c r="J251" s="197"/>
      <c r="K251" s="197"/>
      <c r="L251" s="197"/>
      <c r="M251" s="197"/>
      <c r="N251" s="197"/>
      <c r="O251" s="197"/>
      <c r="P251" s="197"/>
      <c r="Q251" s="197"/>
      <c r="R251" s="197"/>
      <c r="S251" s="197"/>
      <c r="T251" s="197"/>
      <c r="U251" s="197"/>
      <c r="V251" s="197"/>
      <c r="W251" s="197"/>
    </row>
    <row r="252" spans="1:23">
      <c r="A252" s="197"/>
      <c r="B252" s="197"/>
      <c r="D252" s="197"/>
      <c r="E252" s="197"/>
      <c r="F252" s="197"/>
      <c r="G252" s="197"/>
      <c r="H252" s="197"/>
      <c r="I252" s="197"/>
      <c r="J252" s="197"/>
      <c r="K252" s="197"/>
      <c r="L252" s="197"/>
      <c r="M252" s="197"/>
      <c r="N252" s="197"/>
      <c r="O252" s="197"/>
      <c r="P252" s="197"/>
      <c r="Q252" s="197"/>
      <c r="R252" s="197"/>
      <c r="S252" s="197"/>
      <c r="T252" s="197"/>
      <c r="U252" s="197"/>
      <c r="V252" s="197"/>
      <c r="W252" s="197"/>
    </row>
    <row r="253" spans="1:23">
      <c r="A253" s="197"/>
      <c r="B253" s="197"/>
      <c r="D253" s="197"/>
      <c r="E253" s="197"/>
      <c r="F253" s="197"/>
      <c r="G253" s="197"/>
      <c r="H253" s="197"/>
      <c r="I253" s="197"/>
      <c r="J253" s="197"/>
      <c r="K253" s="197"/>
      <c r="L253" s="197"/>
      <c r="M253" s="197"/>
      <c r="N253" s="197"/>
      <c r="O253" s="197"/>
      <c r="P253" s="197"/>
      <c r="Q253" s="197"/>
      <c r="R253" s="197"/>
      <c r="S253" s="197"/>
      <c r="T253" s="197"/>
      <c r="U253" s="197"/>
      <c r="V253" s="197"/>
      <c r="W253" s="197"/>
    </row>
    <row r="254" spans="1:23">
      <c r="A254" s="197"/>
      <c r="B254" s="197"/>
      <c r="D254" s="197"/>
      <c r="E254" s="197"/>
      <c r="F254" s="197"/>
      <c r="G254" s="197"/>
      <c r="H254" s="197"/>
      <c r="I254" s="197"/>
      <c r="J254" s="197"/>
      <c r="K254" s="197"/>
      <c r="L254" s="197"/>
      <c r="M254" s="197"/>
      <c r="N254" s="197"/>
      <c r="O254" s="197"/>
      <c r="P254" s="197"/>
      <c r="Q254" s="197"/>
      <c r="R254" s="197"/>
      <c r="S254" s="197"/>
      <c r="T254" s="197"/>
      <c r="U254" s="197"/>
      <c r="V254" s="197"/>
      <c r="W254" s="197"/>
    </row>
    <row r="255" spans="1:23">
      <c r="A255" s="197"/>
      <c r="B255" s="197"/>
      <c r="D255" s="197"/>
      <c r="E255" s="197"/>
      <c r="F255" s="197"/>
      <c r="G255" s="197"/>
      <c r="H255" s="197"/>
      <c r="I255" s="197"/>
      <c r="J255" s="197"/>
      <c r="K255" s="197"/>
      <c r="L255" s="197"/>
      <c r="M255" s="197"/>
      <c r="N255" s="197"/>
      <c r="O255" s="197"/>
      <c r="P255" s="197"/>
      <c r="Q255" s="197"/>
      <c r="R255" s="197"/>
      <c r="S255" s="197"/>
      <c r="T255" s="197"/>
      <c r="U255" s="197"/>
      <c r="V255" s="197"/>
      <c r="W255" s="197"/>
    </row>
    <row r="256" spans="1:23">
      <c r="A256" s="197"/>
      <c r="B256" s="197"/>
      <c r="D256" s="197"/>
      <c r="E256" s="197"/>
      <c r="F256" s="197"/>
      <c r="G256" s="197"/>
      <c r="H256" s="197"/>
      <c r="I256" s="197"/>
      <c r="J256" s="197"/>
      <c r="K256" s="197"/>
      <c r="L256" s="197"/>
      <c r="M256" s="197"/>
      <c r="N256" s="197"/>
      <c r="O256" s="197"/>
      <c r="P256" s="197"/>
      <c r="Q256" s="197"/>
      <c r="R256" s="197"/>
      <c r="S256" s="197"/>
      <c r="T256" s="197"/>
      <c r="U256" s="197"/>
      <c r="V256" s="197"/>
      <c r="W256" s="197"/>
    </row>
    <row r="257" spans="1:23">
      <c r="A257" s="197"/>
      <c r="B257" s="197"/>
      <c r="D257" s="197"/>
      <c r="E257" s="197"/>
      <c r="F257" s="197"/>
      <c r="G257" s="197"/>
      <c r="H257" s="197"/>
      <c r="I257" s="197"/>
      <c r="J257" s="197"/>
      <c r="K257" s="197"/>
      <c r="L257" s="197"/>
      <c r="M257" s="197"/>
      <c r="N257" s="197"/>
      <c r="O257" s="197"/>
      <c r="P257" s="197"/>
      <c r="Q257" s="197"/>
      <c r="R257" s="197"/>
      <c r="S257" s="197"/>
      <c r="T257" s="197"/>
      <c r="U257" s="197"/>
      <c r="V257" s="197"/>
      <c r="W257" s="197"/>
    </row>
    <row r="258" spans="1:23">
      <c r="A258" s="197"/>
      <c r="B258" s="197"/>
      <c r="D258" s="197"/>
      <c r="E258" s="197"/>
      <c r="F258" s="197"/>
      <c r="G258" s="197"/>
      <c r="H258" s="197"/>
      <c r="I258" s="197"/>
      <c r="J258" s="197"/>
      <c r="K258" s="197"/>
      <c r="L258" s="197"/>
      <c r="M258" s="197"/>
      <c r="N258" s="197"/>
      <c r="O258" s="197"/>
      <c r="P258" s="197"/>
      <c r="Q258" s="197"/>
      <c r="R258" s="197"/>
      <c r="S258" s="197"/>
      <c r="T258" s="197"/>
      <c r="U258" s="197"/>
      <c r="V258" s="197"/>
      <c r="W258" s="197"/>
    </row>
    <row r="259" spans="1:23">
      <c r="A259" s="197"/>
      <c r="B259" s="197"/>
      <c r="D259" s="197"/>
      <c r="E259" s="197"/>
      <c r="F259" s="197"/>
      <c r="G259" s="197"/>
      <c r="H259" s="197"/>
      <c r="I259" s="197"/>
      <c r="J259" s="197"/>
      <c r="K259" s="197"/>
      <c r="L259" s="197"/>
      <c r="M259" s="197"/>
      <c r="N259" s="197"/>
      <c r="O259" s="197"/>
      <c r="P259" s="197"/>
      <c r="Q259" s="197"/>
      <c r="R259" s="197"/>
      <c r="S259" s="197"/>
      <c r="T259" s="197"/>
      <c r="U259" s="197"/>
      <c r="V259" s="197"/>
      <c r="W259" s="197"/>
    </row>
    <row r="260" spans="1:23">
      <c r="A260" s="197"/>
      <c r="B260" s="197"/>
      <c r="D260" s="197"/>
      <c r="E260" s="197"/>
      <c r="F260" s="197"/>
      <c r="G260" s="197"/>
      <c r="H260" s="197"/>
      <c r="I260" s="197"/>
      <c r="J260" s="197"/>
      <c r="K260" s="197"/>
      <c r="L260" s="197"/>
      <c r="M260" s="197"/>
      <c r="N260" s="197"/>
      <c r="O260" s="197"/>
      <c r="P260" s="197"/>
      <c r="Q260" s="197"/>
      <c r="R260" s="197"/>
      <c r="S260" s="197"/>
      <c r="T260" s="197"/>
      <c r="U260" s="197"/>
      <c r="V260" s="197"/>
      <c r="W260" s="197"/>
    </row>
    <row r="261" spans="1:23">
      <c r="A261" s="197"/>
      <c r="B261" s="197"/>
      <c r="D261" s="197"/>
      <c r="E261" s="197"/>
      <c r="F261" s="197"/>
      <c r="G261" s="197"/>
      <c r="H261" s="197"/>
      <c r="I261" s="197"/>
      <c r="J261" s="197"/>
      <c r="K261" s="197"/>
      <c r="L261" s="197"/>
      <c r="M261" s="197"/>
      <c r="N261" s="197"/>
      <c r="O261" s="197"/>
      <c r="P261" s="197"/>
      <c r="Q261" s="197"/>
      <c r="R261" s="197"/>
      <c r="S261" s="197"/>
      <c r="T261" s="197"/>
      <c r="U261" s="197"/>
      <c r="V261" s="197"/>
      <c r="W261" s="197"/>
    </row>
    <row r="262" spans="1:23">
      <c r="A262" s="197"/>
      <c r="B262" s="197"/>
      <c r="D262" s="197"/>
      <c r="E262" s="197"/>
      <c r="F262" s="197"/>
      <c r="G262" s="197"/>
      <c r="H262" s="197"/>
      <c r="I262" s="197"/>
      <c r="J262" s="197"/>
      <c r="K262" s="197"/>
      <c r="L262" s="197"/>
      <c r="M262" s="197"/>
      <c r="N262" s="197"/>
      <c r="O262" s="197"/>
      <c r="P262" s="197"/>
      <c r="Q262" s="197"/>
      <c r="R262" s="197"/>
      <c r="S262" s="197"/>
      <c r="T262" s="197"/>
      <c r="U262" s="197"/>
      <c r="V262" s="197"/>
      <c r="W262" s="197"/>
    </row>
    <row r="263" spans="1:23">
      <c r="A263" s="197"/>
      <c r="B263" s="197"/>
      <c r="D263" s="197"/>
      <c r="E263" s="197"/>
      <c r="F263" s="197"/>
      <c r="G263" s="197"/>
      <c r="H263" s="197"/>
      <c r="I263" s="197"/>
      <c r="J263" s="197"/>
      <c r="K263" s="197"/>
      <c r="L263" s="197"/>
      <c r="M263" s="197"/>
      <c r="N263" s="197"/>
      <c r="O263" s="197"/>
      <c r="P263" s="197"/>
      <c r="Q263" s="197"/>
      <c r="R263" s="197"/>
      <c r="S263" s="197"/>
      <c r="T263" s="197"/>
      <c r="U263" s="197"/>
      <c r="V263" s="197"/>
      <c r="W263" s="197"/>
    </row>
    <row r="264" spans="1:23">
      <c r="A264" s="197"/>
      <c r="B264" s="197"/>
      <c r="D264" s="197"/>
      <c r="E264" s="197"/>
      <c r="F264" s="197"/>
      <c r="G264" s="197"/>
      <c r="H264" s="197"/>
      <c r="I264" s="197"/>
      <c r="J264" s="197"/>
      <c r="K264" s="197"/>
      <c r="L264" s="197"/>
      <c r="M264" s="197"/>
      <c r="N264" s="197"/>
      <c r="O264" s="197"/>
      <c r="P264" s="197"/>
      <c r="Q264" s="197"/>
      <c r="R264" s="197"/>
      <c r="S264" s="197"/>
      <c r="T264" s="197"/>
      <c r="U264" s="197"/>
      <c r="V264" s="197"/>
      <c r="W264" s="197"/>
    </row>
    <row r="265" spans="1:23">
      <c r="A265" s="197"/>
      <c r="B265" s="197"/>
      <c r="D265" s="197"/>
      <c r="E265" s="197"/>
      <c r="F265" s="197"/>
      <c r="G265" s="197"/>
      <c r="H265" s="197"/>
      <c r="I265" s="197"/>
      <c r="J265" s="197"/>
      <c r="K265" s="197"/>
      <c r="L265" s="197"/>
      <c r="M265" s="197"/>
      <c r="N265" s="197"/>
      <c r="O265" s="197"/>
      <c r="P265" s="197"/>
      <c r="Q265" s="197"/>
      <c r="R265" s="197"/>
      <c r="S265" s="197"/>
      <c r="T265" s="197"/>
      <c r="U265" s="197"/>
      <c r="V265" s="197"/>
      <c r="W265" s="197"/>
    </row>
    <row r="266" spans="1:23">
      <c r="A266" s="197"/>
      <c r="B266" s="197"/>
      <c r="D266" s="197"/>
      <c r="E266" s="197"/>
      <c r="F266" s="197"/>
      <c r="G266" s="197"/>
      <c r="H266" s="197"/>
      <c r="I266" s="197"/>
      <c r="J266" s="197"/>
      <c r="K266" s="197"/>
      <c r="L266" s="197"/>
      <c r="M266" s="197"/>
      <c r="N266" s="197"/>
      <c r="O266" s="197"/>
      <c r="P266" s="197"/>
      <c r="Q266" s="197"/>
      <c r="R266" s="197"/>
      <c r="S266" s="197"/>
      <c r="T266" s="197"/>
      <c r="U266" s="197"/>
      <c r="V266" s="197"/>
      <c r="W266" s="197"/>
    </row>
    <row r="267" spans="1:23">
      <c r="A267" s="197"/>
      <c r="B267" s="197"/>
      <c r="D267" s="197"/>
      <c r="E267" s="197"/>
      <c r="F267" s="197"/>
      <c r="G267" s="197"/>
      <c r="H267" s="197"/>
      <c r="I267" s="197"/>
      <c r="J267" s="197"/>
      <c r="K267" s="197"/>
      <c r="L267" s="197"/>
      <c r="M267" s="197"/>
      <c r="N267" s="197"/>
      <c r="O267" s="197"/>
      <c r="P267" s="197"/>
      <c r="Q267" s="197"/>
      <c r="R267" s="197"/>
      <c r="S267" s="197"/>
      <c r="T267" s="197"/>
      <c r="U267" s="197"/>
      <c r="V267" s="197"/>
      <c r="W267" s="197"/>
    </row>
    <row r="268" spans="1:23">
      <c r="A268" s="197"/>
      <c r="B268" s="197"/>
      <c r="D268" s="197"/>
      <c r="E268" s="197"/>
      <c r="F268" s="197"/>
      <c r="G268" s="197"/>
      <c r="H268" s="197"/>
      <c r="I268" s="197"/>
      <c r="J268" s="197"/>
      <c r="K268" s="197"/>
      <c r="L268" s="197"/>
      <c r="M268" s="197"/>
      <c r="N268" s="197"/>
      <c r="O268" s="197"/>
      <c r="P268" s="197"/>
      <c r="Q268" s="197"/>
      <c r="R268" s="197"/>
      <c r="S268" s="197"/>
      <c r="T268" s="197"/>
      <c r="U268" s="197"/>
      <c r="V268" s="197"/>
      <c r="W268" s="197"/>
    </row>
    <row r="269" spans="1:23">
      <c r="A269" s="197"/>
      <c r="B269" s="197"/>
      <c r="D269" s="197"/>
      <c r="E269" s="197"/>
      <c r="F269" s="197"/>
      <c r="G269" s="197"/>
      <c r="H269" s="197"/>
      <c r="I269" s="197"/>
      <c r="J269" s="197"/>
      <c r="K269" s="197"/>
      <c r="L269" s="197"/>
      <c r="M269" s="197"/>
      <c r="N269" s="197"/>
      <c r="O269" s="197"/>
      <c r="P269" s="197"/>
      <c r="Q269" s="197"/>
      <c r="R269" s="197"/>
      <c r="S269" s="197"/>
      <c r="T269" s="197"/>
      <c r="U269" s="197"/>
      <c r="V269" s="197"/>
      <c r="W269" s="197"/>
    </row>
    <row r="270" spans="1:23">
      <c r="A270" s="197"/>
      <c r="B270" s="197"/>
      <c r="D270" s="197"/>
      <c r="E270" s="197"/>
      <c r="F270" s="197"/>
      <c r="G270" s="197"/>
      <c r="H270" s="197"/>
      <c r="I270" s="197"/>
      <c r="J270" s="197"/>
      <c r="K270" s="197"/>
      <c r="L270" s="197"/>
      <c r="M270" s="197"/>
      <c r="N270" s="197"/>
      <c r="O270" s="197"/>
      <c r="P270" s="197"/>
      <c r="Q270" s="197"/>
      <c r="R270" s="197"/>
      <c r="S270" s="197"/>
      <c r="T270" s="197"/>
      <c r="U270" s="197"/>
      <c r="V270" s="197"/>
      <c r="W270" s="197"/>
    </row>
    <row r="271" spans="1:23">
      <c r="A271" s="197"/>
      <c r="B271" s="197"/>
      <c r="D271" s="197"/>
      <c r="E271" s="197"/>
      <c r="F271" s="197"/>
      <c r="G271" s="197"/>
      <c r="H271" s="197"/>
      <c r="I271" s="197"/>
      <c r="J271" s="197"/>
      <c r="K271" s="197"/>
      <c r="L271" s="197"/>
      <c r="M271" s="197"/>
      <c r="N271" s="197"/>
      <c r="O271" s="197"/>
      <c r="P271" s="197"/>
      <c r="Q271" s="197"/>
      <c r="R271" s="197"/>
      <c r="S271" s="197"/>
      <c r="T271" s="197"/>
      <c r="U271" s="197"/>
      <c r="V271" s="197"/>
      <c r="W271" s="197"/>
    </row>
    <row r="272" spans="1:23">
      <c r="A272" s="197"/>
      <c r="B272" s="197"/>
      <c r="D272" s="197"/>
      <c r="E272" s="197"/>
      <c r="F272" s="197"/>
      <c r="G272" s="197"/>
      <c r="H272" s="197"/>
      <c r="I272" s="197"/>
      <c r="J272" s="197"/>
      <c r="K272" s="197"/>
      <c r="L272" s="197"/>
      <c r="M272" s="197"/>
      <c r="N272" s="197"/>
      <c r="O272" s="197"/>
      <c r="P272" s="197"/>
      <c r="Q272" s="197"/>
      <c r="R272" s="197"/>
      <c r="S272" s="197"/>
      <c r="T272" s="197"/>
      <c r="U272" s="197"/>
      <c r="V272" s="197"/>
      <c r="W272" s="197"/>
    </row>
    <row r="273" spans="1:23">
      <c r="A273" s="197"/>
      <c r="B273" s="197"/>
      <c r="D273" s="197"/>
      <c r="E273" s="197"/>
      <c r="F273" s="197"/>
      <c r="G273" s="197"/>
      <c r="H273" s="197"/>
      <c r="I273" s="197"/>
      <c r="J273" s="197"/>
      <c r="K273" s="197"/>
      <c r="L273" s="197"/>
      <c r="M273" s="197"/>
      <c r="N273" s="197"/>
      <c r="O273" s="197"/>
      <c r="P273" s="197"/>
      <c r="Q273" s="197"/>
      <c r="R273" s="197"/>
      <c r="S273" s="197"/>
      <c r="T273" s="197"/>
      <c r="U273" s="197"/>
      <c r="V273" s="197"/>
      <c r="W273" s="197"/>
    </row>
    <row r="274" spans="1:23">
      <c r="A274" s="197"/>
      <c r="B274" s="197"/>
      <c r="D274" s="197"/>
      <c r="E274" s="197"/>
      <c r="F274" s="197"/>
      <c r="G274" s="197"/>
      <c r="H274" s="197"/>
      <c r="I274" s="197"/>
      <c r="J274" s="197"/>
      <c r="K274" s="197"/>
      <c r="L274" s="197"/>
      <c r="M274" s="197"/>
      <c r="N274" s="197"/>
      <c r="O274" s="197"/>
      <c r="P274" s="197"/>
      <c r="Q274" s="197"/>
      <c r="R274" s="197"/>
      <c r="S274" s="197"/>
      <c r="T274" s="197"/>
      <c r="U274" s="197"/>
      <c r="V274" s="197"/>
      <c r="W274" s="197"/>
    </row>
    <row r="275" spans="1:23">
      <c r="A275" s="197"/>
      <c r="B275" s="197"/>
      <c r="D275" s="197"/>
      <c r="E275" s="197"/>
      <c r="F275" s="197"/>
      <c r="G275" s="197"/>
      <c r="H275" s="197"/>
      <c r="I275" s="197"/>
      <c r="J275" s="197"/>
      <c r="K275" s="197"/>
      <c r="L275" s="197"/>
      <c r="M275" s="197"/>
      <c r="N275" s="197"/>
      <c r="O275" s="197"/>
      <c r="P275" s="197"/>
      <c r="Q275" s="197"/>
      <c r="R275" s="197"/>
      <c r="S275" s="197"/>
      <c r="T275" s="197"/>
      <c r="U275" s="197"/>
      <c r="V275" s="197"/>
      <c r="W275" s="197"/>
    </row>
    <row r="276" spans="1:23">
      <c r="A276" s="197"/>
      <c r="B276" s="197"/>
      <c r="D276" s="197"/>
      <c r="E276" s="197"/>
      <c r="F276" s="197"/>
      <c r="G276" s="197"/>
      <c r="H276" s="197"/>
      <c r="I276" s="197"/>
      <c r="J276" s="197"/>
      <c r="K276" s="197"/>
      <c r="L276" s="197"/>
      <c r="M276" s="197"/>
      <c r="N276" s="197"/>
      <c r="O276" s="197"/>
      <c r="P276" s="197"/>
      <c r="Q276" s="197"/>
      <c r="R276" s="197"/>
      <c r="S276" s="197"/>
      <c r="T276" s="197"/>
      <c r="U276" s="197"/>
      <c r="V276" s="197"/>
      <c r="W276" s="197"/>
    </row>
    <row r="277" spans="1:23">
      <c r="A277" s="197"/>
      <c r="B277" s="197"/>
      <c r="D277" s="197"/>
      <c r="E277" s="197"/>
      <c r="F277" s="197"/>
      <c r="G277" s="197"/>
      <c r="H277" s="197"/>
      <c r="I277" s="197"/>
      <c r="J277" s="197"/>
      <c r="K277" s="197"/>
      <c r="L277" s="197"/>
      <c r="M277" s="197"/>
      <c r="N277" s="197"/>
      <c r="O277" s="197"/>
      <c r="P277" s="197"/>
      <c r="Q277" s="197"/>
      <c r="R277" s="197"/>
      <c r="S277" s="197"/>
      <c r="T277" s="197"/>
      <c r="U277" s="197"/>
      <c r="V277" s="197"/>
      <c r="W277" s="197"/>
    </row>
    <row r="278" spans="1:23">
      <c r="A278" s="197"/>
      <c r="B278" s="197"/>
      <c r="D278" s="197"/>
      <c r="E278" s="197"/>
      <c r="F278" s="197"/>
      <c r="G278" s="197"/>
      <c r="H278" s="197"/>
      <c r="I278" s="197"/>
      <c r="J278" s="197"/>
      <c r="K278" s="197"/>
      <c r="L278" s="197"/>
      <c r="M278" s="197"/>
      <c r="N278" s="197"/>
      <c r="O278" s="197"/>
      <c r="P278" s="197"/>
      <c r="Q278" s="197"/>
      <c r="R278" s="197"/>
      <c r="S278" s="197"/>
      <c r="T278" s="197"/>
      <c r="U278" s="197"/>
      <c r="V278" s="197"/>
      <c r="W278" s="197"/>
    </row>
    <row r="279" spans="1:23">
      <c r="A279" s="197"/>
      <c r="B279" s="197"/>
      <c r="D279" s="197"/>
      <c r="E279" s="197"/>
      <c r="F279" s="197"/>
      <c r="G279" s="197"/>
      <c r="H279" s="197"/>
      <c r="I279" s="197"/>
      <c r="J279" s="197"/>
      <c r="K279" s="197"/>
      <c r="L279" s="197"/>
      <c r="M279" s="197"/>
      <c r="N279" s="197"/>
      <c r="O279" s="197"/>
      <c r="P279" s="197"/>
      <c r="Q279" s="197"/>
      <c r="R279" s="197"/>
      <c r="S279" s="197"/>
      <c r="T279" s="197"/>
      <c r="U279" s="197"/>
      <c r="V279" s="197"/>
      <c r="W279" s="197"/>
    </row>
    <row r="280" spans="1:23">
      <c r="A280" s="197"/>
      <c r="B280" s="197"/>
      <c r="D280" s="197"/>
      <c r="E280" s="197"/>
      <c r="F280" s="197"/>
      <c r="G280" s="197"/>
      <c r="H280" s="197"/>
      <c r="I280" s="197"/>
      <c r="J280" s="197"/>
      <c r="K280" s="197"/>
      <c r="L280" s="197"/>
      <c r="M280" s="197"/>
      <c r="N280" s="197"/>
      <c r="O280" s="197"/>
      <c r="P280" s="197"/>
      <c r="Q280" s="197"/>
      <c r="R280" s="197"/>
      <c r="S280" s="197"/>
      <c r="T280" s="197"/>
      <c r="U280" s="197"/>
      <c r="V280" s="197"/>
      <c r="W280" s="197"/>
    </row>
    <row r="281" spans="1:23">
      <c r="A281" s="197"/>
      <c r="B281" s="197"/>
      <c r="D281" s="197"/>
      <c r="E281" s="197"/>
      <c r="F281" s="197"/>
      <c r="G281" s="197"/>
      <c r="H281" s="197"/>
      <c r="I281" s="197"/>
      <c r="J281" s="197"/>
      <c r="K281" s="197"/>
      <c r="L281" s="197"/>
      <c r="M281" s="197"/>
      <c r="N281" s="197"/>
      <c r="O281" s="197"/>
      <c r="P281" s="197"/>
      <c r="Q281" s="197"/>
      <c r="R281" s="197"/>
      <c r="S281" s="197"/>
      <c r="T281" s="197"/>
      <c r="U281" s="197"/>
      <c r="V281" s="197"/>
      <c r="W281" s="197"/>
    </row>
    <row r="282" spans="1:23">
      <c r="A282" s="197"/>
      <c r="B282" s="197"/>
      <c r="D282" s="197"/>
      <c r="E282" s="197"/>
      <c r="F282" s="197"/>
      <c r="G282" s="197"/>
      <c r="H282" s="197"/>
      <c r="I282" s="197"/>
      <c r="J282" s="197"/>
      <c r="K282" s="197"/>
      <c r="L282" s="197"/>
      <c r="M282" s="197"/>
      <c r="N282" s="197"/>
      <c r="O282" s="197"/>
      <c r="P282" s="197"/>
      <c r="Q282" s="197"/>
      <c r="R282" s="197"/>
      <c r="S282" s="197"/>
      <c r="T282" s="197"/>
      <c r="U282" s="197"/>
      <c r="V282" s="197"/>
      <c r="W282" s="197"/>
    </row>
    <row r="283" spans="1:23">
      <c r="A283" s="197"/>
      <c r="B283" s="197"/>
      <c r="D283" s="197"/>
      <c r="E283" s="197"/>
      <c r="F283" s="197"/>
      <c r="G283" s="197"/>
      <c r="H283" s="197"/>
      <c r="I283" s="197"/>
      <c r="J283" s="197"/>
      <c r="K283" s="197"/>
      <c r="L283" s="197"/>
      <c r="M283" s="197"/>
      <c r="N283" s="197"/>
      <c r="O283" s="197"/>
      <c r="P283" s="197"/>
      <c r="Q283" s="197"/>
      <c r="R283" s="197"/>
      <c r="S283" s="197"/>
      <c r="T283" s="197"/>
      <c r="U283" s="197"/>
      <c r="V283" s="197"/>
      <c r="W283" s="197"/>
    </row>
    <row r="284" spans="1:23">
      <c r="A284" s="197"/>
      <c r="B284" s="197"/>
      <c r="D284" s="197"/>
      <c r="E284" s="197"/>
      <c r="F284" s="197"/>
      <c r="G284" s="197"/>
      <c r="H284" s="197"/>
      <c r="I284" s="197"/>
      <c r="J284" s="197"/>
      <c r="K284" s="197"/>
      <c r="L284" s="197"/>
      <c r="M284" s="197"/>
      <c r="N284" s="197"/>
      <c r="O284" s="197"/>
      <c r="P284" s="197"/>
      <c r="Q284" s="197"/>
      <c r="R284" s="197"/>
      <c r="S284" s="197"/>
      <c r="T284" s="197"/>
      <c r="U284" s="197"/>
      <c r="V284" s="197"/>
      <c r="W284" s="197"/>
    </row>
    <row r="285" spans="1:23">
      <c r="A285" s="197"/>
      <c r="B285" s="197"/>
      <c r="D285" s="197"/>
      <c r="E285" s="197"/>
      <c r="F285" s="197"/>
      <c r="G285" s="197"/>
      <c r="H285" s="197"/>
      <c r="I285" s="197"/>
      <c r="J285" s="197"/>
      <c r="K285" s="197"/>
      <c r="L285" s="197"/>
      <c r="M285" s="197"/>
      <c r="N285" s="197"/>
      <c r="O285" s="197"/>
      <c r="P285" s="197"/>
      <c r="Q285" s="197"/>
      <c r="R285" s="197"/>
      <c r="S285" s="197"/>
      <c r="T285" s="197"/>
      <c r="U285" s="197"/>
      <c r="V285" s="197"/>
      <c r="W285" s="197"/>
    </row>
    <row r="286" spans="1:23">
      <c r="A286" s="197"/>
      <c r="B286" s="197"/>
      <c r="D286" s="197"/>
      <c r="E286" s="197"/>
      <c r="F286" s="197"/>
      <c r="G286" s="197"/>
      <c r="H286" s="197"/>
      <c r="I286" s="197"/>
      <c r="J286" s="197"/>
      <c r="K286" s="197"/>
      <c r="L286" s="197"/>
      <c r="M286" s="197"/>
      <c r="N286" s="197"/>
      <c r="O286" s="197"/>
      <c r="P286" s="197"/>
      <c r="Q286" s="197"/>
      <c r="R286" s="197"/>
      <c r="S286" s="197"/>
      <c r="T286" s="197"/>
      <c r="U286" s="197"/>
      <c r="V286" s="197"/>
      <c r="W286" s="197"/>
    </row>
    <row r="287" spans="1:23">
      <c r="A287" s="197"/>
      <c r="B287" s="197"/>
      <c r="D287" s="197"/>
      <c r="E287" s="197"/>
      <c r="F287" s="197"/>
      <c r="G287" s="197"/>
      <c r="H287" s="197"/>
      <c r="I287" s="197"/>
      <c r="J287" s="197"/>
      <c r="K287" s="197"/>
      <c r="L287" s="197"/>
      <c r="M287" s="197"/>
      <c r="N287" s="197"/>
      <c r="O287" s="197"/>
      <c r="P287" s="197"/>
      <c r="Q287" s="197"/>
      <c r="R287" s="197"/>
      <c r="S287" s="197"/>
      <c r="T287" s="197"/>
      <c r="U287" s="197"/>
      <c r="V287" s="197"/>
      <c r="W287" s="197"/>
    </row>
    <row r="288" spans="1:23">
      <c r="A288" s="197"/>
      <c r="B288" s="197"/>
      <c r="D288" s="197"/>
      <c r="E288" s="197"/>
      <c r="F288" s="197"/>
      <c r="G288" s="197"/>
      <c r="H288" s="197"/>
      <c r="I288" s="197"/>
      <c r="J288" s="197"/>
      <c r="K288" s="197"/>
      <c r="L288" s="197"/>
      <c r="M288" s="197"/>
      <c r="N288" s="197"/>
      <c r="O288" s="197"/>
      <c r="P288" s="197"/>
      <c r="Q288" s="197"/>
      <c r="R288" s="197"/>
      <c r="S288" s="197"/>
      <c r="T288" s="197"/>
      <c r="U288" s="197"/>
      <c r="V288" s="197"/>
      <c r="W288" s="197"/>
    </row>
    <row r="289" spans="1:23">
      <c r="A289" s="197"/>
      <c r="B289" s="197"/>
      <c r="D289" s="197"/>
      <c r="E289" s="197"/>
      <c r="F289" s="197"/>
      <c r="G289" s="197"/>
      <c r="H289" s="197"/>
      <c r="I289" s="197"/>
      <c r="J289" s="197"/>
      <c r="K289" s="197"/>
      <c r="L289" s="197"/>
      <c r="M289" s="197"/>
      <c r="N289" s="197"/>
      <c r="O289" s="197"/>
      <c r="P289" s="197"/>
      <c r="Q289" s="197"/>
      <c r="R289" s="197"/>
      <c r="S289" s="197"/>
      <c r="T289" s="197"/>
      <c r="U289" s="197"/>
      <c r="V289" s="197"/>
      <c r="W289" s="197"/>
    </row>
    <row r="290" spans="1:23">
      <c r="A290" s="197"/>
      <c r="B290" s="197"/>
      <c r="D290" s="197"/>
      <c r="E290" s="197"/>
      <c r="F290" s="197"/>
      <c r="G290" s="197"/>
      <c r="H290" s="197"/>
      <c r="I290" s="197"/>
      <c r="J290" s="197"/>
      <c r="K290" s="197"/>
      <c r="L290" s="197"/>
      <c r="M290" s="197"/>
      <c r="N290" s="197"/>
      <c r="O290" s="197"/>
      <c r="P290" s="197"/>
      <c r="Q290" s="197"/>
      <c r="R290" s="197"/>
      <c r="S290" s="197"/>
      <c r="T290" s="197"/>
      <c r="U290" s="197"/>
      <c r="V290" s="197"/>
      <c r="W290" s="197"/>
    </row>
    <row r="291" spans="1:23">
      <c r="A291" s="197"/>
      <c r="B291" s="197"/>
      <c r="D291" s="197"/>
      <c r="E291" s="197"/>
      <c r="F291" s="197"/>
      <c r="G291" s="197"/>
      <c r="H291" s="197"/>
      <c r="I291" s="197"/>
      <c r="J291" s="197"/>
      <c r="K291" s="197"/>
      <c r="L291" s="197"/>
      <c r="M291" s="197"/>
      <c r="N291" s="197"/>
      <c r="O291" s="197"/>
      <c r="P291" s="197"/>
      <c r="Q291" s="197"/>
      <c r="R291" s="197"/>
      <c r="S291" s="197"/>
      <c r="T291" s="197"/>
      <c r="U291" s="197"/>
      <c r="V291" s="197"/>
      <c r="W291" s="197"/>
    </row>
    <row r="292" spans="1:23">
      <c r="A292" s="197"/>
      <c r="B292" s="197"/>
      <c r="D292" s="197"/>
      <c r="E292" s="197"/>
      <c r="F292" s="197"/>
      <c r="G292" s="197"/>
      <c r="H292" s="197"/>
      <c r="I292" s="197"/>
      <c r="J292" s="197"/>
      <c r="K292" s="197"/>
      <c r="L292" s="197"/>
      <c r="M292" s="197"/>
      <c r="N292" s="197"/>
      <c r="O292" s="197"/>
      <c r="P292" s="197"/>
      <c r="Q292" s="197"/>
      <c r="R292" s="197"/>
      <c r="S292" s="197"/>
      <c r="T292" s="197"/>
      <c r="U292" s="197"/>
      <c r="V292" s="197"/>
      <c r="W292" s="197"/>
    </row>
    <row r="293" spans="1:23">
      <c r="A293" s="197"/>
      <c r="B293" s="197"/>
      <c r="D293" s="197"/>
      <c r="E293" s="197"/>
      <c r="F293" s="197"/>
      <c r="G293" s="197"/>
      <c r="H293" s="197"/>
      <c r="I293" s="197"/>
      <c r="J293" s="197"/>
      <c r="K293" s="197"/>
      <c r="L293" s="197"/>
      <c r="M293" s="197"/>
      <c r="N293" s="197"/>
      <c r="O293" s="197"/>
      <c r="P293" s="197"/>
      <c r="Q293" s="197"/>
      <c r="R293" s="197"/>
      <c r="S293" s="197"/>
      <c r="T293" s="197"/>
      <c r="U293" s="197"/>
      <c r="V293" s="197"/>
      <c r="W293" s="197"/>
    </row>
    <row r="294" spans="1:23">
      <c r="A294" s="197"/>
      <c r="B294" s="197"/>
      <c r="D294" s="197"/>
      <c r="E294" s="197"/>
      <c r="F294" s="197"/>
      <c r="G294" s="197"/>
      <c r="H294" s="197"/>
      <c r="I294" s="197"/>
      <c r="J294" s="197"/>
      <c r="K294" s="197"/>
      <c r="L294" s="197"/>
      <c r="M294" s="197"/>
      <c r="N294" s="197"/>
      <c r="O294" s="197"/>
      <c r="P294" s="197"/>
      <c r="Q294" s="197"/>
      <c r="R294" s="197"/>
      <c r="S294" s="197"/>
      <c r="T294" s="197"/>
      <c r="U294" s="197"/>
      <c r="V294" s="197"/>
      <c r="W294" s="197"/>
    </row>
    <row r="295" spans="1:23">
      <c r="A295" s="197"/>
      <c r="B295" s="197"/>
      <c r="D295" s="197"/>
      <c r="E295" s="197"/>
      <c r="F295" s="197"/>
      <c r="G295" s="197"/>
      <c r="H295" s="197"/>
      <c r="I295" s="197"/>
      <c r="J295" s="197"/>
      <c r="K295" s="197"/>
      <c r="L295" s="197"/>
      <c r="M295" s="197"/>
      <c r="N295" s="197"/>
      <c r="O295" s="197"/>
      <c r="P295" s="197"/>
      <c r="Q295" s="197"/>
      <c r="R295" s="197"/>
      <c r="S295" s="197"/>
      <c r="T295" s="197"/>
      <c r="U295" s="197"/>
      <c r="V295" s="197"/>
      <c r="W295" s="197"/>
    </row>
    <row r="296" spans="1:23">
      <c r="A296" s="197"/>
      <c r="B296" s="197"/>
      <c r="D296" s="197"/>
      <c r="E296" s="197"/>
      <c r="F296" s="197"/>
      <c r="G296" s="197"/>
      <c r="H296" s="197"/>
      <c r="I296" s="197"/>
      <c r="J296" s="197"/>
      <c r="K296" s="197"/>
      <c r="L296" s="197"/>
      <c r="M296" s="197"/>
      <c r="N296" s="197"/>
      <c r="O296" s="197"/>
      <c r="P296" s="197"/>
      <c r="Q296" s="197"/>
      <c r="R296" s="197"/>
      <c r="S296" s="197"/>
      <c r="T296" s="197"/>
      <c r="U296" s="197"/>
      <c r="V296" s="197"/>
      <c r="W296" s="197"/>
    </row>
    <row r="297" spans="1:23">
      <c r="A297" s="197"/>
      <c r="B297" s="197"/>
      <c r="D297" s="197"/>
      <c r="E297" s="197"/>
      <c r="F297" s="197"/>
      <c r="G297" s="197"/>
      <c r="H297" s="197"/>
      <c r="I297" s="197"/>
      <c r="J297" s="197"/>
      <c r="K297" s="197"/>
      <c r="L297" s="197"/>
      <c r="M297" s="197"/>
      <c r="N297" s="197"/>
      <c r="O297" s="197"/>
      <c r="P297" s="197"/>
      <c r="Q297" s="197"/>
      <c r="R297" s="197"/>
      <c r="S297" s="197"/>
      <c r="T297" s="197"/>
      <c r="U297" s="197"/>
      <c r="V297" s="197"/>
      <c r="W297" s="197"/>
    </row>
    <row r="298" spans="1:23">
      <c r="A298" s="197"/>
      <c r="B298" s="197"/>
      <c r="D298" s="197"/>
      <c r="E298" s="197"/>
      <c r="F298" s="197"/>
      <c r="G298" s="197"/>
      <c r="H298" s="197"/>
      <c r="I298" s="197"/>
      <c r="J298" s="197"/>
      <c r="K298" s="197"/>
      <c r="L298" s="197"/>
      <c r="M298" s="197"/>
      <c r="N298" s="197"/>
      <c r="O298" s="197"/>
      <c r="P298" s="197"/>
      <c r="Q298" s="197"/>
      <c r="R298" s="197"/>
      <c r="S298" s="197"/>
      <c r="T298" s="197"/>
      <c r="U298" s="197"/>
      <c r="V298" s="197"/>
      <c r="W298" s="197"/>
    </row>
    <row r="299" spans="1:23">
      <c r="A299" s="197"/>
      <c r="B299" s="197"/>
      <c r="D299" s="197"/>
      <c r="E299" s="197"/>
      <c r="F299" s="197"/>
      <c r="G299" s="197"/>
      <c r="H299" s="197"/>
      <c r="I299" s="197"/>
      <c r="J299" s="197"/>
      <c r="K299" s="197"/>
      <c r="L299" s="197"/>
      <c r="M299" s="197"/>
      <c r="N299" s="197"/>
      <c r="O299" s="197"/>
      <c r="P299" s="197"/>
      <c r="Q299" s="197"/>
      <c r="R299" s="197"/>
      <c r="S299" s="197"/>
      <c r="T299" s="197"/>
      <c r="U299" s="197"/>
      <c r="V299" s="197"/>
      <c r="W299" s="197"/>
    </row>
    <row r="300" spans="1:23">
      <c r="A300" s="197"/>
      <c r="B300" s="197"/>
      <c r="D300" s="197"/>
      <c r="E300" s="197"/>
      <c r="F300" s="197"/>
      <c r="G300" s="197"/>
      <c r="H300" s="197"/>
      <c r="I300" s="197"/>
      <c r="J300" s="197"/>
      <c r="K300" s="197"/>
      <c r="L300" s="197"/>
      <c r="M300" s="197"/>
      <c r="N300" s="197"/>
      <c r="O300" s="197"/>
      <c r="P300" s="197"/>
      <c r="Q300" s="197"/>
      <c r="R300" s="197"/>
      <c r="S300" s="197"/>
      <c r="T300" s="197"/>
      <c r="U300" s="197"/>
      <c r="V300" s="197"/>
      <c r="W300" s="197"/>
    </row>
    <row r="301" spans="1:23">
      <c r="A301" s="197"/>
      <c r="B301" s="197"/>
      <c r="D301" s="197"/>
      <c r="E301" s="197"/>
      <c r="F301" s="197"/>
      <c r="G301" s="197"/>
      <c r="H301" s="197"/>
      <c r="I301" s="197"/>
      <c r="J301" s="197"/>
      <c r="K301" s="197"/>
      <c r="L301" s="197"/>
      <c r="M301" s="197"/>
      <c r="N301" s="197"/>
      <c r="O301" s="197"/>
      <c r="P301" s="197"/>
      <c r="Q301" s="197"/>
      <c r="R301" s="197"/>
      <c r="S301" s="197"/>
      <c r="T301" s="197"/>
      <c r="U301" s="197"/>
      <c r="V301" s="197"/>
      <c r="W301" s="197"/>
    </row>
    <row r="302" spans="1:23">
      <c r="A302" s="197"/>
      <c r="B302" s="197"/>
      <c r="D302" s="197"/>
      <c r="E302" s="197"/>
      <c r="F302" s="197"/>
      <c r="G302" s="197"/>
      <c r="H302" s="197"/>
      <c r="I302" s="197"/>
      <c r="J302" s="197"/>
      <c r="K302" s="197"/>
      <c r="L302" s="197"/>
      <c r="M302" s="197"/>
      <c r="N302" s="197"/>
      <c r="O302" s="197"/>
      <c r="P302" s="197"/>
      <c r="Q302" s="197"/>
      <c r="R302" s="197"/>
      <c r="S302" s="197"/>
      <c r="T302" s="197"/>
      <c r="U302" s="197"/>
      <c r="V302" s="197"/>
      <c r="W302" s="197"/>
    </row>
    <row r="303" spans="1:23">
      <c r="A303" s="197"/>
      <c r="B303" s="197"/>
      <c r="D303" s="197"/>
      <c r="E303" s="197"/>
      <c r="F303" s="197"/>
      <c r="G303" s="197"/>
      <c r="H303" s="197"/>
      <c r="I303" s="197"/>
      <c r="J303" s="197"/>
      <c r="K303" s="197"/>
      <c r="L303" s="197"/>
      <c r="M303" s="197"/>
      <c r="N303" s="197"/>
      <c r="O303" s="197"/>
      <c r="P303" s="197"/>
      <c r="Q303" s="197"/>
      <c r="R303" s="197"/>
      <c r="S303" s="197"/>
      <c r="T303" s="197"/>
      <c r="U303" s="197"/>
      <c r="V303" s="197"/>
      <c r="W303" s="197"/>
    </row>
    <row r="304" spans="1:23">
      <c r="A304" s="197"/>
      <c r="B304" s="197"/>
      <c r="D304" s="197"/>
      <c r="E304" s="197"/>
      <c r="F304" s="197"/>
      <c r="G304" s="197"/>
      <c r="H304" s="197"/>
      <c r="I304" s="197"/>
      <c r="J304" s="197"/>
      <c r="K304" s="197"/>
      <c r="L304" s="197"/>
      <c r="M304" s="197"/>
      <c r="N304" s="197"/>
      <c r="O304" s="197"/>
      <c r="P304" s="197"/>
      <c r="Q304" s="197"/>
      <c r="R304" s="197"/>
      <c r="S304" s="197"/>
      <c r="T304" s="197"/>
      <c r="U304" s="197"/>
      <c r="V304" s="197"/>
      <c r="W304" s="197"/>
    </row>
    <row r="305" spans="1:23">
      <c r="A305" s="197"/>
      <c r="B305" s="197"/>
      <c r="D305" s="197"/>
      <c r="E305" s="197"/>
      <c r="F305" s="197"/>
      <c r="G305" s="197"/>
      <c r="H305" s="197"/>
      <c r="I305" s="197"/>
      <c r="J305" s="197"/>
      <c r="K305" s="197"/>
      <c r="L305" s="197"/>
      <c r="M305" s="197"/>
      <c r="N305" s="197"/>
      <c r="O305" s="197"/>
      <c r="P305" s="197"/>
      <c r="Q305" s="197"/>
      <c r="R305" s="197"/>
      <c r="S305" s="197"/>
      <c r="T305" s="197"/>
      <c r="U305" s="197"/>
      <c r="V305" s="197"/>
      <c r="W305" s="197"/>
    </row>
    <row r="306" spans="1:23">
      <c r="A306" s="197"/>
      <c r="B306" s="197"/>
      <c r="D306" s="197"/>
      <c r="E306" s="197"/>
      <c r="F306" s="197"/>
      <c r="G306" s="197"/>
      <c r="H306" s="197"/>
      <c r="I306" s="197"/>
      <c r="J306" s="197"/>
      <c r="K306" s="197"/>
      <c r="L306" s="197"/>
      <c r="M306" s="197"/>
      <c r="N306" s="197"/>
      <c r="O306" s="197"/>
      <c r="P306" s="197"/>
      <c r="Q306" s="197"/>
      <c r="R306" s="197"/>
      <c r="S306" s="197"/>
      <c r="T306" s="197"/>
      <c r="U306" s="197"/>
      <c r="V306" s="197"/>
      <c r="W306" s="197"/>
    </row>
    <row r="307" spans="1:23">
      <c r="A307" s="197"/>
      <c r="B307" s="197"/>
      <c r="D307" s="197"/>
      <c r="E307" s="197"/>
      <c r="F307" s="197"/>
      <c r="G307" s="197"/>
      <c r="H307" s="197"/>
      <c r="I307" s="197"/>
      <c r="J307" s="197"/>
      <c r="K307" s="197"/>
      <c r="L307" s="197"/>
      <c r="M307" s="197"/>
      <c r="N307" s="197"/>
      <c r="O307" s="197"/>
      <c r="P307" s="197"/>
      <c r="Q307" s="197"/>
      <c r="R307" s="197"/>
      <c r="S307" s="197"/>
      <c r="T307" s="197"/>
      <c r="U307" s="197"/>
      <c r="V307" s="197"/>
      <c r="W307" s="197"/>
    </row>
    <row r="308" spans="1:23">
      <c r="A308" s="197"/>
      <c r="B308" s="197"/>
      <c r="D308" s="197"/>
      <c r="E308" s="197"/>
      <c r="F308" s="197"/>
      <c r="G308" s="197"/>
      <c r="H308" s="197"/>
      <c r="I308" s="197"/>
      <c r="J308" s="197"/>
      <c r="K308" s="197"/>
      <c r="L308" s="197"/>
      <c r="M308" s="197"/>
      <c r="N308" s="197"/>
      <c r="O308" s="197"/>
      <c r="P308" s="197"/>
      <c r="Q308" s="197"/>
      <c r="R308" s="197"/>
      <c r="S308" s="197"/>
      <c r="T308" s="197"/>
      <c r="U308" s="197"/>
      <c r="V308" s="197"/>
      <c r="W308" s="197"/>
    </row>
    <row r="309" spans="1:23">
      <c r="A309" s="197"/>
      <c r="B309" s="197"/>
      <c r="D309" s="197"/>
      <c r="E309" s="197"/>
      <c r="F309" s="197"/>
      <c r="G309" s="197"/>
      <c r="H309" s="197"/>
      <c r="I309" s="197"/>
      <c r="J309" s="197"/>
      <c r="K309" s="197"/>
      <c r="L309" s="197"/>
      <c r="M309" s="197"/>
      <c r="N309" s="197"/>
      <c r="O309" s="197"/>
      <c r="P309" s="197"/>
      <c r="Q309" s="197"/>
      <c r="R309" s="197"/>
      <c r="S309" s="197"/>
      <c r="T309" s="197"/>
      <c r="U309" s="197"/>
      <c r="V309" s="197"/>
      <c r="W309" s="197"/>
    </row>
    <row r="310" spans="1:23">
      <c r="A310" s="197"/>
      <c r="B310" s="197"/>
      <c r="D310" s="197"/>
      <c r="E310" s="197"/>
      <c r="F310" s="197"/>
      <c r="G310" s="197"/>
      <c r="H310" s="197"/>
      <c r="I310" s="197"/>
      <c r="J310" s="197"/>
      <c r="K310" s="197"/>
      <c r="L310" s="197"/>
      <c r="M310" s="197"/>
      <c r="N310" s="197"/>
      <c r="O310" s="197"/>
      <c r="P310" s="197"/>
      <c r="Q310" s="197"/>
      <c r="R310" s="197"/>
      <c r="S310" s="197"/>
      <c r="T310" s="197"/>
      <c r="U310" s="197"/>
      <c r="V310" s="197"/>
      <c r="W310" s="197"/>
    </row>
    <row r="311" spans="1:23">
      <c r="A311" s="197"/>
      <c r="B311" s="197"/>
      <c r="D311" s="197"/>
      <c r="E311" s="197"/>
      <c r="F311" s="197"/>
      <c r="G311" s="197"/>
      <c r="H311" s="197"/>
      <c r="I311" s="197"/>
      <c r="J311" s="197"/>
      <c r="K311" s="197"/>
      <c r="L311" s="197"/>
      <c r="M311" s="197"/>
      <c r="N311" s="197"/>
      <c r="O311" s="197"/>
      <c r="P311" s="197"/>
      <c r="Q311" s="197"/>
      <c r="R311" s="197"/>
      <c r="S311" s="197"/>
      <c r="T311" s="197"/>
      <c r="U311" s="197"/>
      <c r="V311" s="197"/>
      <c r="W311" s="197"/>
    </row>
    <row r="312" spans="1:23">
      <c r="A312" s="197"/>
      <c r="B312" s="197"/>
      <c r="D312" s="197"/>
      <c r="E312" s="197"/>
      <c r="F312" s="197"/>
      <c r="G312" s="197"/>
      <c r="H312" s="197"/>
      <c r="I312" s="197"/>
      <c r="J312" s="197"/>
      <c r="K312" s="197"/>
      <c r="L312" s="197"/>
      <c r="M312" s="197"/>
      <c r="N312" s="197"/>
      <c r="O312" s="197"/>
      <c r="P312" s="197"/>
      <c r="Q312" s="197"/>
      <c r="R312" s="197"/>
      <c r="S312" s="197"/>
      <c r="T312" s="197"/>
      <c r="U312" s="197"/>
      <c r="V312" s="197"/>
      <c r="W312" s="197"/>
    </row>
    <row r="313" spans="1:23">
      <c r="A313" s="197"/>
      <c r="B313" s="197"/>
      <c r="D313" s="197"/>
      <c r="E313" s="197"/>
      <c r="F313" s="197"/>
      <c r="G313" s="197"/>
      <c r="H313" s="197"/>
      <c r="I313" s="197"/>
      <c r="J313" s="197"/>
      <c r="K313" s="197"/>
      <c r="L313" s="197"/>
      <c r="M313" s="197"/>
      <c r="N313" s="197"/>
      <c r="O313" s="197"/>
      <c r="P313" s="197"/>
      <c r="Q313" s="197"/>
      <c r="R313" s="197"/>
      <c r="S313" s="197"/>
      <c r="T313" s="197"/>
      <c r="U313" s="197"/>
      <c r="V313" s="197"/>
      <c r="W313" s="197"/>
    </row>
    <row r="314" spans="1:23">
      <c r="A314" s="197"/>
      <c r="B314" s="197"/>
      <c r="D314" s="197"/>
      <c r="E314" s="197"/>
      <c r="F314" s="197"/>
      <c r="G314" s="197"/>
      <c r="H314" s="197"/>
      <c r="I314" s="197"/>
      <c r="J314" s="197"/>
      <c r="K314" s="197"/>
      <c r="L314" s="197"/>
      <c r="M314" s="197"/>
      <c r="N314" s="197"/>
      <c r="O314" s="197"/>
      <c r="P314" s="197"/>
      <c r="Q314" s="197"/>
      <c r="R314" s="197"/>
      <c r="S314" s="197"/>
      <c r="T314" s="197"/>
      <c r="U314" s="197"/>
      <c r="V314" s="197"/>
      <c r="W314" s="197"/>
    </row>
    <row r="315" spans="1:23">
      <c r="A315" s="197"/>
      <c r="B315" s="197"/>
      <c r="D315" s="197"/>
      <c r="E315" s="197"/>
      <c r="F315" s="197"/>
      <c r="G315" s="197"/>
      <c r="H315" s="197"/>
      <c r="I315" s="197"/>
      <c r="J315" s="197"/>
      <c r="K315" s="197"/>
      <c r="L315" s="197"/>
      <c r="M315" s="197"/>
      <c r="N315" s="197"/>
      <c r="O315" s="197"/>
      <c r="P315" s="197"/>
      <c r="Q315" s="197"/>
      <c r="R315" s="197"/>
      <c r="S315" s="197"/>
      <c r="T315" s="197"/>
      <c r="U315" s="197"/>
      <c r="V315" s="197"/>
      <c r="W315" s="197"/>
    </row>
    <row r="316" spans="1:23">
      <c r="A316" s="197"/>
      <c r="B316" s="197"/>
      <c r="D316" s="197"/>
      <c r="E316" s="197"/>
      <c r="F316" s="197"/>
      <c r="G316" s="197"/>
      <c r="H316" s="197"/>
      <c r="I316" s="197"/>
      <c r="J316" s="197"/>
      <c r="K316" s="197"/>
      <c r="L316" s="197"/>
      <c r="M316" s="197"/>
      <c r="N316" s="197"/>
      <c r="O316" s="197"/>
      <c r="P316" s="197"/>
      <c r="Q316" s="197"/>
      <c r="R316" s="197"/>
      <c r="S316" s="197"/>
      <c r="T316" s="197"/>
      <c r="U316" s="197"/>
      <c r="V316" s="197"/>
      <c r="W316" s="197"/>
    </row>
    <row r="317" spans="1:23">
      <c r="A317" s="197"/>
      <c r="B317" s="197"/>
      <c r="D317" s="197"/>
      <c r="E317" s="197"/>
      <c r="F317" s="197"/>
      <c r="G317" s="197"/>
      <c r="H317" s="197"/>
      <c r="I317" s="197"/>
      <c r="J317" s="197"/>
      <c r="K317" s="197"/>
      <c r="L317" s="197"/>
      <c r="M317" s="197"/>
      <c r="N317" s="197"/>
      <c r="O317" s="197"/>
      <c r="P317" s="197"/>
      <c r="Q317" s="197"/>
      <c r="R317" s="197"/>
      <c r="S317" s="197"/>
      <c r="T317" s="197"/>
      <c r="U317" s="197"/>
      <c r="V317" s="197"/>
      <c r="W317" s="197"/>
    </row>
    <row r="318" spans="1:23">
      <c r="A318" s="197"/>
      <c r="B318" s="197"/>
      <c r="D318" s="197"/>
      <c r="E318" s="197"/>
      <c r="F318" s="197"/>
      <c r="G318" s="197"/>
      <c r="H318" s="197"/>
      <c r="I318" s="197"/>
      <c r="J318" s="197"/>
      <c r="K318" s="197"/>
      <c r="L318" s="197"/>
      <c r="M318" s="197"/>
      <c r="N318" s="197"/>
      <c r="O318" s="197"/>
      <c r="P318" s="197"/>
      <c r="Q318" s="197"/>
      <c r="R318" s="197"/>
      <c r="S318" s="197"/>
      <c r="T318" s="197"/>
      <c r="U318" s="197"/>
      <c r="V318" s="197"/>
      <c r="W318" s="197"/>
    </row>
    <row r="319" spans="1:23">
      <c r="A319" s="197"/>
      <c r="B319" s="197"/>
      <c r="D319" s="197"/>
      <c r="E319" s="197"/>
      <c r="F319" s="197"/>
      <c r="G319" s="197"/>
      <c r="H319" s="197"/>
      <c r="I319" s="197"/>
      <c r="J319" s="197"/>
      <c r="K319" s="197"/>
      <c r="L319" s="197"/>
      <c r="M319" s="197"/>
      <c r="N319" s="197"/>
      <c r="O319" s="197"/>
      <c r="P319" s="197"/>
      <c r="Q319" s="197"/>
      <c r="R319" s="197"/>
      <c r="S319" s="197"/>
      <c r="T319" s="197"/>
      <c r="U319" s="197"/>
      <c r="V319" s="197"/>
      <c r="W319" s="197"/>
    </row>
    <row r="320" spans="1:23">
      <c r="A320" s="197"/>
      <c r="B320" s="197"/>
      <c r="D320" s="197"/>
      <c r="E320" s="197"/>
      <c r="F320" s="197"/>
      <c r="G320" s="197"/>
      <c r="H320" s="197"/>
      <c r="I320" s="197"/>
      <c r="J320" s="197"/>
      <c r="K320" s="197"/>
      <c r="L320" s="197"/>
      <c r="M320" s="197"/>
      <c r="N320" s="197"/>
      <c r="O320" s="197"/>
      <c r="P320" s="197"/>
      <c r="Q320" s="197"/>
      <c r="R320" s="197"/>
      <c r="S320" s="197"/>
      <c r="T320" s="197"/>
      <c r="U320" s="197"/>
      <c r="V320" s="197"/>
      <c r="W320" s="197"/>
    </row>
    <row r="321" spans="1:23">
      <c r="A321" s="197"/>
      <c r="B321" s="197"/>
      <c r="D321" s="197"/>
      <c r="E321" s="197"/>
      <c r="F321" s="197"/>
      <c r="G321" s="197"/>
      <c r="H321" s="197"/>
      <c r="I321" s="197"/>
      <c r="J321" s="197"/>
      <c r="K321" s="197"/>
      <c r="L321" s="197"/>
      <c r="M321" s="197"/>
      <c r="N321" s="197"/>
      <c r="O321" s="197"/>
      <c r="P321" s="197"/>
      <c r="Q321" s="197"/>
      <c r="R321" s="197"/>
      <c r="S321" s="197"/>
      <c r="T321" s="197"/>
      <c r="U321" s="197"/>
      <c r="V321" s="197"/>
      <c r="W321" s="197"/>
    </row>
    <row r="322" spans="1:23">
      <c r="A322" s="197"/>
      <c r="B322" s="197"/>
      <c r="D322" s="197"/>
      <c r="E322" s="197"/>
      <c r="F322" s="197"/>
      <c r="G322" s="197"/>
      <c r="H322" s="197"/>
      <c r="I322" s="197"/>
      <c r="J322" s="197"/>
      <c r="K322" s="197"/>
      <c r="L322" s="197"/>
      <c r="M322" s="197"/>
      <c r="N322" s="197"/>
      <c r="O322" s="197"/>
      <c r="P322" s="197"/>
      <c r="Q322" s="197"/>
      <c r="R322" s="197"/>
      <c r="S322" s="197"/>
      <c r="T322" s="197"/>
      <c r="U322" s="197"/>
      <c r="V322" s="197"/>
      <c r="W322" s="197"/>
    </row>
    <row r="323" spans="1:23">
      <c r="A323" s="197"/>
      <c r="B323" s="197"/>
      <c r="D323" s="197"/>
      <c r="E323" s="197"/>
      <c r="F323" s="197"/>
      <c r="G323" s="197"/>
      <c r="H323" s="197"/>
      <c r="I323" s="197"/>
      <c r="J323" s="197"/>
      <c r="K323" s="197"/>
      <c r="L323" s="197"/>
      <c r="M323" s="197"/>
      <c r="N323" s="197"/>
      <c r="O323" s="197"/>
      <c r="P323" s="197"/>
      <c r="Q323" s="197"/>
      <c r="R323" s="197"/>
      <c r="S323" s="197"/>
      <c r="T323" s="197"/>
      <c r="U323" s="197"/>
      <c r="V323" s="197"/>
      <c r="W323" s="197"/>
    </row>
    <row r="324" spans="1:23">
      <c r="A324" s="197"/>
      <c r="B324" s="197"/>
      <c r="D324" s="197"/>
      <c r="E324" s="197"/>
      <c r="F324" s="197"/>
      <c r="G324" s="197"/>
      <c r="H324" s="197"/>
      <c r="I324" s="197"/>
      <c r="J324" s="197"/>
      <c r="K324" s="197"/>
      <c r="L324" s="197"/>
      <c r="M324" s="197"/>
      <c r="N324" s="197"/>
      <c r="O324" s="197"/>
      <c r="P324" s="197"/>
      <c r="Q324" s="197"/>
      <c r="R324" s="197"/>
      <c r="S324" s="197"/>
      <c r="T324" s="197"/>
      <c r="U324" s="197"/>
      <c r="V324" s="197"/>
      <c r="W324" s="197"/>
    </row>
    <row r="325" spans="1:23">
      <c r="A325" s="197"/>
      <c r="B325" s="197"/>
      <c r="D325" s="197"/>
      <c r="E325" s="197"/>
      <c r="F325" s="197"/>
      <c r="G325" s="197"/>
      <c r="H325" s="197"/>
      <c r="I325" s="197"/>
      <c r="J325" s="197"/>
      <c r="K325" s="197"/>
      <c r="L325" s="197"/>
      <c r="M325" s="197"/>
      <c r="N325" s="197"/>
      <c r="O325" s="197"/>
      <c r="P325" s="197"/>
      <c r="Q325" s="197"/>
      <c r="R325" s="197"/>
      <c r="S325" s="197"/>
      <c r="T325" s="197"/>
      <c r="U325" s="197"/>
      <c r="V325" s="197"/>
      <c r="W325" s="197"/>
    </row>
    <row r="326" spans="1:23">
      <c r="A326" s="197"/>
      <c r="B326" s="197"/>
      <c r="D326" s="197"/>
      <c r="E326" s="197"/>
      <c r="F326" s="197"/>
      <c r="G326" s="197"/>
      <c r="H326" s="197"/>
      <c r="I326" s="197"/>
      <c r="J326" s="197"/>
      <c r="K326" s="197"/>
      <c r="L326" s="197"/>
      <c r="M326" s="197"/>
      <c r="N326" s="197"/>
      <c r="O326" s="197"/>
      <c r="P326" s="197"/>
      <c r="Q326" s="197"/>
      <c r="R326" s="197"/>
      <c r="S326" s="197"/>
      <c r="T326" s="197"/>
      <c r="U326" s="197"/>
      <c r="V326" s="197"/>
      <c r="W326" s="197"/>
    </row>
    <row r="327" spans="1:23">
      <c r="A327" s="197"/>
      <c r="B327" s="197"/>
      <c r="D327" s="197"/>
      <c r="E327" s="197"/>
      <c r="F327" s="197"/>
      <c r="G327" s="197"/>
      <c r="H327" s="197"/>
      <c r="I327" s="197"/>
      <c r="J327" s="197"/>
      <c r="K327" s="197"/>
      <c r="L327" s="197"/>
      <c r="M327" s="197"/>
      <c r="N327" s="197"/>
      <c r="O327" s="197"/>
      <c r="P327" s="197"/>
      <c r="Q327" s="197"/>
      <c r="R327" s="197"/>
      <c r="S327" s="197"/>
      <c r="T327" s="197"/>
      <c r="U327" s="197"/>
      <c r="V327" s="197"/>
      <c r="W327" s="197"/>
    </row>
    <row r="328" spans="1:23">
      <c r="A328" s="197"/>
      <c r="B328" s="197"/>
      <c r="D328" s="197"/>
      <c r="E328" s="197"/>
      <c r="F328" s="197"/>
      <c r="G328" s="197"/>
      <c r="H328" s="197"/>
      <c r="I328" s="197"/>
      <c r="J328" s="197"/>
      <c r="K328" s="197"/>
      <c r="L328" s="197"/>
      <c r="M328" s="197"/>
      <c r="N328" s="197"/>
      <c r="O328" s="197"/>
      <c r="P328" s="197"/>
      <c r="Q328" s="197"/>
      <c r="R328" s="197"/>
      <c r="S328" s="197"/>
      <c r="T328" s="197"/>
      <c r="U328" s="197"/>
      <c r="V328" s="197"/>
      <c r="W328" s="197"/>
    </row>
    <row r="329" spans="1:23">
      <c r="A329" s="197"/>
      <c r="B329" s="197"/>
      <c r="D329" s="197"/>
      <c r="E329" s="197"/>
      <c r="F329" s="197"/>
      <c r="G329" s="197"/>
      <c r="H329" s="197"/>
      <c r="I329" s="197"/>
      <c r="J329" s="197"/>
      <c r="K329" s="197"/>
      <c r="L329" s="197"/>
      <c r="M329" s="197"/>
      <c r="N329" s="197"/>
      <c r="O329" s="197"/>
      <c r="P329" s="197"/>
      <c r="Q329" s="197"/>
      <c r="R329" s="197"/>
      <c r="S329" s="197"/>
      <c r="T329" s="197"/>
      <c r="U329" s="197"/>
      <c r="V329" s="197"/>
      <c r="W329" s="197"/>
    </row>
    <row r="330" spans="1:23">
      <c r="A330" s="197"/>
      <c r="B330" s="197"/>
      <c r="D330" s="197"/>
      <c r="E330" s="197"/>
      <c r="F330" s="197"/>
      <c r="G330" s="197"/>
      <c r="H330" s="197"/>
      <c r="I330" s="197"/>
      <c r="J330" s="197"/>
      <c r="K330" s="197"/>
      <c r="L330" s="197"/>
      <c r="M330" s="197"/>
      <c r="N330" s="197"/>
      <c r="O330" s="197"/>
      <c r="P330" s="197"/>
      <c r="Q330" s="197"/>
      <c r="R330" s="197"/>
      <c r="S330" s="197"/>
      <c r="T330" s="197"/>
      <c r="U330" s="197"/>
      <c r="V330" s="197"/>
      <c r="W330" s="197"/>
    </row>
    <row r="331" spans="1:23">
      <c r="A331" s="197"/>
      <c r="B331" s="197"/>
      <c r="D331" s="197"/>
      <c r="E331" s="197"/>
      <c r="F331" s="197"/>
      <c r="G331" s="197"/>
      <c r="H331" s="197"/>
      <c r="I331" s="197"/>
      <c r="J331" s="197"/>
      <c r="K331" s="197"/>
      <c r="L331" s="197"/>
      <c r="M331" s="197"/>
      <c r="N331" s="197"/>
      <c r="O331" s="197"/>
      <c r="P331" s="197"/>
      <c r="Q331" s="197"/>
      <c r="R331" s="197"/>
      <c r="S331" s="197"/>
      <c r="T331" s="197"/>
      <c r="U331" s="197"/>
      <c r="V331" s="197"/>
      <c r="W331" s="197"/>
    </row>
    <row r="332" spans="1:23">
      <c r="A332" s="197"/>
      <c r="B332" s="197"/>
      <c r="D332" s="197"/>
      <c r="E332" s="197"/>
      <c r="F332" s="197"/>
      <c r="G332" s="197"/>
      <c r="H332" s="197"/>
      <c r="I332" s="197"/>
      <c r="J332" s="197"/>
      <c r="K332" s="197"/>
      <c r="L332" s="197"/>
      <c r="M332" s="197"/>
      <c r="N332" s="197"/>
      <c r="O332" s="197"/>
      <c r="P332" s="197"/>
      <c r="Q332" s="197"/>
      <c r="R332" s="197"/>
      <c r="S332" s="197"/>
      <c r="T332" s="197"/>
      <c r="U332" s="197"/>
      <c r="V332" s="197"/>
      <c r="W332" s="197"/>
    </row>
    <row r="333" spans="1:23">
      <c r="A333" s="197"/>
      <c r="B333" s="197"/>
      <c r="D333" s="197"/>
      <c r="E333" s="197"/>
      <c r="F333" s="197"/>
      <c r="G333" s="197"/>
      <c r="H333" s="197"/>
      <c r="I333" s="197"/>
      <c r="J333" s="197"/>
      <c r="K333" s="197"/>
      <c r="L333" s="197"/>
      <c r="M333" s="197"/>
      <c r="N333" s="197"/>
      <c r="O333" s="197"/>
      <c r="P333" s="197"/>
      <c r="Q333" s="197"/>
      <c r="R333" s="197"/>
      <c r="S333" s="197"/>
      <c r="T333" s="197"/>
      <c r="U333" s="197"/>
      <c r="V333" s="197"/>
      <c r="W333" s="197"/>
    </row>
    <row r="334" spans="1:23">
      <c r="A334" s="197"/>
      <c r="B334" s="197"/>
      <c r="D334" s="197"/>
      <c r="E334" s="197"/>
      <c r="F334" s="197"/>
      <c r="G334" s="197"/>
      <c r="H334" s="197"/>
      <c r="I334" s="197"/>
      <c r="J334" s="197"/>
      <c r="K334" s="197"/>
      <c r="L334" s="197"/>
      <c r="M334" s="197"/>
      <c r="N334" s="197"/>
      <c r="O334" s="197"/>
      <c r="P334" s="197"/>
      <c r="Q334" s="197"/>
      <c r="R334" s="197"/>
      <c r="S334" s="197"/>
      <c r="T334" s="197"/>
      <c r="U334" s="197"/>
      <c r="V334" s="197"/>
      <c r="W334" s="197"/>
    </row>
    <row r="335" spans="1:23">
      <c r="A335" s="197"/>
      <c r="B335" s="197"/>
      <c r="D335" s="197"/>
      <c r="E335" s="197"/>
      <c r="F335" s="197"/>
      <c r="G335" s="197"/>
      <c r="H335" s="197"/>
      <c r="I335" s="197"/>
      <c r="J335" s="197"/>
      <c r="K335" s="197"/>
      <c r="L335" s="197"/>
      <c r="M335" s="197"/>
      <c r="N335" s="197"/>
      <c r="O335" s="197"/>
      <c r="P335" s="197"/>
      <c r="Q335" s="197"/>
      <c r="R335" s="197"/>
      <c r="S335" s="197"/>
      <c r="T335" s="197"/>
      <c r="U335" s="197"/>
      <c r="V335" s="197"/>
      <c r="W335" s="197"/>
    </row>
    <row r="336" spans="1:23">
      <c r="A336" s="197"/>
      <c r="B336" s="197"/>
      <c r="D336" s="197"/>
      <c r="E336" s="197"/>
      <c r="F336" s="197"/>
      <c r="G336" s="197"/>
      <c r="H336" s="197"/>
      <c r="I336" s="197"/>
      <c r="J336" s="197"/>
      <c r="K336" s="197"/>
      <c r="L336" s="197"/>
      <c r="M336" s="197"/>
      <c r="N336" s="197"/>
      <c r="O336" s="197"/>
      <c r="P336" s="197"/>
      <c r="Q336" s="197"/>
      <c r="R336" s="197"/>
      <c r="S336" s="197"/>
      <c r="T336" s="197"/>
      <c r="U336" s="197"/>
      <c r="V336" s="197"/>
      <c r="W336" s="197"/>
    </row>
    <row r="337" spans="1:23">
      <c r="A337" s="197"/>
      <c r="B337" s="197"/>
      <c r="D337" s="197"/>
      <c r="E337" s="197"/>
      <c r="F337" s="197"/>
      <c r="G337" s="197"/>
      <c r="H337" s="197"/>
      <c r="I337" s="197"/>
      <c r="J337" s="197"/>
      <c r="K337" s="197"/>
      <c r="L337" s="197"/>
      <c r="M337" s="197"/>
      <c r="N337" s="197"/>
      <c r="O337" s="197"/>
      <c r="P337" s="197"/>
      <c r="Q337" s="197"/>
      <c r="R337" s="197"/>
      <c r="S337" s="197"/>
      <c r="T337" s="197"/>
      <c r="U337" s="197"/>
      <c r="V337" s="197"/>
      <c r="W337" s="197"/>
    </row>
    <row r="338" spans="1:23">
      <c r="A338" s="197"/>
      <c r="B338" s="197"/>
      <c r="D338" s="197"/>
      <c r="E338" s="197"/>
      <c r="F338" s="197"/>
      <c r="G338" s="197"/>
      <c r="H338" s="197"/>
      <c r="I338" s="197"/>
      <c r="J338" s="197"/>
      <c r="K338" s="197"/>
      <c r="L338" s="197"/>
      <c r="M338" s="197"/>
      <c r="N338" s="197"/>
      <c r="O338" s="197"/>
      <c r="P338" s="197"/>
      <c r="Q338" s="197"/>
      <c r="R338" s="197"/>
      <c r="S338" s="197"/>
      <c r="T338" s="197"/>
      <c r="U338" s="197"/>
      <c r="V338" s="197"/>
      <c r="W338" s="197"/>
    </row>
    <row r="339" spans="1:23">
      <c r="A339" s="197"/>
      <c r="B339" s="197"/>
      <c r="D339" s="197"/>
      <c r="E339" s="197"/>
      <c r="F339" s="197"/>
      <c r="G339" s="197"/>
      <c r="H339" s="197"/>
      <c r="I339" s="197"/>
      <c r="J339" s="197"/>
      <c r="K339" s="197"/>
      <c r="L339" s="197"/>
      <c r="M339" s="197"/>
      <c r="N339" s="197"/>
      <c r="O339" s="197"/>
      <c r="P339" s="197"/>
      <c r="Q339" s="197"/>
      <c r="R339" s="197"/>
      <c r="S339" s="197"/>
      <c r="T339" s="197"/>
      <c r="U339" s="197"/>
      <c r="V339" s="197"/>
      <c r="W339" s="197"/>
    </row>
    <row r="340" spans="1:23">
      <c r="A340" s="197"/>
      <c r="B340" s="197"/>
      <c r="D340" s="197"/>
      <c r="E340" s="197"/>
      <c r="F340" s="197"/>
      <c r="G340" s="197"/>
      <c r="H340" s="197"/>
      <c r="I340" s="197"/>
      <c r="J340" s="197"/>
      <c r="K340" s="197"/>
      <c r="L340" s="197"/>
      <c r="M340" s="197"/>
      <c r="N340" s="197"/>
      <c r="O340" s="197"/>
      <c r="P340" s="197"/>
      <c r="Q340" s="197"/>
      <c r="R340" s="197"/>
      <c r="S340" s="197"/>
      <c r="T340" s="197"/>
      <c r="U340" s="197"/>
      <c r="V340" s="197"/>
      <c r="W340" s="197"/>
    </row>
    <row r="341" spans="1:23">
      <c r="A341" s="197"/>
      <c r="B341" s="197"/>
      <c r="D341" s="197"/>
      <c r="E341" s="197"/>
      <c r="F341" s="197"/>
      <c r="G341" s="197"/>
      <c r="H341" s="197"/>
      <c r="I341" s="197"/>
      <c r="J341" s="197"/>
      <c r="K341" s="197"/>
      <c r="L341" s="197"/>
      <c r="M341" s="197"/>
      <c r="N341" s="197"/>
      <c r="O341" s="197"/>
      <c r="P341" s="197"/>
      <c r="Q341" s="197"/>
      <c r="R341" s="197"/>
      <c r="S341" s="197"/>
      <c r="T341" s="197"/>
      <c r="U341" s="197"/>
      <c r="V341" s="197"/>
      <c r="W341" s="197"/>
    </row>
    <row r="342" spans="1:23">
      <c r="A342" s="197"/>
      <c r="B342" s="197"/>
      <c r="D342" s="197"/>
      <c r="E342" s="197"/>
      <c r="F342" s="197"/>
      <c r="G342" s="197"/>
      <c r="H342" s="197"/>
      <c r="I342" s="197"/>
      <c r="J342" s="197"/>
      <c r="K342" s="197"/>
      <c r="L342" s="197"/>
      <c r="M342" s="197"/>
      <c r="N342" s="197"/>
      <c r="O342" s="197"/>
      <c r="P342" s="197"/>
      <c r="Q342" s="197"/>
      <c r="R342" s="197"/>
      <c r="S342" s="197"/>
      <c r="T342" s="197"/>
      <c r="U342" s="197"/>
      <c r="V342" s="197"/>
      <c r="W342" s="197"/>
    </row>
    <row r="343" spans="1:23">
      <c r="A343" s="197"/>
      <c r="B343" s="197"/>
      <c r="D343" s="197"/>
      <c r="E343" s="197"/>
      <c r="F343" s="197"/>
      <c r="G343" s="197"/>
      <c r="H343" s="197"/>
      <c r="I343" s="197"/>
      <c r="J343" s="197"/>
      <c r="K343" s="197"/>
      <c r="L343" s="197"/>
      <c r="M343" s="197"/>
      <c r="N343" s="197"/>
      <c r="O343" s="197"/>
      <c r="P343" s="197"/>
      <c r="Q343" s="197"/>
      <c r="R343" s="197"/>
      <c r="S343" s="197"/>
      <c r="T343" s="197"/>
      <c r="U343" s="197"/>
      <c r="V343" s="197"/>
      <c r="W343" s="197"/>
    </row>
    <row r="344" spans="1:23">
      <c r="A344" s="197"/>
      <c r="B344" s="197"/>
      <c r="D344" s="197"/>
      <c r="E344" s="197"/>
      <c r="F344" s="197"/>
      <c r="G344" s="197"/>
      <c r="H344" s="197"/>
      <c r="I344" s="197"/>
      <c r="J344" s="197"/>
      <c r="K344" s="197"/>
      <c r="L344" s="197"/>
      <c r="M344" s="197"/>
      <c r="N344" s="197"/>
      <c r="O344" s="197"/>
      <c r="P344" s="197"/>
      <c r="Q344" s="197"/>
      <c r="R344" s="197"/>
      <c r="S344" s="197"/>
      <c r="T344" s="197"/>
      <c r="U344" s="197"/>
      <c r="V344" s="197"/>
      <c r="W344" s="197"/>
    </row>
    <row r="345" spans="1:23">
      <c r="A345" s="197"/>
      <c r="B345" s="197"/>
      <c r="D345" s="197"/>
      <c r="E345" s="197"/>
      <c r="F345" s="197"/>
      <c r="G345" s="197"/>
      <c r="H345" s="197"/>
      <c r="I345" s="197"/>
      <c r="J345" s="197"/>
      <c r="K345" s="197"/>
      <c r="L345" s="197"/>
      <c r="M345" s="197"/>
      <c r="N345" s="197"/>
      <c r="O345" s="197"/>
      <c r="P345" s="197"/>
      <c r="Q345" s="197"/>
      <c r="R345" s="197"/>
      <c r="S345" s="197"/>
      <c r="T345" s="197"/>
      <c r="U345" s="197"/>
      <c r="V345" s="197"/>
      <c r="W345" s="197"/>
    </row>
    <row r="346" spans="1:23">
      <c r="A346" s="197"/>
      <c r="B346" s="197"/>
      <c r="D346" s="197"/>
      <c r="E346" s="197"/>
      <c r="F346" s="197"/>
      <c r="G346" s="197"/>
      <c r="H346" s="197"/>
      <c r="I346" s="197"/>
      <c r="J346" s="197"/>
      <c r="K346" s="197"/>
      <c r="L346" s="197"/>
      <c r="M346" s="197"/>
      <c r="N346" s="197"/>
      <c r="O346" s="197"/>
      <c r="P346" s="197"/>
      <c r="Q346" s="197"/>
      <c r="R346" s="197"/>
      <c r="S346" s="197"/>
      <c r="T346" s="197"/>
      <c r="U346" s="197"/>
      <c r="V346" s="197"/>
      <c r="W346" s="197"/>
    </row>
    <row r="347" spans="1:23">
      <c r="A347" s="197"/>
      <c r="B347" s="197"/>
      <c r="D347" s="197"/>
      <c r="E347" s="197"/>
      <c r="F347" s="197"/>
      <c r="G347" s="197"/>
      <c r="H347" s="197"/>
      <c r="I347" s="197"/>
      <c r="J347" s="197"/>
      <c r="K347" s="197"/>
      <c r="L347" s="197"/>
      <c r="M347" s="197"/>
      <c r="N347" s="197"/>
      <c r="O347" s="197"/>
      <c r="P347" s="197"/>
      <c r="Q347" s="197"/>
      <c r="R347" s="197"/>
      <c r="S347" s="197"/>
      <c r="T347" s="197"/>
      <c r="U347" s="197"/>
      <c r="V347" s="197"/>
      <c r="W347" s="197"/>
    </row>
    <row r="348" spans="1:23">
      <c r="A348" s="197"/>
      <c r="B348" s="197"/>
      <c r="D348" s="197"/>
      <c r="E348" s="197"/>
      <c r="F348" s="197"/>
      <c r="G348" s="197"/>
      <c r="H348" s="197"/>
      <c r="I348" s="197"/>
      <c r="J348" s="197"/>
      <c r="K348" s="197"/>
      <c r="L348" s="197"/>
      <c r="M348" s="197"/>
      <c r="N348" s="197"/>
      <c r="O348" s="197"/>
      <c r="P348" s="197"/>
      <c r="Q348" s="197"/>
      <c r="R348" s="197"/>
      <c r="S348" s="197"/>
      <c r="T348" s="197"/>
      <c r="U348" s="197"/>
      <c r="V348" s="197"/>
      <c r="W348" s="197"/>
    </row>
    <row r="349" spans="1:23">
      <c r="A349" s="197"/>
      <c r="B349" s="197"/>
      <c r="D349" s="197"/>
      <c r="E349" s="197"/>
      <c r="F349" s="197"/>
      <c r="G349" s="197"/>
      <c r="H349" s="197"/>
      <c r="I349" s="197"/>
      <c r="J349" s="197"/>
      <c r="K349" s="197"/>
      <c r="L349" s="197"/>
      <c r="M349" s="197"/>
      <c r="N349" s="197"/>
      <c r="O349" s="197"/>
      <c r="P349" s="197"/>
      <c r="Q349" s="197"/>
      <c r="R349" s="197"/>
      <c r="S349" s="197"/>
      <c r="T349" s="197"/>
      <c r="U349" s="197"/>
      <c r="V349" s="197"/>
      <c r="W349" s="197"/>
    </row>
    <row r="350" spans="1:23">
      <c r="A350" s="197"/>
      <c r="B350" s="197"/>
      <c r="D350" s="197"/>
      <c r="E350" s="197"/>
      <c r="F350" s="197"/>
      <c r="G350" s="197"/>
      <c r="H350" s="197"/>
      <c r="I350" s="197"/>
      <c r="J350" s="197"/>
      <c r="K350" s="197"/>
      <c r="L350" s="197"/>
      <c r="M350" s="197"/>
      <c r="N350" s="197"/>
      <c r="O350" s="197"/>
      <c r="P350" s="197"/>
      <c r="Q350" s="197"/>
      <c r="R350" s="197"/>
      <c r="S350" s="197"/>
      <c r="T350" s="197"/>
      <c r="U350" s="197"/>
      <c r="V350" s="197"/>
      <c r="W350" s="197"/>
    </row>
    <row r="351" spans="1:23">
      <c r="A351" s="197"/>
      <c r="B351" s="197"/>
      <c r="D351" s="197"/>
      <c r="E351" s="197"/>
      <c r="F351" s="197"/>
      <c r="G351" s="197"/>
      <c r="H351" s="197"/>
      <c r="I351" s="197"/>
      <c r="J351" s="197"/>
      <c r="K351" s="197"/>
      <c r="L351" s="197"/>
      <c r="M351" s="197"/>
      <c r="N351" s="197"/>
      <c r="O351" s="197"/>
      <c r="P351" s="197"/>
      <c r="Q351" s="197"/>
      <c r="R351" s="197"/>
      <c r="S351" s="197"/>
      <c r="T351" s="197"/>
      <c r="U351" s="197"/>
      <c r="V351" s="197"/>
      <c r="W351" s="197"/>
    </row>
    <row r="352" spans="1:23">
      <c r="A352" s="197"/>
      <c r="B352" s="197"/>
      <c r="D352" s="197"/>
      <c r="E352" s="197"/>
      <c r="F352" s="197"/>
      <c r="G352" s="197"/>
      <c r="H352" s="197"/>
      <c r="I352" s="197"/>
      <c r="J352" s="197"/>
      <c r="K352" s="197"/>
      <c r="L352" s="197"/>
      <c r="M352" s="197"/>
      <c r="N352" s="197"/>
      <c r="O352" s="197"/>
      <c r="P352" s="197"/>
      <c r="Q352" s="197"/>
      <c r="R352" s="197"/>
      <c r="S352" s="197"/>
      <c r="T352" s="197"/>
      <c r="U352" s="197"/>
      <c r="V352" s="197"/>
      <c r="W352" s="197"/>
    </row>
    <row r="353" spans="1:23">
      <c r="A353" s="197"/>
      <c r="B353" s="197"/>
      <c r="D353" s="197"/>
      <c r="E353" s="197"/>
      <c r="F353" s="197"/>
      <c r="G353" s="197"/>
      <c r="H353" s="197"/>
      <c r="I353" s="197"/>
      <c r="J353" s="197"/>
      <c r="K353" s="197"/>
      <c r="L353" s="197"/>
      <c r="M353" s="197"/>
      <c r="N353" s="197"/>
      <c r="O353" s="197"/>
      <c r="P353" s="197"/>
      <c r="Q353" s="197"/>
      <c r="R353" s="197"/>
      <c r="S353" s="197"/>
      <c r="T353" s="197"/>
      <c r="U353" s="197"/>
      <c r="V353" s="197"/>
      <c r="W353" s="197"/>
    </row>
    <row r="354" spans="1:23">
      <c r="A354" s="197"/>
      <c r="B354" s="197"/>
      <c r="D354" s="197"/>
      <c r="E354" s="197"/>
      <c r="F354" s="197"/>
      <c r="G354" s="197"/>
      <c r="H354" s="197"/>
      <c r="I354" s="197"/>
      <c r="J354" s="197"/>
      <c r="K354" s="197"/>
      <c r="L354" s="197"/>
      <c r="M354" s="197"/>
      <c r="N354" s="197"/>
      <c r="O354" s="197"/>
      <c r="P354" s="197"/>
      <c r="Q354" s="197"/>
      <c r="R354" s="197"/>
      <c r="S354" s="197"/>
      <c r="T354" s="197"/>
      <c r="U354" s="197"/>
      <c r="V354" s="197"/>
      <c r="W354" s="197"/>
    </row>
    <row r="355" spans="1:23">
      <c r="A355" s="197"/>
      <c r="B355" s="197"/>
      <c r="D355" s="197"/>
      <c r="E355" s="197"/>
      <c r="F355" s="197"/>
      <c r="G355" s="197"/>
      <c r="H355" s="197"/>
      <c r="I355" s="197"/>
      <c r="J355" s="197"/>
      <c r="K355" s="197"/>
      <c r="L355" s="197"/>
      <c r="M355" s="197"/>
      <c r="N355" s="197"/>
      <c r="O355" s="197"/>
      <c r="P355" s="197"/>
      <c r="Q355" s="197"/>
      <c r="R355" s="197"/>
      <c r="S355" s="197"/>
      <c r="T355" s="197"/>
      <c r="U355" s="197"/>
      <c r="V355" s="197"/>
      <c r="W355" s="197"/>
    </row>
    <row r="356" spans="1:23">
      <c r="A356" s="197"/>
      <c r="B356" s="197"/>
      <c r="D356" s="197"/>
      <c r="E356" s="197"/>
      <c r="F356" s="197"/>
      <c r="G356" s="197"/>
      <c r="H356" s="197"/>
      <c r="I356" s="197"/>
      <c r="J356" s="197"/>
      <c r="K356" s="197"/>
      <c r="L356" s="197"/>
      <c r="M356" s="197"/>
      <c r="N356" s="197"/>
      <c r="O356" s="197"/>
      <c r="P356" s="197"/>
      <c r="Q356" s="197"/>
      <c r="R356" s="197"/>
      <c r="S356" s="197"/>
      <c r="T356" s="197"/>
      <c r="U356" s="197"/>
      <c r="V356" s="197"/>
      <c r="W356" s="197"/>
    </row>
    <row r="357" spans="1:23">
      <c r="A357" s="197"/>
      <c r="B357" s="197"/>
      <c r="D357" s="197"/>
      <c r="E357" s="197"/>
      <c r="F357" s="197"/>
      <c r="G357" s="197"/>
      <c r="H357" s="197"/>
      <c r="I357" s="197"/>
      <c r="J357" s="197"/>
      <c r="K357" s="197"/>
      <c r="L357" s="197"/>
      <c r="M357" s="197"/>
      <c r="N357" s="197"/>
      <c r="O357" s="197"/>
      <c r="P357" s="197"/>
      <c r="Q357" s="197"/>
      <c r="R357" s="197"/>
      <c r="S357" s="197"/>
      <c r="T357" s="197"/>
      <c r="U357" s="197"/>
      <c r="V357" s="197"/>
      <c r="W357" s="197"/>
    </row>
    <row r="358" spans="1:23">
      <c r="A358" s="197"/>
      <c r="B358" s="197"/>
      <c r="D358" s="197"/>
      <c r="E358" s="197"/>
      <c r="F358" s="197"/>
      <c r="G358" s="197"/>
      <c r="H358" s="197"/>
      <c r="I358" s="197"/>
      <c r="J358" s="197"/>
      <c r="K358" s="197"/>
      <c r="L358" s="197"/>
      <c r="M358" s="197"/>
      <c r="N358" s="197"/>
      <c r="O358" s="197"/>
      <c r="P358" s="197"/>
      <c r="Q358" s="197"/>
      <c r="R358" s="197"/>
      <c r="S358" s="197"/>
      <c r="T358" s="197"/>
      <c r="U358" s="197"/>
      <c r="V358" s="197"/>
      <c r="W358" s="197"/>
    </row>
    <row r="359" spans="1:23">
      <c r="A359" s="197"/>
      <c r="B359" s="197"/>
      <c r="D359" s="197"/>
      <c r="E359" s="197"/>
      <c r="F359" s="197"/>
      <c r="G359" s="197"/>
      <c r="H359" s="197"/>
      <c r="I359" s="197"/>
      <c r="J359" s="197"/>
      <c r="K359" s="197"/>
      <c r="L359" s="197"/>
      <c r="M359" s="197"/>
      <c r="N359" s="197"/>
      <c r="O359" s="197"/>
      <c r="P359" s="197"/>
      <c r="Q359" s="197"/>
      <c r="R359" s="197"/>
      <c r="S359" s="197"/>
      <c r="T359" s="197"/>
      <c r="U359" s="197"/>
      <c r="V359" s="197"/>
      <c r="W359" s="197"/>
    </row>
    <row r="360" spans="1:23">
      <c r="A360" s="197"/>
      <c r="B360" s="197"/>
      <c r="D360" s="197"/>
      <c r="E360" s="197"/>
      <c r="F360" s="197"/>
      <c r="G360" s="197"/>
      <c r="H360" s="197"/>
      <c r="I360" s="197"/>
      <c r="J360" s="197"/>
      <c r="K360" s="197"/>
      <c r="L360" s="197"/>
      <c r="M360" s="197"/>
      <c r="N360" s="197"/>
      <c r="O360" s="197"/>
      <c r="P360" s="197"/>
      <c r="Q360" s="197"/>
      <c r="R360" s="197"/>
      <c r="S360" s="197"/>
      <c r="T360" s="197"/>
      <c r="U360" s="197"/>
      <c r="V360" s="197"/>
      <c r="W360" s="197"/>
    </row>
    <row r="361" spans="1:23">
      <c r="A361" s="197"/>
      <c r="B361" s="197"/>
      <c r="D361" s="197"/>
      <c r="E361" s="197"/>
      <c r="F361" s="197"/>
      <c r="G361" s="197"/>
      <c r="H361" s="197"/>
      <c r="I361" s="197"/>
      <c r="J361" s="197"/>
      <c r="K361" s="197"/>
      <c r="L361" s="197"/>
      <c r="M361" s="197"/>
      <c r="N361" s="197"/>
      <c r="O361" s="197"/>
      <c r="P361" s="197"/>
      <c r="Q361" s="197"/>
      <c r="R361" s="197"/>
      <c r="S361" s="197"/>
      <c r="T361" s="197"/>
      <c r="U361" s="197"/>
      <c r="V361" s="197"/>
      <c r="W361" s="197"/>
    </row>
    <row r="362" spans="1:23">
      <c r="A362" s="197"/>
      <c r="B362" s="197"/>
      <c r="D362" s="197"/>
      <c r="E362" s="197"/>
      <c r="F362" s="197"/>
      <c r="G362" s="197"/>
      <c r="H362" s="197"/>
      <c r="I362" s="197"/>
      <c r="J362" s="197"/>
      <c r="K362" s="197"/>
      <c r="L362" s="197"/>
      <c r="M362" s="197"/>
      <c r="N362" s="197"/>
      <c r="O362" s="197"/>
      <c r="P362" s="197"/>
      <c r="Q362" s="197"/>
      <c r="R362" s="197"/>
      <c r="S362" s="197"/>
      <c r="T362" s="197"/>
      <c r="U362" s="197"/>
      <c r="V362" s="197"/>
      <c r="W362" s="197"/>
    </row>
    <row r="363" spans="1:23">
      <c r="A363" s="197"/>
      <c r="B363" s="197"/>
      <c r="D363" s="197"/>
      <c r="E363" s="197"/>
      <c r="F363" s="197"/>
      <c r="G363" s="197"/>
      <c r="H363" s="197"/>
      <c r="I363" s="197"/>
      <c r="J363" s="197"/>
      <c r="K363" s="197"/>
      <c r="L363" s="197"/>
      <c r="M363" s="197"/>
      <c r="N363" s="197"/>
      <c r="O363" s="197"/>
      <c r="P363" s="197"/>
      <c r="Q363" s="197"/>
      <c r="R363" s="197"/>
      <c r="S363" s="197"/>
      <c r="T363" s="197"/>
      <c r="U363" s="197"/>
      <c r="V363" s="197"/>
      <c r="W363" s="197"/>
    </row>
    <row r="364" spans="1:23">
      <c r="A364" s="197"/>
      <c r="B364" s="197"/>
      <c r="D364" s="197"/>
      <c r="E364" s="197"/>
      <c r="F364" s="197"/>
      <c r="G364" s="197"/>
      <c r="H364" s="197"/>
      <c r="I364" s="197"/>
      <c r="J364" s="197"/>
      <c r="K364" s="197"/>
      <c r="L364" s="197"/>
      <c r="M364" s="197"/>
      <c r="N364" s="197"/>
      <c r="O364" s="197"/>
      <c r="P364" s="197"/>
      <c r="Q364" s="197"/>
      <c r="R364" s="197"/>
      <c r="S364" s="197"/>
      <c r="T364" s="197"/>
      <c r="U364" s="197"/>
      <c r="V364" s="197"/>
      <c r="W364" s="197"/>
    </row>
    <row r="365" spans="1:23">
      <c r="A365" s="197"/>
      <c r="B365" s="197"/>
      <c r="D365" s="197"/>
      <c r="E365" s="197"/>
      <c r="F365" s="197"/>
      <c r="G365" s="197"/>
      <c r="H365" s="197"/>
      <c r="I365" s="197"/>
      <c r="J365" s="197"/>
      <c r="K365" s="197"/>
      <c r="L365" s="197"/>
      <c r="M365" s="197"/>
      <c r="N365" s="197"/>
      <c r="O365" s="197"/>
      <c r="P365" s="197"/>
      <c r="Q365" s="197"/>
      <c r="R365" s="197"/>
      <c r="S365" s="197"/>
      <c r="T365" s="197"/>
      <c r="U365" s="197"/>
      <c r="V365" s="197"/>
      <c r="W365" s="197"/>
    </row>
    <row r="366" spans="1:23">
      <c r="A366" s="197"/>
      <c r="B366" s="197"/>
      <c r="D366" s="197"/>
      <c r="E366" s="197"/>
      <c r="F366" s="197"/>
      <c r="G366" s="197"/>
      <c r="H366" s="197"/>
      <c r="I366" s="197"/>
      <c r="J366" s="197"/>
      <c r="K366" s="197"/>
      <c r="L366" s="197"/>
      <c r="M366" s="197"/>
      <c r="N366" s="197"/>
      <c r="O366" s="197"/>
      <c r="P366" s="197"/>
      <c r="Q366" s="197"/>
      <c r="R366" s="197"/>
      <c r="S366" s="197"/>
      <c r="T366" s="197"/>
      <c r="U366" s="197"/>
      <c r="V366" s="197"/>
      <c r="W366" s="197"/>
    </row>
    <row r="367" spans="1:23">
      <c r="A367" s="197"/>
      <c r="B367" s="197"/>
      <c r="D367" s="197"/>
      <c r="E367" s="197"/>
      <c r="F367" s="197"/>
      <c r="G367" s="197"/>
      <c r="H367" s="197"/>
      <c r="I367" s="197"/>
      <c r="J367" s="197"/>
      <c r="K367" s="197"/>
      <c r="L367" s="197"/>
      <c r="M367" s="197"/>
      <c r="N367" s="197"/>
      <c r="O367" s="197"/>
      <c r="P367" s="197"/>
      <c r="Q367" s="197"/>
      <c r="R367" s="197"/>
      <c r="S367" s="197"/>
      <c r="T367" s="197"/>
      <c r="U367" s="197"/>
      <c r="V367" s="197"/>
      <c r="W367" s="197"/>
    </row>
    <row r="368" spans="1:23">
      <c r="A368" s="197"/>
      <c r="B368" s="197"/>
      <c r="D368" s="197"/>
      <c r="E368" s="197"/>
      <c r="F368" s="197"/>
      <c r="G368" s="197"/>
      <c r="H368" s="197"/>
      <c r="I368" s="197"/>
      <c r="J368" s="197"/>
      <c r="K368" s="197"/>
      <c r="L368" s="197"/>
      <c r="M368" s="197"/>
      <c r="N368" s="197"/>
      <c r="O368" s="197"/>
      <c r="P368" s="197"/>
      <c r="Q368" s="197"/>
      <c r="R368" s="197"/>
      <c r="S368" s="197"/>
      <c r="T368" s="197"/>
      <c r="U368" s="197"/>
      <c r="V368" s="197"/>
      <c r="W368" s="197"/>
    </row>
    <row r="369" spans="1:23">
      <c r="A369" s="197"/>
      <c r="B369" s="197"/>
      <c r="D369" s="197"/>
      <c r="E369" s="197"/>
      <c r="F369" s="197"/>
      <c r="G369" s="197"/>
      <c r="H369" s="197"/>
      <c r="I369" s="197"/>
      <c r="J369" s="197"/>
      <c r="K369" s="197"/>
      <c r="L369" s="197"/>
      <c r="M369" s="197"/>
      <c r="N369" s="197"/>
      <c r="O369" s="197"/>
      <c r="P369" s="197"/>
      <c r="Q369" s="197"/>
      <c r="R369" s="197"/>
      <c r="S369" s="197"/>
      <c r="T369" s="197"/>
      <c r="U369" s="197"/>
      <c r="V369" s="197"/>
      <c r="W369" s="197"/>
    </row>
    <row r="370" spans="1:23">
      <c r="A370" s="197"/>
      <c r="B370" s="197"/>
      <c r="D370" s="197"/>
      <c r="E370" s="197"/>
      <c r="F370" s="197"/>
      <c r="G370" s="197"/>
      <c r="H370" s="197"/>
      <c r="I370" s="197"/>
      <c r="J370" s="197"/>
      <c r="K370" s="197"/>
      <c r="L370" s="197"/>
      <c r="M370" s="197"/>
      <c r="N370" s="197"/>
      <c r="O370" s="197"/>
      <c r="P370" s="197"/>
      <c r="Q370" s="197"/>
      <c r="R370" s="197"/>
      <c r="S370" s="197"/>
      <c r="T370" s="197"/>
      <c r="U370" s="197"/>
      <c r="V370" s="197"/>
      <c r="W370" s="197"/>
    </row>
    <row r="371" spans="1:23">
      <c r="A371" s="197"/>
      <c r="B371" s="197"/>
      <c r="D371" s="197"/>
      <c r="E371" s="197"/>
      <c r="F371" s="197"/>
      <c r="G371" s="197"/>
      <c r="H371" s="197"/>
      <c r="I371" s="197"/>
      <c r="J371" s="197"/>
      <c r="K371" s="197"/>
      <c r="L371" s="197"/>
      <c r="M371" s="197"/>
      <c r="N371" s="197"/>
      <c r="O371" s="197"/>
      <c r="P371" s="197"/>
      <c r="Q371" s="197"/>
      <c r="R371" s="197"/>
      <c r="S371" s="197"/>
      <c r="T371" s="197"/>
      <c r="U371" s="197"/>
      <c r="V371" s="197"/>
      <c r="W371" s="197"/>
    </row>
    <row r="372" spans="1:23">
      <c r="A372" s="197"/>
      <c r="B372" s="197"/>
      <c r="D372" s="197"/>
      <c r="E372" s="197"/>
      <c r="F372" s="197"/>
      <c r="G372" s="197"/>
      <c r="H372" s="197"/>
      <c r="I372" s="197"/>
      <c r="J372" s="197"/>
      <c r="K372" s="197"/>
      <c r="L372" s="197"/>
      <c r="M372" s="197"/>
      <c r="N372" s="197"/>
      <c r="O372" s="197"/>
      <c r="P372" s="197"/>
      <c r="Q372" s="197"/>
      <c r="R372" s="197"/>
      <c r="S372" s="197"/>
      <c r="T372" s="197"/>
      <c r="U372" s="197"/>
      <c r="V372" s="197"/>
      <c r="W372" s="197"/>
    </row>
    <row r="373" spans="1:23">
      <c r="A373" s="197"/>
      <c r="B373" s="197"/>
      <c r="D373" s="197"/>
      <c r="E373" s="197"/>
      <c r="F373" s="197"/>
      <c r="G373" s="197"/>
      <c r="H373" s="197"/>
      <c r="I373" s="197"/>
      <c r="J373" s="197"/>
      <c r="K373" s="197"/>
      <c r="L373" s="197"/>
      <c r="M373" s="197"/>
      <c r="N373" s="197"/>
      <c r="O373" s="197"/>
      <c r="P373" s="197"/>
      <c r="Q373" s="197"/>
      <c r="R373" s="197"/>
      <c r="S373" s="197"/>
      <c r="T373" s="197"/>
      <c r="U373" s="197"/>
      <c r="V373" s="197"/>
      <c r="W373" s="197"/>
    </row>
    <row r="374" spans="1:23">
      <c r="A374" s="197"/>
      <c r="B374" s="197"/>
      <c r="D374" s="197"/>
      <c r="E374" s="197"/>
      <c r="F374" s="197"/>
      <c r="G374" s="197"/>
      <c r="H374" s="197"/>
      <c r="I374" s="197"/>
      <c r="J374" s="197"/>
      <c r="K374" s="197"/>
      <c r="L374" s="197"/>
      <c r="M374" s="197"/>
      <c r="N374" s="197"/>
      <c r="O374" s="197"/>
      <c r="P374" s="197"/>
      <c r="Q374" s="197"/>
      <c r="R374" s="197"/>
      <c r="S374" s="197"/>
      <c r="T374" s="197"/>
      <c r="U374" s="197"/>
      <c r="V374" s="197"/>
      <c r="W374" s="197"/>
    </row>
    <row r="375" spans="1:23">
      <c r="A375" s="197"/>
      <c r="B375" s="197"/>
      <c r="D375" s="197"/>
      <c r="E375" s="197"/>
      <c r="F375" s="197"/>
      <c r="G375" s="197"/>
      <c r="H375" s="197"/>
      <c r="I375" s="197"/>
      <c r="J375" s="197"/>
      <c r="K375" s="197"/>
      <c r="L375" s="197"/>
      <c r="M375" s="197"/>
      <c r="N375" s="197"/>
      <c r="O375" s="197"/>
      <c r="P375" s="197"/>
      <c r="Q375" s="197"/>
      <c r="R375" s="197"/>
      <c r="S375" s="197"/>
      <c r="T375" s="197"/>
      <c r="U375" s="197"/>
      <c r="V375" s="197"/>
      <c r="W375" s="197"/>
    </row>
    <row r="376" spans="1:23">
      <c r="A376" s="197"/>
      <c r="B376" s="197"/>
      <c r="D376" s="197"/>
      <c r="E376" s="197"/>
      <c r="F376" s="197"/>
      <c r="G376" s="197"/>
      <c r="H376" s="197"/>
      <c r="I376" s="197"/>
      <c r="J376" s="197"/>
      <c r="K376" s="197"/>
      <c r="L376" s="197"/>
      <c r="M376" s="197"/>
      <c r="N376" s="197"/>
      <c r="O376" s="197"/>
      <c r="P376" s="197"/>
      <c r="Q376" s="197"/>
      <c r="R376" s="197"/>
      <c r="S376" s="197"/>
      <c r="T376" s="197"/>
      <c r="U376" s="197"/>
      <c r="V376" s="197"/>
      <c r="W376" s="197"/>
    </row>
    <row r="377" spans="1:23">
      <c r="A377" s="197"/>
      <c r="B377" s="197"/>
      <c r="D377" s="197"/>
      <c r="E377" s="197"/>
      <c r="F377" s="197"/>
      <c r="G377" s="197"/>
      <c r="H377" s="197"/>
      <c r="I377" s="197"/>
      <c r="J377" s="197"/>
      <c r="K377" s="197"/>
      <c r="L377" s="197"/>
      <c r="M377" s="197"/>
      <c r="N377" s="197"/>
      <c r="O377" s="197"/>
      <c r="P377" s="197"/>
      <c r="Q377" s="197"/>
      <c r="R377" s="197"/>
      <c r="S377" s="197"/>
      <c r="T377" s="197"/>
      <c r="U377" s="197"/>
      <c r="V377" s="197"/>
      <c r="W377" s="197"/>
    </row>
    <row r="378" spans="1:23">
      <c r="A378" s="197"/>
      <c r="B378" s="197"/>
      <c r="D378" s="197"/>
      <c r="E378" s="197"/>
      <c r="F378" s="197"/>
      <c r="G378" s="197"/>
      <c r="H378" s="197"/>
      <c r="I378" s="197"/>
      <c r="J378" s="197"/>
      <c r="K378" s="197"/>
      <c r="L378" s="197"/>
      <c r="M378" s="197"/>
      <c r="N378" s="197"/>
      <c r="O378" s="197"/>
      <c r="P378" s="197"/>
      <c r="Q378" s="197"/>
      <c r="R378" s="197"/>
      <c r="S378" s="197"/>
      <c r="T378" s="197"/>
      <c r="U378" s="197"/>
      <c r="V378" s="197"/>
      <c r="W378" s="197"/>
    </row>
    <row r="379" spans="1:23">
      <c r="A379" s="197"/>
      <c r="B379" s="197"/>
      <c r="D379" s="197"/>
      <c r="E379" s="197"/>
      <c r="F379" s="197"/>
      <c r="G379" s="197"/>
      <c r="H379" s="197"/>
      <c r="I379" s="197"/>
      <c r="J379" s="197"/>
      <c r="K379" s="197"/>
      <c r="L379" s="197"/>
      <c r="M379" s="197"/>
      <c r="N379" s="197"/>
      <c r="O379" s="197"/>
      <c r="P379" s="197"/>
      <c r="Q379" s="197"/>
      <c r="R379" s="197"/>
      <c r="S379" s="197"/>
      <c r="T379" s="197"/>
      <c r="U379" s="197"/>
      <c r="V379" s="197"/>
      <c r="W379" s="197"/>
    </row>
    <row r="380" spans="1:23">
      <c r="A380" s="197"/>
      <c r="B380" s="197"/>
      <c r="D380" s="197"/>
      <c r="E380" s="197"/>
      <c r="F380" s="197"/>
      <c r="G380" s="197"/>
      <c r="H380" s="197"/>
      <c r="I380" s="197"/>
      <c r="J380" s="197"/>
      <c r="K380" s="197"/>
      <c r="L380" s="197"/>
      <c r="M380" s="197"/>
      <c r="N380" s="197"/>
      <c r="O380" s="197"/>
      <c r="P380" s="197"/>
      <c r="Q380" s="197"/>
      <c r="R380" s="197"/>
      <c r="S380" s="197"/>
      <c r="T380" s="197"/>
      <c r="U380" s="197"/>
      <c r="V380" s="197"/>
      <c r="W380" s="197"/>
    </row>
    <row r="381" spans="1:23">
      <c r="A381" s="197"/>
      <c r="B381" s="197"/>
      <c r="D381" s="197"/>
      <c r="E381" s="197"/>
      <c r="F381" s="197"/>
      <c r="G381" s="197"/>
      <c r="H381" s="197"/>
      <c r="I381" s="197"/>
      <c r="J381" s="197"/>
      <c r="K381" s="197"/>
      <c r="L381" s="197"/>
      <c r="M381" s="197"/>
      <c r="N381" s="197"/>
      <c r="O381" s="197"/>
      <c r="P381" s="197"/>
      <c r="Q381" s="197"/>
      <c r="R381" s="197"/>
      <c r="S381" s="197"/>
      <c r="T381" s="197"/>
      <c r="U381" s="197"/>
      <c r="V381" s="197"/>
      <c r="W381" s="197"/>
    </row>
    <row r="382" spans="1:23">
      <c r="A382" s="197"/>
      <c r="B382" s="197"/>
      <c r="D382" s="197"/>
      <c r="E382" s="197"/>
      <c r="F382" s="197"/>
      <c r="G382" s="197"/>
      <c r="H382" s="197"/>
      <c r="I382" s="197"/>
      <c r="J382" s="197"/>
      <c r="K382" s="197"/>
      <c r="L382" s="197"/>
      <c r="M382" s="197"/>
      <c r="N382" s="197"/>
      <c r="O382" s="197"/>
      <c r="P382" s="197"/>
      <c r="Q382" s="197"/>
      <c r="R382" s="197"/>
      <c r="S382" s="197"/>
      <c r="T382" s="197"/>
      <c r="U382" s="197"/>
      <c r="V382" s="197"/>
      <c r="W382" s="197"/>
    </row>
    <row r="383" spans="1:23">
      <c r="A383" s="197"/>
      <c r="B383" s="197"/>
      <c r="D383" s="197"/>
      <c r="E383" s="197"/>
      <c r="F383" s="197"/>
      <c r="G383" s="197"/>
      <c r="H383" s="197"/>
      <c r="I383" s="197"/>
      <c r="J383" s="197"/>
      <c r="K383" s="197"/>
      <c r="L383" s="197"/>
      <c r="M383" s="197"/>
      <c r="N383" s="197"/>
      <c r="O383" s="197"/>
      <c r="P383" s="197"/>
      <c r="Q383" s="197"/>
      <c r="R383" s="197"/>
      <c r="S383" s="197"/>
      <c r="T383" s="197"/>
      <c r="U383" s="197"/>
      <c r="V383" s="197"/>
      <c r="W383" s="197"/>
    </row>
    <row r="384" spans="1:23">
      <c r="A384" s="197"/>
      <c r="B384" s="197"/>
      <c r="D384" s="197"/>
      <c r="E384" s="197"/>
      <c r="F384" s="197"/>
      <c r="G384" s="197"/>
      <c r="H384" s="197"/>
      <c r="I384" s="197"/>
      <c r="J384" s="197"/>
      <c r="K384" s="197"/>
      <c r="L384" s="197"/>
      <c r="M384" s="197"/>
      <c r="N384" s="197"/>
      <c r="O384" s="197"/>
      <c r="P384" s="197"/>
      <c r="Q384" s="197"/>
      <c r="R384" s="197"/>
      <c r="S384" s="197"/>
      <c r="T384" s="197"/>
      <c r="U384" s="197"/>
      <c r="V384" s="197"/>
      <c r="W384" s="197"/>
    </row>
    <row r="385" spans="1:23">
      <c r="A385" s="197"/>
      <c r="B385" s="197"/>
      <c r="D385" s="197"/>
      <c r="E385" s="197"/>
      <c r="F385" s="197"/>
      <c r="G385" s="197"/>
      <c r="H385" s="197"/>
      <c r="I385" s="197"/>
      <c r="J385" s="197"/>
      <c r="K385" s="197"/>
      <c r="L385" s="197"/>
      <c r="M385" s="197"/>
      <c r="N385" s="197"/>
      <c r="O385" s="197"/>
      <c r="P385" s="197"/>
      <c r="Q385" s="197"/>
      <c r="R385" s="197"/>
      <c r="S385" s="197"/>
      <c r="T385" s="197"/>
      <c r="U385" s="197"/>
      <c r="V385" s="197"/>
      <c r="W385" s="197"/>
    </row>
    <row r="386" spans="1:23">
      <c r="A386" s="197"/>
      <c r="B386" s="197"/>
      <c r="D386" s="197"/>
      <c r="E386" s="197"/>
      <c r="F386" s="197"/>
      <c r="G386" s="197"/>
      <c r="H386" s="197"/>
      <c r="I386" s="197"/>
      <c r="J386" s="197"/>
      <c r="K386" s="197"/>
      <c r="L386" s="197"/>
      <c r="M386" s="197"/>
      <c r="N386" s="197"/>
      <c r="O386" s="197"/>
      <c r="P386" s="197"/>
      <c r="Q386" s="197"/>
      <c r="R386" s="197"/>
      <c r="S386" s="197"/>
      <c r="T386" s="197"/>
      <c r="U386" s="197"/>
      <c r="V386" s="197"/>
      <c r="W386" s="197"/>
    </row>
    <row r="387" spans="1:23">
      <c r="A387" s="197"/>
      <c r="B387" s="197"/>
      <c r="D387" s="197"/>
      <c r="E387" s="197"/>
      <c r="F387" s="197"/>
      <c r="G387" s="197"/>
      <c r="H387" s="197"/>
      <c r="I387" s="197"/>
      <c r="J387" s="197"/>
      <c r="K387" s="197"/>
      <c r="L387" s="197"/>
      <c r="M387" s="197"/>
      <c r="N387" s="197"/>
      <c r="O387" s="197"/>
      <c r="P387" s="197"/>
      <c r="Q387" s="197"/>
      <c r="R387" s="197"/>
      <c r="S387" s="197"/>
      <c r="T387" s="197"/>
      <c r="U387" s="197"/>
      <c r="V387" s="197"/>
      <c r="W387" s="197"/>
    </row>
    <row r="388" spans="1:23">
      <c r="A388" s="197"/>
      <c r="B388" s="197"/>
      <c r="D388" s="197"/>
      <c r="E388" s="197"/>
      <c r="F388" s="197"/>
      <c r="G388" s="197"/>
      <c r="H388" s="197"/>
      <c r="I388" s="197"/>
      <c r="J388" s="197"/>
      <c r="K388" s="197"/>
      <c r="L388" s="197"/>
      <c r="M388" s="197"/>
      <c r="N388" s="197"/>
      <c r="O388" s="197"/>
      <c r="P388" s="197"/>
      <c r="Q388" s="197"/>
      <c r="R388" s="197"/>
      <c r="S388" s="197"/>
      <c r="T388" s="197"/>
      <c r="U388" s="197"/>
      <c r="V388" s="197"/>
      <c r="W388" s="197"/>
    </row>
    <row r="389" spans="1:23">
      <c r="A389" s="197"/>
      <c r="B389" s="197"/>
      <c r="D389" s="197"/>
      <c r="E389" s="197"/>
      <c r="F389" s="197"/>
      <c r="G389" s="197"/>
      <c r="H389" s="197"/>
      <c r="I389" s="197"/>
      <c r="J389" s="197"/>
      <c r="K389" s="197"/>
      <c r="L389" s="197"/>
      <c r="M389" s="197"/>
      <c r="N389" s="197"/>
      <c r="O389" s="197"/>
      <c r="P389" s="197"/>
      <c r="Q389" s="197"/>
      <c r="R389" s="197"/>
      <c r="S389" s="197"/>
      <c r="T389" s="197"/>
      <c r="U389" s="197"/>
      <c r="V389" s="197"/>
      <c r="W389" s="197"/>
    </row>
    <row r="390" spans="1:23">
      <c r="A390" s="197"/>
      <c r="B390" s="197"/>
      <c r="D390" s="197"/>
      <c r="E390" s="197"/>
      <c r="F390" s="197"/>
      <c r="G390" s="197"/>
      <c r="H390" s="197"/>
      <c r="I390" s="197"/>
      <c r="J390" s="197"/>
      <c r="K390" s="197"/>
      <c r="L390" s="197"/>
      <c r="M390" s="197"/>
      <c r="N390" s="197"/>
      <c r="O390" s="197"/>
      <c r="P390" s="197"/>
      <c r="Q390" s="197"/>
      <c r="R390" s="197"/>
      <c r="S390" s="197"/>
      <c r="T390" s="197"/>
      <c r="U390" s="197"/>
      <c r="V390" s="197"/>
      <c r="W390" s="197"/>
    </row>
    <row r="391" spans="1:23">
      <c r="A391" s="197"/>
      <c r="B391" s="197"/>
      <c r="D391" s="197"/>
      <c r="E391" s="197"/>
      <c r="F391" s="197"/>
      <c r="G391" s="197"/>
      <c r="H391" s="197"/>
      <c r="I391" s="197"/>
      <c r="J391" s="197"/>
      <c r="K391" s="197"/>
      <c r="L391" s="197"/>
      <c r="M391" s="197"/>
      <c r="N391" s="197"/>
      <c r="O391" s="197"/>
      <c r="P391" s="197"/>
      <c r="Q391" s="197"/>
      <c r="R391" s="197"/>
      <c r="S391" s="197"/>
      <c r="T391" s="197"/>
      <c r="U391" s="197"/>
      <c r="V391" s="197"/>
      <c r="W391" s="197"/>
    </row>
    <row r="392" spans="1:23">
      <c r="A392" s="197"/>
      <c r="B392" s="197"/>
      <c r="D392" s="197"/>
      <c r="E392" s="197"/>
      <c r="F392" s="197"/>
      <c r="G392" s="197"/>
      <c r="H392" s="197"/>
      <c r="I392" s="197"/>
      <c r="J392" s="197"/>
      <c r="K392" s="197"/>
      <c r="L392" s="197"/>
      <c r="M392" s="197"/>
      <c r="N392" s="197"/>
      <c r="O392" s="197"/>
      <c r="P392" s="197"/>
      <c r="Q392" s="197"/>
      <c r="R392" s="197"/>
      <c r="S392" s="197"/>
      <c r="T392" s="197"/>
      <c r="U392" s="197"/>
      <c r="V392" s="197"/>
      <c r="W392" s="197"/>
    </row>
    <row r="393" spans="1:23">
      <c r="A393" s="197"/>
      <c r="B393" s="197"/>
      <c r="D393" s="197"/>
      <c r="E393" s="197"/>
      <c r="F393" s="197"/>
      <c r="G393" s="197"/>
      <c r="H393" s="197"/>
      <c r="I393" s="197"/>
      <c r="J393" s="197"/>
      <c r="K393" s="197"/>
      <c r="L393" s="197"/>
      <c r="M393" s="197"/>
      <c r="N393" s="197"/>
      <c r="O393" s="197"/>
      <c r="P393" s="197"/>
      <c r="Q393" s="197"/>
      <c r="R393" s="197"/>
      <c r="S393" s="197"/>
      <c r="T393" s="197"/>
      <c r="U393" s="197"/>
      <c r="V393" s="197"/>
      <c r="W393" s="197"/>
    </row>
    <row r="394" spans="1:23">
      <c r="A394" s="197"/>
      <c r="B394" s="197"/>
      <c r="D394" s="197"/>
      <c r="E394" s="197"/>
      <c r="F394" s="197"/>
      <c r="G394" s="197"/>
      <c r="H394" s="197"/>
      <c r="I394" s="197"/>
      <c r="J394" s="197"/>
      <c r="K394" s="197"/>
      <c r="L394" s="197"/>
      <c r="M394" s="197"/>
      <c r="N394" s="197"/>
      <c r="O394" s="197"/>
      <c r="P394" s="197"/>
      <c r="Q394" s="197"/>
      <c r="R394" s="197"/>
      <c r="S394" s="197"/>
      <c r="T394" s="197"/>
      <c r="U394" s="197"/>
      <c r="V394" s="197"/>
      <c r="W394" s="197"/>
    </row>
    <row r="395" spans="1:23">
      <c r="A395" s="197"/>
      <c r="B395" s="197"/>
      <c r="D395" s="197"/>
      <c r="E395" s="197"/>
      <c r="F395" s="197"/>
      <c r="G395" s="197"/>
      <c r="H395" s="197"/>
      <c r="I395" s="197"/>
      <c r="J395" s="197"/>
      <c r="K395" s="197"/>
      <c r="L395" s="197"/>
      <c r="M395" s="197"/>
      <c r="N395" s="197"/>
      <c r="O395" s="197"/>
      <c r="P395" s="197"/>
      <c r="Q395" s="197"/>
      <c r="R395" s="197"/>
      <c r="S395" s="197"/>
      <c r="T395" s="197"/>
      <c r="U395" s="197"/>
      <c r="V395" s="197"/>
      <c r="W395" s="197"/>
    </row>
    <row r="396" spans="1:23">
      <c r="A396" s="197"/>
      <c r="B396" s="197"/>
      <c r="D396" s="197"/>
      <c r="E396" s="197"/>
      <c r="F396" s="197"/>
      <c r="G396" s="197"/>
      <c r="H396" s="197"/>
      <c r="I396" s="197"/>
      <c r="J396" s="197"/>
      <c r="K396" s="197"/>
      <c r="L396" s="197"/>
      <c r="M396" s="197"/>
      <c r="N396" s="197"/>
      <c r="O396" s="197"/>
      <c r="P396" s="197"/>
      <c r="Q396" s="197"/>
      <c r="R396" s="197"/>
      <c r="S396" s="197"/>
      <c r="T396" s="197"/>
      <c r="U396" s="197"/>
      <c r="V396" s="197"/>
      <c r="W396" s="197"/>
    </row>
    <row r="397" spans="1:23">
      <c r="A397" s="197"/>
      <c r="B397" s="197"/>
      <c r="D397" s="197"/>
      <c r="E397" s="197"/>
      <c r="F397" s="197"/>
      <c r="G397" s="197"/>
      <c r="H397" s="197"/>
      <c r="I397" s="197"/>
      <c r="J397" s="197"/>
      <c r="K397" s="197"/>
      <c r="L397" s="197"/>
      <c r="M397" s="197"/>
      <c r="N397" s="197"/>
      <c r="O397" s="197"/>
      <c r="P397" s="197"/>
      <c r="Q397" s="197"/>
      <c r="R397" s="197"/>
      <c r="S397" s="197"/>
      <c r="T397" s="197"/>
      <c r="U397" s="197"/>
      <c r="V397" s="197"/>
      <c r="W397" s="197"/>
    </row>
    <row r="398" spans="1:23">
      <c r="A398" s="197"/>
      <c r="B398" s="197"/>
      <c r="D398" s="197"/>
      <c r="E398" s="197"/>
      <c r="F398" s="197"/>
      <c r="G398" s="197"/>
      <c r="H398" s="197"/>
      <c r="I398" s="197"/>
      <c r="J398" s="197"/>
      <c r="K398" s="197"/>
      <c r="L398" s="197"/>
      <c r="M398" s="197"/>
      <c r="N398" s="197"/>
      <c r="O398" s="197"/>
      <c r="P398" s="197"/>
      <c r="Q398" s="197"/>
      <c r="R398" s="197"/>
      <c r="S398" s="197"/>
      <c r="T398" s="197"/>
      <c r="U398" s="197"/>
      <c r="V398" s="197"/>
      <c r="W398" s="197"/>
    </row>
    <row r="399" spans="1:23">
      <c r="A399" s="197"/>
      <c r="B399" s="197"/>
      <c r="D399" s="197"/>
      <c r="E399" s="197"/>
      <c r="F399" s="197"/>
      <c r="G399" s="197"/>
      <c r="H399" s="197"/>
      <c r="I399" s="197"/>
      <c r="J399" s="197"/>
      <c r="K399" s="197"/>
      <c r="L399" s="197"/>
      <c r="M399" s="197"/>
      <c r="N399" s="197"/>
      <c r="O399" s="197"/>
      <c r="P399" s="197"/>
      <c r="Q399" s="197"/>
      <c r="R399" s="197"/>
      <c r="S399" s="197"/>
      <c r="T399" s="197"/>
      <c r="U399" s="197"/>
      <c r="V399" s="197"/>
      <c r="W399" s="197"/>
    </row>
    <row r="400" spans="1:23">
      <c r="A400" s="197"/>
      <c r="B400" s="197"/>
      <c r="D400" s="197"/>
      <c r="E400" s="197"/>
      <c r="F400" s="197"/>
      <c r="G400" s="197"/>
      <c r="H400" s="197"/>
      <c r="I400" s="197"/>
      <c r="J400" s="197"/>
      <c r="K400" s="197"/>
      <c r="L400" s="197"/>
      <c r="M400" s="197"/>
      <c r="N400" s="197"/>
      <c r="O400" s="197"/>
      <c r="P400" s="197"/>
      <c r="Q400" s="197"/>
      <c r="R400" s="197"/>
      <c r="S400" s="197"/>
      <c r="T400" s="197"/>
      <c r="U400" s="197"/>
      <c r="V400" s="197"/>
      <c r="W400" s="197"/>
    </row>
    <row r="401" spans="1:23">
      <c r="A401" s="197"/>
      <c r="B401" s="197"/>
      <c r="D401" s="197"/>
      <c r="E401" s="197"/>
      <c r="F401" s="197"/>
      <c r="G401" s="197"/>
      <c r="H401" s="197"/>
      <c r="I401" s="197"/>
      <c r="J401" s="197"/>
      <c r="K401" s="197"/>
      <c r="L401" s="197"/>
      <c r="M401" s="197"/>
      <c r="N401" s="197"/>
      <c r="O401" s="197"/>
      <c r="P401" s="197"/>
      <c r="Q401" s="197"/>
      <c r="R401" s="197"/>
      <c r="S401" s="197"/>
      <c r="T401" s="197"/>
      <c r="U401" s="197"/>
      <c r="V401" s="197"/>
      <c r="W401" s="197"/>
    </row>
    <row r="402" spans="1:23">
      <c r="A402" s="197"/>
      <c r="B402" s="197"/>
      <c r="D402" s="197"/>
      <c r="E402" s="197"/>
      <c r="F402" s="197"/>
      <c r="G402" s="197"/>
      <c r="H402" s="197"/>
      <c r="I402" s="197"/>
      <c r="J402" s="197"/>
      <c r="K402" s="197"/>
      <c r="L402" s="197"/>
      <c r="M402" s="197"/>
      <c r="N402" s="197"/>
      <c r="O402" s="197"/>
      <c r="P402" s="197"/>
      <c r="Q402" s="197"/>
      <c r="R402" s="197"/>
      <c r="S402" s="197"/>
      <c r="T402" s="197"/>
      <c r="U402" s="197"/>
      <c r="V402" s="197"/>
      <c r="W402" s="197"/>
    </row>
    <row r="403" spans="1:23">
      <c r="A403" s="197"/>
      <c r="B403" s="197"/>
      <c r="D403" s="197"/>
      <c r="E403" s="197"/>
      <c r="F403" s="197"/>
      <c r="G403" s="197"/>
      <c r="H403" s="197"/>
      <c r="I403" s="197"/>
      <c r="J403" s="197"/>
      <c r="K403" s="197"/>
      <c r="L403" s="197"/>
      <c r="M403" s="197"/>
      <c r="N403" s="197"/>
      <c r="O403" s="197"/>
      <c r="P403" s="197"/>
      <c r="Q403" s="197"/>
      <c r="R403" s="197"/>
      <c r="S403" s="197"/>
      <c r="T403" s="197"/>
      <c r="U403" s="197"/>
      <c r="V403" s="197"/>
      <c r="W403" s="197"/>
    </row>
    <row r="404" spans="1:23">
      <c r="A404" s="197"/>
      <c r="B404" s="197"/>
      <c r="D404" s="197"/>
      <c r="E404" s="197"/>
      <c r="F404" s="197"/>
      <c r="G404" s="197"/>
      <c r="H404" s="197"/>
      <c r="I404" s="197"/>
      <c r="J404" s="197"/>
      <c r="K404" s="197"/>
      <c r="L404" s="197"/>
      <c r="M404" s="197"/>
      <c r="N404" s="197"/>
      <c r="O404" s="197"/>
      <c r="P404" s="197"/>
      <c r="Q404" s="197"/>
      <c r="R404" s="197"/>
      <c r="S404" s="197"/>
      <c r="T404" s="197"/>
      <c r="U404" s="197"/>
      <c r="V404" s="197"/>
      <c r="W404" s="197"/>
    </row>
    <row r="405" spans="1:23">
      <c r="A405" s="197"/>
      <c r="B405" s="197"/>
      <c r="D405" s="197"/>
      <c r="E405" s="197"/>
      <c r="F405" s="197"/>
      <c r="G405" s="197"/>
      <c r="H405" s="197"/>
      <c r="I405" s="197"/>
      <c r="J405" s="197"/>
      <c r="K405" s="197"/>
      <c r="L405" s="197"/>
      <c r="M405" s="197"/>
      <c r="N405" s="197"/>
      <c r="O405" s="197"/>
      <c r="P405" s="197"/>
      <c r="Q405" s="197"/>
      <c r="R405" s="197"/>
      <c r="S405" s="197"/>
      <c r="T405" s="197"/>
      <c r="U405" s="197"/>
      <c r="V405" s="197"/>
      <c r="W405" s="197"/>
    </row>
    <row r="406" spans="1:23">
      <c r="A406" s="197"/>
      <c r="B406" s="197"/>
      <c r="D406" s="197"/>
      <c r="E406" s="197"/>
      <c r="F406" s="197"/>
      <c r="G406" s="197"/>
      <c r="H406" s="197"/>
      <c r="I406" s="197"/>
      <c r="J406" s="197"/>
      <c r="K406" s="197"/>
      <c r="L406" s="197"/>
      <c r="M406" s="197"/>
      <c r="N406" s="197"/>
      <c r="O406" s="197"/>
      <c r="P406" s="197"/>
      <c r="Q406" s="197"/>
      <c r="R406" s="197"/>
      <c r="S406" s="197"/>
      <c r="T406" s="197"/>
      <c r="U406" s="197"/>
      <c r="V406" s="197"/>
      <c r="W406" s="197"/>
    </row>
    <row r="407" spans="1:23">
      <c r="A407" s="197"/>
      <c r="B407" s="197"/>
      <c r="D407" s="197"/>
      <c r="E407" s="197"/>
      <c r="F407" s="197"/>
      <c r="G407" s="197"/>
      <c r="H407" s="197"/>
      <c r="I407" s="197"/>
      <c r="J407" s="197"/>
      <c r="K407" s="197"/>
      <c r="L407" s="197"/>
      <c r="M407" s="197"/>
      <c r="N407" s="197"/>
      <c r="O407" s="197"/>
      <c r="P407" s="197"/>
      <c r="Q407" s="197"/>
      <c r="R407" s="197"/>
      <c r="S407" s="197"/>
      <c r="T407" s="197"/>
      <c r="U407" s="197"/>
      <c r="V407" s="197"/>
      <c r="W407" s="197"/>
    </row>
    <row r="408" spans="1:23">
      <c r="A408" s="197"/>
      <c r="B408" s="197"/>
      <c r="D408" s="197"/>
      <c r="E408" s="197"/>
      <c r="F408" s="197"/>
      <c r="G408" s="197"/>
      <c r="H408" s="197"/>
      <c r="I408" s="197"/>
      <c r="J408" s="197"/>
      <c r="K408" s="197"/>
      <c r="L408" s="197"/>
      <c r="M408" s="197"/>
      <c r="N408" s="197"/>
      <c r="O408" s="197"/>
      <c r="P408" s="197"/>
      <c r="Q408" s="197"/>
      <c r="R408" s="197"/>
      <c r="S408" s="197"/>
      <c r="T408" s="197"/>
      <c r="U408" s="197"/>
      <c r="V408" s="197"/>
      <c r="W408" s="197"/>
    </row>
    <row r="409" spans="1:23">
      <c r="A409" s="197"/>
      <c r="B409" s="197"/>
      <c r="D409" s="197"/>
      <c r="E409" s="197"/>
      <c r="F409" s="197"/>
      <c r="G409" s="197"/>
      <c r="H409" s="197"/>
      <c r="I409" s="197"/>
      <c r="J409" s="197"/>
      <c r="K409" s="197"/>
      <c r="L409" s="197"/>
      <c r="M409" s="197"/>
      <c r="N409" s="197"/>
      <c r="O409" s="197"/>
      <c r="P409" s="197"/>
      <c r="Q409" s="197"/>
      <c r="R409" s="197"/>
      <c r="S409" s="197"/>
      <c r="T409" s="197"/>
      <c r="U409" s="197"/>
      <c r="V409" s="197"/>
      <c r="W409" s="197"/>
    </row>
    <row r="410" spans="1:23">
      <c r="A410" s="197"/>
      <c r="B410" s="197"/>
      <c r="D410" s="197"/>
      <c r="E410" s="197"/>
      <c r="F410" s="197"/>
      <c r="G410" s="197"/>
      <c r="H410" s="197"/>
      <c r="I410" s="197"/>
      <c r="J410" s="197"/>
      <c r="K410" s="197"/>
      <c r="L410" s="197"/>
      <c r="M410" s="197"/>
      <c r="N410" s="197"/>
      <c r="O410" s="197"/>
      <c r="P410" s="197"/>
      <c r="Q410" s="197"/>
      <c r="R410" s="197"/>
      <c r="S410" s="197"/>
      <c r="T410" s="197"/>
      <c r="U410" s="197"/>
      <c r="V410" s="197"/>
      <c r="W410" s="197"/>
    </row>
    <row r="411" spans="1:23">
      <c r="A411" s="197"/>
      <c r="B411" s="197"/>
      <c r="D411" s="197"/>
      <c r="E411" s="197"/>
      <c r="F411" s="197"/>
      <c r="G411" s="197"/>
      <c r="H411" s="197"/>
      <c r="I411" s="197"/>
      <c r="J411" s="197"/>
      <c r="K411" s="197"/>
      <c r="L411" s="197"/>
      <c r="M411" s="197"/>
      <c r="N411" s="197"/>
      <c r="O411" s="197"/>
      <c r="P411" s="197"/>
      <c r="Q411" s="197"/>
      <c r="R411" s="197"/>
      <c r="S411" s="197"/>
      <c r="T411" s="197"/>
      <c r="U411" s="197"/>
      <c r="V411" s="197"/>
      <c r="W411" s="197"/>
    </row>
    <row r="412" spans="1:23">
      <c r="A412" s="197"/>
      <c r="B412" s="197"/>
      <c r="D412" s="197"/>
      <c r="E412" s="197"/>
      <c r="F412" s="197"/>
      <c r="G412" s="197"/>
      <c r="H412" s="197"/>
      <c r="I412" s="197"/>
      <c r="J412" s="197"/>
      <c r="K412" s="197"/>
      <c r="L412" s="197"/>
      <c r="M412" s="197"/>
      <c r="N412" s="197"/>
      <c r="O412" s="197"/>
      <c r="P412" s="197"/>
      <c r="Q412" s="197"/>
      <c r="R412" s="197"/>
      <c r="S412" s="197"/>
      <c r="T412" s="197"/>
      <c r="U412" s="197"/>
      <c r="V412" s="197"/>
      <c r="W412" s="197"/>
    </row>
    <row r="413" spans="1:23">
      <c r="A413" s="197"/>
      <c r="B413" s="197"/>
      <c r="D413" s="197"/>
      <c r="E413" s="197"/>
      <c r="F413" s="197"/>
      <c r="G413" s="197"/>
      <c r="H413" s="197"/>
      <c r="I413" s="197"/>
      <c r="J413" s="197"/>
      <c r="K413" s="197"/>
      <c r="L413" s="197"/>
      <c r="M413" s="197"/>
      <c r="N413" s="197"/>
      <c r="O413" s="197"/>
      <c r="P413" s="197"/>
      <c r="Q413" s="197"/>
      <c r="R413" s="197"/>
      <c r="S413" s="197"/>
      <c r="T413" s="197"/>
      <c r="U413" s="197"/>
      <c r="V413" s="197"/>
      <c r="W413" s="197"/>
    </row>
    <row r="414" spans="1:23">
      <c r="A414" s="197"/>
      <c r="B414" s="197"/>
      <c r="D414" s="197"/>
      <c r="E414" s="197"/>
      <c r="F414" s="197"/>
      <c r="G414" s="197"/>
      <c r="H414" s="197"/>
      <c r="I414" s="197"/>
      <c r="J414" s="197"/>
      <c r="K414" s="197"/>
      <c r="L414" s="197"/>
      <c r="M414" s="197"/>
      <c r="N414" s="197"/>
      <c r="O414" s="197"/>
      <c r="P414" s="197"/>
      <c r="Q414" s="197"/>
      <c r="R414" s="197"/>
      <c r="S414" s="197"/>
      <c r="T414" s="197"/>
      <c r="U414" s="197"/>
      <c r="V414" s="197"/>
      <c r="W414" s="197"/>
    </row>
    <row r="415" spans="1:23">
      <c r="A415" s="197"/>
      <c r="B415" s="197"/>
      <c r="D415" s="197"/>
      <c r="E415" s="197"/>
      <c r="F415" s="197"/>
      <c r="G415" s="197"/>
      <c r="H415" s="197"/>
      <c r="I415" s="197"/>
      <c r="J415" s="197"/>
      <c r="K415" s="197"/>
      <c r="L415" s="197"/>
      <c r="M415" s="197"/>
      <c r="N415" s="197"/>
      <c r="O415" s="197"/>
      <c r="P415" s="197"/>
      <c r="Q415" s="197"/>
      <c r="R415" s="197"/>
      <c r="S415" s="197"/>
      <c r="T415" s="197"/>
      <c r="U415" s="197"/>
      <c r="V415" s="197"/>
      <c r="W415" s="197"/>
    </row>
    <row r="416" spans="1:23">
      <c r="A416" s="197"/>
      <c r="B416" s="197"/>
      <c r="D416" s="197"/>
      <c r="E416" s="197"/>
      <c r="F416" s="197"/>
      <c r="G416" s="197"/>
      <c r="H416" s="197"/>
      <c r="I416" s="197"/>
      <c r="J416" s="197"/>
      <c r="K416" s="197"/>
      <c r="L416" s="197"/>
      <c r="M416" s="197"/>
      <c r="N416" s="197"/>
      <c r="O416" s="197"/>
      <c r="P416" s="197"/>
      <c r="Q416" s="197"/>
      <c r="R416" s="197"/>
      <c r="S416" s="197"/>
      <c r="T416" s="197"/>
      <c r="U416" s="197"/>
      <c r="V416" s="197"/>
      <c r="W416" s="197"/>
    </row>
    <row r="417" spans="1:23">
      <c r="A417" s="197"/>
      <c r="B417" s="197"/>
      <c r="D417" s="197"/>
      <c r="E417" s="197"/>
      <c r="F417" s="197"/>
      <c r="G417" s="197"/>
      <c r="H417" s="197"/>
      <c r="I417" s="197"/>
      <c r="J417" s="197"/>
      <c r="K417" s="197"/>
      <c r="L417" s="197"/>
      <c r="M417" s="197"/>
      <c r="N417" s="197"/>
      <c r="O417" s="197"/>
      <c r="P417" s="197"/>
      <c r="Q417" s="197"/>
      <c r="R417" s="197"/>
      <c r="S417" s="197"/>
      <c r="T417" s="197"/>
      <c r="U417" s="197"/>
      <c r="V417" s="197"/>
      <c r="W417" s="197"/>
    </row>
    <row r="418" spans="1:23">
      <c r="A418" s="197"/>
      <c r="B418" s="197"/>
      <c r="D418" s="197"/>
      <c r="E418" s="197"/>
      <c r="F418" s="197"/>
      <c r="G418" s="197"/>
      <c r="H418" s="197"/>
      <c r="I418" s="197"/>
      <c r="J418" s="197"/>
      <c r="K418" s="197"/>
      <c r="L418" s="197"/>
      <c r="M418" s="197"/>
      <c r="N418" s="197"/>
      <c r="O418" s="197"/>
      <c r="P418" s="197"/>
      <c r="Q418" s="197"/>
      <c r="R418" s="197"/>
      <c r="S418" s="197"/>
      <c r="T418" s="197"/>
      <c r="U418" s="197"/>
      <c r="V418" s="197"/>
      <c r="W418" s="197"/>
    </row>
    <row r="419" spans="1:23">
      <c r="A419" s="197"/>
      <c r="B419" s="197"/>
      <c r="D419" s="197"/>
      <c r="E419" s="197"/>
      <c r="F419" s="197"/>
      <c r="G419" s="197"/>
      <c r="H419" s="197"/>
      <c r="I419" s="197"/>
      <c r="J419" s="197"/>
      <c r="K419" s="197"/>
      <c r="L419" s="197"/>
      <c r="M419" s="197"/>
      <c r="N419" s="197"/>
      <c r="O419" s="197"/>
      <c r="P419" s="197"/>
      <c r="Q419" s="197"/>
      <c r="R419" s="197"/>
      <c r="S419" s="197"/>
      <c r="T419" s="197"/>
      <c r="U419" s="197"/>
      <c r="V419" s="197"/>
      <c r="W419" s="197"/>
    </row>
    <row r="420" spans="1:23">
      <c r="A420" s="197"/>
      <c r="B420" s="197"/>
      <c r="D420" s="197"/>
      <c r="E420" s="197"/>
      <c r="F420" s="197"/>
      <c r="G420" s="197"/>
      <c r="H420" s="197"/>
      <c r="I420" s="197"/>
      <c r="J420" s="197"/>
      <c r="K420" s="197"/>
      <c r="L420" s="197"/>
      <c r="M420" s="197"/>
      <c r="N420" s="197"/>
      <c r="O420" s="197"/>
      <c r="P420" s="197"/>
      <c r="Q420" s="197"/>
      <c r="R420" s="197"/>
      <c r="S420" s="197"/>
      <c r="T420" s="197"/>
      <c r="U420" s="197"/>
      <c r="V420" s="197"/>
      <c r="W420" s="197"/>
    </row>
    <row r="421" spans="1:23">
      <c r="A421" s="197"/>
      <c r="B421" s="197"/>
      <c r="D421" s="197"/>
      <c r="E421" s="197"/>
      <c r="F421" s="197"/>
      <c r="G421" s="197"/>
      <c r="H421" s="197"/>
      <c r="I421" s="197"/>
      <c r="J421" s="197"/>
      <c r="K421" s="197"/>
      <c r="L421" s="197"/>
      <c r="M421" s="197"/>
      <c r="N421" s="197"/>
      <c r="O421" s="197"/>
      <c r="P421" s="197"/>
      <c r="Q421" s="197"/>
      <c r="R421" s="197"/>
      <c r="S421" s="197"/>
      <c r="T421" s="197"/>
      <c r="U421" s="197"/>
      <c r="V421" s="197"/>
      <c r="W421" s="197"/>
    </row>
    <row r="422" spans="1:23">
      <c r="A422" s="197"/>
      <c r="B422" s="197"/>
      <c r="D422" s="197"/>
      <c r="E422" s="197"/>
      <c r="F422" s="197"/>
      <c r="G422" s="197"/>
      <c r="H422" s="197"/>
      <c r="I422" s="197"/>
      <c r="J422" s="197"/>
      <c r="K422" s="197"/>
      <c r="L422" s="197"/>
      <c r="M422" s="197"/>
      <c r="N422" s="197"/>
      <c r="O422" s="197"/>
      <c r="P422" s="197"/>
      <c r="Q422" s="197"/>
      <c r="R422" s="197"/>
      <c r="S422" s="197"/>
      <c r="T422" s="197"/>
      <c r="U422" s="197"/>
      <c r="V422" s="197"/>
      <c r="W422" s="197"/>
    </row>
    <row r="423" spans="1:23">
      <c r="A423" s="197"/>
      <c r="B423" s="197"/>
      <c r="D423" s="197"/>
      <c r="E423" s="197"/>
      <c r="F423" s="197"/>
      <c r="G423" s="197"/>
      <c r="H423" s="197"/>
      <c r="I423" s="197"/>
      <c r="J423" s="197"/>
      <c r="K423" s="197"/>
      <c r="L423" s="197"/>
      <c r="M423" s="197"/>
      <c r="N423" s="197"/>
      <c r="O423" s="197"/>
      <c r="P423" s="197"/>
      <c r="Q423" s="197"/>
      <c r="R423" s="197"/>
      <c r="S423" s="197"/>
      <c r="T423" s="197"/>
      <c r="U423" s="197"/>
      <c r="V423" s="197"/>
      <c r="W423" s="197"/>
    </row>
    <row r="424" spans="1:23">
      <c r="A424" s="197"/>
      <c r="B424" s="197"/>
      <c r="D424" s="197"/>
      <c r="E424" s="197"/>
      <c r="F424" s="197"/>
      <c r="G424" s="197"/>
      <c r="H424" s="197"/>
      <c r="I424" s="197"/>
      <c r="J424" s="197"/>
      <c r="K424" s="197"/>
      <c r="L424" s="197"/>
      <c r="M424" s="197"/>
      <c r="N424" s="197"/>
      <c r="O424" s="197"/>
      <c r="P424" s="197"/>
      <c r="Q424" s="197"/>
      <c r="R424" s="197"/>
      <c r="S424" s="197"/>
      <c r="T424" s="197"/>
      <c r="U424" s="197"/>
      <c r="V424" s="197"/>
      <c r="W424" s="197"/>
    </row>
    <row r="425" spans="1:23">
      <c r="A425" s="197"/>
      <c r="B425" s="197"/>
      <c r="D425" s="197"/>
      <c r="E425" s="197"/>
      <c r="F425" s="197"/>
      <c r="G425" s="197"/>
      <c r="H425" s="197"/>
      <c r="I425" s="197"/>
      <c r="J425" s="197"/>
      <c r="K425" s="197"/>
      <c r="L425" s="197"/>
      <c r="M425" s="197"/>
      <c r="N425" s="197"/>
      <c r="O425" s="197"/>
      <c r="P425" s="197"/>
      <c r="Q425" s="197"/>
      <c r="R425" s="197"/>
      <c r="S425" s="197"/>
      <c r="T425" s="197"/>
      <c r="U425" s="197"/>
      <c r="V425" s="197"/>
      <c r="W425" s="197"/>
    </row>
    <row r="426" spans="1:23">
      <c r="A426" s="197"/>
      <c r="B426" s="197"/>
      <c r="D426" s="197"/>
      <c r="E426" s="197"/>
      <c r="F426" s="197"/>
      <c r="G426" s="197"/>
      <c r="H426" s="197"/>
      <c r="I426" s="197"/>
      <c r="J426" s="197"/>
      <c r="K426" s="197"/>
      <c r="L426" s="197"/>
      <c r="M426" s="197"/>
      <c r="N426" s="197"/>
      <c r="O426" s="197"/>
      <c r="P426" s="197"/>
      <c r="Q426" s="197"/>
      <c r="R426" s="197"/>
      <c r="S426" s="197"/>
      <c r="T426" s="197"/>
      <c r="U426" s="197"/>
      <c r="V426" s="197"/>
      <c r="W426" s="197"/>
    </row>
    <row r="427" spans="1:23">
      <c r="A427" s="197"/>
      <c r="B427" s="197"/>
      <c r="D427" s="197"/>
      <c r="E427" s="197"/>
      <c r="F427" s="197"/>
      <c r="G427" s="197"/>
      <c r="H427" s="197"/>
      <c r="I427" s="197"/>
      <c r="J427" s="197"/>
      <c r="K427" s="197"/>
      <c r="L427" s="197"/>
      <c r="M427" s="197"/>
      <c r="N427" s="197"/>
      <c r="O427" s="197"/>
      <c r="P427" s="197"/>
      <c r="Q427" s="197"/>
      <c r="R427" s="197"/>
      <c r="S427" s="197"/>
      <c r="T427" s="197"/>
      <c r="U427" s="197"/>
      <c r="V427" s="197"/>
      <c r="W427" s="197"/>
    </row>
    <row r="428" spans="1:23">
      <c r="A428" s="197"/>
      <c r="B428" s="197"/>
      <c r="D428" s="197"/>
      <c r="E428" s="197"/>
      <c r="F428" s="197"/>
      <c r="G428" s="197"/>
      <c r="H428" s="197"/>
      <c r="I428" s="197"/>
      <c r="J428" s="197"/>
      <c r="K428" s="197"/>
      <c r="L428" s="197"/>
      <c r="M428" s="197"/>
      <c r="N428" s="197"/>
      <c r="O428" s="197"/>
      <c r="P428" s="197"/>
      <c r="Q428" s="197"/>
      <c r="R428" s="197"/>
      <c r="S428" s="197"/>
      <c r="T428" s="197"/>
      <c r="U428" s="197"/>
      <c r="V428" s="197"/>
      <c r="W428" s="197"/>
    </row>
    <row r="429" spans="1:23">
      <c r="A429" s="197"/>
      <c r="B429" s="197"/>
      <c r="D429" s="197"/>
      <c r="E429" s="197"/>
      <c r="F429" s="197"/>
      <c r="G429" s="197"/>
      <c r="H429" s="197"/>
      <c r="I429" s="197"/>
      <c r="J429" s="197"/>
      <c r="K429" s="197"/>
      <c r="L429" s="197"/>
      <c r="M429" s="197"/>
      <c r="N429" s="197"/>
      <c r="O429" s="197"/>
      <c r="P429" s="197"/>
      <c r="Q429" s="197"/>
      <c r="R429" s="197"/>
      <c r="S429" s="197"/>
      <c r="T429" s="197"/>
      <c r="U429" s="197"/>
      <c r="V429" s="197"/>
      <c r="W429" s="197"/>
    </row>
    <row r="430" spans="1:23">
      <c r="A430" s="197"/>
      <c r="B430" s="197"/>
      <c r="D430" s="197"/>
      <c r="E430" s="197"/>
      <c r="F430" s="197"/>
      <c r="G430" s="197"/>
      <c r="H430" s="197"/>
      <c r="I430" s="197"/>
      <c r="J430" s="197"/>
      <c r="K430" s="197"/>
      <c r="L430" s="197"/>
      <c r="M430" s="197"/>
      <c r="N430" s="197"/>
      <c r="O430" s="197"/>
      <c r="P430" s="197"/>
      <c r="Q430" s="197"/>
      <c r="R430" s="197"/>
      <c r="S430" s="197"/>
      <c r="T430" s="197"/>
      <c r="U430" s="197"/>
      <c r="V430" s="197"/>
      <c r="W430" s="197"/>
    </row>
    <row r="431" spans="1:23">
      <c r="A431" s="197"/>
      <c r="B431" s="197"/>
      <c r="D431" s="197"/>
      <c r="E431" s="197"/>
      <c r="F431" s="197"/>
      <c r="G431" s="197"/>
      <c r="H431" s="197"/>
      <c r="I431" s="197"/>
      <c r="J431" s="197"/>
      <c r="K431" s="197"/>
      <c r="L431" s="197"/>
      <c r="M431" s="197"/>
      <c r="N431" s="197"/>
      <c r="O431" s="197"/>
      <c r="P431" s="197"/>
      <c r="Q431" s="197"/>
      <c r="R431" s="197"/>
      <c r="S431" s="197"/>
      <c r="T431" s="197"/>
      <c r="U431" s="197"/>
      <c r="V431" s="197"/>
      <c r="W431" s="197"/>
    </row>
    <row r="432" spans="1:23">
      <c r="A432" s="197"/>
      <c r="B432" s="197"/>
      <c r="D432" s="197"/>
      <c r="E432" s="197"/>
      <c r="F432" s="197"/>
      <c r="G432" s="197"/>
      <c r="H432" s="197"/>
      <c r="I432" s="197"/>
      <c r="J432" s="197"/>
      <c r="K432" s="197"/>
      <c r="L432" s="197"/>
      <c r="M432" s="197"/>
      <c r="N432" s="197"/>
      <c r="O432" s="197"/>
      <c r="P432" s="197"/>
      <c r="Q432" s="197"/>
      <c r="R432" s="197"/>
      <c r="S432" s="197"/>
      <c r="T432" s="197"/>
      <c r="U432" s="197"/>
      <c r="V432" s="197"/>
      <c r="W432" s="197"/>
    </row>
    <row r="433" spans="1:23">
      <c r="A433" s="197"/>
      <c r="B433" s="197"/>
      <c r="D433" s="197"/>
      <c r="E433" s="197"/>
      <c r="F433" s="197"/>
      <c r="G433" s="197"/>
      <c r="H433" s="197"/>
      <c r="I433" s="197"/>
      <c r="J433" s="197"/>
      <c r="K433" s="197"/>
      <c r="L433" s="197"/>
      <c r="M433" s="197"/>
      <c r="N433" s="197"/>
      <c r="O433" s="197"/>
      <c r="P433" s="197"/>
      <c r="Q433" s="197"/>
      <c r="R433" s="197"/>
      <c r="S433" s="197"/>
      <c r="T433" s="197"/>
      <c r="U433" s="197"/>
      <c r="V433" s="197"/>
      <c r="W433" s="197"/>
    </row>
    <row r="434" spans="1:23">
      <c r="A434" s="197"/>
      <c r="B434" s="197"/>
      <c r="D434" s="197"/>
      <c r="E434" s="197"/>
      <c r="F434" s="197"/>
      <c r="G434" s="197"/>
      <c r="H434" s="197"/>
      <c r="I434" s="197"/>
      <c r="J434" s="197"/>
      <c r="K434" s="197"/>
      <c r="L434" s="197"/>
      <c r="M434" s="197"/>
      <c r="N434" s="197"/>
      <c r="O434" s="197"/>
      <c r="P434" s="197"/>
      <c r="Q434" s="197"/>
      <c r="R434" s="197"/>
      <c r="S434" s="197"/>
      <c r="T434" s="197"/>
      <c r="U434" s="197"/>
      <c r="V434" s="197"/>
      <c r="W434" s="197"/>
    </row>
    <row r="435" spans="1:23">
      <c r="A435" s="197"/>
      <c r="B435" s="197"/>
      <c r="D435" s="197"/>
      <c r="E435" s="197"/>
      <c r="F435" s="197"/>
      <c r="G435" s="197"/>
      <c r="H435" s="197"/>
      <c r="I435" s="197"/>
      <c r="J435" s="197"/>
      <c r="K435" s="197"/>
      <c r="L435" s="197"/>
      <c r="M435" s="197"/>
      <c r="N435" s="197"/>
      <c r="O435" s="197"/>
      <c r="P435" s="197"/>
      <c r="Q435" s="197"/>
      <c r="R435" s="197"/>
      <c r="S435" s="197"/>
      <c r="T435" s="197"/>
      <c r="U435" s="197"/>
      <c r="V435" s="197"/>
      <c r="W435" s="197"/>
    </row>
    <row r="436" spans="1:23">
      <c r="A436" s="197"/>
      <c r="B436" s="197"/>
      <c r="D436" s="197"/>
      <c r="E436" s="197"/>
      <c r="F436" s="197"/>
      <c r="G436" s="197"/>
      <c r="H436" s="197"/>
      <c r="I436" s="197"/>
      <c r="J436" s="197"/>
      <c r="K436" s="197"/>
      <c r="L436" s="197"/>
      <c r="M436" s="197"/>
      <c r="N436" s="197"/>
      <c r="O436" s="197"/>
      <c r="P436" s="197"/>
      <c r="Q436" s="197"/>
      <c r="R436" s="197"/>
      <c r="S436" s="197"/>
      <c r="T436" s="197"/>
      <c r="U436" s="197"/>
      <c r="V436" s="197"/>
      <c r="W436" s="197"/>
    </row>
    <row r="437" spans="1:23">
      <c r="A437" s="197"/>
      <c r="B437" s="197"/>
      <c r="D437" s="197"/>
      <c r="E437" s="197"/>
      <c r="F437" s="197"/>
      <c r="G437" s="197"/>
      <c r="H437" s="197"/>
      <c r="I437" s="197"/>
      <c r="J437" s="197"/>
      <c r="K437" s="197"/>
      <c r="L437" s="197"/>
      <c r="M437" s="197"/>
      <c r="N437" s="197"/>
      <c r="O437" s="197"/>
      <c r="P437" s="197"/>
      <c r="Q437" s="197"/>
      <c r="R437" s="197"/>
      <c r="S437" s="197"/>
      <c r="T437" s="197"/>
      <c r="U437" s="197"/>
      <c r="V437" s="197"/>
      <c r="W437" s="197"/>
    </row>
    <row r="438" spans="1:23">
      <c r="A438" s="197"/>
      <c r="B438" s="197"/>
      <c r="D438" s="197"/>
      <c r="E438" s="197"/>
      <c r="F438" s="197"/>
      <c r="G438" s="197"/>
      <c r="H438" s="197"/>
      <c r="I438" s="197"/>
      <c r="J438" s="197"/>
      <c r="K438" s="197"/>
      <c r="L438" s="197"/>
      <c r="M438" s="197"/>
      <c r="N438" s="197"/>
      <c r="O438" s="197"/>
      <c r="P438" s="197"/>
      <c r="Q438" s="197"/>
      <c r="R438" s="197"/>
      <c r="S438" s="197"/>
      <c r="T438" s="197"/>
      <c r="U438" s="197"/>
      <c r="V438" s="197"/>
      <c r="W438" s="197"/>
    </row>
    <row r="439" spans="1:23">
      <c r="A439" s="197"/>
      <c r="B439" s="197"/>
      <c r="D439" s="197"/>
      <c r="E439" s="197"/>
      <c r="F439" s="197"/>
      <c r="G439" s="197"/>
      <c r="H439" s="197"/>
      <c r="I439" s="197"/>
      <c r="J439" s="197"/>
      <c r="K439" s="197"/>
      <c r="L439" s="197"/>
      <c r="M439" s="197"/>
      <c r="N439" s="197"/>
      <c r="O439" s="197"/>
      <c r="P439" s="197"/>
      <c r="Q439" s="197"/>
      <c r="R439" s="197"/>
      <c r="S439" s="197"/>
      <c r="T439" s="197"/>
      <c r="U439" s="197"/>
      <c r="V439" s="197"/>
      <c r="W439" s="197"/>
    </row>
    <row r="440" spans="1:23">
      <c r="A440" s="197"/>
      <c r="B440" s="197"/>
      <c r="D440" s="197"/>
      <c r="E440" s="197"/>
      <c r="F440" s="197"/>
      <c r="G440" s="197"/>
      <c r="H440" s="197"/>
      <c r="I440" s="197"/>
      <c r="J440" s="197"/>
      <c r="K440" s="197"/>
      <c r="L440" s="197"/>
      <c r="M440" s="197"/>
      <c r="N440" s="197"/>
      <c r="O440" s="197"/>
      <c r="P440" s="197"/>
      <c r="Q440" s="197"/>
      <c r="R440" s="197"/>
      <c r="S440" s="197"/>
      <c r="T440" s="197"/>
      <c r="U440" s="197"/>
      <c r="V440" s="197"/>
      <c r="W440" s="197"/>
    </row>
    <row r="441" spans="1:23">
      <c r="A441" s="197"/>
      <c r="B441" s="197"/>
      <c r="D441" s="197"/>
      <c r="E441" s="197"/>
      <c r="F441" s="197"/>
      <c r="G441" s="197"/>
      <c r="H441" s="197"/>
      <c r="I441" s="197"/>
      <c r="J441" s="197"/>
      <c r="K441" s="197"/>
      <c r="L441" s="197"/>
      <c r="M441" s="197"/>
      <c r="N441" s="197"/>
      <c r="O441" s="197"/>
      <c r="P441" s="197"/>
      <c r="Q441" s="197"/>
      <c r="R441" s="197"/>
      <c r="S441" s="197"/>
      <c r="T441" s="197"/>
      <c r="U441" s="197"/>
      <c r="V441" s="197"/>
      <c r="W441" s="197"/>
    </row>
    <row r="442" spans="1:23">
      <c r="A442" s="197"/>
      <c r="B442" s="197"/>
      <c r="D442" s="197"/>
      <c r="E442" s="197"/>
      <c r="F442" s="197"/>
      <c r="G442" s="197"/>
      <c r="H442" s="197"/>
      <c r="I442" s="197"/>
      <c r="J442" s="197"/>
      <c r="K442" s="197"/>
      <c r="L442" s="197"/>
      <c r="M442" s="197"/>
      <c r="N442" s="197"/>
      <c r="O442" s="197"/>
      <c r="P442" s="197"/>
      <c r="Q442" s="197"/>
      <c r="R442" s="197"/>
      <c r="S442" s="197"/>
      <c r="T442" s="197"/>
      <c r="U442" s="197"/>
      <c r="V442" s="197"/>
      <c r="W442" s="197"/>
    </row>
    <row r="443" spans="1:23">
      <c r="A443" s="197"/>
      <c r="B443" s="197"/>
      <c r="D443" s="197"/>
      <c r="E443" s="197"/>
      <c r="F443" s="197"/>
      <c r="G443" s="197"/>
      <c r="H443" s="197"/>
      <c r="I443" s="197"/>
      <c r="J443" s="197"/>
      <c r="K443" s="197"/>
      <c r="L443" s="197"/>
      <c r="M443" s="197"/>
      <c r="N443" s="197"/>
      <c r="O443" s="197"/>
      <c r="P443" s="197"/>
      <c r="Q443" s="197"/>
      <c r="R443" s="197"/>
      <c r="S443" s="197"/>
      <c r="T443" s="197"/>
      <c r="U443" s="197"/>
      <c r="V443" s="197"/>
      <c r="W443" s="197"/>
    </row>
    <row r="444" spans="1:23">
      <c r="A444" s="197"/>
      <c r="B444" s="197"/>
      <c r="D444" s="197"/>
      <c r="E444" s="197"/>
      <c r="F444" s="197"/>
      <c r="G444" s="197"/>
      <c r="H444" s="197"/>
      <c r="I444" s="197"/>
      <c r="J444" s="197"/>
      <c r="K444" s="197"/>
      <c r="L444" s="197"/>
      <c r="M444" s="197"/>
      <c r="N444" s="197"/>
      <c r="O444" s="197"/>
      <c r="P444" s="197"/>
      <c r="Q444" s="197"/>
      <c r="R444" s="197"/>
      <c r="S444" s="197"/>
      <c r="T444" s="197"/>
      <c r="U444" s="197"/>
      <c r="V444" s="197"/>
      <c r="W444" s="197"/>
    </row>
    <row r="445" spans="1:23">
      <c r="A445" s="197"/>
      <c r="B445" s="197"/>
      <c r="D445" s="197"/>
      <c r="E445" s="197"/>
      <c r="F445" s="197"/>
      <c r="G445" s="197"/>
      <c r="H445" s="197"/>
      <c r="I445" s="197"/>
      <c r="J445" s="197"/>
      <c r="K445" s="197"/>
      <c r="L445" s="197"/>
      <c r="M445" s="197"/>
      <c r="N445" s="197"/>
      <c r="O445" s="197"/>
      <c r="P445" s="197"/>
      <c r="Q445" s="197"/>
      <c r="R445" s="197"/>
      <c r="S445" s="197"/>
      <c r="T445" s="197"/>
      <c r="U445" s="197"/>
      <c r="V445" s="197"/>
      <c r="W445" s="197"/>
    </row>
    <row r="446" spans="1:23">
      <c r="A446" s="197"/>
      <c r="B446" s="197"/>
      <c r="D446" s="197"/>
      <c r="E446" s="197"/>
      <c r="F446" s="197"/>
      <c r="G446" s="197"/>
      <c r="H446" s="197"/>
      <c r="I446" s="197"/>
      <c r="J446" s="197"/>
      <c r="K446" s="197"/>
      <c r="L446" s="197"/>
      <c r="M446" s="197"/>
      <c r="N446" s="197"/>
      <c r="O446" s="197"/>
      <c r="P446" s="197"/>
      <c r="Q446" s="197"/>
      <c r="R446" s="197"/>
      <c r="S446" s="197"/>
      <c r="T446" s="197"/>
      <c r="U446" s="197"/>
      <c r="V446" s="197"/>
      <c r="W446" s="197"/>
    </row>
    <row r="447" spans="1:23">
      <c r="A447" s="197"/>
      <c r="B447" s="197"/>
      <c r="D447" s="197"/>
      <c r="E447" s="197"/>
      <c r="F447" s="197"/>
      <c r="G447" s="197"/>
      <c r="H447" s="197"/>
      <c r="I447" s="197"/>
      <c r="J447" s="197"/>
      <c r="K447" s="197"/>
      <c r="L447" s="197"/>
      <c r="M447" s="197"/>
      <c r="N447" s="197"/>
      <c r="O447" s="197"/>
      <c r="P447" s="197"/>
      <c r="Q447" s="197"/>
      <c r="R447" s="197"/>
      <c r="S447" s="197"/>
      <c r="T447" s="197"/>
      <c r="U447" s="197"/>
      <c r="V447" s="197"/>
      <c r="W447" s="197"/>
    </row>
    <row r="448" spans="1:23">
      <c r="A448" s="197"/>
      <c r="B448" s="197"/>
      <c r="D448" s="197"/>
      <c r="E448" s="197"/>
      <c r="F448" s="197"/>
      <c r="G448" s="197"/>
      <c r="H448" s="197"/>
      <c r="I448" s="197"/>
      <c r="J448" s="197"/>
      <c r="K448" s="197"/>
      <c r="L448" s="197"/>
      <c r="M448" s="197"/>
      <c r="N448" s="197"/>
      <c r="O448" s="197"/>
      <c r="P448" s="197"/>
      <c r="Q448" s="197"/>
      <c r="R448" s="197"/>
      <c r="S448" s="197"/>
      <c r="T448" s="197"/>
      <c r="U448" s="197"/>
      <c r="V448" s="197"/>
      <c r="W448" s="197"/>
    </row>
    <row r="449" spans="1:23">
      <c r="A449" s="197"/>
      <c r="B449" s="197"/>
      <c r="D449" s="197"/>
      <c r="E449" s="197"/>
      <c r="F449" s="197"/>
      <c r="G449" s="197"/>
      <c r="H449" s="197"/>
      <c r="I449" s="197"/>
      <c r="J449" s="197"/>
      <c r="K449" s="197"/>
      <c r="L449" s="197"/>
      <c r="M449" s="197"/>
      <c r="N449" s="197"/>
      <c r="O449" s="197"/>
      <c r="P449" s="197"/>
      <c r="Q449" s="197"/>
      <c r="R449" s="197"/>
      <c r="S449" s="197"/>
      <c r="T449" s="197"/>
      <c r="U449" s="197"/>
      <c r="V449" s="197"/>
      <c r="W449" s="197"/>
    </row>
    <row r="450" spans="1:23">
      <c r="A450" s="197"/>
      <c r="B450" s="197"/>
      <c r="D450" s="197"/>
      <c r="E450" s="197"/>
      <c r="F450" s="197"/>
      <c r="G450" s="197"/>
      <c r="H450" s="197"/>
      <c r="I450" s="197"/>
      <c r="J450" s="197"/>
      <c r="K450" s="197"/>
      <c r="L450" s="197"/>
      <c r="M450" s="197"/>
      <c r="N450" s="197"/>
      <c r="O450" s="197"/>
      <c r="P450" s="197"/>
      <c r="Q450" s="197"/>
      <c r="R450" s="197"/>
      <c r="S450" s="197"/>
      <c r="T450" s="197"/>
      <c r="U450" s="197"/>
      <c r="V450" s="197"/>
      <c r="W450" s="197"/>
    </row>
    <row r="451" spans="1:23">
      <c r="A451" s="197"/>
      <c r="B451" s="197"/>
      <c r="D451" s="197"/>
      <c r="E451" s="197"/>
      <c r="F451" s="197"/>
      <c r="G451" s="197"/>
      <c r="H451" s="197"/>
      <c r="I451" s="197"/>
      <c r="J451" s="197"/>
      <c r="K451" s="197"/>
      <c r="L451" s="197"/>
      <c r="M451" s="197"/>
      <c r="N451" s="197"/>
      <c r="O451" s="197"/>
      <c r="P451" s="197"/>
      <c r="Q451" s="197"/>
      <c r="R451" s="197"/>
      <c r="S451" s="197"/>
      <c r="T451" s="197"/>
      <c r="U451" s="197"/>
      <c r="V451" s="197"/>
      <c r="W451" s="197"/>
    </row>
    <row r="452" spans="1:23">
      <c r="A452" s="197"/>
      <c r="B452" s="197"/>
      <c r="D452" s="197"/>
      <c r="E452" s="197"/>
      <c r="F452" s="197"/>
      <c r="G452" s="197"/>
      <c r="H452" s="197"/>
      <c r="I452" s="197"/>
      <c r="J452" s="197"/>
      <c r="K452" s="197"/>
      <c r="L452" s="197"/>
      <c r="M452" s="197"/>
      <c r="N452" s="197"/>
      <c r="O452" s="197"/>
      <c r="P452" s="197"/>
      <c r="Q452" s="197"/>
      <c r="R452" s="197"/>
      <c r="S452" s="197"/>
      <c r="T452" s="197"/>
      <c r="U452" s="197"/>
      <c r="V452" s="197"/>
      <c r="W452" s="197"/>
    </row>
    <row r="453" spans="1:23">
      <c r="A453" s="197"/>
      <c r="B453" s="197"/>
      <c r="D453" s="197"/>
      <c r="E453" s="197"/>
      <c r="F453" s="197"/>
      <c r="G453" s="197"/>
      <c r="H453" s="197"/>
      <c r="I453" s="197"/>
      <c r="J453" s="197"/>
      <c r="K453" s="197"/>
      <c r="L453" s="197"/>
      <c r="M453" s="197"/>
      <c r="N453" s="197"/>
      <c r="O453" s="197"/>
      <c r="P453" s="197"/>
      <c r="Q453" s="197"/>
      <c r="R453" s="197"/>
      <c r="S453" s="197"/>
      <c r="T453" s="197"/>
      <c r="U453" s="197"/>
      <c r="V453" s="197"/>
      <c r="W453" s="197"/>
    </row>
    <row r="454" spans="1:23">
      <c r="A454" s="197"/>
      <c r="B454" s="197"/>
      <c r="D454" s="197"/>
      <c r="E454" s="197"/>
      <c r="F454" s="197"/>
      <c r="G454" s="197"/>
      <c r="H454" s="197"/>
      <c r="I454" s="197"/>
      <c r="J454" s="197"/>
      <c r="K454" s="197"/>
      <c r="L454" s="197"/>
      <c r="M454" s="197"/>
      <c r="N454" s="197"/>
      <c r="O454" s="197"/>
      <c r="P454" s="197"/>
      <c r="Q454" s="197"/>
      <c r="R454" s="197"/>
      <c r="S454" s="197"/>
      <c r="T454" s="197"/>
      <c r="U454" s="197"/>
      <c r="V454" s="197"/>
      <c r="W454" s="197"/>
    </row>
    <row r="455" spans="1:23">
      <c r="A455" s="197"/>
      <c r="B455" s="197"/>
      <c r="D455" s="197"/>
      <c r="E455" s="197"/>
      <c r="F455" s="197"/>
      <c r="G455" s="197"/>
      <c r="H455" s="197"/>
      <c r="I455" s="197"/>
      <c r="J455" s="197"/>
      <c r="K455" s="197"/>
      <c r="L455" s="197"/>
      <c r="M455" s="197"/>
      <c r="N455" s="197"/>
      <c r="O455" s="197"/>
      <c r="P455" s="197"/>
      <c r="Q455" s="197"/>
      <c r="R455" s="197"/>
      <c r="S455" s="197"/>
      <c r="T455" s="197"/>
      <c r="U455" s="197"/>
      <c r="V455" s="197"/>
      <c r="W455" s="197"/>
    </row>
    <row r="456" spans="1:23">
      <c r="A456" s="197"/>
      <c r="B456" s="197"/>
      <c r="D456" s="197"/>
      <c r="E456" s="197"/>
      <c r="F456" s="197"/>
      <c r="G456" s="197"/>
      <c r="H456" s="197"/>
      <c r="I456" s="197"/>
      <c r="J456" s="197"/>
      <c r="K456" s="197"/>
      <c r="L456" s="197"/>
      <c r="M456" s="197"/>
      <c r="N456" s="197"/>
      <c r="O456" s="197"/>
      <c r="P456" s="197"/>
      <c r="Q456" s="197"/>
      <c r="R456" s="197"/>
      <c r="S456" s="197"/>
      <c r="T456" s="197"/>
      <c r="U456" s="197"/>
      <c r="V456" s="197"/>
      <c r="W456" s="197"/>
    </row>
    <row r="457" spans="1:23">
      <c r="A457" s="197"/>
      <c r="B457" s="197"/>
      <c r="D457" s="197"/>
      <c r="E457" s="197"/>
      <c r="F457" s="197"/>
      <c r="G457" s="197"/>
      <c r="H457" s="197"/>
      <c r="I457" s="197"/>
      <c r="J457" s="197"/>
      <c r="K457" s="197"/>
      <c r="L457" s="197"/>
      <c r="M457" s="197"/>
      <c r="N457" s="197"/>
      <c r="O457" s="197"/>
      <c r="P457" s="197"/>
      <c r="Q457" s="197"/>
      <c r="R457" s="197"/>
      <c r="S457" s="197"/>
      <c r="T457" s="197"/>
      <c r="U457" s="197"/>
      <c r="V457" s="197"/>
      <c r="W457" s="197"/>
    </row>
    <row r="458" spans="1:23">
      <c r="A458" s="197"/>
      <c r="B458" s="197"/>
      <c r="D458" s="197"/>
      <c r="E458" s="197"/>
      <c r="F458" s="197"/>
      <c r="G458" s="197"/>
      <c r="H458" s="197"/>
      <c r="I458" s="197"/>
      <c r="J458" s="197"/>
      <c r="K458" s="197"/>
      <c r="L458" s="197"/>
      <c r="M458" s="197"/>
      <c r="N458" s="197"/>
      <c r="O458" s="197"/>
      <c r="P458" s="197"/>
      <c r="Q458" s="197"/>
      <c r="R458" s="197"/>
      <c r="S458" s="197"/>
      <c r="T458" s="197"/>
      <c r="U458" s="197"/>
      <c r="V458" s="197"/>
      <c r="W458" s="197"/>
    </row>
    <row r="459" spans="1:23">
      <c r="A459" s="197"/>
      <c r="B459" s="197"/>
      <c r="D459" s="197"/>
      <c r="E459" s="197"/>
      <c r="F459" s="197"/>
      <c r="G459" s="197"/>
      <c r="H459" s="197"/>
      <c r="I459" s="197"/>
      <c r="J459" s="197"/>
      <c r="K459" s="197"/>
      <c r="L459" s="197"/>
      <c r="M459" s="197"/>
      <c r="N459" s="197"/>
      <c r="O459" s="197"/>
      <c r="P459" s="197"/>
      <c r="Q459" s="197"/>
      <c r="R459" s="197"/>
      <c r="S459" s="197"/>
      <c r="T459" s="197"/>
      <c r="U459" s="197"/>
      <c r="V459" s="197"/>
      <c r="W459" s="197"/>
    </row>
    <row r="460" spans="1:23">
      <c r="A460" s="197"/>
      <c r="B460" s="197"/>
      <c r="D460" s="197"/>
      <c r="E460" s="197"/>
      <c r="F460" s="197"/>
      <c r="G460" s="197"/>
      <c r="H460" s="197"/>
      <c r="I460" s="197"/>
      <c r="J460" s="197"/>
      <c r="K460" s="197"/>
      <c r="L460" s="197"/>
      <c r="M460" s="197"/>
      <c r="N460" s="197"/>
      <c r="O460" s="197"/>
      <c r="P460" s="197"/>
      <c r="Q460" s="197"/>
      <c r="R460" s="197"/>
      <c r="S460" s="197"/>
      <c r="T460" s="197"/>
      <c r="U460" s="197"/>
      <c r="V460" s="197"/>
      <c r="W460" s="197"/>
    </row>
    <row r="461" spans="1:23">
      <c r="A461" s="197"/>
      <c r="B461" s="197"/>
      <c r="D461" s="197"/>
      <c r="E461" s="197"/>
      <c r="F461" s="197"/>
      <c r="G461" s="197"/>
      <c r="H461" s="197"/>
      <c r="I461" s="197"/>
      <c r="J461" s="197"/>
      <c r="K461" s="197"/>
      <c r="L461" s="197"/>
      <c r="M461" s="197"/>
      <c r="N461" s="197"/>
      <c r="O461" s="197"/>
      <c r="P461" s="197"/>
      <c r="Q461" s="197"/>
      <c r="R461" s="197"/>
      <c r="S461" s="197"/>
      <c r="T461" s="197"/>
      <c r="U461" s="197"/>
      <c r="V461" s="197"/>
      <c r="W461" s="197"/>
    </row>
    <row r="462" spans="1:23">
      <c r="A462" s="197"/>
      <c r="B462" s="197"/>
      <c r="D462" s="197"/>
      <c r="E462" s="197"/>
      <c r="F462" s="197"/>
      <c r="G462" s="197"/>
      <c r="H462" s="197"/>
      <c r="I462" s="197"/>
      <c r="J462" s="197"/>
      <c r="K462" s="197"/>
      <c r="L462" s="197"/>
      <c r="M462" s="197"/>
      <c r="N462" s="197"/>
      <c r="O462" s="197"/>
      <c r="P462" s="197"/>
      <c r="Q462" s="197"/>
      <c r="R462" s="197"/>
      <c r="S462" s="197"/>
      <c r="T462" s="197"/>
      <c r="U462" s="197"/>
      <c r="V462" s="197"/>
      <c r="W462" s="197"/>
    </row>
    <row r="463" spans="1:23">
      <c r="A463" s="197"/>
      <c r="B463" s="197"/>
      <c r="D463" s="197"/>
      <c r="E463" s="197"/>
      <c r="F463" s="197"/>
      <c r="G463" s="197"/>
      <c r="H463" s="197"/>
      <c r="I463" s="197"/>
      <c r="J463" s="197"/>
      <c r="K463" s="197"/>
      <c r="L463" s="197"/>
      <c r="M463" s="197"/>
      <c r="N463" s="197"/>
      <c r="O463" s="197"/>
      <c r="P463" s="197"/>
      <c r="Q463" s="197"/>
      <c r="R463" s="197"/>
      <c r="S463" s="197"/>
      <c r="T463" s="197"/>
      <c r="U463" s="197"/>
      <c r="V463" s="197"/>
      <c r="W463" s="197"/>
    </row>
    <row r="464" spans="1:23">
      <c r="A464" s="197"/>
      <c r="B464" s="197"/>
      <c r="D464" s="197"/>
      <c r="E464" s="197"/>
      <c r="F464" s="197"/>
      <c r="G464" s="197"/>
      <c r="H464" s="197"/>
      <c r="I464" s="197"/>
      <c r="J464" s="197"/>
      <c r="K464" s="197"/>
      <c r="L464" s="197"/>
      <c r="M464" s="197"/>
      <c r="N464" s="197"/>
      <c r="O464" s="197"/>
      <c r="P464" s="197"/>
      <c r="Q464" s="197"/>
      <c r="R464" s="197"/>
      <c r="S464" s="197"/>
      <c r="T464" s="197"/>
      <c r="U464" s="197"/>
      <c r="V464" s="197"/>
      <c r="W464" s="197"/>
    </row>
    <row r="465" spans="1:23">
      <c r="A465" s="197"/>
      <c r="B465" s="197"/>
      <c r="D465" s="197"/>
      <c r="E465" s="197"/>
      <c r="F465" s="197"/>
      <c r="G465" s="197"/>
      <c r="H465" s="197"/>
      <c r="I465" s="197"/>
      <c r="J465" s="197"/>
      <c r="K465" s="197"/>
      <c r="L465" s="197"/>
      <c r="M465" s="197"/>
      <c r="N465" s="197"/>
      <c r="O465" s="197"/>
      <c r="P465" s="197"/>
      <c r="Q465" s="197"/>
      <c r="R465" s="197"/>
      <c r="S465" s="197"/>
      <c r="T465" s="197"/>
      <c r="U465" s="197"/>
      <c r="V465" s="197"/>
      <c r="W465" s="197"/>
    </row>
    <row r="466" spans="1:23">
      <c r="A466" s="197"/>
      <c r="B466" s="197"/>
      <c r="D466" s="197"/>
      <c r="E466" s="197"/>
      <c r="F466" s="197"/>
      <c r="G466" s="197"/>
      <c r="H466" s="197"/>
      <c r="I466" s="197"/>
      <c r="J466" s="197"/>
      <c r="K466" s="197"/>
      <c r="L466" s="197"/>
      <c r="M466" s="197"/>
      <c r="N466" s="197"/>
      <c r="O466" s="197"/>
      <c r="P466" s="197"/>
      <c r="Q466" s="197"/>
      <c r="R466" s="197"/>
      <c r="S466" s="197"/>
      <c r="T466" s="197"/>
      <c r="U466" s="197"/>
      <c r="V466" s="197"/>
      <c r="W466" s="197"/>
    </row>
    <row r="467" spans="1:23">
      <c r="A467" s="197"/>
      <c r="B467" s="197"/>
      <c r="D467" s="197"/>
      <c r="E467" s="197"/>
      <c r="F467" s="197"/>
      <c r="G467" s="197"/>
      <c r="H467" s="197"/>
      <c r="I467" s="197"/>
      <c r="J467" s="197"/>
      <c r="K467" s="197"/>
      <c r="L467" s="197"/>
      <c r="M467" s="197"/>
      <c r="N467" s="197"/>
      <c r="O467" s="197"/>
      <c r="P467" s="197"/>
      <c r="Q467" s="197"/>
      <c r="R467" s="197"/>
      <c r="S467" s="197"/>
      <c r="T467" s="197"/>
      <c r="U467" s="197"/>
      <c r="V467" s="197"/>
      <c r="W467" s="197"/>
    </row>
    <row r="468" spans="1:23">
      <c r="A468" s="197"/>
      <c r="B468" s="197"/>
      <c r="D468" s="197"/>
      <c r="E468" s="197"/>
      <c r="F468" s="197"/>
      <c r="G468" s="197"/>
      <c r="H468" s="197"/>
      <c r="I468" s="197"/>
      <c r="J468" s="197"/>
      <c r="K468" s="197"/>
      <c r="L468" s="197"/>
      <c r="M468" s="197"/>
      <c r="N468" s="197"/>
      <c r="O468" s="197"/>
      <c r="P468" s="197"/>
      <c r="Q468" s="197"/>
      <c r="R468" s="197"/>
      <c r="S468" s="197"/>
      <c r="T468" s="197"/>
      <c r="U468" s="197"/>
      <c r="V468" s="197"/>
      <c r="W468" s="197"/>
    </row>
    <row r="469" spans="1:23">
      <c r="A469" s="197"/>
      <c r="B469" s="197"/>
      <c r="D469" s="197"/>
      <c r="E469" s="197"/>
      <c r="F469" s="197"/>
      <c r="G469" s="197"/>
      <c r="H469" s="197"/>
      <c r="I469" s="197"/>
      <c r="J469" s="197"/>
      <c r="K469" s="197"/>
      <c r="L469" s="197"/>
      <c r="M469" s="197"/>
      <c r="N469" s="197"/>
      <c r="O469" s="197"/>
      <c r="P469" s="197"/>
      <c r="Q469" s="197"/>
      <c r="R469" s="197"/>
      <c r="S469" s="197"/>
      <c r="T469" s="197"/>
      <c r="U469" s="197"/>
      <c r="V469" s="197"/>
      <c r="W469" s="197"/>
    </row>
    <row r="470" spans="1:23">
      <c r="A470" s="197"/>
      <c r="B470" s="197"/>
      <c r="D470" s="197"/>
      <c r="E470" s="197"/>
      <c r="F470" s="197"/>
      <c r="G470" s="197"/>
      <c r="H470" s="197"/>
      <c r="I470" s="197"/>
      <c r="J470" s="197"/>
      <c r="K470" s="197"/>
      <c r="L470" s="197"/>
      <c r="M470" s="197"/>
      <c r="N470" s="197"/>
      <c r="O470" s="197"/>
      <c r="P470" s="197"/>
      <c r="Q470" s="197"/>
      <c r="R470" s="197"/>
      <c r="S470" s="197"/>
      <c r="T470" s="197"/>
      <c r="U470" s="197"/>
      <c r="V470" s="197"/>
      <c r="W470" s="197"/>
    </row>
    <row r="471" spans="1:23">
      <c r="A471" s="197"/>
      <c r="B471" s="197"/>
      <c r="D471" s="197"/>
      <c r="E471" s="197"/>
      <c r="F471" s="197"/>
      <c r="G471" s="197"/>
      <c r="H471" s="197"/>
      <c r="I471" s="197"/>
      <c r="J471" s="197"/>
      <c r="K471" s="197"/>
      <c r="L471" s="197"/>
      <c r="M471" s="197"/>
      <c r="N471" s="197"/>
      <c r="O471" s="197"/>
      <c r="P471" s="197"/>
      <c r="Q471" s="197"/>
      <c r="R471" s="197"/>
      <c r="S471" s="197"/>
      <c r="T471" s="197"/>
      <c r="U471" s="197"/>
      <c r="V471" s="197"/>
      <c r="W471" s="197"/>
    </row>
    <row r="472" spans="1:23">
      <c r="A472" s="197"/>
      <c r="B472" s="197"/>
      <c r="D472" s="197"/>
      <c r="E472" s="197"/>
      <c r="F472" s="197"/>
      <c r="G472" s="197"/>
      <c r="H472" s="197"/>
      <c r="I472" s="197"/>
      <c r="J472" s="197"/>
      <c r="K472" s="197"/>
      <c r="L472" s="197"/>
      <c r="M472" s="197"/>
      <c r="N472" s="197"/>
      <c r="O472" s="197"/>
      <c r="P472" s="197"/>
      <c r="Q472" s="197"/>
      <c r="R472" s="197"/>
      <c r="S472" s="197"/>
      <c r="T472" s="197"/>
      <c r="U472" s="197"/>
      <c r="V472" s="197"/>
      <c r="W472" s="197"/>
    </row>
    <row r="473" spans="1:23">
      <c r="A473" s="197"/>
      <c r="B473" s="197"/>
      <c r="D473" s="197"/>
      <c r="E473" s="197"/>
      <c r="F473" s="197"/>
      <c r="G473" s="197"/>
      <c r="H473" s="197"/>
      <c r="I473" s="197"/>
      <c r="J473" s="197"/>
      <c r="K473" s="197"/>
      <c r="L473" s="197"/>
      <c r="M473" s="197"/>
      <c r="N473" s="197"/>
      <c r="O473" s="197"/>
      <c r="P473" s="197"/>
      <c r="Q473" s="197"/>
      <c r="R473" s="197"/>
      <c r="S473" s="197"/>
      <c r="T473" s="197"/>
      <c r="U473" s="197"/>
      <c r="V473" s="197"/>
      <c r="W473" s="197"/>
    </row>
    <row r="474" spans="1:23">
      <c r="A474" s="197"/>
      <c r="B474" s="197"/>
      <c r="D474" s="197"/>
      <c r="E474" s="197"/>
      <c r="F474" s="197"/>
      <c r="G474" s="197"/>
      <c r="H474" s="197"/>
      <c r="I474" s="197"/>
      <c r="J474" s="197"/>
      <c r="K474" s="197"/>
      <c r="L474" s="197"/>
      <c r="M474" s="197"/>
      <c r="N474" s="197"/>
      <c r="O474" s="197"/>
      <c r="P474" s="197"/>
      <c r="Q474" s="197"/>
      <c r="R474" s="197"/>
      <c r="S474" s="197"/>
      <c r="T474" s="197"/>
      <c r="U474" s="197"/>
      <c r="V474" s="197"/>
      <c r="W474" s="197"/>
    </row>
    <row r="475" spans="1:23">
      <c r="A475" s="197"/>
      <c r="B475" s="197"/>
      <c r="D475" s="197"/>
      <c r="E475" s="197"/>
      <c r="F475" s="197"/>
      <c r="G475" s="197"/>
      <c r="H475" s="197"/>
      <c r="I475" s="197"/>
      <c r="J475" s="197"/>
      <c r="K475" s="197"/>
      <c r="L475" s="197"/>
      <c r="M475" s="197"/>
      <c r="N475" s="197"/>
      <c r="O475" s="197"/>
      <c r="P475" s="197"/>
      <c r="Q475" s="197"/>
      <c r="R475" s="197"/>
      <c r="S475" s="197"/>
      <c r="T475" s="197"/>
      <c r="U475" s="197"/>
      <c r="V475" s="197"/>
      <c r="W475" s="197"/>
    </row>
    <row r="476" spans="1:23">
      <c r="A476" s="197"/>
      <c r="B476" s="197"/>
      <c r="D476" s="197"/>
      <c r="E476" s="197"/>
      <c r="F476" s="197"/>
      <c r="G476" s="197"/>
      <c r="H476" s="197"/>
      <c r="I476" s="197"/>
      <c r="J476" s="197"/>
      <c r="K476" s="197"/>
      <c r="L476" s="197"/>
      <c r="M476" s="197"/>
      <c r="N476" s="197"/>
      <c r="O476" s="197"/>
      <c r="P476" s="197"/>
      <c r="Q476" s="197"/>
      <c r="R476" s="197"/>
      <c r="S476" s="197"/>
      <c r="T476" s="197"/>
      <c r="U476" s="197"/>
      <c r="V476" s="197"/>
      <c r="W476" s="197"/>
    </row>
    <row r="477" spans="1:23">
      <c r="A477" s="197"/>
      <c r="B477" s="197"/>
      <c r="D477" s="197"/>
      <c r="E477" s="197"/>
      <c r="F477" s="197"/>
      <c r="G477" s="197"/>
      <c r="H477" s="197"/>
      <c r="I477" s="197"/>
      <c r="J477" s="197"/>
      <c r="K477" s="197"/>
      <c r="L477" s="197"/>
      <c r="M477" s="197"/>
      <c r="N477" s="197"/>
      <c r="O477" s="197"/>
      <c r="P477" s="197"/>
      <c r="Q477" s="197"/>
      <c r="R477" s="197"/>
      <c r="S477" s="197"/>
      <c r="T477" s="197"/>
      <c r="U477" s="197"/>
      <c r="V477" s="197"/>
      <c r="W477" s="197"/>
    </row>
    <row r="478" spans="1:23">
      <c r="A478" s="197"/>
      <c r="B478" s="197"/>
      <c r="D478" s="197"/>
      <c r="E478" s="197"/>
      <c r="F478" s="197"/>
      <c r="G478" s="197"/>
      <c r="H478" s="197"/>
      <c r="I478" s="197"/>
      <c r="J478" s="197"/>
      <c r="K478" s="197"/>
      <c r="L478" s="197"/>
      <c r="M478" s="197"/>
      <c r="N478" s="197"/>
      <c r="O478" s="197"/>
      <c r="P478" s="197"/>
      <c r="Q478" s="197"/>
      <c r="R478" s="197"/>
      <c r="S478" s="197"/>
      <c r="T478" s="197"/>
      <c r="U478" s="197"/>
      <c r="V478" s="197"/>
      <c r="W478" s="197"/>
    </row>
    <row r="479" spans="1:23">
      <c r="A479" s="197"/>
      <c r="B479" s="197"/>
      <c r="D479" s="197"/>
      <c r="E479" s="197"/>
      <c r="F479" s="197"/>
      <c r="G479" s="197"/>
      <c r="H479" s="197"/>
      <c r="I479" s="197"/>
      <c r="J479" s="197"/>
      <c r="K479" s="197"/>
      <c r="L479" s="197"/>
      <c r="M479" s="197"/>
      <c r="N479" s="197"/>
      <c r="O479" s="197"/>
      <c r="P479" s="197"/>
      <c r="Q479" s="197"/>
      <c r="R479" s="197"/>
      <c r="S479" s="197"/>
      <c r="T479" s="197"/>
      <c r="U479" s="197"/>
      <c r="V479" s="197"/>
      <c r="W479" s="197"/>
    </row>
    <row r="480" spans="1:23">
      <c r="A480" s="197"/>
      <c r="B480" s="197"/>
      <c r="D480" s="197"/>
      <c r="E480" s="197"/>
      <c r="F480" s="197"/>
      <c r="G480" s="197"/>
      <c r="H480" s="197"/>
      <c r="I480" s="197"/>
      <c r="J480" s="197"/>
      <c r="K480" s="197"/>
      <c r="L480" s="197"/>
      <c r="M480" s="197"/>
      <c r="N480" s="197"/>
      <c r="O480" s="197"/>
      <c r="P480" s="197"/>
      <c r="Q480" s="197"/>
      <c r="R480" s="197"/>
      <c r="S480" s="197"/>
      <c r="T480" s="197"/>
      <c r="U480" s="197"/>
      <c r="V480" s="197"/>
      <c r="W480" s="197"/>
    </row>
    <row r="481" spans="1:23">
      <c r="A481" s="197"/>
      <c r="B481" s="197"/>
      <c r="D481" s="197"/>
      <c r="E481" s="197"/>
      <c r="F481" s="197"/>
      <c r="G481" s="197"/>
      <c r="H481" s="197"/>
      <c r="I481" s="197"/>
      <c r="J481" s="197"/>
      <c r="K481" s="197"/>
      <c r="L481" s="197"/>
      <c r="M481" s="197"/>
      <c r="N481" s="197"/>
      <c r="O481" s="197"/>
      <c r="P481" s="197"/>
      <c r="Q481" s="197"/>
      <c r="R481" s="197"/>
      <c r="S481" s="197"/>
      <c r="T481" s="197"/>
      <c r="U481" s="197"/>
      <c r="V481" s="197"/>
      <c r="W481" s="197"/>
    </row>
    <row r="482" spans="1:23">
      <c r="A482" s="197"/>
      <c r="B482" s="197"/>
      <c r="D482" s="197"/>
      <c r="E482" s="197"/>
      <c r="F482" s="197"/>
      <c r="G482" s="197"/>
      <c r="H482" s="197"/>
      <c r="I482" s="197"/>
      <c r="J482" s="197"/>
      <c r="K482" s="197"/>
      <c r="L482" s="197"/>
      <c r="M482" s="197"/>
      <c r="N482" s="197"/>
      <c r="O482" s="197"/>
      <c r="P482" s="197"/>
      <c r="Q482" s="197"/>
      <c r="R482" s="197"/>
      <c r="S482" s="197"/>
      <c r="T482" s="197"/>
      <c r="U482" s="197"/>
      <c r="V482" s="197"/>
      <c r="W482" s="197"/>
    </row>
    <row r="483" spans="1:23">
      <c r="A483" s="197"/>
      <c r="B483" s="197"/>
      <c r="D483" s="197"/>
      <c r="E483" s="197"/>
      <c r="F483" s="197"/>
      <c r="G483" s="197"/>
      <c r="H483" s="197"/>
      <c r="I483" s="197"/>
      <c r="J483" s="197"/>
      <c r="K483" s="197"/>
      <c r="L483" s="197"/>
      <c r="M483" s="197"/>
      <c r="N483" s="197"/>
      <c r="O483" s="197"/>
      <c r="P483" s="197"/>
      <c r="Q483" s="197"/>
      <c r="R483" s="197"/>
      <c r="S483" s="197"/>
      <c r="T483" s="197"/>
      <c r="U483" s="197"/>
      <c r="V483" s="197"/>
      <c r="W483" s="197"/>
    </row>
    <row r="484" spans="1:23">
      <c r="A484" s="197"/>
      <c r="B484" s="197"/>
      <c r="D484" s="197"/>
      <c r="E484" s="197"/>
      <c r="F484" s="197"/>
      <c r="G484" s="197"/>
      <c r="H484" s="197"/>
      <c r="I484" s="197"/>
      <c r="J484" s="197"/>
      <c r="K484" s="197"/>
      <c r="L484" s="197"/>
      <c r="M484" s="197"/>
      <c r="N484" s="197"/>
      <c r="O484" s="197"/>
      <c r="P484" s="197"/>
      <c r="Q484" s="197"/>
      <c r="R484" s="197"/>
      <c r="S484" s="197"/>
      <c r="T484" s="197"/>
      <c r="U484" s="197"/>
      <c r="V484" s="197"/>
      <c r="W484" s="197"/>
    </row>
    <row r="485" spans="1:23">
      <c r="A485" s="197"/>
      <c r="B485" s="197"/>
      <c r="D485" s="197"/>
      <c r="E485" s="197"/>
      <c r="F485" s="197"/>
      <c r="G485" s="197"/>
      <c r="H485" s="197"/>
      <c r="I485" s="197"/>
      <c r="J485" s="197"/>
      <c r="K485" s="197"/>
      <c r="L485" s="197"/>
      <c r="M485" s="197"/>
      <c r="N485" s="197"/>
      <c r="O485" s="197"/>
      <c r="P485" s="197"/>
      <c r="Q485" s="197"/>
      <c r="R485" s="197"/>
      <c r="S485" s="197"/>
      <c r="T485" s="197"/>
      <c r="U485" s="197"/>
      <c r="V485" s="197"/>
      <c r="W485" s="197"/>
    </row>
    <row r="486" spans="1:23">
      <c r="A486" s="197"/>
      <c r="B486" s="197"/>
      <c r="D486" s="197"/>
      <c r="E486" s="197"/>
      <c r="F486" s="197"/>
      <c r="G486" s="197"/>
      <c r="H486" s="197"/>
      <c r="I486" s="197"/>
      <c r="J486" s="197"/>
      <c r="K486" s="197"/>
      <c r="L486" s="197"/>
      <c r="M486" s="197"/>
      <c r="N486" s="197"/>
      <c r="O486" s="197"/>
      <c r="P486" s="197"/>
      <c r="Q486" s="197"/>
      <c r="R486" s="197"/>
      <c r="S486" s="197"/>
      <c r="T486" s="197"/>
      <c r="U486" s="197"/>
      <c r="V486" s="197"/>
      <c r="W486" s="197"/>
    </row>
    <row r="487" spans="1:23">
      <c r="A487" s="197"/>
      <c r="B487" s="197"/>
      <c r="D487" s="197"/>
      <c r="E487" s="197"/>
      <c r="F487" s="197"/>
      <c r="G487" s="197"/>
      <c r="H487" s="197"/>
      <c r="I487" s="197"/>
      <c r="J487" s="197"/>
      <c r="K487" s="197"/>
      <c r="L487" s="197"/>
      <c r="M487" s="197"/>
      <c r="N487" s="197"/>
      <c r="O487" s="197"/>
      <c r="P487" s="197"/>
      <c r="Q487" s="197"/>
      <c r="R487" s="197"/>
      <c r="S487" s="197"/>
      <c r="T487" s="197"/>
      <c r="U487" s="197"/>
      <c r="V487" s="197"/>
      <c r="W487" s="197"/>
    </row>
    <row r="488" spans="1:23">
      <c r="A488" s="197"/>
      <c r="B488" s="197"/>
      <c r="D488" s="197"/>
      <c r="E488" s="197"/>
      <c r="F488" s="197"/>
      <c r="G488" s="197"/>
      <c r="H488" s="197"/>
      <c r="I488" s="197"/>
      <c r="J488" s="197"/>
      <c r="K488" s="197"/>
      <c r="L488" s="197"/>
      <c r="M488" s="197"/>
      <c r="N488" s="197"/>
      <c r="O488" s="197"/>
      <c r="P488" s="197"/>
      <c r="Q488" s="197"/>
      <c r="R488" s="197"/>
      <c r="S488" s="197"/>
      <c r="T488" s="197"/>
      <c r="U488" s="197"/>
      <c r="V488" s="197"/>
      <c r="W488" s="197"/>
    </row>
    <row r="489" spans="1:23">
      <c r="A489" s="197"/>
      <c r="B489" s="197"/>
      <c r="D489" s="197"/>
      <c r="E489" s="197"/>
      <c r="F489" s="197"/>
      <c r="G489" s="197"/>
      <c r="H489" s="197"/>
      <c r="I489" s="197"/>
      <c r="J489" s="197"/>
      <c r="K489" s="197"/>
      <c r="L489" s="197"/>
      <c r="M489" s="197"/>
      <c r="N489" s="197"/>
      <c r="O489" s="197"/>
      <c r="P489" s="197"/>
      <c r="Q489" s="197"/>
      <c r="R489" s="197"/>
      <c r="S489" s="197"/>
      <c r="T489" s="197"/>
      <c r="U489" s="197"/>
      <c r="V489" s="197"/>
      <c r="W489" s="197"/>
    </row>
    <row r="490" spans="1:23">
      <c r="A490" s="197"/>
      <c r="B490" s="197"/>
      <c r="D490" s="197"/>
      <c r="E490" s="197"/>
      <c r="F490" s="197"/>
      <c r="G490" s="197"/>
      <c r="H490" s="197"/>
      <c r="I490" s="197"/>
      <c r="J490" s="197"/>
      <c r="K490" s="197"/>
      <c r="L490" s="197"/>
      <c r="M490" s="197"/>
      <c r="N490" s="197"/>
      <c r="O490" s="197"/>
      <c r="P490" s="197"/>
      <c r="Q490" s="197"/>
      <c r="R490" s="197"/>
      <c r="S490" s="197"/>
      <c r="T490" s="197"/>
      <c r="U490" s="197"/>
      <c r="V490" s="197"/>
      <c r="W490" s="197"/>
    </row>
    <row r="491" spans="1:23">
      <c r="A491" s="197"/>
      <c r="B491" s="197"/>
      <c r="D491" s="197"/>
      <c r="E491" s="197"/>
      <c r="F491" s="197"/>
      <c r="G491" s="197"/>
      <c r="H491" s="197"/>
      <c r="I491" s="197"/>
      <c r="J491" s="197"/>
      <c r="K491" s="197"/>
      <c r="L491" s="197"/>
      <c r="M491" s="197"/>
      <c r="N491" s="197"/>
      <c r="O491" s="197"/>
      <c r="P491" s="197"/>
      <c r="Q491" s="197"/>
      <c r="R491" s="197"/>
      <c r="S491" s="197"/>
      <c r="T491" s="197"/>
      <c r="U491" s="197"/>
      <c r="V491" s="197"/>
      <c r="W491" s="197"/>
    </row>
    <row r="492" spans="1:23">
      <c r="A492" s="197"/>
      <c r="B492" s="197"/>
      <c r="D492" s="197"/>
      <c r="E492" s="197"/>
      <c r="F492" s="197"/>
      <c r="G492" s="197"/>
      <c r="H492" s="197"/>
      <c r="I492" s="197"/>
      <c r="J492" s="197"/>
      <c r="K492" s="197"/>
      <c r="L492" s="197"/>
      <c r="M492" s="197"/>
      <c r="N492" s="197"/>
      <c r="O492" s="197"/>
      <c r="P492" s="197"/>
      <c r="Q492" s="197"/>
      <c r="R492" s="197"/>
      <c r="S492" s="197"/>
      <c r="T492" s="197"/>
      <c r="U492" s="197"/>
      <c r="V492" s="197"/>
      <c r="W492" s="197"/>
    </row>
    <row r="493" spans="1:23">
      <c r="A493" s="197"/>
      <c r="B493" s="197"/>
      <c r="D493" s="197"/>
      <c r="E493" s="197"/>
      <c r="F493" s="197"/>
      <c r="G493" s="197"/>
      <c r="H493" s="197"/>
      <c r="I493" s="197"/>
      <c r="J493" s="197"/>
      <c r="K493" s="197"/>
      <c r="L493" s="197"/>
      <c r="M493" s="197"/>
      <c r="N493" s="197"/>
      <c r="O493" s="197"/>
      <c r="P493" s="197"/>
      <c r="Q493" s="197"/>
      <c r="R493" s="197"/>
      <c r="S493" s="197"/>
      <c r="T493" s="197"/>
      <c r="U493" s="197"/>
      <c r="V493" s="197"/>
      <c r="W493" s="197"/>
    </row>
    <row r="494" spans="1:23">
      <c r="A494" s="197"/>
      <c r="B494" s="197"/>
      <c r="D494" s="197"/>
      <c r="E494" s="197"/>
      <c r="F494" s="197"/>
      <c r="G494" s="197"/>
      <c r="H494" s="197"/>
      <c r="I494" s="197"/>
      <c r="J494" s="197"/>
      <c r="K494" s="197"/>
      <c r="L494" s="197"/>
      <c r="M494" s="197"/>
      <c r="N494" s="197"/>
      <c r="O494" s="197"/>
      <c r="P494" s="197"/>
      <c r="Q494" s="197"/>
      <c r="R494" s="197"/>
      <c r="S494" s="197"/>
      <c r="T494" s="197"/>
      <c r="U494" s="197"/>
      <c r="V494" s="197"/>
      <c r="W494" s="197"/>
    </row>
    <row r="495" spans="1:23">
      <c r="A495" s="197"/>
      <c r="B495" s="197"/>
      <c r="D495" s="197"/>
      <c r="E495" s="197"/>
      <c r="F495" s="197"/>
      <c r="G495" s="197"/>
      <c r="H495" s="197"/>
      <c r="I495" s="197"/>
      <c r="J495" s="197"/>
      <c r="K495" s="197"/>
      <c r="L495" s="197"/>
      <c r="M495" s="197"/>
      <c r="N495" s="197"/>
      <c r="O495" s="197"/>
      <c r="P495" s="197"/>
      <c r="Q495" s="197"/>
      <c r="R495" s="197"/>
      <c r="S495" s="197"/>
      <c r="T495" s="197"/>
      <c r="U495" s="197"/>
      <c r="V495" s="197"/>
      <c r="W495" s="197"/>
    </row>
    <row r="496" spans="1:23">
      <c r="A496" s="197"/>
      <c r="B496" s="197"/>
      <c r="D496" s="197"/>
      <c r="E496" s="197"/>
      <c r="F496" s="197"/>
      <c r="G496" s="197"/>
      <c r="H496" s="197"/>
      <c r="I496" s="197"/>
      <c r="J496" s="197"/>
      <c r="K496" s="197"/>
      <c r="L496" s="197"/>
      <c r="M496" s="197"/>
      <c r="N496" s="197"/>
      <c r="O496" s="197"/>
      <c r="P496" s="197"/>
      <c r="Q496" s="197"/>
      <c r="R496" s="197"/>
      <c r="S496" s="197"/>
      <c r="T496" s="197"/>
      <c r="U496" s="197"/>
      <c r="V496" s="197"/>
      <c r="W496" s="197"/>
    </row>
    <row r="497" spans="1:23">
      <c r="A497" s="197"/>
      <c r="B497" s="197"/>
      <c r="D497" s="197"/>
      <c r="E497" s="197"/>
      <c r="F497" s="197"/>
      <c r="G497" s="197"/>
      <c r="H497" s="197"/>
      <c r="I497" s="197"/>
      <c r="J497" s="197"/>
      <c r="K497" s="197"/>
      <c r="L497" s="197"/>
      <c r="M497" s="197"/>
      <c r="N497" s="197"/>
      <c r="O497" s="197"/>
      <c r="P497" s="197"/>
      <c r="Q497" s="197"/>
      <c r="R497" s="197"/>
      <c r="S497" s="197"/>
      <c r="T497" s="197"/>
      <c r="U497" s="197"/>
      <c r="V497" s="197"/>
      <c r="W497" s="197"/>
    </row>
    <row r="498" spans="1:23">
      <c r="A498" s="197"/>
      <c r="B498" s="197"/>
      <c r="D498" s="197"/>
      <c r="E498" s="197"/>
      <c r="F498" s="197"/>
      <c r="G498" s="197"/>
      <c r="H498" s="197"/>
      <c r="I498" s="197"/>
      <c r="J498" s="197"/>
      <c r="K498" s="197"/>
      <c r="L498" s="197"/>
      <c r="M498" s="197"/>
      <c r="N498" s="197"/>
      <c r="O498" s="197"/>
      <c r="P498" s="197"/>
      <c r="Q498" s="197"/>
      <c r="R498" s="197"/>
      <c r="S498" s="197"/>
      <c r="T498" s="197"/>
      <c r="U498" s="197"/>
      <c r="V498" s="197"/>
      <c r="W498" s="197"/>
    </row>
    <row r="499" spans="1:23">
      <c r="A499" s="197"/>
      <c r="B499" s="197"/>
      <c r="D499" s="197"/>
      <c r="E499" s="197"/>
      <c r="F499" s="197"/>
      <c r="G499" s="197"/>
      <c r="H499" s="197"/>
      <c r="I499" s="197"/>
      <c r="J499" s="197"/>
      <c r="K499" s="197"/>
      <c r="L499" s="197"/>
      <c r="M499" s="197"/>
      <c r="N499" s="197"/>
      <c r="O499" s="197"/>
      <c r="P499" s="197"/>
      <c r="Q499" s="197"/>
      <c r="R499" s="197"/>
      <c r="S499" s="197"/>
      <c r="T499" s="197"/>
      <c r="U499" s="197"/>
      <c r="V499" s="197"/>
      <c r="W499" s="197"/>
    </row>
    <row r="500" spans="1:23">
      <c r="A500" s="197"/>
      <c r="B500" s="197"/>
      <c r="D500" s="197"/>
      <c r="E500" s="197"/>
      <c r="F500" s="197"/>
      <c r="G500" s="197"/>
      <c r="H500" s="197"/>
      <c r="I500" s="197"/>
      <c r="J500" s="197"/>
      <c r="K500" s="197"/>
      <c r="L500" s="197"/>
      <c r="M500" s="197"/>
      <c r="N500" s="197"/>
      <c r="O500" s="197"/>
      <c r="P500" s="197"/>
      <c r="Q500" s="197"/>
      <c r="R500" s="197"/>
      <c r="S500" s="197"/>
      <c r="T500" s="197"/>
      <c r="U500" s="197"/>
      <c r="V500" s="197"/>
      <c r="W500" s="197"/>
    </row>
    <row r="501" spans="1:23">
      <c r="A501" s="197"/>
      <c r="B501" s="197"/>
      <c r="D501" s="197"/>
      <c r="E501" s="197"/>
      <c r="F501" s="197"/>
      <c r="G501" s="197"/>
      <c r="H501" s="197"/>
      <c r="I501" s="197"/>
      <c r="J501" s="197"/>
      <c r="K501" s="197"/>
      <c r="L501" s="197"/>
      <c r="M501" s="197"/>
      <c r="N501" s="197"/>
      <c r="O501" s="197"/>
      <c r="P501" s="197"/>
      <c r="Q501" s="197"/>
      <c r="R501" s="197"/>
      <c r="S501" s="197"/>
      <c r="T501" s="197"/>
      <c r="U501" s="197"/>
      <c r="V501" s="197"/>
      <c r="W501" s="197"/>
    </row>
    <row r="502" spans="1:23">
      <c r="A502" s="197"/>
      <c r="B502" s="197"/>
      <c r="D502" s="197"/>
      <c r="E502" s="197"/>
      <c r="F502" s="197"/>
      <c r="G502" s="197"/>
      <c r="H502" s="197"/>
      <c r="I502" s="197"/>
      <c r="J502" s="197"/>
      <c r="K502" s="197"/>
      <c r="L502" s="197"/>
      <c r="M502" s="197"/>
      <c r="N502" s="197"/>
      <c r="O502" s="197"/>
      <c r="P502" s="197"/>
      <c r="Q502" s="197"/>
      <c r="R502" s="197"/>
      <c r="S502" s="197"/>
      <c r="T502" s="197"/>
      <c r="U502" s="197"/>
      <c r="V502" s="197"/>
      <c r="W502" s="197"/>
    </row>
    <row r="503" spans="1:23">
      <c r="A503" s="197"/>
      <c r="B503" s="197"/>
      <c r="D503" s="197"/>
      <c r="E503" s="197"/>
      <c r="F503" s="197"/>
      <c r="G503" s="197"/>
      <c r="H503" s="197"/>
      <c r="I503" s="197"/>
      <c r="J503" s="197"/>
      <c r="K503" s="197"/>
      <c r="L503" s="197"/>
      <c r="M503" s="197"/>
      <c r="N503" s="197"/>
      <c r="O503" s="197"/>
      <c r="P503" s="197"/>
      <c r="Q503" s="197"/>
      <c r="R503" s="197"/>
      <c r="S503" s="197"/>
      <c r="T503" s="197"/>
      <c r="U503" s="197"/>
      <c r="V503" s="197"/>
      <c r="W503" s="197"/>
    </row>
    <row r="504" spans="1:23">
      <c r="A504" s="197"/>
      <c r="B504" s="197"/>
      <c r="D504" s="197"/>
      <c r="E504" s="197"/>
      <c r="F504" s="197"/>
      <c r="G504" s="197"/>
      <c r="H504" s="197"/>
      <c r="I504" s="197"/>
      <c r="J504" s="197"/>
      <c r="K504" s="197"/>
      <c r="L504" s="197"/>
      <c r="M504" s="197"/>
      <c r="N504" s="197"/>
      <c r="O504" s="197"/>
      <c r="P504" s="197"/>
      <c r="Q504" s="197"/>
      <c r="R504" s="197"/>
      <c r="S504" s="197"/>
      <c r="T504" s="197"/>
      <c r="U504" s="197"/>
      <c r="V504" s="197"/>
      <c r="W504" s="197"/>
    </row>
    <row r="505" spans="1:23">
      <c r="A505" s="197"/>
      <c r="B505" s="197"/>
      <c r="D505" s="197"/>
      <c r="E505" s="197"/>
      <c r="F505" s="197"/>
      <c r="G505" s="197"/>
      <c r="H505" s="197"/>
      <c r="I505" s="197"/>
      <c r="J505" s="197"/>
      <c r="K505" s="197"/>
      <c r="L505" s="197"/>
      <c r="M505" s="197"/>
      <c r="N505" s="197"/>
      <c r="O505" s="197"/>
      <c r="P505" s="197"/>
      <c r="Q505" s="197"/>
      <c r="R505" s="197"/>
      <c r="S505" s="197"/>
      <c r="T505" s="197"/>
      <c r="U505" s="197"/>
      <c r="V505" s="197"/>
      <c r="W505" s="197"/>
    </row>
    <row r="506" spans="1:23">
      <c r="A506" s="197"/>
      <c r="B506" s="197"/>
      <c r="D506" s="197"/>
      <c r="E506" s="197"/>
      <c r="F506" s="197"/>
      <c r="G506" s="197"/>
      <c r="H506" s="197"/>
      <c r="I506" s="197"/>
      <c r="J506" s="197"/>
      <c r="K506" s="197"/>
      <c r="L506" s="197"/>
      <c r="M506" s="197"/>
      <c r="N506" s="197"/>
      <c r="O506" s="197"/>
      <c r="P506" s="197"/>
      <c r="Q506" s="197"/>
      <c r="R506" s="197"/>
      <c r="S506" s="197"/>
      <c r="T506" s="197"/>
      <c r="U506" s="197"/>
      <c r="V506" s="197"/>
      <c r="W506" s="197"/>
    </row>
    <row r="507" spans="1:23">
      <c r="A507" s="197"/>
      <c r="B507" s="197"/>
      <c r="D507" s="197"/>
      <c r="E507" s="197"/>
      <c r="F507" s="197"/>
      <c r="G507" s="197"/>
      <c r="H507" s="197"/>
      <c r="I507" s="197"/>
      <c r="J507" s="197"/>
      <c r="K507" s="197"/>
      <c r="L507" s="197"/>
      <c r="M507" s="197"/>
      <c r="N507" s="197"/>
      <c r="O507" s="197"/>
      <c r="P507" s="197"/>
      <c r="Q507" s="197"/>
      <c r="R507" s="197"/>
      <c r="S507" s="197"/>
      <c r="T507" s="197"/>
      <c r="U507" s="197"/>
      <c r="V507" s="197"/>
      <c r="W507" s="197"/>
    </row>
    <row r="508" spans="1:23">
      <c r="A508" s="197"/>
      <c r="B508" s="197"/>
      <c r="D508" s="197"/>
      <c r="E508" s="197"/>
      <c r="F508" s="197"/>
      <c r="G508" s="197"/>
      <c r="H508" s="197"/>
      <c r="I508" s="197"/>
      <c r="J508" s="197"/>
      <c r="K508" s="197"/>
      <c r="L508" s="197"/>
      <c r="M508" s="197"/>
      <c r="N508" s="197"/>
      <c r="O508" s="197"/>
      <c r="P508" s="197"/>
      <c r="Q508" s="197"/>
      <c r="R508" s="197"/>
      <c r="S508" s="197"/>
      <c r="T508" s="197"/>
      <c r="U508" s="197"/>
      <c r="V508" s="197"/>
      <c r="W508" s="197"/>
    </row>
    <row r="509" spans="1:23">
      <c r="A509" s="197"/>
      <c r="B509" s="197"/>
      <c r="D509" s="197"/>
      <c r="E509" s="197"/>
      <c r="F509" s="197"/>
      <c r="G509" s="197"/>
      <c r="H509" s="197"/>
      <c r="I509" s="197"/>
      <c r="J509" s="197"/>
      <c r="K509" s="197"/>
      <c r="L509" s="197"/>
      <c r="M509" s="197"/>
      <c r="N509" s="197"/>
      <c r="O509" s="197"/>
      <c r="P509" s="197"/>
      <c r="Q509" s="197"/>
      <c r="R509" s="197"/>
      <c r="S509" s="197"/>
      <c r="T509" s="197"/>
      <c r="U509" s="197"/>
      <c r="V509" s="197"/>
      <c r="W509" s="197"/>
    </row>
    <row r="510" spans="1:23">
      <c r="A510" s="197"/>
      <c r="B510" s="197"/>
      <c r="D510" s="197"/>
      <c r="E510" s="197"/>
      <c r="F510" s="197"/>
      <c r="G510" s="197"/>
      <c r="H510" s="197"/>
      <c r="I510" s="197"/>
      <c r="J510" s="197"/>
      <c r="K510" s="197"/>
      <c r="L510" s="197"/>
      <c r="M510" s="197"/>
      <c r="N510" s="197"/>
      <c r="O510" s="197"/>
      <c r="P510" s="197"/>
      <c r="Q510" s="197"/>
      <c r="R510" s="197"/>
      <c r="S510" s="197"/>
      <c r="T510" s="197"/>
      <c r="U510" s="197"/>
      <c r="V510" s="197"/>
      <c r="W510" s="197"/>
    </row>
    <row r="511" spans="1:23">
      <c r="A511" s="197"/>
      <c r="B511" s="197"/>
      <c r="D511" s="197"/>
      <c r="E511" s="197"/>
      <c r="F511" s="197"/>
      <c r="G511" s="197"/>
      <c r="H511" s="197"/>
      <c r="I511" s="197"/>
      <c r="J511" s="197"/>
      <c r="K511" s="197"/>
      <c r="L511" s="197"/>
      <c r="M511" s="197"/>
      <c r="N511" s="197"/>
      <c r="O511" s="197"/>
      <c r="P511" s="197"/>
      <c r="Q511" s="197"/>
      <c r="R511" s="197"/>
      <c r="S511" s="197"/>
      <c r="T511" s="197"/>
      <c r="U511" s="197"/>
      <c r="V511" s="197"/>
      <c r="W511" s="197"/>
    </row>
    <row r="512" spans="1:23">
      <c r="A512" s="197"/>
      <c r="B512" s="197"/>
      <c r="D512" s="197"/>
      <c r="E512" s="197"/>
      <c r="F512" s="197"/>
      <c r="G512" s="197"/>
      <c r="H512" s="197"/>
      <c r="I512" s="197"/>
      <c r="J512" s="197"/>
      <c r="K512" s="197"/>
      <c r="L512" s="197"/>
      <c r="M512" s="197"/>
      <c r="N512" s="197"/>
      <c r="O512" s="197"/>
      <c r="P512" s="197"/>
      <c r="Q512" s="197"/>
      <c r="R512" s="197"/>
      <c r="S512" s="197"/>
      <c r="T512" s="197"/>
      <c r="U512" s="197"/>
      <c r="V512" s="197"/>
      <c r="W512" s="197"/>
    </row>
    <row r="513" spans="1:23">
      <c r="A513" s="197"/>
      <c r="B513" s="197"/>
      <c r="D513" s="197"/>
      <c r="E513" s="197"/>
      <c r="F513" s="197"/>
      <c r="G513" s="197"/>
      <c r="H513" s="197"/>
      <c r="I513" s="197"/>
      <c r="J513" s="197"/>
      <c r="K513" s="197"/>
      <c r="L513" s="197"/>
      <c r="M513" s="197"/>
      <c r="N513" s="197"/>
      <c r="O513" s="197"/>
      <c r="P513" s="197"/>
      <c r="Q513" s="197"/>
      <c r="R513" s="197"/>
      <c r="S513" s="197"/>
      <c r="T513" s="197"/>
      <c r="U513" s="197"/>
      <c r="V513" s="197"/>
      <c r="W513" s="197"/>
    </row>
    <row r="514" spans="1:23">
      <c r="A514" s="197"/>
      <c r="B514" s="197"/>
      <c r="D514" s="197"/>
      <c r="E514" s="197"/>
      <c r="F514" s="197"/>
      <c r="G514" s="197"/>
      <c r="H514" s="197"/>
      <c r="I514" s="197"/>
      <c r="J514" s="197"/>
      <c r="K514" s="197"/>
      <c r="L514" s="197"/>
      <c r="M514" s="197"/>
      <c r="N514" s="197"/>
      <c r="O514" s="197"/>
      <c r="P514" s="197"/>
      <c r="Q514" s="197"/>
      <c r="R514" s="197"/>
      <c r="S514" s="197"/>
      <c r="T514" s="197"/>
      <c r="U514" s="197"/>
      <c r="V514" s="197"/>
      <c r="W514" s="197"/>
    </row>
    <row r="515" spans="1:23">
      <c r="A515" s="197"/>
      <c r="B515" s="197"/>
      <c r="D515" s="197"/>
      <c r="E515" s="197"/>
      <c r="F515" s="197"/>
      <c r="G515" s="197"/>
      <c r="H515" s="197"/>
      <c r="I515" s="197"/>
      <c r="J515" s="197"/>
      <c r="K515" s="197"/>
      <c r="L515" s="197"/>
      <c r="M515" s="197"/>
      <c r="N515" s="197"/>
      <c r="O515" s="197"/>
      <c r="P515" s="197"/>
      <c r="Q515" s="197"/>
      <c r="R515" s="197"/>
      <c r="S515" s="197"/>
      <c r="T515" s="197"/>
      <c r="U515" s="197"/>
      <c r="V515" s="197"/>
      <c r="W515" s="197"/>
    </row>
    <row r="516" spans="1:23">
      <c r="A516" s="197"/>
      <c r="B516" s="197"/>
      <c r="D516" s="197"/>
      <c r="E516" s="197"/>
      <c r="F516" s="197"/>
      <c r="G516" s="197"/>
      <c r="H516" s="197"/>
      <c r="I516" s="197"/>
      <c r="J516" s="197"/>
      <c r="K516" s="197"/>
      <c r="L516" s="197"/>
      <c r="M516" s="197"/>
      <c r="N516" s="197"/>
      <c r="O516" s="197"/>
      <c r="P516" s="197"/>
      <c r="Q516" s="197"/>
      <c r="R516" s="197"/>
      <c r="S516" s="197"/>
      <c r="T516" s="197"/>
      <c r="U516" s="197"/>
      <c r="V516" s="197"/>
      <c r="W516" s="197"/>
    </row>
    <row r="517" spans="1:23">
      <c r="A517" s="197"/>
      <c r="B517" s="197"/>
      <c r="D517" s="197"/>
      <c r="E517" s="197"/>
      <c r="F517" s="197"/>
      <c r="G517" s="197"/>
      <c r="H517" s="197"/>
      <c r="I517" s="197"/>
      <c r="J517" s="197"/>
      <c r="K517" s="197"/>
      <c r="L517" s="197"/>
      <c r="M517" s="197"/>
      <c r="N517" s="197"/>
      <c r="O517" s="197"/>
      <c r="P517" s="197"/>
      <c r="Q517" s="197"/>
      <c r="R517" s="197"/>
      <c r="S517" s="197"/>
      <c r="T517" s="197"/>
      <c r="U517" s="197"/>
      <c r="V517" s="197"/>
      <c r="W517" s="197"/>
    </row>
    <row r="518" spans="1:23">
      <c r="A518" s="197"/>
      <c r="B518" s="197"/>
      <c r="D518" s="197"/>
      <c r="E518" s="197"/>
      <c r="F518" s="197"/>
      <c r="G518" s="197"/>
      <c r="H518" s="197"/>
      <c r="I518" s="197"/>
      <c r="J518" s="197"/>
      <c r="K518" s="197"/>
      <c r="L518" s="197"/>
      <c r="M518" s="197"/>
      <c r="N518" s="197"/>
      <c r="O518" s="197"/>
      <c r="P518" s="197"/>
      <c r="Q518" s="197"/>
      <c r="R518" s="197"/>
      <c r="S518" s="197"/>
      <c r="T518" s="197"/>
      <c r="U518" s="197"/>
      <c r="V518" s="197"/>
      <c r="W518" s="197"/>
    </row>
    <row r="519" spans="1:23">
      <c r="A519" s="197"/>
      <c r="B519" s="197"/>
      <c r="D519" s="197"/>
      <c r="E519" s="197"/>
      <c r="F519" s="197"/>
      <c r="G519" s="197"/>
      <c r="H519" s="197"/>
      <c r="I519" s="197"/>
      <c r="J519" s="197"/>
      <c r="K519" s="197"/>
      <c r="L519" s="197"/>
      <c r="M519" s="197"/>
      <c r="N519" s="197"/>
      <c r="O519" s="197"/>
      <c r="P519" s="197"/>
      <c r="Q519" s="197"/>
      <c r="R519" s="197"/>
      <c r="S519" s="197"/>
      <c r="T519" s="197"/>
      <c r="U519" s="197"/>
      <c r="V519" s="197"/>
      <c r="W519" s="197"/>
    </row>
    <row r="520" spans="1:23">
      <c r="A520" s="197"/>
      <c r="B520" s="197"/>
      <c r="D520" s="197"/>
      <c r="E520" s="197"/>
      <c r="F520" s="197"/>
      <c r="G520" s="197"/>
      <c r="H520" s="197"/>
      <c r="I520" s="197"/>
      <c r="J520" s="197"/>
      <c r="K520" s="197"/>
      <c r="L520" s="197"/>
      <c r="M520" s="197"/>
      <c r="N520" s="197"/>
      <c r="O520" s="197"/>
      <c r="P520" s="197"/>
      <c r="Q520" s="197"/>
      <c r="R520" s="197"/>
      <c r="S520" s="197"/>
      <c r="T520" s="197"/>
      <c r="U520" s="197"/>
      <c r="V520" s="197"/>
      <c r="W520" s="197"/>
    </row>
    <row r="521" spans="1:23">
      <c r="A521" s="197"/>
      <c r="B521" s="197"/>
      <c r="D521" s="197"/>
      <c r="E521" s="197"/>
      <c r="F521" s="197"/>
      <c r="G521" s="197"/>
      <c r="H521" s="197"/>
      <c r="I521" s="197"/>
      <c r="J521" s="197"/>
      <c r="K521" s="197"/>
      <c r="L521" s="197"/>
      <c r="M521" s="197"/>
      <c r="N521" s="197"/>
      <c r="O521" s="197"/>
      <c r="P521" s="197"/>
      <c r="Q521" s="197"/>
      <c r="R521" s="197"/>
      <c r="S521" s="197"/>
      <c r="T521" s="197"/>
      <c r="U521" s="197"/>
      <c r="V521" s="197"/>
      <c r="W521" s="197"/>
    </row>
    <row r="522" spans="1:23">
      <c r="A522" s="197"/>
      <c r="B522" s="197"/>
      <c r="D522" s="197"/>
      <c r="E522" s="197"/>
      <c r="F522" s="197"/>
      <c r="G522" s="197"/>
      <c r="H522" s="197"/>
      <c r="I522" s="197"/>
      <c r="J522" s="197"/>
      <c r="K522" s="197"/>
      <c r="L522" s="197"/>
      <c r="M522" s="197"/>
      <c r="N522" s="197"/>
      <c r="O522" s="197"/>
      <c r="P522" s="197"/>
      <c r="Q522" s="197"/>
      <c r="R522" s="197"/>
      <c r="S522" s="197"/>
      <c r="T522" s="197"/>
      <c r="U522" s="197"/>
      <c r="V522" s="197"/>
      <c r="W522" s="197"/>
    </row>
    <row r="523" spans="1:23">
      <c r="A523" s="197"/>
      <c r="B523" s="197"/>
      <c r="D523" s="197"/>
      <c r="E523" s="197"/>
      <c r="F523" s="197"/>
      <c r="G523" s="197"/>
      <c r="H523" s="197"/>
      <c r="I523" s="197"/>
      <c r="J523" s="197"/>
      <c r="K523" s="197"/>
      <c r="L523" s="197"/>
      <c r="M523" s="197"/>
      <c r="N523" s="197"/>
      <c r="O523" s="197"/>
      <c r="P523" s="197"/>
      <c r="Q523" s="197"/>
      <c r="R523" s="197"/>
      <c r="S523" s="197"/>
      <c r="T523" s="197"/>
      <c r="U523" s="197"/>
      <c r="V523" s="197"/>
      <c r="W523" s="197"/>
    </row>
    <row r="524" spans="1:23">
      <c r="A524" s="197"/>
      <c r="B524" s="197"/>
      <c r="D524" s="197"/>
      <c r="E524" s="197"/>
      <c r="F524" s="197"/>
      <c r="G524" s="197"/>
      <c r="H524" s="197"/>
      <c r="I524" s="197"/>
      <c r="J524" s="197"/>
      <c r="K524" s="197"/>
      <c r="L524" s="197"/>
      <c r="M524" s="197"/>
      <c r="N524" s="197"/>
      <c r="O524" s="197"/>
      <c r="P524" s="197"/>
      <c r="Q524" s="197"/>
      <c r="R524" s="197"/>
      <c r="S524" s="197"/>
      <c r="T524" s="197"/>
      <c r="U524" s="197"/>
      <c r="V524" s="197"/>
      <c r="W524" s="197"/>
    </row>
    <row r="525" spans="1:23">
      <c r="A525" s="197"/>
      <c r="B525" s="197"/>
      <c r="D525" s="197"/>
      <c r="E525" s="197"/>
      <c r="F525" s="197"/>
      <c r="G525" s="197"/>
      <c r="H525" s="197"/>
      <c r="I525" s="197"/>
      <c r="J525" s="197"/>
      <c r="K525" s="197"/>
      <c r="L525" s="197"/>
      <c r="M525" s="197"/>
      <c r="N525" s="197"/>
      <c r="O525" s="197"/>
      <c r="P525" s="197"/>
      <c r="Q525" s="197"/>
      <c r="R525" s="197"/>
      <c r="S525" s="197"/>
      <c r="T525" s="197"/>
      <c r="U525" s="197"/>
      <c r="V525" s="197"/>
      <c r="W525" s="197"/>
    </row>
    <row r="526" spans="1:23">
      <c r="A526" s="197"/>
      <c r="B526" s="197"/>
      <c r="D526" s="197"/>
      <c r="E526" s="197"/>
      <c r="F526" s="197"/>
      <c r="G526" s="197"/>
      <c r="H526" s="197"/>
      <c r="I526" s="197"/>
      <c r="J526" s="197"/>
      <c r="K526" s="197"/>
      <c r="L526" s="197"/>
      <c r="M526" s="197"/>
      <c r="N526" s="197"/>
      <c r="O526" s="197"/>
      <c r="P526" s="197"/>
      <c r="Q526" s="197"/>
      <c r="R526" s="197"/>
      <c r="S526" s="197"/>
      <c r="T526" s="197"/>
      <c r="U526" s="197"/>
      <c r="V526" s="197"/>
      <c r="W526" s="197"/>
    </row>
    <row r="527" spans="1:23">
      <c r="A527" s="197"/>
      <c r="B527" s="197"/>
      <c r="D527" s="197"/>
      <c r="E527" s="197"/>
      <c r="F527" s="197"/>
      <c r="G527" s="197"/>
      <c r="H527" s="197"/>
      <c r="I527" s="197"/>
      <c r="J527" s="197"/>
      <c r="K527" s="197"/>
      <c r="L527" s="197"/>
      <c r="M527" s="197"/>
      <c r="N527" s="197"/>
      <c r="O527" s="197"/>
      <c r="P527" s="197"/>
      <c r="Q527" s="197"/>
      <c r="R527" s="197"/>
      <c r="S527" s="197"/>
      <c r="T527" s="197"/>
      <c r="U527" s="197"/>
      <c r="V527" s="197"/>
      <c r="W527" s="197"/>
    </row>
    <row r="528" spans="1:23">
      <c r="A528" s="197"/>
      <c r="B528" s="197"/>
      <c r="D528" s="197"/>
      <c r="E528" s="197"/>
      <c r="F528" s="197"/>
      <c r="G528" s="197"/>
      <c r="H528" s="197"/>
      <c r="I528" s="197"/>
      <c r="J528" s="197"/>
      <c r="K528" s="197"/>
      <c r="L528" s="197"/>
      <c r="M528" s="197"/>
      <c r="N528" s="197"/>
      <c r="O528" s="197"/>
      <c r="P528" s="197"/>
      <c r="Q528" s="197"/>
      <c r="R528" s="197"/>
      <c r="S528" s="197"/>
      <c r="T528" s="197"/>
      <c r="U528" s="197"/>
      <c r="V528" s="197"/>
      <c r="W528" s="197"/>
    </row>
    <row r="529" spans="1:23">
      <c r="A529" s="197"/>
      <c r="B529" s="197"/>
      <c r="D529" s="197"/>
      <c r="E529" s="197"/>
      <c r="F529" s="197"/>
      <c r="G529" s="197"/>
      <c r="H529" s="197"/>
      <c r="I529" s="197"/>
      <c r="J529" s="197"/>
      <c r="K529" s="197"/>
      <c r="L529" s="197"/>
      <c r="M529" s="197"/>
      <c r="N529" s="197"/>
      <c r="O529" s="197"/>
      <c r="P529" s="197"/>
      <c r="Q529" s="197"/>
      <c r="R529" s="197"/>
      <c r="S529" s="197"/>
      <c r="T529" s="197"/>
      <c r="U529" s="197"/>
      <c r="V529" s="197"/>
      <c r="W529" s="197"/>
    </row>
    <row r="530" spans="1:23">
      <c r="A530" s="197"/>
      <c r="B530" s="197"/>
      <c r="D530" s="197"/>
      <c r="E530" s="197"/>
      <c r="F530" s="197"/>
      <c r="G530" s="197"/>
      <c r="H530" s="197"/>
      <c r="I530" s="197"/>
      <c r="J530" s="197"/>
      <c r="K530" s="197"/>
      <c r="L530" s="197"/>
      <c r="M530" s="197"/>
      <c r="N530" s="197"/>
      <c r="O530" s="197"/>
      <c r="P530" s="197"/>
      <c r="Q530" s="197"/>
      <c r="R530" s="197"/>
      <c r="S530" s="197"/>
      <c r="T530" s="197"/>
      <c r="U530" s="197"/>
      <c r="V530" s="197"/>
      <c r="W530" s="197"/>
    </row>
    <row r="531" spans="1:23">
      <c r="A531" s="197"/>
      <c r="B531" s="197"/>
      <c r="D531" s="197"/>
      <c r="E531" s="197"/>
      <c r="F531" s="197"/>
      <c r="G531" s="197"/>
      <c r="H531" s="197"/>
      <c r="I531" s="197"/>
      <c r="J531" s="197"/>
      <c r="K531" s="197"/>
      <c r="L531" s="197"/>
      <c r="M531" s="197"/>
      <c r="N531" s="197"/>
      <c r="O531" s="197"/>
      <c r="P531" s="197"/>
      <c r="Q531" s="197"/>
      <c r="R531" s="197"/>
      <c r="S531" s="197"/>
      <c r="T531" s="197"/>
      <c r="U531" s="197"/>
      <c r="V531" s="197"/>
      <c r="W531" s="197"/>
    </row>
    <row r="532" spans="1:23">
      <c r="A532" s="197"/>
      <c r="B532" s="197"/>
      <c r="D532" s="197"/>
      <c r="E532" s="197"/>
      <c r="F532" s="197"/>
      <c r="G532" s="197"/>
      <c r="H532" s="197"/>
      <c r="I532" s="197"/>
      <c r="J532" s="197"/>
      <c r="K532" s="197"/>
      <c r="L532" s="197"/>
      <c r="M532" s="197"/>
      <c r="N532" s="197"/>
      <c r="O532" s="197"/>
      <c r="P532" s="197"/>
      <c r="Q532" s="197"/>
      <c r="R532" s="197"/>
      <c r="S532" s="197"/>
      <c r="T532" s="197"/>
      <c r="U532" s="197"/>
      <c r="V532" s="197"/>
      <c r="W532" s="197"/>
    </row>
    <row r="533" spans="1:23">
      <c r="A533" s="197"/>
      <c r="B533" s="197"/>
      <c r="D533" s="197"/>
      <c r="E533" s="197"/>
      <c r="F533" s="197"/>
      <c r="G533" s="197"/>
      <c r="H533" s="197"/>
      <c r="I533" s="197"/>
      <c r="J533" s="197"/>
      <c r="K533" s="197"/>
      <c r="L533" s="197"/>
      <c r="M533" s="197"/>
      <c r="N533" s="197"/>
      <c r="O533" s="197"/>
      <c r="P533" s="197"/>
      <c r="Q533" s="197"/>
      <c r="R533" s="197"/>
      <c r="S533" s="197"/>
      <c r="T533" s="197"/>
      <c r="U533" s="197"/>
      <c r="V533" s="197"/>
      <c r="W533" s="197"/>
    </row>
    <row r="534" spans="1:23">
      <c r="A534" s="197"/>
      <c r="B534" s="197"/>
      <c r="D534" s="197"/>
      <c r="E534" s="197"/>
      <c r="F534" s="197"/>
      <c r="G534" s="197"/>
      <c r="H534" s="197"/>
      <c r="I534" s="197"/>
      <c r="J534" s="197"/>
      <c r="K534" s="197"/>
      <c r="L534" s="197"/>
      <c r="M534" s="197"/>
      <c r="N534" s="197"/>
      <c r="O534" s="197"/>
      <c r="P534" s="197"/>
      <c r="Q534" s="197"/>
      <c r="R534" s="197"/>
      <c r="S534" s="197"/>
      <c r="T534" s="197"/>
      <c r="U534" s="197"/>
      <c r="V534" s="197"/>
      <c r="W534" s="197"/>
    </row>
    <row r="535" spans="1:23">
      <c r="A535" s="197"/>
      <c r="B535" s="197"/>
      <c r="D535" s="197"/>
      <c r="E535" s="197"/>
      <c r="F535" s="197"/>
      <c r="G535" s="197"/>
      <c r="H535" s="197"/>
      <c r="I535" s="197"/>
      <c r="J535" s="197"/>
      <c r="K535" s="197"/>
      <c r="L535" s="197"/>
      <c r="M535" s="197"/>
      <c r="N535" s="197"/>
      <c r="O535" s="197"/>
      <c r="P535" s="197"/>
      <c r="Q535" s="197"/>
      <c r="R535" s="197"/>
      <c r="S535" s="197"/>
      <c r="T535" s="197"/>
      <c r="U535" s="197"/>
      <c r="V535" s="197"/>
      <c r="W535" s="197"/>
    </row>
    <row r="536" spans="1:23">
      <c r="A536" s="197"/>
      <c r="B536" s="197"/>
      <c r="D536" s="197"/>
      <c r="E536" s="197"/>
      <c r="F536" s="197"/>
      <c r="G536" s="197"/>
      <c r="H536" s="197"/>
      <c r="I536" s="197"/>
      <c r="J536" s="197"/>
      <c r="K536" s="197"/>
      <c r="L536" s="197"/>
      <c r="M536" s="197"/>
      <c r="N536" s="197"/>
      <c r="O536" s="197"/>
      <c r="P536" s="197"/>
      <c r="Q536" s="197"/>
      <c r="R536" s="197"/>
      <c r="S536" s="197"/>
      <c r="T536" s="197"/>
      <c r="U536" s="197"/>
      <c r="V536" s="197"/>
      <c r="W536" s="197"/>
    </row>
    <row r="537" spans="1:23">
      <c r="A537" s="197"/>
      <c r="B537" s="197"/>
      <c r="D537" s="197"/>
      <c r="E537" s="197"/>
      <c r="F537" s="197"/>
      <c r="G537" s="197"/>
      <c r="H537" s="197"/>
      <c r="I537" s="197"/>
      <c r="J537" s="197"/>
      <c r="K537" s="197"/>
      <c r="L537" s="197"/>
      <c r="M537" s="197"/>
      <c r="N537" s="197"/>
      <c r="O537" s="197"/>
      <c r="P537" s="197"/>
      <c r="Q537" s="197"/>
      <c r="R537" s="197"/>
      <c r="S537" s="197"/>
      <c r="T537" s="197"/>
      <c r="U537" s="197"/>
      <c r="V537" s="197"/>
      <c r="W537" s="197"/>
    </row>
    <row r="538" spans="1:23">
      <c r="A538" s="197"/>
      <c r="B538" s="197"/>
      <c r="D538" s="197"/>
      <c r="E538" s="197"/>
      <c r="F538" s="197"/>
      <c r="G538" s="197"/>
      <c r="H538" s="197"/>
      <c r="I538" s="197"/>
      <c r="J538" s="197"/>
      <c r="K538" s="197"/>
      <c r="L538" s="197"/>
      <c r="M538" s="197"/>
      <c r="N538" s="197"/>
      <c r="O538" s="197"/>
      <c r="P538" s="197"/>
      <c r="Q538" s="197"/>
      <c r="R538" s="197"/>
      <c r="S538" s="197"/>
      <c r="T538" s="197"/>
      <c r="U538" s="197"/>
      <c r="V538" s="197"/>
      <c r="W538" s="197"/>
    </row>
    <row r="539" spans="1:23">
      <c r="A539" s="197"/>
      <c r="B539" s="197"/>
      <c r="D539" s="197"/>
      <c r="E539" s="197"/>
      <c r="F539" s="197"/>
      <c r="G539" s="197"/>
      <c r="H539" s="197"/>
      <c r="I539" s="197"/>
      <c r="J539" s="197"/>
      <c r="K539" s="197"/>
      <c r="L539" s="197"/>
      <c r="M539" s="197"/>
      <c r="N539" s="197"/>
      <c r="O539" s="197"/>
      <c r="P539" s="197"/>
      <c r="Q539" s="197"/>
      <c r="R539" s="197"/>
      <c r="S539" s="197"/>
      <c r="T539" s="197"/>
      <c r="U539" s="197"/>
      <c r="V539" s="197"/>
      <c r="W539" s="197"/>
    </row>
    <row r="540" spans="1:23">
      <c r="A540" s="197"/>
      <c r="B540" s="197"/>
      <c r="D540" s="197"/>
      <c r="E540" s="197"/>
      <c r="F540" s="197"/>
      <c r="G540" s="197"/>
      <c r="H540" s="197"/>
      <c r="I540" s="197"/>
      <c r="J540" s="197"/>
      <c r="K540" s="197"/>
      <c r="L540" s="197"/>
      <c r="M540" s="197"/>
      <c r="N540" s="197"/>
      <c r="O540" s="197"/>
      <c r="P540" s="197"/>
      <c r="Q540" s="197"/>
      <c r="R540" s="197"/>
      <c r="S540" s="197"/>
      <c r="T540" s="197"/>
      <c r="U540" s="197"/>
      <c r="V540" s="197"/>
      <c r="W540" s="197"/>
    </row>
    <row r="541" spans="1:23">
      <c r="A541" s="197"/>
      <c r="B541" s="197"/>
      <c r="D541" s="197"/>
      <c r="E541" s="197"/>
      <c r="F541" s="197"/>
      <c r="G541" s="197"/>
      <c r="H541" s="197"/>
      <c r="I541" s="197"/>
      <c r="J541" s="197"/>
      <c r="K541" s="197"/>
      <c r="L541" s="197"/>
      <c r="M541" s="197"/>
      <c r="N541" s="197"/>
      <c r="O541" s="197"/>
      <c r="P541" s="197"/>
      <c r="Q541" s="197"/>
      <c r="R541" s="197"/>
      <c r="S541" s="197"/>
      <c r="T541" s="197"/>
      <c r="U541" s="197"/>
      <c r="V541" s="197"/>
      <c r="W541" s="197"/>
    </row>
    <row r="542" spans="1:23">
      <c r="A542" s="197"/>
      <c r="B542" s="197"/>
      <c r="D542" s="197"/>
      <c r="E542" s="197"/>
      <c r="F542" s="197"/>
      <c r="G542" s="197"/>
      <c r="H542" s="197"/>
      <c r="I542" s="197"/>
      <c r="J542" s="197"/>
      <c r="K542" s="197"/>
      <c r="L542" s="197"/>
      <c r="M542" s="197"/>
      <c r="N542" s="197"/>
      <c r="O542" s="197"/>
      <c r="P542" s="197"/>
      <c r="Q542" s="197"/>
      <c r="R542" s="197"/>
      <c r="S542" s="197"/>
      <c r="T542" s="197"/>
      <c r="U542" s="197"/>
      <c r="V542" s="197"/>
      <c r="W542" s="197"/>
    </row>
    <row r="543" spans="1:23">
      <c r="A543" s="197"/>
      <c r="B543" s="197"/>
      <c r="D543" s="197"/>
      <c r="E543" s="197"/>
      <c r="F543" s="197"/>
      <c r="G543" s="197"/>
      <c r="H543" s="197"/>
      <c r="I543" s="197"/>
      <c r="J543" s="197"/>
      <c r="K543" s="197"/>
      <c r="L543" s="197"/>
      <c r="M543" s="197"/>
      <c r="N543" s="197"/>
      <c r="O543" s="197"/>
      <c r="P543" s="197"/>
      <c r="Q543" s="197"/>
      <c r="R543" s="197"/>
      <c r="S543" s="197"/>
      <c r="T543" s="197"/>
      <c r="U543" s="197"/>
      <c r="V543" s="197"/>
      <c r="W543" s="197"/>
    </row>
    <row r="544" spans="1:23">
      <c r="A544" s="197"/>
      <c r="B544" s="197"/>
      <c r="D544" s="197"/>
      <c r="E544" s="197"/>
      <c r="F544" s="197"/>
      <c r="G544" s="197"/>
      <c r="H544" s="197"/>
      <c r="I544" s="197"/>
      <c r="J544" s="197"/>
      <c r="K544" s="197"/>
      <c r="L544" s="197"/>
      <c r="M544" s="197"/>
      <c r="N544" s="197"/>
      <c r="O544" s="197"/>
      <c r="P544" s="197"/>
      <c r="Q544" s="197"/>
      <c r="R544" s="197"/>
      <c r="S544" s="197"/>
      <c r="T544" s="197"/>
      <c r="U544" s="197"/>
      <c r="V544" s="197"/>
      <c r="W544" s="197"/>
    </row>
    <row r="545" spans="1:23">
      <c r="A545" s="197"/>
      <c r="B545" s="197"/>
      <c r="D545" s="197"/>
      <c r="E545" s="197"/>
      <c r="F545" s="197"/>
      <c r="G545" s="197"/>
      <c r="H545" s="197"/>
      <c r="I545" s="197"/>
      <c r="J545" s="197"/>
      <c r="K545" s="197"/>
      <c r="L545" s="197"/>
      <c r="M545" s="197"/>
      <c r="N545" s="197"/>
      <c r="O545" s="197"/>
      <c r="P545" s="197"/>
      <c r="Q545" s="197"/>
      <c r="R545" s="197"/>
      <c r="S545" s="197"/>
      <c r="T545" s="197"/>
      <c r="U545" s="197"/>
      <c r="V545" s="197"/>
      <c r="W545" s="197"/>
    </row>
    <row r="546" spans="1:23">
      <c r="A546" s="197"/>
      <c r="B546" s="197"/>
      <c r="D546" s="197"/>
      <c r="E546" s="197"/>
      <c r="F546" s="197"/>
      <c r="G546" s="197"/>
      <c r="H546" s="197"/>
      <c r="I546" s="197"/>
      <c r="J546" s="197"/>
      <c r="K546" s="197"/>
      <c r="L546" s="197"/>
      <c r="M546" s="197"/>
      <c r="N546" s="197"/>
      <c r="O546" s="197"/>
      <c r="P546" s="197"/>
      <c r="Q546" s="197"/>
      <c r="R546" s="197"/>
      <c r="S546" s="197"/>
      <c r="T546" s="197"/>
      <c r="U546" s="197"/>
      <c r="V546" s="197"/>
      <c r="W546" s="197"/>
    </row>
    <row r="547" spans="1:23">
      <c r="A547" s="197"/>
      <c r="B547" s="197"/>
      <c r="D547" s="197"/>
      <c r="E547" s="197"/>
      <c r="F547" s="197"/>
      <c r="G547" s="197"/>
      <c r="H547" s="197"/>
      <c r="I547" s="197"/>
      <c r="J547" s="197"/>
      <c r="K547" s="197"/>
      <c r="L547" s="197"/>
      <c r="M547" s="197"/>
      <c r="N547" s="197"/>
      <c r="O547" s="197"/>
      <c r="P547" s="197"/>
      <c r="Q547" s="197"/>
      <c r="R547" s="197"/>
      <c r="S547" s="197"/>
      <c r="T547" s="197"/>
      <c r="U547" s="197"/>
      <c r="V547" s="197"/>
      <c r="W547" s="197"/>
    </row>
    <row r="548" spans="1:23">
      <c r="A548" s="197"/>
      <c r="B548" s="197"/>
      <c r="D548" s="197"/>
      <c r="E548" s="197"/>
      <c r="F548" s="197"/>
      <c r="G548" s="197"/>
      <c r="H548" s="197"/>
      <c r="I548" s="197"/>
      <c r="J548" s="197"/>
      <c r="K548" s="197"/>
      <c r="L548" s="197"/>
      <c r="M548" s="197"/>
      <c r="N548" s="197"/>
      <c r="O548" s="197"/>
      <c r="P548" s="197"/>
      <c r="Q548" s="197"/>
      <c r="R548" s="197"/>
      <c r="S548" s="197"/>
      <c r="T548" s="197"/>
      <c r="U548" s="197"/>
      <c r="V548" s="197"/>
      <c r="W548" s="197"/>
    </row>
    <row r="549" spans="1:23">
      <c r="A549" s="197"/>
      <c r="B549" s="197"/>
      <c r="D549" s="197"/>
      <c r="E549" s="197"/>
      <c r="F549" s="197"/>
      <c r="G549" s="197"/>
      <c r="H549" s="197"/>
      <c r="I549" s="197"/>
      <c r="J549" s="197"/>
      <c r="K549" s="197"/>
      <c r="L549" s="197"/>
      <c r="M549" s="197"/>
      <c r="N549" s="197"/>
      <c r="O549" s="197"/>
      <c r="P549" s="197"/>
      <c r="Q549" s="197"/>
      <c r="R549" s="197"/>
      <c r="S549" s="197"/>
      <c r="T549" s="197"/>
      <c r="U549" s="197"/>
      <c r="V549" s="197"/>
      <c r="W549" s="197"/>
    </row>
    <row r="550" spans="1:23">
      <c r="A550" s="197"/>
      <c r="B550" s="197"/>
      <c r="D550" s="197"/>
      <c r="E550" s="197"/>
      <c r="F550" s="197"/>
      <c r="G550" s="197"/>
      <c r="H550" s="197"/>
      <c r="I550" s="197"/>
      <c r="J550" s="197"/>
      <c r="K550" s="197"/>
      <c r="L550" s="197"/>
      <c r="M550" s="197"/>
      <c r="N550" s="197"/>
      <c r="O550" s="197"/>
      <c r="P550" s="197"/>
      <c r="Q550" s="197"/>
      <c r="R550" s="197"/>
      <c r="S550" s="197"/>
      <c r="T550" s="197"/>
      <c r="U550" s="197"/>
      <c r="V550" s="197"/>
      <c r="W550" s="197"/>
    </row>
    <row r="551" spans="1:23">
      <c r="A551" s="197"/>
      <c r="B551" s="197"/>
      <c r="D551" s="197"/>
      <c r="E551" s="197"/>
      <c r="F551" s="197"/>
      <c r="G551" s="197"/>
      <c r="H551" s="197"/>
      <c r="I551" s="197"/>
      <c r="J551" s="197"/>
      <c r="K551" s="197"/>
      <c r="L551" s="197"/>
      <c r="M551" s="197"/>
      <c r="N551" s="197"/>
      <c r="O551" s="197"/>
      <c r="P551" s="197"/>
      <c r="Q551" s="197"/>
      <c r="R551" s="197"/>
      <c r="S551" s="197"/>
      <c r="T551" s="197"/>
      <c r="U551" s="197"/>
      <c r="V551" s="197"/>
      <c r="W551" s="197"/>
    </row>
    <row r="552" spans="1:23">
      <c r="A552" s="197"/>
      <c r="B552" s="197"/>
      <c r="D552" s="197"/>
      <c r="E552" s="197"/>
      <c r="F552" s="197"/>
      <c r="G552" s="197"/>
      <c r="H552" s="197"/>
      <c r="I552" s="197"/>
      <c r="J552" s="197"/>
      <c r="K552" s="197"/>
      <c r="L552" s="197"/>
      <c r="M552" s="197"/>
      <c r="N552" s="197"/>
      <c r="O552" s="197"/>
      <c r="P552" s="197"/>
      <c r="Q552" s="197"/>
      <c r="R552" s="197"/>
      <c r="S552" s="197"/>
      <c r="T552" s="197"/>
      <c r="U552" s="197"/>
      <c r="V552" s="197"/>
      <c r="W552" s="197"/>
    </row>
    <row r="553" spans="1:23">
      <c r="A553" s="197"/>
      <c r="B553" s="197"/>
      <c r="D553" s="197"/>
      <c r="E553" s="197"/>
      <c r="F553" s="197"/>
      <c r="G553" s="197"/>
      <c r="H553" s="197"/>
      <c r="I553" s="197"/>
      <c r="J553" s="197"/>
      <c r="K553" s="197"/>
      <c r="L553" s="197"/>
      <c r="M553" s="197"/>
      <c r="N553" s="197"/>
      <c r="O553" s="197"/>
      <c r="P553" s="197"/>
      <c r="Q553" s="197"/>
      <c r="R553" s="197"/>
      <c r="S553" s="197"/>
      <c r="T553" s="197"/>
      <c r="U553" s="197"/>
      <c r="V553" s="197"/>
      <c r="W553" s="197"/>
    </row>
    <row r="554" spans="1:23">
      <c r="A554" s="197"/>
      <c r="B554" s="197"/>
      <c r="D554" s="197"/>
      <c r="E554" s="197"/>
      <c r="F554" s="197"/>
      <c r="G554" s="197"/>
      <c r="H554" s="197"/>
      <c r="I554" s="197"/>
      <c r="J554" s="197"/>
      <c r="K554" s="197"/>
      <c r="L554" s="197"/>
      <c r="M554" s="197"/>
      <c r="N554" s="197"/>
      <c r="O554" s="197"/>
      <c r="P554" s="197"/>
      <c r="Q554" s="197"/>
      <c r="R554" s="197"/>
      <c r="S554" s="197"/>
      <c r="T554" s="197"/>
      <c r="U554" s="197"/>
      <c r="V554" s="197"/>
      <c r="W554" s="197"/>
    </row>
    <row r="555" spans="1:23">
      <c r="A555" s="197"/>
      <c r="B555" s="197"/>
      <c r="D555" s="197"/>
      <c r="E555" s="197"/>
      <c r="F555" s="197"/>
      <c r="G555" s="197"/>
      <c r="H555" s="197"/>
      <c r="I555" s="197"/>
      <c r="J555" s="197"/>
      <c r="K555" s="197"/>
      <c r="L555" s="197"/>
      <c r="M555" s="197"/>
      <c r="N555" s="197"/>
      <c r="O555" s="197"/>
      <c r="P555" s="197"/>
      <c r="Q555" s="197"/>
      <c r="R555" s="197"/>
      <c r="S555" s="197"/>
      <c r="T555" s="197"/>
      <c r="U555" s="197"/>
      <c r="V555" s="197"/>
      <c r="W555" s="197"/>
    </row>
    <row r="556" spans="1:23">
      <c r="A556" s="197"/>
      <c r="B556" s="197"/>
      <c r="D556" s="197"/>
      <c r="E556" s="197"/>
      <c r="F556" s="197"/>
      <c r="G556" s="197"/>
      <c r="H556" s="197"/>
      <c r="I556" s="197"/>
      <c r="J556" s="197"/>
      <c r="K556" s="197"/>
      <c r="L556" s="197"/>
      <c r="M556" s="197"/>
      <c r="N556" s="197"/>
      <c r="O556" s="197"/>
      <c r="P556" s="197"/>
      <c r="Q556" s="197"/>
      <c r="R556" s="197"/>
      <c r="S556" s="197"/>
      <c r="T556" s="197"/>
      <c r="U556" s="197"/>
      <c r="V556" s="197"/>
      <c r="W556" s="197"/>
    </row>
    <row r="557" spans="1:23">
      <c r="A557" s="197"/>
      <c r="B557" s="197"/>
      <c r="D557" s="197"/>
      <c r="E557" s="197"/>
      <c r="F557" s="197"/>
      <c r="G557" s="197"/>
      <c r="H557" s="197"/>
      <c r="I557" s="197"/>
      <c r="J557" s="197"/>
      <c r="K557" s="197"/>
      <c r="L557" s="197"/>
      <c r="M557" s="197"/>
      <c r="N557" s="197"/>
      <c r="O557" s="197"/>
      <c r="P557" s="197"/>
      <c r="Q557" s="197"/>
      <c r="R557" s="197"/>
      <c r="S557" s="197"/>
      <c r="T557" s="197"/>
      <c r="U557" s="197"/>
      <c r="V557" s="197"/>
      <c r="W557" s="197"/>
    </row>
    <row r="558" spans="1:23">
      <c r="A558" s="197"/>
      <c r="B558" s="197"/>
      <c r="D558" s="197"/>
      <c r="E558" s="197"/>
      <c r="F558" s="197"/>
      <c r="G558" s="197"/>
      <c r="H558" s="197"/>
      <c r="I558" s="197"/>
      <c r="J558" s="197"/>
      <c r="K558" s="197"/>
      <c r="L558" s="197"/>
      <c r="M558" s="197"/>
      <c r="N558" s="197"/>
      <c r="O558" s="197"/>
      <c r="P558" s="197"/>
      <c r="Q558" s="197"/>
      <c r="R558" s="197"/>
      <c r="S558" s="197"/>
      <c r="T558" s="197"/>
      <c r="U558" s="197"/>
      <c r="V558" s="197"/>
      <c r="W558" s="197"/>
    </row>
    <row r="559" spans="1:23">
      <c r="A559" s="197"/>
      <c r="B559" s="197"/>
      <c r="D559" s="197"/>
      <c r="E559" s="197"/>
      <c r="F559" s="197"/>
      <c r="G559" s="197"/>
      <c r="H559" s="197"/>
      <c r="I559" s="197"/>
      <c r="J559" s="197"/>
      <c r="K559" s="197"/>
      <c r="L559" s="197"/>
      <c r="M559" s="197"/>
      <c r="N559" s="197"/>
      <c r="O559" s="197"/>
      <c r="P559" s="197"/>
      <c r="Q559" s="197"/>
      <c r="R559" s="197"/>
      <c r="S559" s="197"/>
      <c r="T559" s="197"/>
      <c r="U559" s="197"/>
      <c r="V559" s="197"/>
      <c r="W559" s="197"/>
    </row>
    <row r="560" spans="1:23">
      <c r="A560" s="197"/>
      <c r="B560" s="197"/>
      <c r="D560" s="197"/>
      <c r="E560" s="197"/>
      <c r="F560" s="197"/>
      <c r="G560" s="197"/>
      <c r="H560" s="197"/>
      <c r="I560" s="197"/>
      <c r="J560" s="197"/>
      <c r="K560" s="197"/>
      <c r="L560" s="197"/>
      <c r="M560" s="197"/>
      <c r="N560" s="197"/>
      <c r="O560" s="197"/>
      <c r="P560" s="197"/>
      <c r="Q560" s="197"/>
      <c r="R560" s="197"/>
      <c r="S560" s="197"/>
      <c r="T560" s="197"/>
      <c r="U560" s="197"/>
      <c r="V560" s="197"/>
      <c r="W560" s="197"/>
    </row>
    <row r="561" spans="1:23">
      <c r="A561" s="197"/>
      <c r="B561" s="197"/>
      <c r="D561" s="197"/>
      <c r="E561" s="197"/>
      <c r="F561" s="197"/>
      <c r="G561" s="197"/>
      <c r="H561" s="197"/>
      <c r="I561" s="197"/>
      <c r="J561" s="197"/>
      <c r="K561" s="197"/>
      <c r="L561" s="197"/>
      <c r="M561" s="197"/>
      <c r="N561" s="197"/>
      <c r="O561" s="197"/>
      <c r="P561" s="197"/>
      <c r="Q561" s="197"/>
      <c r="R561" s="197"/>
      <c r="S561" s="197"/>
      <c r="T561" s="197"/>
      <c r="U561" s="197"/>
      <c r="V561" s="197"/>
      <c r="W561" s="197"/>
    </row>
    <row r="562" spans="1:23">
      <c r="A562" s="197"/>
      <c r="B562" s="197"/>
      <c r="D562" s="197"/>
      <c r="E562" s="197"/>
      <c r="F562" s="197"/>
      <c r="G562" s="197"/>
      <c r="H562" s="197"/>
      <c r="I562" s="197"/>
      <c r="J562" s="197"/>
      <c r="K562" s="197"/>
      <c r="L562" s="197"/>
      <c r="M562" s="197"/>
      <c r="N562" s="197"/>
      <c r="O562" s="197"/>
      <c r="P562" s="197"/>
      <c r="Q562" s="197"/>
      <c r="R562" s="197"/>
      <c r="S562" s="197"/>
      <c r="T562" s="197"/>
      <c r="U562" s="197"/>
      <c r="V562" s="197"/>
      <c r="W562" s="197"/>
    </row>
    <row r="563" spans="1:23">
      <c r="A563" s="197"/>
      <c r="B563" s="197"/>
      <c r="D563" s="197"/>
      <c r="E563" s="197"/>
      <c r="F563" s="197"/>
      <c r="G563" s="197"/>
      <c r="H563" s="197"/>
      <c r="I563" s="197"/>
      <c r="J563" s="197"/>
      <c r="K563" s="197"/>
      <c r="L563" s="197"/>
      <c r="M563" s="197"/>
      <c r="N563" s="197"/>
      <c r="O563" s="197"/>
      <c r="P563" s="197"/>
      <c r="Q563" s="197"/>
      <c r="R563" s="197"/>
      <c r="S563" s="197"/>
      <c r="T563" s="197"/>
      <c r="U563" s="197"/>
      <c r="V563" s="197"/>
      <c r="W563" s="197"/>
    </row>
    <row r="564" spans="1:23">
      <c r="A564" s="197"/>
      <c r="B564" s="197"/>
      <c r="D564" s="197"/>
      <c r="E564" s="197"/>
      <c r="F564" s="197"/>
      <c r="G564" s="197"/>
      <c r="H564" s="197"/>
      <c r="I564" s="197"/>
      <c r="J564" s="197"/>
      <c r="K564" s="197"/>
      <c r="L564" s="197"/>
      <c r="M564" s="197"/>
      <c r="N564" s="197"/>
      <c r="O564" s="197"/>
      <c r="P564" s="197"/>
      <c r="Q564" s="197"/>
      <c r="R564" s="197"/>
      <c r="S564" s="197"/>
      <c r="T564" s="197"/>
      <c r="U564" s="197"/>
      <c r="V564" s="197"/>
      <c r="W564" s="197"/>
    </row>
    <row r="565" spans="1:23">
      <c r="A565" s="197"/>
      <c r="B565" s="197"/>
      <c r="D565" s="197"/>
      <c r="E565" s="197"/>
      <c r="F565" s="197"/>
      <c r="G565" s="197"/>
      <c r="H565" s="197"/>
      <c r="I565" s="197"/>
      <c r="J565" s="197"/>
      <c r="K565" s="197"/>
      <c r="L565" s="197"/>
      <c r="M565" s="197"/>
      <c r="N565" s="197"/>
      <c r="O565" s="197"/>
      <c r="P565" s="197"/>
      <c r="Q565" s="197"/>
      <c r="R565" s="197"/>
      <c r="S565" s="197"/>
      <c r="T565" s="197"/>
      <c r="U565" s="197"/>
      <c r="V565" s="197"/>
      <c r="W565" s="197"/>
    </row>
    <row r="566" spans="1:23">
      <c r="A566" s="197"/>
      <c r="B566" s="197"/>
      <c r="D566" s="197"/>
      <c r="E566" s="197"/>
      <c r="F566" s="197"/>
      <c r="G566" s="197"/>
      <c r="H566" s="197"/>
      <c r="I566" s="197"/>
      <c r="J566" s="197"/>
      <c r="K566" s="197"/>
      <c r="L566" s="197"/>
      <c r="M566" s="197"/>
      <c r="N566" s="197"/>
      <c r="O566" s="197"/>
      <c r="P566" s="197"/>
      <c r="Q566" s="197"/>
      <c r="R566" s="197"/>
      <c r="S566" s="197"/>
      <c r="T566" s="197"/>
      <c r="U566" s="197"/>
      <c r="V566" s="197"/>
      <c r="W566" s="197"/>
    </row>
    <row r="567" spans="1:23">
      <c r="A567" s="197"/>
      <c r="B567" s="197"/>
      <c r="D567" s="197"/>
      <c r="E567" s="197"/>
      <c r="F567" s="197"/>
      <c r="G567" s="197"/>
      <c r="H567" s="197"/>
      <c r="I567" s="197"/>
      <c r="J567" s="197"/>
      <c r="K567" s="197"/>
      <c r="L567" s="197"/>
      <c r="M567" s="197"/>
      <c r="N567" s="197"/>
      <c r="O567" s="197"/>
      <c r="P567" s="197"/>
      <c r="Q567" s="197"/>
      <c r="R567" s="197"/>
      <c r="S567" s="197"/>
      <c r="T567" s="197"/>
      <c r="U567" s="197"/>
      <c r="V567" s="197"/>
      <c r="W567" s="197"/>
    </row>
    <row r="568" spans="1:23">
      <c r="A568" s="197"/>
      <c r="B568" s="197"/>
      <c r="D568" s="197"/>
      <c r="E568" s="197"/>
      <c r="F568" s="197"/>
      <c r="G568" s="197"/>
      <c r="H568" s="197"/>
      <c r="I568" s="197"/>
      <c r="J568" s="197"/>
      <c r="K568" s="197"/>
      <c r="L568" s="197"/>
      <c r="M568" s="197"/>
      <c r="N568" s="197"/>
      <c r="O568" s="197"/>
      <c r="P568" s="197"/>
      <c r="Q568" s="197"/>
      <c r="R568" s="197"/>
      <c r="S568" s="197"/>
      <c r="T568" s="197"/>
      <c r="U568" s="197"/>
      <c r="V568" s="197"/>
      <c r="W568" s="197"/>
    </row>
    <row r="569" spans="1:23">
      <c r="A569" s="197"/>
      <c r="B569" s="197"/>
      <c r="D569" s="197"/>
      <c r="E569" s="197"/>
      <c r="F569" s="197"/>
      <c r="G569" s="197"/>
      <c r="H569" s="197"/>
      <c r="I569" s="197"/>
      <c r="J569" s="197"/>
      <c r="K569" s="197"/>
      <c r="L569" s="197"/>
      <c r="M569" s="197"/>
      <c r="N569" s="197"/>
      <c r="O569" s="197"/>
      <c r="P569" s="197"/>
      <c r="Q569" s="197"/>
      <c r="R569" s="197"/>
      <c r="S569" s="197"/>
      <c r="T569" s="197"/>
      <c r="U569" s="197"/>
      <c r="V569" s="197"/>
      <c r="W569" s="197"/>
    </row>
    <row r="570" spans="1:23">
      <c r="A570" s="197"/>
      <c r="B570" s="197"/>
      <c r="D570" s="197"/>
      <c r="E570" s="197"/>
      <c r="F570" s="197"/>
      <c r="G570" s="197"/>
      <c r="H570" s="197"/>
      <c r="I570" s="197"/>
      <c r="J570" s="197"/>
      <c r="K570" s="197"/>
      <c r="L570" s="197"/>
      <c r="M570" s="197"/>
      <c r="N570" s="197"/>
      <c r="O570" s="197"/>
      <c r="P570" s="197"/>
      <c r="Q570" s="197"/>
      <c r="R570" s="197"/>
      <c r="S570" s="197"/>
      <c r="T570" s="197"/>
      <c r="U570" s="197"/>
      <c r="V570" s="197"/>
      <c r="W570" s="197"/>
    </row>
    <row r="571" spans="1:23">
      <c r="A571" s="197"/>
      <c r="B571" s="197"/>
      <c r="D571" s="197"/>
      <c r="E571" s="197"/>
      <c r="F571" s="197"/>
      <c r="G571" s="197"/>
      <c r="H571" s="197"/>
      <c r="I571" s="197"/>
      <c r="J571" s="197"/>
      <c r="K571" s="197"/>
      <c r="L571" s="197"/>
      <c r="M571" s="197"/>
      <c r="N571" s="197"/>
      <c r="O571" s="197"/>
      <c r="P571" s="197"/>
      <c r="Q571" s="197"/>
      <c r="R571" s="197"/>
      <c r="S571" s="197"/>
      <c r="T571" s="197"/>
      <c r="U571" s="197"/>
      <c r="V571" s="197"/>
      <c r="W571" s="197"/>
    </row>
    <row r="572" spans="1:23">
      <c r="A572" s="197"/>
      <c r="B572" s="197"/>
      <c r="D572" s="197"/>
      <c r="E572" s="197"/>
      <c r="F572" s="197"/>
      <c r="G572" s="197"/>
      <c r="H572" s="197"/>
      <c r="I572" s="197"/>
      <c r="J572" s="197"/>
      <c r="K572" s="197"/>
      <c r="L572" s="197"/>
      <c r="M572" s="197"/>
      <c r="N572" s="197"/>
      <c r="O572" s="197"/>
      <c r="P572" s="197"/>
      <c r="Q572" s="197"/>
      <c r="R572" s="197"/>
      <c r="S572" s="197"/>
      <c r="T572" s="197"/>
      <c r="U572" s="197"/>
      <c r="V572" s="197"/>
      <c r="W572" s="197"/>
    </row>
    <row r="573" spans="1:23">
      <c r="A573" s="197"/>
      <c r="B573" s="197"/>
      <c r="D573" s="197"/>
      <c r="E573" s="197"/>
      <c r="F573" s="197"/>
      <c r="G573" s="197"/>
      <c r="H573" s="197"/>
      <c r="I573" s="197"/>
      <c r="J573" s="197"/>
      <c r="K573" s="197"/>
      <c r="L573" s="197"/>
      <c r="M573" s="197"/>
      <c r="N573" s="197"/>
      <c r="O573" s="197"/>
      <c r="P573" s="197"/>
      <c r="Q573" s="197"/>
      <c r="R573" s="197"/>
      <c r="S573" s="197"/>
      <c r="T573" s="197"/>
      <c r="U573" s="197"/>
      <c r="V573" s="197"/>
      <c r="W573" s="197"/>
    </row>
    <row r="574" spans="1:23">
      <c r="A574" s="197"/>
      <c r="B574" s="197"/>
      <c r="D574" s="197"/>
      <c r="E574" s="197"/>
      <c r="F574" s="197"/>
      <c r="G574" s="197"/>
      <c r="H574" s="197"/>
      <c r="I574" s="197"/>
      <c r="J574" s="197"/>
      <c r="K574" s="197"/>
      <c r="L574" s="197"/>
      <c r="M574" s="197"/>
      <c r="N574" s="197"/>
      <c r="O574" s="197"/>
      <c r="P574" s="197"/>
      <c r="Q574" s="197"/>
      <c r="R574" s="197"/>
      <c r="S574" s="197"/>
      <c r="T574" s="197"/>
      <c r="U574" s="197"/>
      <c r="V574" s="197"/>
      <c r="W574" s="197"/>
    </row>
    <row r="575" spans="1:23">
      <c r="A575" s="197"/>
      <c r="B575" s="197"/>
      <c r="D575" s="197"/>
      <c r="E575" s="197"/>
      <c r="F575" s="197"/>
      <c r="G575" s="197"/>
      <c r="H575" s="197"/>
      <c r="I575" s="197"/>
      <c r="J575" s="197"/>
      <c r="K575" s="197"/>
      <c r="L575" s="197"/>
      <c r="M575" s="197"/>
      <c r="N575" s="197"/>
      <c r="O575" s="197"/>
      <c r="P575" s="197"/>
      <c r="Q575" s="197"/>
      <c r="R575" s="197"/>
      <c r="S575" s="197"/>
      <c r="T575" s="197"/>
      <c r="U575" s="197"/>
      <c r="V575" s="197"/>
      <c r="W575" s="197"/>
    </row>
    <row r="576" spans="1:23">
      <c r="A576" s="197"/>
      <c r="B576" s="197"/>
      <c r="D576" s="197"/>
      <c r="E576" s="197"/>
      <c r="F576" s="197"/>
      <c r="G576" s="197"/>
      <c r="H576" s="197"/>
      <c r="I576" s="197"/>
      <c r="J576" s="197"/>
      <c r="K576" s="197"/>
      <c r="L576" s="197"/>
      <c r="M576" s="197"/>
      <c r="N576" s="197"/>
      <c r="O576" s="197"/>
      <c r="P576" s="197"/>
      <c r="Q576" s="197"/>
      <c r="R576" s="197"/>
      <c r="S576" s="197"/>
      <c r="T576" s="197"/>
      <c r="U576" s="197"/>
      <c r="V576" s="197"/>
      <c r="W576" s="197"/>
    </row>
    <row r="577" spans="1:23">
      <c r="A577" s="197"/>
      <c r="B577" s="197"/>
      <c r="D577" s="197"/>
      <c r="E577" s="197"/>
      <c r="F577" s="197"/>
      <c r="G577" s="197"/>
      <c r="H577" s="197"/>
      <c r="I577" s="197"/>
      <c r="J577" s="197"/>
      <c r="K577" s="197"/>
      <c r="L577" s="197"/>
      <c r="M577" s="197"/>
      <c r="N577" s="197"/>
      <c r="O577" s="197"/>
      <c r="P577" s="197"/>
      <c r="Q577" s="197"/>
      <c r="R577" s="197"/>
      <c r="S577" s="197"/>
      <c r="T577" s="197"/>
      <c r="U577" s="197"/>
      <c r="V577" s="197"/>
      <c r="W577" s="197"/>
    </row>
    <row r="578" spans="1:23">
      <c r="A578" s="197"/>
      <c r="B578" s="197"/>
      <c r="D578" s="197"/>
      <c r="E578" s="197"/>
      <c r="F578" s="197"/>
      <c r="G578" s="197"/>
      <c r="H578" s="197"/>
      <c r="I578" s="197"/>
      <c r="J578" s="197"/>
      <c r="K578" s="197"/>
      <c r="L578" s="197"/>
      <c r="M578" s="197"/>
      <c r="N578" s="197"/>
      <c r="O578" s="197"/>
      <c r="P578" s="197"/>
      <c r="Q578" s="197"/>
      <c r="R578" s="197"/>
      <c r="S578" s="197"/>
      <c r="T578" s="197"/>
      <c r="U578" s="197"/>
      <c r="V578" s="197"/>
      <c r="W578" s="197"/>
    </row>
    <row r="579" spans="1:23">
      <c r="A579" s="197"/>
      <c r="B579" s="197"/>
      <c r="D579" s="197"/>
      <c r="E579" s="197"/>
      <c r="F579" s="197"/>
      <c r="G579" s="197"/>
      <c r="H579" s="197"/>
      <c r="I579" s="197"/>
      <c r="J579" s="197"/>
      <c r="K579" s="197"/>
      <c r="L579" s="197"/>
      <c r="M579" s="197"/>
      <c r="N579" s="197"/>
      <c r="O579" s="197"/>
      <c r="P579" s="197"/>
      <c r="Q579" s="197"/>
      <c r="R579" s="197"/>
      <c r="S579" s="197"/>
      <c r="T579" s="197"/>
      <c r="U579" s="197"/>
      <c r="V579" s="197"/>
      <c r="W579" s="197"/>
    </row>
    <row r="580" spans="1:23">
      <c r="A580" s="197"/>
      <c r="B580" s="197"/>
      <c r="D580" s="197"/>
      <c r="E580" s="197"/>
      <c r="F580" s="197"/>
      <c r="G580" s="197"/>
      <c r="H580" s="197"/>
      <c r="I580" s="197"/>
      <c r="J580" s="197"/>
      <c r="K580" s="197"/>
      <c r="L580" s="197"/>
      <c r="M580" s="197"/>
      <c r="N580" s="197"/>
      <c r="O580" s="197"/>
      <c r="P580" s="197"/>
      <c r="Q580" s="197"/>
      <c r="R580" s="197"/>
      <c r="S580" s="197"/>
      <c r="T580" s="197"/>
      <c r="U580" s="197"/>
      <c r="V580" s="197"/>
      <c r="W580" s="197"/>
    </row>
    <row r="581" spans="1:23">
      <c r="A581" s="197"/>
      <c r="B581" s="197"/>
      <c r="D581" s="197"/>
      <c r="E581" s="197"/>
      <c r="F581" s="197"/>
      <c r="G581" s="197"/>
      <c r="H581" s="197"/>
      <c r="I581" s="197"/>
      <c r="J581" s="197"/>
      <c r="K581" s="197"/>
      <c r="L581" s="197"/>
      <c r="M581" s="197"/>
      <c r="N581" s="197"/>
      <c r="O581" s="197"/>
      <c r="P581" s="197"/>
      <c r="Q581" s="197"/>
      <c r="R581" s="197"/>
      <c r="S581" s="197"/>
      <c r="T581" s="197"/>
      <c r="U581" s="197"/>
      <c r="V581" s="197"/>
      <c r="W581" s="197"/>
    </row>
    <row r="582" spans="1:23">
      <c r="A582" s="197"/>
      <c r="B582" s="197"/>
      <c r="D582" s="197"/>
      <c r="E582" s="197"/>
      <c r="F582" s="197"/>
      <c r="G582" s="197"/>
      <c r="H582" s="197"/>
      <c r="I582" s="197"/>
      <c r="J582" s="197"/>
      <c r="K582" s="197"/>
      <c r="L582" s="197"/>
      <c r="M582" s="197"/>
      <c r="N582" s="197"/>
      <c r="O582" s="197"/>
      <c r="P582" s="197"/>
      <c r="Q582" s="197"/>
      <c r="R582" s="197"/>
      <c r="S582" s="197"/>
      <c r="T582" s="197"/>
      <c r="U582" s="197"/>
      <c r="V582" s="197"/>
      <c r="W582" s="197"/>
    </row>
    <row r="583" spans="1:23">
      <c r="A583" s="197"/>
      <c r="B583" s="197"/>
      <c r="D583" s="197"/>
      <c r="E583" s="197"/>
      <c r="F583" s="197"/>
      <c r="G583" s="197"/>
      <c r="H583" s="197"/>
      <c r="I583" s="197"/>
      <c r="J583" s="197"/>
      <c r="K583" s="197"/>
      <c r="L583" s="197"/>
      <c r="M583" s="197"/>
      <c r="N583" s="197"/>
      <c r="O583" s="197"/>
      <c r="P583" s="197"/>
      <c r="Q583" s="197"/>
      <c r="R583" s="197"/>
      <c r="S583" s="197"/>
      <c r="T583" s="197"/>
      <c r="U583" s="197"/>
      <c r="V583" s="197"/>
      <c r="W583" s="197"/>
    </row>
    <row r="584" spans="1:23">
      <c r="A584" s="197"/>
      <c r="B584" s="197"/>
      <c r="D584" s="197"/>
      <c r="E584" s="197"/>
      <c r="F584" s="197"/>
      <c r="G584" s="197"/>
      <c r="H584" s="197"/>
      <c r="I584" s="197"/>
      <c r="J584" s="197"/>
      <c r="K584" s="197"/>
      <c r="L584" s="197"/>
      <c r="M584" s="197"/>
      <c r="N584" s="197"/>
      <c r="O584" s="197"/>
      <c r="P584" s="197"/>
      <c r="Q584" s="197"/>
      <c r="R584" s="197"/>
      <c r="S584" s="197"/>
      <c r="T584" s="197"/>
      <c r="U584" s="197"/>
      <c r="V584" s="197"/>
      <c r="W584" s="197"/>
    </row>
    <row r="585" spans="1:23">
      <c r="A585" s="197"/>
      <c r="B585" s="197"/>
      <c r="D585" s="197"/>
      <c r="E585" s="197"/>
      <c r="F585" s="197"/>
      <c r="G585" s="197"/>
      <c r="H585" s="197"/>
      <c r="I585" s="197"/>
      <c r="J585" s="197"/>
      <c r="K585" s="197"/>
      <c r="L585" s="197"/>
      <c r="M585" s="197"/>
      <c r="N585" s="197"/>
      <c r="O585" s="197"/>
      <c r="P585" s="197"/>
      <c r="Q585" s="197"/>
      <c r="R585" s="197"/>
      <c r="S585" s="197"/>
      <c r="T585" s="197"/>
      <c r="U585" s="197"/>
      <c r="V585" s="197"/>
      <c r="W585" s="197"/>
    </row>
    <row r="586" spans="1:23">
      <c r="A586" s="197"/>
      <c r="B586" s="197"/>
      <c r="D586" s="197"/>
      <c r="E586" s="197"/>
      <c r="F586" s="197"/>
      <c r="G586" s="197"/>
      <c r="H586" s="197"/>
      <c r="I586" s="197"/>
      <c r="J586" s="197"/>
      <c r="K586" s="197"/>
      <c r="L586" s="197"/>
      <c r="M586" s="197"/>
      <c r="N586" s="197"/>
      <c r="O586" s="197"/>
      <c r="P586" s="197"/>
      <c r="Q586" s="197"/>
      <c r="R586" s="197"/>
      <c r="S586" s="197"/>
      <c r="T586" s="197"/>
      <c r="U586" s="197"/>
      <c r="V586" s="197"/>
      <c r="W586" s="197"/>
    </row>
    <row r="587" spans="1:23">
      <c r="A587" s="197"/>
      <c r="B587" s="197"/>
      <c r="D587" s="197"/>
      <c r="E587" s="197"/>
      <c r="F587" s="197"/>
      <c r="G587" s="197"/>
      <c r="H587" s="197"/>
      <c r="I587" s="197"/>
      <c r="J587" s="197"/>
      <c r="K587" s="197"/>
      <c r="L587" s="197"/>
      <c r="M587" s="197"/>
      <c r="N587" s="197"/>
      <c r="O587" s="197"/>
      <c r="P587" s="197"/>
      <c r="Q587" s="197"/>
      <c r="R587" s="197"/>
      <c r="S587" s="197"/>
      <c r="T587" s="197"/>
      <c r="U587" s="197"/>
      <c r="V587" s="197"/>
      <c r="W587" s="197"/>
    </row>
    <row r="588" spans="1:23">
      <c r="A588" s="197"/>
      <c r="B588" s="197"/>
      <c r="D588" s="197"/>
      <c r="E588" s="197"/>
      <c r="F588" s="197"/>
      <c r="G588" s="197"/>
      <c r="H588" s="197"/>
      <c r="I588" s="197"/>
      <c r="J588" s="197"/>
      <c r="K588" s="197"/>
      <c r="L588" s="197"/>
      <c r="M588" s="197"/>
      <c r="N588" s="197"/>
      <c r="O588" s="197"/>
      <c r="P588" s="197"/>
      <c r="Q588" s="197"/>
      <c r="R588" s="197"/>
      <c r="S588" s="197"/>
      <c r="T588" s="197"/>
      <c r="U588" s="197"/>
      <c r="V588" s="197"/>
      <c r="W588" s="197"/>
    </row>
    <row r="589" spans="1:23">
      <c r="A589" s="197"/>
      <c r="B589" s="197"/>
      <c r="D589" s="197"/>
      <c r="E589" s="197"/>
      <c r="F589" s="197"/>
      <c r="G589" s="197"/>
      <c r="H589" s="197"/>
      <c r="I589" s="197"/>
      <c r="J589" s="197"/>
      <c r="K589" s="197"/>
      <c r="L589" s="197"/>
      <c r="M589" s="197"/>
      <c r="N589" s="197"/>
      <c r="O589" s="197"/>
      <c r="P589" s="197"/>
      <c r="Q589" s="197"/>
      <c r="R589" s="197"/>
      <c r="S589" s="197"/>
      <c r="T589" s="197"/>
      <c r="U589" s="197"/>
      <c r="V589" s="197"/>
      <c r="W589" s="197"/>
    </row>
    <row r="590" spans="1:23">
      <c r="A590" s="197"/>
      <c r="B590" s="197"/>
      <c r="D590" s="197"/>
      <c r="E590" s="197"/>
      <c r="F590" s="197"/>
      <c r="G590" s="197"/>
      <c r="H590" s="197"/>
      <c r="I590" s="197"/>
      <c r="J590" s="197"/>
      <c r="K590" s="197"/>
      <c r="L590" s="197"/>
      <c r="M590" s="197"/>
      <c r="N590" s="197"/>
      <c r="O590" s="197"/>
      <c r="P590" s="197"/>
      <c r="Q590" s="197"/>
      <c r="R590" s="197"/>
      <c r="S590" s="197"/>
      <c r="T590" s="197"/>
      <c r="U590" s="197"/>
      <c r="V590" s="197"/>
      <c r="W590" s="197"/>
    </row>
    <row r="591" spans="1:23">
      <c r="A591" s="197"/>
      <c r="B591" s="197"/>
      <c r="D591" s="197"/>
      <c r="E591" s="197"/>
      <c r="F591" s="197"/>
      <c r="G591" s="197"/>
      <c r="H591" s="197"/>
      <c r="I591" s="197"/>
      <c r="J591" s="197"/>
      <c r="K591" s="197"/>
      <c r="L591" s="197"/>
      <c r="M591" s="197"/>
      <c r="N591" s="197"/>
      <c r="O591" s="197"/>
      <c r="P591" s="197"/>
      <c r="Q591" s="197"/>
      <c r="R591" s="197"/>
      <c r="S591" s="197"/>
      <c r="T591" s="197"/>
      <c r="U591" s="197"/>
      <c r="V591" s="197"/>
      <c r="W591" s="197"/>
    </row>
    <row r="592" spans="1:23">
      <c r="A592" s="197"/>
      <c r="B592" s="197"/>
      <c r="D592" s="197"/>
      <c r="E592" s="197"/>
      <c r="F592" s="197"/>
      <c r="G592" s="197"/>
      <c r="H592" s="197"/>
      <c r="I592" s="197"/>
      <c r="J592" s="197"/>
      <c r="K592" s="197"/>
      <c r="L592" s="197"/>
      <c r="M592" s="197"/>
      <c r="N592" s="197"/>
      <c r="O592" s="197"/>
      <c r="P592" s="197"/>
      <c r="Q592" s="197"/>
      <c r="R592" s="197"/>
      <c r="S592" s="197"/>
      <c r="T592" s="197"/>
      <c r="U592" s="197"/>
      <c r="V592" s="197"/>
      <c r="W592" s="197"/>
    </row>
    <row r="593" spans="1:23">
      <c r="A593" s="197"/>
      <c r="B593" s="197"/>
      <c r="D593" s="197"/>
      <c r="E593" s="197"/>
      <c r="F593" s="197"/>
      <c r="G593" s="197"/>
      <c r="H593" s="197"/>
      <c r="I593" s="197"/>
      <c r="J593" s="197"/>
      <c r="K593" s="197"/>
      <c r="L593" s="197"/>
      <c r="M593" s="197"/>
      <c r="N593" s="197"/>
      <c r="O593" s="197"/>
      <c r="P593" s="197"/>
      <c r="Q593" s="197"/>
      <c r="R593" s="197"/>
      <c r="S593" s="197"/>
      <c r="T593" s="197"/>
      <c r="U593" s="197"/>
      <c r="V593" s="197"/>
      <c r="W593" s="197"/>
    </row>
    <row r="594" spans="1:23">
      <c r="A594" s="197"/>
      <c r="B594" s="197"/>
      <c r="D594" s="197"/>
      <c r="E594" s="197"/>
      <c r="F594" s="197"/>
      <c r="G594" s="197"/>
      <c r="H594" s="197"/>
      <c r="I594" s="197"/>
      <c r="J594" s="197"/>
      <c r="K594" s="197"/>
      <c r="L594" s="197"/>
      <c r="M594" s="197"/>
      <c r="N594" s="197"/>
      <c r="O594" s="197"/>
      <c r="P594" s="197"/>
      <c r="Q594" s="197"/>
      <c r="R594" s="197"/>
      <c r="S594" s="197"/>
      <c r="T594" s="197"/>
      <c r="U594" s="197"/>
      <c r="V594" s="197"/>
      <c r="W594" s="197"/>
    </row>
    <row r="595" spans="1:23">
      <c r="A595" s="197"/>
      <c r="B595" s="197"/>
      <c r="D595" s="197"/>
      <c r="E595" s="197"/>
      <c r="F595" s="197"/>
      <c r="G595" s="197"/>
      <c r="H595" s="197"/>
      <c r="I595" s="197"/>
      <c r="J595" s="197"/>
      <c r="K595" s="197"/>
      <c r="L595" s="197"/>
      <c r="M595" s="197"/>
      <c r="N595" s="197"/>
      <c r="O595" s="197"/>
      <c r="P595" s="197"/>
      <c r="Q595" s="197"/>
      <c r="R595" s="197"/>
      <c r="S595" s="197"/>
      <c r="T595" s="197"/>
      <c r="U595" s="197"/>
      <c r="V595" s="197"/>
      <c r="W595" s="197"/>
    </row>
    <row r="596" spans="1:23">
      <c r="A596" s="197"/>
      <c r="B596" s="197"/>
      <c r="D596" s="197"/>
      <c r="E596" s="197"/>
      <c r="F596" s="197"/>
      <c r="G596" s="197"/>
      <c r="H596" s="197"/>
      <c r="I596" s="197"/>
      <c r="J596" s="197"/>
      <c r="K596" s="197"/>
      <c r="L596" s="197"/>
      <c r="M596" s="197"/>
      <c r="N596" s="197"/>
      <c r="O596" s="197"/>
      <c r="P596" s="197"/>
      <c r="Q596" s="197"/>
      <c r="R596" s="197"/>
      <c r="S596" s="197"/>
      <c r="T596" s="197"/>
      <c r="U596" s="197"/>
      <c r="V596" s="197"/>
      <c r="W596" s="197"/>
    </row>
    <row r="597" spans="1:23">
      <c r="A597" s="197"/>
      <c r="B597" s="197"/>
      <c r="D597" s="197"/>
      <c r="E597" s="197"/>
      <c r="F597" s="197"/>
      <c r="G597" s="197"/>
      <c r="H597" s="197"/>
      <c r="I597" s="197"/>
      <c r="J597" s="197"/>
      <c r="K597" s="197"/>
      <c r="L597" s="197"/>
      <c r="M597" s="197"/>
      <c r="N597" s="197"/>
      <c r="O597" s="197"/>
      <c r="P597" s="197"/>
      <c r="Q597" s="197"/>
      <c r="R597" s="197"/>
      <c r="S597" s="197"/>
      <c r="T597" s="197"/>
      <c r="U597" s="197"/>
      <c r="V597" s="197"/>
      <c r="W597" s="197"/>
    </row>
    <row r="598" spans="1:23">
      <c r="A598" s="197"/>
      <c r="B598" s="197"/>
      <c r="D598" s="197"/>
      <c r="E598" s="197"/>
      <c r="F598" s="197"/>
      <c r="G598" s="197"/>
      <c r="H598" s="197"/>
      <c r="I598" s="197"/>
      <c r="J598" s="197"/>
      <c r="K598" s="197"/>
      <c r="L598" s="197"/>
      <c r="M598" s="197"/>
      <c r="N598" s="197"/>
      <c r="O598" s="197"/>
      <c r="P598" s="197"/>
      <c r="Q598" s="197"/>
      <c r="R598" s="197"/>
      <c r="S598" s="197"/>
      <c r="T598" s="197"/>
      <c r="U598" s="197"/>
      <c r="V598" s="197"/>
      <c r="W598" s="197"/>
    </row>
    <row r="599" spans="1:23">
      <c r="A599" s="197"/>
      <c r="B599" s="197"/>
      <c r="D599" s="197"/>
      <c r="E599" s="197"/>
      <c r="F599" s="197"/>
      <c r="G599" s="197"/>
      <c r="H599" s="197"/>
      <c r="I599" s="197"/>
      <c r="J599" s="197"/>
      <c r="K599" s="197"/>
      <c r="L599" s="197"/>
      <c r="M599" s="197"/>
      <c r="N599" s="197"/>
      <c r="O599" s="197"/>
      <c r="P599" s="197"/>
      <c r="Q599" s="197"/>
      <c r="R599" s="197"/>
      <c r="S599" s="197"/>
      <c r="T599" s="197"/>
      <c r="U599" s="197"/>
      <c r="V599" s="197"/>
      <c r="W599" s="197"/>
    </row>
    <row r="600" spans="1:23">
      <c r="A600" s="197"/>
      <c r="B600" s="197"/>
      <c r="D600" s="197"/>
      <c r="E600" s="197"/>
      <c r="F600" s="197"/>
      <c r="G600" s="197"/>
      <c r="H600" s="197"/>
      <c r="I600" s="197"/>
      <c r="J600" s="197"/>
      <c r="K600" s="197"/>
      <c r="L600" s="197"/>
      <c r="M600" s="197"/>
      <c r="N600" s="197"/>
      <c r="O600" s="197"/>
      <c r="P600" s="197"/>
      <c r="Q600" s="197"/>
      <c r="R600" s="197"/>
      <c r="S600" s="197"/>
      <c r="T600" s="197"/>
      <c r="U600" s="197"/>
      <c r="V600" s="197"/>
      <c r="W600" s="197"/>
    </row>
    <row r="601" spans="1:23">
      <c r="A601" s="197"/>
      <c r="B601" s="197"/>
      <c r="D601" s="197"/>
      <c r="E601" s="197"/>
      <c r="F601" s="197"/>
      <c r="G601" s="197"/>
      <c r="H601" s="197"/>
      <c r="I601" s="197"/>
      <c r="J601" s="197"/>
      <c r="K601" s="197"/>
      <c r="L601" s="197"/>
      <c r="M601" s="197"/>
      <c r="N601" s="197"/>
      <c r="O601" s="197"/>
      <c r="P601" s="197"/>
      <c r="Q601" s="197"/>
      <c r="R601" s="197"/>
      <c r="S601" s="197"/>
      <c r="T601" s="197"/>
      <c r="U601" s="197"/>
      <c r="V601" s="197"/>
      <c r="W601" s="197"/>
    </row>
    <row r="602" spans="1:23">
      <c r="A602" s="197"/>
      <c r="B602" s="197"/>
      <c r="D602" s="197"/>
      <c r="E602" s="197"/>
      <c r="F602" s="197"/>
      <c r="G602" s="197"/>
      <c r="H602" s="197"/>
      <c r="I602" s="197"/>
      <c r="J602" s="197"/>
      <c r="K602" s="197"/>
      <c r="L602" s="197"/>
      <c r="M602" s="197"/>
      <c r="N602" s="197"/>
      <c r="O602" s="197"/>
      <c r="P602" s="197"/>
      <c r="Q602" s="197"/>
      <c r="R602" s="197"/>
      <c r="S602" s="197"/>
      <c r="T602" s="197"/>
      <c r="U602" s="197"/>
      <c r="V602" s="197"/>
      <c r="W602" s="197"/>
    </row>
    <row r="603" spans="1:23">
      <c r="A603" s="197"/>
      <c r="B603" s="197"/>
      <c r="D603" s="197"/>
      <c r="E603" s="197"/>
      <c r="F603" s="197"/>
      <c r="G603" s="197"/>
      <c r="H603" s="197"/>
      <c r="I603" s="197"/>
      <c r="J603" s="197"/>
      <c r="K603" s="197"/>
      <c r="L603" s="197"/>
      <c r="M603" s="197"/>
      <c r="N603" s="197"/>
      <c r="O603" s="197"/>
      <c r="P603" s="197"/>
      <c r="Q603" s="197"/>
      <c r="R603" s="197"/>
      <c r="S603" s="197"/>
      <c r="T603" s="197"/>
      <c r="U603" s="197"/>
      <c r="V603" s="197"/>
      <c r="W603" s="197"/>
    </row>
    <row r="604" spans="1:23">
      <c r="A604" s="197"/>
      <c r="B604" s="197"/>
      <c r="D604" s="197"/>
      <c r="E604" s="197"/>
      <c r="F604" s="197"/>
      <c r="G604" s="197"/>
      <c r="H604" s="197"/>
      <c r="I604" s="197"/>
      <c r="J604" s="197"/>
      <c r="K604" s="197"/>
      <c r="L604" s="197"/>
      <c r="M604" s="197"/>
      <c r="N604" s="197"/>
      <c r="O604" s="197"/>
      <c r="P604" s="197"/>
      <c r="Q604" s="197"/>
      <c r="R604" s="197"/>
      <c r="S604" s="197"/>
      <c r="T604" s="197"/>
      <c r="U604" s="197"/>
      <c r="V604" s="197"/>
      <c r="W604" s="197"/>
    </row>
    <row r="605" spans="1:23">
      <c r="A605" s="197"/>
      <c r="B605" s="197"/>
      <c r="D605" s="197"/>
      <c r="E605" s="197"/>
      <c r="F605" s="197"/>
      <c r="G605" s="197"/>
      <c r="H605" s="197"/>
      <c r="I605" s="197"/>
      <c r="J605" s="197"/>
      <c r="K605" s="197"/>
      <c r="L605" s="197"/>
      <c r="M605" s="197"/>
      <c r="N605" s="197"/>
      <c r="O605" s="197"/>
      <c r="P605" s="197"/>
      <c r="Q605" s="197"/>
      <c r="R605" s="197"/>
      <c r="S605" s="197"/>
      <c r="T605" s="197"/>
      <c r="U605" s="197"/>
      <c r="V605" s="197"/>
      <c r="W605" s="197"/>
    </row>
    <row r="606" spans="1:23">
      <c r="A606" s="197"/>
      <c r="B606" s="197"/>
      <c r="D606" s="197"/>
      <c r="E606" s="197"/>
      <c r="F606" s="197"/>
      <c r="G606" s="197"/>
      <c r="H606" s="197"/>
      <c r="I606" s="197"/>
      <c r="J606" s="197"/>
      <c r="K606" s="197"/>
      <c r="L606" s="197"/>
      <c r="M606" s="197"/>
      <c r="N606" s="197"/>
      <c r="O606" s="197"/>
      <c r="P606" s="197"/>
      <c r="Q606" s="197"/>
      <c r="R606" s="197"/>
      <c r="S606" s="197"/>
      <c r="T606" s="197"/>
      <c r="U606" s="197"/>
      <c r="V606" s="197"/>
      <c r="W606" s="197"/>
    </row>
    <row r="607" spans="1:23">
      <c r="A607" s="197"/>
      <c r="B607" s="197"/>
      <c r="D607" s="197"/>
      <c r="E607" s="197"/>
      <c r="F607" s="197"/>
      <c r="G607" s="197"/>
      <c r="H607" s="197"/>
      <c r="I607" s="197"/>
      <c r="J607" s="197"/>
      <c r="K607" s="197"/>
      <c r="L607" s="197"/>
      <c r="M607" s="197"/>
      <c r="N607" s="197"/>
      <c r="O607" s="197"/>
      <c r="P607" s="197"/>
      <c r="Q607" s="197"/>
      <c r="R607" s="197"/>
      <c r="S607" s="197"/>
      <c r="T607" s="197"/>
      <c r="U607" s="197"/>
      <c r="V607" s="197"/>
      <c r="W607" s="197"/>
    </row>
    <row r="608" spans="1:23">
      <c r="A608" s="197"/>
      <c r="B608" s="197"/>
      <c r="D608" s="197"/>
      <c r="E608" s="197"/>
      <c r="F608" s="197"/>
      <c r="G608" s="197"/>
      <c r="H608" s="197"/>
      <c r="I608" s="197"/>
      <c r="J608" s="197"/>
      <c r="K608" s="197"/>
      <c r="L608" s="197"/>
      <c r="M608" s="197"/>
      <c r="N608" s="197"/>
      <c r="O608" s="197"/>
      <c r="P608" s="197"/>
      <c r="Q608" s="197"/>
      <c r="R608" s="197"/>
      <c r="S608" s="197"/>
      <c r="T608" s="197"/>
      <c r="U608" s="197"/>
      <c r="V608" s="197"/>
      <c r="W608" s="197"/>
    </row>
    <row r="609" spans="1:23">
      <c r="A609" s="197"/>
      <c r="B609" s="197"/>
      <c r="D609" s="197"/>
      <c r="E609" s="197"/>
      <c r="F609" s="197"/>
      <c r="G609" s="197"/>
      <c r="H609" s="197"/>
      <c r="I609" s="197"/>
      <c r="J609" s="197"/>
      <c r="K609" s="197"/>
      <c r="L609" s="197"/>
      <c r="M609" s="197"/>
      <c r="N609" s="197"/>
      <c r="O609" s="197"/>
      <c r="P609" s="197"/>
      <c r="Q609" s="197"/>
      <c r="R609" s="197"/>
      <c r="S609" s="197"/>
      <c r="T609" s="197"/>
      <c r="U609" s="197"/>
      <c r="V609" s="197"/>
      <c r="W609" s="197"/>
    </row>
    <row r="610" spans="1:23">
      <c r="A610" s="197"/>
      <c r="B610" s="197"/>
      <c r="D610" s="197"/>
      <c r="E610" s="197"/>
      <c r="F610" s="197"/>
      <c r="G610" s="197"/>
      <c r="H610" s="197"/>
      <c r="I610" s="197"/>
      <c r="J610" s="197"/>
      <c r="K610" s="197"/>
      <c r="L610" s="197"/>
      <c r="M610" s="197"/>
      <c r="N610" s="197"/>
      <c r="O610" s="197"/>
      <c r="P610" s="197"/>
      <c r="Q610" s="197"/>
      <c r="R610" s="197"/>
      <c r="S610" s="197"/>
      <c r="T610" s="197"/>
      <c r="U610" s="197"/>
      <c r="V610" s="197"/>
      <c r="W610" s="197"/>
    </row>
    <row r="611" spans="1:23">
      <c r="A611" s="197"/>
      <c r="B611" s="197"/>
      <c r="D611" s="197"/>
      <c r="E611" s="197"/>
      <c r="F611" s="197"/>
      <c r="G611" s="197"/>
      <c r="H611" s="197"/>
      <c r="I611" s="197"/>
      <c r="J611" s="197"/>
      <c r="K611" s="197"/>
      <c r="L611" s="197"/>
      <c r="M611" s="197"/>
      <c r="N611" s="197"/>
      <c r="O611" s="197"/>
      <c r="P611" s="197"/>
      <c r="Q611" s="197"/>
      <c r="R611" s="197"/>
      <c r="S611" s="197"/>
      <c r="T611" s="197"/>
      <c r="U611" s="197"/>
      <c r="V611" s="197"/>
      <c r="W611" s="197"/>
    </row>
    <row r="612" spans="1:23">
      <c r="A612" s="197"/>
      <c r="B612" s="197"/>
      <c r="D612" s="197"/>
      <c r="E612" s="197"/>
      <c r="F612" s="197"/>
      <c r="G612" s="197"/>
      <c r="H612" s="197"/>
      <c r="I612" s="197"/>
      <c r="J612" s="197"/>
      <c r="K612" s="197"/>
      <c r="L612" s="197"/>
      <c r="M612" s="197"/>
      <c r="N612" s="197"/>
      <c r="O612" s="197"/>
      <c r="P612" s="197"/>
      <c r="Q612" s="197"/>
      <c r="R612" s="197"/>
      <c r="S612" s="197"/>
      <c r="T612" s="197"/>
      <c r="U612" s="197"/>
      <c r="V612" s="197"/>
      <c r="W612" s="197"/>
    </row>
    <row r="613" spans="1:23">
      <c r="A613" s="197"/>
      <c r="B613" s="197"/>
      <c r="D613" s="197"/>
      <c r="E613" s="197"/>
      <c r="F613" s="197"/>
      <c r="G613" s="197"/>
      <c r="H613" s="197"/>
      <c r="I613" s="197"/>
      <c r="J613" s="197"/>
      <c r="K613" s="197"/>
      <c r="L613" s="197"/>
      <c r="M613" s="197"/>
      <c r="N613" s="197"/>
      <c r="O613" s="197"/>
      <c r="P613" s="197"/>
      <c r="Q613" s="197"/>
      <c r="R613" s="197"/>
      <c r="S613" s="197"/>
      <c r="T613" s="197"/>
      <c r="U613" s="197"/>
      <c r="V613" s="197"/>
      <c r="W613" s="197"/>
    </row>
    <row r="614" spans="1:23">
      <c r="A614" s="197"/>
      <c r="B614" s="197"/>
      <c r="D614" s="197"/>
      <c r="E614" s="197"/>
      <c r="F614" s="197"/>
      <c r="G614" s="197"/>
      <c r="H614" s="197"/>
      <c r="I614" s="197"/>
      <c r="J614" s="197"/>
      <c r="K614" s="197"/>
      <c r="L614" s="197"/>
      <c r="M614" s="197"/>
      <c r="N614" s="197"/>
      <c r="O614" s="197"/>
      <c r="P614" s="197"/>
      <c r="Q614" s="197"/>
      <c r="R614" s="197"/>
      <c r="S614" s="197"/>
      <c r="T614" s="197"/>
      <c r="U614" s="197"/>
      <c r="V614" s="197"/>
      <c r="W614" s="197"/>
    </row>
    <row r="615" spans="1:23">
      <c r="A615" s="197"/>
      <c r="B615" s="197"/>
      <c r="D615" s="197"/>
      <c r="E615" s="197"/>
      <c r="F615" s="197"/>
      <c r="G615" s="197"/>
      <c r="H615" s="197"/>
      <c r="I615" s="197"/>
      <c r="J615" s="197"/>
      <c r="K615" s="197"/>
      <c r="L615" s="197"/>
      <c r="M615" s="197"/>
      <c r="N615" s="197"/>
      <c r="O615" s="197"/>
      <c r="P615" s="197"/>
      <c r="Q615" s="197"/>
      <c r="R615" s="197"/>
      <c r="S615" s="197"/>
      <c r="T615" s="197"/>
      <c r="U615" s="197"/>
      <c r="V615" s="197"/>
      <c r="W615" s="197"/>
    </row>
    <row r="616" spans="1:23">
      <c r="A616" s="197"/>
      <c r="B616" s="197"/>
      <c r="D616" s="197"/>
      <c r="E616" s="197"/>
      <c r="F616" s="197"/>
      <c r="G616" s="197"/>
      <c r="H616" s="197"/>
      <c r="I616" s="197"/>
      <c r="J616" s="197"/>
      <c r="K616" s="197"/>
      <c r="L616" s="197"/>
      <c r="M616" s="197"/>
      <c r="N616" s="197"/>
      <c r="O616" s="197"/>
      <c r="P616" s="197"/>
      <c r="Q616" s="197"/>
      <c r="R616" s="197"/>
      <c r="S616" s="197"/>
      <c r="T616" s="197"/>
      <c r="U616" s="197"/>
      <c r="V616" s="197"/>
      <c r="W616" s="197"/>
    </row>
    <row r="617" spans="1:23">
      <c r="A617" s="197"/>
      <c r="B617" s="197"/>
      <c r="D617" s="197"/>
      <c r="E617" s="197"/>
      <c r="F617" s="197"/>
      <c r="G617" s="197"/>
      <c r="H617" s="197"/>
      <c r="I617" s="197"/>
      <c r="J617" s="197"/>
      <c r="K617" s="197"/>
      <c r="L617" s="197"/>
      <c r="M617" s="197"/>
      <c r="N617" s="197"/>
      <c r="O617" s="197"/>
      <c r="P617" s="197"/>
      <c r="Q617" s="197"/>
      <c r="R617" s="197"/>
      <c r="S617" s="197"/>
      <c r="T617" s="197"/>
      <c r="U617" s="197"/>
      <c r="V617" s="197"/>
      <c r="W617" s="197"/>
    </row>
    <row r="618" spans="1:23">
      <c r="A618" s="197"/>
      <c r="B618" s="197"/>
      <c r="D618" s="197"/>
      <c r="E618" s="197"/>
      <c r="F618" s="197"/>
      <c r="G618" s="197"/>
      <c r="H618" s="197"/>
      <c r="I618" s="197"/>
      <c r="J618" s="197"/>
      <c r="K618" s="197"/>
      <c r="L618" s="197"/>
      <c r="M618" s="197"/>
      <c r="N618" s="197"/>
      <c r="O618" s="197"/>
      <c r="P618" s="197"/>
      <c r="Q618" s="197"/>
      <c r="R618" s="197"/>
      <c r="S618" s="197"/>
      <c r="T618" s="197"/>
      <c r="U618" s="197"/>
      <c r="V618" s="197"/>
      <c r="W618" s="197"/>
    </row>
    <row r="619" spans="1:23">
      <c r="A619" s="197"/>
      <c r="B619" s="197"/>
      <c r="D619" s="197"/>
      <c r="E619" s="197"/>
      <c r="F619" s="197"/>
      <c r="G619" s="197"/>
      <c r="H619" s="197"/>
      <c r="I619" s="197"/>
      <c r="J619" s="197"/>
      <c r="K619" s="197"/>
      <c r="L619" s="197"/>
      <c r="M619" s="197"/>
      <c r="N619" s="197"/>
      <c r="O619" s="197"/>
      <c r="P619" s="197"/>
      <c r="Q619" s="197"/>
      <c r="R619" s="197"/>
      <c r="S619" s="197"/>
      <c r="T619" s="197"/>
      <c r="U619" s="197"/>
      <c r="V619" s="197"/>
      <c r="W619" s="197"/>
    </row>
    <row r="620" spans="1:23">
      <c r="A620" s="197"/>
      <c r="B620" s="197"/>
      <c r="D620" s="197"/>
      <c r="E620" s="197"/>
      <c r="F620" s="197"/>
      <c r="G620" s="197"/>
      <c r="H620" s="197"/>
      <c r="I620" s="197"/>
      <c r="J620" s="197"/>
      <c r="K620" s="197"/>
      <c r="L620" s="197"/>
      <c r="M620" s="197"/>
      <c r="N620" s="197"/>
      <c r="O620" s="197"/>
      <c r="P620" s="197"/>
      <c r="Q620" s="197"/>
      <c r="R620" s="197"/>
      <c r="S620" s="197"/>
      <c r="T620" s="197"/>
      <c r="U620" s="197"/>
      <c r="V620" s="197"/>
      <c r="W620" s="197"/>
    </row>
    <row r="621" spans="1:23">
      <c r="A621" s="197"/>
      <c r="B621" s="197"/>
      <c r="D621" s="197"/>
      <c r="E621" s="197"/>
      <c r="F621" s="197"/>
      <c r="G621" s="197"/>
      <c r="H621" s="197"/>
      <c r="I621" s="197"/>
      <c r="J621" s="197"/>
      <c r="K621" s="197"/>
      <c r="L621" s="197"/>
      <c r="M621" s="197"/>
      <c r="N621" s="197"/>
      <c r="O621" s="197"/>
      <c r="P621" s="197"/>
      <c r="Q621" s="197"/>
      <c r="R621" s="197"/>
      <c r="S621" s="197"/>
      <c r="T621" s="197"/>
      <c r="U621" s="197"/>
      <c r="V621" s="197"/>
      <c r="W621" s="197"/>
    </row>
    <row r="622" spans="1:23">
      <c r="A622" s="197"/>
      <c r="B622" s="197"/>
      <c r="D622" s="197"/>
      <c r="E622" s="197"/>
      <c r="F622" s="197"/>
      <c r="G622" s="197"/>
      <c r="H622" s="197"/>
      <c r="I622" s="197"/>
      <c r="J622" s="197"/>
      <c r="K622" s="197"/>
      <c r="L622" s="197"/>
      <c r="M622" s="197"/>
      <c r="N622" s="197"/>
      <c r="O622" s="197"/>
      <c r="P622" s="197"/>
      <c r="Q622" s="197"/>
      <c r="R622" s="197"/>
      <c r="S622" s="197"/>
      <c r="T622" s="197"/>
      <c r="U622" s="197"/>
      <c r="V622" s="197"/>
      <c r="W622" s="197"/>
    </row>
    <row r="623" spans="1:23">
      <c r="A623" s="197"/>
      <c r="B623" s="197"/>
      <c r="D623" s="197"/>
      <c r="E623" s="197"/>
      <c r="F623" s="197"/>
      <c r="G623" s="197"/>
      <c r="H623" s="197"/>
      <c r="I623" s="197"/>
      <c r="J623" s="197"/>
      <c r="K623" s="197"/>
      <c r="L623" s="197"/>
      <c r="M623" s="197"/>
      <c r="N623" s="197"/>
      <c r="O623" s="197"/>
      <c r="P623" s="197"/>
      <c r="Q623" s="197"/>
      <c r="R623" s="197"/>
      <c r="S623" s="197"/>
      <c r="T623" s="197"/>
      <c r="U623" s="197"/>
      <c r="V623" s="197"/>
      <c r="W623" s="197"/>
    </row>
    <row r="624" spans="1:23">
      <c r="A624" s="197"/>
      <c r="B624" s="197"/>
      <c r="D624" s="197"/>
      <c r="E624" s="197"/>
      <c r="F624" s="197"/>
      <c r="G624" s="197"/>
      <c r="H624" s="197"/>
      <c r="I624" s="197"/>
      <c r="J624" s="197"/>
      <c r="K624" s="197"/>
      <c r="L624" s="197"/>
      <c r="M624" s="197"/>
      <c r="N624" s="197"/>
      <c r="O624" s="197"/>
      <c r="P624" s="197"/>
      <c r="Q624" s="197"/>
      <c r="R624" s="197"/>
      <c r="S624" s="197"/>
      <c r="T624" s="197"/>
      <c r="U624" s="197"/>
      <c r="V624" s="197"/>
      <c r="W624" s="197"/>
    </row>
    <row r="625" spans="1:23">
      <c r="A625" s="197"/>
      <c r="B625" s="197"/>
      <c r="D625" s="197"/>
      <c r="E625" s="197"/>
      <c r="F625" s="197"/>
      <c r="G625" s="197"/>
      <c r="H625" s="197"/>
      <c r="I625" s="197"/>
      <c r="J625" s="197"/>
      <c r="K625" s="197"/>
      <c r="L625" s="197"/>
      <c r="M625" s="197"/>
      <c r="N625" s="197"/>
      <c r="O625" s="197"/>
      <c r="P625" s="197"/>
      <c r="Q625" s="197"/>
      <c r="R625" s="197"/>
      <c r="S625" s="197"/>
      <c r="T625" s="197"/>
      <c r="U625" s="197"/>
      <c r="V625" s="197"/>
      <c r="W625" s="197"/>
    </row>
    <row r="626" spans="1:23">
      <c r="A626" s="197"/>
      <c r="B626" s="197"/>
      <c r="D626" s="197"/>
      <c r="E626" s="197"/>
      <c r="F626" s="197"/>
      <c r="G626" s="197"/>
      <c r="H626" s="197"/>
      <c r="I626" s="197"/>
      <c r="J626" s="197"/>
      <c r="K626" s="197"/>
      <c r="L626" s="197"/>
      <c r="M626" s="197"/>
      <c r="N626" s="197"/>
      <c r="O626" s="197"/>
      <c r="P626" s="197"/>
      <c r="Q626" s="197"/>
      <c r="R626" s="197"/>
      <c r="S626" s="197"/>
      <c r="T626" s="197"/>
      <c r="U626" s="197"/>
      <c r="V626" s="197"/>
      <c r="W626" s="197"/>
    </row>
    <row r="627" spans="1:23">
      <c r="A627" s="197"/>
      <c r="B627" s="197"/>
      <c r="D627" s="197"/>
      <c r="E627" s="197"/>
      <c r="F627" s="197"/>
      <c r="G627" s="197"/>
      <c r="H627" s="197"/>
      <c r="I627" s="197"/>
      <c r="J627" s="197"/>
      <c r="K627" s="197"/>
      <c r="L627" s="197"/>
      <c r="M627" s="197"/>
      <c r="N627" s="197"/>
      <c r="O627" s="197"/>
      <c r="P627" s="197"/>
      <c r="Q627" s="197"/>
      <c r="R627" s="197"/>
      <c r="S627" s="197"/>
      <c r="T627" s="197"/>
      <c r="U627" s="197"/>
      <c r="V627" s="197"/>
      <c r="W627" s="197"/>
    </row>
    <row r="628" spans="1:23">
      <c r="A628" s="197"/>
      <c r="B628" s="197"/>
      <c r="D628" s="197"/>
      <c r="E628" s="197"/>
      <c r="F628" s="197"/>
      <c r="G628" s="197"/>
      <c r="H628" s="197"/>
      <c r="I628" s="197"/>
      <c r="J628" s="197"/>
      <c r="K628" s="197"/>
      <c r="L628" s="197"/>
      <c r="M628" s="197"/>
      <c r="N628" s="197"/>
      <c r="O628" s="197"/>
      <c r="P628" s="197"/>
      <c r="Q628" s="197"/>
      <c r="R628" s="197"/>
      <c r="S628" s="197"/>
      <c r="T628" s="197"/>
      <c r="U628" s="197"/>
      <c r="V628" s="197"/>
      <c r="W628" s="197"/>
    </row>
    <row r="629" spans="1:23">
      <c r="A629" s="197"/>
      <c r="B629" s="197"/>
      <c r="D629" s="197"/>
      <c r="E629" s="197"/>
      <c r="F629" s="197"/>
      <c r="G629" s="197"/>
      <c r="H629" s="197"/>
      <c r="I629" s="197"/>
      <c r="J629" s="197"/>
      <c r="K629" s="197"/>
      <c r="L629" s="197"/>
      <c r="M629" s="197"/>
      <c r="N629" s="197"/>
      <c r="O629" s="197"/>
      <c r="P629" s="197"/>
      <c r="Q629" s="197"/>
      <c r="R629" s="197"/>
      <c r="S629" s="197"/>
      <c r="T629" s="197"/>
      <c r="U629" s="197"/>
      <c r="V629" s="197"/>
      <c r="W629" s="197"/>
    </row>
    <row r="630" spans="1:23">
      <c r="A630" s="197"/>
      <c r="B630" s="197"/>
      <c r="D630" s="197"/>
      <c r="E630" s="197"/>
      <c r="F630" s="197"/>
      <c r="G630" s="197"/>
      <c r="H630" s="197"/>
      <c r="I630" s="197"/>
      <c r="J630" s="197"/>
      <c r="K630" s="197"/>
      <c r="L630" s="197"/>
      <c r="M630" s="197"/>
      <c r="N630" s="197"/>
      <c r="O630" s="197"/>
      <c r="P630" s="197"/>
      <c r="Q630" s="197"/>
      <c r="R630" s="197"/>
      <c r="S630" s="197"/>
      <c r="T630" s="197"/>
      <c r="U630" s="197"/>
      <c r="V630" s="197"/>
      <c r="W630" s="197"/>
    </row>
    <row r="631" spans="1:23">
      <c r="A631" s="197"/>
      <c r="B631" s="197"/>
      <c r="D631" s="197"/>
      <c r="E631" s="197"/>
      <c r="F631" s="197"/>
      <c r="G631" s="197"/>
      <c r="H631" s="197"/>
      <c r="I631" s="197"/>
      <c r="J631" s="197"/>
      <c r="K631" s="197"/>
      <c r="L631" s="197"/>
      <c r="M631" s="197"/>
      <c r="N631" s="197"/>
      <c r="O631" s="197"/>
      <c r="P631" s="197"/>
      <c r="Q631" s="197"/>
      <c r="R631" s="197"/>
      <c r="S631" s="197"/>
      <c r="T631" s="197"/>
      <c r="U631" s="197"/>
      <c r="V631" s="197"/>
      <c r="W631" s="197"/>
    </row>
    <row r="632" spans="1:23">
      <c r="A632" s="197"/>
      <c r="B632" s="197"/>
      <c r="D632" s="197"/>
      <c r="E632" s="197"/>
      <c r="F632" s="197"/>
      <c r="G632" s="197"/>
      <c r="H632" s="197"/>
      <c r="I632" s="197"/>
      <c r="J632" s="197"/>
      <c r="K632" s="197"/>
      <c r="L632" s="197"/>
      <c r="M632" s="197"/>
      <c r="N632" s="197"/>
      <c r="O632" s="197"/>
      <c r="P632" s="197"/>
      <c r="Q632" s="197"/>
      <c r="R632" s="197"/>
      <c r="S632" s="197"/>
      <c r="T632" s="197"/>
      <c r="U632" s="197"/>
      <c r="V632" s="197"/>
      <c r="W632" s="197"/>
    </row>
    <row r="633" spans="1:23">
      <c r="A633" s="197"/>
      <c r="B633" s="197"/>
      <c r="D633" s="197"/>
      <c r="E633" s="197"/>
      <c r="F633" s="197"/>
      <c r="G633" s="197"/>
      <c r="H633" s="197"/>
      <c r="I633" s="197"/>
      <c r="J633" s="197"/>
      <c r="K633" s="197"/>
      <c r="L633" s="197"/>
      <c r="M633" s="197"/>
      <c r="N633" s="197"/>
      <c r="O633" s="197"/>
      <c r="P633" s="197"/>
      <c r="Q633" s="197"/>
      <c r="R633" s="197"/>
      <c r="S633" s="197"/>
      <c r="T633" s="197"/>
      <c r="U633" s="197"/>
      <c r="V633" s="197"/>
      <c r="W633" s="197"/>
    </row>
    <row r="634" spans="1:23">
      <c r="A634" s="197"/>
      <c r="B634" s="197"/>
      <c r="D634" s="197"/>
      <c r="E634" s="197"/>
      <c r="F634" s="197"/>
      <c r="G634" s="197"/>
      <c r="H634" s="197"/>
      <c r="I634" s="197"/>
      <c r="J634" s="197"/>
      <c r="K634" s="197"/>
      <c r="L634" s="197"/>
      <c r="M634" s="197"/>
      <c r="N634" s="197"/>
      <c r="O634" s="197"/>
      <c r="P634" s="197"/>
      <c r="Q634" s="197"/>
      <c r="R634" s="197"/>
      <c r="S634" s="197"/>
      <c r="T634" s="197"/>
      <c r="U634" s="197"/>
      <c r="V634" s="197"/>
      <c r="W634" s="197"/>
    </row>
    <row r="635" spans="1:23">
      <c r="A635" s="197"/>
      <c r="B635" s="197"/>
      <c r="D635" s="197"/>
      <c r="E635" s="197"/>
      <c r="F635" s="197"/>
      <c r="G635" s="197"/>
      <c r="H635" s="197"/>
      <c r="I635" s="197"/>
      <c r="J635" s="197"/>
      <c r="K635" s="197"/>
      <c r="L635" s="197"/>
      <c r="M635" s="197"/>
      <c r="N635" s="197"/>
      <c r="O635" s="197"/>
      <c r="P635" s="197"/>
      <c r="Q635" s="197"/>
      <c r="R635" s="197"/>
      <c r="S635" s="197"/>
      <c r="T635" s="197"/>
      <c r="U635" s="197"/>
      <c r="V635" s="197"/>
      <c r="W635" s="197"/>
    </row>
    <row r="636" spans="1:23">
      <c r="A636" s="197"/>
      <c r="B636" s="197"/>
      <c r="D636" s="197"/>
      <c r="E636" s="197"/>
      <c r="F636" s="197"/>
      <c r="G636" s="197"/>
      <c r="H636" s="197"/>
      <c r="I636" s="197"/>
      <c r="J636" s="197"/>
      <c r="K636" s="197"/>
      <c r="L636" s="197"/>
      <c r="M636" s="197"/>
      <c r="N636" s="197"/>
      <c r="O636" s="197"/>
      <c r="P636" s="197"/>
      <c r="Q636" s="197"/>
      <c r="R636" s="197"/>
      <c r="S636" s="197"/>
      <c r="T636" s="197"/>
      <c r="U636" s="197"/>
      <c r="V636" s="197"/>
      <c r="W636" s="197"/>
    </row>
    <row r="637" spans="1:23">
      <c r="A637" s="197"/>
      <c r="B637" s="197"/>
      <c r="D637" s="197"/>
      <c r="E637" s="197"/>
      <c r="F637" s="197"/>
      <c r="G637" s="197"/>
      <c r="H637" s="197"/>
      <c r="I637" s="197"/>
      <c r="J637" s="197"/>
      <c r="K637" s="197"/>
      <c r="L637" s="197"/>
      <c r="M637" s="197"/>
      <c r="N637" s="197"/>
      <c r="O637" s="197"/>
      <c r="P637" s="197"/>
      <c r="Q637" s="197"/>
      <c r="R637" s="197"/>
      <c r="S637" s="197"/>
      <c r="T637" s="197"/>
      <c r="U637" s="197"/>
      <c r="V637" s="197"/>
      <c r="W637" s="197"/>
    </row>
    <row r="638" spans="1:23">
      <c r="A638" s="197"/>
      <c r="B638" s="197"/>
      <c r="D638" s="197"/>
      <c r="E638" s="197"/>
      <c r="F638" s="197"/>
      <c r="G638" s="197"/>
      <c r="H638" s="197"/>
      <c r="I638" s="197"/>
      <c r="J638" s="197"/>
      <c r="K638" s="197"/>
      <c r="L638" s="197"/>
      <c r="M638" s="197"/>
      <c r="N638" s="197"/>
      <c r="O638" s="197"/>
      <c r="P638" s="197"/>
      <c r="Q638" s="197"/>
      <c r="R638" s="197"/>
      <c r="S638" s="197"/>
      <c r="T638" s="197"/>
      <c r="U638" s="197"/>
      <c r="V638" s="197"/>
      <c r="W638" s="197"/>
    </row>
    <row r="639" spans="1:23">
      <c r="A639" s="197"/>
      <c r="B639" s="197"/>
      <c r="D639" s="197"/>
      <c r="E639" s="197"/>
      <c r="F639" s="197"/>
      <c r="G639" s="197"/>
      <c r="H639" s="197"/>
      <c r="I639" s="197"/>
      <c r="J639" s="197"/>
      <c r="K639" s="197"/>
      <c r="L639" s="197"/>
      <c r="M639" s="197"/>
      <c r="N639" s="197"/>
      <c r="O639" s="197"/>
      <c r="P639" s="197"/>
      <c r="Q639" s="197"/>
      <c r="R639" s="197"/>
      <c r="S639" s="197"/>
      <c r="T639" s="197"/>
      <c r="U639" s="197"/>
      <c r="V639" s="197"/>
      <c r="W639" s="197"/>
    </row>
    <row r="640" spans="1:23">
      <c r="A640" s="197"/>
      <c r="B640" s="197"/>
      <c r="D640" s="197"/>
      <c r="E640" s="197"/>
      <c r="F640" s="197"/>
      <c r="G640" s="197"/>
      <c r="H640" s="197"/>
      <c r="I640" s="197"/>
      <c r="J640" s="197"/>
      <c r="K640" s="197"/>
      <c r="L640" s="197"/>
      <c r="M640" s="197"/>
      <c r="N640" s="197"/>
      <c r="O640" s="197"/>
      <c r="P640" s="197"/>
      <c r="Q640" s="197"/>
      <c r="R640" s="197"/>
      <c r="S640" s="197"/>
      <c r="T640" s="197"/>
      <c r="U640" s="197"/>
      <c r="V640" s="197"/>
      <c r="W640" s="197"/>
    </row>
    <row r="641" spans="1:23">
      <c r="A641" s="197"/>
      <c r="B641" s="197"/>
      <c r="D641" s="197"/>
      <c r="E641" s="197"/>
      <c r="F641" s="197"/>
      <c r="G641" s="197"/>
      <c r="H641" s="197"/>
      <c r="I641" s="197"/>
      <c r="J641" s="197"/>
      <c r="K641" s="197"/>
      <c r="L641" s="197"/>
      <c r="M641" s="197"/>
      <c r="N641" s="197"/>
      <c r="O641" s="197"/>
      <c r="P641" s="197"/>
      <c r="Q641" s="197"/>
      <c r="R641" s="197"/>
      <c r="S641" s="197"/>
      <c r="T641" s="197"/>
      <c r="U641" s="197"/>
      <c r="V641" s="197"/>
      <c r="W641" s="197"/>
    </row>
    <row r="642" spans="1:23">
      <c r="A642" s="197"/>
      <c r="B642" s="197"/>
      <c r="D642" s="197"/>
      <c r="E642" s="197"/>
      <c r="F642" s="197"/>
      <c r="G642" s="197"/>
      <c r="H642" s="197"/>
      <c r="I642" s="197"/>
      <c r="J642" s="197"/>
      <c r="K642" s="197"/>
      <c r="L642" s="197"/>
      <c r="M642" s="197"/>
      <c r="N642" s="197"/>
      <c r="O642" s="197"/>
      <c r="P642" s="197"/>
      <c r="Q642" s="197"/>
      <c r="R642" s="197"/>
      <c r="S642" s="197"/>
      <c r="T642" s="197"/>
      <c r="U642" s="197"/>
      <c r="V642" s="197"/>
      <c r="W642" s="197"/>
    </row>
    <row r="643" spans="1:23">
      <c r="A643" s="197"/>
      <c r="B643" s="197"/>
      <c r="D643" s="197"/>
      <c r="E643" s="197"/>
      <c r="F643" s="197"/>
      <c r="G643" s="197"/>
      <c r="H643" s="197"/>
      <c r="I643" s="197"/>
      <c r="J643" s="197"/>
      <c r="K643" s="197"/>
      <c r="L643" s="197"/>
      <c r="M643" s="197"/>
      <c r="N643" s="197"/>
      <c r="O643" s="197"/>
      <c r="P643" s="197"/>
      <c r="Q643" s="197"/>
      <c r="R643" s="197"/>
      <c r="S643" s="197"/>
      <c r="T643" s="197"/>
      <c r="U643" s="197"/>
      <c r="V643" s="197"/>
      <c r="W643" s="197"/>
    </row>
    <row r="644" spans="1:23">
      <c r="A644" s="197"/>
      <c r="B644" s="197"/>
      <c r="D644" s="197"/>
      <c r="E644" s="197"/>
      <c r="F644" s="197"/>
      <c r="G644" s="197"/>
      <c r="H644" s="197"/>
      <c r="I644" s="197"/>
      <c r="J644" s="197"/>
      <c r="K644" s="197"/>
      <c r="L644" s="197"/>
      <c r="M644" s="197"/>
      <c r="N644" s="197"/>
      <c r="O644" s="197"/>
      <c r="P644" s="197"/>
      <c r="Q644" s="197"/>
      <c r="R644" s="197"/>
      <c r="S644" s="197"/>
      <c r="T644" s="197"/>
      <c r="U644" s="197"/>
      <c r="V644" s="197"/>
      <c r="W644" s="197"/>
    </row>
    <row r="645" spans="1:23">
      <c r="A645" s="197"/>
      <c r="B645" s="197"/>
      <c r="D645" s="197"/>
      <c r="E645" s="197"/>
      <c r="F645" s="197"/>
      <c r="G645" s="197"/>
      <c r="H645" s="197"/>
      <c r="I645" s="197"/>
      <c r="J645" s="197"/>
      <c r="K645" s="197"/>
      <c r="L645" s="197"/>
      <c r="M645" s="197"/>
      <c r="N645" s="197"/>
      <c r="O645" s="197"/>
      <c r="P645" s="197"/>
      <c r="Q645" s="197"/>
      <c r="R645" s="197"/>
      <c r="S645" s="197"/>
      <c r="T645" s="197"/>
      <c r="U645" s="197"/>
      <c r="V645" s="197"/>
      <c r="W645" s="197"/>
    </row>
    <row r="646" spans="1:23">
      <c r="A646" s="197"/>
      <c r="B646" s="197"/>
      <c r="D646" s="197"/>
      <c r="E646" s="197"/>
      <c r="F646" s="197"/>
      <c r="G646" s="197"/>
      <c r="H646" s="197"/>
      <c r="I646" s="197"/>
      <c r="J646" s="197"/>
      <c r="K646" s="197"/>
      <c r="L646" s="197"/>
      <c r="M646" s="197"/>
      <c r="N646" s="197"/>
      <c r="O646" s="197"/>
      <c r="P646" s="197"/>
      <c r="Q646" s="197"/>
      <c r="R646" s="197"/>
      <c r="S646" s="197"/>
      <c r="T646" s="197"/>
      <c r="U646" s="197"/>
      <c r="V646" s="197"/>
      <c r="W646" s="197"/>
    </row>
    <row r="647" spans="1:23">
      <c r="A647" s="197"/>
      <c r="B647" s="197"/>
      <c r="D647" s="197"/>
      <c r="E647" s="197"/>
      <c r="F647" s="197"/>
      <c r="G647" s="197"/>
      <c r="H647" s="197"/>
      <c r="I647" s="197"/>
      <c r="J647" s="197"/>
      <c r="K647" s="197"/>
      <c r="L647" s="197"/>
      <c r="M647" s="197"/>
      <c r="N647" s="197"/>
      <c r="O647" s="197"/>
      <c r="P647" s="197"/>
      <c r="Q647" s="197"/>
      <c r="R647" s="197"/>
      <c r="S647" s="197"/>
      <c r="T647" s="197"/>
      <c r="U647" s="197"/>
      <c r="V647" s="197"/>
      <c r="W647" s="197"/>
    </row>
    <row r="648" spans="1:23">
      <c r="A648" s="197"/>
      <c r="B648" s="197"/>
      <c r="D648" s="197"/>
      <c r="E648" s="197"/>
      <c r="F648" s="197"/>
      <c r="G648" s="197"/>
      <c r="H648" s="197"/>
      <c r="I648" s="197"/>
      <c r="J648" s="197"/>
      <c r="K648" s="197"/>
      <c r="L648" s="197"/>
      <c r="M648" s="197"/>
      <c r="N648" s="197"/>
      <c r="O648" s="197"/>
      <c r="P648" s="197"/>
      <c r="Q648" s="197"/>
      <c r="R648" s="197"/>
      <c r="S648" s="197"/>
      <c r="T648" s="197"/>
      <c r="U648" s="197"/>
      <c r="V648" s="197"/>
      <c r="W648" s="197"/>
    </row>
    <row r="649" spans="1:23">
      <c r="A649" s="197"/>
      <c r="B649" s="197"/>
      <c r="D649" s="197"/>
      <c r="E649" s="197"/>
      <c r="F649" s="197"/>
      <c r="G649" s="197"/>
      <c r="H649" s="197"/>
      <c r="I649" s="197"/>
      <c r="J649" s="197"/>
      <c r="K649" s="197"/>
      <c r="L649" s="197"/>
      <c r="M649" s="197"/>
      <c r="N649" s="197"/>
      <c r="O649" s="197"/>
      <c r="P649" s="197"/>
      <c r="Q649" s="197"/>
      <c r="R649" s="197"/>
      <c r="S649" s="197"/>
      <c r="T649" s="197"/>
      <c r="U649" s="197"/>
      <c r="V649" s="197"/>
      <c r="W649" s="197"/>
    </row>
    <row r="650" spans="1:23">
      <c r="A650" s="197"/>
      <c r="B650" s="197"/>
      <c r="D650" s="197"/>
      <c r="E650" s="197"/>
      <c r="F650" s="197"/>
      <c r="G650" s="197"/>
      <c r="H650" s="197"/>
      <c r="I650" s="197"/>
      <c r="J650" s="197"/>
      <c r="K650" s="197"/>
      <c r="L650" s="197"/>
      <c r="M650" s="197"/>
      <c r="N650" s="197"/>
      <c r="O650" s="197"/>
      <c r="P650" s="197"/>
      <c r="Q650" s="197"/>
      <c r="R650" s="197"/>
      <c r="S650" s="197"/>
      <c r="T650" s="197"/>
      <c r="U650" s="197"/>
      <c r="V650" s="197"/>
      <c r="W650" s="197"/>
    </row>
    <row r="651" spans="1:23">
      <c r="A651" s="197"/>
      <c r="B651" s="197"/>
      <c r="D651" s="197"/>
      <c r="E651" s="197"/>
      <c r="F651" s="197"/>
      <c r="G651" s="197"/>
      <c r="H651" s="197"/>
      <c r="I651" s="197"/>
      <c r="J651" s="197"/>
      <c r="K651" s="197"/>
      <c r="L651" s="197"/>
      <c r="M651" s="197"/>
      <c r="N651" s="197"/>
      <c r="O651" s="197"/>
      <c r="P651" s="197"/>
      <c r="Q651" s="197"/>
      <c r="R651" s="197"/>
      <c r="S651" s="197"/>
      <c r="T651" s="197"/>
      <c r="U651" s="197"/>
      <c r="V651" s="197"/>
      <c r="W651" s="197"/>
    </row>
    <row r="652" spans="1:23">
      <c r="A652" s="197"/>
      <c r="B652" s="197"/>
      <c r="D652" s="197"/>
      <c r="E652" s="197"/>
      <c r="F652" s="197"/>
      <c r="G652" s="197"/>
      <c r="H652" s="197"/>
      <c r="I652" s="197"/>
      <c r="J652" s="197"/>
      <c r="K652" s="197"/>
      <c r="L652" s="197"/>
      <c r="M652" s="197"/>
      <c r="N652" s="197"/>
      <c r="O652" s="197"/>
      <c r="P652" s="197"/>
      <c r="Q652" s="197"/>
      <c r="R652" s="197"/>
      <c r="S652" s="197"/>
      <c r="T652" s="197"/>
      <c r="U652" s="197"/>
      <c r="V652" s="197"/>
      <c r="W652" s="197"/>
    </row>
    <row r="653" spans="1:23">
      <c r="A653" s="197"/>
      <c r="B653" s="197"/>
      <c r="D653" s="197"/>
      <c r="E653" s="197"/>
      <c r="F653" s="197"/>
      <c r="G653" s="197"/>
      <c r="H653" s="197"/>
      <c r="I653" s="197"/>
      <c r="J653" s="197"/>
      <c r="K653" s="197"/>
      <c r="L653" s="197"/>
      <c r="M653" s="197"/>
      <c r="N653" s="197"/>
      <c r="O653" s="197"/>
      <c r="P653" s="197"/>
      <c r="Q653" s="197"/>
      <c r="R653" s="197"/>
      <c r="S653" s="197"/>
      <c r="T653" s="197"/>
      <c r="U653" s="197"/>
      <c r="V653" s="197"/>
      <c r="W653" s="197"/>
    </row>
    <row r="654" spans="1:23">
      <c r="A654" s="197"/>
      <c r="B654" s="197"/>
      <c r="D654" s="197"/>
      <c r="E654" s="197"/>
      <c r="F654" s="197"/>
      <c r="G654" s="197"/>
      <c r="H654" s="197"/>
      <c r="I654" s="197"/>
      <c r="J654" s="197"/>
      <c r="K654" s="197"/>
      <c r="L654" s="197"/>
      <c r="M654" s="197"/>
      <c r="N654" s="197"/>
      <c r="O654" s="197"/>
      <c r="P654" s="197"/>
      <c r="Q654" s="197"/>
      <c r="R654" s="197"/>
      <c r="S654" s="197"/>
      <c r="T654" s="197"/>
      <c r="U654" s="197"/>
      <c r="V654" s="197"/>
      <c r="W654" s="197"/>
    </row>
    <row r="655" spans="1:23">
      <c r="A655" s="197"/>
      <c r="B655" s="197"/>
      <c r="D655" s="197"/>
      <c r="E655" s="197"/>
      <c r="F655" s="197"/>
      <c r="G655" s="197"/>
      <c r="H655" s="197"/>
      <c r="I655" s="197"/>
      <c r="J655" s="197"/>
      <c r="K655" s="197"/>
      <c r="L655" s="197"/>
      <c r="M655" s="197"/>
      <c r="N655" s="197"/>
      <c r="O655" s="197"/>
      <c r="P655" s="197"/>
      <c r="Q655" s="197"/>
      <c r="R655" s="197"/>
      <c r="S655" s="197"/>
      <c r="T655" s="197"/>
      <c r="U655" s="197"/>
      <c r="V655" s="197"/>
      <c r="W655" s="197"/>
    </row>
    <row r="656" spans="1:23">
      <c r="A656" s="197"/>
      <c r="B656" s="197"/>
      <c r="D656" s="197"/>
      <c r="E656" s="197"/>
      <c r="F656" s="197"/>
      <c r="G656" s="197"/>
      <c r="H656" s="197"/>
      <c r="I656" s="197"/>
      <c r="J656" s="197"/>
      <c r="K656" s="197"/>
      <c r="L656" s="197"/>
      <c r="M656" s="197"/>
      <c r="N656" s="197"/>
      <c r="O656" s="197"/>
      <c r="P656" s="197"/>
      <c r="Q656" s="197"/>
      <c r="R656" s="197"/>
      <c r="S656" s="197"/>
      <c r="T656" s="197"/>
      <c r="U656" s="197"/>
      <c r="V656" s="197"/>
      <c r="W656" s="197"/>
    </row>
    <row r="657" spans="1:23">
      <c r="A657" s="197"/>
      <c r="B657" s="197"/>
      <c r="D657" s="197"/>
      <c r="E657" s="197"/>
      <c r="F657" s="197"/>
      <c r="G657" s="197"/>
      <c r="H657" s="197"/>
      <c r="I657" s="197"/>
      <c r="J657" s="197"/>
      <c r="K657" s="197"/>
      <c r="L657" s="197"/>
      <c r="M657" s="197"/>
      <c r="N657" s="197"/>
      <c r="O657" s="197"/>
      <c r="P657" s="197"/>
      <c r="Q657" s="197"/>
      <c r="R657" s="197"/>
      <c r="S657" s="197"/>
      <c r="T657" s="197"/>
      <c r="U657" s="197"/>
      <c r="V657" s="197"/>
      <c r="W657" s="197"/>
    </row>
    <row r="658" spans="1:23">
      <c r="A658" s="197"/>
      <c r="B658" s="197"/>
      <c r="D658" s="197"/>
      <c r="E658" s="197"/>
      <c r="F658" s="197"/>
      <c r="G658" s="197"/>
      <c r="H658" s="197"/>
      <c r="I658" s="197"/>
      <c r="J658" s="197"/>
      <c r="K658" s="197"/>
      <c r="L658" s="197"/>
      <c r="M658" s="197"/>
      <c r="N658" s="197"/>
      <c r="O658" s="197"/>
      <c r="P658" s="197"/>
      <c r="Q658" s="197"/>
      <c r="R658" s="197"/>
      <c r="S658" s="197"/>
      <c r="T658" s="197"/>
      <c r="U658" s="197"/>
      <c r="V658" s="197"/>
      <c r="W658" s="197"/>
    </row>
    <row r="659" spans="1:23">
      <c r="A659" s="197"/>
      <c r="B659" s="197"/>
      <c r="D659" s="197"/>
      <c r="E659" s="197"/>
      <c r="F659" s="197"/>
      <c r="G659" s="197"/>
      <c r="H659" s="197"/>
      <c r="I659" s="197"/>
      <c r="J659" s="197"/>
      <c r="K659" s="197"/>
      <c r="L659" s="197"/>
      <c r="M659" s="197"/>
      <c r="N659" s="197"/>
      <c r="O659" s="197"/>
      <c r="P659" s="197"/>
      <c r="Q659" s="197"/>
      <c r="R659" s="197"/>
      <c r="S659" s="197"/>
      <c r="T659" s="197"/>
      <c r="U659" s="197"/>
      <c r="V659" s="197"/>
      <c r="W659" s="197"/>
    </row>
    <row r="660" spans="1:23">
      <c r="A660" s="197"/>
      <c r="B660" s="197"/>
      <c r="D660" s="197"/>
      <c r="E660" s="197"/>
      <c r="F660" s="197"/>
      <c r="G660" s="197"/>
      <c r="H660" s="197"/>
      <c r="I660" s="197"/>
      <c r="J660" s="197"/>
      <c r="K660" s="197"/>
      <c r="L660" s="197"/>
      <c r="M660" s="197"/>
      <c r="N660" s="197"/>
      <c r="O660" s="197"/>
      <c r="P660" s="197"/>
      <c r="Q660" s="197"/>
      <c r="R660" s="197"/>
      <c r="S660" s="197"/>
      <c r="T660" s="197"/>
      <c r="U660" s="197"/>
      <c r="V660" s="197"/>
      <c r="W660" s="197"/>
    </row>
    <row r="661" spans="1:23">
      <c r="A661" s="197"/>
      <c r="B661" s="197"/>
      <c r="D661" s="197"/>
      <c r="E661" s="197"/>
      <c r="F661" s="197"/>
      <c r="G661" s="197"/>
      <c r="H661" s="197"/>
      <c r="I661" s="197"/>
      <c r="J661" s="197"/>
      <c r="K661" s="197"/>
      <c r="L661" s="197"/>
      <c r="M661" s="197"/>
      <c r="N661" s="197"/>
      <c r="O661" s="197"/>
      <c r="P661" s="197"/>
      <c r="Q661" s="197"/>
      <c r="R661" s="197"/>
      <c r="S661" s="197"/>
      <c r="T661" s="197"/>
      <c r="U661" s="197"/>
      <c r="V661" s="197"/>
      <c r="W661" s="197"/>
    </row>
    <row r="662" spans="1:23">
      <c r="A662" s="197"/>
      <c r="B662" s="197"/>
      <c r="D662" s="197"/>
      <c r="E662" s="197"/>
      <c r="F662" s="197"/>
      <c r="G662" s="197"/>
      <c r="H662" s="197"/>
      <c r="I662" s="197"/>
      <c r="J662" s="197"/>
      <c r="K662" s="197"/>
      <c r="L662" s="197"/>
      <c r="M662" s="197"/>
      <c r="N662" s="197"/>
      <c r="O662" s="197"/>
      <c r="P662" s="197"/>
      <c r="Q662" s="197"/>
      <c r="R662" s="197"/>
      <c r="S662" s="197"/>
      <c r="T662" s="197"/>
      <c r="U662" s="197"/>
      <c r="V662" s="197"/>
      <c r="W662" s="197"/>
    </row>
    <row r="663" spans="1:23">
      <c r="A663" s="197"/>
      <c r="B663" s="197"/>
      <c r="D663" s="197"/>
      <c r="E663" s="197"/>
      <c r="F663" s="197"/>
      <c r="G663" s="197"/>
      <c r="H663" s="197"/>
      <c r="I663" s="197"/>
      <c r="J663" s="197"/>
      <c r="K663" s="197"/>
      <c r="L663" s="197"/>
      <c r="M663" s="197"/>
      <c r="N663" s="197"/>
      <c r="O663" s="197"/>
      <c r="P663" s="197"/>
      <c r="Q663" s="197"/>
      <c r="R663" s="197"/>
      <c r="S663" s="197"/>
      <c r="T663" s="197"/>
      <c r="U663" s="197"/>
      <c r="V663" s="197"/>
      <c r="W663" s="197"/>
    </row>
    <row r="664" spans="1:23">
      <c r="A664" s="197"/>
      <c r="B664" s="197"/>
      <c r="D664" s="197"/>
      <c r="E664" s="197"/>
      <c r="F664" s="197"/>
      <c r="G664" s="197"/>
      <c r="H664" s="197"/>
      <c r="I664" s="197"/>
      <c r="J664" s="197"/>
      <c r="K664" s="197"/>
      <c r="L664" s="197"/>
      <c r="M664" s="197"/>
      <c r="N664" s="197"/>
      <c r="O664" s="197"/>
      <c r="P664" s="197"/>
      <c r="Q664" s="197"/>
      <c r="R664" s="197"/>
      <c r="S664" s="197"/>
      <c r="T664" s="197"/>
      <c r="U664" s="197"/>
      <c r="V664" s="197"/>
      <c r="W664" s="197"/>
    </row>
    <row r="665" spans="1:23">
      <c r="A665" s="197"/>
      <c r="B665" s="197"/>
      <c r="D665" s="197"/>
      <c r="E665" s="197"/>
      <c r="F665" s="197"/>
      <c r="G665" s="197"/>
      <c r="H665" s="197"/>
      <c r="I665" s="197"/>
      <c r="J665" s="197"/>
      <c r="K665" s="197"/>
      <c r="L665" s="197"/>
      <c r="M665" s="197"/>
      <c r="N665" s="197"/>
      <c r="O665" s="197"/>
      <c r="P665" s="197"/>
      <c r="Q665" s="197"/>
      <c r="R665" s="197"/>
      <c r="S665" s="197"/>
      <c r="T665" s="197"/>
      <c r="U665" s="197"/>
      <c r="V665" s="197"/>
      <c r="W665" s="197"/>
    </row>
    <row r="666" spans="1:23">
      <c r="A666" s="197"/>
      <c r="B666" s="197"/>
      <c r="D666" s="197"/>
      <c r="E666" s="197"/>
      <c r="F666" s="197"/>
      <c r="G666" s="197"/>
      <c r="H666" s="197"/>
      <c r="I666" s="197"/>
      <c r="J666" s="197"/>
      <c r="K666" s="197"/>
      <c r="L666" s="197"/>
      <c r="M666" s="197"/>
      <c r="N666" s="197"/>
      <c r="O666" s="197"/>
      <c r="P666" s="197"/>
      <c r="Q666" s="197"/>
      <c r="R666" s="197"/>
      <c r="S666" s="197"/>
      <c r="T666" s="197"/>
      <c r="U666" s="197"/>
      <c r="V666" s="197"/>
      <c r="W666" s="197"/>
    </row>
    <row r="667" spans="1:23">
      <c r="A667" s="197"/>
      <c r="B667" s="197"/>
      <c r="D667" s="197"/>
      <c r="E667" s="197"/>
      <c r="F667" s="197"/>
      <c r="G667" s="197"/>
      <c r="H667" s="197"/>
      <c r="I667" s="197"/>
      <c r="J667" s="197"/>
      <c r="K667" s="197"/>
      <c r="L667" s="197"/>
      <c r="M667" s="197"/>
      <c r="N667" s="197"/>
      <c r="O667" s="197"/>
      <c r="P667" s="197"/>
      <c r="Q667" s="197"/>
      <c r="R667" s="197"/>
      <c r="S667" s="197"/>
      <c r="T667" s="197"/>
      <c r="U667" s="197"/>
      <c r="V667" s="197"/>
      <c r="W667" s="197"/>
    </row>
    <row r="668" spans="1:23">
      <c r="A668" s="197"/>
      <c r="B668" s="197"/>
      <c r="D668" s="197"/>
      <c r="E668" s="197"/>
      <c r="F668" s="197"/>
      <c r="G668" s="197"/>
      <c r="H668" s="197"/>
      <c r="I668" s="197"/>
      <c r="J668" s="197"/>
      <c r="K668" s="197"/>
      <c r="L668" s="197"/>
      <c r="M668" s="197"/>
      <c r="N668" s="197"/>
      <c r="O668" s="197"/>
      <c r="P668" s="197"/>
      <c r="Q668" s="197"/>
      <c r="R668" s="197"/>
      <c r="S668" s="197"/>
      <c r="T668" s="197"/>
      <c r="U668" s="197"/>
      <c r="V668" s="197"/>
      <c r="W668" s="197"/>
    </row>
    <row r="669" spans="1:23">
      <c r="A669" s="197"/>
      <c r="B669" s="197"/>
      <c r="D669" s="197"/>
      <c r="E669" s="197"/>
      <c r="F669" s="197"/>
      <c r="G669" s="197"/>
      <c r="H669" s="197"/>
      <c r="I669" s="197"/>
      <c r="J669" s="197"/>
      <c r="K669" s="197"/>
      <c r="L669" s="197"/>
      <c r="M669" s="197"/>
      <c r="N669" s="197"/>
      <c r="O669" s="197"/>
      <c r="P669" s="197"/>
      <c r="Q669" s="197"/>
      <c r="R669" s="197"/>
      <c r="S669" s="197"/>
      <c r="T669" s="197"/>
      <c r="U669" s="197"/>
      <c r="V669" s="197"/>
      <c r="W669" s="197"/>
    </row>
    <row r="670" spans="1:23">
      <c r="A670" s="197"/>
      <c r="B670" s="197"/>
      <c r="D670" s="197"/>
      <c r="E670" s="197"/>
      <c r="F670" s="197"/>
      <c r="G670" s="197"/>
      <c r="H670" s="197"/>
      <c r="I670" s="197"/>
      <c r="J670" s="197"/>
      <c r="K670" s="197"/>
      <c r="L670" s="197"/>
      <c r="M670" s="197"/>
      <c r="N670" s="197"/>
      <c r="O670" s="197"/>
      <c r="P670" s="197"/>
      <c r="Q670" s="197"/>
      <c r="R670" s="197"/>
      <c r="S670" s="197"/>
      <c r="T670" s="197"/>
      <c r="U670" s="197"/>
      <c r="V670" s="197"/>
      <c r="W670" s="197"/>
    </row>
    <row r="671" spans="1:23">
      <c r="A671" s="197"/>
      <c r="B671" s="197"/>
      <c r="D671" s="197"/>
      <c r="E671" s="197"/>
      <c r="F671" s="197"/>
      <c r="G671" s="197"/>
      <c r="H671" s="197"/>
      <c r="I671" s="197"/>
      <c r="J671" s="197"/>
      <c r="K671" s="197"/>
      <c r="L671" s="197"/>
      <c r="M671" s="197"/>
      <c r="N671" s="197"/>
      <c r="O671" s="197"/>
      <c r="P671" s="197"/>
      <c r="Q671" s="197"/>
      <c r="R671" s="197"/>
      <c r="S671" s="197"/>
      <c r="T671" s="197"/>
      <c r="U671" s="197"/>
      <c r="V671" s="197"/>
      <c r="W671" s="197"/>
    </row>
    <row r="672" spans="1:23">
      <c r="A672" s="197"/>
      <c r="B672" s="197"/>
      <c r="D672" s="197"/>
      <c r="E672" s="197"/>
      <c r="F672" s="197"/>
      <c r="G672" s="197"/>
      <c r="H672" s="197"/>
      <c r="I672" s="197"/>
      <c r="J672" s="197"/>
      <c r="K672" s="197"/>
      <c r="L672" s="197"/>
      <c r="M672" s="197"/>
      <c r="N672" s="197"/>
      <c r="O672" s="197"/>
      <c r="P672" s="197"/>
      <c r="Q672" s="197"/>
      <c r="R672" s="197"/>
      <c r="S672" s="197"/>
      <c r="T672" s="197"/>
      <c r="U672" s="197"/>
      <c r="V672" s="197"/>
      <c r="W672" s="197"/>
    </row>
    <row r="673" spans="1:23">
      <c r="A673" s="197"/>
      <c r="B673" s="197"/>
      <c r="D673" s="197"/>
      <c r="E673" s="197"/>
      <c r="F673" s="197"/>
      <c r="G673" s="197"/>
      <c r="H673" s="197"/>
      <c r="I673" s="197"/>
      <c r="J673" s="197"/>
      <c r="K673" s="197"/>
      <c r="L673" s="197"/>
      <c r="M673" s="197"/>
      <c r="N673" s="197"/>
      <c r="O673" s="197"/>
      <c r="P673" s="197"/>
      <c r="Q673" s="197"/>
      <c r="R673" s="197"/>
      <c r="S673" s="197"/>
      <c r="T673" s="197"/>
      <c r="U673" s="197"/>
      <c r="V673" s="197"/>
      <c r="W673" s="197"/>
    </row>
    <row r="674" spans="1:23">
      <c r="A674" s="197"/>
      <c r="B674" s="197"/>
      <c r="D674" s="197"/>
      <c r="E674" s="197"/>
      <c r="F674" s="197"/>
      <c r="G674" s="197"/>
      <c r="H674" s="197"/>
      <c r="I674" s="197"/>
      <c r="J674" s="197"/>
      <c r="K674" s="197"/>
      <c r="L674" s="197"/>
      <c r="M674" s="197"/>
      <c r="N674" s="197"/>
      <c r="O674" s="197"/>
      <c r="P674" s="197"/>
      <c r="Q674" s="197"/>
      <c r="R674" s="197"/>
      <c r="S674" s="197"/>
      <c r="T674" s="197"/>
      <c r="U674" s="197"/>
      <c r="V674" s="197"/>
      <c r="W674" s="197"/>
    </row>
    <row r="675" spans="1:23">
      <c r="A675" s="197"/>
      <c r="B675" s="197"/>
      <c r="D675" s="197"/>
      <c r="E675" s="197"/>
      <c r="F675" s="197"/>
      <c r="G675" s="197"/>
      <c r="H675" s="197"/>
      <c r="I675" s="197"/>
      <c r="J675" s="197"/>
      <c r="K675" s="197"/>
      <c r="L675" s="197"/>
      <c r="M675" s="197"/>
      <c r="N675" s="197"/>
      <c r="O675" s="197"/>
      <c r="P675" s="197"/>
      <c r="Q675" s="197"/>
      <c r="R675" s="197"/>
      <c r="S675" s="197"/>
      <c r="T675" s="197"/>
      <c r="U675" s="197"/>
      <c r="V675" s="197"/>
      <c r="W675" s="197"/>
    </row>
    <row r="676" spans="1:23">
      <c r="A676" s="197"/>
      <c r="B676" s="197"/>
      <c r="D676" s="197"/>
      <c r="E676" s="197"/>
      <c r="F676" s="197"/>
      <c r="G676" s="197"/>
      <c r="H676" s="197"/>
      <c r="I676" s="197"/>
      <c r="J676" s="197"/>
      <c r="K676" s="197"/>
      <c r="L676" s="197"/>
      <c r="M676" s="197"/>
      <c r="N676" s="197"/>
      <c r="O676" s="197"/>
      <c r="P676" s="197"/>
      <c r="Q676" s="197"/>
      <c r="R676" s="197"/>
      <c r="S676" s="197"/>
      <c r="T676" s="197"/>
      <c r="U676" s="197"/>
      <c r="V676" s="197"/>
      <c r="W676" s="197"/>
    </row>
    <row r="677" spans="1:23">
      <c r="A677" s="197"/>
      <c r="B677" s="197"/>
      <c r="D677" s="197"/>
      <c r="E677" s="197"/>
      <c r="F677" s="197"/>
      <c r="G677" s="197"/>
      <c r="H677" s="197"/>
      <c r="I677" s="197"/>
      <c r="J677" s="197"/>
      <c r="K677" s="197"/>
      <c r="L677" s="197"/>
      <c r="M677" s="197"/>
      <c r="N677" s="197"/>
      <c r="O677" s="197"/>
      <c r="P677" s="197"/>
      <c r="Q677" s="197"/>
      <c r="R677" s="197"/>
      <c r="S677" s="197"/>
      <c r="T677" s="197"/>
      <c r="U677" s="197"/>
      <c r="V677" s="197"/>
      <c r="W677" s="197"/>
    </row>
    <row r="678" spans="1:23">
      <c r="A678" s="197"/>
      <c r="B678" s="197"/>
      <c r="D678" s="197"/>
      <c r="E678" s="197"/>
      <c r="F678" s="197"/>
      <c r="G678" s="197"/>
      <c r="H678" s="197"/>
      <c r="I678" s="197"/>
      <c r="J678" s="197"/>
      <c r="K678" s="197"/>
      <c r="L678" s="197"/>
      <c r="M678" s="197"/>
      <c r="N678" s="197"/>
      <c r="O678" s="197"/>
      <c r="P678" s="197"/>
      <c r="Q678" s="197"/>
      <c r="R678" s="197"/>
      <c r="S678" s="197"/>
      <c r="T678" s="197"/>
      <c r="U678" s="197"/>
      <c r="V678" s="197"/>
      <c r="W678" s="197"/>
    </row>
    <row r="679" spans="1:23">
      <c r="A679" s="197"/>
      <c r="B679" s="197"/>
      <c r="D679" s="197"/>
      <c r="E679" s="197"/>
      <c r="F679" s="197"/>
      <c r="G679" s="197"/>
      <c r="H679" s="197"/>
      <c r="I679" s="197"/>
      <c r="J679" s="197"/>
      <c r="K679" s="197"/>
      <c r="L679" s="197"/>
      <c r="M679" s="197"/>
      <c r="N679" s="197"/>
      <c r="O679" s="197"/>
      <c r="P679" s="197"/>
      <c r="Q679" s="197"/>
      <c r="R679" s="197"/>
      <c r="S679" s="197"/>
      <c r="T679" s="197"/>
      <c r="U679" s="197"/>
      <c r="V679" s="197"/>
      <c r="W679" s="197"/>
    </row>
    <row r="680" spans="1:23">
      <c r="A680" s="197"/>
      <c r="B680" s="197"/>
      <c r="D680" s="197"/>
      <c r="E680" s="197"/>
      <c r="F680" s="197"/>
      <c r="G680" s="197"/>
      <c r="H680" s="197"/>
      <c r="I680" s="197"/>
      <c r="J680" s="197"/>
      <c r="K680" s="197"/>
      <c r="L680" s="197"/>
      <c r="M680" s="197"/>
      <c r="N680" s="197"/>
      <c r="O680" s="197"/>
      <c r="P680" s="197"/>
      <c r="Q680" s="197"/>
      <c r="R680" s="197"/>
      <c r="S680" s="197"/>
      <c r="T680" s="197"/>
      <c r="U680" s="197"/>
      <c r="V680" s="197"/>
      <c r="W680" s="197"/>
    </row>
    <row r="681" spans="1:23">
      <c r="A681" s="197"/>
      <c r="B681" s="197"/>
      <c r="D681" s="197"/>
      <c r="E681" s="197"/>
      <c r="F681" s="197"/>
      <c r="G681" s="197"/>
      <c r="H681" s="197"/>
      <c r="I681" s="197"/>
      <c r="J681" s="197"/>
      <c r="K681" s="197"/>
      <c r="L681" s="197"/>
      <c r="M681" s="197"/>
      <c r="N681" s="197"/>
      <c r="O681" s="197"/>
      <c r="P681" s="197"/>
      <c r="Q681" s="197"/>
      <c r="R681" s="197"/>
      <c r="S681" s="197"/>
      <c r="T681" s="197"/>
      <c r="U681" s="197"/>
      <c r="V681" s="197"/>
      <c r="W681" s="197"/>
    </row>
    <row r="682" spans="1:23">
      <c r="A682" s="197"/>
      <c r="B682" s="197"/>
      <c r="D682" s="197"/>
      <c r="E682" s="197"/>
      <c r="F682" s="197"/>
      <c r="G682" s="197"/>
      <c r="H682" s="197"/>
      <c r="I682" s="197"/>
      <c r="J682" s="197"/>
      <c r="K682" s="197"/>
      <c r="L682" s="197"/>
      <c r="M682" s="197"/>
      <c r="N682" s="197"/>
      <c r="O682" s="197"/>
      <c r="P682" s="197"/>
      <c r="Q682" s="197"/>
      <c r="R682" s="197"/>
      <c r="S682" s="197"/>
      <c r="T682" s="197"/>
      <c r="U682" s="197"/>
      <c r="V682" s="197"/>
      <c r="W682" s="197"/>
    </row>
    <row r="683" spans="1:23">
      <c r="A683" s="197"/>
      <c r="B683" s="197"/>
      <c r="D683" s="197"/>
      <c r="E683" s="197"/>
      <c r="F683" s="197"/>
      <c r="G683" s="197"/>
      <c r="H683" s="197"/>
      <c r="I683" s="197"/>
      <c r="J683" s="197"/>
      <c r="K683" s="197"/>
      <c r="L683" s="197"/>
      <c r="M683" s="197"/>
      <c r="N683" s="197"/>
      <c r="O683" s="197"/>
      <c r="P683" s="197"/>
      <c r="Q683" s="197"/>
      <c r="R683" s="197"/>
      <c r="S683" s="197"/>
      <c r="T683" s="197"/>
      <c r="U683" s="197"/>
      <c r="V683" s="197"/>
      <c r="W683" s="197"/>
    </row>
    <row r="684" spans="1:23">
      <c r="A684" s="197"/>
      <c r="B684" s="197"/>
      <c r="D684" s="197"/>
      <c r="E684" s="197"/>
      <c r="F684" s="197"/>
      <c r="G684" s="197"/>
      <c r="H684" s="197"/>
      <c r="I684" s="197"/>
      <c r="J684" s="197"/>
      <c r="K684" s="197"/>
      <c r="L684" s="197"/>
      <c r="M684" s="197"/>
      <c r="N684" s="197"/>
      <c r="O684" s="197"/>
      <c r="P684" s="197"/>
      <c r="Q684" s="197"/>
      <c r="R684" s="197"/>
      <c r="S684" s="197"/>
      <c r="T684" s="197"/>
      <c r="U684" s="197"/>
      <c r="V684" s="197"/>
      <c r="W684" s="197"/>
    </row>
    <row r="685" spans="1:23">
      <c r="A685" s="197"/>
      <c r="B685" s="197"/>
      <c r="D685" s="197"/>
      <c r="E685" s="197"/>
      <c r="F685" s="197"/>
      <c r="G685" s="197"/>
      <c r="H685" s="197"/>
      <c r="I685" s="197"/>
      <c r="J685" s="197"/>
      <c r="K685" s="197"/>
      <c r="L685" s="197"/>
      <c r="M685" s="197"/>
      <c r="N685" s="197"/>
      <c r="O685" s="197"/>
      <c r="P685" s="197"/>
      <c r="Q685" s="197"/>
      <c r="R685" s="197"/>
      <c r="S685" s="197"/>
      <c r="T685" s="197"/>
      <c r="U685" s="197"/>
      <c r="V685" s="197"/>
      <c r="W685" s="197"/>
    </row>
    <row r="686" spans="1:23">
      <c r="A686" s="197"/>
      <c r="B686" s="197"/>
      <c r="D686" s="197"/>
      <c r="E686" s="197"/>
      <c r="F686" s="197"/>
      <c r="G686" s="197"/>
      <c r="H686" s="197"/>
      <c r="I686" s="197"/>
      <c r="J686" s="197"/>
      <c r="K686" s="197"/>
      <c r="L686" s="197"/>
      <c r="M686" s="197"/>
      <c r="N686" s="197"/>
      <c r="O686" s="197"/>
      <c r="P686" s="197"/>
      <c r="Q686" s="197"/>
      <c r="R686" s="197"/>
      <c r="S686" s="197"/>
      <c r="T686" s="197"/>
      <c r="U686" s="197"/>
      <c r="V686" s="197"/>
      <c r="W686" s="197"/>
    </row>
    <row r="687" spans="1:23">
      <c r="A687" s="197"/>
      <c r="B687" s="197"/>
      <c r="D687" s="197"/>
      <c r="E687" s="197"/>
      <c r="F687" s="197"/>
      <c r="G687" s="197"/>
      <c r="H687" s="197"/>
      <c r="I687" s="197"/>
      <c r="J687" s="197"/>
      <c r="K687" s="197"/>
      <c r="L687" s="197"/>
      <c r="M687" s="197"/>
      <c r="N687" s="197"/>
      <c r="O687" s="197"/>
      <c r="P687" s="197"/>
      <c r="Q687" s="197"/>
      <c r="R687" s="197"/>
      <c r="S687" s="197"/>
      <c r="T687" s="197"/>
      <c r="U687" s="197"/>
      <c r="V687" s="197"/>
      <c r="W687" s="197"/>
    </row>
    <row r="688" spans="1:23">
      <c r="A688" s="197"/>
      <c r="B688" s="197"/>
      <c r="D688" s="197"/>
      <c r="E688" s="197"/>
      <c r="F688" s="197"/>
      <c r="G688" s="197"/>
      <c r="H688" s="197"/>
      <c r="I688" s="197"/>
      <c r="J688" s="197"/>
      <c r="K688" s="197"/>
      <c r="L688" s="197"/>
      <c r="M688" s="197"/>
      <c r="N688" s="197"/>
      <c r="O688" s="197"/>
      <c r="P688" s="197"/>
      <c r="Q688" s="197"/>
      <c r="R688" s="197"/>
      <c r="S688" s="197"/>
      <c r="T688" s="197"/>
      <c r="U688" s="197"/>
      <c r="V688" s="197"/>
      <c r="W688" s="197"/>
    </row>
    <row r="689" spans="1:23">
      <c r="A689" s="197"/>
      <c r="B689" s="197"/>
      <c r="D689" s="197"/>
      <c r="E689" s="197"/>
      <c r="F689" s="197"/>
      <c r="G689" s="197"/>
      <c r="H689" s="197"/>
      <c r="I689" s="197"/>
      <c r="J689" s="197"/>
      <c r="K689" s="197"/>
      <c r="L689" s="197"/>
      <c r="M689" s="197"/>
      <c r="N689" s="197"/>
      <c r="O689" s="197"/>
      <c r="P689" s="197"/>
      <c r="Q689" s="197"/>
      <c r="R689" s="197"/>
      <c r="S689" s="197"/>
      <c r="T689" s="197"/>
      <c r="U689" s="197"/>
      <c r="V689" s="197"/>
      <c r="W689" s="197"/>
    </row>
    <row r="690" spans="1:23">
      <c r="A690" s="197"/>
      <c r="B690" s="197"/>
      <c r="D690" s="197"/>
      <c r="E690" s="197"/>
      <c r="F690" s="197"/>
      <c r="G690" s="197"/>
      <c r="H690" s="197"/>
      <c r="I690" s="197"/>
      <c r="J690" s="197"/>
      <c r="K690" s="197"/>
      <c r="L690" s="197"/>
      <c r="M690" s="197"/>
      <c r="N690" s="197"/>
      <c r="O690" s="197"/>
      <c r="P690" s="197"/>
      <c r="Q690" s="197"/>
      <c r="R690" s="197"/>
      <c r="S690" s="197"/>
      <c r="T690" s="197"/>
      <c r="U690" s="197"/>
      <c r="V690" s="197"/>
      <c r="W690" s="197"/>
    </row>
    <row r="691" spans="1:23">
      <c r="A691" s="197"/>
      <c r="B691" s="197"/>
      <c r="D691" s="197"/>
      <c r="E691" s="197"/>
      <c r="F691" s="197"/>
      <c r="G691" s="197"/>
      <c r="H691" s="197"/>
      <c r="I691" s="197"/>
      <c r="J691" s="197"/>
      <c r="K691" s="197"/>
      <c r="L691" s="197"/>
      <c r="M691" s="197"/>
      <c r="N691" s="197"/>
      <c r="O691" s="197"/>
      <c r="P691" s="197"/>
      <c r="Q691" s="197"/>
      <c r="R691" s="197"/>
      <c r="S691" s="197"/>
      <c r="T691" s="197"/>
      <c r="U691" s="197"/>
      <c r="V691" s="197"/>
      <c r="W691" s="197"/>
    </row>
    <row r="692" spans="1:23">
      <c r="A692" s="197"/>
      <c r="B692" s="197"/>
      <c r="D692" s="197"/>
      <c r="E692" s="197"/>
      <c r="F692" s="197"/>
      <c r="G692" s="197"/>
      <c r="H692" s="197"/>
      <c r="I692" s="197"/>
      <c r="J692" s="197"/>
      <c r="K692" s="197"/>
      <c r="L692" s="197"/>
      <c r="M692" s="197"/>
      <c r="N692" s="197"/>
      <c r="O692" s="197"/>
      <c r="P692" s="197"/>
      <c r="Q692" s="197"/>
      <c r="R692" s="197"/>
      <c r="S692" s="197"/>
      <c r="T692" s="197"/>
      <c r="U692" s="197"/>
      <c r="V692" s="197"/>
      <c r="W692" s="197"/>
    </row>
    <row r="693" spans="1:23">
      <c r="A693" s="197"/>
      <c r="B693" s="197"/>
      <c r="D693" s="197"/>
      <c r="E693" s="197"/>
      <c r="F693" s="197"/>
      <c r="G693" s="197"/>
      <c r="H693" s="197"/>
      <c r="I693" s="197"/>
      <c r="J693" s="197"/>
      <c r="K693" s="197"/>
      <c r="L693" s="197"/>
      <c r="M693" s="197"/>
      <c r="N693" s="197"/>
      <c r="O693" s="197"/>
      <c r="P693" s="197"/>
      <c r="Q693" s="197"/>
      <c r="R693" s="197"/>
      <c r="S693" s="197"/>
      <c r="T693" s="197"/>
      <c r="U693" s="197"/>
      <c r="V693" s="197"/>
      <c r="W693" s="197"/>
    </row>
    <row r="694" spans="1:23">
      <c r="A694" s="197"/>
      <c r="B694" s="197"/>
      <c r="D694" s="197"/>
      <c r="E694" s="197"/>
      <c r="F694" s="197"/>
      <c r="G694" s="197"/>
      <c r="H694" s="197"/>
      <c r="I694" s="197"/>
      <c r="J694" s="197"/>
      <c r="K694" s="197"/>
      <c r="L694" s="197"/>
      <c r="M694" s="197"/>
      <c r="N694" s="197"/>
      <c r="O694" s="197"/>
      <c r="P694" s="197"/>
      <c r="Q694" s="197"/>
      <c r="R694" s="197"/>
      <c r="S694" s="197"/>
      <c r="T694" s="197"/>
      <c r="U694" s="197"/>
      <c r="V694" s="197"/>
      <c r="W694" s="197"/>
    </row>
    <row r="695" spans="1:23">
      <c r="A695" s="197"/>
      <c r="B695" s="197"/>
      <c r="D695" s="197"/>
      <c r="E695" s="197"/>
      <c r="F695" s="197"/>
      <c r="G695" s="197"/>
      <c r="H695" s="197"/>
      <c r="I695" s="197"/>
      <c r="J695" s="197"/>
      <c r="K695" s="197"/>
      <c r="L695" s="197"/>
      <c r="M695" s="197"/>
      <c r="N695" s="197"/>
      <c r="O695" s="197"/>
      <c r="P695" s="197"/>
      <c r="Q695" s="197"/>
      <c r="R695" s="197"/>
      <c r="S695" s="197"/>
      <c r="T695" s="197"/>
      <c r="U695" s="197"/>
      <c r="V695" s="197"/>
      <c r="W695" s="197"/>
    </row>
    <row r="696" spans="1:23">
      <c r="A696" s="197"/>
      <c r="B696" s="197"/>
      <c r="D696" s="197"/>
      <c r="E696" s="197"/>
      <c r="F696" s="197"/>
      <c r="G696" s="197"/>
      <c r="H696" s="197"/>
      <c r="I696" s="197"/>
      <c r="J696" s="197"/>
      <c r="K696" s="197"/>
      <c r="L696" s="197"/>
      <c r="M696" s="197"/>
      <c r="N696" s="197"/>
      <c r="O696" s="197"/>
      <c r="P696" s="197"/>
      <c r="Q696" s="197"/>
      <c r="R696" s="197"/>
      <c r="S696" s="197"/>
      <c r="T696" s="197"/>
      <c r="U696" s="197"/>
      <c r="V696" s="197"/>
      <c r="W696" s="197"/>
    </row>
    <row r="697" spans="1:23">
      <c r="A697" s="197"/>
      <c r="B697" s="197"/>
      <c r="D697" s="197"/>
      <c r="E697" s="197"/>
      <c r="F697" s="197"/>
      <c r="G697" s="197"/>
      <c r="H697" s="197"/>
      <c r="I697" s="197"/>
      <c r="J697" s="197"/>
      <c r="K697" s="197"/>
      <c r="L697" s="197"/>
      <c r="M697" s="197"/>
      <c r="N697" s="197"/>
      <c r="O697" s="197"/>
      <c r="P697" s="197"/>
      <c r="Q697" s="197"/>
      <c r="R697" s="197"/>
      <c r="S697" s="197"/>
      <c r="T697" s="197"/>
      <c r="U697" s="197"/>
      <c r="V697" s="197"/>
      <c r="W697" s="197"/>
    </row>
    <row r="698" spans="1:23">
      <c r="A698" s="197"/>
      <c r="B698" s="197"/>
      <c r="D698" s="197"/>
      <c r="E698" s="197"/>
      <c r="F698" s="197"/>
      <c r="G698" s="197"/>
      <c r="H698" s="197"/>
      <c r="I698" s="197"/>
      <c r="J698" s="197"/>
      <c r="K698" s="197"/>
      <c r="L698" s="197"/>
      <c r="M698" s="197"/>
      <c r="N698" s="197"/>
      <c r="O698" s="197"/>
      <c r="P698" s="197"/>
      <c r="Q698" s="197"/>
      <c r="R698" s="197"/>
      <c r="S698" s="197"/>
      <c r="T698" s="197"/>
      <c r="U698" s="197"/>
      <c r="V698" s="197"/>
      <c r="W698" s="197"/>
    </row>
    <row r="699" spans="1:23">
      <c r="A699" s="197"/>
      <c r="B699" s="197"/>
      <c r="D699" s="197"/>
      <c r="E699" s="197"/>
      <c r="F699" s="197"/>
      <c r="G699" s="197"/>
      <c r="H699" s="197"/>
      <c r="I699" s="197"/>
      <c r="J699" s="197"/>
      <c r="K699" s="197"/>
      <c r="L699" s="197"/>
      <c r="M699" s="197"/>
      <c r="N699" s="197"/>
      <c r="O699" s="197"/>
      <c r="P699" s="197"/>
      <c r="Q699" s="197"/>
      <c r="R699" s="197"/>
      <c r="S699" s="197"/>
      <c r="T699" s="197"/>
      <c r="U699" s="197"/>
      <c r="V699" s="197"/>
      <c r="W699" s="197"/>
    </row>
    <row r="700" spans="1:23">
      <c r="A700" s="197"/>
      <c r="B700" s="197"/>
      <c r="D700" s="197"/>
      <c r="E700" s="197"/>
      <c r="F700" s="197"/>
      <c r="G700" s="197"/>
      <c r="H700" s="197"/>
      <c r="I700" s="197"/>
      <c r="J700" s="197"/>
      <c r="K700" s="197"/>
      <c r="L700" s="197"/>
      <c r="M700" s="197"/>
      <c r="N700" s="197"/>
      <c r="O700" s="197"/>
      <c r="P700" s="197"/>
      <c r="Q700" s="197"/>
      <c r="R700" s="197"/>
      <c r="S700" s="197"/>
      <c r="T700" s="197"/>
      <c r="U700" s="197"/>
      <c r="V700" s="197"/>
      <c r="W700" s="197"/>
    </row>
    <row r="701" spans="1:23">
      <c r="A701" s="197"/>
      <c r="B701" s="197"/>
      <c r="D701" s="197"/>
      <c r="E701" s="197"/>
      <c r="F701" s="197"/>
      <c r="G701" s="197"/>
      <c r="H701" s="197"/>
      <c r="I701" s="197"/>
      <c r="J701" s="197"/>
      <c r="K701" s="197"/>
      <c r="L701" s="197"/>
      <c r="M701" s="197"/>
      <c r="N701" s="197"/>
      <c r="O701" s="197"/>
      <c r="P701" s="197"/>
      <c r="Q701" s="197"/>
      <c r="R701" s="197"/>
      <c r="S701" s="197"/>
      <c r="T701" s="197"/>
      <c r="U701" s="197"/>
      <c r="V701" s="197"/>
      <c r="W701" s="197"/>
    </row>
    <row r="702" spans="1:23">
      <c r="A702" s="197"/>
      <c r="B702" s="197"/>
      <c r="D702" s="197"/>
      <c r="E702" s="197"/>
      <c r="F702" s="197"/>
      <c r="G702" s="197"/>
      <c r="H702" s="197"/>
      <c r="I702" s="197"/>
      <c r="J702" s="197"/>
      <c r="K702" s="197"/>
      <c r="L702" s="197"/>
      <c r="M702" s="197"/>
      <c r="N702" s="197"/>
      <c r="O702" s="197"/>
      <c r="P702" s="197"/>
      <c r="Q702" s="197"/>
      <c r="R702" s="197"/>
      <c r="S702" s="197"/>
      <c r="T702" s="197"/>
      <c r="U702" s="197"/>
      <c r="V702" s="197"/>
      <c r="W702" s="197"/>
    </row>
    <row r="703" spans="1:23">
      <c r="A703" s="197"/>
      <c r="B703" s="197"/>
      <c r="D703" s="197"/>
      <c r="E703" s="197"/>
      <c r="F703" s="197"/>
      <c r="G703" s="197"/>
      <c r="H703" s="197"/>
      <c r="I703" s="197"/>
      <c r="J703" s="197"/>
      <c r="K703" s="197"/>
      <c r="L703" s="197"/>
      <c r="M703" s="197"/>
      <c r="N703" s="197"/>
      <c r="O703" s="197"/>
      <c r="P703" s="197"/>
      <c r="Q703" s="197"/>
      <c r="R703" s="197"/>
      <c r="S703" s="197"/>
      <c r="T703" s="197"/>
      <c r="U703" s="197"/>
      <c r="V703" s="197"/>
      <c r="W703" s="197"/>
    </row>
    <row r="704" spans="1:23">
      <c r="A704" s="197"/>
      <c r="B704" s="197"/>
      <c r="D704" s="197"/>
      <c r="E704" s="197"/>
      <c r="F704" s="197"/>
      <c r="G704" s="197"/>
      <c r="H704" s="197"/>
      <c r="I704" s="197"/>
      <c r="J704" s="197"/>
      <c r="K704" s="197"/>
      <c r="L704" s="197"/>
      <c r="M704" s="197"/>
      <c r="N704" s="197"/>
      <c r="O704" s="197"/>
      <c r="P704" s="197"/>
      <c r="Q704" s="197"/>
      <c r="R704" s="197"/>
      <c r="S704" s="197"/>
      <c r="T704" s="197"/>
      <c r="U704" s="197"/>
      <c r="V704" s="197"/>
      <c r="W704" s="197"/>
    </row>
    <row r="705" spans="1:23">
      <c r="A705" s="197"/>
      <c r="B705" s="197"/>
      <c r="D705" s="197"/>
      <c r="E705" s="197"/>
      <c r="F705" s="197"/>
      <c r="G705" s="197"/>
      <c r="H705" s="197"/>
      <c r="I705" s="197"/>
      <c r="J705" s="197"/>
      <c r="K705" s="197"/>
      <c r="L705" s="197"/>
      <c r="M705" s="197"/>
      <c r="N705" s="197"/>
      <c r="O705" s="197"/>
      <c r="P705" s="197"/>
      <c r="Q705" s="197"/>
      <c r="R705" s="197"/>
      <c r="S705" s="197"/>
      <c r="T705" s="197"/>
      <c r="U705" s="197"/>
      <c r="V705" s="197"/>
      <c r="W705" s="197"/>
    </row>
    <row r="706" spans="1:23">
      <c r="A706" s="197"/>
      <c r="B706" s="197"/>
      <c r="D706" s="197"/>
      <c r="E706" s="197"/>
      <c r="F706" s="197"/>
      <c r="G706" s="197"/>
      <c r="H706" s="197"/>
      <c r="I706" s="197"/>
      <c r="J706" s="197"/>
      <c r="K706" s="197"/>
      <c r="L706" s="197"/>
      <c r="M706" s="197"/>
      <c r="N706" s="197"/>
      <c r="O706" s="197"/>
      <c r="P706" s="197"/>
      <c r="Q706" s="197"/>
      <c r="R706" s="197"/>
      <c r="S706" s="197"/>
      <c r="T706" s="197"/>
      <c r="U706" s="197"/>
      <c r="V706" s="197"/>
      <c r="W706" s="197"/>
    </row>
    <row r="707" spans="1:23">
      <c r="A707" s="197"/>
      <c r="B707" s="197"/>
      <c r="D707" s="197"/>
      <c r="E707" s="197"/>
      <c r="F707" s="197"/>
      <c r="G707" s="197"/>
      <c r="H707" s="197"/>
      <c r="I707" s="197"/>
      <c r="J707" s="197"/>
      <c r="K707" s="197"/>
      <c r="L707" s="197"/>
      <c r="M707" s="197"/>
      <c r="N707" s="197"/>
      <c r="O707" s="197"/>
      <c r="P707" s="197"/>
      <c r="Q707" s="197"/>
      <c r="R707" s="197"/>
      <c r="S707" s="197"/>
      <c r="T707" s="197"/>
      <c r="U707" s="197"/>
      <c r="V707" s="197"/>
      <c r="W707" s="197"/>
    </row>
    <row r="708" spans="1:23">
      <c r="A708" s="197"/>
      <c r="B708" s="197"/>
      <c r="D708" s="197"/>
      <c r="E708" s="197"/>
      <c r="F708" s="197"/>
      <c r="G708" s="197"/>
      <c r="H708" s="197"/>
      <c r="I708" s="197"/>
      <c r="J708" s="197"/>
      <c r="K708" s="197"/>
      <c r="L708" s="197"/>
      <c r="M708" s="197"/>
      <c r="N708" s="197"/>
      <c r="O708" s="197"/>
      <c r="P708" s="197"/>
      <c r="Q708" s="197"/>
      <c r="R708" s="197"/>
      <c r="S708" s="197"/>
      <c r="T708" s="197"/>
      <c r="U708" s="197"/>
      <c r="V708" s="197"/>
      <c r="W708" s="197"/>
    </row>
    <row r="709" spans="1:23">
      <c r="A709" s="197"/>
      <c r="B709" s="197"/>
      <c r="D709" s="197"/>
      <c r="E709" s="197"/>
      <c r="F709" s="197"/>
      <c r="G709" s="197"/>
      <c r="H709" s="197"/>
      <c r="I709" s="197"/>
      <c r="J709" s="197"/>
      <c r="K709" s="197"/>
      <c r="L709" s="197"/>
      <c r="M709" s="197"/>
      <c r="N709" s="197"/>
      <c r="O709" s="197"/>
      <c r="P709" s="197"/>
      <c r="Q709" s="197"/>
      <c r="R709" s="197"/>
      <c r="S709" s="197"/>
      <c r="T709" s="197"/>
      <c r="U709" s="197"/>
      <c r="V709" s="197"/>
      <c r="W709" s="197"/>
    </row>
    <row r="710" spans="1:23">
      <c r="A710" s="197"/>
      <c r="B710" s="197"/>
      <c r="D710" s="197"/>
      <c r="E710" s="197"/>
      <c r="F710" s="197"/>
      <c r="G710" s="197"/>
      <c r="H710" s="197"/>
      <c r="I710" s="197"/>
      <c r="J710" s="197"/>
      <c r="K710" s="197"/>
      <c r="L710" s="197"/>
      <c r="M710" s="197"/>
      <c r="N710" s="197"/>
      <c r="O710" s="197"/>
      <c r="P710" s="197"/>
      <c r="Q710" s="197"/>
      <c r="R710" s="197"/>
      <c r="S710" s="197"/>
      <c r="T710" s="197"/>
      <c r="U710" s="197"/>
      <c r="V710" s="197"/>
      <c r="W710" s="197"/>
    </row>
    <row r="711" spans="1:23">
      <c r="A711" s="197"/>
      <c r="B711" s="197"/>
      <c r="D711" s="197"/>
      <c r="E711" s="197"/>
      <c r="F711" s="197"/>
      <c r="G711" s="197"/>
      <c r="H711" s="197"/>
      <c r="I711" s="197"/>
      <c r="J711" s="197"/>
      <c r="K711" s="197"/>
      <c r="L711" s="197"/>
      <c r="M711" s="197"/>
      <c r="N711" s="197"/>
      <c r="O711" s="197"/>
      <c r="P711" s="197"/>
      <c r="Q711" s="197"/>
      <c r="R711" s="197"/>
      <c r="S711" s="197"/>
      <c r="T711" s="197"/>
      <c r="U711" s="197"/>
      <c r="V711" s="197"/>
      <c r="W711" s="197"/>
    </row>
    <row r="712" spans="1:23">
      <c r="A712" s="197"/>
      <c r="B712" s="197"/>
      <c r="D712" s="197"/>
      <c r="E712" s="197"/>
      <c r="F712" s="197"/>
      <c r="G712" s="197"/>
      <c r="H712" s="197"/>
      <c r="I712" s="197"/>
      <c r="J712" s="197"/>
      <c r="K712" s="197"/>
      <c r="L712" s="197"/>
      <c r="M712" s="197"/>
      <c r="N712" s="197"/>
      <c r="O712" s="197"/>
      <c r="P712" s="197"/>
      <c r="Q712" s="197"/>
      <c r="R712" s="197"/>
      <c r="S712" s="197"/>
      <c r="T712" s="197"/>
      <c r="U712" s="197"/>
      <c r="V712" s="197"/>
      <c r="W712" s="197"/>
    </row>
    <row r="713" spans="1:23">
      <c r="A713" s="197"/>
      <c r="B713" s="197"/>
      <c r="D713" s="197"/>
      <c r="E713" s="197"/>
      <c r="F713" s="197"/>
      <c r="G713" s="197"/>
      <c r="H713" s="197"/>
      <c r="I713" s="197"/>
      <c r="J713" s="197"/>
      <c r="K713" s="197"/>
      <c r="L713" s="197"/>
      <c r="M713" s="197"/>
      <c r="N713" s="197"/>
      <c r="O713" s="197"/>
      <c r="P713" s="197"/>
      <c r="Q713" s="197"/>
      <c r="R713" s="197"/>
      <c r="S713" s="197"/>
      <c r="T713" s="197"/>
      <c r="U713" s="197"/>
      <c r="V713" s="197"/>
      <c r="W713" s="197"/>
    </row>
    <row r="714" spans="1:23">
      <c r="A714" s="197"/>
      <c r="B714" s="197"/>
      <c r="D714" s="197"/>
      <c r="E714" s="197"/>
      <c r="F714" s="197"/>
      <c r="G714" s="197"/>
      <c r="H714" s="197"/>
      <c r="I714" s="197"/>
      <c r="J714" s="197"/>
      <c r="K714" s="197"/>
      <c r="L714" s="197"/>
      <c r="M714" s="197"/>
      <c r="N714" s="197"/>
      <c r="O714" s="197"/>
      <c r="P714" s="197"/>
      <c r="Q714" s="197"/>
      <c r="R714" s="197"/>
      <c r="S714" s="197"/>
      <c r="T714" s="197"/>
      <c r="U714" s="197"/>
      <c r="V714" s="197"/>
      <c r="W714" s="197"/>
    </row>
    <row r="715" spans="1:23">
      <c r="A715" s="197"/>
      <c r="B715" s="197"/>
      <c r="D715" s="197"/>
      <c r="E715" s="197"/>
      <c r="F715" s="197"/>
      <c r="G715" s="197"/>
      <c r="H715" s="197"/>
      <c r="I715" s="197"/>
      <c r="J715" s="197"/>
      <c r="K715" s="197"/>
      <c r="L715" s="197"/>
      <c r="M715" s="197"/>
      <c r="N715" s="197"/>
      <c r="O715" s="197"/>
      <c r="P715" s="197"/>
      <c r="Q715" s="197"/>
      <c r="R715" s="197"/>
      <c r="S715" s="197"/>
      <c r="T715" s="197"/>
      <c r="U715" s="197"/>
      <c r="V715" s="197"/>
      <c r="W715" s="197"/>
    </row>
    <row r="716" spans="1:23">
      <c r="A716" s="197"/>
      <c r="B716" s="197"/>
      <c r="D716" s="197"/>
      <c r="E716" s="197"/>
      <c r="F716" s="197"/>
      <c r="G716" s="197"/>
      <c r="H716" s="197"/>
      <c r="I716" s="197"/>
      <c r="J716" s="197"/>
      <c r="K716" s="197"/>
      <c r="L716" s="197"/>
      <c r="M716" s="197"/>
      <c r="N716" s="197"/>
      <c r="O716" s="197"/>
      <c r="P716" s="197"/>
      <c r="Q716" s="197"/>
      <c r="R716" s="197"/>
      <c r="S716" s="197"/>
      <c r="T716" s="197"/>
      <c r="U716" s="197"/>
      <c r="V716" s="197"/>
      <c r="W716" s="197"/>
    </row>
    <row r="717" spans="1:23">
      <c r="A717" s="197"/>
      <c r="B717" s="197"/>
      <c r="D717" s="197"/>
      <c r="E717" s="197"/>
      <c r="F717" s="197"/>
      <c r="G717" s="197"/>
      <c r="H717" s="197"/>
      <c r="I717" s="197"/>
      <c r="J717" s="197"/>
      <c r="K717" s="197"/>
      <c r="L717" s="197"/>
      <c r="M717" s="197"/>
      <c r="N717" s="197"/>
      <c r="O717" s="197"/>
      <c r="P717" s="197"/>
      <c r="Q717" s="197"/>
      <c r="R717" s="197"/>
      <c r="S717" s="197"/>
      <c r="T717" s="197"/>
      <c r="U717" s="197"/>
      <c r="V717" s="197"/>
      <c r="W717" s="197"/>
    </row>
    <row r="718" spans="1:23">
      <c r="A718" s="197"/>
      <c r="B718" s="197"/>
      <c r="D718" s="197"/>
      <c r="E718" s="197"/>
      <c r="F718" s="197"/>
      <c r="G718" s="197"/>
      <c r="H718" s="197"/>
      <c r="I718" s="197"/>
      <c r="J718" s="197"/>
      <c r="K718" s="197"/>
      <c r="L718" s="197"/>
      <c r="M718" s="197"/>
      <c r="N718" s="197"/>
      <c r="O718" s="197"/>
      <c r="P718" s="197"/>
      <c r="Q718" s="197"/>
      <c r="R718" s="197"/>
      <c r="S718" s="197"/>
      <c r="T718" s="197"/>
      <c r="U718" s="197"/>
      <c r="V718" s="197"/>
      <c r="W718" s="197"/>
    </row>
    <row r="719" spans="1:23">
      <c r="A719" s="197"/>
      <c r="B719" s="197"/>
      <c r="D719" s="197"/>
      <c r="E719" s="197"/>
      <c r="F719" s="197"/>
      <c r="G719" s="197"/>
      <c r="H719" s="197"/>
      <c r="I719" s="197"/>
      <c r="J719" s="197"/>
      <c r="K719" s="197"/>
      <c r="L719" s="197"/>
      <c r="M719" s="197"/>
      <c r="N719" s="197"/>
      <c r="O719" s="197"/>
      <c r="P719" s="197"/>
      <c r="Q719" s="197"/>
      <c r="R719" s="197"/>
      <c r="S719" s="197"/>
      <c r="T719" s="197"/>
      <c r="U719" s="197"/>
      <c r="V719" s="197"/>
      <c r="W719" s="197"/>
    </row>
    <row r="720" spans="1:23">
      <c r="A720" s="197"/>
      <c r="B720" s="197"/>
      <c r="D720" s="197"/>
      <c r="E720" s="197"/>
      <c r="F720" s="197"/>
      <c r="G720" s="197"/>
      <c r="H720" s="197"/>
      <c r="I720" s="197"/>
      <c r="J720" s="197"/>
      <c r="K720" s="197"/>
      <c r="L720" s="197"/>
      <c r="M720" s="197"/>
      <c r="N720" s="197"/>
      <c r="O720" s="197"/>
      <c r="P720" s="197"/>
      <c r="Q720" s="197"/>
      <c r="R720" s="197"/>
      <c r="S720" s="197"/>
      <c r="T720" s="197"/>
      <c r="U720" s="197"/>
      <c r="V720" s="197"/>
      <c r="W720" s="197"/>
    </row>
    <row r="721" spans="1:23">
      <c r="A721" s="197"/>
      <c r="B721" s="197"/>
      <c r="D721" s="197"/>
      <c r="E721" s="197"/>
      <c r="F721" s="197"/>
      <c r="G721" s="197"/>
      <c r="H721" s="197"/>
      <c r="I721" s="197"/>
      <c r="J721" s="197"/>
      <c r="K721" s="197"/>
      <c r="L721" s="197"/>
      <c r="M721" s="197"/>
      <c r="N721" s="197"/>
      <c r="O721" s="197"/>
      <c r="P721" s="197"/>
      <c r="Q721" s="197"/>
      <c r="R721" s="197"/>
      <c r="S721" s="197"/>
      <c r="T721" s="197"/>
      <c r="U721" s="197"/>
      <c r="V721" s="197"/>
      <c r="W721" s="197"/>
    </row>
    <row r="722" spans="1:23">
      <c r="A722" s="197"/>
      <c r="B722" s="197"/>
      <c r="D722" s="197"/>
      <c r="E722" s="197"/>
      <c r="F722" s="197"/>
      <c r="G722" s="197"/>
      <c r="H722" s="197"/>
      <c r="I722" s="197"/>
      <c r="J722" s="197"/>
      <c r="K722" s="197"/>
      <c r="L722" s="197"/>
      <c r="M722" s="197"/>
      <c r="N722" s="197"/>
      <c r="O722" s="197"/>
      <c r="P722" s="197"/>
      <c r="Q722" s="197"/>
      <c r="R722" s="197"/>
      <c r="S722" s="197"/>
      <c r="T722" s="197"/>
      <c r="U722" s="197"/>
      <c r="V722" s="197"/>
      <c r="W722" s="197"/>
    </row>
    <row r="723" spans="1:23">
      <c r="A723" s="197"/>
      <c r="B723" s="197"/>
      <c r="D723" s="197"/>
      <c r="E723" s="197"/>
      <c r="F723" s="197"/>
      <c r="G723" s="197"/>
      <c r="H723" s="197"/>
      <c r="I723" s="197"/>
      <c r="J723" s="197"/>
      <c r="K723" s="197"/>
      <c r="L723" s="197"/>
      <c r="M723" s="197"/>
      <c r="N723" s="197"/>
      <c r="O723" s="197"/>
      <c r="P723" s="197"/>
      <c r="Q723" s="197"/>
      <c r="R723" s="197"/>
      <c r="S723" s="197"/>
      <c r="T723" s="197"/>
      <c r="U723" s="197"/>
      <c r="V723" s="197"/>
      <c r="W723" s="197"/>
    </row>
    <row r="724" spans="1:23">
      <c r="A724" s="197"/>
      <c r="B724" s="197"/>
      <c r="D724" s="197"/>
      <c r="E724" s="197"/>
      <c r="F724" s="197"/>
      <c r="G724" s="197"/>
      <c r="H724" s="197"/>
      <c r="I724" s="197"/>
      <c r="J724" s="197"/>
      <c r="K724" s="197"/>
      <c r="L724" s="197"/>
      <c r="M724" s="197"/>
      <c r="N724" s="197"/>
      <c r="O724" s="197"/>
      <c r="P724" s="197"/>
      <c r="Q724" s="197"/>
      <c r="R724" s="197"/>
      <c r="S724" s="197"/>
      <c r="T724" s="197"/>
      <c r="U724" s="197"/>
      <c r="V724" s="197"/>
      <c r="W724" s="197"/>
    </row>
    <row r="725" spans="1:23">
      <c r="A725" s="197"/>
      <c r="B725" s="197"/>
      <c r="D725" s="197"/>
      <c r="E725" s="197"/>
      <c r="F725" s="197"/>
      <c r="G725" s="197"/>
      <c r="H725" s="197"/>
      <c r="I725" s="197"/>
      <c r="J725" s="197"/>
      <c r="K725" s="197"/>
      <c r="L725" s="197"/>
      <c r="M725" s="197"/>
      <c r="N725" s="197"/>
      <c r="O725" s="197"/>
      <c r="P725" s="197"/>
      <c r="Q725" s="197"/>
      <c r="R725" s="197"/>
      <c r="S725" s="197"/>
      <c r="T725" s="197"/>
      <c r="U725" s="197"/>
      <c r="V725" s="197"/>
      <c r="W725" s="197"/>
    </row>
    <row r="726" spans="1:23">
      <c r="A726" s="197"/>
      <c r="B726" s="197"/>
      <c r="D726" s="197"/>
      <c r="E726" s="197"/>
      <c r="F726" s="197"/>
      <c r="G726" s="197"/>
      <c r="H726" s="197"/>
      <c r="I726" s="197"/>
      <c r="J726" s="197"/>
      <c r="K726" s="197"/>
      <c r="L726" s="197"/>
      <c r="M726" s="197"/>
      <c r="N726" s="197"/>
      <c r="O726" s="197"/>
      <c r="P726" s="197"/>
      <c r="Q726" s="197"/>
      <c r="R726" s="197"/>
      <c r="S726" s="197"/>
      <c r="T726" s="197"/>
      <c r="U726" s="197"/>
      <c r="V726" s="197"/>
      <c r="W726" s="197"/>
    </row>
    <row r="727" spans="1:23">
      <c r="A727" s="197"/>
      <c r="B727" s="197"/>
      <c r="D727" s="197"/>
      <c r="E727" s="197"/>
      <c r="F727" s="197"/>
      <c r="G727" s="197"/>
      <c r="H727" s="197"/>
      <c r="I727" s="197"/>
      <c r="J727" s="197"/>
      <c r="K727" s="197"/>
      <c r="L727" s="197"/>
      <c r="M727" s="197"/>
      <c r="N727" s="197"/>
      <c r="O727" s="197"/>
      <c r="P727" s="197"/>
      <c r="Q727" s="197"/>
      <c r="R727" s="197"/>
      <c r="S727" s="197"/>
      <c r="T727" s="197"/>
      <c r="U727" s="197"/>
      <c r="V727" s="197"/>
      <c r="W727" s="197"/>
    </row>
    <row r="728" spans="1:23">
      <c r="A728" s="197"/>
      <c r="B728" s="197"/>
      <c r="D728" s="197"/>
      <c r="E728" s="197"/>
      <c r="F728" s="197"/>
      <c r="G728" s="197"/>
      <c r="H728" s="197"/>
      <c r="I728" s="197"/>
      <c r="J728" s="197"/>
      <c r="K728" s="197"/>
      <c r="L728" s="197"/>
      <c r="M728" s="197"/>
      <c r="N728" s="197"/>
      <c r="O728" s="197"/>
      <c r="P728" s="197"/>
      <c r="Q728" s="197"/>
      <c r="R728" s="197"/>
      <c r="S728" s="197"/>
      <c r="T728" s="197"/>
      <c r="U728" s="197"/>
      <c r="V728" s="197"/>
      <c r="W728" s="197"/>
    </row>
    <row r="729" spans="1:23">
      <c r="A729" s="197"/>
      <c r="B729" s="197"/>
      <c r="D729" s="197"/>
      <c r="E729" s="197"/>
      <c r="F729" s="197"/>
      <c r="G729" s="197"/>
      <c r="H729" s="197"/>
      <c r="I729" s="197"/>
      <c r="J729" s="197"/>
      <c r="K729" s="197"/>
      <c r="L729" s="197"/>
      <c r="M729" s="197"/>
      <c r="N729" s="197"/>
      <c r="O729" s="197"/>
      <c r="P729" s="197"/>
      <c r="Q729" s="197"/>
      <c r="R729" s="197"/>
      <c r="S729" s="197"/>
      <c r="T729" s="197"/>
      <c r="U729" s="197"/>
      <c r="V729" s="197"/>
      <c r="W729" s="197"/>
    </row>
    <row r="730" spans="1:23">
      <c r="A730" s="197"/>
      <c r="B730" s="197"/>
      <c r="D730" s="197"/>
      <c r="E730" s="197"/>
      <c r="F730" s="197"/>
      <c r="G730" s="197"/>
      <c r="H730" s="197"/>
      <c r="I730" s="197"/>
      <c r="J730" s="197"/>
      <c r="K730" s="197"/>
      <c r="L730" s="197"/>
      <c r="M730" s="197"/>
      <c r="N730" s="197"/>
      <c r="O730" s="197"/>
      <c r="P730" s="197"/>
      <c r="Q730" s="197"/>
      <c r="R730" s="197"/>
      <c r="S730" s="197"/>
      <c r="T730" s="197"/>
      <c r="U730" s="197"/>
      <c r="V730" s="197"/>
      <c r="W730" s="197"/>
    </row>
    <row r="731" spans="1:23">
      <c r="A731" s="197"/>
      <c r="B731" s="197"/>
      <c r="D731" s="197"/>
      <c r="E731" s="197"/>
      <c r="F731" s="197"/>
      <c r="G731" s="197"/>
      <c r="H731" s="197"/>
      <c r="I731" s="197"/>
      <c r="J731" s="197"/>
      <c r="K731" s="197"/>
      <c r="L731" s="197"/>
      <c r="M731" s="197"/>
      <c r="N731" s="197"/>
      <c r="O731" s="197"/>
      <c r="P731" s="197"/>
      <c r="Q731" s="197"/>
      <c r="R731" s="197"/>
      <c r="S731" s="197"/>
      <c r="T731" s="197"/>
      <c r="U731" s="197"/>
      <c r="V731" s="197"/>
      <c r="W731" s="197"/>
    </row>
    <row r="732" spans="1:23">
      <c r="A732" s="197"/>
      <c r="B732" s="197"/>
      <c r="D732" s="197"/>
      <c r="E732" s="197"/>
      <c r="F732" s="197"/>
      <c r="G732" s="197"/>
      <c r="H732" s="197"/>
      <c r="I732" s="197"/>
      <c r="J732" s="197"/>
      <c r="K732" s="197"/>
      <c r="L732" s="197"/>
      <c r="M732" s="197"/>
      <c r="N732" s="197"/>
      <c r="O732" s="197"/>
      <c r="P732" s="197"/>
      <c r="Q732" s="197"/>
      <c r="R732" s="197"/>
      <c r="S732" s="197"/>
      <c r="T732" s="197"/>
      <c r="U732" s="197"/>
      <c r="V732" s="197"/>
      <c r="W732" s="197"/>
    </row>
    <row r="733" spans="1:23">
      <c r="A733" s="197"/>
      <c r="B733" s="197"/>
      <c r="D733" s="197"/>
      <c r="E733" s="197"/>
      <c r="F733" s="197"/>
      <c r="G733" s="197"/>
      <c r="H733" s="197"/>
      <c r="I733" s="197"/>
      <c r="J733" s="197"/>
      <c r="K733" s="197"/>
      <c r="L733" s="197"/>
      <c r="M733" s="197"/>
      <c r="N733" s="197"/>
      <c r="O733" s="197"/>
      <c r="P733" s="197"/>
      <c r="Q733" s="197"/>
      <c r="R733" s="197"/>
      <c r="S733" s="197"/>
      <c r="T733" s="197"/>
      <c r="U733" s="197"/>
      <c r="V733" s="197"/>
      <c r="W733" s="197"/>
    </row>
    <row r="734" spans="1:23">
      <c r="A734" s="197"/>
      <c r="B734" s="197"/>
      <c r="D734" s="197"/>
      <c r="E734" s="197"/>
      <c r="F734" s="197"/>
      <c r="G734" s="197"/>
      <c r="H734" s="197"/>
      <c r="I734" s="197"/>
      <c r="J734" s="197"/>
      <c r="K734" s="197"/>
      <c r="L734" s="197"/>
      <c r="M734" s="197"/>
      <c r="N734" s="197"/>
      <c r="O734" s="197"/>
      <c r="P734" s="197"/>
      <c r="Q734" s="197"/>
      <c r="R734" s="197"/>
      <c r="S734" s="197"/>
      <c r="T734" s="197"/>
      <c r="U734" s="197"/>
      <c r="V734" s="197"/>
      <c r="W734" s="197"/>
    </row>
    <row r="735" spans="1:23">
      <c r="A735" s="197"/>
      <c r="B735" s="197"/>
      <c r="D735" s="197"/>
      <c r="E735" s="197"/>
      <c r="F735" s="197"/>
      <c r="G735" s="197"/>
      <c r="H735" s="197"/>
      <c r="I735" s="197"/>
      <c r="J735" s="197"/>
      <c r="K735" s="197"/>
      <c r="L735" s="197"/>
      <c r="M735" s="197"/>
      <c r="N735" s="197"/>
      <c r="O735" s="197"/>
      <c r="P735" s="197"/>
      <c r="Q735" s="197"/>
      <c r="R735" s="197"/>
      <c r="S735" s="197"/>
      <c r="T735" s="197"/>
      <c r="U735" s="197"/>
      <c r="V735" s="197"/>
      <c r="W735" s="197"/>
    </row>
    <row r="736" spans="1:23">
      <c r="A736" s="197"/>
      <c r="B736" s="197"/>
      <c r="D736" s="197"/>
      <c r="E736" s="197"/>
      <c r="F736" s="197"/>
      <c r="G736" s="197"/>
      <c r="H736" s="197"/>
      <c r="I736" s="197"/>
      <c r="J736" s="197"/>
      <c r="K736" s="197"/>
      <c r="L736" s="197"/>
      <c r="M736" s="197"/>
      <c r="N736" s="197"/>
      <c r="O736" s="197"/>
      <c r="P736" s="197"/>
      <c r="Q736" s="197"/>
      <c r="R736" s="197"/>
      <c r="S736" s="197"/>
      <c r="T736" s="197"/>
      <c r="U736" s="197"/>
      <c r="V736" s="197"/>
      <c r="W736" s="197"/>
    </row>
    <row r="737" spans="1:23">
      <c r="A737" s="197"/>
      <c r="B737" s="197"/>
      <c r="D737" s="197"/>
      <c r="E737" s="197"/>
      <c r="F737" s="197"/>
      <c r="G737" s="197"/>
      <c r="H737" s="197"/>
      <c r="I737" s="197"/>
      <c r="J737" s="197"/>
      <c r="K737" s="197"/>
      <c r="L737" s="197"/>
      <c r="M737" s="197"/>
      <c r="N737" s="197"/>
      <c r="O737" s="197"/>
      <c r="P737" s="197"/>
      <c r="Q737" s="197"/>
      <c r="R737" s="197"/>
      <c r="S737" s="197"/>
      <c r="T737" s="197"/>
      <c r="U737" s="197"/>
      <c r="V737" s="197"/>
      <c r="W737" s="197"/>
    </row>
    <row r="738" spans="1:23">
      <c r="A738" s="197"/>
      <c r="B738" s="197"/>
      <c r="D738" s="197"/>
      <c r="E738" s="197"/>
      <c r="F738" s="197"/>
      <c r="G738" s="197"/>
      <c r="H738" s="197"/>
      <c r="I738" s="197"/>
      <c r="J738" s="197"/>
      <c r="K738" s="197"/>
      <c r="L738" s="197"/>
      <c r="M738" s="197"/>
      <c r="N738" s="197"/>
      <c r="O738" s="197"/>
      <c r="P738" s="197"/>
      <c r="Q738" s="197"/>
      <c r="R738" s="197"/>
      <c r="S738" s="197"/>
      <c r="T738" s="197"/>
      <c r="U738" s="197"/>
      <c r="V738" s="197"/>
      <c r="W738" s="197"/>
    </row>
    <row r="739" spans="1:23">
      <c r="A739" s="197"/>
      <c r="B739" s="197"/>
      <c r="D739" s="197"/>
      <c r="E739" s="197"/>
      <c r="F739" s="197"/>
      <c r="G739" s="197"/>
      <c r="H739" s="197"/>
      <c r="I739" s="197"/>
      <c r="J739" s="197"/>
      <c r="K739" s="197"/>
      <c r="L739" s="197"/>
      <c r="M739" s="197"/>
      <c r="N739" s="197"/>
      <c r="O739" s="197"/>
      <c r="P739" s="197"/>
      <c r="Q739" s="197"/>
      <c r="R739" s="197"/>
      <c r="S739" s="197"/>
      <c r="T739" s="197"/>
      <c r="U739" s="197"/>
      <c r="V739" s="197"/>
      <c r="W739" s="197"/>
    </row>
    <row r="740" spans="1:23">
      <c r="A740" s="197"/>
      <c r="B740" s="197"/>
      <c r="D740" s="197"/>
      <c r="E740" s="197"/>
      <c r="F740" s="197"/>
      <c r="G740" s="197"/>
      <c r="H740" s="197"/>
      <c r="I740" s="197"/>
      <c r="J740" s="197"/>
      <c r="K740" s="197"/>
      <c r="L740" s="197"/>
      <c r="M740" s="197"/>
      <c r="N740" s="197"/>
      <c r="O740" s="197"/>
      <c r="P740" s="197"/>
      <c r="Q740" s="197"/>
      <c r="R740" s="197"/>
      <c r="S740" s="197"/>
      <c r="T740" s="197"/>
      <c r="U740" s="197"/>
      <c r="V740" s="197"/>
      <c r="W740" s="197"/>
    </row>
    <row r="741" spans="1:23">
      <c r="A741" s="197"/>
      <c r="B741" s="197"/>
      <c r="D741" s="197"/>
      <c r="E741" s="197"/>
      <c r="F741" s="197"/>
      <c r="G741" s="197"/>
      <c r="H741" s="197"/>
      <c r="I741" s="197"/>
      <c r="J741" s="197"/>
      <c r="K741" s="197"/>
      <c r="L741" s="197"/>
      <c r="M741" s="197"/>
      <c r="N741" s="197"/>
      <c r="O741" s="197"/>
      <c r="P741" s="197"/>
      <c r="Q741" s="197"/>
      <c r="R741" s="197"/>
      <c r="S741" s="197"/>
      <c r="T741" s="197"/>
      <c r="U741" s="197"/>
      <c r="V741" s="197"/>
      <c r="W741" s="197"/>
    </row>
    <row r="742" spans="1:23">
      <c r="A742" s="197"/>
      <c r="B742" s="197"/>
      <c r="D742" s="197"/>
      <c r="E742" s="197"/>
      <c r="F742" s="197"/>
      <c r="G742" s="197"/>
      <c r="H742" s="197"/>
      <c r="I742" s="197"/>
      <c r="J742" s="197"/>
      <c r="K742" s="197"/>
      <c r="L742" s="197"/>
      <c r="M742" s="197"/>
      <c r="N742" s="197"/>
      <c r="O742" s="197"/>
      <c r="P742" s="197"/>
      <c r="Q742" s="197"/>
      <c r="R742" s="197"/>
      <c r="S742" s="197"/>
      <c r="T742" s="197"/>
      <c r="U742" s="197"/>
      <c r="V742" s="197"/>
      <c r="W742" s="197"/>
    </row>
    <row r="743" spans="1:23">
      <c r="A743" s="197"/>
      <c r="B743" s="197"/>
      <c r="D743" s="197"/>
      <c r="E743" s="197"/>
      <c r="F743" s="197"/>
      <c r="G743" s="197"/>
      <c r="H743" s="197"/>
      <c r="I743" s="197"/>
      <c r="J743" s="197"/>
      <c r="K743" s="197"/>
      <c r="L743" s="197"/>
      <c r="M743" s="197"/>
      <c r="N743" s="197"/>
      <c r="O743" s="197"/>
      <c r="P743" s="197"/>
      <c r="Q743" s="197"/>
      <c r="R743" s="197"/>
      <c r="S743" s="197"/>
      <c r="T743" s="197"/>
      <c r="U743" s="197"/>
      <c r="V743" s="197"/>
      <c r="W743" s="197"/>
    </row>
    <row r="744" spans="1:23">
      <c r="A744" s="197"/>
      <c r="B744" s="197"/>
      <c r="D744" s="197"/>
      <c r="E744" s="197"/>
      <c r="F744" s="197"/>
      <c r="G744" s="197"/>
      <c r="H744" s="197"/>
      <c r="I744" s="197"/>
      <c r="J744" s="197"/>
      <c r="K744" s="197"/>
      <c r="L744" s="197"/>
      <c r="M744" s="197"/>
      <c r="N744" s="197"/>
      <c r="O744" s="197"/>
      <c r="P744" s="197"/>
      <c r="Q744" s="197"/>
      <c r="R744" s="197"/>
      <c r="S744" s="197"/>
      <c r="T744" s="197"/>
      <c r="U744" s="197"/>
      <c r="V744" s="197"/>
      <c r="W744" s="197"/>
    </row>
    <row r="745" spans="1:23">
      <c r="A745" s="197"/>
      <c r="B745" s="197"/>
      <c r="D745" s="197"/>
      <c r="E745" s="197"/>
      <c r="F745" s="197"/>
      <c r="G745" s="197"/>
      <c r="H745" s="197"/>
      <c r="I745" s="197"/>
      <c r="J745" s="197"/>
      <c r="K745" s="197"/>
      <c r="L745" s="197"/>
      <c r="M745" s="197"/>
      <c r="N745" s="197"/>
      <c r="O745" s="197"/>
      <c r="P745" s="197"/>
      <c r="Q745" s="197"/>
      <c r="R745" s="197"/>
      <c r="S745" s="197"/>
      <c r="T745" s="197"/>
      <c r="U745" s="197"/>
      <c r="V745" s="197"/>
      <c r="W745" s="197"/>
    </row>
    <row r="746" spans="1:23">
      <c r="A746" s="197"/>
      <c r="B746" s="197"/>
      <c r="D746" s="197"/>
      <c r="E746" s="197"/>
      <c r="F746" s="197"/>
      <c r="G746" s="197"/>
      <c r="H746" s="197"/>
      <c r="I746" s="197"/>
      <c r="J746" s="197"/>
      <c r="K746" s="197"/>
      <c r="L746" s="197"/>
      <c r="M746" s="197"/>
      <c r="N746" s="197"/>
      <c r="O746" s="197"/>
      <c r="P746" s="197"/>
      <c r="Q746" s="197"/>
      <c r="R746" s="197"/>
      <c r="S746" s="197"/>
      <c r="T746" s="197"/>
      <c r="U746" s="197"/>
      <c r="V746" s="197"/>
      <c r="W746" s="197"/>
    </row>
    <row r="747" spans="1:23">
      <c r="A747" s="197"/>
      <c r="B747" s="197"/>
      <c r="D747" s="197"/>
      <c r="E747" s="197"/>
      <c r="F747" s="197"/>
      <c r="G747" s="197"/>
      <c r="H747" s="197"/>
      <c r="I747" s="197"/>
      <c r="J747" s="197"/>
      <c r="K747" s="197"/>
      <c r="L747" s="197"/>
      <c r="M747" s="197"/>
      <c r="N747" s="197"/>
      <c r="O747" s="197"/>
      <c r="P747" s="197"/>
      <c r="Q747" s="197"/>
      <c r="R747" s="197"/>
      <c r="S747" s="197"/>
      <c r="T747" s="197"/>
      <c r="U747" s="197"/>
      <c r="V747" s="197"/>
      <c r="W747" s="197"/>
    </row>
    <row r="748" spans="1:23">
      <c r="A748" s="197"/>
      <c r="B748" s="197"/>
      <c r="D748" s="197"/>
      <c r="E748" s="197"/>
      <c r="F748" s="197"/>
      <c r="G748" s="197"/>
      <c r="H748" s="197"/>
      <c r="I748" s="197"/>
      <c r="J748" s="197"/>
      <c r="K748" s="197"/>
      <c r="L748" s="197"/>
      <c r="M748" s="197"/>
      <c r="N748" s="197"/>
      <c r="O748" s="197"/>
      <c r="P748" s="197"/>
      <c r="Q748" s="197"/>
      <c r="R748" s="197"/>
      <c r="S748" s="197"/>
      <c r="T748" s="197"/>
      <c r="U748" s="197"/>
      <c r="V748" s="197"/>
      <c r="W748" s="197"/>
    </row>
    <row r="749" spans="1:23">
      <c r="A749" s="197"/>
      <c r="B749" s="197"/>
      <c r="D749" s="197"/>
      <c r="E749" s="197"/>
      <c r="F749" s="197"/>
      <c r="G749" s="197"/>
      <c r="H749" s="197"/>
      <c r="I749" s="197"/>
      <c r="J749" s="197"/>
      <c r="K749" s="197"/>
      <c r="L749" s="197"/>
      <c r="M749" s="197"/>
      <c r="N749" s="197"/>
      <c r="O749" s="197"/>
      <c r="P749" s="197"/>
      <c r="Q749" s="197"/>
      <c r="R749" s="197"/>
      <c r="S749" s="197"/>
      <c r="T749" s="197"/>
      <c r="U749" s="197"/>
      <c r="V749" s="197"/>
      <c r="W749" s="197"/>
    </row>
    <row r="750" spans="1:23">
      <c r="A750" s="197"/>
      <c r="B750" s="197"/>
      <c r="D750" s="197"/>
      <c r="E750" s="197"/>
      <c r="F750" s="197"/>
      <c r="G750" s="197"/>
      <c r="H750" s="197"/>
      <c r="I750" s="197"/>
      <c r="J750" s="197"/>
      <c r="K750" s="197"/>
      <c r="L750" s="197"/>
      <c r="M750" s="197"/>
      <c r="N750" s="197"/>
      <c r="O750" s="197"/>
      <c r="P750" s="197"/>
      <c r="Q750" s="197"/>
      <c r="R750" s="197"/>
      <c r="S750" s="197"/>
      <c r="T750" s="197"/>
      <c r="U750" s="197"/>
      <c r="V750" s="197"/>
      <c r="W750" s="197"/>
    </row>
    <row r="751" spans="1:23">
      <c r="A751" s="197"/>
      <c r="B751" s="197"/>
      <c r="D751" s="197"/>
      <c r="E751" s="197"/>
      <c r="F751" s="197"/>
      <c r="G751" s="197"/>
      <c r="H751" s="197"/>
      <c r="I751" s="197"/>
      <c r="J751" s="197"/>
      <c r="K751" s="197"/>
      <c r="L751" s="197"/>
      <c r="M751" s="197"/>
      <c r="N751" s="197"/>
      <c r="O751" s="197"/>
      <c r="P751" s="197"/>
      <c r="Q751" s="197"/>
      <c r="R751" s="197"/>
      <c r="S751" s="197"/>
      <c r="T751" s="197"/>
      <c r="U751" s="197"/>
      <c r="V751" s="197"/>
      <c r="W751" s="197"/>
    </row>
    <row r="752" spans="1:23">
      <c r="A752" s="197"/>
      <c r="B752" s="197"/>
      <c r="D752" s="197"/>
      <c r="E752" s="197"/>
      <c r="F752" s="197"/>
      <c r="G752" s="197"/>
      <c r="H752" s="197"/>
      <c r="I752" s="197"/>
      <c r="J752" s="197"/>
      <c r="K752" s="197"/>
      <c r="L752" s="197"/>
      <c r="M752" s="197"/>
      <c r="N752" s="197"/>
      <c r="O752" s="197"/>
      <c r="P752" s="197"/>
      <c r="Q752" s="197"/>
      <c r="R752" s="197"/>
      <c r="S752" s="197"/>
      <c r="T752" s="197"/>
      <c r="U752" s="197"/>
      <c r="V752" s="197"/>
      <c r="W752" s="197"/>
    </row>
    <row r="753" spans="1:23">
      <c r="A753" s="197"/>
      <c r="B753" s="197"/>
      <c r="D753" s="197"/>
      <c r="E753" s="197"/>
      <c r="F753" s="197"/>
      <c r="G753" s="197"/>
      <c r="H753" s="197"/>
      <c r="I753" s="197"/>
      <c r="J753" s="197"/>
      <c r="K753" s="197"/>
      <c r="L753" s="197"/>
      <c r="M753" s="197"/>
      <c r="N753" s="197"/>
      <c r="O753" s="197"/>
      <c r="P753" s="197"/>
      <c r="Q753" s="197"/>
      <c r="R753" s="197"/>
      <c r="S753" s="197"/>
      <c r="T753" s="197"/>
      <c r="U753" s="197"/>
      <c r="V753" s="197"/>
      <c r="W753" s="197"/>
    </row>
    <row r="754" spans="1:23">
      <c r="A754" s="197"/>
      <c r="B754" s="197"/>
      <c r="D754" s="197"/>
      <c r="E754" s="197"/>
      <c r="F754" s="197"/>
      <c r="G754" s="197"/>
      <c r="H754" s="197"/>
      <c r="I754" s="197"/>
      <c r="J754" s="197"/>
      <c r="K754" s="197"/>
      <c r="L754" s="197"/>
      <c r="M754" s="197"/>
      <c r="N754" s="197"/>
      <c r="O754" s="197"/>
      <c r="P754" s="197"/>
      <c r="Q754" s="197"/>
      <c r="R754" s="197"/>
      <c r="S754" s="197"/>
      <c r="T754" s="197"/>
      <c r="U754" s="197"/>
      <c r="V754" s="197"/>
      <c r="W754" s="197"/>
    </row>
    <row r="755" spans="1:23">
      <c r="A755" s="197"/>
      <c r="B755" s="197"/>
      <c r="D755" s="197"/>
      <c r="E755" s="197"/>
      <c r="F755" s="197"/>
      <c r="G755" s="197"/>
      <c r="H755" s="197"/>
      <c r="I755" s="197"/>
      <c r="J755" s="197"/>
      <c r="K755" s="197"/>
      <c r="L755" s="197"/>
      <c r="M755" s="197"/>
      <c r="N755" s="197"/>
      <c r="O755" s="197"/>
      <c r="P755" s="197"/>
      <c r="Q755" s="197"/>
      <c r="R755" s="197"/>
      <c r="S755" s="197"/>
      <c r="T755" s="197"/>
      <c r="U755" s="197"/>
      <c r="V755" s="197"/>
      <c r="W755" s="197"/>
    </row>
    <row r="756" spans="1:23">
      <c r="A756" s="197"/>
      <c r="B756" s="197"/>
      <c r="D756" s="197"/>
      <c r="E756" s="197"/>
      <c r="F756" s="197"/>
      <c r="G756" s="197"/>
      <c r="H756" s="197"/>
      <c r="I756" s="197"/>
      <c r="J756" s="197"/>
      <c r="K756" s="197"/>
      <c r="L756" s="197"/>
      <c r="M756" s="197"/>
      <c r="N756" s="197"/>
      <c r="O756" s="197"/>
      <c r="P756" s="197"/>
      <c r="Q756" s="197"/>
      <c r="R756" s="197"/>
      <c r="S756" s="197"/>
      <c r="T756" s="197"/>
      <c r="U756" s="197"/>
      <c r="V756" s="197"/>
      <c r="W756" s="197"/>
    </row>
    <row r="757" spans="1:23">
      <c r="A757" s="197"/>
      <c r="B757" s="197"/>
      <c r="D757" s="197"/>
      <c r="E757" s="197"/>
      <c r="F757" s="197"/>
      <c r="G757" s="197"/>
      <c r="H757" s="197"/>
      <c r="I757" s="197"/>
      <c r="J757" s="197"/>
      <c r="K757" s="197"/>
      <c r="L757" s="197"/>
      <c r="M757" s="197"/>
      <c r="N757" s="197"/>
      <c r="O757" s="197"/>
      <c r="P757" s="197"/>
      <c r="Q757" s="197"/>
      <c r="R757" s="197"/>
      <c r="S757" s="197"/>
      <c r="T757" s="197"/>
      <c r="U757" s="197"/>
      <c r="V757" s="197"/>
      <c r="W757" s="197"/>
    </row>
    <row r="758" spans="1:23">
      <c r="A758" s="197"/>
      <c r="B758" s="197"/>
      <c r="D758" s="197"/>
      <c r="E758" s="197"/>
      <c r="F758" s="197"/>
      <c r="G758" s="197"/>
      <c r="H758" s="197"/>
      <c r="I758" s="197"/>
      <c r="J758" s="197"/>
      <c r="K758" s="197"/>
      <c r="L758" s="197"/>
      <c r="M758" s="197"/>
      <c r="N758" s="197"/>
      <c r="O758" s="197"/>
      <c r="P758" s="197"/>
      <c r="Q758" s="197"/>
      <c r="R758" s="197"/>
      <c r="S758" s="197"/>
      <c r="T758" s="197"/>
      <c r="U758" s="197"/>
      <c r="V758" s="197"/>
      <c r="W758" s="197"/>
    </row>
    <row r="759" spans="1:23">
      <c r="A759" s="197"/>
      <c r="B759" s="197"/>
      <c r="D759" s="197"/>
      <c r="E759" s="197"/>
      <c r="F759" s="197"/>
      <c r="G759" s="197"/>
      <c r="H759" s="197"/>
      <c r="I759" s="197"/>
      <c r="J759" s="197"/>
      <c r="K759" s="197"/>
      <c r="L759" s="197"/>
      <c r="M759" s="197"/>
      <c r="N759" s="197"/>
      <c r="O759" s="197"/>
      <c r="P759" s="197"/>
      <c r="Q759" s="197"/>
      <c r="R759" s="197"/>
      <c r="S759" s="197"/>
      <c r="T759" s="197"/>
      <c r="U759" s="197"/>
      <c r="V759" s="197"/>
      <c r="W759" s="197"/>
    </row>
    <row r="760" spans="1:23">
      <c r="A760" s="197"/>
      <c r="B760" s="197"/>
      <c r="D760" s="197"/>
      <c r="E760" s="197"/>
      <c r="F760" s="197"/>
      <c r="G760" s="197"/>
      <c r="H760" s="197"/>
      <c r="I760" s="197"/>
      <c r="J760" s="197"/>
      <c r="K760" s="197"/>
      <c r="L760" s="197"/>
      <c r="M760" s="197"/>
      <c r="N760" s="197"/>
      <c r="O760" s="197"/>
      <c r="P760" s="197"/>
      <c r="Q760" s="197"/>
      <c r="R760" s="197"/>
      <c r="S760" s="197"/>
      <c r="T760" s="197"/>
      <c r="U760" s="197"/>
      <c r="V760" s="197"/>
      <c r="W760" s="197"/>
    </row>
    <row r="761" spans="1:23">
      <c r="A761" s="197"/>
      <c r="B761" s="197"/>
      <c r="D761" s="197"/>
      <c r="E761" s="197"/>
      <c r="F761" s="197"/>
      <c r="G761" s="197"/>
      <c r="H761" s="197"/>
      <c r="I761" s="197"/>
      <c r="J761" s="197"/>
      <c r="K761" s="197"/>
      <c r="L761" s="197"/>
      <c r="M761" s="197"/>
      <c r="N761" s="197"/>
      <c r="O761" s="197"/>
      <c r="P761" s="197"/>
      <c r="Q761" s="197"/>
      <c r="R761" s="197"/>
      <c r="S761" s="197"/>
      <c r="T761" s="197"/>
      <c r="U761" s="197"/>
      <c r="V761" s="197"/>
      <c r="W761" s="197"/>
    </row>
    <row r="762" spans="1:23">
      <c r="A762" s="197"/>
      <c r="B762" s="197"/>
      <c r="D762" s="197"/>
      <c r="E762" s="197"/>
      <c r="F762" s="197"/>
      <c r="G762" s="197"/>
      <c r="H762" s="197"/>
      <c r="I762" s="197"/>
      <c r="J762" s="197"/>
      <c r="K762" s="197"/>
      <c r="L762" s="197"/>
      <c r="M762" s="197"/>
      <c r="N762" s="197"/>
      <c r="O762" s="197"/>
      <c r="P762" s="197"/>
      <c r="Q762" s="197"/>
      <c r="R762" s="197"/>
      <c r="S762" s="197"/>
      <c r="T762" s="197"/>
      <c r="U762" s="197"/>
      <c r="V762" s="197"/>
      <c r="W762" s="197"/>
    </row>
    <row r="763" spans="1:23">
      <c r="A763" s="197"/>
      <c r="B763" s="197"/>
      <c r="D763" s="197"/>
      <c r="E763" s="197"/>
      <c r="F763" s="197"/>
      <c r="G763" s="197"/>
      <c r="H763" s="197"/>
      <c r="I763" s="197"/>
      <c r="J763" s="197"/>
      <c r="K763" s="197"/>
      <c r="L763" s="197"/>
      <c r="M763" s="197"/>
      <c r="N763" s="197"/>
      <c r="O763" s="197"/>
      <c r="P763" s="197"/>
      <c r="Q763" s="197"/>
      <c r="R763" s="197"/>
      <c r="S763" s="197"/>
      <c r="T763" s="197"/>
      <c r="U763" s="197"/>
      <c r="V763" s="197"/>
      <c r="W763" s="197"/>
    </row>
    <row r="764" spans="1:23">
      <c r="A764" s="197"/>
      <c r="B764" s="197"/>
      <c r="D764" s="197"/>
      <c r="E764" s="197"/>
      <c r="F764" s="197"/>
      <c r="G764" s="197"/>
      <c r="H764" s="197"/>
      <c r="I764" s="197"/>
      <c r="J764" s="197"/>
      <c r="K764" s="197"/>
      <c r="L764" s="197"/>
      <c r="M764" s="197"/>
      <c r="N764" s="197"/>
      <c r="O764" s="197"/>
      <c r="P764" s="197"/>
      <c r="Q764" s="197"/>
      <c r="R764" s="197"/>
      <c r="S764" s="197"/>
      <c r="T764" s="197"/>
      <c r="U764" s="197"/>
      <c r="V764" s="197"/>
      <c r="W764" s="197"/>
    </row>
    <row r="765" spans="1:23">
      <c r="A765" s="197"/>
      <c r="B765" s="197"/>
      <c r="D765" s="197"/>
      <c r="E765" s="197"/>
      <c r="F765" s="197"/>
      <c r="G765" s="197"/>
      <c r="H765" s="197"/>
      <c r="I765" s="197"/>
      <c r="J765" s="197"/>
      <c r="K765" s="197"/>
      <c r="L765" s="197"/>
      <c r="M765" s="197"/>
      <c r="N765" s="197"/>
      <c r="O765" s="197"/>
      <c r="P765" s="197"/>
      <c r="Q765" s="197"/>
      <c r="R765" s="197"/>
      <c r="S765" s="197"/>
      <c r="T765" s="197"/>
      <c r="U765" s="197"/>
      <c r="V765" s="197"/>
      <c r="W765" s="197"/>
    </row>
    <row r="766" spans="1:23">
      <c r="A766" s="197"/>
      <c r="B766" s="197"/>
      <c r="D766" s="197"/>
      <c r="E766" s="197"/>
      <c r="F766" s="197"/>
      <c r="G766" s="197"/>
      <c r="H766" s="197"/>
      <c r="I766" s="197"/>
      <c r="J766" s="197"/>
      <c r="K766" s="197"/>
      <c r="L766" s="197"/>
      <c r="M766" s="197"/>
      <c r="N766" s="197"/>
      <c r="O766" s="197"/>
      <c r="P766" s="197"/>
      <c r="Q766" s="197"/>
      <c r="R766" s="197"/>
      <c r="S766" s="197"/>
      <c r="T766" s="197"/>
      <c r="U766" s="197"/>
      <c r="V766" s="197"/>
      <c r="W766" s="197"/>
    </row>
    <row r="767" spans="1:23">
      <c r="A767" s="197"/>
      <c r="B767" s="197"/>
      <c r="D767" s="197"/>
      <c r="E767" s="197"/>
      <c r="F767" s="197"/>
      <c r="G767" s="197"/>
      <c r="H767" s="197"/>
      <c r="I767" s="197"/>
      <c r="J767" s="197"/>
      <c r="K767" s="197"/>
      <c r="L767" s="197"/>
      <c r="M767" s="197"/>
      <c r="N767" s="197"/>
      <c r="O767" s="197"/>
      <c r="P767" s="197"/>
      <c r="Q767" s="197"/>
      <c r="R767" s="197"/>
      <c r="S767" s="197"/>
      <c r="T767" s="197"/>
      <c r="U767" s="197"/>
      <c r="V767" s="197"/>
      <c r="W767" s="197"/>
    </row>
    <row r="768" spans="1:23">
      <c r="A768" s="197"/>
      <c r="B768" s="197"/>
      <c r="D768" s="197"/>
      <c r="E768" s="197"/>
      <c r="F768" s="197"/>
      <c r="G768" s="197"/>
      <c r="H768" s="197"/>
      <c r="I768" s="197"/>
      <c r="J768" s="197"/>
      <c r="K768" s="197"/>
      <c r="L768" s="197"/>
      <c r="M768" s="197"/>
      <c r="N768" s="197"/>
      <c r="O768" s="197"/>
      <c r="P768" s="197"/>
      <c r="Q768" s="197"/>
      <c r="R768" s="197"/>
      <c r="S768" s="197"/>
      <c r="T768" s="197"/>
      <c r="U768" s="197"/>
      <c r="V768" s="197"/>
      <c r="W768" s="197"/>
    </row>
    <row r="769" spans="1:23">
      <c r="A769" s="197"/>
      <c r="B769" s="197"/>
      <c r="D769" s="197"/>
      <c r="E769" s="197"/>
      <c r="F769" s="197"/>
      <c r="G769" s="197"/>
      <c r="H769" s="197"/>
      <c r="I769" s="197"/>
      <c r="J769" s="197"/>
      <c r="K769" s="197"/>
      <c r="L769" s="197"/>
      <c r="M769" s="197"/>
      <c r="N769" s="197"/>
      <c r="O769" s="197"/>
      <c r="P769" s="197"/>
      <c r="Q769" s="197"/>
      <c r="R769" s="197"/>
      <c r="S769" s="197"/>
      <c r="T769" s="197"/>
      <c r="U769" s="197"/>
      <c r="V769" s="197"/>
      <c r="W769" s="197"/>
    </row>
    <row r="770" spans="1:23">
      <c r="A770" s="197"/>
      <c r="B770" s="197"/>
      <c r="D770" s="197"/>
      <c r="E770" s="197"/>
      <c r="F770" s="197"/>
      <c r="G770" s="197"/>
      <c r="H770" s="197"/>
      <c r="I770" s="197"/>
      <c r="J770" s="197"/>
      <c r="K770" s="197"/>
      <c r="L770" s="197"/>
      <c r="M770" s="197"/>
      <c r="N770" s="197"/>
      <c r="O770" s="197"/>
      <c r="P770" s="197"/>
      <c r="Q770" s="197"/>
      <c r="R770" s="197"/>
      <c r="S770" s="197"/>
      <c r="T770" s="197"/>
      <c r="U770" s="197"/>
      <c r="V770" s="197"/>
      <c r="W770" s="197"/>
    </row>
    <row r="771" spans="1:23">
      <c r="A771" s="197"/>
      <c r="B771" s="197"/>
      <c r="D771" s="197"/>
      <c r="E771" s="197"/>
      <c r="F771" s="197"/>
      <c r="G771" s="197"/>
      <c r="H771" s="197"/>
      <c r="I771" s="197"/>
      <c r="J771" s="197"/>
      <c r="K771" s="197"/>
      <c r="L771" s="197"/>
      <c r="M771" s="197"/>
      <c r="N771" s="197"/>
      <c r="O771" s="197"/>
      <c r="P771" s="197"/>
      <c r="Q771" s="197"/>
      <c r="R771" s="197"/>
      <c r="S771" s="197"/>
      <c r="T771" s="197"/>
      <c r="U771" s="197"/>
      <c r="V771" s="197"/>
      <c r="W771" s="197"/>
    </row>
    <row r="772" spans="1:23">
      <c r="A772" s="197"/>
      <c r="B772" s="197"/>
      <c r="D772" s="197"/>
      <c r="E772" s="197"/>
      <c r="F772" s="197"/>
      <c r="G772" s="197"/>
      <c r="H772" s="197"/>
      <c r="I772" s="197"/>
      <c r="J772" s="197"/>
      <c r="K772" s="197"/>
      <c r="L772" s="197"/>
      <c r="M772" s="197"/>
      <c r="N772" s="197"/>
      <c r="O772" s="197"/>
      <c r="P772" s="197"/>
      <c r="Q772" s="197"/>
      <c r="R772" s="197"/>
      <c r="S772" s="197"/>
      <c r="T772" s="197"/>
      <c r="U772" s="197"/>
      <c r="V772" s="197"/>
      <c r="W772" s="197"/>
    </row>
    <row r="773" spans="1:23">
      <c r="A773" s="197"/>
      <c r="B773" s="197"/>
      <c r="D773" s="197"/>
      <c r="E773" s="197"/>
      <c r="F773" s="197"/>
      <c r="G773" s="197"/>
      <c r="H773" s="197"/>
      <c r="I773" s="197"/>
      <c r="J773" s="197"/>
      <c r="K773" s="197"/>
      <c r="L773" s="197"/>
      <c r="M773" s="197"/>
      <c r="N773" s="197"/>
      <c r="O773" s="197"/>
      <c r="P773" s="197"/>
      <c r="Q773" s="197"/>
      <c r="R773" s="197"/>
      <c r="S773" s="197"/>
      <c r="T773" s="197"/>
      <c r="U773" s="197"/>
      <c r="V773" s="197"/>
      <c r="W773" s="197"/>
    </row>
    <row r="774" spans="1:23">
      <c r="A774" s="197"/>
      <c r="B774" s="197"/>
      <c r="D774" s="197"/>
      <c r="E774" s="197"/>
      <c r="F774" s="197"/>
      <c r="G774" s="197"/>
      <c r="H774" s="197"/>
      <c r="I774" s="197"/>
      <c r="J774" s="197"/>
      <c r="K774" s="197"/>
      <c r="L774" s="197"/>
      <c r="M774" s="197"/>
      <c r="N774" s="197"/>
      <c r="O774" s="197"/>
      <c r="P774" s="197"/>
      <c r="Q774" s="197"/>
      <c r="R774" s="197"/>
      <c r="S774" s="197"/>
      <c r="T774" s="197"/>
      <c r="U774" s="197"/>
      <c r="V774" s="197"/>
      <c r="W774" s="197"/>
    </row>
    <row r="775" spans="1:23">
      <c r="A775" s="197"/>
      <c r="B775" s="197"/>
      <c r="D775" s="197"/>
      <c r="E775" s="197"/>
      <c r="F775" s="197"/>
      <c r="G775" s="197"/>
      <c r="H775" s="197"/>
      <c r="I775" s="197"/>
      <c r="J775" s="197"/>
      <c r="K775" s="197"/>
      <c r="L775" s="197"/>
      <c r="M775" s="197"/>
      <c r="N775" s="197"/>
      <c r="O775" s="197"/>
      <c r="P775" s="197"/>
      <c r="Q775" s="197"/>
      <c r="R775" s="197"/>
      <c r="S775" s="197"/>
      <c r="T775" s="197"/>
      <c r="U775" s="197"/>
      <c r="V775" s="197"/>
      <c r="W775" s="197"/>
    </row>
    <row r="776" spans="1:23">
      <c r="A776" s="197"/>
      <c r="B776" s="197"/>
      <c r="D776" s="197"/>
      <c r="E776" s="197"/>
      <c r="F776" s="197"/>
      <c r="G776" s="197"/>
      <c r="H776" s="197"/>
      <c r="I776" s="197"/>
      <c r="J776" s="197"/>
      <c r="K776" s="197"/>
      <c r="L776" s="197"/>
      <c r="M776" s="197"/>
      <c r="N776" s="197"/>
      <c r="O776" s="197"/>
      <c r="P776" s="197"/>
      <c r="Q776" s="197"/>
      <c r="R776" s="197"/>
      <c r="S776" s="197"/>
      <c r="T776" s="197"/>
      <c r="U776" s="197"/>
      <c r="V776" s="197"/>
      <c r="W776" s="197"/>
    </row>
    <row r="777" spans="1:23">
      <c r="A777" s="197"/>
      <c r="B777" s="197"/>
      <c r="D777" s="197"/>
      <c r="E777" s="197"/>
      <c r="F777" s="197"/>
      <c r="G777" s="197"/>
      <c r="H777" s="197"/>
      <c r="I777" s="197"/>
      <c r="J777" s="197"/>
      <c r="K777" s="197"/>
      <c r="L777" s="197"/>
      <c r="M777" s="197"/>
      <c r="N777" s="197"/>
      <c r="O777" s="197"/>
      <c r="P777" s="197"/>
      <c r="Q777" s="197"/>
      <c r="R777" s="197"/>
      <c r="S777" s="197"/>
      <c r="T777" s="197"/>
      <c r="U777" s="197"/>
      <c r="V777" s="197"/>
      <c r="W777" s="197"/>
    </row>
    <row r="778" spans="1:23">
      <c r="A778" s="197"/>
      <c r="B778" s="197"/>
      <c r="D778" s="197"/>
      <c r="E778" s="197"/>
      <c r="F778" s="197"/>
      <c r="G778" s="197"/>
      <c r="H778" s="197"/>
      <c r="I778" s="197"/>
      <c r="J778" s="197"/>
      <c r="K778" s="197"/>
      <c r="L778" s="197"/>
      <c r="M778" s="197"/>
      <c r="N778" s="197"/>
      <c r="O778" s="197"/>
      <c r="P778" s="197"/>
      <c r="Q778" s="197"/>
      <c r="R778" s="197"/>
      <c r="S778" s="197"/>
      <c r="T778" s="197"/>
      <c r="U778" s="197"/>
      <c r="V778" s="197"/>
      <c r="W778" s="197"/>
    </row>
    <row r="779" spans="1:23">
      <c r="A779" s="197"/>
      <c r="B779" s="197"/>
      <c r="D779" s="197"/>
      <c r="E779" s="197"/>
      <c r="F779" s="197"/>
      <c r="G779" s="197"/>
      <c r="H779" s="197"/>
      <c r="I779" s="197"/>
      <c r="J779" s="197"/>
      <c r="K779" s="197"/>
      <c r="L779" s="197"/>
      <c r="M779" s="197"/>
      <c r="N779" s="197"/>
      <c r="O779" s="197"/>
      <c r="P779" s="197"/>
      <c r="Q779" s="197"/>
      <c r="R779" s="197"/>
      <c r="S779" s="197"/>
      <c r="T779" s="197"/>
      <c r="U779" s="197"/>
      <c r="V779" s="197"/>
      <c r="W779" s="197"/>
    </row>
    <row r="780" spans="1:23">
      <c r="A780" s="197"/>
      <c r="B780" s="197"/>
      <c r="D780" s="197"/>
      <c r="E780" s="197"/>
      <c r="F780" s="197"/>
      <c r="G780" s="197"/>
      <c r="H780" s="197"/>
      <c r="I780" s="197"/>
      <c r="J780" s="197"/>
      <c r="K780" s="197"/>
      <c r="L780" s="197"/>
      <c r="M780" s="197"/>
      <c r="N780" s="197"/>
      <c r="O780" s="197"/>
      <c r="P780" s="197"/>
      <c r="Q780" s="197"/>
      <c r="R780" s="197"/>
      <c r="S780" s="197"/>
      <c r="T780" s="197"/>
      <c r="U780" s="197"/>
      <c r="V780" s="197"/>
      <c r="W780" s="197"/>
    </row>
    <row r="781" spans="1:23">
      <c r="A781" s="197"/>
      <c r="B781" s="197"/>
      <c r="D781" s="197"/>
      <c r="E781" s="197"/>
      <c r="F781" s="197"/>
      <c r="G781" s="197"/>
      <c r="H781" s="197"/>
      <c r="I781" s="197"/>
      <c r="J781" s="197"/>
      <c r="K781" s="197"/>
      <c r="L781" s="197"/>
      <c r="M781" s="197"/>
      <c r="N781" s="197"/>
      <c r="O781" s="197"/>
      <c r="P781" s="197"/>
      <c r="Q781" s="197"/>
      <c r="R781" s="197"/>
      <c r="S781" s="197"/>
      <c r="T781" s="197"/>
      <c r="U781" s="197"/>
      <c r="V781" s="197"/>
      <c r="W781" s="197"/>
    </row>
    <row r="782" spans="1:23">
      <c r="A782" s="197"/>
      <c r="B782" s="197"/>
      <c r="D782" s="197"/>
      <c r="E782" s="197"/>
      <c r="F782" s="197"/>
      <c r="G782" s="197"/>
      <c r="H782" s="197"/>
      <c r="I782" s="197"/>
      <c r="J782" s="197"/>
      <c r="K782" s="197"/>
      <c r="L782" s="197"/>
      <c r="M782" s="197"/>
      <c r="N782" s="197"/>
      <c r="O782" s="197"/>
      <c r="P782" s="197"/>
      <c r="Q782" s="197"/>
      <c r="R782" s="197"/>
      <c r="S782" s="197"/>
      <c r="T782" s="197"/>
      <c r="U782" s="197"/>
      <c r="V782" s="197"/>
      <c r="W782" s="197"/>
    </row>
    <row r="783" spans="1:23">
      <c r="A783" s="197"/>
      <c r="B783" s="197"/>
      <c r="D783" s="197"/>
      <c r="E783" s="197"/>
      <c r="F783" s="197"/>
      <c r="G783" s="197"/>
      <c r="H783" s="197"/>
      <c r="I783" s="197"/>
      <c r="J783" s="197"/>
      <c r="K783" s="197"/>
      <c r="L783" s="197"/>
      <c r="M783" s="197"/>
      <c r="N783" s="197"/>
      <c r="O783" s="197"/>
      <c r="P783" s="197"/>
      <c r="Q783" s="197"/>
      <c r="R783" s="197"/>
      <c r="S783" s="197"/>
      <c r="T783" s="197"/>
      <c r="U783" s="197"/>
      <c r="V783" s="197"/>
      <c r="W783" s="197"/>
    </row>
    <row r="784" spans="1:23">
      <c r="A784" s="197"/>
      <c r="B784" s="197"/>
      <c r="D784" s="197"/>
      <c r="E784" s="197"/>
      <c r="F784" s="197"/>
      <c r="G784" s="197"/>
      <c r="H784" s="197"/>
      <c r="I784" s="197"/>
      <c r="J784" s="197"/>
      <c r="K784" s="197"/>
      <c r="L784" s="197"/>
      <c r="M784" s="197"/>
      <c r="N784" s="197"/>
      <c r="O784" s="197"/>
      <c r="P784" s="197"/>
      <c r="Q784" s="197"/>
      <c r="R784" s="197"/>
      <c r="S784" s="197"/>
      <c r="T784" s="197"/>
      <c r="U784" s="197"/>
      <c r="V784" s="197"/>
      <c r="W784" s="197"/>
    </row>
    <row r="785" spans="1:23">
      <c r="A785" s="197"/>
      <c r="B785" s="197"/>
      <c r="D785" s="197"/>
      <c r="E785" s="197"/>
      <c r="F785" s="197"/>
      <c r="G785" s="197"/>
      <c r="H785" s="197"/>
      <c r="I785" s="197"/>
      <c r="J785" s="197"/>
      <c r="K785" s="197"/>
      <c r="L785" s="197"/>
      <c r="M785" s="197"/>
      <c r="N785" s="197"/>
      <c r="O785" s="197"/>
      <c r="P785" s="197"/>
      <c r="Q785" s="197"/>
      <c r="R785" s="197"/>
      <c r="S785" s="197"/>
      <c r="T785" s="197"/>
      <c r="U785" s="197"/>
      <c r="V785" s="197"/>
      <c r="W785" s="197"/>
    </row>
    <row r="786" spans="1:23">
      <c r="A786" s="197"/>
      <c r="B786" s="197"/>
      <c r="D786" s="197"/>
      <c r="E786" s="197"/>
      <c r="F786" s="197"/>
      <c r="G786" s="197"/>
      <c r="H786" s="197"/>
      <c r="I786" s="197"/>
      <c r="J786" s="197"/>
      <c r="K786" s="197"/>
      <c r="L786" s="197"/>
      <c r="M786" s="197"/>
      <c r="N786" s="197"/>
      <c r="O786" s="197"/>
      <c r="P786" s="197"/>
      <c r="Q786" s="197"/>
      <c r="R786" s="197"/>
      <c r="S786" s="197"/>
      <c r="T786" s="197"/>
      <c r="U786" s="197"/>
      <c r="V786" s="197"/>
      <c r="W786" s="197"/>
    </row>
    <row r="787" spans="1:23">
      <c r="A787" s="197"/>
      <c r="B787" s="197"/>
      <c r="D787" s="197"/>
      <c r="E787" s="197"/>
      <c r="F787" s="197"/>
      <c r="G787" s="197"/>
      <c r="H787" s="197"/>
      <c r="I787" s="197"/>
      <c r="J787" s="197"/>
      <c r="K787" s="197"/>
      <c r="L787" s="197"/>
      <c r="M787" s="197"/>
      <c r="N787" s="197"/>
      <c r="O787" s="197"/>
      <c r="P787" s="197"/>
      <c r="Q787" s="197"/>
      <c r="R787" s="197"/>
      <c r="S787" s="197"/>
      <c r="T787" s="197"/>
      <c r="U787" s="197"/>
      <c r="V787" s="197"/>
      <c r="W787" s="197"/>
    </row>
    <row r="788" spans="1:23">
      <c r="A788" s="197"/>
      <c r="B788" s="197"/>
      <c r="D788" s="197"/>
      <c r="E788" s="197"/>
      <c r="F788" s="197"/>
      <c r="G788" s="197"/>
      <c r="H788" s="197"/>
      <c r="I788" s="197"/>
      <c r="J788" s="197"/>
      <c r="K788" s="197"/>
      <c r="L788" s="197"/>
      <c r="M788" s="197"/>
      <c r="N788" s="197"/>
      <c r="O788" s="197"/>
      <c r="P788" s="197"/>
      <c r="Q788" s="197"/>
      <c r="R788" s="197"/>
      <c r="S788" s="197"/>
      <c r="T788" s="197"/>
      <c r="U788" s="197"/>
      <c r="V788" s="197"/>
      <c r="W788" s="197"/>
    </row>
    <row r="789" spans="1:23">
      <c r="A789" s="197"/>
      <c r="B789" s="197"/>
      <c r="D789" s="197"/>
      <c r="E789" s="197"/>
      <c r="F789" s="197"/>
      <c r="G789" s="197"/>
      <c r="H789" s="197"/>
      <c r="I789" s="197"/>
      <c r="J789" s="197"/>
      <c r="K789" s="197"/>
      <c r="L789" s="197"/>
      <c r="M789" s="197"/>
      <c r="N789" s="197"/>
      <c r="O789" s="197"/>
      <c r="P789" s="197"/>
      <c r="Q789" s="197"/>
      <c r="R789" s="197"/>
      <c r="S789" s="197"/>
      <c r="T789" s="197"/>
      <c r="U789" s="197"/>
      <c r="V789" s="197"/>
      <c r="W789" s="197"/>
    </row>
    <row r="790" spans="1:23">
      <c r="A790" s="197"/>
      <c r="B790" s="197"/>
      <c r="D790" s="197"/>
      <c r="E790" s="197"/>
      <c r="F790" s="197"/>
      <c r="G790" s="197"/>
      <c r="H790" s="197"/>
      <c r="I790" s="197"/>
      <c r="J790" s="197"/>
      <c r="K790" s="197"/>
      <c r="L790" s="197"/>
      <c r="M790" s="197"/>
      <c r="N790" s="197"/>
      <c r="O790" s="197"/>
      <c r="P790" s="197"/>
      <c r="Q790" s="197"/>
      <c r="R790" s="197"/>
      <c r="S790" s="197"/>
      <c r="T790" s="197"/>
      <c r="U790" s="197"/>
      <c r="V790" s="197"/>
      <c r="W790" s="197"/>
    </row>
    <row r="791" spans="1:23">
      <c r="A791" s="197"/>
      <c r="B791" s="197"/>
      <c r="D791" s="197"/>
      <c r="E791" s="197"/>
      <c r="F791" s="197"/>
      <c r="G791" s="197"/>
      <c r="H791" s="197"/>
      <c r="I791" s="197"/>
      <c r="J791" s="197"/>
      <c r="K791" s="197"/>
      <c r="L791" s="197"/>
      <c r="M791" s="197"/>
      <c r="N791" s="197"/>
      <c r="O791" s="197"/>
      <c r="P791" s="197"/>
      <c r="Q791" s="197"/>
      <c r="R791" s="197"/>
      <c r="S791" s="197"/>
      <c r="T791" s="197"/>
      <c r="U791" s="197"/>
      <c r="V791" s="197"/>
      <c r="W791" s="197"/>
    </row>
    <row r="792" spans="1:23">
      <c r="A792" s="197"/>
      <c r="B792" s="197"/>
      <c r="D792" s="197"/>
      <c r="E792" s="197"/>
      <c r="F792" s="197"/>
      <c r="G792" s="197"/>
      <c r="H792" s="197"/>
      <c r="I792" s="197"/>
      <c r="J792" s="197"/>
      <c r="K792" s="197"/>
      <c r="L792" s="197"/>
      <c r="M792" s="197"/>
      <c r="N792" s="197"/>
      <c r="O792" s="197"/>
      <c r="P792" s="197"/>
      <c r="Q792" s="197"/>
      <c r="R792" s="197"/>
      <c r="S792" s="197"/>
      <c r="T792" s="197"/>
      <c r="U792" s="197"/>
      <c r="V792" s="197"/>
      <c r="W792" s="197"/>
    </row>
    <row r="793" spans="1:23">
      <c r="A793" s="197"/>
      <c r="B793" s="197"/>
      <c r="D793" s="197"/>
      <c r="E793" s="197"/>
      <c r="F793" s="197"/>
      <c r="G793" s="197"/>
      <c r="H793" s="197"/>
      <c r="I793" s="197"/>
      <c r="J793" s="197"/>
      <c r="K793" s="197"/>
      <c r="L793" s="197"/>
      <c r="M793" s="197"/>
      <c r="N793" s="197"/>
      <c r="O793" s="197"/>
      <c r="P793" s="197"/>
      <c r="Q793" s="197"/>
      <c r="R793" s="197"/>
      <c r="S793" s="197"/>
      <c r="T793" s="197"/>
      <c r="U793" s="197"/>
      <c r="V793" s="197"/>
      <c r="W793" s="197"/>
    </row>
    <row r="794" spans="1:23">
      <c r="A794" s="197"/>
      <c r="B794" s="197"/>
      <c r="D794" s="197"/>
      <c r="E794" s="197"/>
      <c r="F794" s="197"/>
      <c r="G794" s="197"/>
      <c r="H794" s="197"/>
      <c r="I794" s="197"/>
      <c r="J794" s="197"/>
      <c r="K794" s="197"/>
      <c r="L794" s="197"/>
      <c r="M794" s="197"/>
      <c r="N794" s="197"/>
      <c r="O794" s="197"/>
      <c r="P794" s="197"/>
      <c r="Q794" s="197"/>
      <c r="R794" s="197"/>
      <c r="S794" s="197"/>
      <c r="T794" s="197"/>
      <c r="U794" s="197"/>
      <c r="V794" s="197"/>
      <c r="W794" s="197"/>
    </row>
    <row r="795" spans="1:23">
      <c r="A795" s="197"/>
      <c r="B795" s="197"/>
      <c r="D795" s="197"/>
      <c r="E795" s="197"/>
      <c r="F795" s="197"/>
      <c r="G795" s="197"/>
      <c r="H795" s="197"/>
      <c r="I795" s="197"/>
      <c r="J795" s="197"/>
      <c r="K795" s="197"/>
      <c r="L795" s="197"/>
      <c r="M795" s="197"/>
      <c r="N795" s="197"/>
      <c r="O795" s="197"/>
      <c r="P795" s="197"/>
      <c r="Q795" s="197"/>
      <c r="R795" s="197"/>
      <c r="S795" s="197"/>
      <c r="T795" s="197"/>
      <c r="U795" s="197"/>
      <c r="V795" s="197"/>
      <c r="W795" s="197"/>
    </row>
    <row r="796" spans="1:23">
      <c r="A796" s="197"/>
      <c r="B796" s="197"/>
      <c r="D796" s="197"/>
      <c r="E796" s="197"/>
      <c r="F796" s="197"/>
      <c r="G796" s="197"/>
      <c r="H796" s="197"/>
      <c r="I796" s="197"/>
      <c r="J796" s="197"/>
      <c r="K796" s="197"/>
      <c r="L796" s="197"/>
      <c r="M796" s="197"/>
      <c r="N796" s="197"/>
      <c r="O796" s="197"/>
      <c r="P796" s="197"/>
      <c r="Q796" s="197"/>
      <c r="R796" s="197"/>
      <c r="S796" s="197"/>
      <c r="T796" s="197"/>
      <c r="U796" s="197"/>
      <c r="V796" s="197"/>
      <c r="W796" s="197"/>
    </row>
    <row r="797" spans="1:23">
      <c r="A797" s="197"/>
      <c r="B797" s="197"/>
      <c r="D797" s="197"/>
      <c r="E797" s="197"/>
      <c r="F797" s="197"/>
      <c r="G797" s="197"/>
      <c r="H797" s="197"/>
      <c r="I797" s="197"/>
      <c r="J797" s="197"/>
      <c r="K797" s="197"/>
      <c r="L797" s="197"/>
      <c r="M797" s="197"/>
      <c r="N797" s="197"/>
      <c r="O797" s="197"/>
      <c r="P797" s="197"/>
      <c r="Q797" s="197"/>
      <c r="R797" s="197"/>
      <c r="S797" s="197"/>
      <c r="T797" s="197"/>
      <c r="U797" s="197"/>
      <c r="V797" s="197"/>
      <c r="W797" s="197"/>
    </row>
    <row r="798" spans="1:23">
      <c r="A798" s="197"/>
      <c r="B798" s="197"/>
      <c r="D798" s="197"/>
      <c r="E798" s="197"/>
      <c r="F798" s="197"/>
      <c r="G798" s="197"/>
      <c r="H798" s="197"/>
      <c r="I798" s="197"/>
      <c r="J798" s="197"/>
      <c r="K798" s="197"/>
      <c r="L798" s="197"/>
      <c r="M798" s="197"/>
      <c r="N798" s="197"/>
      <c r="O798" s="197"/>
      <c r="P798" s="197"/>
      <c r="Q798" s="197"/>
      <c r="R798" s="197"/>
      <c r="S798" s="197"/>
      <c r="T798" s="197"/>
      <c r="U798" s="197"/>
      <c r="V798" s="197"/>
      <c r="W798" s="197"/>
    </row>
    <row r="799" spans="1:23">
      <c r="A799" s="197"/>
      <c r="B799" s="197"/>
      <c r="D799" s="197"/>
      <c r="E799" s="197"/>
      <c r="F799" s="197"/>
      <c r="G799" s="197"/>
      <c r="H799" s="197"/>
      <c r="I799" s="197"/>
      <c r="J799" s="197"/>
      <c r="K799" s="197"/>
      <c r="L799" s="197"/>
      <c r="M799" s="197"/>
      <c r="N799" s="197"/>
      <c r="O799" s="197"/>
      <c r="P799" s="197"/>
      <c r="Q799" s="197"/>
      <c r="R799" s="197"/>
      <c r="S799" s="197"/>
      <c r="T799" s="197"/>
      <c r="U799" s="197"/>
      <c r="V799" s="197"/>
      <c r="W799" s="197"/>
    </row>
    <row r="800" spans="1:23">
      <c r="A800" s="197"/>
      <c r="B800" s="197"/>
      <c r="D800" s="197"/>
      <c r="E800" s="197"/>
      <c r="F800" s="197"/>
      <c r="G800" s="197"/>
      <c r="H800" s="197"/>
      <c r="I800" s="197"/>
      <c r="J800" s="197"/>
      <c r="K800" s="197"/>
      <c r="L800" s="197"/>
      <c r="M800" s="197"/>
      <c r="N800" s="197"/>
      <c r="O800" s="197"/>
      <c r="P800" s="197"/>
      <c r="Q800" s="197"/>
      <c r="R800" s="197"/>
      <c r="S800" s="197"/>
      <c r="T800" s="197"/>
      <c r="U800" s="197"/>
      <c r="V800" s="197"/>
      <c r="W800" s="197"/>
    </row>
    <row r="801" spans="1:23">
      <c r="A801" s="197"/>
      <c r="B801" s="197"/>
      <c r="D801" s="197"/>
      <c r="E801" s="197"/>
      <c r="F801" s="197"/>
      <c r="G801" s="197"/>
      <c r="H801" s="197"/>
      <c r="I801" s="197"/>
      <c r="J801" s="197"/>
      <c r="K801" s="197"/>
      <c r="L801" s="197"/>
      <c r="M801" s="197"/>
      <c r="N801" s="197"/>
      <c r="O801" s="197"/>
      <c r="P801" s="197"/>
      <c r="Q801" s="197"/>
      <c r="R801" s="197"/>
      <c r="S801" s="197"/>
      <c r="T801" s="197"/>
      <c r="U801" s="197"/>
      <c r="V801" s="197"/>
      <c r="W801" s="197"/>
    </row>
    <row r="802" spans="1:23">
      <c r="A802" s="197"/>
      <c r="B802" s="197"/>
      <c r="D802" s="197"/>
      <c r="E802" s="197"/>
      <c r="F802" s="197"/>
      <c r="G802" s="197"/>
      <c r="H802" s="197"/>
      <c r="I802" s="197"/>
      <c r="J802" s="197"/>
      <c r="K802" s="197"/>
      <c r="L802" s="197"/>
      <c r="M802" s="197"/>
      <c r="N802" s="197"/>
      <c r="O802" s="197"/>
      <c r="P802" s="197"/>
      <c r="Q802" s="197"/>
      <c r="R802" s="197"/>
      <c r="S802" s="197"/>
      <c r="T802" s="197"/>
      <c r="U802" s="197"/>
      <c r="V802" s="197"/>
      <c r="W802" s="197"/>
    </row>
    <row r="803" spans="1:23">
      <c r="A803" s="197"/>
      <c r="B803" s="197"/>
      <c r="D803" s="197"/>
      <c r="E803" s="197"/>
      <c r="F803" s="197"/>
      <c r="G803" s="197"/>
      <c r="H803" s="197"/>
      <c r="I803" s="197"/>
      <c r="J803" s="197"/>
      <c r="K803" s="197"/>
      <c r="L803" s="197"/>
      <c r="M803" s="197"/>
      <c r="N803" s="197"/>
      <c r="O803" s="197"/>
      <c r="P803" s="197"/>
      <c r="Q803" s="197"/>
      <c r="R803" s="197"/>
      <c r="S803" s="197"/>
      <c r="T803" s="197"/>
      <c r="U803" s="197"/>
      <c r="V803" s="197"/>
      <c r="W803" s="197"/>
    </row>
    <row r="804" spans="1:23">
      <c r="A804" s="197"/>
      <c r="B804" s="197"/>
      <c r="D804" s="197"/>
      <c r="E804" s="197"/>
      <c r="F804" s="197"/>
      <c r="G804" s="197"/>
      <c r="H804" s="197"/>
      <c r="I804" s="197"/>
      <c r="J804" s="197"/>
      <c r="K804" s="197"/>
      <c r="L804" s="197"/>
      <c r="M804" s="197"/>
      <c r="N804" s="197"/>
      <c r="O804" s="197"/>
      <c r="P804" s="197"/>
      <c r="Q804" s="197"/>
      <c r="R804" s="197"/>
      <c r="S804" s="197"/>
      <c r="T804" s="197"/>
      <c r="U804" s="197"/>
      <c r="V804" s="197"/>
      <c r="W804" s="197"/>
    </row>
    <row r="805" spans="1:23">
      <c r="A805" s="197"/>
      <c r="B805" s="197"/>
      <c r="D805" s="197"/>
      <c r="E805" s="197"/>
      <c r="F805" s="197"/>
      <c r="G805" s="197"/>
      <c r="H805" s="197"/>
      <c r="I805" s="197"/>
      <c r="J805" s="197"/>
      <c r="K805" s="197"/>
      <c r="L805" s="197"/>
      <c r="M805" s="197"/>
      <c r="N805" s="197"/>
      <c r="O805" s="197"/>
      <c r="P805" s="197"/>
      <c r="Q805" s="197"/>
      <c r="R805" s="197"/>
      <c r="S805" s="197"/>
      <c r="T805" s="197"/>
      <c r="U805" s="197"/>
      <c r="V805" s="197"/>
      <c r="W805" s="197"/>
    </row>
    <row r="806" spans="1:23">
      <c r="A806" s="197"/>
      <c r="B806" s="197"/>
      <c r="D806" s="197"/>
      <c r="E806" s="197"/>
      <c r="F806" s="197"/>
      <c r="G806" s="197"/>
      <c r="H806" s="197"/>
      <c r="I806" s="197"/>
      <c r="J806" s="197"/>
      <c r="K806" s="197"/>
      <c r="L806" s="197"/>
      <c r="M806" s="197"/>
      <c r="N806" s="197"/>
      <c r="O806" s="197"/>
      <c r="P806" s="197"/>
      <c r="Q806" s="197"/>
      <c r="R806" s="197"/>
      <c r="S806" s="197"/>
      <c r="T806" s="197"/>
      <c r="U806" s="197"/>
      <c r="V806" s="197"/>
      <c r="W806" s="197"/>
    </row>
    <row r="807" spans="1:23">
      <c r="A807" s="197"/>
      <c r="B807" s="197"/>
      <c r="D807" s="197"/>
      <c r="E807" s="197"/>
      <c r="F807" s="197"/>
      <c r="G807" s="197"/>
      <c r="H807" s="197"/>
      <c r="I807" s="197"/>
      <c r="J807" s="197"/>
      <c r="K807" s="197"/>
      <c r="L807" s="197"/>
      <c r="M807" s="197"/>
      <c r="N807" s="197"/>
      <c r="O807" s="197"/>
      <c r="P807" s="197"/>
      <c r="Q807" s="197"/>
      <c r="R807" s="197"/>
      <c r="S807" s="197"/>
      <c r="T807" s="197"/>
      <c r="U807" s="197"/>
      <c r="V807" s="197"/>
      <c r="W807" s="197"/>
    </row>
    <row r="808" spans="1:23">
      <c r="A808" s="197"/>
      <c r="B808" s="197"/>
      <c r="D808" s="197"/>
      <c r="E808" s="197"/>
      <c r="F808" s="197"/>
      <c r="G808" s="197"/>
      <c r="H808" s="197"/>
      <c r="I808" s="197"/>
      <c r="J808" s="197"/>
      <c r="K808" s="197"/>
      <c r="L808" s="197"/>
      <c r="M808" s="197"/>
      <c r="N808" s="197"/>
      <c r="O808" s="197"/>
      <c r="P808" s="197"/>
      <c r="Q808" s="197"/>
      <c r="R808" s="197"/>
      <c r="S808" s="197"/>
      <c r="T808" s="197"/>
      <c r="U808" s="197"/>
      <c r="V808" s="197"/>
      <c r="W808" s="197"/>
    </row>
    <row r="809" spans="1:23">
      <c r="A809" s="197"/>
      <c r="B809" s="197"/>
      <c r="D809" s="197"/>
      <c r="E809" s="197"/>
      <c r="F809" s="197"/>
      <c r="G809" s="197"/>
      <c r="H809" s="197"/>
      <c r="I809" s="197"/>
      <c r="J809" s="197"/>
      <c r="K809" s="197"/>
      <c r="L809" s="197"/>
      <c r="M809" s="197"/>
      <c r="N809" s="197"/>
      <c r="O809" s="197"/>
      <c r="P809" s="197"/>
      <c r="Q809" s="197"/>
      <c r="R809" s="197"/>
      <c r="S809" s="197"/>
      <c r="T809" s="197"/>
      <c r="U809" s="197"/>
      <c r="V809" s="197"/>
      <c r="W809" s="197"/>
    </row>
    <row r="810" spans="1:23">
      <c r="A810" s="197"/>
      <c r="B810" s="197"/>
      <c r="D810" s="197"/>
      <c r="E810" s="197"/>
      <c r="F810" s="197"/>
      <c r="G810" s="197"/>
      <c r="H810" s="197"/>
      <c r="I810" s="197"/>
      <c r="J810" s="197"/>
      <c r="K810" s="197"/>
      <c r="L810" s="197"/>
      <c r="M810" s="197"/>
      <c r="N810" s="197"/>
      <c r="O810" s="197"/>
      <c r="P810" s="197"/>
      <c r="Q810" s="197"/>
      <c r="R810" s="197"/>
      <c r="S810" s="197"/>
      <c r="T810" s="197"/>
      <c r="U810" s="197"/>
      <c r="V810" s="197"/>
      <c r="W810" s="197"/>
    </row>
    <row r="811" spans="1:23">
      <c r="A811" s="197"/>
      <c r="B811" s="197"/>
      <c r="D811" s="197"/>
      <c r="E811" s="197"/>
      <c r="F811" s="197"/>
      <c r="G811" s="197"/>
      <c r="H811" s="197"/>
      <c r="I811" s="197"/>
      <c r="J811" s="197"/>
      <c r="K811" s="197"/>
      <c r="L811" s="197"/>
      <c r="M811" s="197"/>
      <c r="N811" s="197"/>
      <c r="O811" s="197"/>
      <c r="P811" s="197"/>
      <c r="Q811" s="197"/>
      <c r="R811" s="197"/>
      <c r="S811" s="197"/>
      <c r="T811" s="197"/>
      <c r="U811" s="197"/>
      <c r="V811" s="197"/>
      <c r="W811" s="197"/>
    </row>
    <row r="812" spans="1:23">
      <c r="A812" s="197"/>
      <c r="B812" s="197"/>
      <c r="D812" s="197"/>
      <c r="E812" s="197"/>
      <c r="F812" s="197"/>
      <c r="G812" s="197"/>
      <c r="H812" s="197"/>
      <c r="I812" s="197"/>
      <c r="J812" s="197"/>
      <c r="K812" s="197"/>
      <c r="L812" s="197"/>
      <c r="M812" s="197"/>
      <c r="N812" s="197"/>
      <c r="O812" s="197"/>
      <c r="P812" s="197"/>
      <c r="Q812" s="197"/>
      <c r="R812" s="197"/>
      <c r="S812" s="197"/>
      <c r="T812" s="197"/>
      <c r="U812" s="197"/>
      <c r="V812" s="197"/>
      <c r="W812" s="197"/>
    </row>
    <row r="813" spans="1:23">
      <c r="A813" s="197"/>
      <c r="B813" s="197"/>
      <c r="D813" s="197"/>
      <c r="E813" s="197"/>
      <c r="F813" s="197"/>
      <c r="G813" s="197"/>
      <c r="H813" s="197"/>
      <c r="I813" s="197"/>
      <c r="J813" s="197"/>
      <c r="K813" s="197"/>
      <c r="L813" s="197"/>
      <c r="M813" s="197"/>
      <c r="N813" s="197"/>
      <c r="O813" s="197"/>
      <c r="P813" s="197"/>
      <c r="Q813" s="197"/>
      <c r="R813" s="197"/>
      <c r="S813" s="197"/>
      <c r="T813" s="197"/>
      <c r="U813" s="197"/>
      <c r="V813" s="197"/>
      <c r="W813" s="197"/>
    </row>
    <row r="814" spans="1:23">
      <c r="A814" s="197"/>
      <c r="B814" s="197"/>
      <c r="D814" s="197"/>
      <c r="E814" s="197"/>
      <c r="F814" s="197"/>
      <c r="G814" s="197"/>
      <c r="H814" s="197"/>
      <c r="I814" s="197"/>
      <c r="J814" s="197"/>
      <c r="K814" s="197"/>
      <c r="L814" s="197"/>
      <c r="M814" s="197"/>
      <c r="N814" s="197"/>
      <c r="O814" s="197"/>
      <c r="P814" s="197"/>
      <c r="Q814" s="197"/>
      <c r="R814" s="197"/>
      <c r="S814" s="197"/>
      <c r="T814" s="197"/>
      <c r="U814" s="197"/>
      <c r="V814" s="197"/>
      <c r="W814" s="197"/>
    </row>
    <row r="815" spans="1:23">
      <c r="A815" s="197"/>
      <c r="B815" s="197"/>
      <c r="D815" s="197"/>
      <c r="E815" s="197"/>
      <c r="F815" s="197"/>
      <c r="G815" s="197"/>
      <c r="H815" s="197"/>
      <c r="I815" s="197"/>
      <c r="J815" s="197"/>
      <c r="K815" s="197"/>
      <c r="L815" s="197"/>
      <c r="M815" s="197"/>
      <c r="N815" s="197"/>
      <c r="O815" s="197"/>
      <c r="P815" s="197"/>
      <c r="Q815" s="197"/>
      <c r="R815" s="197"/>
      <c r="S815" s="197"/>
      <c r="T815" s="197"/>
      <c r="U815" s="197"/>
      <c r="V815" s="197"/>
      <c r="W815" s="197"/>
    </row>
    <row r="816" spans="1:23">
      <c r="A816" s="197"/>
      <c r="B816" s="197"/>
      <c r="D816" s="197"/>
      <c r="E816" s="197"/>
      <c r="F816" s="197"/>
      <c r="G816" s="197"/>
      <c r="H816" s="197"/>
      <c r="I816" s="197"/>
      <c r="J816" s="197"/>
      <c r="K816" s="197"/>
      <c r="L816" s="197"/>
      <c r="M816" s="197"/>
      <c r="N816" s="197"/>
      <c r="O816" s="197"/>
      <c r="P816" s="197"/>
      <c r="Q816" s="197"/>
      <c r="R816" s="197"/>
      <c r="S816" s="197"/>
      <c r="T816" s="197"/>
      <c r="U816" s="197"/>
      <c r="V816" s="197"/>
      <c r="W816" s="197"/>
    </row>
    <row r="817" spans="1:23">
      <c r="A817" s="197"/>
      <c r="B817" s="197"/>
      <c r="D817" s="197"/>
      <c r="E817" s="197"/>
      <c r="F817" s="197"/>
      <c r="G817" s="197"/>
      <c r="H817" s="197"/>
      <c r="I817" s="197"/>
      <c r="J817" s="197"/>
      <c r="K817" s="197"/>
      <c r="L817" s="197"/>
      <c r="M817" s="197"/>
      <c r="N817" s="197"/>
      <c r="O817" s="197"/>
      <c r="P817" s="197"/>
      <c r="Q817" s="197"/>
      <c r="R817" s="197"/>
      <c r="S817" s="197"/>
      <c r="T817" s="197"/>
      <c r="U817" s="197"/>
      <c r="V817" s="197"/>
      <c r="W817" s="197"/>
    </row>
    <row r="818" spans="1:23">
      <c r="A818" s="197"/>
      <c r="B818" s="197"/>
      <c r="D818" s="197"/>
      <c r="E818" s="197"/>
      <c r="F818" s="197"/>
      <c r="G818" s="197"/>
      <c r="H818" s="197"/>
      <c r="I818" s="197"/>
      <c r="J818" s="197"/>
      <c r="K818" s="197"/>
      <c r="L818" s="197"/>
      <c r="M818" s="197"/>
      <c r="N818" s="197"/>
      <c r="O818" s="197"/>
      <c r="P818" s="197"/>
      <c r="Q818" s="197"/>
      <c r="R818" s="197"/>
      <c r="S818" s="197"/>
      <c r="T818" s="197"/>
      <c r="U818" s="197"/>
      <c r="V818" s="197"/>
      <c r="W818" s="197"/>
    </row>
    <row r="819" spans="1:23">
      <c r="A819" s="197"/>
      <c r="B819" s="197"/>
      <c r="D819" s="197"/>
      <c r="E819" s="197"/>
      <c r="F819" s="197"/>
      <c r="G819" s="197"/>
      <c r="H819" s="197"/>
      <c r="I819" s="197"/>
      <c r="J819" s="197"/>
      <c r="K819" s="197"/>
      <c r="L819" s="197"/>
      <c r="M819" s="197"/>
      <c r="N819" s="197"/>
      <c r="O819" s="197"/>
      <c r="P819" s="197"/>
      <c r="Q819" s="197"/>
      <c r="R819" s="197"/>
      <c r="S819" s="197"/>
      <c r="T819" s="197"/>
      <c r="U819" s="197"/>
      <c r="V819" s="197"/>
      <c r="W819" s="197"/>
    </row>
    <row r="820" spans="1:23">
      <c r="A820" s="197"/>
      <c r="B820" s="197"/>
      <c r="D820" s="197"/>
      <c r="E820" s="197"/>
      <c r="F820" s="197"/>
      <c r="G820" s="197"/>
      <c r="H820" s="197"/>
      <c r="I820" s="197"/>
      <c r="J820" s="197"/>
      <c r="K820" s="197"/>
      <c r="L820" s="197"/>
      <c r="M820" s="197"/>
      <c r="N820" s="197"/>
      <c r="O820" s="197"/>
      <c r="P820" s="197"/>
      <c r="Q820" s="197"/>
      <c r="R820" s="197"/>
      <c r="S820" s="197"/>
      <c r="T820" s="197"/>
      <c r="U820" s="197"/>
      <c r="V820" s="197"/>
      <c r="W820" s="197"/>
    </row>
    <row r="821" spans="1:23">
      <c r="A821" s="197"/>
      <c r="B821" s="197"/>
      <c r="D821" s="197"/>
      <c r="E821" s="197"/>
      <c r="F821" s="197"/>
      <c r="G821" s="197"/>
      <c r="H821" s="197"/>
      <c r="I821" s="197"/>
      <c r="J821" s="197"/>
      <c r="K821" s="197"/>
      <c r="L821" s="197"/>
      <c r="M821" s="197"/>
      <c r="N821" s="197"/>
      <c r="O821" s="197"/>
      <c r="P821" s="197"/>
      <c r="Q821" s="197"/>
      <c r="R821" s="197"/>
      <c r="S821" s="197"/>
      <c r="T821" s="197"/>
      <c r="U821" s="197"/>
      <c r="V821" s="197"/>
      <c r="W821" s="197"/>
    </row>
    <row r="822" spans="1:23">
      <c r="A822" s="197"/>
      <c r="B822" s="197"/>
      <c r="D822" s="197"/>
      <c r="E822" s="197"/>
      <c r="F822" s="197"/>
      <c r="G822" s="197"/>
      <c r="H822" s="197"/>
      <c r="I822" s="197"/>
      <c r="J822" s="197"/>
      <c r="K822" s="197"/>
      <c r="L822" s="197"/>
      <c r="M822" s="197"/>
      <c r="N822" s="197"/>
      <c r="O822" s="197"/>
      <c r="P822" s="197"/>
      <c r="Q822" s="197"/>
      <c r="R822" s="197"/>
      <c r="S822" s="197"/>
      <c r="T822" s="197"/>
      <c r="U822" s="197"/>
      <c r="V822" s="197"/>
      <c r="W822" s="197"/>
    </row>
    <row r="823" spans="1:23">
      <c r="A823" s="197"/>
      <c r="B823" s="197"/>
      <c r="D823" s="197"/>
      <c r="E823" s="197"/>
      <c r="F823" s="197"/>
      <c r="G823" s="197"/>
      <c r="H823" s="197"/>
      <c r="I823" s="197"/>
      <c r="J823" s="197"/>
      <c r="K823" s="197"/>
      <c r="L823" s="197"/>
      <c r="M823" s="197"/>
      <c r="N823" s="197"/>
      <c r="O823" s="197"/>
      <c r="P823" s="197"/>
      <c r="Q823" s="197"/>
      <c r="R823" s="197"/>
      <c r="S823" s="197"/>
      <c r="T823" s="197"/>
      <c r="U823" s="197"/>
      <c r="V823" s="197"/>
      <c r="W823" s="197"/>
    </row>
    <row r="824" spans="1:23">
      <c r="A824" s="197"/>
      <c r="B824" s="197"/>
      <c r="D824" s="197"/>
      <c r="E824" s="197"/>
      <c r="F824" s="197"/>
      <c r="G824" s="197"/>
      <c r="H824" s="197"/>
      <c r="I824" s="197"/>
      <c r="J824" s="197"/>
      <c r="K824" s="197"/>
      <c r="L824" s="197"/>
      <c r="M824" s="197"/>
      <c r="N824" s="197"/>
      <c r="O824" s="197"/>
      <c r="P824" s="197"/>
      <c r="Q824" s="197"/>
      <c r="R824" s="197"/>
      <c r="S824" s="197"/>
      <c r="T824" s="197"/>
      <c r="U824" s="197"/>
      <c r="V824" s="197"/>
      <c r="W824" s="197"/>
    </row>
    <row r="825" spans="1:23">
      <c r="A825" s="197"/>
      <c r="B825" s="197"/>
      <c r="D825" s="197"/>
      <c r="E825" s="197"/>
      <c r="F825" s="197"/>
      <c r="G825" s="197"/>
      <c r="H825" s="197"/>
      <c r="I825" s="197"/>
      <c r="J825" s="197"/>
      <c r="K825" s="197"/>
      <c r="L825" s="197"/>
      <c r="M825" s="197"/>
      <c r="N825" s="197"/>
      <c r="O825" s="197"/>
      <c r="P825" s="197"/>
      <c r="Q825" s="197"/>
      <c r="R825" s="197"/>
      <c r="S825" s="197"/>
      <c r="T825" s="197"/>
      <c r="U825" s="197"/>
      <c r="V825" s="197"/>
      <c r="W825" s="197"/>
    </row>
    <row r="826" spans="1:23">
      <c r="A826" s="197"/>
      <c r="B826" s="197"/>
      <c r="D826" s="197"/>
      <c r="E826" s="197"/>
      <c r="F826" s="197"/>
      <c r="G826" s="197"/>
      <c r="H826" s="197"/>
      <c r="I826" s="197"/>
      <c r="J826" s="197"/>
      <c r="K826" s="197"/>
      <c r="L826" s="197"/>
      <c r="M826" s="197"/>
      <c r="N826" s="197"/>
      <c r="O826" s="197"/>
      <c r="P826" s="197"/>
      <c r="Q826" s="197"/>
      <c r="R826" s="197"/>
      <c r="S826" s="197"/>
      <c r="T826" s="197"/>
      <c r="U826" s="197"/>
      <c r="V826" s="197"/>
      <c r="W826" s="197"/>
    </row>
    <row r="827" spans="1:23">
      <c r="A827" s="197"/>
      <c r="B827" s="197"/>
      <c r="D827" s="197"/>
      <c r="E827" s="197"/>
      <c r="F827" s="197"/>
      <c r="G827" s="197"/>
      <c r="H827" s="197"/>
      <c r="I827" s="197"/>
      <c r="J827" s="197"/>
      <c r="K827" s="197"/>
      <c r="L827" s="197"/>
      <c r="M827" s="197"/>
      <c r="N827" s="197"/>
      <c r="O827" s="197"/>
      <c r="P827" s="197"/>
      <c r="Q827" s="197"/>
      <c r="R827" s="197"/>
      <c r="S827" s="197"/>
      <c r="T827" s="197"/>
      <c r="U827" s="197"/>
      <c r="V827" s="197"/>
      <c r="W827" s="197"/>
    </row>
    <row r="828" spans="1:23">
      <c r="A828" s="197"/>
      <c r="B828" s="197"/>
      <c r="D828" s="197"/>
      <c r="E828" s="197"/>
      <c r="F828" s="197"/>
      <c r="G828" s="197"/>
      <c r="H828" s="197"/>
      <c r="I828" s="197"/>
      <c r="J828" s="197"/>
      <c r="K828" s="197"/>
      <c r="L828" s="197"/>
      <c r="M828" s="197"/>
      <c r="N828" s="197"/>
      <c r="O828" s="197"/>
      <c r="P828" s="197"/>
      <c r="Q828" s="197"/>
      <c r="R828" s="197"/>
      <c r="S828" s="197"/>
      <c r="T828" s="197"/>
      <c r="U828" s="197"/>
      <c r="V828" s="197"/>
      <c r="W828" s="197"/>
    </row>
    <row r="829" spans="1:23">
      <c r="A829" s="197"/>
      <c r="B829" s="197"/>
      <c r="D829" s="197"/>
      <c r="E829" s="197"/>
      <c r="F829" s="197"/>
      <c r="G829" s="197"/>
      <c r="H829" s="197"/>
      <c r="I829" s="197"/>
      <c r="J829" s="197"/>
      <c r="K829" s="197"/>
      <c r="L829" s="197"/>
      <c r="M829" s="197"/>
      <c r="N829" s="197"/>
      <c r="O829" s="197"/>
      <c r="P829" s="197"/>
      <c r="Q829" s="197"/>
      <c r="R829" s="197"/>
      <c r="S829" s="197"/>
      <c r="T829" s="197"/>
      <c r="U829" s="197"/>
      <c r="V829" s="197"/>
      <c r="W829" s="197"/>
    </row>
    <row r="830" spans="1:23">
      <c r="A830" s="197"/>
      <c r="B830" s="197"/>
      <c r="D830" s="197"/>
      <c r="E830" s="197"/>
      <c r="F830" s="197"/>
      <c r="G830" s="197"/>
      <c r="H830" s="197"/>
      <c r="I830" s="197"/>
      <c r="J830" s="197"/>
      <c r="K830" s="197"/>
      <c r="L830" s="197"/>
      <c r="M830" s="197"/>
      <c r="N830" s="197"/>
      <c r="O830" s="197"/>
      <c r="P830" s="197"/>
      <c r="Q830" s="197"/>
      <c r="R830" s="197"/>
      <c r="S830" s="197"/>
      <c r="T830" s="197"/>
      <c r="U830" s="197"/>
      <c r="V830" s="197"/>
      <c r="W830" s="197"/>
    </row>
    <row r="831" spans="1:23">
      <c r="A831" s="197"/>
      <c r="B831" s="197"/>
      <c r="D831" s="197"/>
      <c r="E831" s="197"/>
      <c r="F831" s="197"/>
      <c r="G831" s="197"/>
      <c r="H831" s="197"/>
      <c r="I831" s="197"/>
      <c r="J831" s="197"/>
      <c r="K831" s="197"/>
      <c r="L831" s="197"/>
      <c r="M831" s="197"/>
      <c r="N831" s="197"/>
      <c r="O831" s="197"/>
      <c r="P831" s="197"/>
      <c r="Q831" s="197"/>
      <c r="R831" s="197"/>
      <c r="S831" s="197"/>
      <c r="T831" s="197"/>
      <c r="U831" s="197"/>
      <c r="V831" s="197"/>
      <c r="W831" s="197"/>
    </row>
    <row r="832" spans="1:23">
      <c r="A832" s="197"/>
      <c r="B832" s="197"/>
      <c r="D832" s="197"/>
      <c r="E832" s="197"/>
      <c r="F832" s="197"/>
      <c r="G832" s="197"/>
      <c r="H832" s="197"/>
      <c r="I832" s="197"/>
      <c r="J832" s="197"/>
      <c r="K832" s="197"/>
      <c r="L832" s="197"/>
      <c r="M832" s="197"/>
      <c r="N832" s="197"/>
      <c r="O832" s="197"/>
      <c r="P832" s="197"/>
      <c r="Q832" s="197"/>
      <c r="R832" s="197"/>
      <c r="S832" s="197"/>
      <c r="T832" s="197"/>
      <c r="U832" s="197"/>
      <c r="V832" s="197"/>
      <c r="W832" s="197"/>
    </row>
    <row r="833" spans="1:23">
      <c r="A833" s="197"/>
      <c r="B833" s="197"/>
      <c r="D833" s="197"/>
      <c r="E833" s="197"/>
      <c r="F833" s="197"/>
      <c r="G833" s="197"/>
      <c r="H833" s="197"/>
      <c r="I833" s="197"/>
      <c r="J833" s="197"/>
      <c r="K833" s="197"/>
      <c r="L833" s="197"/>
      <c r="M833" s="197"/>
      <c r="N833" s="197"/>
      <c r="O833" s="197"/>
      <c r="P833" s="197"/>
      <c r="Q833" s="197"/>
      <c r="R833" s="197"/>
      <c r="S833" s="197"/>
      <c r="T833" s="197"/>
      <c r="U833" s="197"/>
      <c r="V833" s="197"/>
      <c r="W833" s="197"/>
    </row>
    <row r="834" spans="1:23">
      <c r="A834" s="197"/>
      <c r="B834" s="197"/>
      <c r="D834" s="197"/>
      <c r="E834" s="197"/>
      <c r="F834" s="197"/>
      <c r="G834" s="197"/>
      <c r="H834" s="197"/>
      <c r="I834" s="197"/>
      <c r="J834" s="197"/>
      <c r="K834" s="197"/>
      <c r="L834" s="197"/>
      <c r="M834" s="197"/>
      <c r="N834" s="197"/>
      <c r="O834" s="197"/>
      <c r="P834" s="197"/>
      <c r="Q834" s="197"/>
      <c r="R834" s="197"/>
      <c r="S834" s="197"/>
      <c r="T834" s="197"/>
      <c r="U834" s="197"/>
      <c r="V834" s="197"/>
      <c r="W834" s="197"/>
    </row>
    <row r="835" spans="1:23">
      <c r="A835" s="197"/>
      <c r="B835" s="197"/>
      <c r="D835" s="197"/>
      <c r="E835" s="197"/>
      <c r="F835" s="197"/>
      <c r="G835" s="197"/>
      <c r="H835" s="197"/>
      <c r="I835" s="197"/>
      <c r="J835" s="197"/>
      <c r="K835" s="197"/>
      <c r="L835" s="197"/>
      <c r="M835" s="197"/>
      <c r="N835" s="197"/>
      <c r="O835" s="197"/>
      <c r="P835" s="197"/>
      <c r="Q835" s="197"/>
      <c r="R835" s="197"/>
      <c r="S835" s="197"/>
      <c r="T835" s="197"/>
      <c r="U835" s="197"/>
      <c r="V835" s="197"/>
      <c r="W835" s="197"/>
    </row>
    <row r="836" spans="1:23">
      <c r="A836" s="197"/>
      <c r="B836" s="197"/>
      <c r="D836" s="197"/>
      <c r="E836" s="197"/>
      <c r="F836" s="197"/>
      <c r="G836" s="197"/>
      <c r="H836" s="197"/>
      <c r="I836" s="197"/>
      <c r="J836" s="197"/>
      <c r="K836" s="197"/>
      <c r="L836" s="197"/>
      <c r="M836" s="197"/>
      <c r="N836" s="197"/>
      <c r="O836" s="197"/>
      <c r="P836" s="197"/>
      <c r="Q836" s="197"/>
      <c r="R836" s="197"/>
      <c r="S836" s="197"/>
      <c r="T836" s="197"/>
      <c r="U836" s="197"/>
      <c r="V836" s="197"/>
      <c r="W836" s="197"/>
    </row>
    <row r="837" spans="1:23">
      <c r="A837" s="197"/>
      <c r="B837" s="197"/>
      <c r="D837" s="197"/>
      <c r="E837" s="197"/>
      <c r="F837" s="197"/>
      <c r="G837" s="197"/>
      <c r="H837" s="197"/>
      <c r="I837" s="197"/>
      <c r="J837" s="197"/>
      <c r="K837" s="197"/>
      <c r="L837" s="197"/>
      <c r="M837" s="197"/>
      <c r="N837" s="197"/>
      <c r="O837" s="197"/>
      <c r="P837" s="197"/>
      <c r="Q837" s="197"/>
      <c r="R837" s="197"/>
      <c r="S837" s="197"/>
      <c r="T837" s="197"/>
      <c r="U837" s="197"/>
      <c r="V837" s="197"/>
      <c r="W837" s="197"/>
    </row>
    <row r="838" spans="1:23">
      <c r="A838" s="197"/>
      <c r="B838" s="197"/>
      <c r="D838" s="197"/>
      <c r="E838" s="197"/>
      <c r="F838" s="197"/>
      <c r="G838" s="197"/>
      <c r="H838" s="197"/>
      <c r="I838" s="197"/>
      <c r="J838" s="197"/>
      <c r="K838" s="197"/>
      <c r="L838" s="197"/>
      <c r="M838" s="197"/>
      <c r="N838" s="197"/>
      <c r="O838" s="197"/>
      <c r="P838" s="197"/>
      <c r="Q838" s="197"/>
      <c r="R838" s="197"/>
      <c r="S838" s="197"/>
      <c r="T838" s="197"/>
      <c r="U838" s="197"/>
      <c r="V838" s="197"/>
      <c r="W838" s="197"/>
    </row>
    <row r="839" spans="1:23">
      <c r="A839" s="197"/>
      <c r="B839" s="197"/>
      <c r="D839" s="197"/>
      <c r="E839" s="197"/>
      <c r="F839" s="197"/>
      <c r="G839" s="197"/>
      <c r="H839" s="197"/>
      <c r="I839" s="197"/>
      <c r="J839" s="197"/>
      <c r="K839" s="197"/>
      <c r="L839" s="197"/>
      <c r="M839" s="197"/>
      <c r="N839" s="197"/>
      <c r="O839" s="197"/>
      <c r="P839" s="197"/>
      <c r="Q839" s="197"/>
      <c r="R839" s="197"/>
      <c r="S839" s="197"/>
      <c r="T839" s="197"/>
      <c r="U839" s="197"/>
      <c r="V839" s="197"/>
      <c r="W839" s="197"/>
    </row>
    <row r="840" spans="1:23">
      <c r="A840" s="197"/>
      <c r="B840" s="197"/>
      <c r="D840" s="197"/>
      <c r="E840" s="197"/>
      <c r="F840" s="197"/>
      <c r="G840" s="197"/>
      <c r="H840" s="197"/>
      <c r="I840" s="197"/>
      <c r="J840" s="197"/>
      <c r="K840" s="197"/>
      <c r="L840" s="197"/>
      <c r="M840" s="197"/>
      <c r="N840" s="197"/>
      <c r="O840" s="197"/>
      <c r="P840" s="197"/>
      <c r="Q840" s="197"/>
      <c r="R840" s="197"/>
      <c r="S840" s="197"/>
      <c r="T840" s="197"/>
      <c r="U840" s="197"/>
      <c r="V840" s="197"/>
      <c r="W840" s="197"/>
    </row>
    <row r="841" spans="1:23">
      <c r="A841" s="197"/>
      <c r="B841" s="197"/>
      <c r="D841" s="197"/>
      <c r="E841" s="197"/>
      <c r="F841" s="197"/>
      <c r="G841" s="197"/>
      <c r="H841" s="197"/>
      <c r="I841" s="197"/>
      <c r="J841" s="197"/>
      <c r="K841" s="197"/>
      <c r="L841" s="197"/>
      <c r="M841" s="197"/>
      <c r="N841" s="197"/>
      <c r="O841" s="197"/>
      <c r="P841" s="197"/>
      <c r="Q841" s="197"/>
      <c r="R841" s="197"/>
      <c r="S841" s="197"/>
      <c r="T841" s="197"/>
      <c r="U841" s="197"/>
      <c r="V841" s="197"/>
      <c r="W841" s="197"/>
    </row>
    <row r="842" spans="1:23">
      <c r="A842" s="197"/>
      <c r="B842" s="197"/>
      <c r="D842" s="197"/>
      <c r="E842" s="197"/>
      <c r="F842" s="197"/>
      <c r="G842" s="197"/>
      <c r="H842" s="197"/>
      <c r="I842" s="197"/>
      <c r="J842" s="197"/>
      <c r="K842" s="197"/>
      <c r="L842" s="197"/>
      <c r="M842" s="197"/>
      <c r="N842" s="197"/>
      <c r="O842" s="197"/>
      <c r="P842" s="197"/>
      <c r="Q842" s="197"/>
      <c r="R842" s="197"/>
      <c r="S842" s="197"/>
      <c r="T842" s="197"/>
      <c r="U842" s="197"/>
      <c r="V842" s="197"/>
      <c r="W842" s="197"/>
    </row>
    <row r="843" spans="1:23">
      <c r="A843" s="197"/>
      <c r="B843" s="197"/>
      <c r="D843" s="197"/>
      <c r="E843" s="197"/>
      <c r="F843" s="197"/>
      <c r="G843" s="197"/>
      <c r="H843" s="197"/>
      <c r="I843" s="197"/>
      <c r="J843" s="197"/>
      <c r="K843" s="197"/>
      <c r="L843" s="197"/>
      <c r="M843" s="197"/>
      <c r="N843" s="197"/>
      <c r="O843" s="197"/>
      <c r="P843" s="197"/>
      <c r="Q843" s="197"/>
      <c r="R843" s="197"/>
      <c r="S843" s="197"/>
      <c r="T843" s="197"/>
      <c r="U843" s="197"/>
      <c r="V843" s="197"/>
      <c r="W843" s="197"/>
    </row>
    <row r="844" spans="1:23">
      <c r="A844" s="197"/>
      <c r="B844" s="197"/>
      <c r="D844" s="197"/>
      <c r="E844" s="197"/>
      <c r="F844" s="197"/>
      <c r="G844" s="197"/>
      <c r="H844" s="197"/>
      <c r="I844" s="197"/>
      <c r="J844" s="197"/>
      <c r="K844" s="197"/>
      <c r="L844" s="197"/>
      <c r="M844" s="197"/>
      <c r="N844" s="197"/>
      <c r="O844" s="197"/>
      <c r="P844" s="197"/>
      <c r="Q844" s="197"/>
      <c r="R844" s="197"/>
      <c r="S844" s="197"/>
      <c r="T844" s="197"/>
      <c r="U844" s="197"/>
      <c r="V844" s="197"/>
      <c r="W844" s="197"/>
    </row>
    <row r="845" spans="1:23">
      <c r="A845" s="197"/>
      <c r="B845" s="197"/>
      <c r="D845" s="197"/>
      <c r="E845" s="197"/>
      <c r="F845" s="197"/>
      <c r="G845" s="197"/>
      <c r="H845" s="197"/>
      <c r="I845" s="197"/>
      <c r="J845" s="197"/>
      <c r="K845" s="197"/>
      <c r="L845" s="197"/>
      <c r="M845" s="197"/>
      <c r="N845" s="197"/>
      <c r="O845" s="197"/>
      <c r="P845" s="197"/>
      <c r="Q845" s="197"/>
      <c r="R845" s="197"/>
      <c r="S845" s="197"/>
      <c r="T845" s="197"/>
      <c r="U845" s="197"/>
      <c r="V845" s="197"/>
      <c r="W845" s="197"/>
    </row>
    <row r="846" spans="1:23">
      <c r="A846" s="197"/>
      <c r="B846" s="197"/>
      <c r="D846" s="197"/>
      <c r="E846" s="197"/>
      <c r="F846" s="197"/>
      <c r="G846" s="197"/>
      <c r="H846" s="197"/>
      <c r="I846" s="197"/>
      <c r="J846" s="197"/>
      <c r="K846" s="197"/>
      <c r="L846" s="197"/>
      <c r="M846" s="197"/>
      <c r="N846" s="197"/>
      <c r="O846" s="197"/>
      <c r="P846" s="197"/>
      <c r="Q846" s="197"/>
      <c r="R846" s="197"/>
      <c r="S846" s="197"/>
      <c r="T846" s="197"/>
      <c r="U846" s="197"/>
      <c r="V846" s="197"/>
      <c r="W846" s="197"/>
    </row>
    <row r="847" spans="1:23">
      <c r="A847" s="197"/>
      <c r="B847" s="197"/>
      <c r="D847" s="197"/>
      <c r="E847" s="197"/>
      <c r="F847" s="197"/>
      <c r="G847" s="197"/>
      <c r="H847" s="197"/>
      <c r="I847" s="197"/>
      <c r="J847" s="197"/>
      <c r="K847" s="197"/>
      <c r="L847" s="197"/>
      <c r="M847" s="197"/>
      <c r="N847" s="197"/>
      <c r="O847" s="197"/>
      <c r="P847" s="197"/>
      <c r="Q847" s="197"/>
      <c r="R847" s="197"/>
      <c r="S847" s="197"/>
      <c r="T847" s="197"/>
      <c r="U847" s="197"/>
      <c r="V847" s="197"/>
      <c r="W847" s="197"/>
    </row>
    <row r="848" spans="1:23">
      <c r="A848" s="197"/>
      <c r="B848" s="197"/>
      <c r="D848" s="197"/>
      <c r="E848" s="197"/>
      <c r="F848" s="197"/>
      <c r="G848" s="197"/>
      <c r="H848" s="197"/>
      <c r="I848" s="197"/>
      <c r="J848" s="197"/>
      <c r="K848" s="197"/>
      <c r="L848" s="197"/>
      <c r="M848" s="197"/>
      <c r="N848" s="197"/>
      <c r="O848" s="197"/>
      <c r="P848" s="197"/>
      <c r="Q848" s="197"/>
      <c r="R848" s="197"/>
      <c r="S848" s="197"/>
      <c r="T848" s="197"/>
      <c r="U848" s="197"/>
      <c r="V848" s="197"/>
      <c r="W848" s="197"/>
    </row>
    <row r="849" spans="1:23">
      <c r="A849" s="197"/>
      <c r="B849" s="197"/>
      <c r="D849" s="197"/>
      <c r="E849" s="197"/>
      <c r="F849" s="197"/>
      <c r="G849" s="197"/>
      <c r="H849" s="197"/>
      <c r="I849" s="197"/>
      <c r="J849" s="197"/>
      <c r="K849" s="197"/>
      <c r="L849" s="197"/>
      <c r="M849" s="197"/>
      <c r="N849" s="197"/>
      <c r="O849" s="197"/>
      <c r="P849" s="197"/>
      <c r="Q849" s="197"/>
      <c r="R849" s="197"/>
      <c r="S849" s="197"/>
      <c r="T849" s="197"/>
      <c r="U849" s="197"/>
      <c r="V849" s="197"/>
      <c r="W849" s="197"/>
    </row>
    <row r="850" spans="1:23">
      <c r="A850" s="197"/>
      <c r="B850" s="197"/>
      <c r="D850" s="197"/>
      <c r="E850" s="197"/>
      <c r="F850" s="197"/>
      <c r="G850" s="197"/>
      <c r="H850" s="197"/>
      <c r="I850" s="197"/>
      <c r="J850" s="197"/>
      <c r="K850" s="197"/>
      <c r="L850" s="197"/>
      <c r="M850" s="197"/>
      <c r="N850" s="197"/>
      <c r="O850" s="197"/>
      <c r="P850" s="197"/>
      <c r="Q850" s="197"/>
      <c r="R850" s="197"/>
      <c r="S850" s="197"/>
      <c r="T850" s="197"/>
      <c r="U850" s="197"/>
      <c r="V850" s="197"/>
      <c r="W850" s="197"/>
    </row>
    <row r="851" spans="1:23">
      <c r="A851" s="197"/>
      <c r="B851" s="197"/>
      <c r="D851" s="197"/>
      <c r="E851" s="197"/>
      <c r="F851" s="197"/>
      <c r="G851" s="197"/>
      <c r="H851" s="197"/>
      <c r="I851" s="197"/>
      <c r="J851" s="197"/>
      <c r="K851" s="197"/>
      <c r="L851" s="197"/>
      <c r="M851" s="197"/>
      <c r="N851" s="197"/>
      <c r="O851" s="197"/>
      <c r="P851" s="197"/>
      <c r="Q851" s="197"/>
      <c r="R851" s="197"/>
      <c r="S851" s="197"/>
      <c r="T851" s="197"/>
      <c r="U851" s="197"/>
      <c r="V851" s="197"/>
      <c r="W851" s="197"/>
    </row>
    <row r="852" spans="1:23">
      <c r="A852" s="197"/>
      <c r="B852" s="197"/>
      <c r="D852" s="197"/>
      <c r="E852" s="197"/>
      <c r="F852" s="197"/>
      <c r="G852" s="197"/>
      <c r="H852" s="197"/>
      <c r="I852" s="197"/>
      <c r="J852" s="197"/>
      <c r="K852" s="197"/>
      <c r="L852" s="197"/>
      <c r="M852" s="197"/>
      <c r="N852" s="197"/>
      <c r="O852" s="197"/>
      <c r="P852" s="197"/>
      <c r="Q852" s="197"/>
      <c r="R852" s="197"/>
      <c r="S852" s="197"/>
      <c r="T852" s="197"/>
      <c r="U852" s="197"/>
      <c r="V852" s="197"/>
      <c r="W852" s="197"/>
    </row>
    <row r="853" spans="1:23">
      <c r="A853" s="197"/>
      <c r="B853" s="197"/>
      <c r="D853" s="197"/>
      <c r="E853" s="197"/>
      <c r="F853" s="197"/>
      <c r="G853" s="197"/>
      <c r="H853" s="197"/>
      <c r="I853" s="197"/>
      <c r="J853" s="197"/>
      <c r="K853" s="197"/>
      <c r="L853" s="197"/>
      <c r="M853" s="197"/>
      <c r="N853" s="197"/>
      <c r="O853" s="197"/>
      <c r="P853" s="197"/>
      <c r="Q853" s="197"/>
      <c r="R853" s="197"/>
      <c r="S853" s="197"/>
      <c r="T853" s="197"/>
      <c r="U853" s="197"/>
      <c r="V853" s="197"/>
      <c r="W853" s="197"/>
    </row>
    <row r="854" spans="1:23">
      <c r="A854" s="197"/>
      <c r="B854" s="197"/>
      <c r="D854" s="197"/>
      <c r="E854" s="197"/>
      <c r="F854" s="197"/>
      <c r="G854" s="197"/>
      <c r="H854" s="197"/>
      <c r="I854" s="197"/>
      <c r="J854" s="197"/>
      <c r="K854" s="197"/>
      <c r="L854" s="197"/>
      <c r="M854" s="197"/>
      <c r="N854" s="197"/>
      <c r="O854" s="197"/>
      <c r="P854" s="197"/>
      <c r="Q854" s="197"/>
      <c r="R854" s="197"/>
      <c r="S854" s="197"/>
      <c r="T854" s="197"/>
      <c r="U854" s="197"/>
      <c r="V854" s="197"/>
      <c r="W854" s="197"/>
    </row>
    <row r="855" spans="1:23">
      <c r="A855" s="197"/>
      <c r="B855" s="197"/>
      <c r="D855" s="197"/>
      <c r="E855" s="197"/>
      <c r="F855" s="197"/>
      <c r="G855" s="197"/>
      <c r="H855" s="197"/>
      <c r="I855" s="197"/>
      <c r="J855" s="197"/>
      <c r="K855" s="197"/>
      <c r="L855" s="197"/>
      <c r="M855" s="197"/>
      <c r="N855" s="197"/>
      <c r="O855" s="197"/>
      <c r="P855" s="197"/>
      <c r="Q855" s="197"/>
      <c r="R855" s="197"/>
      <c r="S855" s="197"/>
      <c r="T855" s="197"/>
      <c r="U855" s="197"/>
      <c r="V855" s="197"/>
      <c r="W855" s="197"/>
    </row>
    <row r="856" spans="1:23">
      <c r="A856" s="197"/>
      <c r="B856" s="197"/>
      <c r="D856" s="197"/>
      <c r="E856" s="197"/>
      <c r="F856" s="197"/>
      <c r="G856" s="197"/>
      <c r="H856" s="197"/>
      <c r="I856" s="197"/>
      <c r="J856" s="197"/>
      <c r="K856" s="197"/>
      <c r="L856" s="197"/>
      <c r="M856" s="197"/>
      <c r="N856" s="197"/>
      <c r="O856" s="197"/>
      <c r="P856" s="197"/>
      <c r="Q856" s="197"/>
      <c r="R856" s="197"/>
      <c r="S856" s="197"/>
      <c r="T856" s="197"/>
      <c r="U856" s="197"/>
      <c r="V856" s="197"/>
      <c r="W856" s="197"/>
    </row>
    <row r="857" spans="1:23">
      <c r="A857" s="197"/>
      <c r="B857" s="197"/>
      <c r="D857" s="197"/>
      <c r="E857" s="197"/>
      <c r="F857" s="197"/>
      <c r="G857" s="197"/>
      <c r="H857" s="197"/>
      <c r="I857" s="197"/>
      <c r="J857" s="197"/>
      <c r="K857" s="197"/>
      <c r="L857" s="197"/>
      <c r="M857" s="197"/>
      <c r="N857" s="197"/>
      <c r="O857" s="197"/>
      <c r="P857" s="197"/>
      <c r="Q857" s="197"/>
      <c r="R857" s="197"/>
      <c r="S857" s="197"/>
      <c r="T857" s="197"/>
      <c r="U857" s="197"/>
      <c r="V857" s="197"/>
      <c r="W857" s="197"/>
    </row>
    <row r="858" spans="1:23">
      <c r="A858" s="197"/>
      <c r="B858" s="197"/>
      <c r="D858" s="197"/>
      <c r="E858" s="197"/>
      <c r="F858" s="197"/>
      <c r="G858" s="197"/>
      <c r="H858" s="197"/>
      <c r="I858" s="197"/>
      <c r="J858" s="197"/>
      <c r="K858" s="197"/>
      <c r="L858" s="197"/>
      <c r="M858" s="197"/>
      <c r="N858" s="197"/>
      <c r="O858" s="197"/>
      <c r="P858" s="197"/>
      <c r="Q858" s="197"/>
      <c r="R858" s="197"/>
      <c r="S858" s="197"/>
      <c r="T858" s="197"/>
      <c r="U858" s="197"/>
      <c r="V858" s="197"/>
      <c r="W858" s="197"/>
    </row>
    <row r="859" spans="1:23">
      <c r="A859" s="197"/>
      <c r="B859" s="197"/>
      <c r="D859" s="197"/>
      <c r="E859" s="197"/>
      <c r="F859" s="197"/>
      <c r="G859" s="197"/>
      <c r="H859" s="197"/>
      <c r="I859" s="197"/>
      <c r="J859" s="197"/>
      <c r="K859" s="197"/>
      <c r="L859" s="197"/>
      <c r="M859" s="197"/>
      <c r="N859" s="197"/>
      <c r="O859" s="197"/>
      <c r="P859" s="197"/>
      <c r="Q859" s="197"/>
      <c r="R859" s="197"/>
      <c r="S859" s="197"/>
      <c r="T859" s="197"/>
      <c r="U859" s="197"/>
      <c r="V859" s="197"/>
      <c r="W859" s="197"/>
    </row>
    <row r="860" spans="1:23">
      <c r="A860" s="197"/>
      <c r="B860" s="197"/>
      <c r="D860" s="197"/>
      <c r="E860" s="197"/>
      <c r="F860" s="197"/>
      <c r="G860" s="197"/>
      <c r="H860" s="197"/>
      <c r="I860" s="197"/>
      <c r="J860" s="197"/>
      <c r="K860" s="197"/>
      <c r="L860" s="197"/>
      <c r="M860" s="197"/>
      <c r="N860" s="197"/>
      <c r="O860" s="197"/>
      <c r="P860" s="197"/>
      <c r="Q860" s="197"/>
      <c r="R860" s="197"/>
      <c r="S860" s="197"/>
      <c r="T860" s="197"/>
      <c r="U860" s="197"/>
      <c r="V860" s="197"/>
      <c r="W860" s="197"/>
    </row>
    <row r="861" spans="1:23">
      <c r="A861" s="197"/>
      <c r="B861" s="197"/>
      <c r="D861" s="197"/>
      <c r="E861" s="197"/>
      <c r="F861" s="197"/>
      <c r="G861" s="197"/>
      <c r="H861" s="197"/>
      <c r="I861" s="197"/>
      <c r="J861" s="197"/>
      <c r="K861" s="197"/>
      <c r="L861" s="197"/>
      <c r="M861" s="197"/>
      <c r="N861" s="197"/>
      <c r="O861" s="197"/>
      <c r="P861" s="197"/>
      <c r="Q861" s="197"/>
      <c r="R861" s="197"/>
      <c r="S861" s="197"/>
      <c r="T861" s="197"/>
      <c r="U861" s="197"/>
      <c r="V861" s="197"/>
      <c r="W861" s="197"/>
    </row>
    <row r="862" spans="1:23">
      <c r="A862" s="197"/>
      <c r="B862" s="197"/>
      <c r="D862" s="197"/>
      <c r="E862" s="197"/>
      <c r="F862" s="197"/>
      <c r="G862" s="197"/>
      <c r="H862" s="197"/>
      <c r="I862" s="197"/>
      <c r="J862" s="197"/>
      <c r="K862" s="197"/>
      <c r="L862" s="197"/>
      <c r="M862" s="197"/>
      <c r="N862" s="197"/>
      <c r="O862" s="197"/>
      <c r="P862" s="197"/>
      <c r="Q862" s="197"/>
      <c r="R862" s="197"/>
      <c r="S862" s="197"/>
      <c r="T862" s="197"/>
      <c r="U862" s="197"/>
      <c r="V862" s="197"/>
      <c r="W862" s="197"/>
    </row>
    <row r="863" spans="1:23">
      <c r="A863" s="197"/>
      <c r="B863" s="197"/>
      <c r="D863" s="197"/>
      <c r="E863" s="197"/>
      <c r="F863" s="197"/>
      <c r="G863" s="197"/>
      <c r="H863" s="197"/>
      <c r="I863" s="197"/>
      <c r="J863" s="197"/>
      <c r="K863" s="197"/>
      <c r="L863" s="197"/>
      <c r="M863" s="197"/>
      <c r="N863" s="197"/>
      <c r="O863" s="197"/>
      <c r="P863" s="197"/>
      <c r="Q863" s="197"/>
      <c r="R863" s="197"/>
      <c r="S863" s="197"/>
      <c r="T863" s="197"/>
      <c r="U863" s="197"/>
      <c r="V863" s="197"/>
      <c r="W863" s="197"/>
    </row>
    <row r="864" spans="1:23">
      <c r="A864" s="197"/>
      <c r="B864" s="197"/>
      <c r="D864" s="197"/>
      <c r="E864" s="197"/>
      <c r="F864" s="197"/>
      <c r="G864" s="197"/>
      <c r="H864" s="197"/>
      <c r="I864" s="197"/>
      <c r="J864" s="197"/>
      <c r="K864" s="197"/>
      <c r="L864" s="197"/>
      <c r="M864" s="197"/>
      <c r="N864" s="197"/>
      <c r="O864" s="197"/>
      <c r="P864" s="197"/>
      <c r="Q864" s="197"/>
      <c r="R864" s="197"/>
      <c r="S864" s="197"/>
      <c r="T864" s="197"/>
      <c r="U864" s="197"/>
      <c r="V864" s="197"/>
      <c r="W864" s="197"/>
    </row>
    <row r="865" spans="1:23">
      <c r="A865" s="197"/>
      <c r="B865" s="197"/>
      <c r="D865" s="197"/>
      <c r="E865" s="197"/>
      <c r="F865" s="197"/>
      <c r="G865" s="197"/>
      <c r="H865" s="197"/>
      <c r="I865" s="197"/>
      <c r="J865" s="197"/>
      <c r="K865" s="197"/>
      <c r="L865" s="197"/>
      <c r="M865" s="197"/>
      <c r="N865" s="197"/>
      <c r="O865" s="197"/>
      <c r="P865" s="197"/>
      <c r="Q865" s="197"/>
      <c r="R865" s="197"/>
      <c r="S865" s="197"/>
      <c r="T865" s="197"/>
      <c r="U865" s="197"/>
      <c r="V865" s="197"/>
      <c r="W865" s="197"/>
    </row>
    <row r="866" spans="1:23">
      <c r="A866" s="197"/>
      <c r="B866" s="197"/>
      <c r="D866" s="197"/>
      <c r="E866" s="197"/>
      <c r="F866" s="197"/>
      <c r="G866" s="197"/>
      <c r="H866" s="197"/>
      <c r="I866" s="197"/>
      <c r="J866" s="197"/>
      <c r="K866" s="197"/>
      <c r="L866" s="197"/>
      <c r="M866" s="197"/>
      <c r="N866" s="197"/>
      <c r="O866" s="197"/>
      <c r="P866" s="197"/>
      <c r="Q866" s="197"/>
      <c r="R866" s="197"/>
      <c r="S866" s="197"/>
      <c r="T866" s="197"/>
      <c r="U866" s="197"/>
      <c r="V866" s="197"/>
      <c r="W866" s="197"/>
    </row>
    <row r="867" spans="1:23">
      <c r="A867" s="197"/>
      <c r="B867" s="197"/>
      <c r="D867" s="197"/>
      <c r="E867" s="197"/>
      <c r="F867" s="197"/>
      <c r="G867" s="197"/>
      <c r="H867" s="197"/>
      <c r="I867" s="197"/>
      <c r="J867" s="197"/>
      <c r="K867" s="197"/>
      <c r="L867" s="197"/>
      <c r="M867" s="197"/>
      <c r="N867" s="197"/>
      <c r="O867" s="197"/>
      <c r="P867" s="197"/>
      <c r="Q867" s="197"/>
      <c r="R867" s="197"/>
      <c r="S867" s="197"/>
      <c r="T867" s="197"/>
      <c r="U867" s="197"/>
      <c r="V867" s="197"/>
      <c r="W867" s="197"/>
    </row>
    <row r="868" spans="1:23">
      <c r="A868" s="197"/>
      <c r="B868" s="197"/>
      <c r="D868" s="197"/>
      <c r="E868" s="197"/>
      <c r="F868" s="197"/>
      <c r="G868" s="197"/>
      <c r="H868" s="197"/>
      <c r="I868" s="197"/>
      <c r="J868" s="197"/>
      <c r="K868" s="197"/>
      <c r="L868" s="197"/>
      <c r="M868" s="197"/>
      <c r="N868" s="197"/>
      <c r="O868" s="197"/>
      <c r="P868" s="197"/>
      <c r="Q868" s="197"/>
      <c r="R868" s="197"/>
      <c r="S868" s="197"/>
      <c r="T868" s="197"/>
      <c r="U868" s="197"/>
      <c r="V868" s="197"/>
      <c r="W868" s="197"/>
    </row>
    <row r="869" spans="1:23">
      <c r="A869" s="197"/>
      <c r="B869" s="197"/>
      <c r="D869" s="197"/>
      <c r="E869" s="197"/>
      <c r="F869" s="197"/>
      <c r="G869" s="197"/>
      <c r="H869" s="197"/>
      <c r="I869" s="197"/>
      <c r="J869" s="197"/>
      <c r="K869" s="197"/>
      <c r="L869" s="197"/>
      <c r="M869" s="197"/>
      <c r="N869" s="197"/>
      <c r="O869" s="197"/>
      <c r="P869" s="197"/>
      <c r="Q869" s="197"/>
      <c r="R869" s="197"/>
      <c r="S869" s="197"/>
      <c r="T869" s="197"/>
      <c r="U869" s="197"/>
      <c r="V869" s="197"/>
      <c r="W869" s="197"/>
    </row>
    <row r="870" spans="1:23">
      <c r="A870" s="197"/>
      <c r="B870" s="197"/>
      <c r="D870" s="197"/>
      <c r="E870" s="197"/>
      <c r="F870" s="197"/>
      <c r="G870" s="197"/>
      <c r="H870" s="197"/>
      <c r="I870" s="197"/>
      <c r="J870" s="197"/>
      <c r="K870" s="197"/>
      <c r="L870" s="197"/>
      <c r="M870" s="197"/>
      <c r="N870" s="197"/>
      <c r="O870" s="197"/>
      <c r="P870" s="197"/>
      <c r="Q870" s="197"/>
      <c r="R870" s="197"/>
      <c r="S870" s="197"/>
      <c r="T870" s="197"/>
      <c r="U870" s="197"/>
      <c r="V870" s="197"/>
      <c r="W870" s="197"/>
    </row>
    <row r="871" spans="1:23">
      <c r="A871" s="197"/>
      <c r="B871" s="197"/>
      <c r="D871" s="197"/>
      <c r="E871" s="197"/>
      <c r="F871" s="197"/>
      <c r="G871" s="197"/>
      <c r="H871" s="197"/>
      <c r="I871" s="197"/>
      <c r="J871" s="197"/>
      <c r="K871" s="197"/>
      <c r="L871" s="197"/>
      <c r="M871" s="197"/>
      <c r="N871" s="197"/>
      <c r="O871" s="197"/>
      <c r="P871" s="197"/>
      <c r="Q871" s="197"/>
      <c r="R871" s="197"/>
      <c r="S871" s="197"/>
      <c r="T871" s="197"/>
      <c r="U871" s="197"/>
      <c r="V871" s="197"/>
      <c r="W871" s="197"/>
    </row>
    <row r="872" spans="1:23">
      <c r="A872" s="197"/>
      <c r="B872" s="197"/>
      <c r="D872" s="197"/>
      <c r="E872" s="197"/>
      <c r="F872" s="197"/>
      <c r="G872" s="197"/>
      <c r="H872" s="197"/>
      <c r="I872" s="197"/>
      <c r="J872" s="197"/>
      <c r="K872" s="197"/>
      <c r="L872" s="197"/>
      <c r="M872" s="197"/>
      <c r="N872" s="197"/>
      <c r="O872" s="197"/>
      <c r="P872" s="197"/>
      <c r="Q872" s="197"/>
      <c r="R872" s="197"/>
      <c r="S872" s="197"/>
      <c r="T872" s="197"/>
      <c r="U872" s="197"/>
      <c r="V872" s="197"/>
      <c r="W872" s="197"/>
    </row>
    <row r="873" spans="1:23">
      <c r="A873" s="197"/>
      <c r="B873" s="197"/>
      <c r="D873" s="197"/>
      <c r="E873" s="197"/>
      <c r="F873" s="197"/>
      <c r="G873" s="197"/>
      <c r="H873" s="197"/>
      <c r="I873" s="197"/>
      <c r="J873" s="197"/>
      <c r="K873" s="197"/>
      <c r="L873" s="197"/>
      <c r="M873" s="197"/>
      <c r="N873" s="197"/>
      <c r="O873" s="197"/>
      <c r="P873" s="197"/>
      <c r="Q873" s="197"/>
      <c r="R873" s="197"/>
      <c r="S873" s="197"/>
      <c r="T873" s="197"/>
      <c r="U873" s="197"/>
      <c r="V873" s="197"/>
      <c r="W873" s="197"/>
    </row>
    <row r="874" spans="1:23">
      <c r="A874" s="197"/>
      <c r="B874" s="197"/>
      <c r="D874" s="197"/>
      <c r="E874" s="197"/>
      <c r="F874" s="197"/>
      <c r="G874" s="197"/>
      <c r="H874" s="197"/>
      <c r="I874" s="197"/>
      <c r="J874" s="197"/>
      <c r="K874" s="197"/>
      <c r="L874" s="197"/>
      <c r="M874" s="197"/>
      <c r="N874" s="197"/>
      <c r="O874" s="197"/>
      <c r="P874" s="197"/>
      <c r="Q874" s="197"/>
      <c r="R874" s="197"/>
      <c r="S874" s="197"/>
      <c r="T874" s="197"/>
      <c r="U874" s="197"/>
      <c r="V874" s="197"/>
      <c r="W874" s="197"/>
    </row>
    <row r="875" spans="1:23">
      <c r="A875" s="197"/>
      <c r="B875" s="197"/>
      <c r="D875" s="197"/>
      <c r="E875" s="197"/>
      <c r="F875" s="197"/>
      <c r="G875" s="197"/>
      <c r="H875" s="197"/>
      <c r="I875" s="197"/>
      <c r="J875" s="197"/>
      <c r="K875" s="197"/>
      <c r="L875" s="197"/>
      <c r="M875" s="197"/>
      <c r="N875" s="197"/>
      <c r="O875" s="197"/>
      <c r="P875" s="197"/>
      <c r="Q875" s="197"/>
      <c r="R875" s="197"/>
      <c r="S875" s="197"/>
      <c r="T875" s="197"/>
      <c r="U875" s="197"/>
      <c r="V875" s="197"/>
      <c r="W875" s="197"/>
    </row>
    <row r="876" spans="1:23">
      <c r="A876" s="197"/>
      <c r="B876" s="197"/>
      <c r="D876" s="197"/>
      <c r="E876" s="197"/>
      <c r="F876" s="197"/>
      <c r="G876" s="197"/>
      <c r="H876" s="197"/>
      <c r="I876" s="197"/>
      <c r="J876" s="197"/>
      <c r="K876" s="197"/>
      <c r="L876" s="197"/>
      <c r="M876" s="197"/>
      <c r="N876" s="197"/>
      <c r="O876" s="197"/>
      <c r="P876" s="197"/>
      <c r="Q876" s="197"/>
      <c r="R876" s="197"/>
      <c r="S876" s="197"/>
      <c r="T876" s="197"/>
      <c r="U876" s="197"/>
      <c r="V876" s="197"/>
      <c r="W876" s="197"/>
    </row>
    <row r="877" spans="1:23">
      <c r="A877" s="197"/>
      <c r="B877" s="197"/>
      <c r="D877" s="197"/>
      <c r="E877" s="197"/>
      <c r="F877" s="197"/>
      <c r="G877" s="197"/>
      <c r="H877" s="197"/>
      <c r="I877" s="197"/>
      <c r="J877" s="197"/>
      <c r="K877" s="197"/>
      <c r="L877" s="197"/>
      <c r="M877" s="197"/>
      <c r="N877" s="197"/>
      <c r="O877" s="197"/>
      <c r="P877" s="197"/>
      <c r="Q877" s="197"/>
      <c r="R877" s="197"/>
      <c r="S877" s="197"/>
      <c r="T877" s="197"/>
      <c r="U877" s="197"/>
      <c r="V877" s="197"/>
      <c r="W877" s="197"/>
    </row>
    <row r="878" spans="1:23">
      <c r="A878" s="197"/>
      <c r="B878" s="197"/>
      <c r="D878" s="197"/>
      <c r="E878" s="197"/>
      <c r="F878" s="197"/>
      <c r="G878" s="197"/>
      <c r="H878" s="197"/>
      <c r="I878" s="197"/>
      <c r="J878" s="197"/>
      <c r="K878" s="197"/>
      <c r="L878" s="197"/>
      <c r="M878" s="197"/>
      <c r="N878" s="197"/>
      <c r="O878" s="197"/>
      <c r="P878" s="197"/>
      <c r="Q878" s="197"/>
      <c r="R878" s="197"/>
      <c r="S878" s="197"/>
      <c r="T878" s="197"/>
      <c r="U878" s="197"/>
      <c r="V878" s="197"/>
      <c r="W878" s="197"/>
    </row>
    <row r="879" spans="1:23">
      <c r="A879" s="197"/>
      <c r="B879" s="197"/>
      <c r="D879" s="197"/>
      <c r="E879" s="197"/>
      <c r="F879" s="197"/>
      <c r="G879" s="197"/>
      <c r="H879" s="197"/>
      <c r="I879" s="197"/>
      <c r="J879" s="197"/>
      <c r="K879" s="197"/>
      <c r="L879" s="197"/>
      <c r="M879" s="197"/>
      <c r="N879" s="197"/>
      <c r="O879" s="197"/>
      <c r="P879" s="197"/>
      <c r="Q879" s="197"/>
      <c r="R879" s="197"/>
      <c r="S879" s="197"/>
      <c r="T879" s="197"/>
      <c r="U879" s="197"/>
      <c r="V879" s="197"/>
      <c r="W879" s="197"/>
    </row>
    <row r="880" spans="1:23">
      <c r="A880" s="197"/>
      <c r="B880" s="197"/>
      <c r="D880" s="197"/>
      <c r="E880" s="197"/>
      <c r="F880" s="197"/>
      <c r="G880" s="197"/>
      <c r="H880" s="197"/>
      <c r="I880" s="197"/>
      <c r="J880" s="197"/>
      <c r="K880" s="197"/>
      <c r="L880" s="197"/>
      <c r="M880" s="197"/>
      <c r="N880" s="197"/>
      <c r="O880" s="197"/>
      <c r="P880" s="197"/>
      <c r="Q880" s="197"/>
      <c r="R880" s="197"/>
      <c r="S880" s="197"/>
      <c r="T880" s="197"/>
      <c r="U880" s="197"/>
      <c r="V880" s="197"/>
      <c r="W880" s="197"/>
    </row>
    <row r="881" spans="1:23">
      <c r="A881" s="197"/>
      <c r="B881" s="197"/>
      <c r="D881" s="197"/>
      <c r="E881" s="197"/>
      <c r="F881" s="197"/>
      <c r="G881" s="197"/>
      <c r="H881" s="197"/>
      <c r="I881" s="197"/>
      <c r="J881" s="197"/>
      <c r="K881" s="197"/>
      <c r="L881" s="197"/>
      <c r="M881" s="197"/>
      <c r="N881" s="197"/>
      <c r="O881" s="197"/>
      <c r="P881" s="197"/>
      <c r="Q881" s="197"/>
      <c r="R881" s="197"/>
      <c r="S881" s="197"/>
      <c r="T881" s="197"/>
      <c r="U881" s="197"/>
      <c r="V881" s="197"/>
      <c r="W881" s="197"/>
    </row>
    <row r="882" spans="1:23">
      <c r="A882" s="197"/>
      <c r="B882" s="197"/>
      <c r="D882" s="197"/>
      <c r="E882" s="197"/>
      <c r="F882" s="197"/>
      <c r="G882" s="197"/>
      <c r="H882" s="197"/>
      <c r="I882" s="197"/>
      <c r="J882" s="197"/>
      <c r="K882" s="197"/>
      <c r="L882" s="197"/>
      <c r="M882" s="197"/>
      <c r="N882" s="197"/>
      <c r="O882" s="197"/>
      <c r="P882" s="197"/>
      <c r="Q882" s="197"/>
      <c r="R882" s="197"/>
      <c r="S882" s="197"/>
      <c r="T882" s="197"/>
      <c r="U882" s="197"/>
      <c r="V882" s="197"/>
      <c r="W882" s="197"/>
    </row>
    <row r="883" spans="1:23">
      <c r="A883" s="197"/>
      <c r="B883" s="197"/>
      <c r="D883" s="197"/>
      <c r="E883" s="197"/>
      <c r="F883" s="197"/>
      <c r="G883" s="197"/>
      <c r="H883" s="197"/>
      <c r="I883" s="197"/>
      <c r="J883" s="197"/>
      <c r="K883" s="197"/>
      <c r="L883" s="197"/>
      <c r="M883" s="197"/>
      <c r="N883" s="197"/>
      <c r="O883" s="197"/>
      <c r="P883" s="197"/>
      <c r="Q883" s="197"/>
      <c r="R883" s="197"/>
      <c r="S883" s="197"/>
      <c r="T883" s="197"/>
      <c r="U883" s="197"/>
      <c r="V883" s="197"/>
      <c r="W883" s="197"/>
    </row>
    <row r="884" spans="1:23">
      <c r="A884" s="197"/>
      <c r="B884" s="197"/>
      <c r="D884" s="197"/>
      <c r="E884" s="197"/>
      <c r="F884" s="197"/>
      <c r="G884" s="197"/>
      <c r="H884" s="197"/>
      <c r="I884" s="197"/>
      <c r="J884" s="197"/>
      <c r="K884" s="197"/>
      <c r="L884" s="197"/>
      <c r="M884" s="197"/>
      <c r="N884" s="197"/>
      <c r="O884" s="197"/>
      <c r="P884" s="197"/>
      <c r="Q884" s="197"/>
      <c r="R884" s="197"/>
      <c r="S884" s="197"/>
      <c r="T884" s="197"/>
      <c r="U884" s="197"/>
      <c r="V884" s="197"/>
      <c r="W884" s="197"/>
    </row>
    <row r="885" spans="1:23">
      <c r="A885" s="197"/>
      <c r="B885" s="197"/>
      <c r="D885" s="197"/>
      <c r="E885" s="197"/>
      <c r="F885" s="197"/>
      <c r="G885" s="197"/>
      <c r="H885" s="197"/>
      <c r="I885" s="197"/>
      <c r="J885" s="197"/>
      <c r="K885" s="197"/>
      <c r="L885" s="197"/>
      <c r="M885" s="197"/>
      <c r="N885" s="197"/>
      <c r="O885" s="197"/>
      <c r="P885" s="197"/>
      <c r="Q885" s="197"/>
      <c r="R885" s="197"/>
      <c r="S885" s="197"/>
      <c r="T885" s="197"/>
      <c r="U885" s="197"/>
      <c r="V885" s="197"/>
      <c r="W885" s="197"/>
    </row>
    <row r="886" spans="1:23">
      <c r="A886" s="197"/>
      <c r="B886" s="197"/>
      <c r="D886" s="197"/>
      <c r="E886" s="197"/>
      <c r="F886" s="197"/>
      <c r="G886" s="197"/>
      <c r="H886" s="197"/>
      <c r="I886" s="197"/>
      <c r="J886" s="197"/>
      <c r="K886" s="197"/>
      <c r="L886" s="197"/>
      <c r="M886" s="197"/>
      <c r="N886" s="197"/>
      <c r="O886" s="197"/>
      <c r="P886" s="197"/>
      <c r="Q886" s="197"/>
      <c r="R886" s="197"/>
      <c r="S886" s="197"/>
      <c r="T886" s="197"/>
      <c r="U886" s="197"/>
      <c r="V886" s="197"/>
      <c r="W886" s="197"/>
    </row>
    <row r="887" spans="1:23">
      <c r="A887" s="197"/>
      <c r="B887" s="197"/>
      <c r="D887" s="197"/>
      <c r="E887" s="197"/>
      <c r="F887" s="197"/>
      <c r="G887" s="197"/>
      <c r="H887" s="197"/>
      <c r="I887" s="197"/>
      <c r="J887" s="197"/>
      <c r="K887" s="197"/>
      <c r="L887" s="197"/>
      <c r="M887" s="197"/>
      <c r="N887" s="197"/>
      <c r="O887" s="197"/>
      <c r="P887" s="197"/>
      <c r="Q887" s="197"/>
      <c r="R887" s="197"/>
      <c r="S887" s="197"/>
      <c r="T887" s="197"/>
      <c r="U887" s="197"/>
      <c r="V887" s="197"/>
      <c r="W887" s="197"/>
    </row>
    <row r="888" spans="1:23">
      <c r="A888" s="197"/>
      <c r="B888" s="197"/>
      <c r="D888" s="197"/>
      <c r="E888" s="197"/>
      <c r="F888" s="197"/>
      <c r="G888" s="197"/>
      <c r="H888" s="197"/>
      <c r="I888" s="197"/>
      <c r="J888" s="197"/>
      <c r="K888" s="197"/>
      <c r="L888" s="197"/>
      <c r="M888" s="197"/>
      <c r="N888" s="197"/>
      <c r="O888" s="197"/>
      <c r="P888" s="197"/>
      <c r="Q888" s="197"/>
      <c r="R888" s="197"/>
      <c r="S888" s="197"/>
      <c r="T888" s="197"/>
      <c r="U888" s="197"/>
      <c r="V888" s="197"/>
      <c r="W888" s="197"/>
    </row>
    <row r="889" spans="1:23">
      <c r="A889" s="197"/>
      <c r="B889" s="197"/>
      <c r="D889" s="197"/>
      <c r="E889" s="197"/>
      <c r="F889" s="197"/>
      <c r="G889" s="197"/>
      <c r="H889" s="197"/>
      <c r="I889" s="197"/>
      <c r="J889" s="197"/>
      <c r="K889" s="197"/>
      <c r="L889" s="197"/>
      <c r="M889" s="197"/>
      <c r="N889" s="197"/>
      <c r="O889" s="197"/>
      <c r="P889" s="197"/>
      <c r="Q889" s="197"/>
      <c r="R889" s="197"/>
      <c r="S889" s="197"/>
      <c r="T889" s="197"/>
      <c r="U889" s="197"/>
      <c r="V889" s="197"/>
      <c r="W889" s="197"/>
    </row>
    <row r="890" spans="1:23">
      <c r="A890" s="197"/>
      <c r="B890" s="197"/>
      <c r="D890" s="197"/>
      <c r="E890" s="197"/>
      <c r="F890" s="197"/>
      <c r="G890" s="197"/>
      <c r="H890" s="197"/>
      <c r="I890" s="197"/>
      <c r="J890" s="197"/>
      <c r="K890" s="197"/>
      <c r="L890" s="197"/>
      <c r="M890" s="197"/>
      <c r="N890" s="197"/>
      <c r="O890" s="197"/>
      <c r="P890" s="197"/>
      <c r="Q890" s="197"/>
      <c r="R890" s="197"/>
      <c r="S890" s="197"/>
      <c r="T890" s="197"/>
      <c r="U890" s="197"/>
      <c r="V890" s="197"/>
      <c r="W890" s="197"/>
    </row>
    <row r="891" spans="1:23">
      <c r="A891" s="197"/>
      <c r="B891" s="197"/>
      <c r="D891" s="197"/>
      <c r="E891" s="197"/>
      <c r="F891" s="197"/>
      <c r="G891" s="197"/>
      <c r="H891" s="197"/>
      <c r="I891" s="197"/>
      <c r="J891" s="197"/>
      <c r="K891" s="197"/>
      <c r="L891" s="197"/>
      <c r="M891" s="197"/>
      <c r="N891" s="197"/>
      <c r="O891" s="197"/>
      <c r="P891" s="197"/>
      <c r="Q891" s="197"/>
      <c r="R891" s="197"/>
      <c r="S891" s="197"/>
      <c r="T891" s="197"/>
      <c r="U891" s="197"/>
      <c r="V891" s="197"/>
      <c r="W891" s="197"/>
    </row>
    <row r="892" spans="1:23">
      <c r="A892" s="197"/>
      <c r="B892" s="197"/>
      <c r="D892" s="197"/>
      <c r="E892" s="197"/>
      <c r="F892" s="197"/>
      <c r="G892" s="197"/>
      <c r="H892" s="197"/>
      <c r="I892" s="197"/>
      <c r="J892" s="197"/>
      <c r="K892" s="197"/>
      <c r="L892" s="197"/>
      <c r="M892" s="197"/>
      <c r="N892" s="197"/>
      <c r="O892" s="197"/>
      <c r="P892" s="197"/>
      <c r="Q892" s="197"/>
      <c r="R892" s="197"/>
      <c r="S892" s="197"/>
      <c r="T892" s="197"/>
      <c r="U892" s="197"/>
      <c r="V892" s="197"/>
      <c r="W892" s="197"/>
    </row>
    <row r="893" spans="1:23">
      <c r="A893" s="197"/>
      <c r="B893" s="197"/>
      <c r="D893" s="197"/>
      <c r="E893" s="197"/>
      <c r="F893" s="197"/>
      <c r="G893" s="197"/>
      <c r="H893" s="197"/>
      <c r="I893" s="197"/>
      <c r="J893" s="197"/>
      <c r="K893" s="197"/>
      <c r="L893" s="197"/>
      <c r="M893" s="197"/>
      <c r="N893" s="197"/>
      <c r="O893" s="197"/>
      <c r="P893" s="197"/>
      <c r="Q893" s="197"/>
      <c r="R893" s="197"/>
      <c r="S893" s="197"/>
      <c r="T893" s="197"/>
      <c r="U893" s="197"/>
      <c r="V893" s="197"/>
      <c r="W893" s="197"/>
    </row>
    <row r="894" spans="1:23">
      <c r="A894" s="197"/>
      <c r="B894" s="197"/>
      <c r="D894" s="197"/>
      <c r="E894" s="197"/>
      <c r="F894" s="197"/>
      <c r="G894" s="197"/>
      <c r="H894" s="197"/>
      <c r="I894" s="197"/>
      <c r="J894" s="197"/>
      <c r="K894" s="197"/>
      <c r="L894" s="197"/>
      <c r="M894" s="197"/>
      <c r="N894" s="197"/>
      <c r="O894" s="197"/>
      <c r="P894" s="197"/>
      <c r="Q894" s="197"/>
      <c r="R894" s="197"/>
      <c r="S894" s="197"/>
      <c r="T894" s="197"/>
      <c r="U894" s="197"/>
      <c r="V894" s="197"/>
      <c r="W894" s="197"/>
    </row>
    <row r="895" spans="1:23">
      <c r="A895" s="197"/>
      <c r="B895" s="197"/>
      <c r="D895" s="197"/>
      <c r="E895" s="197"/>
      <c r="F895" s="197"/>
      <c r="G895" s="197"/>
      <c r="H895" s="197"/>
      <c r="I895" s="197"/>
      <c r="J895" s="197"/>
      <c r="K895" s="197"/>
      <c r="L895" s="197"/>
      <c r="M895" s="197"/>
      <c r="N895" s="197"/>
      <c r="O895" s="197"/>
      <c r="P895" s="197"/>
      <c r="Q895" s="197"/>
      <c r="R895" s="197"/>
      <c r="S895" s="197"/>
      <c r="T895" s="197"/>
      <c r="U895" s="197"/>
      <c r="V895" s="197"/>
      <c r="W895" s="197"/>
    </row>
    <row r="896" spans="1:23">
      <c r="A896" s="197"/>
      <c r="B896" s="197"/>
      <c r="D896" s="197"/>
      <c r="E896" s="197"/>
      <c r="F896" s="197"/>
      <c r="G896" s="197"/>
      <c r="H896" s="197"/>
      <c r="I896" s="197"/>
      <c r="J896" s="197"/>
      <c r="K896" s="197"/>
      <c r="L896" s="197"/>
      <c r="M896" s="197"/>
      <c r="N896" s="197"/>
      <c r="O896" s="197"/>
      <c r="P896" s="197"/>
      <c r="Q896" s="197"/>
      <c r="R896" s="197"/>
      <c r="S896" s="197"/>
      <c r="T896" s="197"/>
      <c r="U896" s="197"/>
      <c r="V896" s="197"/>
      <c r="W896" s="197"/>
    </row>
    <row r="897" spans="1:23">
      <c r="A897" s="197"/>
      <c r="B897" s="197"/>
      <c r="D897" s="197"/>
      <c r="E897" s="197"/>
      <c r="F897" s="197"/>
      <c r="G897" s="197"/>
      <c r="H897" s="197"/>
      <c r="I897" s="197"/>
      <c r="J897" s="197"/>
      <c r="K897" s="197"/>
      <c r="L897" s="197"/>
      <c r="M897" s="197"/>
      <c r="N897" s="197"/>
      <c r="O897" s="197"/>
      <c r="P897" s="197"/>
      <c r="Q897" s="197"/>
      <c r="R897" s="197"/>
      <c r="S897" s="197"/>
      <c r="T897" s="197"/>
      <c r="U897" s="197"/>
      <c r="V897" s="197"/>
      <c r="W897" s="197"/>
    </row>
    <row r="898" spans="1:23">
      <c r="A898" s="197"/>
      <c r="B898" s="197"/>
      <c r="D898" s="197"/>
      <c r="E898" s="197"/>
      <c r="F898" s="197"/>
      <c r="G898" s="197"/>
      <c r="H898" s="197"/>
      <c r="I898" s="197"/>
      <c r="J898" s="197"/>
      <c r="K898" s="197"/>
      <c r="L898" s="197"/>
      <c r="M898" s="197"/>
      <c r="N898" s="197"/>
      <c r="O898" s="197"/>
      <c r="P898" s="197"/>
      <c r="Q898" s="197"/>
      <c r="R898" s="197"/>
      <c r="S898" s="197"/>
      <c r="T898" s="197"/>
      <c r="U898" s="197"/>
      <c r="V898" s="197"/>
      <c r="W898" s="197"/>
    </row>
    <row r="899" spans="1:23">
      <c r="A899" s="197"/>
      <c r="B899" s="197"/>
      <c r="D899" s="197"/>
      <c r="E899" s="197"/>
      <c r="F899" s="197"/>
      <c r="G899" s="197"/>
      <c r="H899" s="197"/>
      <c r="I899" s="197"/>
      <c r="J899" s="197"/>
      <c r="K899" s="197"/>
      <c r="L899" s="197"/>
      <c r="M899" s="197"/>
      <c r="N899" s="197"/>
      <c r="O899" s="197"/>
      <c r="P899" s="197"/>
      <c r="Q899" s="197"/>
      <c r="R899" s="197"/>
      <c r="S899" s="197"/>
      <c r="T899" s="197"/>
      <c r="U899" s="197"/>
      <c r="V899" s="197"/>
      <c r="W899" s="197"/>
    </row>
    <row r="900" spans="1:23">
      <c r="A900" s="197"/>
      <c r="B900" s="197"/>
      <c r="D900" s="197"/>
      <c r="E900" s="197"/>
      <c r="F900" s="197"/>
      <c r="G900" s="197"/>
      <c r="H900" s="197"/>
      <c r="I900" s="197"/>
      <c r="J900" s="197"/>
      <c r="K900" s="197"/>
      <c r="L900" s="197"/>
      <c r="M900" s="197"/>
      <c r="N900" s="197"/>
      <c r="O900" s="197"/>
      <c r="P900" s="197"/>
      <c r="Q900" s="197"/>
      <c r="R900" s="197"/>
      <c r="S900" s="197"/>
      <c r="T900" s="197"/>
      <c r="U900" s="197"/>
      <c r="V900" s="197"/>
      <c r="W900" s="197"/>
    </row>
    <row r="901" spans="1:23">
      <c r="A901" s="197"/>
      <c r="B901" s="197"/>
      <c r="D901" s="197"/>
      <c r="E901" s="197"/>
      <c r="F901" s="197"/>
      <c r="G901" s="197"/>
      <c r="H901" s="197"/>
      <c r="I901" s="197"/>
      <c r="J901" s="197"/>
      <c r="K901" s="197"/>
      <c r="L901" s="197"/>
      <c r="M901" s="197"/>
      <c r="N901" s="197"/>
      <c r="O901" s="197"/>
      <c r="P901" s="197"/>
      <c r="Q901" s="197"/>
      <c r="R901" s="197"/>
      <c r="S901" s="197"/>
      <c r="T901" s="197"/>
      <c r="U901" s="197"/>
      <c r="V901" s="197"/>
      <c r="W901" s="197"/>
    </row>
    <row r="902" spans="1:23">
      <c r="A902" s="197"/>
      <c r="B902" s="197"/>
      <c r="D902" s="197"/>
      <c r="E902" s="197"/>
      <c r="F902" s="197"/>
      <c r="G902" s="197"/>
      <c r="H902" s="197"/>
      <c r="I902" s="197"/>
      <c r="J902" s="197"/>
      <c r="K902" s="197"/>
      <c r="L902" s="197"/>
      <c r="M902" s="197"/>
      <c r="N902" s="197"/>
      <c r="O902" s="197"/>
      <c r="P902" s="197"/>
      <c r="Q902" s="197"/>
      <c r="R902" s="197"/>
      <c r="S902" s="197"/>
      <c r="T902" s="197"/>
      <c r="U902" s="197"/>
      <c r="V902" s="197"/>
      <c r="W902" s="197"/>
    </row>
    <row r="903" spans="1:23">
      <c r="A903" s="197"/>
      <c r="B903" s="197"/>
      <c r="D903" s="197"/>
      <c r="E903" s="197"/>
      <c r="F903" s="197"/>
      <c r="G903" s="197"/>
      <c r="H903" s="197"/>
      <c r="I903" s="197"/>
      <c r="J903" s="197"/>
      <c r="K903" s="197"/>
      <c r="L903" s="197"/>
      <c r="M903" s="197"/>
      <c r="N903" s="197"/>
      <c r="O903" s="197"/>
      <c r="P903" s="197"/>
      <c r="Q903" s="197"/>
      <c r="R903" s="197"/>
      <c r="S903" s="197"/>
      <c r="T903" s="197"/>
      <c r="U903" s="197"/>
      <c r="V903" s="197"/>
      <c r="W903" s="197"/>
    </row>
    <row r="904" spans="1:23">
      <c r="A904" s="197"/>
      <c r="B904" s="197"/>
      <c r="D904" s="197"/>
      <c r="E904" s="197"/>
      <c r="F904" s="197"/>
      <c r="G904" s="197"/>
      <c r="H904" s="197"/>
      <c r="I904" s="197"/>
      <c r="J904" s="197"/>
      <c r="K904" s="197"/>
      <c r="L904" s="197"/>
      <c r="M904" s="197"/>
      <c r="N904" s="197"/>
      <c r="O904" s="197"/>
      <c r="P904" s="197"/>
      <c r="Q904" s="197"/>
      <c r="R904" s="197"/>
      <c r="S904" s="197"/>
      <c r="T904" s="197"/>
      <c r="U904" s="197"/>
      <c r="V904" s="197"/>
      <c r="W904" s="197"/>
    </row>
    <row r="905" spans="1:23">
      <c r="A905" s="197"/>
      <c r="B905" s="197"/>
      <c r="D905" s="197"/>
      <c r="E905" s="197"/>
      <c r="F905" s="197"/>
      <c r="G905" s="197"/>
      <c r="H905" s="197"/>
      <c r="I905" s="197"/>
      <c r="J905" s="197"/>
      <c r="K905" s="197"/>
      <c r="L905" s="197"/>
      <c r="M905" s="197"/>
      <c r="N905" s="197"/>
      <c r="O905" s="197"/>
      <c r="P905" s="197"/>
      <c r="Q905" s="197"/>
      <c r="R905" s="197"/>
      <c r="S905" s="197"/>
      <c r="T905" s="197"/>
      <c r="U905" s="197"/>
      <c r="V905" s="197"/>
      <c r="W905" s="197"/>
    </row>
    <row r="906" spans="1:23">
      <c r="A906" s="197"/>
      <c r="B906" s="197"/>
      <c r="D906" s="197"/>
      <c r="E906" s="197"/>
      <c r="F906" s="197"/>
      <c r="G906" s="197"/>
      <c r="H906" s="197"/>
      <c r="I906" s="197"/>
      <c r="J906" s="197"/>
      <c r="K906" s="197"/>
      <c r="L906" s="197"/>
      <c r="M906" s="197"/>
      <c r="N906" s="197"/>
      <c r="O906" s="197"/>
      <c r="P906" s="197"/>
      <c r="Q906" s="197"/>
      <c r="R906" s="197"/>
      <c r="S906" s="197"/>
      <c r="T906" s="197"/>
      <c r="U906" s="197"/>
      <c r="V906" s="197"/>
      <c r="W906" s="197"/>
    </row>
    <row r="907" spans="1:23">
      <c r="A907" s="197"/>
      <c r="B907" s="197"/>
      <c r="D907" s="197"/>
      <c r="E907" s="197"/>
      <c r="F907" s="197"/>
      <c r="G907" s="197"/>
      <c r="H907" s="197"/>
      <c r="I907" s="197"/>
      <c r="J907" s="197"/>
      <c r="K907" s="197"/>
      <c r="L907" s="197"/>
      <c r="M907" s="197"/>
      <c r="N907" s="197"/>
      <c r="O907" s="197"/>
      <c r="P907" s="197"/>
      <c r="Q907" s="197"/>
      <c r="R907" s="197"/>
      <c r="S907" s="197"/>
      <c r="T907" s="197"/>
      <c r="U907" s="197"/>
      <c r="V907" s="197"/>
      <c r="W907" s="197"/>
    </row>
    <row r="908" spans="1:23">
      <c r="A908" s="197"/>
      <c r="B908" s="197"/>
      <c r="D908" s="197"/>
      <c r="E908" s="197"/>
      <c r="F908" s="197"/>
      <c r="G908" s="197"/>
      <c r="H908" s="197"/>
      <c r="I908" s="197"/>
      <c r="J908" s="197"/>
      <c r="K908" s="197"/>
      <c r="L908" s="197"/>
      <c r="M908" s="197"/>
      <c r="N908" s="197"/>
      <c r="O908" s="197"/>
      <c r="P908" s="197"/>
      <c r="Q908" s="197"/>
      <c r="R908" s="197"/>
      <c r="S908" s="197"/>
      <c r="T908" s="197"/>
      <c r="U908" s="197"/>
      <c r="V908" s="197"/>
      <c r="W908" s="197"/>
    </row>
    <row r="909" spans="1:23">
      <c r="A909" s="197"/>
      <c r="B909" s="197"/>
      <c r="D909" s="197"/>
      <c r="E909" s="197"/>
      <c r="F909" s="197"/>
      <c r="G909" s="197"/>
      <c r="H909" s="197"/>
      <c r="I909" s="197"/>
      <c r="J909" s="197"/>
      <c r="K909" s="197"/>
      <c r="L909" s="197"/>
      <c r="M909" s="197"/>
      <c r="N909" s="197"/>
      <c r="O909" s="197"/>
      <c r="P909" s="197"/>
      <c r="Q909" s="197"/>
      <c r="R909" s="197"/>
      <c r="S909" s="197"/>
      <c r="T909" s="197"/>
      <c r="U909" s="197"/>
      <c r="V909" s="197"/>
      <c r="W909" s="197"/>
    </row>
    <row r="910" spans="1:23">
      <c r="A910" s="197"/>
      <c r="B910" s="197"/>
      <c r="D910" s="197"/>
      <c r="E910" s="197"/>
      <c r="F910" s="197"/>
      <c r="G910" s="197"/>
      <c r="H910" s="197"/>
      <c r="I910" s="197"/>
      <c r="J910" s="197"/>
      <c r="K910" s="197"/>
      <c r="L910" s="197"/>
      <c r="M910" s="197"/>
      <c r="N910" s="197"/>
      <c r="O910" s="197"/>
      <c r="P910" s="197"/>
      <c r="Q910" s="197"/>
      <c r="R910" s="197"/>
      <c r="S910" s="197"/>
      <c r="T910" s="197"/>
      <c r="U910" s="197"/>
      <c r="V910" s="197"/>
      <c r="W910" s="197"/>
    </row>
    <row r="911" spans="1:23">
      <c r="A911" s="197"/>
      <c r="B911" s="197"/>
      <c r="D911" s="197"/>
      <c r="E911" s="197"/>
      <c r="F911" s="197"/>
      <c r="G911" s="197"/>
      <c r="H911" s="197"/>
      <c r="I911" s="197"/>
      <c r="J911" s="197"/>
      <c r="K911" s="197"/>
      <c r="L911" s="197"/>
      <c r="M911" s="197"/>
      <c r="N911" s="197"/>
      <c r="O911" s="197"/>
      <c r="P911" s="197"/>
      <c r="Q911" s="197"/>
      <c r="R911" s="197"/>
      <c r="S911" s="197"/>
      <c r="T911" s="197"/>
      <c r="U911" s="197"/>
      <c r="V911" s="197"/>
      <c r="W911" s="197"/>
    </row>
    <row r="912" spans="1:23">
      <c r="A912" s="197"/>
      <c r="B912" s="197"/>
      <c r="D912" s="197"/>
      <c r="E912" s="197"/>
      <c r="F912" s="197"/>
      <c r="G912" s="197"/>
      <c r="H912" s="197"/>
      <c r="I912" s="197"/>
      <c r="J912" s="197"/>
      <c r="K912" s="197"/>
      <c r="L912" s="197"/>
      <c r="M912" s="197"/>
      <c r="N912" s="197"/>
      <c r="O912" s="197"/>
      <c r="P912" s="197"/>
      <c r="Q912" s="197"/>
      <c r="R912" s="197"/>
      <c r="S912" s="197"/>
      <c r="T912" s="197"/>
      <c r="U912" s="197"/>
      <c r="V912" s="197"/>
      <c r="W912" s="197"/>
    </row>
    <row r="913" spans="1:23">
      <c r="A913" s="197"/>
      <c r="B913" s="197"/>
      <c r="D913" s="197"/>
      <c r="E913" s="197"/>
      <c r="F913" s="197"/>
      <c r="G913" s="197"/>
      <c r="H913" s="197"/>
      <c r="I913" s="197"/>
      <c r="J913" s="197"/>
      <c r="K913" s="197"/>
      <c r="L913" s="197"/>
      <c r="M913" s="197"/>
      <c r="N913" s="197"/>
      <c r="O913" s="197"/>
      <c r="P913" s="197"/>
      <c r="Q913" s="197"/>
      <c r="R913" s="197"/>
      <c r="S913" s="197"/>
      <c r="T913" s="197"/>
      <c r="U913" s="197"/>
      <c r="V913" s="197"/>
      <c r="W913" s="197"/>
    </row>
    <row r="914" spans="1:23">
      <c r="A914" s="197"/>
      <c r="B914" s="197"/>
      <c r="D914" s="197"/>
      <c r="E914" s="197"/>
      <c r="F914" s="197"/>
      <c r="G914" s="197"/>
      <c r="H914" s="197"/>
      <c r="I914" s="197"/>
      <c r="J914" s="197"/>
      <c r="K914" s="197"/>
      <c r="L914" s="197"/>
      <c r="M914" s="197"/>
      <c r="N914" s="197"/>
      <c r="O914" s="197"/>
      <c r="P914" s="197"/>
      <c r="Q914" s="197"/>
      <c r="R914" s="197"/>
      <c r="S914" s="197"/>
      <c r="T914" s="197"/>
      <c r="U914" s="197"/>
      <c r="V914" s="197"/>
      <c r="W914" s="197"/>
    </row>
    <row r="915" spans="1:23">
      <c r="A915" s="197"/>
      <c r="B915" s="197"/>
      <c r="D915" s="197"/>
      <c r="E915" s="197"/>
      <c r="F915" s="197"/>
      <c r="G915" s="197"/>
      <c r="H915" s="197"/>
      <c r="I915" s="197"/>
      <c r="J915" s="197"/>
      <c r="K915" s="197"/>
      <c r="L915" s="197"/>
      <c r="M915" s="197"/>
      <c r="N915" s="197"/>
      <c r="O915" s="197"/>
      <c r="P915" s="197"/>
      <c r="Q915" s="197"/>
      <c r="R915" s="197"/>
      <c r="S915" s="197"/>
      <c r="T915" s="197"/>
      <c r="U915" s="197"/>
      <c r="V915" s="197"/>
      <c r="W915" s="197"/>
    </row>
    <row r="916" spans="1:23">
      <c r="A916" s="197"/>
      <c r="B916" s="197"/>
      <c r="D916" s="197"/>
      <c r="E916" s="197"/>
      <c r="F916" s="197"/>
      <c r="G916" s="197"/>
      <c r="H916" s="197"/>
      <c r="I916" s="197"/>
      <c r="J916" s="197"/>
      <c r="K916" s="197"/>
      <c r="L916" s="197"/>
      <c r="M916" s="197"/>
      <c r="N916" s="197"/>
      <c r="O916" s="197"/>
      <c r="P916" s="197"/>
      <c r="Q916" s="197"/>
      <c r="R916" s="197"/>
      <c r="S916" s="197"/>
      <c r="T916" s="197"/>
      <c r="U916" s="197"/>
      <c r="V916" s="197"/>
      <c r="W916" s="197"/>
    </row>
    <row r="917" spans="1:23">
      <c r="A917" s="197"/>
      <c r="B917" s="197"/>
      <c r="D917" s="197"/>
      <c r="E917" s="197"/>
      <c r="F917" s="197"/>
      <c r="G917" s="197"/>
      <c r="H917" s="197"/>
      <c r="I917" s="197"/>
      <c r="J917" s="197"/>
      <c r="K917" s="197"/>
      <c r="L917" s="197"/>
      <c r="M917" s="197"/>
      <c r="N917" s="197"/>
      <c r="O917" s="197"/>
      <c r="P917" s="197"/>
      <c r="Q917" s="197"/>
      <c r="R917" s="197"/>
      <c r="S917" s="197"/>
      <c r="T917" s="197"/>
      <c r="U917" s="197"/>
      <c r="V917" s="197"/>
      <c r="W917" s="197"/>
    </row>
    <row r="918" spans="1:23">
      <c r="A918" s="197"/>
      <c r="B918" s="197"/>
      <c r="D918" s="197"/>
      <c r="E918" s="197"/>
      <c r="F918" s="197"/>
      <c r="G918" s="197"/>
      <c r="H918" s="197"/>
      <c r="I918" s="197"/>
      <c r="J918" s="197"/>
      <c r="K918" s="197"/>
      <c r="L918" s="197"/>
      <c r="M918" s="197"/>
      <c r="N918" s="197"/>
      <c r="O918" s="197"/>
      <c r="P918" s="197"/>
      <c r="Q918" s="197"/>
      <c r="R918" s="197"/>
      <c r="S918" s="197"/>
      <c r="T918" s="197"/>
      <c r="U918" s="197"/>
      <c r="V918" s="197"/>
      <c r="W918" s="197"/>
    </row>
    <row r="919" spans="1:23">
      <c r="A919" s="197"/>
      <c r="B919" s="197"/>
      <c r="D919" s="197"/>
      <c r="E919" s="197"/>
      <c r="F919" s="197"/>
      <c r="G919" s="197"/>
      <c r="H919" s="197"/>
      <c r="I919" s="197"/>
      <c r="J919" s="197"/>
      <c r="K919" s="197"/>
      <c r="L919" s="197"/>
      <c r="M919" s="197"/>
      <c r="N919" s="197"/>
      <c r="O919" s="197"/>
      <c r="P919" s="197"/>
      <c r="Q919" s="197"/>
      <c r="R919" s="197"/>
      <c r="S919" s="197"/>
      <c r="T919" s="197"/>
      <c r="U919" s="197"/>
      <c r="V919" s="197"/>
      <c r="W919" s="197"/>
    </row>
    <row r="920" spans="1:23">
      <c r="A920" s="197"/>
      <c r="B920" s="197"/>
      <c r="D920" s="197"/>
      <c r="E920" s="197"/>
      <c r="F920" s="197"/>
      <c r="G920" s="197"/>
      <c r="H920" s="197"/>
      <c r="I920" s="197"/>
      <c r="J920" s="197"/>
      <c r="K920" s="197"/>
      <c r="L920" s="197"/>
      <c r="M920" s="197"/>
      <c r="N920" s="197"/>
      <c r="O920" s="197"/>
      <c r="P920" s="197"/>
      <c r="Q920" s="197"/>
      <c r="R920" s="197"/>
      <c r="S920" s="197"/>
      <c r="T920" s="197"/>
      <c r="U920" s="197"/>
      <c r="V920" s="197"/>
      <c r="W920" s="197"/>
    </row>
    <row r="921" spans="1:23">
      <c r="A921" s="197"/>
      <c r="B921" s="197"/>
      <c r="D921" s="197"/>
      <c r="E921" s="197"/>
      <c r="F921" s="197"/>
      <c r="G921" s="197"/>
      <c r="H921" s="197"/>
      <c r="I921" s="197"/>
      <c r="J921" s="197"/>
      <c r="K921" s="197"/>
      <c r="L921" s="197"/>
      <c r="M921" s="197"/>
      <c r="N921" s="197"/>
      <c r="O921" s="197"/>
      <c r="P921" s="197"/>
      <c r="Q921" s="197"/>
      <c r="R921" s="197"/>
      <c r="S921" s="197"/>
      <c r="T921" s="197"/>
      <c r="U921" s="197"/>
      <c r="V921" s="197"/>
      <c r="W921" s="197"/>
    </row>
    <row r="922" spans="1:23">
      <c r="A922" s="197"/>
      <c r="B922" s="197"/>
      <c r="D922" s="197"/>
      <c r="E922" s="197"/>
      <c r="F922" s="197"/>
      <c r="G922" s="197"/>
      <c r="H922" s="197"/>
      <c r="I922" s="197"/>
      <c r="J922" s="197"/>
      <c r="K922" s="197"/>
      <c r="L922" s="197"/>
      <c r="M922" s="197"/>
      <c r="N922" s="197"/>
      <c r="O922" s="197"/>
      <c r="P922" s="197"/>
      <c r="Q922" s="197"/>
      <c r="R922" s="197"/>
      <c r="S922" s="197"/>
      <c r="T922" s="197"/>
      <c r="U922" s="197"/>
      <c r="V922" s="197"/>
      <c r="W922" s="197"/>
    </row>
    <row r="923" spans="1:23">
      <c r="A923" s="197"/>
      <c r="B923" s="197"/>
      <c r="D923" s="197"/>
      <c r="E923" s="197"/>
      <c r="F923" s="197"/>
      <c r="G923" s="197"/>
      <c r="H923" s="197"/>
      <c r="I923" s="197"/>
      <c r="J923" s="197"/>
      <c r="K923" s="197"/>
      <c r="L923" s="197"/>
      <c r="M923" s="197"/>
      <c r="N923" s="197"/>
      <c r="O923" s="197"/>
      <c r="P923" s="197"/>
      <c r="Q923" s="197"/>
      <c r="R923" s="197"/>
      <c r="S923" s="197"/>
      <c r="T923" s="197"/>
      <c r="U923" s="197"/>
      <c r="V923" s="197"/>
      <c r="W923" s="197"/>
    </row>
    <row r="924" spans="1:23">
      <c r="A924" s="197"/>
      <c r="B924" s="197"/>
      <c r="D924" s="197"/>
      <c r="E924" s="197"/>
      <c r="F924" s="197"/>
      <c r="G924" s="197"/>
      <c r="H924" s="197"/>
      <c r="I924" s="197"/>
      <c r="J924" s="197"/>
      <c r="K924" s="197"/>
      <c r="L924" s="197"/>
      <c r="M924" s="197"/>
      <c r="N924" s="197"/>
      <c r="O924" s="197"/>
      <c r="P924" s="197"/>
      <c r="Q924" s="197"/>
      <c r="R924" s="197"/>
      <c r="S924" s="197"/>
      <c r="T924" s="197"/>
      <c r="U924" s="197"/>
      <c r="V924" s="197"/>
      <c r="W924" s="197"/>
    </row>
    <row r="925" spans="1:23">
      <c r="A925" s="197"/>
      <c r="B925" s="197"/>
      <c r="D925" s="197"/>
      <c r="E925" s="197"/>
      <c r="F925" s="197"/>
      <c r="G925" s="197"/>
      <c r="H925" s="197"/>
      <c r="I925" s="197"/>
      <c r="J925" s="197"/>
      <c r="K925" s="197"/>
      <c r="L925" s="197"/>
      <c r="M925" s="197"/>
      <c r="N925" s="197"/>
      <c r="O925" s="197"/>
      <c r="P925" s="197"/>
      <c r="Q925" s="197"/>
      <c r="R925" s="197"/>
      <c r="S925" s="197"/>
      <c r="T925" s="197"/>
      <c r="U925" s="197"/>
      <c r="V925" s="197"/>
      <c r="W925" s="197"/>
    </row>
    <row r="926" spans="1:23">
      <c r="A926" s="197"/>
      <c r="B926" s="197"/>
      <c r="D926" s="197"/>
      <c r="E926" s="197"/>
      <c r="F926" s="197"/>
      <c r="G926" s="197"/>
      <c r="H926" s="197"/>
      <c r="I926" s="197"/>
      <c r="J926" s="197"/>
      <c r="K926" s="197"/>
      <c r="L926" s="197"/>
      <c r="M926" s="197"/>
      <c r="N926" s="197"/>
      <c r="O926" s="197"/>
      <c r="P926" s="197"/>
      <c r="Q926" s="197"/>
      <c r="R926" s="197"/>
      <c r="S926" s="197"/>
      <c r="T926" s="197"/>
      <c r="U926" s="197"/>
      <c r="V926" s="197"/>
      <c r="W926" s="197"/>
    </row>
    <row r="927" spans="1:23">
      <c r="A927" s="197"/>
      <c r="B927" s="197"/>
      <c r="D927" s="197"/>
      <c r="E927" s="197"/>
      <c r="F927" s="197"/>
      <c r="G927" s="197"/>
      <c r="H927" s="197"/>
      <c r="I927" s="197"/>
      <c r="J927" s="197"/>
      <c r="K927" s="197"/>
      <c r="L927" s="197"/>
      <c r="M927" s="197"/>
      <c r="N927" s="197"/>
      <c r="O927" s="197"/>
      <c r="P927" s="197"/>
      <c r="Q927" s="197"/>
      <c r="R927" s="197"/>
      <c r="S927" s="197"/>
      <c r="T927" s="197"/>
      <c r="U927" s="197"/>
      <c r="V927" s="197"/>
      <c r="W927" s="197"/>
    </row>
    <row r="928" spans="1:23">
      <c r="A928" s="197"/>
      <c r="B928" s="197"/>
      <c r="D928" s="197"/>
      <c r="E928" s="197"/>
      <c r="F928" s="197"/>
      <c r="G928" s="197"/>
      <c r="H928" s="197"/>
      <c r="I928" s="197"/>
      <c r="J928" s="197"/>
      <c r="K928" s="197"/>
      <c r="L928" s="197"/>
      <c r="M928" s="197"/>
      <c r="N928" s="197"/>
      <c r="O928" s="197"/>
      <c r="P928" s="197"/>
      <c r="Q928" s="197"/>
      <c r="R928" s="197"/>
      <c r="S928" s="197"/>
      <c r="T928" s="197"/>
      <c r="U928" s="197"/>
      <c r="V928" s="197"/>
      <c r="W928" s="197"/>
    </row>
    <row r="929" spans="1:23">
      <c r="A929" s="197"/>
      <c r="B929" s="197"/>
      <c r="D929" s="197"/>
      <c r="E929" s="197"/>
      <c r="F929" s="197"/>
      <c r="G929" s="197"/>
      <c r="H929" s="197"/>
      <c r="I929" s="197"/>
      <c r="J929" s="197"/>
      <c r="K929" s="197"/>
      <c r="L929" s="197"/>
      <c r="M929" s="197"/>
      <c r="N929" s="197"/>
      <c r="O929" s="197"/>
      <c r="P929" s="197"/>
      <c r="Q929" s="197"/>
      <c r="R929" s="197"/>
      <c r="S929" s="197"/>
      <c r="T929" s="197"/>
      <c r="U929" s="197"/>
      <c r="V929" s="197"/>
      <c r="W929" s="197"/>
    </row>
    <row r="930" spans="1:23">
      <c r="A930" s="197"/>
      <c r="B930" s="197"/>
      <c r="D930" s="197"/>
      <c r="E930" s="197"/>
      <c r="F930" s="197"/>
      <c r="G930" s="197"/>
      <c r="H930" s="197"/>
      <c r="I930" s="197"/>
      <c r="J930" s="197"/>
      <c r="K930" s="197"/>
      <c r="L930" s="197"/>
      <c r="M930" s="197"/>
      <c r="N930" s="197"/>
      <c r="O930" s="197"/>
      <c r="P930" s="197"/>
      <c r="Q930" s="197"/>
      <c r="R930" s="197"/>
      <c r="S930" s="197"/>
      <c r="T930" s="197"/>
      <c r="U930" s="197"/>
      <c r="V930" s="197"/>
      <c r="W930" s="197"/>
    </row>
    <row r="931" spans="1:23">
      <c r="A931" s="197"/>
      <c r="B931" s="197"/>
      <c r="D931" s="197"/>
      <c r="E931" s="197"/>
      <c r="F931" s="197"/>
      <c r="G931" s="197"/>
      <c r="H931" s="197"/>
      <c r="I931" s="197"/>
      <c r="J931" s="197"/>
      <c r="K931" s="197"/>
      <c r="L931" s="197"/>
      <c r="M931" s="197"/>
      <c r="N931" s="197"/>
      <c r="O931" s="197"/>
      <c r="P931" s="197"/>
      <c r="Q931" s="197"/>
      <c r="R931" s="197"/>
      <c r="S931" s="197"/>
      <c r="T931" s="197"/>
      <c r="U931" s="197"/>
      <c r="V931" s="197"/>
      <c r="W931" s="197"/>
    </row>
    <row r="932" spans="1:23">
      <c r="A932" s="197"/>
      <c r="B932" s="197"/>
      <c r="D932" s="197"/>
      <c r="E932" s="197"/>
      <c r="F932" s="197"/>
      <c r="G932" s="197"/>
      <c r="H932" s="197"/>
      <c r="I932" s="197"/>
      <c r="J932" s="197"/>
      <c r="K932" s="197"/>
      <c r="L932" s="197"/>
      <c r="M932" s="197"/>
      <c r="N932" s="197"/>
      <c r="O932" s="197"/>
      <c r="P932" s="197"/>
      <c r="Q932" s="197"/>
      <c r="R932" s="197"/>
      <c r="S932" s="197"/>
      <c r="T932" s="197"/>
      <c r="U932" s="197"/>
      <c r="V932" s="197"/>
      <c r="W932" s="197"/>
    </row>
    <row r="933" spans="1:23">
      <c r="A933" s="197"/>
      <c r="B933" s="197"/>
      <c r="D933" s="197"/>
      <c r="E933" s="197"/>
      <c r="F933" s="197"/>
      <c r="G933" s="197"/>
      <c r="H933" s="197"/>
      <c r="I933" s="197"/>
      <c r="J933" s="197"/>
      <c r="K933" s="197"/>
      <c r="L933" s="197"/>
      <c r="M933" s="197"/>
      <c r="N933" s="197"/>
      <c r="O933" s="197"/>
      <c r="P933" s="197"/>
      <c r="Q933" s="197"/>
      <c r="R933" s="197"/>
      <c r="S933" s="197"/>
      <c r="T933" s="197"/>
      <c r="U933" s="197"/>
      <c r="V933" s="197"/>
      <c r="W933" s="197"/>
    </row>
    <row r="934" spans="1:23">
      <c r="A934" s="197"/>
      <c r="B934" s="197"/>
      <c r="D934" s="197"/>
      <c r="E934" s="197"/>
      <c r="F934" s="197"/>
      <c r="G934" s="197"/>
      <c r="H934" s="197"/>
      <c r="I934" s="197"/>
      <c r="J934" s="197"/>
      <c r="K934" s="197"/>
      <c r="L934" s="197"/>
      <c r="M934" s="197"/>
      <c r="N934" s="197"/>
      <c r="O934" s="197"/>
      <c r="P934" s="197"/>
      <c r="Q934" s="197"/>
      <c r="R934" s="197"/>
      <c r="S934" s="197"/>
      <c r="T934" s="197"/>
      <c r="U934" s="197"/>
      <c r="V934" s="197"/>
      <c r="W934" s="197"/>
    </row>
    <row r="935" spans="1:23">
      <c r="A935" s="197"/>
      <c r="B935" s="197"/>
      <c r="D935" s="197"/>
      <c r="E935" s="197"/>
      <c r="F935" s="197"/>
      <c r="G935" s="197"/>
      <c r="H935" s="197"/>
      <c r="I935" s="197"/>
      <c r="J935" s="197"/>
      <c r="K935" s="197"/>
      <c r="L935" s="197"/>
      <c r="M935" s="197"/>
      <c r="N935" s="197"/>
      <c r="O935" s="197"/>
      <c r="P935" s="197"/>
      <c r="Q935" s="197"/>
      <c r="R935" s="197"/>
      <c r="S935" s="197"/>
      <c r="T935" s="197"/>
      <c r="U935" s="197"/>
      <c r="V935" s="197"/>
      <c r="W935" s="197"/>
    </row>
    <row r="936" spans="1:23">
      <c r="A936" s="197"/>
      <c r="B936" s="197"/>
      <c r="D936" s="197"/>
      <c r="E936" s="197"/>
      <c r="F936" s="197"/>
      <c r="G936" s="197"/>
      <c r="H936" s="197"/>
      <c r="I936" s="197"/>
      <c r="J936" s="197"/>
      <c r="K936" s="197"/>
      <c r="L936" s="197"/>
      <c r="M936" s="197"/>
      <c r="N936" s="197"/>
      <c r="O936" s="197"/>
      <c r="P936" s="197"/>
      <c r="Q936" s="197"/>
      <c r="R936" s="197"/>
      <c r="S936" s="197"/>
      <c r="T936" s="197"/>
      <c r="U936" s="197"/>
      <c r="V936" s="197"/>
      <c r="W936" s="197"/>
    </row>
    <row r="937" spans="1:23">
      <c r="A937" s="197"/>
      <c r="B937" s="197"/>
      <c r="D937" s="197"/>
      <c r="E937" s="197"/>
      <c r="F937" s="197"/>
      <c r="G937" s="197"/>
      <c r="H937" s="197"/>
      <c r="I937" s="197"/>
      <c r="J937" s="197"/>
      <c r="K937" s="197"/>
      <c r="L937" s="197"/>
      <c r="M937" s="197"/>
      <c r="N937" s="197"/>
      <c r="O937" s="197"/>
      <c r="P937" s="197"/>
      <c r="Q937" s="197"/>
      <c r="R937" s="197"/>
      <c r="S937" s="197"/>
      <c r="T937" s="197"/>
      <c r="U937" s="197"/>
      <c r="V937" s="197"/>
      <c r="W937" s="197"/>
    </row>
    <row r="938" spans="1:23">
      <c r="A938" s="197"/>
      <c r="B938" s="197"/>
      <c r="D938" s="197"/>
      <c r="E938" s="197"/>
      <c r="F938" s="197"/>
      <c r="G938" s="197"/>
      <c r="H938" s="197"/>
      <c r="I938" s="197"/>
      <c r="J938" s="197"/>
      <c r="K938" s="197"/>
      <c r="L938" s="197"/>
      <c r="M938" s="197"/>
      <c r="N938" s="197"/>
      <c r="O938" s="197"/>
      <c r="P938" s="197"/>
      <c r="Q938" s="197"/>
      <c r="R938" s="197"/>
      <c r="S938" s="197"/>
      <c r="T938" s="197"/>
      <c r="U938" s="197"/>
      <c r="V938" s="197"/>
      <c r="W938" s="197"/>
    </row>
    <row r="939" spans="1:23">
      <c r="A939" s="197"/>
      <c r="B939" s="197"/>
      <c r="D939" s="197"/>
      <c r="E939" s="197"/>
      <c r="F939" s="197"/>
      <c r="G939" s="197"/>
      <c r="H939" s="197"/>
      <c r="I939" s="197"/>
      <c r="J939" s="197"/>
      <c r="K939" s="197"/>
      <c r="L939" s="197"/>
      <c r="M939" s="197"/>
      <c r="N939" s="197"/>
      <c r="O939" s="197"/>
      <c r="P939" s="197"/>
      <c r="Q939" s="197"/>
      <c r="R939" s="197"/>
      <c r="S939" s="197"/>
      <c r="T939" s="197"/>
      <c r="U939" s="197"/>
      <c r="V939" s="197"/>
      <c r="W939" s="197"/>
    </row>
    <row r="940" spans="1:23">
      <c r="A940" s="197"/>
      <c r="B940" s="197"/>
      <c r="D940" s="197"/>
      <c r="E940" s="197"/>
      <c r="F940" s="197"/>
      <c r="G940" s="197"/>
      <c r="H940" s="197"/>
      <c r="I940" s="197"/>
      <c r="J940" s="197"/>
      <c r="K940" s="197"/>
      <c r="L940" s="197"/>
      <c r="M940" s="197"/>
      <c r="N940" s="197"/>
      <c r="O940" s="197"/>
      <c r="P940" s="197"/>
      <c r="Q940" s="197"/>
      <c r="R940" s="197"/>
      <c r="S940" s="197"/>
      <c r="T940" s="197"/>
      <c r="U940" s="197"/>
      <c r="V940" s="197"/>
      <c r="W940" s="197"/>
    </row>
    <row r="941" spans="1:23">
      <c r="A941" s="197"/>
      <c r="B941" s="197"/>
      <c r="D941" s="197"/>
      <c r="E941" s="197"/>
      <c r="F941" s="197"/>
      <c r="G941" s="197"/>
      <c r="H941" s="197"/>
      <c r="I941" s="197"/>
      <c r="J941" s="197"/>
      <c r="K941" s="197"/>
      <c r="L941" s="197"/>
      <c r="M941" s="197"/>
      <c r="N941" s="197"/>
      <c r="O941" s="197"/>
      <c r="P941" s="197"/>
      <c r="Q941" s="197"/>
      <c r="R941" s="197"/>
      <c r="S941" s="197"/>
      <c r="T941" s="197"/>
      <c r="U941" s="197"/>
      <c r="V941" s="197"/>
      <c r="W941" s="197"/>
    </row>
    <row r="942" spans="1:23">
      <c r="A942" s="197"/>
      <c r="B942" s="197"/>
      <c r="D942" s="197"/>
      <c r="E942" s="197"/>
      <c r="F942" s="197"/>
      <c r="G942" s="197"/>
      <c r="H942" s="197"/>
      <c r="I942" s="197"/>
      <c r="J942" s="197"/>
      <c r="K942" s="197"/>
      <c r="L942" s="197"/>
      <c r="M942" s="197"/>
      <c r="N942" s="197"/>
      <c r="O942" s="197"/>
      <c r="P942" s="197"/>
      <c r="Q942" s="197"/>
      <c r="R942" s="197"/>
      <c r="S942" s="197"/>
      <c r="T942" s="197"/>
      <c r="U942" s="197"/>
      <c r="V942" s="197"/>
      <c r="W942" s="197"/>
    </row>
    <row r="943" spans="1:23">
      <c r="A943" s="197"/>
      <c r="B943" s="197"/>
      <c r="D943" s="197"/>
      <c r="E943" s="197"/>
      <c r="F943" s="197"/>
      <c r="G943" s="197"/>
      <c r="H943" s="197"/>
      <c r="I943" s="197"/>
      <c r="J943" s="197"/>
      <c r="K943" s="197"/>
      <c r="L943" s="197"/>
      <c r="M943" s="197"/>
      <c r="N943" s="197"/>
      <c r="O943" s="197"/>
      <c r="P943" s="197"/>
      <c r="Q943" s="197"/>
      <c r="R943" s="197"/>
      <c r="S943" s="197"/>
      <c r="T943" s="197"/>
      <c r="U943" s="197"/>
      <c r="V943" s="197"/>
      <c r="W943" s="197"/>
    </row>
    <row r="944" spans="1:23">
      <c r="A944" s="197"/>
      <c r="B944" s="197"/>
      <c r="D944" s="197"/>
      <c r="E944" s="197"/>
      <c r="F944" s="197"/>
      <c r="G944" s="197"/>
      <c r="H944" s="197"/>
      <c r="I944" s="197"/>
      <c r="J944" s="197"/>
      <c r="K944" s="197"/>
      <c r="L944" s="197"/>
      <c r="M944" s="197"/>
      <c r="N944" s="197"/>
      <c r="O944" s="197"/>
      <c r="P944" s="197"/>
      <c r="Q944" s="197"/>
      <c r="R944" s="197"/>
      <c r="S944" s="197"/>
      <c r="T944" s="197"/>
      <c r="U944" s="197"/>
      <c r="V944" s="197"/>
      <c r="W944" s="197"/>
    </row>
    <row r="945" spans="1:23">
      <c r="A945" s="197"/>
      <c r="B945" s="197"/>
      <c r="D945" s="197"/>
      <c r="E945" s="197"/>
      <c r="F945" s="197"/>
      <c r="G945" s="197"/>
      <c r="H945" s="197"/>
      <c r="I945" s="197"/>
      <c r="J945" s="197"/>
      <c r="K945" s="197"/>
      <c r="L945" s="197"/>
      <c r="M945" s="197"/>
      <c r="N945" s="197"/>
      <c r="O945" s="197"/>
      <c r="P945" s="197"/>
      <c r="Q945" s="197"/>
      <c r="R945" s="197"/>
      <c r="S945" s="197"/>
      <c r="T945" s="197"/>
      <c r="U945" s="197"/>
      <c r="V945" s="197"/>
      <c r="W945" s="197"/>
    </row>
    <row r="946" spans="1:23">
      <c r="A946" s="197"/>
      <c r="B946" s="197"/>
      <c r="D946" s="197"/>
      <c r="E946" s="197"/>
      <c r="F946" s="197"/>
      <c r="G946" s="197"/>
      <c r="H946" s="197"/>
      <c r="I946" s="197"/>
      <c r="J946" s="197"/>
      <c r="K946" s="197"/>
      <c r="L946" s="197"/>
      <c r="M946" s="197"/>
      <c r="N946" s="197"/>
      <c r="O946" s="197"/>
      <c r="P946" s="197"/>
      <c r="Q946" s="197"/>
      <c r="R946" s="197"/>
      <c r="S946" s="197"/>
      <c r="T946" s="197"/>
      <c r="U946" s="197"/>
      <c r="V946" s="197"/>
      <c r="W946" s="197"/>
    </row>
    <row r="947" spans="1:23">
      <c r="A947" s="197"/>
      <c r="B947" s="197"/>
      <c r="D947" s="197"/>
      <c r="E947" s="197"/>
      <c r="F947" s="197"/>
      <c r="G947" s="197"/>
      <c r="H947" s="197"/>
      <c r="I947" s="197"/>
      <c r="J947" s="197"/>
      <c r="K947" s="197"/>
      <c r="L947" s="197"/>
      <c r="M947" s="197"/>
      <c r="N947" s="197"/>
      <c r="O947" s="197"/>
      <c r="P947" s="197"/>
      <c r="Q947" s="197"/>
      <c r="R947" s="197"/>
      <c r="S947" s="197"/>
      <c r="T947" s="197"/>
      <c r="U947" s="197"/>
      <c r="V947" s="197"/>
      <c r="W947" s="197"/>
    </row>
    <row r="948" spans="1:23">
      <c r="A948" s="197"/>
      <c r="B948" s="197"/>
      <c r="D948" s="197"/>
      <c r="E948" s="197"/>
      <c r="F948" s="197"/>
      <c r="G948" s="197"/>
      <c r="H948" s="197"/>
      <c r="I948" s="197"/>
      <c r="J948" s="197"/>
      <c r="K948" s="197"/>
      <c r="L948" s="197"/>
      <c r="M948" s="197"/>
      <c r="N948" s="197"/>
      <c r="O948" s="197"/>
      <c r="P948" s="197"/>
      <c r="Q948" s="197"/>
      <c r="R948" s="197"/>
      <c r="S948" s="197"/>
      <c r="T948" s="197"/>
      <c r="U948" s="197"/>
      <c r="V948" s="197"/>
      <c r="W948" s="197"/>
    </row>
    <row r="949" spans="1:23">
      <c r="A949" s="197"/>
      <c r="B949" s="197"/>
      <c r="D949" s="197"/>
      <c r="E949" s="197"/>
      <c r="F949" s="197"/>
      <c r="G949" s="197"/>
      <c r="H949" s="197"/>
      <c r="I949" s="197"/>
      <c r="J949" s="197"/>
      <c r="K949" s="197"/>
      <c r="L949" s="197"/>
      <c r="M949" s="197"/>
      <c r="N949" s="197"/>
      <c r="O949" s="197"/>
      <c r="P949" s="197"/>
      <c r="Q949" s="197"/>
      <c r="R949" s="197"/>
      <c r="S949" s="197"/>
      <c r="T949" s="197"/>
      <c r="U949" s="197"/>
      <c r="V949" s="197"/>
      <c r="W949" s="197"/>
    </row>
    <row r="950" spans="1:23">
      <c r="A950" s="197"/>
      <c r="B950" s="197"/>
      <c r="D950" s="197"/>
      <c r="E950" s="197"/>
      <c r="F950" s="197"/>
      <c r="G950" s="197"/>
      <c r="H950" s="197"/>
      <c r="I950" s="197"/>
      <c r="J950" s="197"/>
      <c r="K950" s="197"/>
      <c r="L950" s="197"/>
      <c r="M950" s="197"/>
      <c r="N950" s="197"/>
      <c r="O950" s="197"/>
      <c r="P950" s="197"/>
      <c r="Q950" s="197"/>
      <c r="R950" s="197"/>
      <c r="S950" s="197"/>
      <c r="T950" s="197"/>
      <c r="U950" s="197"/>
      <c r="V950" s="197"/>
      <c r="W950" s="197"/>
    </row>
    <row r="951" spans="1:23">
      <c r="A951" s="197"/>
      <c r="B951" s="197"/>
      <c r="D951" s="197"/>
      <c r="E951" s="197"/>
      <c r="F951" s="197"/>
      <c r="G951" s="197"/>
      <c r="H951" s="197"/>
      <c r="I951" s="197"/>
      <c r="J951" s="197"/>
      <c r="K951" s="197"/>
      <c r="L951" s="197"/>
      <c r="M951" s="197"/>
      <c r="N951" s="197"/>
      <c r="O951" s="197"/>
      <c r="P951" s="197"/>
      <c r="Q951" s="197"/>
      <c r="R951" s="197"/>
      <c r="S951" s="197"/>
      <c r="T951" s="197"/>
      <c r="U951" s="197"/>
      <c r="V951" s="197"/>
      <c r="W951" s="197"/>
    </row>
    <row r="952" spans="1:23">
      <c r="A952" s="197"/>
      <c r="B952" s="197"/>
      <c r="D952" s="197"/>
      <c r="E952" s="197"/>
      <c r="F952" s="197"/>
      <c r="G952" s="197"/>
      <c r="H952" s="197"/>
      <c r="I952" s="197"/>
      <c r="J952" s="197"/>
      <c r="K952" s="197"/>
      <c r="L952" s="197"/>
      <c r="M952" s="197"/>
      <c r="N952" s="197"/>
      <c r="O952" s="197"/>
      <c r="P952" s="197"/>
      <c r="Q952" s="197"/>
      <c r="R952" s="197"/>
      <c r="S952" s="197"/>
      <c r="T952" s="197"/>
      <c r="U952" s="197"/>
      <c r="V952" s="197"/>
      <c r="W952" s="197"/>
    </row>
    <row r="953" spans="1:23">
      <c r="A953" s="197"/>
      <c r="B953" s="197"/>
      <c r="D953" s="197"/>
      <c r="E953" s="197"/>
      <c r="F953" s="197"/>
      <c r="G953" s="197"/>
      <c r="H953" s="197"/>
      <c r="I953" s="197"/>
      <c r="J953" s="197"/>
      <c r="K953" s="197"/>
      <c r="L953" s="197"/>
      <c r="M953" s="197"/>
      <c r="N953" s="197"/>
      <c r="O953" s="197"/>
      <c r="P953" s="197"/>
      <c r="Q953" s="197"/>
      <c r="R953" s="197"/>
      <c r="S953" s="197"/>
      <c r="T953" s="197"/>
      <c r="U953" s="197"/>
      <c r="V953" s="197"/>
      <c r="W953" s="197"/>
    </row>
    <row r="954" spans="1:23">
      <c r="A954" s="197"/>
      <c r="B954" s="197"/>
      <c r="D954" s="197"/>
      <c r="E954" s="197"/>
      <c r="F954" s="197"/>
      <c r="G954" s="197"/>
      <c r="H954" s="197"/>
      <c r="I954" s="197"/>
      <c r="J954" s="197"/>
      <c r="K954" s="197"/>
      <c r="L954" s="197"/>
      <c r="M954" s="197"/>
      <c r="N954" s="197"/>
      <c r="O954" s="197"/>
      <c r="P954" s="197"/>
      <c r="Q954" s="197"/>
      <c r="R954" s="197"/>
      <c r="S954" s="197"/>
      <c r="T954" s="197"/>
      <c r="U954" s="197"/>
      <c r="V954" s="197"/>
      <c r="W954" s="197"/>
    </row>
    <row r="955" spans="1:23">
      <c r="A955" s="197"/>
      <c r="B955" s="197"/>
      <c r="D955" s="197"/>
      <c r="E955" s="197"/>
      <c r="F955" s="197"/>
      <c r="G955" s="197"/>
      <c r="H955" s="197"/>
      <c r="I955" s="197"/>
      <c r="J955" s="197"/>
      <c r="K955" s="197"/>
      <c r="L955" s="197"/>
      <c r="M955" s="197"/>
      <c r="N955" s="197"/>
      <c r="O955" s="197"/>
      <c r="P955" s="197"/>
      <c r="Q955" s="197"/>
      <c r="R955" s="197"/>
      <c r="S955" s="197"/>
      <c r="T955" s="197"/>
      <c r="U955" s="197"/>
      <c r="V955" s="197"/>
      <c r="W955" s="197"/>
    </row>
    <row r="956" spans="1:23">
      <c r="A956" s="197"/>
      <c r="B956" s="197"/>
      <c r="D956" s="197"/>
      <c r="E956" s="197"/>
      <c r="F956" s="197"/>
      <c r="G956" s="197"/>
      <c r="H956" s="197"/>
      <c r="I956" s="197"/>
      <c r="J956" s="197"/>
      <c r="K956" s="197"/>
      <c r="L956" s="197"/>
      <c r="M956" s="197"/>
      <c r="N956" s="197"/>
      <c r="O956" s="197"/>
      <c r="P956" s="197"/>
      <c r="Q956" s="197"/>
      <c r="R956" s="197"/>
      <c r="S956" s="197"/>
      <c r="T956" s="197"/>
      <c r="U956" s="197"/>
      <c r="V956" s="197"/>
      <c r="W956" s="197"/>
    </row>
    <row r="957" spans="1:23">
      <c r="A957" s="197"/>
      <c r="B957" s="197"/>
      <c r="D957" s="197"/>
      <c r="E957" s="197"/>
      <c r="F957" s="197"/>
      <c r="G957" s="197"/>
      <c r="H957" s="197"/>
      <c r="I957" s="197"/>
      <c r="J957" s="197"/>
      <c r="K957" s="197"/>
      <c r="L957" s="197"/>
      <c r="M957" s="197"/>
      <c r="N957" s="197"/>
      <c r="O957" s="197"/>
      <c r="P957" s="197"/>
      <c r="Q957" s="197"/>
      <c r="R957" s="197"/>
      <c r="S957" s="197"/>
      <c r="T957" s="197"/>
      <c r="U957" s="197"/>
      <c r="V957" s="197"/>
      <c r="W957" s="197"/>
    </row>
    <row r="958" spans="1:23">
      <c r="A958" s="197"/>
      <c r="B958" s="197"/>
      <c r="D958" s="197"/>
      <c r="E958" s="197"/>
      <c r="F958" s="197"/>
      <c r="G958" s="197"/>
      <c r="H958" s="197"/>
      <c r="I958" s="197"/>
      <c r="J958" s="197"/>
      <c r="K958" s="197"/>
      <c r="L958" s="197"/>
      <c r="M958" s="197"/>
      <c r="N958" s="197"/>
      <c r="O958" s="197"/>
      <c r="P958" s="197"/>
      <c r="Q958" s="197"/>
      <c r="R958" s="197"/>
      <c r="S958" s="197"/>
      <c r="T958" s="197"/>
      <c r="U958" s="197"/>
      <c r="V958" s="197"/>
      <c r="W958" s="197"/>
    </row>
    <row r="959" spans="1:23">
      <c r="A959" s="197"/>
      <c r="B959" s="197"/>
      <c r="D959" s="197"/>
      <c r="E959" s="197"/>
      <c r="F959" s="197"/>
      <c r="G959" s="197"/>
      <c r="H959" s="197"/>
      <c r="I959" s="197"/>
      <c r="J959" s="197"/>
      <c r="K959" s="197"/>
      <c r="L959" s="197"/>
      <c r="M959" s="197"/>
      <c r="N959" s="197"/>
      <c r="O959" s="197"/>
      <c r="P959" s="197"/>
      <c r="Q959" s="197"/>
      <c r="R959" s="197"/>
      <c r="S959" s="197"/>
      <c r="T959" s="197"/>
      <c r="U959" s="197"/>
      <c r="V959" s="197"/>
      <c r="W959" s="197"/>
    </row>
    <row r="960" spans="1:23">
      <c r="A960" s="197"/>
      <c r="B960" s="197"/>
      <c r="D960" s="197"/>
      <c r="E960" s="197"/>
      <c r="F960" s="197"/>
      <c r="G960" s="197"/>
      <c r="H960" s="197"/>
      <c r="I960" s="197"/>
      <c r="J960" s="197"/>
      <c r="K960" s="197"/>
      <c r="L960" s="197"/>
      <c r="M960" s="197"/>
      <c r="N960" s="197"/>
      <c r="O960" s="197"/>
      <c r="P960" s="197"/>
      <c r="Q960" s="197"/>
      <c r="R960" s="197"/>
      <c r="S960" s="197"/>
      <c r="T960" s="197"/>
      <c r="U960" s="197"/>
      <c r="V960" s="197"/>
      <c r="W960" s="197"/>
    </row>
    <row r="961" spans="1:23">
      <c r="A961" s="197"/>
      <c r="B961" s="197"/>
      <c r="D961" s="197"/>
      <c r="E961" s="197"/>
      <c r="F961" s="197"/>
      <c r="G961" s="197"/>
      <c r="H961" s="197"/>
      <c r="I961" s="197"/>
      <c r="J961" s="197"/>
      <c r="K961" s="197"/>
      <c r="L961" s="197"/>
      <c r="M961" s="197"/>
      <c r="N961" s="197"/>
      <c r="O961" s="197"/>
      <c r="P961" s="197"/>
      <c r="Q961" s="197"/>
      <c r="R961" s="197"/>
      <c r="S961" s="197"/>
      <c r="T961" s="197"/>
      <c r="U961" s="197"/>
      <c r="V961" s="197"/>
      <c r="W961" s="197"/>
    </row>
    <row r="962" spans="1:23">
      <c r="A962" s="197"/>
      <c r="B962" s="197"/>
      <c r="D962" s="197"/>
      <c r="E962" s="197"/>
      <c r="F962" s="197"/>
      <c r="G962" s="197"/>
      <c r="H962" s="197"/>
      <c r="I962" s="197"/>
      <c r="J962" s="197"/>
      <c r="K962" s="197"/>
      <c r="L962" s="197"/>
      <c r="M962" s="197"/>
      <c r="N962" s="197"/>
      <c r="O962" s="197"/>
      <c r="P962" s="197"/>
      <c r="Q962" s="197"/>
      <c r="R962" s="197"/>
      <c r="S962" s="197"/>
      <c r="T962" s="197"/>
      <c r="U962" s="197"/>
      <c r="V962" s="197"/>
      <c r="W962" s="197"/>
    </row>
    <row r="963" spans="1:23">
      <c r="A963" s="197"/>
      <c r="B963" s="197"/>
      <c r="D963" s="197"/>
      <c r="E963" s="197"/>
      <c r="F963" s="197"/>
      <c r="G963" s="197"/>
      <c r="H963" s="197"/>
      <c r="I963" s="197"/>
      <c r="J963" s="197"/>
      <c r="K963" s="197"/>
      <c r="L963" s="197"/>
      <c r="M963" s="197"/>
      <c r="N963" s="197"/>
      <c r="O963" s="197"/>
      <c r="P963" s="197"/>
      <c r="Q963" s="197"/>
      <c r="R963" s="197"/>
      <c r="S963" s="197"/>
      <c r="T963" s="197"/>
      <c r="U963" s="197"/>
      <c r="V963" s="197"/>
      <c r="W963" s="197"/>
    </row>
    <row r="964" spans="1:23">
      <c r="A964" s="197"/>
      <c r="B964" s="197"/>
      <c r="D964" s="197"/>
      <c r="E964" s="197"/>
      <c r="F964" s="197"/>
      <c r="G964" s="197"/>
      <c r="H964" s="197"/>
      <c r="I964" s="197"/>
      <c r="J964" s="197"/>
      <c r="K964" s="197"/>
      <c r="L964" s="197"/>
      <c r="M964" s="197"/>
      <c r="N964" s="197"/>
      <c r="O964" s="197"/>
      <c r="P964" s="197"/>
      <c r="Q964" s="197"/>
      <c r="R964" s="197"/>
      <c r="S964" s="197"/>
      <c r="T964" s="197"/>
      <c r="U964" s="197"/>
      <c r="V964" s="197"/>
      <c r="W964" s="197"/>
    </row>
    <row r="965" spans="1:23">
      <c r="A965" s="197"/>
      <c r="B965" s="197"/>
      <c r="D965" s="197"/>
      <c r="E965" s="197"/>
      <c r="F965" s="197"/>
      <c r="G965" s="197"/>
      <c r="H965" s="197"/>
      <c r="I965" s="197"/>
      <c r="J965" s="197"/>
      <c r="K965" s="197"/>
      <c r="L965" s="197"/>
      <c r="M965" s="197"/>
      <c r="N965" s="197"/>
      <c r="O965" s="197"/>
      <c r="P965" s="197"/>
      <c r="Q965" s="197"/>
      <c r="R965" s="197"/>
      <c r="S965" s="197"/>
      <c r="T965" s="197"/>
      <c r="U965" s="197"/>
      <c r="V965" s="197"/>
      <c r="W965" s="197"/>
    </row>
    <row r="966" spans="1:23">
      <c r="A966" s="197"/>
      <c r="B966" s="197"/>
      <c r="D966" s="197"/>
      <c r="E966" s="197"/>
      <c r="F966" s="197"/>
      <c r="G966" s="197"/>
      <c r="H966" s="197"/>
      <c r="I966" s="197"/>
      <c r="J966" s="197"/>
      <c r="K966" s="197"/>
      <c r="L966" s="197"/>
      <c r="M966" s="197"/>
      <c r="N966" s="197"/>
      <c r="O966" s="197"/>
      <c r="P966" s="197"/>
      <c r="Q966" s="197"/>
      <c r="R966" s="197"/>
      <c r="S966" s="197"/>
      <c r="T966" s="197"/>
      <c r="U966" s="197"/>
      <c r="V966" s="197"/>
      <c r="W966" s="197"/>
    </row>
    <row r="967" spans="1:23">
      <c r="A967" s="197"/>
      <c r="B967" s="197"/>
      <c r="D967" s="197"/>
      <c r="E967" s="197"/>
      <c r="F967" s="197"/>
      <c r="G967" s="197"/>
      <c r="H967" s="197"/>
      <c r="I967" s="197"/>
      <c r="J967" s="197"/>
      <c r="K967" s="197"/>
      <c r="L967" s="197"/>
      <c r="M967" s="197"/>
      <c r="N967" s="197"/>
      <c r="O967" s="197"/>
      <c r="P967" s="197"/>
      <c r="Q967" s="197"/>
      <c r="R967" s="197"/>
      <c r="S967" s="197"/>
      <c r="T967" s="197"/>
      <c r="U967" s="197"/>
      <c r="V967" s="197"/>
      <c r="W967" s="197"/>
    </row>
    <row r="968" spans="1:23">
      <c r="A968" s="197"/>
      <c r="B968" s="197"/>
      <c r="D968" s="197"/>
      <c r="E968" s="197"/>
      <c r="F968" s="197"/>
      <c r="G968" s="197"/>
      <c r="H968" s="197"/>
      <c r="I968" s="197"/>
      <c r="J968" s="197"/>
      <c r="K968" s="197"/>
      <c r="L968" s="197"/>
      <c r="M968" s="197"/>
      <c r="N968" s="197"/>
      <c r="O968" s="197"/>
      <c r="P968" s="197"/>
      <c r="Q968" s="197"/>
      <c r="R968" s="197"/>
      <c r="S968" s="197"/>
      <c r="T968" s="197"/>
      <c r="U968" s="197"/>
      <c r="V968" s="197"/>
      <c r="W968" s="197"/>
    </row>
    <row r="969" spans="1:23">
      <c r="A969" s="197"/>
      <c r="B969" s="197"/>
      <c r="D969" s="197"/>
      <c r="E969" s="197"/>
      <c r="F969" s="197"/>
      <c r="G969" s="197"/>
      <c r="H969" s="197"/>
      <c r="I969" s="197"/>
      <c r="J969" s="197"/>
      <c r="K969" s="197"/>
      <c r="L969" s="197"/>
      <c r="M969" s="197"/>
      <c r="N969" s="197"/>
      <c r="O969" s="197"/>
      <c r="P969" s="197"/>
      <c r="Q969" s="197"/>
      <c r="R969" s="197"/>
      <c r="S969" s="197"/>
      <c r="T969" s="197"/>
      <c r="U969" s="197"/>
      <c r="V969" s="197"/>
      <c r="W969" s="197"/>
    </row>
    <row r="970" spans="1:23">
      <c r="A970" s="197"/>
      <c r="B970" s="197"/>
      <c r="D970" s="197"/>
      <c r="E970" s="197"/>
      <c r="F970" s="197"/>
      <c r="G970" s="197"/>
      <c r="H970" s="197"/>
      <c r="I970" s="197"/>
      <c r="J970" s="197"/>
      <c r="K970" s="197"/>
      <c r="L970" s="197"/>
      <c r="M970" s="197"/>
      <c r="N970" s="197"/>
      <c r="O970" s="197"/>
      <c r="P970" s="197"/>
      <c r="Q970" s="197"/>
      <c r="R970" s="197"/>
      <c r="S970" s="197"/>
      <c r="T970" s="197"/>
      <c r="U970" s="197"/>
      <c r="V970" s="197"/>
      <c r="W970" s="197"/>
    </row>
    <row r="971" spans="1:23">
      <c r="A971" s="197"/>
      <c r="B971" s="197"/>
      <c r="D971" s="197"/>
      <c r="E971" s="197"/>
      <c r="F971" s="197"/>
      <c r="G971" s="197"/>
      <c r="H971" s="197"/>
      <c r="I971" s="197"/>
      <c r="J971" s="197"/>
      <c r="K971" s="197"/>
      <c r="L971" s="197"/>
      <c r="M971" s="197"/>
      <c r="N971" s="197"/>
      <c r="O971" s="197"/>
      <c r="P971" s="197"/>
      <c r="Q971" s="197"/>
      <c r="R971" s="197"/>
      <c r="S971" s="197"/>
      <c r="T971" s="197"/>
      <c r="U971" s="197"/>
      <c r="V971" s="197"/>
      <c r="W971" s="197"/>
    </row>
    <row r="972" spans="1:23">
      <c r="A972" s="197"/>
      <c r="B972" s="197"/>
      <c r="D972" s="197"/>
      <c r="E972" s="197"/>
      <c r="F972" s="197"/>
      <c r="G972" s="197"/>
      <c r="H972" s="197"/>
      <c r="I972" s="197"/>
      <c r="J972" s="197"/>
      <c r="K972" s="197"/>
      <c r="L972" s="197"/>
      <c r="M972" s="197"/>
      <c r="N972" s="197"/>
      <c r="O972" s="197"/>
      <c r="P972" s="197"/>
      <c r="Q972" s="197"/>
      <c r="R972" s="197"/>
      <c r="S972" s="197"/>
      <c r="T972" s="197"/>
      <c r="U972" s="197"/>
      <c r="V972" s="197"/>
      <c r="W972" s="197"/>
    </row>
    <row r="973" spans="1:23">
      <c r="A973" s="197"/>
      <c r="B973" s="197"/>
      <c r="D973" s="197"/>
      <c r="E973" s="197"/>
      <c r="F973" s="197"/>
      <c r="G973" s="197"/>
      <c r="H973" s="197"/>
      <c r="I973" s="197"/>
      <c r="J973" s="197"/>
      <c r="K973" s="197"/>
      <c r="L973" s="197"/>
      <c r="M973" s="197"/>
      <c r="N973" s="197"/>
      <c r="O973" s="197"/>
      <c r="P973" s="197"/>
      <c r="Q973" s="197"/>
      <c r="R973" s="197"/>
      <c r="S973" s="197"/>
      <c r="T973" s="197"/>
      <c r="U973" s="197"/>
      <c r="V973" s="197"/>
      <c r="W973" s="197"/>
    </row>
    <row r="974" spans="1:23">
      <c r="A974" s="197"/>
      <c r="B974" s="197"/>
      <c r="D974" s="197"/>
      <c r="E974" s="197"/>
      <c r="F974" s="197"/>
      <c r="G974" s="197"/>
      <c r="H974" s="197"/>
      <c r="I974" s="197"/>
      <c r="J974" s="197"/>
      <c r="K974" s="197"/>
      <c r="L974" s="197"/>
      <c r="M974" s="197"/>
      <c r="N974" s="197"/>
      <c r="O974" s="197"/>
      <c r="P974" s="197"/>
      <c r="Q974" s="197"/>
      <c r="R974" s="197"/>
      <c r="S974" s="197"/>
      <c r="T974" s="197"/>
      <c r="U974" s="197"/>
      <c r="V974" s="197"/>
      <c r="W974" s="197"/>
    </row>
    <row r="975" spans="1:23">
      <c r="A975" s="197"/>
      <c r="B975" s="197"/>
      <c r="D975" s="197"/>
      <c r="E975" s="197"/>
      <c r="F975" s="197"/>
      <c r="G975" s="197"/>
      <c r="H975" s="197"/>
      <c r="I975" s="197"/>
      <c r="J975" s="197"/>
      <c r="K975" s="197"/>
      <c r="L975" s="197"/>
      <c r="M975" s="197"/>
      <c r="N975" s="197"/>
      <c r="O975" s="197"/>
      <c r="P975" s="197"/>
      <c r="Q975" s="197"/>
      <c r="R975" s="197"/>
      <c r="S975" s="197"/>
      <c r="T975" s="197"/>
      <c r="U975" s="197"/>
      <c r="V975" s="197"/>
      <c r="W975" s="197"/>
    </row>
    <row r="976" spans="1:23">
      <c r="A976" s="197"/>
      <c r="B976" s="197"/>
      <c r="D976" s="197"/>
      <c r="E976" s="197"/>
      <c r="F976" s="197"/>
      <c r="G976" s="197"/>
      <c r="H976" s="197"/>
      <c r="I976" s="197"/>
      <c r="J976" s="197"/>
      <c r="K976" s="197"/>
      <c r="L976" s="197"/>
      <c r="M976" s="197"/>
      <c r="N976" s="197"/>
      <c r="O976" s="197"/>
      <c r="P976" s="197"/>
      <c r="Q976" s="197"/>
      <c r="R976" s="197"/>
      <c r="S976" s="197"/>
      <c r="T976" s="197"/>
      <c r="U976" s="197"/>
      <c r="V976" s="197"/>
      <c r="W976" s="197"/>
    </row>
    <row r="977" spans="1:23">
      <c r="A977" s="197"/>
      <c r="B977" s="197"/>
      <c r="D977" s="197"/>
      <c r="E977" s="197"/>
      <c r="F977" s="197"/>
      <c r="G977" s="197"/>
      <c r="H977" s="197"/>
      <c r="I977" s="197"/>
      <c r="J977" s="197"/>
      <c r="K977" s="197"/>
      <c r="L977" s="197"/>
      <c r="M977" s="197"/>
      <c r="N977" s="197"/>
      <c r="O977" s="197"/>
      <c r="P977" s="197"/>
      <c r="Q977" s="197"/>
      <c r="R977" s="197"/>
      <c r="S977" s="197"/>
      <c r="T977" s="197"/>
      <c r="U977" s="197"/>
      <c r="V977" s="197"/>
      <c r="W977" s="197"/>
    </row>
    <row r="978" spans="1:23">
      <c r="A978" s="197"/>
      <c r="B978" s="197"/>
      <c r="D978" s="197"/>
      <c r="E978" s="197"/>
      <c r="F978" s="197"/>
      <c r="G978" s="197"/>
      <c r="H978" s="197"/>
      <c r="I978" s="197"/>
      <c r="J978" s="197"/>
      <c r="K978" s="197"/>
      <c r="L978" s="197"/>
      <c r="M978" s="197"/>
      <c r="N978" s="197"/>
      <c r="O978" s="197"/>
      <c r="P978" s="197"/>
      <c r="Q978" s="197"/>
      <c r="R978" s="197"/>
      <c r="S978" s="197"/>
      <c r="T978" s="197"/>
      <c r="U978" s="197"/>
      <c r="V978" s="197"/>
      <c r="W978" s="197"/>
    </row>
    <row r="979" spans="1:23">
      <c r="A979" s="197"/>
      <c r="B979" s="197"/>
      <c r="D979" s="197"/>
      <c r="E979" s="197"/>
      <c r="F979" s="197"/>
      <c r="G979" s="197"/>
      <c r="H979" s="197"/>
      <c r="I979" s="197"/>
      <c r="J979" s="197"/>
      <c r="K979" s="197"/>
      <c r="L979" s="197"/>
      <c r="M979" s="197"/>
      <c r="N979" s="197"/>
      <c r="O979" s="197"/>
      <c r="P979" s="197"/>
      <c r="Q979" s="197"/>
      <c r="R979" s="197"/>
      <c r="S979" s="197"/>
      <c r="T979" s="197"/>
      <c r="U979" s="197"/>
      <c r="V979" s="197"/>
      <c r="W979" s="197"/>
    </row>
    <row r="980" spans="1:23">
      <c r="A980" s="197"/>
      <c r="B980" s="197"/>
      <c r="D980" s="197"/>
      <c r="E980" s="197"/>
      <c r="F980" s="197"/>
      <c r="G980" s="197"/>
      <c r="H980" s="197"/>
      <c r="I980" s="197"/>
      <c r="J980" s="197"/>
      <c r="K980" s="197"/>
      <c r="L980" s="197"/>
      <c r="M980" s="197"/>
      <c r="N980" s="197"/>
      <c r="O980" s="197"/>
      <c r="P980" s="197"/>
      <c r="Q980" s="197"/>
      <c r="R980" s="197"/>
      <c r="S980" s="197"/>
      <c r="T980" s="197"/>
      <c r="U980" s="197"/>
      <c r="V980" s="197"/>
      <c r="W980" s="197"/>
    </row>
    <row r="981" spans="1:23">
      <c r="A981" s="197"/>
      <c r="B981" s="197"/>
      <c r="D981" s="197"/>
      <c r="E981" s="197"/>
      <c r="F981" s="197"/>
      <c r="G981" s="197"/>
      <c r="H981" s="197"/>
      <c r="I981" s="197"/>
      <c r="J981" s="197"/>
      <c r="K981" s="197"/>
      <c r="L981" s="197"/>
      <c r="M981" s="197"/>
      <c r="N981" s="197"/>
      <c r="O981" s="197"/>
      <c r="P981" s="197"/>
      <c r="Q981" s="197"/>
      <c r="R981" s="197"/>
      <c r="S981" s="197"/>
      <c r="T981" s="197"/>
      <c r="U981" s="197"/>
      <c r="V981" s="197"/>
      <c r="W981" s="197"/>
    </row>
    <row r="982" spans="1:23">
      <c r="A982" s="197"/>
      <c r="B982" s="197"/>
      <c r="D982" s="197"/>
      <c r="E982" s="197"/>
      <c r="F982" s="197"/>
      <c r="G982" s="197"/>
      <c r="H982" s="197"/>
      <c r="I982" s="197"/>
      <c r="J982" s="197"/>
      <c r="K982" s="197"/>
      <c r="L982" s="197"/>
      <c r="M982" s="197"/>
      <c r="N982" s="197"/>
      <c r="O982" s="197"/>
      <c r="P982" s="197"/>
      <c r="Q982" s="197"/>
      <c r="R982" s="197"/>
      <c r="S982" s="197"/>
      <c r="T982" s="197"/>
      <c r="U982" s="197"/>
      <c r="V982" s="197"/>
      <c r="W982" s="197"/>
    </row>
    <row r="983" spans="1:23">
      <c r="A983" s="197"/>
      <c r="B983" s="197"/>
      <c r="D983" s="197"/>
      <c r="E983" s="197"/>
      <c r="F983" s="197"/>
      <c r="G983" s="197"/>
      <c r="H983" s="197"/>
      <c r="I983" s="197"/>
      <c r="J983" s="197"/>
      <c r="K983" s="197"/>
      <c r="L983" s="197"/>
      <c r="M983" s="197"/>
      <c r="N983" s="197"/>
      <c r="O983" s="197"/>
      <c r="P983" s="197"/>
      <c r="Q983" s="197"/>
      <c r="R983" s="197"/>
      <c r="S983" s="197"/>
      <c r="T983" s="197"/>
      <c r="U983" s="197"/>
      <c r="V983" s="197"/>
      <c r="W983" s="197"/>
    </row>
    <row r="984" spans="1:23">
      <c r="A984" s="197"/>
      <c r="B984" s="197"/>
      <c r="D984" s="197"/>
      <c r="E984" s="197"/>
      <c r="F984" s="197"/>
      <c r="G984" s="197"/>
      <c r="H984" s="197"/>
      <c r="I984" s="197"/>
      <c r="J984" s="197"/>
      <c r="K984" s="197"/>
      <c r="L984" s="197"/>
      <c r="M984" s="197"/>
      <c r="N984" s="197"/>
      <c r="O984" s="197"/>
      <c r="P984" s="197"/>
      <c r="Q984" s="197"/>
      <c r="R984" s="197"/>
      <c r="S984" s="197"/>
      <c r="T984" s="197"/>
      <c r="U984" s="197"/>
      <c r="V984" s="197"/>
      <c r="W984" s="197"/>
    </row>
    <row r="985" spans="1:23">
      <c r="A985" s="197"/>
      <c r="B985" s="197"/>
      <c r="D985" s="197"/>
      <c r="E985" s="197"/>
      <c r="F985" s="197"/>
      <c r="G985" s="197"/>
      <c r="H985" s="197"/>
      <c r="I985" s="197"/>
      <c r="J985" s="197"/>
      <c r="K985" s="197"/>
      <c r="L985" s="197"/>
      <c r="M985" s="197"/>
      <c r="N985" s="197"/>
      <c r="O985" s="197"/>
      <c r="P985" s="197"/>
      <c r="Q985" s="197"/>
      <c r="R985" s="197"/>
      <c r="S985" s="197"/>
      <c r="T985" s="197"/>
      <c r="U985" s="197"/>
      <c r="V985" s="197"/>
      <c r="W985" s="197"/>
    </row>
    <row r="986" spans="1:23">
      <c r="A986" s="197"/>
      <c r="B986" s="197"/>
      <c r="D986" s="197"/>
      <c r="E986" s="197"/>
      <c r="F986" s="197"/>
      <c r="G986" s="197"/>
      <c r="H986" s="197"/>
      <c r="I986" s="197"/>
      <c r="J986" s="197"/>
      <c r="K986" s="197"/>
      <c r="L986" s="197"/>
      <c r="M986" s="197"/>
      <c r="N986" s="197"/>
      <c r="O986" s="197"/>
      <c r="P986" s="197"/>
      <c r="Q986" s="197"/>
      <c r="R986" s="197"/>
      <c r="S986" s="197"/>
      <c r="T986" s="197"/>
      <c r="U986" s="197"/>
      <c r="V986" s="197"/>
      <c r="W986" s="197"/>
    </row>
    <row r="987" spans="1:23">
      <c r="A987" s="197"/>
      <c r="B987" s="197"/>
      <c r="D987" s="197"/>
      <c r="E987" s="197"/>
      <c r="F987" s="197"/>
      <c r="G987" s="197"/>
      <c r="H987" s="197"/>
      <c r="I987" s="197"/>
      <c r="J987" s="197"/>
      <c r="K987" s="197"/>
      <c r="L987" s="197"/>
      <c r="M987" s="197"/>
      <c r="N987" s="197"/>
      <c r="O987" s="197"/>
      <c r="P987" s="197"/>
      <c r="Q987" s="197"/>
      <c r="R987" s="197"/>
      <c r="S987" s="197"/>
      <c r="T987" s="197"/>
      <c r="U987" s="197"/>
      <c r="V987" s="197"/>
      <c r="W987" s="197"/>
    </row>
    <row r="988" spans="1:23">
      <c r="A988" s="197"/>
      <c r="B988" s="197"/>
      <c r="D988" s="197"/>
      <c r="E988" s="197"/>
      <c r="F988" s="197"/>
      <c r="G988" s="197"/>
      <c r="H988" s="197"/>
      <c r="I988" s="197"/>
      <c r="J988" s="197"/>
      <c r="K988" s="197"/>
      <c r="L988" s="197"/>
      <c r="M988" s="197"/>
      <c r="N988" s="197"/>
      <c r="O988" s="197"/>
      <c r="P988" s="197"/>
      <c r="Q988" s="197"/>
      <c r="R988" s="197"/>
      <c r="S988" s="197"/>
      <c r="T988" s="197"/>
      <c r="U988" s="197"/>
      <c r="V988" s="197"/>
      <c r="W988" s="197"/>
    </row>
    <row r="989" spans="1:23">
      <c r="A989" s="197"/>
      <c r="B989" s="197"/>
      <c r="D989" s="197"/>
      <c r="E989" s="197"/>
      <c r="F989" s="197"/>
      <c r="G989" s="197"/>
      <c r="H989" s="197"/>
      <c r="I989" s="197"/>
      <c r="J989" s="197"/>
      <c r="K989" s="197"/>
      <c r="L989" s="197"/>
      <c r="M989" s="197"/>
      <c r="N989" s="197"/>
      <c r="O989" s="197"/>
      <c r="P989" s="197"/>
      <c r="Q989" s="197"/>
      <c r="R989" s="197"/>
      <c r="S989" s="197"/>
      <c r="T989" s="197"/>
      <c r="U989" s="197"/>
      <c r="V989" s="197"/>
      <c r="W989" s="197"/>
    </row>
    <row r="990" spans="1:23">
      <c r="A990" s="197"/>
      <c r="B990" s="197"/>
      <c r="D990" s="197"/>
      <c r="E990" s="197"/>
      <c r="F990" s="197"/>
      <c r="G990" s="197"/>
      <c r="H990" s="197"/>
      <c r="I990" s="197"/>
      <c r="J990" s="197"/>
      <c r="K990" s="197"/>
      <c r="L990" s="197"/>
      <c r="M990" s="197"/>
      <c r="N990" s="197"/>
      <c r="O990" s="197"/>
      <c r="P990" s="197"/>
      <c r="Q990" s="197"/>
      <c r="R990" s="197"/>
      <c r="S990" s="197"/>
      <c r="T990" s="197"/>
      <c r="U990" s="197"/>
      <c r="V990" s="197"/>
      <c r="W990" s="197"/>
    </row>
    <row r="991" spans="1:23">
      <c r="A991" s="197"/>
      <c r="B991" s="197"/>
      <c r="D991" s="197"/>
      <c r="E991" s="197"/>
      <c r="F991" s="197"/>
      <c r="G991" s="197"/>
      <c r="H991" s="197"/>
      <c r="I991" s="197"/>
      <c r="J991" s="197"/>
      <c r="K991" s="197"/>
      <c r="L991" s="197"/>
      <c r="M991" s="197"/>
      <c r="N991" s="197"/>
      <c r="O991" s="197"/>
      <c r="P991" s="197"/>
      <c r="Q991" s="197"/>
      <c r="R991" s="197"/>
      <c r="S991" s="197"/>
      <c r="T991" s="197"/>
      <c r="U991" s="197"/>
      <c r="V991" s="197"/>
      <c r="W991" s="197"/>
    </row>
    <row r="992" spans="1:23">
      <c r="A992" s="197"/>
      <c r="B992" s="197"/>
      <c r="D992" s="197"/>
      <c r="E992" s="197"/>
      <c r="F992" s="197"/>
      <c r="G992" s="197"/>
      <c r="H992" s="197"/>
      <c r="I992" s="197"/>
      <c r="J992" s="197"/>
      <c r="K992" s="197"/>
      <c r="L992" s="197"/>
      <c r="M992" s="197"/>
      <c r="N992" s="197"/>
      <c r="O992" s="197"/>
      <c r="P992" s="197"/>
      <c r="Q992" s="197"/>
      <c r="R992" s="197"/>
      <c r="S992" s="197"/>
      <c r="T992" s="197"/>
      <c r="U992" s="197"/>
      <c r="V992" s="197"/>
      <c r="W992" s="197"/>
    </row>
    <row r="993" spans="1:23">
      <c r="A993" s="197"/>
      <c r="B993" s="197"/>
      <c r="D993" s="197"/>
      <c r="E993" s="197"/>
      <c r="F993" s="197"/>
      <c r="G993" s="197"/>
      <c r="H993" s="197"/>
      <c r="I993" s="197"/>
      <c r="J993" s="197"/>
      <c r="K993" s="197"/>
      <c r="L993" s="197"/>
      <c r="M993" s="197"/>
      <c r="N993" s="197"/>
      <c r="O993" s="197"/>
      <c r="P993" s="197"/>
      <c r="Q993" s="197"/>
      <c r="R993" s="197"/>
      <c r="S993" s="197"/>
      <c r="T993" s="197"/>
      <c r="U993" s="197"/>
      <c r="V993" s="197"/>
      <c r="W993" s="197"/>
    </row>
    <row r="994" spans="1:23">
      <c r="A994" s="197"/>
      <c r="B994" s="197"/>
      <c r="D994" s="197"/>
      <c r="E994" s="197"/>
      <c r="F994" s="197"/>
      <c r="G994" s="197"/>
      <c r="H994" s="197"/>
      <c r="I994" s="197"/>
      <c r="J994" s="197"/>
      <c r="K994" s="197"/>
      <c r="L994" s="197"/>
      <c r="M994" s="197"/>
      <c r="N994" s="197"/>
      <c r="O994" s="197"/>
      <c r="P994" s="197"/>
      <c r="Q994" s="197"/>
      <c r="R994" s="197"/>
      <c r="S994" s="197"/>
      <c r="T994" s="197"/>
      <c r="U994" s="197"/>
      <c r="V994" s="197"/>
      <c r="W994" s="197"/>
    </row>
    <row r="995" spans="1:23">
      <c r="A995" s="197"/>
      <c r="B995" s="197"/>
      <c r="D995" s="197"/>
      <c r="E995" s="197"/>
      <c r="F995" s="197"/>
      <c r="G995" s="197"/>
      <c r="H995" s="197"/>
      <c r="I995" s="197"/>
      <c r="J995" s="197"/>
      <c r="K995" s="197"/>
      <c r="L995" s="197"/>
      <c r="M995" s="197"/>
      <c r="N995" s="197"/>
      <c r="O995" s="197"/>
      <c r="P995" s="197"/>
      <c r="Q995" s="197"/>
      <c r="R995" s="197"/>
      <c r="S995" s="197"/>
      <c r="T995" s="197"/>
      <c r="U995" s="197"/>
      <c r="V995" s="197"/>
      <c r="W995" s="197"/>
    </row>
    <row r="996" spans="1:23">
      <c r="A996" s="197"/>
      <c r="B996" s="197"/>
      <c r="D996" s="197"/>
      <c r="E996" s="197"/>
      <c r="F996" s="197"/>
      <c r="G996" s="197"/>
      <c r="H996" s="197"/>
      <c r="I996" s="197"/>
      <c r="J996" s="197"/>
      <c r="K996" s="197"/>
      <c r="L996" s="197"/>
      <c r="M996" s="197"/>
      <c r="N996" s="197"/>
      <c r="O996" s="197"/>
      <c r="P996" s="197"/>
      <c r="Q996" s="197"/>
      <c r="R996" s="197"/>
      <c r="S996" s="197"/>
      <c r="T996" s="197"/>
      <c r="U996" s="197"/>
      <c r="V996" s="197"/>
      <c r="W996" s="197"/>
    </row>
    <row r="997" spans="1:23">
      <c r="A997" s="197"/>
      <c r="B997" s="197"/>
      <c r="D997" s="197"/>
      <c r="E997" s="197"/>
      <c r="F997" s="197"/>
      <c r="G997" s="197"/>
      <c r="H997" s="197"/>
      <c r="I997" s="197"/>
      <c r="J997" s="197"/>
      <c r="K997" s="197"/>
      <c r="L997" s="197"/>
      <c r="M997" s="197"/>
      <c r="N997" s="197"/>
      <c r="O997" s="197"/>
      <c r="P997" s="197"/>
      <c r="Q997" s="197"/>
      <c r="R997" s="197"/>
      <c r="S997" s="197"/>
      <c r="T997" s="197"/>
      <c r="U997" s="197"/>
      <c r="V997" s="197"/>
      <c r="W997" s="197"/>
    </row>
    <row r="998" spans="1:23">
      <c r="A998" s="197"/>
      <c r="B998" s="197"/>
      <c r="D998" s="197"/>
      <c r="E998" s="197"/>
      <c r="F998" s="197"/>
      <c r="G998" s="197"/>
      <c r="H998" s="197"/>
      <c r="I998" s="197"/>
      <c r="J998" s="197"/>
      <c r="K998" s="197"/>
      <c r="L998" s="197"/>
      <c r="M998" s="197"/>
      <c r="N998" s="197"/>
      <c r="O998" s="197"/>
      <c r="P998" s="197"/>
      <c r="Q998" s="197"/>
      <c r="R998" s="197"/>
      <c r="S998" s="197"/>
      <c r="T998" s="197"/>
      <c r="U998" s="197"/>
      <c r="V998" s="197"/>
      <c r="W998" s="197"/>
    </row>
    <row r="999" spans="1:23">
      <c r="A999" s="197"/>
      <c r="B999" s="197"/>
      <c r="D999" s="197"/>
      <c r="E999" s="197"/>
      <c r="F999" s="197"/>
      <c r="G999" s="197"/>
      <c r="H999" s="197"/>
      <c r="I999" s="197"/>
      <c r="J999" s="197"/>
      <c r="K999" s="197"/>
      <c r="L999" s="197"/>
      <c r="M999" s="197"/>
      <c r="N999" s="197"/>
      <c r="O999" s="197"/>
      <c r="P999" s="197"/>
      <c r="Q999" s="197"/>
      <c r="R999" s="197"/>
      <c r="S999" s="197"/>
      <c r="T999" s="197"/>
      <c r="U999" s="197"/>
      <c r="V999" s="197"/>
      <c r="W999" s="197"/>
    </row>
    <row r="1000" spans="1:23">
      <c r="A1000" s="197"/>
      <c r="B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row>
    <row r="1001" spans="1:23">
      <c r="A1001" s="197"/>
      <c r="B1001" s="197"/>
      <c r="D1001" s="197"/>
      <c r="E1001" s="197"/>
      <c r="F1001" s="197"/>
      <c r="G1001" s="197"/>
      <c r="H1001" s="197"/>
      <c r="I1001" s="197"/>
      <c r="J1001" s="197"/>
      <c r="K1001" s="197"/>
      <c r="L1001" s="197"/>
      <c r="M1001" s="197"/>
      <c r="N1001" s="197"/>
      <c r="O1001" s="197"/>
      <c r="P1001" s="197"/>
      <c r="Q1001" s="197"/>
      <c r="R1001" s="197"/>
      <c r="S1001" s="197"/>
      <c r="T1001" s="197"/>
      <c r="U1001" s="197"/>
      <c r="V1001" s="197"/>
      <c r="W1001" s="197"/>
    </row>
    <row r="1002" spans="1:23">
      <c r="A1002" s="197"/>
      <c r="B1002" s="197"/>
      <c r="D1002" s="197"/>
      <c r="E1002" s="197"/>
      <c r="F1002" s="197"/>
      <c r="G1002" s="197"/>
      <c r="H1002" s="197"/>
      <c r="I1002" s="197"/>
      <c r="J1002" s="197"/>
      <c r="K1002" s="197"/>
      <c r="L1002" s="197"/>
      <c r="M1002" s="197"/>
      <c r="N1002" s="197"/>
      <c r="O1002" s="197"/>
      <c r="P1002" s="197"/>
      <c r="Q1002" s="197"/>
      <c r="R1002" s="197"/>
      <c r="S1002" s="197"/>
      <c r="T1002" s="197"/>
      <c r="U1002" s="197"/>
      <c r="V1002" s="197"/>
      <c r="W1002" s="19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dimension ref="A1:T1002"/>
  <sheetViews>
    <sheetView zoomScale="75" zoomScaleNormal="75" workbookViewId="0">
      <selection sqref="A1:C1"/>
    </sheetView>
  </sheetViews>
  <sheetFormatPr defaultColWidth="13.19921875" defaultRowHeight="15" customHeight="1"/>
  <cols>
    <col min="1" max="1" width="3.59765625" style="1148" customWidth="1"/>
    <col min="2" max="3" width="47.59765625" style="1148" customWidth="1"/>
    <col min="4" max="20" width="6.59765625" style="1148" customWidth="1"/>
    <col min="21" max="16384" width="13.19921875" style="1148"/>
  </cols>
  <sheetData>
    <row r="1" spans="1:20" ht="20.399999999999999" thickBot="1">
      <c r="A1" s="2172" t="s">
        <v>417</v>
      </c>
      <c r="B1" s="2173"/>
      <c r="C1" s="2173"/>
      <c r="D1" s="1147"/>
      <c r="E1" s="1147"/>
      <c r="F1" s="1147"/>
      <c r="G1" s="1147"/>
      <c r="H1" s="1147"/>
      <c r="I1" s="1147"/>
      <c r="J1" s="1147"/>
      <c r="K1" s="1147"/>
      <c r="L1" s="1147"/>
      <c r="M1" s="1147"/>
      <c r="N1" s="1147"/>
      <c r="O1" s="1147"/>
      <c r="P1" s="1147"/>
      <c r="Q1" s="1147"/>
      <c r="R1" s="1147"/>
      <c r="S1" s="1147"/>
      <c r="T1" s="1147"/>
    </row>
    <row r="2" spans="1:20" ht="18.600000000000001" customHeight="1" thickBot="1">
      <c r="A2" s="2174" t="s">
        <v>418</v>
      </c>
      <c r="B2" s="2175"/>
      <c r="C2" s="1149">
        <v>45625</v>
      </c>
      <c r="D2" s="1147"/>
      <c r="E2" s="1147"/>
      <c r="F2" s="1147"/>
      <c r="G2" s="1147"/>
      <c r="H2" s="1147"/>
      <c r="I2" s="1147"/>
      <c r="J2" s="1147"/>
      <c r="K2" s="1147"/>
      <c r="L2" s="1147"/>
      <c r="M2" s="1147"/>
      <c r="N2" s="1147"/>
      <c r="O2" s="1147"/>
      <c r="P2" s="1147"/>
      <c r="Q2" s="1147"/>
      <c r="R2" s="1147"/>
      <c r="S2" s="1147"/>
      <c r="T2" s="1147"/>
    </row>
    <row r="3" spans="1:20" ht="18">
      <c r="A3" s="2176" t="s">
        <v>419</v>
      </c>
      <c r="B3" s="1150" t="s">
        <v>420</v>
      </c>
      <c r="C3" s="1151" t="s">
        <v>2423</v>
      </c>
      <c r="D3" s="1147"/>
      <c r="E3" s="1147"/>
      <c r="F3" s="1147"/>
      <c r="G3" s="1147"/>
      <c r="H3" s="1147"/>
      <c r="I3" s="1147"/>
      <c r="J3" s="1147"/>
      <c r="K3" s="1147"/>
      <c r="L3" s="1147"/>
      <c r="M3" s="1147"/>
      <c r="N3" s="1147"/>
      <c r="O3" s="1147"/>
      <c r="P3" s="1147"/>
      <c r="Q3" s="1147"/>
      <c r="R3" s="1147"/>
      <c r="S3" s="1147"/>
      <c r="T3" s="1147"/>
    </row>
    <row r="4" spans="1:20" ht="18">
      <c r="A4" s="2170"/>
      <c r="B4" s="1152" t="s">
        <v>422</v>
      </c>
      <c r="C4" s="1153" t="s">
        <v>2424</v>
      </c>
      <c r="D4" s="1147"/>
      <c r="E4" s="1147"/>
      <c r="F4" s="1147"/>
      <c r="G4" s="1147"/>
      <c r="H4" s="1147"/>
      <c r="I4" s="1147"/>
      <c r="J4" s="1147"/>
      <c r="K4" s="1147"/>
      <c r="L4" s="1147"/>
      <c r="M4" s="1147"/>
      <c r="N4" s="1147"/>
      <c r="O4" s="1147"/>
      <c r="P4" s="1147"/>
      <c r="Q4" s="1147"/>
      <c r="R4" s="1147"/>
      <c r="S4" s="1147"/>
      <c r="T4" s="1147"/>
    </row>
    <row r="5" spans="1:20" ht="18">
      <c r="A5" s="2170"/>
      <c r="B5" s="1152" t="s">
        <v>424</v>
      </c>
      <c r="C5" s="1153" t="s">
        <v>2425</v>
      </c>
      <c r="D5" s="1147"/>
      <c r="E5" s="1147"/>
      <c r="F5" s="1147"/>
      <c r="G5" s="1147"/>
      <c r="H5" s="1147"/>
      <c r="I5" s="1147"/>
      <c r="J5" s="1147"/>
      <c r="K5" s="1147"/>
      <c r="L5" s="1147"/>
      <c r="M5" s="1147"/>
      <c r="N5" s="1147"/>
      <c r="O5" s="1147"/>
      <c r="P5" s="1147"/>
      <c r="Q5" s="1147"/>
      <c r="R5" s="1147"/>
      <c r="S5" s="1147"/>
      <c r="T5" s="1147"/>
    </row>
    <row r="6" spans="1:20" ht="18">
      <c r="A6" s="2170"/>
      <c r="B6" s="1152" t="s">
        <v>252</v>
      </c>
      <c r="C6" s="1153" t="s">
        <v>2426</v>
      </c>
      <c r="D6" s="1147"/>
      <c r="E6" s="1147"/>
      <c r="F6" s="1147"/>
      <c r="G6" s="1147"/>
      <c r="H6" s="1147"/>
      <c r="I6" s="1147"/>
      <c r="J6" s="1147"/>
      <c r="K6" s="1147"/>
      <c r="L6" s="1147"/>
      <c r="M6" s="1147"/>
      <c r="N6" s="1147"/>
      <c r="O6" s="1147"/>
      <c r="P6" s="1147"/>
      <c r="Q6" s="1147"/>
      <c r="R6" s="1147"/>
      <c r="S6" s="1147"/>
      <c r="T6" s="1147"/>
    </row>
    <row r="7" spans="1:20" ht="18">
      <c r="A7" s="2170"/>
      <c r="B7" s="1152" t="s">
        <v>426</v>
      </c>
      <c r="C7" s="1154">
        <v>45510</v>
      </c>
      <c r="D7" s="1147"/>
      <c r="E7" s="1147"/>
      <c r="F7" s="1147"/>
      <c r="G7" s="1147"/>
      <c r="H7" s="1147"/>
      <c r="I7" s="1147"/>
      <c r="J7" s="1147"/>
      <c r="K7" s="1147"/>
      <c r="L7" s="1147"/>
      <c r="M7" s="1147"/>
      <c r="N7" s="1147"/>
      <c r="O7" s="1147"/>
      <c r="P7" s="1147"/>
      <c r="Q7" s="1147"/>
      <c r="R7" s="1147"/>
      <c r="S7" s="1147"/>
      <c r="T7" s="1147"/>
    </row>
    <row r="8" spans="1:20" ht="18">
      <c r="A8" s="2170"/>
      <c r="B8" s="1152" t="s">
        <v>428</v>
      </c>
      <c r="C8" s="1155" t="s">
        <v>960</v>
      </c>
      <c r="D8" s="1147"/>
      <c r="E8" s="1147"/>
      <c r="F8" s="1147"/>
      <c r="G8" s="1147"/>
      <c r="H8" s="1147"/>
      <c r="I8" s="1147"/>
      <c r="J8" s="1147"/>
      <c r="K8" s="1147"/>
      <c r="L8" s="1147"/>
      <c r="M8" s="1147"/>
      <c r="N8" s="1147"/>
      <c r="O8" s="1147"/>
      <c r="P8" s="1147"/>
      <c r="Q8" s="1147"/>
      <c r="R8" s="1147"/>
      <c r="S8" s="1147"/>
      <c r="T8" s="1147"/>
    </row>
    <row r="9" spans="1:20" ht="18">
      <c r="A9" s="2170"/>
      <c r="B9" s="1152" t="s">
        <v>429</v>
      </c>
      <c r="C9" s="1156" t="s">
        <v>960</v>
      </c>
      <c r="D9" s="1147"/>
      <c r="E9" s="1147"/>
      <c r="F9" s="1147"/>
      <c r="G9" s="1147"/>
      <c r="H9" s="1147"/>
      <c r="I9" s="1147"/>
      <c r="J9" s="1147"/>
      <c r="K9" s="1147"/>
      <c r="L9" s="1147"/>
      <c r="M9" s="1147"/>
      <c r="N9" s="1147"/>
      <c r="O9" s="1147"/>
      <c r="P9" s="1147"/>
      <c r="Q9" s="1147"/>
      <c r="R9" s="1147"/>
      <c r="S9" s="1147"/>
      <c r="T9" s="1147"/>
    </row>
    <row r="10" spans="1:20" ht="48.6">
      <c r="A10" s="2170"/>
      <c r="B10" s="1152" t="s">
        <v>430</v>
      </c>
      <c r="C10" s="1153" t="s">
        <v>2427</v>
      </c>
      <c r="D10" s="1147"/>
      <c r="E10" s="1147"/>
      <c r="F10" s="1147"/>
      <c r="G10" s="1147"/>
      <c r="H10" s="1147"/>
      <c r="I10" s="1147"/>
      <c r="J10" s="1147"/>
      <c r="K10" s="1147"/>
      <c r="L10" s="1147"/>
      <c r="M10" s="1147"/>
      <c r="N10" s="1147"/>
      <c r="O10" s="1147"/>
      <c r="P10" s="1147"/>
      <c r="Q10" s="1147"/>
      <c r="R10" s="1147"/>
      <c r="S10" s="1147"/>
      <c r="T10" s="1147"/>
    </row>
    <row r="11" spans="1:20" ht="18">
      <c r="A11" s="2170"/>
      <c r="B11" s="1152" t="s">
        <v>432</v>
      </c>
      <c r="C11" s="1153" t="s">
        <v>261</v>
      </c>
      <c r="D11" s="1147"/>
      <c r="E11" s="1147"/>
      <c r="F11" s="1147"/>
      <c r="G11" s="1147"/>
      <c r="H11" s="1147"/>
      <c r="I11" s="1147"/>
      <c r="J11" s="1147"/>
      <c r="K11" s="1147"/>
      <c r="L11" s="1147"/>
      <c r="M11" s="1147"/>
      <c r="N11" s="1147"/>
      <c r="O11" s="1147"/>
      <c r="P11" s="1147"/>
      <c r="Q11" s="1147"/>
      <c r="R11" s="1147"/>
      <c r="S11" s="1147"/>
      <c r="T11" s="1147"/>
    </row>
    <row r="12" spans="1:20" ht="18">
      <c r="A12" s="2170"/>
      <c r="B12" s="1152" t="s">
        <v>433</v>
      </c>
      <c r="C12" s="1153" t="s">
        <v>987</v>
      </c>
      <c r="D12" s="1147"/>
      <c r="E12" s="1147"/>
      <c r="F12" s="1147"/>
      <c r="G12" s="1147"/>
      <c r="H12" s="1147"/>
      <c r="I12" s="1147"/>
      <c r="J12" s="1147"/>
      <c r="K12" s="1147"/>
      <c r="L12" s="1147"/>
      <c r="M12" s="1147"/>
      <c r="N12" s="1147"/>
      <c r="O12" s="1147"/>
      <c r="P12" s="1147"/>
      <c r="Q12" s="1147"/>
      <c r="R12" s="1147"/>
      <c r="S12" s="1147"/>
      <c r="T12" s="1147"/>
    </row>
    <row r="13" spans="1:20" ht="18">
      <c r="A13" s="2170"/>
      <c r="B13" s="1152" t="s">
        <v>434</v>
      </c>
      <c r="C13" s="1153" t="s">
        <v>261</v>
      </c>
      <c r="D13" s="1147"/>
      <c r="E13" s="1147"/>
      <c r="F13" s="1147"/>
      <c r="G13" s="1147"/>
      <c r="H13" s="1147"/>
      <c r="I13" s="1147"/>
      <c r="J13" s="1147"/>
      <c r="K13" s="1147"/>
      <c r="L13" s="1147"/>
      <c r="M13" s="1147"/>
      <c r="N13" s="1147"/>
      <c r="O13" s="1147"/>
      <c r="P13" s="1147"/>
      <c r="Q13" s="1147"/>
      <c r="R13" s="1147"/>
      <c r="S13" s="1147"/>
      <c r="T13" s="1147"/>
    </row>
    <row r="14" spans="1:20" ht="18">
      <c r="A14" s="2170"/>
      <c r="B14" s="1152" t="s">
        <v>435</v>
      </c>
      <c r="C14" s="1153" t="s">
        <v>261</v>
      </c>
      <c r="D14" s="1147"/>
      <c r="E14" s="1147"/>
      <c r="F14" s="1147"/>
      <c r="G14" s="1147"/>
      <c r="H14" s="1147"/>
      <c r="I14" s="1147"/>
      <c r="J14" s="1147"/>
      <c r="K14" s="1147"/>
      <c r="L14" s="1147"/>
      <c r="M14" s="1147"/>
      <c r="N14" s="1147"/>
      <c r="O14" s="1147"/>
      <c r="P14" s="1147"/>
      <c r="Q14" s="1147"/>
      <c r="R14" s="1147"/>
      <c r="S14" s="1147"/>
      <c r="T14" s="1147"/>
    </row>
    <row r="15" spans="1:20" ht="18">
      <c r="A15" s="2170"/>
      <c r="B15" s="1152" t="s">
        <v>436</v>
      </c>
      <c r="C15" s="1153" t="s">
        <v>960</v>
      </c>
      <c r="D15" s="1147"/>
      <c r="E15" s="1147"/>
      <c r="F15" s="1147"/>
      <c r="G15" s="1147"/>
      <c r="H15" s="1147"/>
      <c r="I15" s="1147"/>
      <c r="J15" s="1147"/>
      <c r="K15" s="1147"/>
      <c r="L15" s="1147"/>
      <c r="M15" s="1147"/>
      <c r="N15" s="1147"/>
      <c r="O15" s="1147"/>
      <c r="P15" s="1147"/>
      <c r="Q15" s="1147"/>
      <c r="R15" s="1147"/>
      <c r="S15" s="1147"/>
      <c r="T15" s="1147"/>
    </row>
    <row r="16" spans="1:20" ht="18">
      <c r="A16" s="2170"/>
      <c r="B16" s="1152" t="s">
        <v>437</v>
      </c>
      <c r="C16" s="1153" t="s">
        <v>960</v>
      </c>
      <c r="D16" s="1147"/>
      <c r="E16" s="1147"/>
      <c r="F16" s="1147"/>
      <c r="G16" s="1147"/>
      <c r="H16" s="1147"/>
      <c r="I16" s="1147"/>
      <c r="J16" s="1147"/>
      <c r="K16" s="1147"/>
      <c r="L16" s="1147"/>
      <c r="M16" s="1147"/>
      <c r="N16" s="1147"/>
      <c r="O16" s="1147"/>
      <c r="P16" s="1147"/>
      <c r="Q16" s="1147"/>
      <c r="R16" s="1147"/>
      <c r="S16" s="1147"/>
      <c r="T16" s="1147"/>
    </row>
    <row r="17" spans="1:20" ht="32.549999999999997" customHeight="1">
      <c r="A17" s="2170"/>
      <c r="B17" s="1152" t="s">
        <v>438</v>
      </c>
      <c r="C17" s="1153" t="s">
        <v>2428</v>
      </c>
      <c r="D17" s="1147"/>
      <c r="E17" s="1147"/>
      <c r="F17" s="1147"/>
      <c r="G17" s="1147"/>
      <c r="H17" s="1147"/>
      <c r="I17" s="1147"/>
      <c r="J17" s="1147"/>
      <c r="K17" s="1147"/>
      <c r="L17" s="1147"/>
      <c r="M17" s="1147"/>
      <c r="N17" s="1147"/>
      <c r="O17" s="1147"/>
      <c r="P17" s="1147"/>
      <c r="Q17" s="1147"/>
      <c r="R17" s="1147"/>
      <c r="S17" s="1147"/>
      <c r="T17" s="1147"/>
    </row>
    <row r="18" spans="1:20" ht="32.4">
      <c r="A18" s="2170"/>
      <c r="B18" s="1152" t="s">
        <v>962</v>
      </c>
      <c r="C18" s="1153" t="s">
        <v>271</v>
      </c>
      <c r="D18" s="1147"/>
      <c r="E18" s="1147"/>
      <c r="F18" s="1147"/>
      <c r="G18" s="1147"/>
      <c r="H18" s="1147"/>
      <c r="I18" s="1147"/>
      <c r="J18" s="1147"/>
      <c r="K18" s="1147"/>
      <c r="L18" s="1147"/>
      <c r="M18" s="1147"/>
      <c r="N18" s="1147"/>
      <c r="O18" s="1147"/>
      <c r="P18" s="1147"/>
      <c r="Q18" s="1147"/>
      <c r="R18" s="1147"/>
      <c r="S18" s="1147"/>
      <c r="T18" s="1147"/>
    </row>
    <row r="19" spans="1:20" ht="18">
      <c r="A19" s="2170"/>
      <c r="B19" s="1152" t="s">
        <v>440</v>
      </c>
      <c r="C19" s="1153" t="s">
        <v>960</v>
      </c>
      <c r="D19" s="1147"/>
      <c r="E19" s="1147"/>
      <c r="F19" s="1147"/>
      <c r="G19" s="1147"/>
      <c r="H19" s="1147"/>
      <c r="I19" s="1147"/>
      <c r="J19" s="1147"/>
      <c r="K19" s="1147"/>
      <c r="L19" s="1147"/>
      <c r="M19" s="1147"/>
      <c r="N19" s="1147"/>
      <c r="O19" s="1147"/>
      <c r="P19" s="1147"/>
      <c r="Q19" s="1147"/>
      <c r="R19" s="1147"/>
      <c r="S19" s="1147"/>
      <c r="T19" s="1147"/>
    </row>
    <row r="20" spans="1:20" ht="32.4">
      <c r="A20" s="2170"/>
      <c r="B20" s="1152" t="s">
        <v>441</v>
      </c>
      <c r="C20" s="1153" t="s">
        <v>261</v>
      </c>
      <c r="D20" s="1147"/>
      <c r="E20" s="1147"/>
      <c r="F20" s="1147"/>
      <c r="G20" s="1147"/>
      <c r="H20" s="1147"/>
      <c r="I20" s="1147"/>
      <c r="J20" s="1147"/>
      <c r="K20" s="1147"/>
      <c r="L20" s="1147"/>
      <c r="M20" s="1147"/>
      <c r="N20" s="1147"/>
      <c r="O20" s="1147"/>
      <c r="P20" s="1147"/>
      <c r="Q20" s="1147"/>
      <c r="R20" s="1147"/>
      <c r="S20" s="1147"/>
      <c r="T20" s="1147"/>
    </row>
    <row r="21" spans="1:20" ht="18">
      <c r="A21" s="2170"/>
      <c r="B21" s="1152" t="s">
        <v>442</v>
      </c>
      <c r="C21" s="1153" t="s">
        <v>960</v>
      </c>
      <c r="D21" s="1147"/>
      <c r="E21" s="1147"/>
      <c r="F21" s="1147"/>
      <c r="G21" s="1147"/>
      <c r="H21" s="1147"/>
      <c r="I21" s="1147"/>
      <c r="J21" s="1147"/>
      <c r="K21" s="1147"/>
      <c r="L21" s="1147"/>
      <c r="M21" s="1147"/>
      <c r="N21" s="1147"/>
      <c r="O21" s="1147"/>
      <c r="P21" s="1147"/>
      <c r="Q21" s="1147"/>
      <c r="R21" s="1147"/>
      <c r="S21" s="1147"/>
      <c r="T21" s="1147"/>
    </row>
    <row r="22" spans="1:20" ht="18">
      <c r="A22" s="2170"/>
      <c r="B22" s="1152" t="s">
        <v>443</v>
      </c>
      <c r="C22" s="1153" t="s">
        <v>251</v>
      </c>
      <c r="D22" s="1147"/>
      <c r="E22" s="1147"/>
      <c r="F22" s="1147"/>
      <c r="G22" s="1147"/>
      <c r="H22" s="1147"/>
      <c r="I22" s="1147"/>
      <c r="J22" s="1147"/>
      <c r="K22" s="1147"/>
      <c r="L22" s="1147"/>
      <c r="M22" s="1147"/>
      <c r="N22" s="1147"/>
      <c r="O22" s="1147"/>
      <c r="P22" s="1147"/>
      <c r="Q22" s="1147"/>
      <c r="R22" s="1147"/>
      <c r="S22" s="1147"/>
      <c r="T22" s="1147"/>
    </row>
    <row r="23" spans="1:20" ht="18">
      <c r="A23" s="2170"/>
      <c r="B23" s="1152" t="s">
        <v>444</v>
      </c>
      <c r="C23" s="1153" t="s">
        <v>960</v>
      </c>
      <c r="D23" s="1147"/>
      <c r="E23" s="1147"/>
      <c r="F23" s="1147"/>
      <c r="G23" s="1147"/>
      <c r="H23" s="1147"/>
      <c r="I23" s="1147"/>
      <c r="J23" s="1147"/>
      <c r="K23" s="1147"/>
      <c r="L23" s="1147"/>
      <c r="M23" s="1147"/>
      <c r="N23" s="1147"/>
      <c r="O23" s="1147"/>
      <c r="P23" s="1147"/>
      <c r="Q23" s="1147"/>
      <c r="R23" s="1147"/>
      <c r="S23" s="1147"/>
      <c r="T23" s="1147"/>
    </row>
    <row r="24" spans="1:20" ht="18">
      <c r="A24" s="2170"/>
      <c r="B24" s="1152" t="s">
        <v>446</v>
      </c>
      <c r="C24" s="1153" t="s">
        <v>960</v>
      </c>
      <c r="D24" s="1147"/>
      <c r="E24" s="1147"/>
      <c r="F24" s="1147"/>
      <c r="G24" s="1147"/>
      <c r="H24" s="1147"/>
      <c r="I24" s="1147"/>
      <c r="J24" s="1147"/>
      <c r="K24" s="1147"/>
      <c r="L24" s="1147"/>
      <c r="M24" s="1147"/>
      <c r="N24" s="1147"/>
      <c r="O24" s="1147"/>
      <c r="P24" s="1147"/>
      <c r="Q24" s="1147"/>
      <c r="R24" s="1147"/>
      <c r="S24" s="1147"/>
      <c r="T24" s="1147"/>
    </row>
    <row r="25" spans="1:20" ht="18">
      <c r="A25" s="2170"/>
      <c r="B25" s="1152" t="s">
        <v>447</v>
      </c>
      <c r="C25" s="1153" t="s">
        <v>2429</v>
      </c>
      <c r="D25" s="1147"/>
      <c r="E25" s="1147"/>
      <c r="F25" s="1147"/>
      <c r="G25" s="1147"/>
      <c r="H25" s="1147"/>
      <c r="I25" s="1147"/>
      <c r="J25" s="1147"/>
      <c r="K25" s="1147"/>
      <c r="L25" s="1147"/>
      <c r="M25" s="1147"/>
      <c r="N25" s="1147"/>
      <c r="O25" s="1147"/>
      <c r="P25" s="1147"/>
      <c r="Q25" s="1147"/>
      <c r="R25" s="1147"/>
      <c r="S25" s="1147"/>
      <c r="T25" s="1147"/>
    </row>
    <row r="26" spans="1:20" ht="18">
      <c r="A26" s="2170"/>
      <c r="B26" s="1152" t="s">
        <v>448</v>
      </c>
      <c r="C26" s="1153" t="s">
        <v>960</v>
      </c>
      <c r="D26" s="1147"/>
      <c r="E26" s="1147"/>
      <c r="F26" s="1147"/>
      <c r="G26" s="1147"/>
      <c r="H26" s="1147"/>
      <c r="I26" s="1147"/>
      <c r="J26" s="1147"/>
      <c r="K26" s="1147"/>
      <c r="L26" s="1147"/>
      <c r="M26" s="1147"/>
      <c r="N26" s="1147"/>
      <c r="O26" s="1147"/>
      <c r="P26" s="1147"/>
      <c r="Q26" s="1147"/>
      <c r="R26" s="1147"/>
      <c r="S26" s="1147"/>
      <c r="T26" s="1147"/>
    </row>
    <row r="27" spans="1:20" ht="18">
      <c r="A27" s="2170"/>
      <c r="B27" s="1152" t="s">
        <v>449</v>
      </c>
      <c r="C27" s="1153" t="s">
        <v>283</v>
      </c>
      <c r="D27" s="1147"/>
      <c r="E27" s="1147"/>
      <c r="F27" s="1147"/>
      <c r="G27" s="1147"/>
      <c r="H27" s="1147"/>
      <c r="I27" s="1147"/>
      <c r="J27" s="1147"/>
      <c r="K27" s="1147"/>
      <c r="L27" s="1147"/>
      <c r="M27" s="1147"/>
      <c r="N27" s="1147"/>
      <c r="O27" s="1147"/>
      <c r="P27" s="1147"/>
      <c r="Q27" s="1147"/>
      <c r="R27" s="1147"/>
      <c r="S27" s="1147"/>
      <c r="T27" s="1147"/>
    </row>
    <row r="28" spans="1:20" ht="18">
      <c r="A28" s="2170"/>
      <c r="B28" s="1152" t="s">
        <v>450</v>
      </c>
      <c r="C28" s="1153" t="s">
        <v>285</v>
      </c>
      <c r="D28" s="1147"/>
      <c r="E28" s="1147"/>
      <c r="F28" s="1147"/>
      <c r="G28" s="1147"/>
      <c r="H28" s="1147"/>
      <c r="I28" s="1147"/>
      <c r="J28" s="1147"/>
      <c r="K28" s="1147"/>
      <c r="L28" s="1147"/>
      <c r="M28" s="1147"/>
      <c r="N28" s="1147"/>
      <c r="O28" s="1147"/>
      <c r="P28" s="1147"/>
      <c r="Q28" s="1147"/>
      <c r="R28" s="1147"/>
      <c r="S28" s="1147"/>
      <c r="T28" s="1147"/>
    </row>
    <row r="29" spans="1:20" ht="97.2">
      <c r="A29" s="2170"/>
      <c r="B29" s="1152" t="s">
        <v>451</v>
      </c>
      <c r="C29" s="1153" t="s">
        <v>2430</v>
      </c>
      <c r="D29" s="1147"/>
      <c r="E29" s="1147"/>
      <c r="F29" s="1147"/>
      <c r="G29" s="1147"/>
      <c r="H29" s="1147"/>
      <c r="I29" s="1147"/>
      <c r="J29" s="1147"/>
      <c r="K29" s="1147"/>
      <c r="L29" s="1147"/>
      <c r="M29" s="1147"/>
      <c r="N29" s="1147"/>
      <c r="O29" s="1147"/>
      <c r="P29" s="1147"/>
      <c r="Q29" s="1147"/>
      <c r="R29" s="1147"/>
      <c r="S29" s="1147"/>
      <c r="T29" s="1147"/>
    </row>
    <row r="30" spans="1:20" ht="81">
      <c r="A30" s="2170"/>
      <c r="B30" s="1152" t="s">
        <v>453</v>
      </c>
      <c r="C30" s="1153" t="s">
        <v>2431</v>
      </c>
      <c r="D30" s="1147"/>
      <c r="E30" s="1147"/>
      <c r="F30" s="1147"/>
      <c r="G30" s="1147"/>
      <c r="H30" s="1147"/>
      <c r="I30" s="1147"/>
      <c r="J30" s="1147"/>
      <c r="K30" s="1147"/>
      <c r="L30" s="1147"/>
      <c r="M30" s="1147"/>
      <c r="N30" s="1147"/>
      <c r="O30" s="1147"/>
      <c r="P30" s="1147"/>
      <c r="Q30" s="1147"/>
      <c r="R30" s="1147"/>
      <c r="S30" s="1147"/>
      <c r="T30" s="1147"/>
    </row>
    <row r="31" spans="1:20" ht="48.6">
      <c r="A31" s="2170"/>
      <c r="B31" s="1152" t="s">
        <v>455</v>
      </c>
      <c r="C31" s="1153" t="s">
        <v>2432</v>
      </c>
      <c r="D31" s="1147"/>
      <c r="E31" s="1147"/>
      <c r="F31" s="1147"/>
      <c r="G31" s="1147"/>
      <c r="H31" s="1147"/>
      <c r="I31" s="1147"/>
      <c r="J31" s="1147"/>
      <c r="K31" s="1147"/>
      <c r="L31" s="1147"/>
      <c r="M31" s="1147"/>
      <c r="N31" s="1147"/>
      <c r="O31" s="1147"/>
      <c r="P31" s="1147"/>
      <c r="Q31" s="1147"/>
      <c r="R31" s="1147"/>
      <c r="S31" s="1147"/>
      <c r="T31" s="1147"/>
    </row>
    <row r="32" spans="1:20" ht="33" thickBot="1">
      <c r="A32" s="2171"/>
      <c r="B32" s="1157" t="s">
        <v>292</v>
      </c>
      <c r="C32" s="1158" t="s">
        <v>960</v>
      </c>
      <c r="D32" s="1147"/>
      <c r="E32" s="1147"/>
      <c r="F32" s="1147"/>
      <c r="G32" s="1147"/>
      <c r="H32" s="1147"/>
      <c r="I32" s="1147"/>
      <c r="J32" s="1147"/>
      <c r="K32" s="1147"/>
      <c r="L32" s="1147"/>
      <c r="M32" s="1147"/>
      <c r="N32" s="1147"/>
      <c r="O32" s="1147"/>
      <c r="P32" s="1147"/>
      <c r="Q32" s="1147"/>
      <c r="R32" s="1147"/>
      <c r="S32" s="1147"/>
      <c r="T32" s="1147"/>
    </row>
    <row r="33" spans="1:20" ht="18">
      <c r="A33" s="2169" t="s">
        <v>458</v>
      </c>
      <c r="B33" s="1150" t="s">
        <v>459</v>
      </c>
      <c r="C33" s="1151" t="s">
        <v>2426</v>
      </c>
      <c r="D33" s="1147"/>
      <c r="E33" s="1147"/>
      <c r="F33" s="1147"/>
      <c r="G33" s="1147"/>
      <c r="H33" s="1147"/>
      <c r="I33" s="1147"/>
      <c r="J33" s="1147"/>
      <c r="K33" s="1147"/>
      <c r="L33" s="1147"/>
      <c r="M33" s="1147"/>
      <c r="N33" s="1147"/>
      <c r="O33" s="1147"/>
      <c r="P33" s="1147"/>
      <c r="Q33" s="1147"/>
      <c r="R33" s="1147"/>
      <c r="S33" s="1147"/>
      <c r="T33" s="1147"/>
    </row>
    <row r="34" spans="1:20" ht="18">
      <c r="A34" s="2170"/>
      <c r="B34" s="1152" t="s">
        <v>460</v>
      </c>
      <c r="C34" s="1153" t="s">
        <v>2433</v>
      </c>
      <c r="D34" s="1147"/>
      <c r="E34" s="1147"/>
      <c r="F34" s="1147"/>
      <c r="G34" s="1147"/>
      <c r="H34" s="1147"/>
      <c r="I34" s="1147"/>
      <c r="J34" s="1147"/>
      <c r="K34" s="1147"/>
      <c r="L34" s="1147"/>
      <c r="M34" s="1147"/>
      <c r="N34" s="1147"/>
      <c r="O34" s="1147"/>
      <c r="P34" s="1147"/>
      <c r="Q34" s="1147"/>
      <c r="R34" s="1147"/>
      <c r="S34" s="1147"/>
      <c r="T34" s="1147"/>
    </row>
    <row r="35" spans="1:20" ht="18">
      <c r="A35" s="2170"/>
      <c r="B35" s="1152" t="s">
        <v>462</v>
      </c>
      <c r="C35" s="1153" t="s">
        <v>298</v>
      </c>
      <c r="D35" s="1147"/>
      <c r="E35" s="1147"/>
      <c r="F35" s="1147"/>
      <c r="G35" s="1147"/>
      <c r="H35" s="1147"/>
      <c r="I35" s="1147"/>
      <c r="J35" s="1147"/>
      <c r="K35" s="1147"/>
      <c r="L35" s="1147"/>
      <c r="M35" s="1147"/>
      <c r="N35" s="1147"/>
      <c r="O35" s="1147"/>
      <c r="P35" s="1147"/>
      <c r="Q35" s="1147"/>
      <c r="R35" s="1147"/>
      <c r="S35" s="1147"/>
      <c r="T35" s="1147"/>
    </row>
    <row r="36" spans="1:20" ht="18">
      <c r="A36" s="2170"/>
      <c r="B36" s="1152" t="s">
        <v>463</v>
      </c>
      <c r="C36" s="1153" t="s">
        <v>960</v>
      </c>
      <c r="D36" s="1147"/>
      <c r="E36" s="1147"/>
      <c r="F36" s="1147"/>
      <c r="G36" s="1147"/>
      <c r="H36" s="1147"/>
      <c r="I36" s="1147"/>
      <c r="J36" s="1147"/>
      <c r="K36" s="1147"/>
      <c r="L36" s="1147"/>
      <c r="M36" s="1147"/>
      <c r="N36" s="1147"/>
      <c r="O36" s="1147"/>
      <c r="P36" s="1147"/>
      <c r="Q36" s="1147"/>
      <c r="R36" s="1147"/>
      <c r="S36" s="1147"/>
      <c r="T36" s="1147"/>
    </row>
    <row r="37" spans="1:20" ht="18">
      <c r="A37" s="2170"/>
      <c r="B37" s="1152" t="s">
        <v>464</v>
      </c>
      <c r="C37" s="1153" t="s">
        <v>251</v>
      </c>
      <c r="D37" s="1147"/>
      <c r="E37" s="1147"/>
      <c r="F37" s="1147"/>
      <c r="G37" s="1147"/>
      <c r="H37" s="1147"/>
      <c r="I37" s="1147"/>
      <c r="J37" s="1147"/>
      <c r="K37" s="1147"/>
      <c r="L37" s="1147"/>
      <c r="M37" s="1147"/>
      <c r="N37" s="1147"/>
      <c r="O37" s="1147"/>
      <c r="P37" s="1147"/>
      <c r="Q37" s="1147"/>
      <c r="R37" s="1147"/>
      <c r="S37" s="1147"/>
      <c r="T37" s="1147"/>
    </row>
    <row r="38" spans="1:20" ht="18.600000000000001" thickBot="1">
      <c r="A38" s="2171"/>
      <c r="B38" s="1159" t="s">
        <v>465</v>
      </c>
      <c r="C38" s="1158" t="s">
        <v>261</v>
      </c>
      <c r="D38" s="1147"/>
      <c r="E38" s="1147"/>
      <c r="F38" s="1147"/>
      <c r="G38" s="1147"/>
      <c r="H38" s="1147"/>
      <c r="I38" s="1147"/>
      <c r="J38" s="1147"/>
      <c r="K38" s="1147"/>
      <c r="L38" s="1147"/>
      <c r="M38" s="1147"/>
      <c r="N38" s="1147"/>
      <c r="O38" s="1147"/>
      <c r="P38" s="1147"/>
      <c r="Q38" s="1147"/>
      <c r="R38" s="1147"/>
      <c r="S38" s="1147"/>
      <c r="T38" s="1147"/>
    </row>
    <row r="39" spans="1:20" ht="18">
      <c r="A39" s="2169" t="s">
        <v>466</v>
      </c>
      <c r="B39" s="1150" t="s">
        <v>467</v>
      </c>
      <c r="C39" s="1151" t="s">
        <v>261</v>
      </c>
      <c r="D39" s="1147"/>
      <c r="E39" s="1147"/>
      <c r="F39" s="1147"/>
      <c r="G39" s="1147"/>
      <c r="H39" s="1147"/>
      <c r="I39" s="1147"/>
      <c r="J39" s="1147"/>
      <c r="K39" s="1147"/>
      <c r="L39" s="1147"/>
      <c r="M39" s="1147"/>
      <c r="N39" s="1147"/>
      <c r="O39" s="1147"/>
      <c r="P39" s="1147"/>
      <c r="Q39" s="1147"/>
      <c r="R39" s="1147"/>
      <c r="S39" s="1147"/>
      <c r="T39" s="1147"/>
    </row>
    <row r="40" spans="1:20" ht="18">
      <c r="A40" s="2170"/>
      <c r="B40" s="1152" t="s">
        <v>468</v>
      </c>
      <c r="C40" s="1153" t="s">
        <v>251</v>
      </c>
      <c r="D40" s="1147"/>
      <c r="E40" s="1147"/>
      <c r="F40" s="1147"/>
      <c r="G40" s="1147"/>
      <c r="H40" s="1147"/>
      <c r="I40" s="1147"/>
      <c r="J40" s="1147"/>
      <c r="K40" s="1147"/>
      <c r="L40" s="1147"/>
      <c r="M40" s="1147"/>
      <c r="N40" s="1147"/>
      <c r="O40" s="1147"/>
      <c r="P40" s="1147"/>
      <c r="Q40" s="1147"/>
      <c r="R40" s="1147"/>
      <c r="S40" s="1147"/>
      <c r="T40" s="1147"/>
    </row>
    <row r="41" spans="1:20" ht="18">
      <c r="A41" s="2170"/>
      <c r="B41" s="1152" t="s">
        <v>469</v>
      </c>
      <c r="C41" s="1153" t="s">
        <v>251</v>
      </c>
      <c r="D41" s="1147"/>
      <c r="E41" s="1147"/>
      <c r="F41" s="1147"/>
      <c r="G41" s="1147"/>
      <c r="H41" s="1147"/>
      <c r="I41" s="1147"/>
      <c r="J41" s="1147"/>
      <c r="K41" s="1147"/>
      <c r="L41" s="1147"/>
      <c r="M41" s="1147"/>
      <c r="N41" s="1147"/>
      <c r="O41" s="1147"/>
      <c r="P41" s="1147"/>
      <c r="Q41" s="1147"/>
      <c r="R41" s="1147"/>
      <c r="S41" s="1147"/>
      <c r="T41" s="1147"/>
    </row>
    <row r="42" spans="1:20" ht="18">
      <c r="A42" s="2170"/>
      <c r="B42" s="1152" t="s">
        <v>470</v>
      </c>
      <c r="C42" s="1153" t="s">
        <v>251</v>
      </c>
      <c r="D42" s="1147"/>
      <c r="E42" s="1147"/>
      <c r="F42" s="1147"/>
      <c r="G42" s="1147"/>
      <c r="H42" s="1147"/>
      <c r="I42" s="1147"/>
      <c r="J42" s="1147"/>
      <c r="K42" s="1147"/>
      <c r="L42" s="1147"/>
      <c r="M42" s="1147"/>
      <c r="N42" s="1147"/>
      <c r="O42" s="1147"/>
      <c r="P42" s="1147"/>
      <c r="Q42" s="1147"/>
      <c r="R42" s="1147"/>
      <c r="S42" s="1147"/>
      <c r="T42" s="1147"/>
    </row>
    <row r="43" spans="1:20" ht="18">
      <c r="A43" s="2170"/>
      <c r="B43" s="1152" t="s">
        <v>471</v>
      </c>
      <c r="C43" s="1153" t="s">
        <v>251</v>
      </c>
      <c r="D43" s="1147"/>
      <c r="E43" s="1147"/>
      <c r="F43" s="1147"/>
      <c r="G43" s="1147"/>
      <c r="H43" s="1147"/>
      <c r="I43" s="1147"/>
      <c r="J43" s="1147"/>
      <c r="K43" s="1147"/>
      <c r="L43" s="1147"/>
      <c r="M43" s="1147"/>
      <c r="N43" s="1147"/>
      <c r="O43" s="1147"/>
      <c r="P43" s="1147"/>
      <c r="Q43" s="1147"/>
      <c r="R43" s="1147"/>
      <c r="S43" s="1147"/>
      <c r="T43" s="1147"/>
    </row>
    <row r="44" spans="1:20" ht="18.600000000000001" thickBot="1">
      <c r="A44" s="2171"/>
      <c r="B44" s="1160" t="s">
        <v>472</v>
      </c>
      <c r="C44" s="1158" t="s">
        <v>251</v>
      </c>
      <c r="D44" s="1147"/>
      <c r="E44" s="1147"/>
      <c r="F44" s="1147"/>
      <c r="G44" s="1147"/>
      <c r="H44" s="1147"/>
      <c r="I44" s="1147"/>
      <c r="J44" s="1147"/>
      <c r="K44" s="1147"/>
      <c r="L44" s="1147"/>
      <c r="M44" s="1147"/>
      <c r="N44" s="1147"/>
      <c r="O44" s="1147"/>
      <c r="P44" s="1147"/>
      <c r="Q44" s="1147"/>
      <c r="R44" s="1147"/>
      <c r="S44" s="1147"/>
      <c r="T44" s="1147"/>
    </row>
    <row r="45" spans="1:20" ht="18">
      <c r="A45" s="2169" t="s">
        <v>473</v>
      </c>
      <c r="B45" s="1150" t="s">
        <v>474</v>
      </c>
      <c r="C45" s="1151" t="s">
        <v>2434</v>
      </c>
      <c r="D45" s="1147"/>
      <c r="E45" s="1147"/>
      <c r="F45" s="1147"/>
      <c r="G45" s="1147"/>
      <c r="H45" s="1147"/>
      <c r="I45" s="1147"/>
      <c r="J45" s="1147"/>
      <c r="K45" s="1147"/>
      <c r="L45" s="1147"/>
      <c r="M45" s="1147"/>
      <c r="N45" s="1147"/>
      <c r="O45" s="1147"/>
      <c r="P45" s="1147"/>
      <c r="Q45" s="1147"/>
      <c r="R45" s="1147"/>
      <c r="S45" s="1147"/>
      <c r="T45" s="1147"/>
    </row>
    <row r="46" spans="1:20" ht="32.4">
      <c r="A46" s="2170"/>
      <c r="B46" s="1152" t="s">
        <v>475</v>
      </c>
      <c r="C46" s="1153" t="s">
        <v>2435</v>
      </c>
      <c r="D46" s="1147"/>
      <c r="E46" s="1147"/>
      <c r="F46" s="1147"/>
      <c r="G46" s="1147"/>
      <c r="H46" s="1147"/>
      <c r="I46" s="1147"/>
      <c r="J46" s="1147"/>
      <c r="K46" s="1147"/>
      <c r="L46" s="1147"/>
      <c r="M46" s="1147"/>
      <c r="N46" s="1147"/>
      <c r="O46" s="1147"/>
      <c r="P46" s="1147"/>
      <c r="Q46" s="1147"/>
      <c r="R46" s="1147"/>
      <c r="S46" s="1147"/>
      <c r="T46" s="1147"/>
    </row>
    <row r="47" spans="1:20" ht="18.600000000000001" thickBot="1">
      <c r="A47" s="2171"/>
      <c r="B47" s="1159" t="s">
        <v>477</v>
      </c>
      <c r="C47" s="1158" t="s">
        <v>2436</v>
      </c>
      <c r="D47" s="1147"/>
      <c r="E47" s="1147"/>
      <c r="F47" s="1147"/>
      <c r="G47" s="1147"/>
      <c r="H47" s="1147"/>
      <c r="I47" s="1147"/>
      <c r="J47" s="1147"/>
      <c r="K47" s="1147"/>
      <c r="L47" s="1147"/>
      <c r="M47" s="1147"/>
      <c r="N47" s="1147"/>
      <c r="O47" s="1147"/>
      <c r="P47" s="1147"/>
      <c r="Q47" s="1147"/>
      <c r="R47" s="1147"/>
      <c r="S47" s="1147"/>
      <c r="T47" s="1147"/>
    </row>
    <row r="48" spans="1:20" ht="18">
      <c r="A48" s="2179" t="s">
        <v>479</v>
      </c>
      <c r="B48" s="1157" t="s">
        <v>480</v>
      </c>
      <c r="C48" s="1161" t="s">
        <v>263</v>
      </c>
      <c r="D48" s="1147"/>
      <c r="E48" s="1147"/>
      <c r="F48" s="1147"/>
      <c r="G48" s="1147"/>
      <c r="H48" s="1147"/>
      <c r="I48" s="1147"/>
      <c r="J48" s="1147"/>
      <c r="K48" s="1147"/>
      <c r="L48" s="1147"/>
      <c r="M48" s="1147"/>
      <c r="N48" s="1147"/>
      <c r="O48" s="1147"/>
      <c r="P48" s="1147"/>
      <c r="Q48" s="1147"/>
      <c r="R48" s="1147"/>
      <c r="S48" s="1147"/>
      <c r="T48" s="1147"/>
    </row>
    <row r="49" spans="1:20" ht="18">
      <c r="A49" s="2170"/>
      <c r="B49" s="1152" t="s">
        <v>481</v>
      </c>
      <c r="C49" s="1153" t="s">
        <v>2437</v>
      </c>
      <c r="D49" s="1147"/>
      <c r="E49" s="1147"/>
      <c r="F49" s="1147"/>
      <c r="G49" s="1147"/>
      <c r="H49" s="1147"/>
      <c r="I49" s="1147"/>
      <c r="J49" s="1147"/>
      <c r="K49" s="1147"/>
      <c r="L49" s="1147"/>
      <c r="M49" s="1147"/>
      <c r="N49" s="1147"/>
      <c r="O49" s="1147"/>
      <c r="P49" s="1147"/>
      <c r="Q49" s="1147"/>
      <c r="R49" s="1147"/>
      <c r="S49" s="1147"/>
      <c r="T49" s="1147"/>
    </row>
    <row r="50" spans="1:20" ht="18">
      <c r="A50" s="2170"/>
      <c r="B50" s="1152" t="s">
        <v>483</v>
      </c>
      <c r="C50" s="1153" t="s">
        <v>2438</v>
      </c>
      <c r="D50" s="1147"/>
      <c r="E50" s="1147"/>
      <c r="F50" s="1147"/>
      <c r="G50" s="1147"/>
      <c r="H50" s="1147"/>
      <c r="I50" s="1147"/>
      <c r="J50" s="1147"/>
      <c r="K50" s="1147"/>
      <c r="L50" s="1147"/>
      <c r="M50" s="1147"/>
      <c r="N50" s="1147"/>
      <c r="O50" s="1147"/>
      <c r="P50" s="1147"/>
      <c r="Q50" s="1147"/>
      <c r="R50" s="1147"/>
      <c r="S50" s="1147"/>
      <c r="T50" s="1147"/>
    </row>
    <row r="51" spans="1:20" ht="18">
      <c r="A51" s="2170"/>
      <c r="B51" s="1152" t="s">
        <v>485</v>
      </c>
      <c r="C51" s="1153" t="s">
        <v>1132</v>
      </c>
      <c r="D51" s="1147"/>
      <c r="E51" s="1147"/>
      <c r="F51" s="1147"/>
      <c r="G51" s="1147"/>
      <c r="H51" s="1147"/>
      <c r="I51" s="1147"/>
      <c r="J51" s="1147"/>
      <c r="K51" s="1147"/>
      <c r="L51" s="1147"/>
      <c r="M51" s="1147"/>
      <c r="N51" s="1147"/>
      <c r="O51" s="1147"/>
      <c r="P51" s="1147"/>
      <c r="Q51" s="1147"/>
      <c r="R51" s="1147"/>
      <c r="S51" s="1147"/>
      <c r="T51" s="1147"/>
    </row>
    <row r="52" spans="1:20" ht="113.4">
      <c r="A52" s="2170"/>
      <c r="B52" s="1152" t="s">
        <v>487</v>
      </c>
      <c r="C52" s="1153" t="s">
        <v>2439</v>
      </c>
      <c r="D52" s="1147"/>
      <c r="E52" s="1147"/>
      <c r="F52" s="1147"/>
      <c r="G52" s="1147"/>
      <c r="H52" s="1147"/>
      <c r="I52" s="1147"/>
      <c r="J52" s="1147"/>
      <c r="K52" s="1147"/>
      <c r="L52" s="1147"/>
      <c r="M52" s="1147"/>
      <c r="N52" s="1147"/>
      <c r="O52" s="1147"/>
      <c r="P52" s="1147"/>
      <c r="Q52" s="1147"/>
      <c r="R52" s="1147"/>
      <c r="S52" s="1147"/>
      <c r="T52" s="1147"/>
    </row>
    <row r="53" spans="1:20" ht="48.6">
      <c r="A53" s="2170"/>
      <c r="B53" s="1152" t="s">
        <v>489</v>
      </c>
      <c r="C53" s="1153" t="s">
        <v>2440</v>
      </c>
      <c r="D53" s="1147"/>
      <c r="E53" s="1147"/>
      <c r="F53" s="1147"/>
      <c r="G53" s="1147"/>
      <c r="H53" s="1147"/>
      <c r="I53" s="1147"/>
      <c r="J53" s="1147"/>
      <c r="K53" s="1147"/>
      <c r="L53" s="1147"/>
      <c r="M53" s="1147"/>
      <c r="N53" s="1147"/>
      <c r="O53" s="1147"/>
      <c r="P53" s="1147"/>
      <c r="Q53" s="1147"/>
      <c r="R53" s="1147"/>
      <c r="S53" s="1147"/>
      <c r="T53" s="1147"/>
    </row>
    <row r="54" spans="1:20" ht="32.4">
      <c r="A54" s="2170"/>
      <c r="B54" s="1152" t="s">
        <v>491</v>
      </c>
      <c r="C54" s="1153" t="s">
        <v>2441</v>
      </c>
      <c r="D54" s="1147"/>
      <c r="E54" s="1147"/>
      <c r="F54" s="1147"/>
      <c r="G54" s="1147"/>
      <c r="H54" s="1147"/>
      <c r="I54" s="1147"/>
      <c r="J54" s="1147"/>
      <c r="K54" s="1147"/>
      <c r="L54" s="1147"/>
      <c r="M54" s="1147"/>
      <c r="N54" s="1147"/>
      <c r="O54" s="1147"/>
      <c r="P54" s="1147"/>
      <c r="Q54" s="1147"/>
      <c r="R54" s="1147"/>
      <c r="S54" s="1147"/>
      <c r="T54" s="1147"/>
    </row>
    <row r="55" spans="1:20" ht="18">
      <c r="A55" s="2170"/>
      <c r="B55" s="1152" t="s">
        <v>493</v>
      </c>
      <c r="C55" s="1153" t="s">
        <v>2442</v>
      </c>
      <c r="D55" s="1147"/>
      <c r="E55" s="1147"/>
      <c r="F55" s="1147"/>
      <c r="G55" s="1147"/>
      <c r="H55" s="1147"/>
      <c r="I55" s="1147"/>
      <c r="J55" s="1147"/>
      <c r="K55" s="1147"/>
      <c r="L55" s="1147"/>
      <c r="M55" s="1147"/>
      <c r="N55" s="1147"/>
      <c r="O55" s="1147"/>
      <c r="P55" s="1147"/>
      <c r="Q55" s="1147"/>
      <c r="R55" s="1147"/>
      <c r="S55" s="1147"/>
      <c r="T55" s="1147"/>
    </row>
    <row r="56" spans="1:20" ht="18">
      <c r="A56" s="2170"/>
      <c r="B56" s="1152" t="s">
        <v>495</v>
      </c>
      <c r="C56" s="1153" t="s">
        <v>2443</v>
      </c>
      <c r="D56" s="1147"/>
      <c r="E56" s="1147"/>
      <c r="F56" s="1147"/>
      <c r="G56" s="1147"/>
      <c r="H56" s="1147"/>
      <c r="I56" s="1147"/>
      <c r="J56" s="1147"/>
      <c r="K56" s="1147"/>
      <c r="L56" s="1147"/>
      <c r="M56" s="1147"/>
      <c r="N56" s="1147"/>
      <c r="O56" s="1147"/>
      <c r="P56" s="1147"/>
      <c r="Q56" s="1147"/>
      <c r="R56" s="1147"/>
      <c r="S56" s="1147"/>
      <c r="T56" s="1147"/>
    </row>
    <row r="57" spans="1:20" ht="18">
      <c r="A57" s="2170"/>
      <c r="B57" s="1152" t="s">
        <v>496</v>
      </c>
      <c r="C57" s="1153" t="s">
        <v>251</v>
      </c>
      <c r="D57" s="1147"/>
      <c r="E57" s="1147"/>
      <c r="F57" s="1147"/>
      <c r="G57" s="1147"/>
      <c r="H57" s="1147"/>
      <c r="I57" s="1147"/>
      <c r="J57" s="1147"/>
      <c r="K57" s="1147"/>
      <c r="L57" s="1147"/>
      <c r="M57" s="1147"/>
      <c r="N57" s="1147"/>
      <c r="O57" s="1147"/>
      <c r="P57" s="1147"/>
      <c r="Q57" s="1147"/>
      <c r="R57" s="1147"/>
      <c r="S57" s="1147"/>
      <c r="T57" s="1147"/>
    </row>
    <row r="58" spans="1:20" ht="18">
      <c r="A58" s="2170"/>
      <c r="B58" s="1152" t="s">
        <v>497</v>
      </c>
      <c r="C58" s="1153" t="s">
        <v>251</v>
      </c>
      <c r="D58" s="1147"/>
      <c r="E58" s="1147"/>
      <c r="F58" s="1147"/>
      <c r="G58" s="1147"/>
      <c r="H58" s="1147"/>
      <c r="I58" s="1147"/>
      <c r="J58" s="1147"/>
      <c r="K58" s="1147"/>
      <c r="L58" s="1147"/>
      <c r="M58" s="1147"/>
      <c r="N58" s="1147"/>
      <c r="O58" s="1147"/>
      <c r="P58" s="1147"/>
      <c r="Q58" s="1147"/>
      <c r="R58" s="1147"/>
      <c r="S58" s="1147"/>
      <c r="T58" s="1147"/>
    </row>
    <row r="59" spans="1:20" ht="18">
      <c r="A59" s="2170"/>
      <c r="B59" s="1152" t="s">
        <v>498</v>
      </c>
      <c r="C59" s="1153" t="s">
        <v>2444</v>
      </c>
      <c r="D59" s="1147"/>
      <c r="E59" s="1147"/>
      <c r="F59" s="1147"/>
      <c r="G59" s="1147"/>
      <c r="H59" s="1147"/>
      <c r="I59" s="1147"/>
      <c r="J59" s="1147"/>
      <c r="K59" s="1147"/>
      <c r="L59" s="1147"/>
      <c r="M59" s="1147"/>
      <c r="N59" s="1147"/>
      <c r="O59" s="1147"/>
      <c r="P59" s="1147"/>
      <c r="Q59" s="1147"/>
      <c r="R59" s="1147"/>
      <c r="S59" s="1147"/>
      <c r="T59" s="1147"/>
    </row>
    <row r="60" spans="1:20" ht="18">
      <c r="A60" s="2170"/>
      <c r="B60" s="1152" t="s">
        <v>499</v>
      </c>
      <c r="C60" s="1153" t="s">
        <v>2445</v>
      </c>
      <c r="D60" s="1147"/>
      <c r="E60" s="1147"/>
      <c r="F60" s="1147"/>
      <c r="G60" s="1147"/>
      <c r="H60" s="1147"/>
      <c r="I60" s="1147"/>
      <c r="J60" s="1147"/>
      <c r="K60" s="1147"/>
      <c r="L60" s="1147"/>
      <c r="M60" s="1147"/>
      <c r="N60" s="1147"/>
      <c r="O60" s="1147"/>
      <c r="P60" s="1147"/>
      <c r="Q60" s="1147"/>
      <c r="R60" s="1147"/>
      <c r="S60" s="1147"/>
      <c r="T60" s="1147"/>
    </row>
    <row r="61" spans="1:20" ht="18">
      <c r="A61" s="2170"/>
      <c r="B61" s="1152" t="s">
        <v>500</v>
      </c>
      <c r="C61" s="1153" t="s">
        <v>2444</v>
      </c>
      <c r="D61" s="1147"/>
      <c r="E61" s="1147"/>
      <c r="F61" s="1147"/>
      <c r="G61" s="1147"/>
      <c r="H61" s="1147"/>
      <c r="I61" s="1147"/>
      <c r="J61" s="1147"/>
      <c r="K61" s="1147"/>
      <c r="L61" s="1147"/>
      <c r="M61" s="1147"/>
      <c r="N61" s="1147"/>
      <c r="O61" s="1147"/>
      <c r="P61" s="1147"/>
      <c r="Q61" s="1147"/>
      <c r="R61" s="1147"/>
      <c r="S61" s="1147"/>
      <c r="T61" s="1147"/>
    </row>
    <row r="62" spans="1:20" ht="18">
      <c r="A62" s="2170"/>
      <c r="B62" s="1152" t="s">
        <v>502</v>
      </c>
      <c r="C62" s="1153" t="s">
        <v>2446</v>
      </c>
      <c r="D62" s="1147"/>
      <c r="E62" s="1147"/>
      <c r="F62" s="1147"/>
      <c r="G62" s="1147"/>
      <c r="H62" s="1147"/>
      <c r="I62" s="1147"/>
      <c r="J62" s="1147"/>
      <c r="K62" s="1147"/>
      <c r="L62" s="1147"/>
      <c r="M62" s="1147"/>
      <c r="N62" s="1147"/>
      <c r="O62" s="1147"/>
      <c r="P62" s="1147"/>
      <c r="Q62" s="1147"/>
      <c r="R62" s="1147"/>
      <c r="S62" s="1147"/>
      <c r="T62" s="1147"/>
    </row>
    <row r="63" spans="1:20" ht="18">
      <c r="A63" s="2170"/>
      <c r="B63" s="1152" t="s">
        <v>504</v>
      </c>
      <c r="C63" s="1153" t="s">
        <v>251</v>
      </c>
      <c r="D63" s="1147"/>
      <c r="E63" s="1147"/>
      <c r="F63" s="1147"/>
      <c r="G63" s="1147"/>
      <c r="H63" s="1147"/>
      <c r="I63" s="1147"/>
      <c r="J63" s="1147"/>
      <c r="K63" s="1147"/>
      <c r="L63" s="1147"/>
      <c r="M63" s="1147"/>
      <c r="N63" s="1147"/>
      <c r="O63" s="1147"/>
      <c r="P63" s="1147"/>
      <c r="Q63" s="1147"/>
      <c r="R63" s="1147"/>
      <c r="S63" s="1147"/>
      <c r="T63" s="1147"/>
    </row>
    <row r="64" spans="1:20" ht="18">
      <c r="A64" s="2170"/>
      <c r="B64" s="1152" t="s">
        <v>506</v>
      </c>
      <c r="C64" s="1153" t="s">
        <v>251</v>
      </c>
      <c r="D64" s="1147"/>
      <c r="E64" s="1147"/>
      <c r="F64" s="1147"/>
      <c r="G64" s="1147"/>
      <c r="H64" s="1147"/>
      <c r="I64" s="1147"/>
      <c r="J64" s="1147"/>
      <c r="K64" s="1147"/>
      <c r="L64" s="1147"/>
      <c r="M64" s="1147"/>
      <c r="N64" s="1147"/>
      <c r="O64" s="1147"/>
      <c r="P64" s="1147"/>
      <c r="Q64" s="1147"/>
      <c r="R64" s="1147"/>
      <c r="S64" s="1147"/>
      <c r="T64" s="1147"/>
    </row>
    <row r="65" spans="1:20" ht="18">
      <c r="A65" s="2170"/>
      <c r="B65" s="1152" t="s">
        <v>508</v>
      </c>
      <c r="C65" s="1153" t="s">
        <v>261</v>
      </c>
      <c r="D65" s="1147"/>
      <c r="E65" s="1147"/>
      <c r="F65" s="1147"/>
      <c r="G65" s="1147"/>
      <c r="H65" s="1147"/>
      <c r="I65" s="1147"/>
      <c r="J65" s="1147"/>
      <c r="K65" s="1147"/>
      <c r="L65" s="1147"/>
      <c r="M65" s="1147"/>
      <c r="N65" s="1147"/>
      <c r="O65" s="1147"/>
      <c r="P65" s="1147"/>
      <c r="Q65" s="1147"/>
      <c r="R65" s="1147"/>
      <c r="S65" s="1147"/>
      <c r="T65" s="1147"/>
    </row>
    <row r="66" spans="1:20" ht="18">
      <c r="A66" s="2170"/>
      <c r="B66" s="1152" t="s">
        <v>509</v>
      </c>
      <c r="C66" s="1153" t="s">
        <v>251</v>
      </c>
      <c r="D66" s="1147"/>
      <c r="E66" s="1147"/>
      <c r="F66" s="1147"/>
      <c r="G66" s="1147"/>
      <c r="H66" s="1147"/>
      <c r="I66" s="1147"/>
      <c r="J66" s="1147"/>
      <c r="K66" s="1147"/>
      <c r="L66" s="1147"/>
      <c r="M66" s="1147"/>
      <c r="N66" s="1147"/>
      <c r="O66" s="1147"/>
      <c r="P66" s="1147"/>
      <c r="Q66" s="1147"/>
      <c r="R66" s="1147"/>
      <c r="S66" s="1147"/>
      <c r="T66" s="1147"/>
    </row>
    <row r="67" spans="1:20" ht="18">
      <c r="A67" s="2170"/>
      <c r="B67" s="1152" t="s">
        <v>511</v>
      </c>
      <c r="C67" s="1153" t="s">
        <v>251</v>
      </c>
      <c r="D67" s="1147"/>
      <c r="E67" s="1147"/>
      <c r="F67" s="1147"/>
      <c r="G67" s="1147"/>
      <c r="H67" s="1147"/>
      <c r="I67" s="1147"/>
      <c r="J67" s="1147"/>
      <c r="K67" s="1147"/>
      <c r="L67" s="1147"/>
      <c r="M67" s="1147"/>
      <c r="N67" s="1147"/>
      <c r="O67" s="1147"/>
      <c r="P67" s="1147"/>
      <c r="Q67" s="1147"/>
      <c r="R67" s="1147"/>
      <c r="S67" s="1147"/>
      <c r="T67" s="1147"/>
    </row>
    <row r="68" spans="1:20" ht="18.600000000000001" thickBot="1">
      <c r="A68" s="2171"/>
      <c r="B68" s="1159" t="s">
        <v>513</v>
      </c>
      <c r="C68" s="1158" t="s">
        <v>251</v>
      </c>
      <c r="D68" s="1147"/>
      <c r="E68" s="1147"/>
      <c r="F68" s="1147"/>
      <c r="G68" s="1147"/>
      <c r="H68" s="1147"/>
      <c r="I68" s="1147"/>
      <c r="J68" s="1147"/>
      <c r="K68" s="1147"/>
      <c r="L68" s="1147"/>
      <c r="M68" s="1147"/>
      <c r="N68" s="1147"/>
      <c r="O68" s="1147"/>
      <c r="P68" s="1147"/>
      <c r="Q68" s="1147"/>
      <c r="R68" s="1147"/>
      <c r="S68" s="1147"/>
      <c r="T68" s="1147"/>
    </row>
    <row r="69" spans="1:20" ht="18">
      <c r="A69" s="2169" t="s">
        <v>515</v>
      </c>
      <c r="B69" s="1150" t="s">
        <v>516</v>
      </c>
      <c r="C69" s="1151" t="s">
        <v>263</v>
      </c>
      <c r="D69" s="1147"/>
      <c r="E69" s="1147"/>
      <c r="F69" s="1147"/>
      <c r="G69" s="1147"/>
      <c r="H69" s="1147"/>
      <c r="I69" s="1147"/>
      <c r="J69" s="1147"/>
      <c r="K69" s="1147"/>
      <c r="L69" s="1147"/>
      <c r="M69" s="1147"/>
      <c r="N69" s="1147"/>
      <c r="O69" s="1147"/>
      <c r="P69" s="1147"/>
      <c r="Q69" s="1147"/>
      <c r="R69" s="1147"/>
      <c r="S69" s="1147"/>
      <c r="T69" s="1147"/>
    </row>
    <row r="70" spans="1:20" ht="18">
      <c r="A70" s="2170"/>
      <c r="B70" s="1152" t="s">
        <v>517</v>
      </c>
      <c r="C70" s="1153" t="s">
        <v>2447</v>
      </c>
      <c r="D70" s="1147"/>
      <c r="E70" s="1147"/>
      <c r="F70" s="1147"/>
      <c r="G70" s="1147"/>
      <c r="H70" s="1147"/>
      <c r="I70" s="1147"/>
      <c r="J70" s="1147"/>
      <c r="K70" s="1147"/>
      <c r="L70" s="1147"/>
      <c r="M70" s="1147"/>
      <c r="N70" s="1147"/>
      <c r="O70" s="1147"/>
      <c r="P70" s="1147"/>
      <c r="Q70" s="1147"/>
      <c r="R70" s="1147"/>
      <c r="S70" s="1147"/>
      <c r="T70" s="1147"/>
    </row>
    <row r="71" spans="1:20" ht="18">
      <c r="A71" s="2170"/>
      <c r="B71" s="1152" t="s">
        <v>518</v>
      </c>
      <c r="C71" s="1153" t="s">
        <v>251</v>
      </c>
      <c r="D71" s="1147"/>
      <c r="E71" s="1147"/>
      <c r="F71" s="1147"/>
      <c r="G71" s="1147"/>
      <c r="H71" s="1147"/>
      <c r="I71" s="1147"/>
      <c r="J71" s="1147"/>
      <c r="K71" s="1147"/>
      <c r="L71" s="1147"/>
      <c r="M71" s="1147"/>
      <c r="N71" s="1147"/>
      <c r="O71" s="1147"/>
      <c r="P71" s="1147"/>
      <c r="Q71" s="1147"/>
      <c r="R71" s="1147"/>
      <c r="S71" s="1147"/>
      <c r="T71" s="1147"/>
    </row>
    <row r="72" spans="1:20" ht="18">
      <c r="A72" s="2170"/>
      <c r="B72" s="1152" t="s">
        <v>519</v>
      </c>
      <c r="C72" s="1153" t="s">
        <v>251</v>
      </c>
      <c r="D72" s="1147"/>
      <c r="E72" s="1147"/>
      <c r="F72" s="1147"/>
      <c r="G72" s="1147"/>
      <c r="H72" s="1147"/>
      <c r="I72" s="1147"/>
      <c r="J72" s="1147"/>
      <c r="K72" s="1147"/>
      <c r="L72" s="1147"/>
      <c r="M72" s="1147"/>
      <c r="N72" s="1147"/>
      <c r="O72" s="1147"/>
      <c r="P72" s="1147"/>
      <c r="Q72" s="1147"/>
      <c r="R72" s="1147"/>
      <c r="S72" s="1147"/>
      <c r="T72" s="1147"/>
    </row>
    <row r="73" spans="1:20" ht="18">
      <c r="A73" s="2170"/>
      <c r="B73" s="1152" t="s">
        <v>520</v>
      </c>
      <c r="C73" s="1153" t="s">
        <v>2448</v>
      </c>
      <c r="D73" s="1147"/>
      <c r="E73" s="1147"/>
      <c r="F73" s="1147"/>
      <c r="G73" s="1147"/>
      <c r="H73" s="1147"/>
      <c r="I73" s="1147"/>
      <c r="J73" s="1147"/>
      <c r="K73" s="1147"/>
      <c r="L73" s="1147"/>
      <c r="M73" s="1147"/>
      <c r="N73" s="1147"/>
      <c r="O73" s="1147"/>
      <c r="P73" s="1147"/>
      <c r="Q73" s="1147"/>
      <c r="R73" s="1147"/>
      <c r="S73" s="1147"/>
      <c r="T73" s="1147"/>
    </row>
    <row r="74" spans="1:20" ht="18">
      <c r="A74" s="2170"/>
      <c r="B74" s="1152" t="s">
        <v>522</v>
      </c>
      <c r="C74" s="1153" t="s">
        <v>285</v>
      </c>
      <c r="D74" s="1147"/>
      <c r="E74" s="1147"/>
      <c r="F74" s="1147"/>
      <c r="G74" s="1147"/>
      <c r="H74" s="1147"/>
      <c r="I74" s="1147"/>
      <c r="J74" s="1147"/>
      <c r="K74" s="1147"/>
      <c r="L74" s="1147"/>
      <c r="M74" s="1147"/>
      <c r="N74" s="1147"/>
      <c r="O74" s="1147"/>
      <c r="P74" s="1147"/>
      <c r="Q74" s="1147"/>
      <c r="R74" s="1147"/>
      <c r="S74" s="1147"/>
      <c r="T74" s="1147"/>
    </row>
    <row r="75" spans="1:20" ht="18">
      <c r="A75" s="2170"/>
      <c r="B75" s="1152" t="s">
        <v>523</v>
      </c>
      <c r="C75" s="1153" t="s">
        <v>263</v>
      </c>
      <c r="D75" s="1147"/>
      <c r="E75" s="1147"/>
      <c r="F75" s="1147"/>
      <c r="G75" s="1147"/>
      <c r="H75" s="1147"/>
      <c r="I75" s="1147"/>
      <c r="J75" s="1147"/>
      <c r="K75" s="1147"/>
      <c r="L75" s="1147"/>
      <c r="M75" s="1147"/>
      <c r="N75" s="1147"/>
      <c r="O75" s="1147"/>
      <c r="P75" s="1147"/>
      <c r="Q75" s="1147"/>
      <c r="R75" s="1147"/>
      <c r="S75" s="1147"/>
      <c r="T75" s="1147"/>
    </row>
    <row r="76" spans="1:20" ht="18">
      <c r="A76" s="2170"/>
      <c r="B76" s="1152" t="s">
        <v>524</v>
      </c>
      <c r="C76" s="1153" t="s">
        <v>361</v>
      </c>
      <c r="D76" s="1147"/>
      <c r="E76" s="1147"/>
      <c r="F76" s="1147"/>
      <c r="G76" s="1147"/>
      <c r="H76" s="1147"/>
      <c r="I76" s="1147"/>
      <c r="J76" s="1147"/>
      <c r="K76" s="1147"/>
      <c r="L76" s="1147"/>
      <c r="M76" s="1147"/>
      <c r="N76" s="1147"/>
      <c r="O76" s="1147"/>
      <c r="P76" s="1147"/>
      <c r="Q76" s="1147"/>
      <c r="R76" s="1147"/>
      <c r="S76" s="1147"/>
      <c r="T76" s="1147"/>
    </row>
    <row r="77" spans="1:20" ht="81.599999999999994" thickBot="1">
      <c r="A77" s="2171"/>
      <c r="B77" s="1159" t="s">
        <v>525</v>
      </c>
      <c r="C77" s="1158" t="s">
        <v>1591</v>
      </c>
      <c r="D77" s="1147"/>
      <c r="E77" s="1147"/>
      <c r="F77" s="1147"/>
      <c r="G77" s="1147"/>
      <c r="H77" s="1147"/>
      <c r="I77" s="1147"/>
      <c r="J77" s="1147"/>
      <c r="K77" s="1147"/>
      <c r="L77" s="1147"/>
      <c r="M77" s="1147"/>
      <c r="N77" s="1147"/>
      <c r="O77" s="1147"/>
      <c r="P77" s="1147"/>
      <c r="Q77" s="1147"/>
      <c r="R77" s="1147"/>
      <c r="S77" s="1147"/>
      <c r="T77" s="1147"/>
    </row>
    <row r="78" spans="1:20" ht="48.6">
      <c r="A78" s="2169" t="s">
        <v>527</v>
      </c>
      <c r="B78" s="1150" t="s">
        <v>528</v>
      </c>
      <c r="C78" s="1151" t="s">
        <v>2449</v>
      </c>
      <c r="D78" s="1147"/>
      <c r="E78" s="1147"/>
      <c r="F78" s="1147"/>
      <c r="G78" s="1147"/>
      <c r="H78" s="1147"/>
      <c r="I78" s="1147"/>
      <c r="J78" s="1147"/>
      <c r="K78" s="1147"/>
      <c r="L78" s="1147"/>
      <c r="M78" s="1147"/>
      <c r="N78" s="1147"/>
      <c r="O78" s="1147"/>
      <c r="P78" s="1147"/>
      <c r="Q78" s="1147"/>
      <c r="R78" s="1147"/>
      <c r="S78" s="1147"/>
      <c r="T78" s="1147"/>
    </row>
    <row r="79" spans="1:20" ht="48.6">
      <c r="A79" s="2170"/>
      <c r="B79" s="1152" t="s">
        <v>530</v>
      </c>
      <c r="C79" s="1153" t="s">
        <v>2450</v>
      </c>
      <c r="D79" s="1147"/>
      <c r="E79" s="1147"/>
      <c r="F79" s="1147"/>
      <c r="G79" s="1147"/>
      <c r="H79" s="1147"/>
      <c r="I79" s="1147"/>
      <c r="J79" s="1147"/>
      <c r="K79" s="1147"/>
      <c r="L79" s="1147"/>
      <c r="M79" s="1147"/>
      <c r="N79" s="1147"/>
      <c r="O79" s="1147"/>
      <c r="P79" s="1147"/>
      <c r="Q79" s="1147"/>
      <c r="R79" s="1147"/>
      <c r="S79" s="1147"/>
      <c r="T79" s="1147"/>
    </row>
    <row r="80" spans="1:20" ht="48.6">
      <c r="A80" s="2170"/>
      <c r="B80" s="1152" t="s">
        <v>531</v>
      </c>
      <c r="C80" s="1153" t="s">
        <v>2451</v>
      </c>
      <c r="D80" s="1147"/>
      <c r="E80" s="1147"/>
      <c r="F80" s="1147"/>
      <c r="G80" s="1147"/>
      <c r="H80" s="1147"/>
      <c r="I80" s="1147"/>
      <c r="J80" s="1147"/>
      <c r="K80" s="1147"/>
      <c r="L80" s="1147"/>
      <c r="M80" s="1147"/>
      <c r="N80" s="1147"/>
      <c r="O80" s="1147"/>
      <c r="P80" s="1147"/>
      <c r="Q80" s="1147"/>
      <c r="R80" s="1147"/>
      <c r="S80" s="1147"/>
      <c r="T80" s="1147"/>
    </row>
    <row r="81" spans="1:20" ht="32.4">
      <c r="A81" s="2170"/>
      <c r="B81" s="1152" t="s">
        <v>533</v>
      </c>
      <c r="C81" s="1153" t="s">
        <v>372</v>
      </c>
      <c r="D81" s="1147"/>
      <c r="E81" s="1147"/>
      <c r="F81" s="1147"/>
      <c r="G81" s="1147"/>
      <c r="H81" s="1147"/>
      <c r="I81" s="1147"/>
      <c r="J81" s="1147"/>
      <c r="K81" s="1147"/>
      <c r="L81" s="1147"/>
      <c r="M81" s="1147"/>
      <c r="N81" s="1147"/>
      <c r="O81" s="1147"/>
      <c r="P81" s="1147"/>
      <c r="Q81" s="1147"/>
      <c r="R81" s="1147"/>
      <c r="S81" s="1147"/>
      <c r="T81" s="1147"/>
    </row>
    <row r="82" spans="1:20" ht="64.8">
      <c r="A82" s="2170"/>
      <c r="B82" s="1152" t="s">
        <v>535</v>
      </c>
      <c r="C82" s="1153" t="s">
        <v>712</v>
      </c>
      <c r="D82" s="1147"/>
      <c r="E82" s="1147"/>
      <c r="F82" s="1147"/>
      <c r="G82" s="1147"/>
      <c r="H82" s="1147"/>
      <c r="I82" s="1147"/>
      <c r="J82" s="1147"/>
      <c r="K82" s="1147"/>
      <c r="L82" s="1147"/>
      <c r="M82" s="1147"/>
      <c r="N82" s="1147"/>
      <c r="O82" s="1147"/>
      <c r="P82" s="1147"/>
      <c r="Q82" s="1147"/>
      <c r="R82" s="1147"/>
      <c r="S82" s="1147"/>
      <c r="T82" s="1147"/>
    </row>
    <row r="83" spans="1:20" ht="18">
      <c r="A83" s="2170"/>
      <c r="B83" s="1152" t="s">
        <v>537</v>
      </c>
      <c r="C83" s="1153" t="s">
        <v>261</v>
      </c>
      <c r="D83" s="1147"/>
      <c r="E83" s="1147"/>
      <c r="F83" s="1147"/>
      <c r="G83" s="1147"/>
      <c r="H83" s="1147"/>
      <c r="I83" s="1147"/>
      <c r="J83" s="1147"/>
      <c r="K83" s="1147"/>
      <c r="L83" s="1147"/>
      <c r="M83" s="1147"/>
      <c r="N83" s="1147"/>
      <c r="O83" s="1147"/>
      <c r="P83" s="1147"/>
      <c r="Q83" s="1147"/>
      <c r="R83" s="1147"/>
      <c r="S83" s="1147"/>
      <c r="T83" s="1147"/>
    </row>
    <row r="84" spans="1:20" ht="18">
      <c r="A84" s="2170"/>
      <c r="B84" s="1152" t="s">
        <v>509</v>
      </c>
      <c r="C84" s="1153" t="s">
        <v>251</v>
      </c>
      <c r="D84" s="1147"/>
      <c r="E84" s="1147"/>
      <c r="F84" s="1147"/>
      <c r="G84" s="1147"/>
      <c r="H84" s="1147"/>
      <c r="I84" s="1147"/>
      <c r="J84" s="1147"/>
      <c r="K84" s="1147"/>
      <c r="L84" s="1147"/>
      <c r="M84" s="1147"/>
      <c r="N84" s="1147"/>
      <c r="O84" s="1147"/>
      <c r="P84" s="1147"/>
      <c r="Q84" s="1147"/>
      <c r="R84" s="1147"/>
      <c r="S84" s="1147"/>
      <c r="T84" s="1147"/>
    </row>
    <row r="85" spans="1:20" ht="18">
      <c r="A85" s="2170"/>
      <c r="B85" s="1152" t="s">
        <v>511</v>
      </c>
      <c r="C85" s="1153" t="s">
        <v>251</v>
      </c>
      <c r="D85" s="1147"/>
      <c r="E85" s="1147"/>
      <c r="F85" s="1147"/>
      <c r="G85" s="1147"/>
      <c r="H85" s="1147"/>
      <c r="I85" s="1147"/>
      <c r="J85" s="1147"/>
      <c r="K85" s="1147"/>
      <c r="L85" s="1147"/>
      <c r="M85" s="1147"/>
      <c r="N85" s="1147"/>
      <c r="O85" s="1147"/>
      <c r="P85" s="1147"/>
      <c r="Q85" s="1147"/>
      <c r="R85" s="1147"/>
      <c r="S85" s="1147"/>
      <c r="T85" s="1147"/>
    </row>
    <row r="86" spans="1:20" ht="18">
      <c r="A86" s="2170"/>
      <c r="B86" s="1152" t="s">
        <v>538</v>
      </c>
      <c r="C86" s="1153" t="s">
        <v>251</v>
      </c>
      <c r="D86" s="1147"/>
      <c r="E86" s="1147"/>
      <c r="F86" s="1147"/>
      <c r="G86" s="1147"/>
      <c r="H86" s="1147"/>
      <c r="I86" s="1147"/>
      <c r="J86" s="1147"/>
      <c r="K86" s="1147"/>
      <c r="L86" s="1147"/>
      <c r="M86" s="1147"/>
      <c r="N86" s="1147"/>
      <c r="O86" s="1147"/>
      <c r="P86" s="1147"/>
      <c r="Q86" s="1147"/>
      <c r="R86" s="1147"/>
      <c r="S86" s="1147"/>
      <c r="T86" s="1147"/>
    </row>
    <row r="87" spans="1:20" ht="18">
      <c r="A87" s="2170"/>
      <c r="B87" s="1152" t="s">
        <v>539</v>
      </c>
      <c r="C87" s="1153"/>
      <c r="D87" s="1147"/>
      <c r="E87" s="1147"/>
      <c r="F87" s="1147"/>
      <c r="G87" s="1147"/>
      <c r="H87" s="1147"/>
      <c r="I87" s="1147"/>
      <c r="J87" s="1147"/>
      <c r="K87" s="1147"/>
      <c r="L87" s="1147"/>
      <c r="M87" s="1147"/>
      <c r="N87" s="1147"/>
      <c r="O87" s="1147"/>
      <c r="P87" s="1147"/>
      <c r="Q87" s="1147"/>
      <c r="R87" s="1147"/>
      <c r="S87" s="1147"/>
      <c r="T87" s="1147"/>
    </row>
    <row r="88" spans="1:20" ht="18">
      <c r="A88" s="2170"/>
      <c r="B88" s="1152" t="s">
        <v>540</v>
      </c>
      <c r="C88" s="1153" t="s">
        <v>261</v>
      </c>
      <c r="D88" s="1147"/>
      <c r="E88" s="1147"/>
      <c r="F88" s="1147"/>
      <c r="G88" s="1147"/>
      <c r="H88" s="1147"/>
      <c r="I88" s="1147"/>
      <c r="J88" s="1147"/>
      <c r="K88" s="1147"/>
      <c r="L88" s="1147"/>
      <c r="M88" s="1147"/>
      <c r="N88" s="1147"/>
      <c r="O88" s="1147"/>
      <c r="P88" s="1147"/>
      <c r="Q88" s="1147"/>
      <c r="R88" s="1147"/>
      <c r="S88" s="1147"/>
      <c r="T88" s="1147"/>
    </row>
    <row r="89" spans="1:20" ht="18">
      <c r="A89" s="2170"/>
      <c r="B89" s="1152" t="s">
        <v>541</v>
      </c>
      <c r="C89" s="1153" t="s">
        <v>251</v>
      </c>
      <c r="D89" s="1147"/>
      <c r="E89" s="1147"/>
      <c r="F89" s="1147"/>
      <c r="G89" s="1147"/>
      <c r="H89" s="1147"/>
      <c r="I89" s="1147"/>
      <c r="J89" s="1147"/>
      <c r="K89" s="1147"/>
      <c r="L89" s="1147"/>
      <c r="M89" s="1147"/>
      <c r="N89" s="1147"/>
      <c r="O89" s="1147"/>
      <c r="P89" s="1147"/>
      <c r="Q89" s="1147"/>
      <c r="R89" s="1147"/>
      <c r="S89" s="1147"/>
      <c r="T89" s="1147"/>
    </row>
    <row r="90" spans="1:20" ht="18">
      <c r="A90" s="2170"/>
      <c r="B90" s="1152" t="s">
        <v>542</v>
      </c>
      <c r="C90" s="1153" t="s">
        <v>251</v>
      </c>
      <c r="D90" s="1147"/>
      <c r="E90" s="1147"/>
      <c r="F90" s="1147"/>
      <c r="G90" s="1147"/>
      <c r="H90" s="1147"/>
      <c r="I90" s="1147"/>
      <c r="J90" s="1147"/>
      <c r="K90" s="1147"/>
      <c r="L90" s="1147"/>
      <c r="M90" s="1147"/>
      <c r="N90" s="1147"/>
      <c r="O90" s="1147"/>
      <c r="P90" s="1147"/>
      <c r="Q90" s="1147"/>
      <c r="R90" s="1147"/>
      <c r="S90" s="1147"/>
      <c r="T90" s="1147"/>
    </row>
    <row r="91" spans="1:20" ht="18">
      <c r="A91" s="2170"/>
      <c r="B91" s="1152" t="s">
        <v>543</v>
      </c>
      <c r="C91" s="1153" t="s">
        <v>251</v>
      </c>
      <c r="D91" s="1147"/>
      <c r="E91" s="1147"/>
      <c r="F91" s="1147"/>
      <c r="G91" s="1147"/>
      <c r="H91" s="1147"/>
      <c r="I91" s="1147"/>
      <c r="J91" s="1147"/>
      <c r="K91" s="1147"/>
      <c r="L91" s="1147"/>
      <c r="M91" s="1147"/>
      <c r="N91" s="1147"/>
      <c r="O91" s="1147"/>
      <c r="P91" s="1147"/>
      <c r="Q91" s="1147"/>
      <c r="R91" s="1147"/>
      <c r="S91" s="1147"/>
      <c r="T91" s="1147"/>
    </row>
    <row r="92" spans="1:20" ht="18.600000000000001" thickBot="1">
      <c r="A92" s="2171"/>
      <c r="B92" s="1159" t="s">
        <v>544</v>
      </c>
      <c r="C92" s="1158" t="s">
        <v>251</v>
      </c>
      <c r="D92" s="1147"/>
      <c r="E92" s="1147"/>
      <c r="F92" s="1147"/>
      <c r="G92" s="1147"/>
      <c r="H92" s="1147"/>
      <c r="I92" s="1147"/>
      <c r="J92" s="1147"/>
      <c r="K92" s="1147"/>
      <c r="L92" s="1147"/>
      <c r="M92" s="1147"/>
      <c r="N92" s="1147"/>
      <c r="O92" s="1147"/>
      <c r="P92" s="1147"/>
      <c r="Q92" s="1147"/>
      <c r="R92" s="1147"/>
      <c r="S92" s="1147"/>
      <c r="T92" s="1147"/>
    </row>
    <row r="93" spans="1:20" ht="81">
      <c r="A93" s="2169" t="s">
        <v>545</v>
      </c>
      <c r="B93" s="1150" t="s">
        <v>546</v>
      </c>
      <c r="C93" s="1151" t="s">
        <v>2452</v>
      </c>
      <c r="D93" s="1147"/>
      <c r="E93" s="1147"/>
      <c r="F93" s="1147"/>
      <c r="G93" s="1147"/>
      <c r="H93" s="1147"/>
      <c r="I93" s="1147"/>
      <c r="J93" s="1147"/>
      <c r="K93" s="1147"/>
      <c r="L93" s="1147"/>
      <c r="M93" s="1147"/>
      <c r="N93" s="1147"/>
      <c r="O93" s="1147"/>
      <c r="P93" s="1147"/>
      <c r="Q93" s="1147"/>
      <c r="R93" s="1147"/>
      <c r="S93" s="1147"/>
      <c r="T93" s="1147"/>
    </row>
    <row r="94" spans="1:20" ht="32.4">
      <c r="A94" s="2170"/>
      <c r="B94" s="1152" t="s">
        <v>548</v>
      </c>
      <c r="C94" s="1153" t="s">
        <v>989</v>
      </c>
      <c r="D94" s="1147"/>
      <c r="E94" s="1147"/>
      <c r="F94" s="1147"/>
      <c r="G94" s="1147"/>
      <c r="H94" s="1147"/>
      <c r="I94" s="1147"/>
      <c r="J94" s="1147"/>
      <c r="K94" s="1147"/>
      <c r="L94" s="1147"/>
      <c r="M94" s="1147"/>
      <c r="N94" s="1147"/>
      <c r="O94" s="1147"/>
      <c r="P94" s="1147"/>
      <c r="Q94" s="1147"/>
      <c r="R94" s="1147"/>
      <c r="S94" s="1147"/>
      <c r="T94" s="1147"/>
    </row>
    <row r="95" spans="1:20" ht="113.4">
      <c r="A95" s="2170"/>
      <c r="B95" s="1152" t="s">
        <v>550</v>
      </c>
      <c r="C95" s="1153" t="s">
        <v>2453</v>
      </c>
      <c r="D95" s="1147"/>
      <c r="E95" s="1147"/>
      <c r="F95" s="1147"/>
      <c r="G95" s="1147"/>
      <c r="H95" s="1147"/>
      <c r="I95" s="1147"/>
      <c r="J95" s="1147"/>
      <c r="K95" s="1147"/>
      <c r="L95" s="1147"/>
      <c r="M95" s="1147"/>
      <c r="N95" s="1147"/>
      <c r="O95" s="1147"/>
      <c r="P95" s="1147"/>
      <c r="Q95" s="1147"/>
      <c r="R95" s="1147"/>
      <c r="S95" s="1147"/>
      <c r="T95" s="1147"/>
    </row>
    <row r="96" spans="1:20" ht="32.4">
      <c r="A96" s="2170"/>
      <c r="B96" s="1152" t="s">
        <v>551</v>
      </c>
      <c r="C96" s="1153" t="s">
        <v>960</v>
      </c>
      <c r="D96" s="1147"/>
      <c r="E96" s="1147"/>
      <c r="F96" s="1147"/>
      <c r="G96" s="1147"/>
      <c r="H96" s="1147"/>
      <c r="I96" s="1147"/>
      <c r="J96" s="1147"/>
      <c r="K96" s="1147"/>
      <c r="L96" s="1147"/>
      <c r="M96" s="1147"/>
      <c r="N96" s="1147"/>
      <c r="O96" s="1147"/>
      <c r="P96" s="1147"/>
      <c r="Q96" s="1147"/>
      <c r="R96" s="1147"/>
      <c r="S96" s="1147"/>
      <c r="T96" s="1147"/>
    </row>
    <row r="97" spans="1:20" ht="64.8">
      <c r="A97" s="2170"/>
      <c r="B97" s="1152" t="s">
        <v>553</v>
      </c>
      <c r="C97" s="1153" t="s">
        <v>2454</v>
      </c>
      <c r="D97" s="1147"/>
      <c r="E97" s="1147"/>
      <c r="F97" s="1147"/>
      <c r="G97" s="1147"/>
      <c r="H97" s="1147"/>
      <c r="I97" s="1147"/>
      <c r="J97" s="1147"/>
      <c r="K97" s="1147"/>
      <c r="L97" s="1147"/>
      <c r="M97" s="1147"/>
      <c r="N97" s="1147"/>
      <c r="O97" s="1147"/>
      <c r="P97" s="1147"/>
      <c r="Q97" s="1147"/>
      <c r="R97" s="1147"/>
      <c r="S97" s="1147"/>
      <c r="T97" s="1147"/>
    </row>
    <row r="98" spans="1:20" ht="48.6">
      <c r="A98" s="2170"/>
      <c r="B98" s="1152" t="s">
        <v>555</v>
      </c>
      <c r="C98" s="1153" t="s">
        <v>2455</v>
      </c>
      <c r="D98" s="1147"/>
      <c r="E98" s="1147"/>
      <c r="F98" s="1147"/>
      <c r="G98" s="1147"/>
      <c r="H98" s="1147"/>
      <c r="I98" s="1147"/>
      <c r="J98" s="1147"/>
      <c r="K98" s="1147"/>
      <c r="L98" s="1147"/>
      <c r="M98" s="1147"/>
      <c r="N98" s="1147"/>
      <c r="O98" s="1147"/>
      <c r="P98" s="1147"/>
      <c r="Q98" s="1147"/>
      <c r="R98" s="1147"/>
      <c r="S98" s="1147"/>
      <c r="T98" s="1147"/>
    </row>
    <row r="99" spans="1:20" ht="32.4">
      <c r="A99" s="2170"/>
      <c r="B99" s="1152" t="s">
        <v>557</v>
      </c>
      <c r="C99" s="1153" t="s">
        <v>960</v>
      </c>
      <c r="D99" s="1147"/>
      <c r="E99" s="1147"/>
      <c r="F99" s="1147"/>
      <c r="G99" s="1147"/>
      <c r="H99" s="1147"/>
      <c r="I99" s="1147"/>
      <c r="J99" s="1147"/>
      <c r="K99" s="1147"/>
      <c r="L99" s="1147"/>
      <c r="M99" s="1147"/>
      <c r="N99" s="1147"/>
      <c r="O99" s="1147"/>
      <c r="P99" s="1147"/>
      <c r="Q99" s="1147"/>
      <c r="R99" s="1147"/>
      <c r="S99" s="1147"/>
      <c r="T99" s="1147"/>
    </row>
    <row r="100" spans="1:20" ht="18">
      <c r="A100" s="2170"/>
      <c r="B100" s="1152" t="s">
        <v>602</v>
      </c>
      <c r="C100" s="1153" t="s">
        <v>960</v>
      </c>
      <c r="D100" s="1147"/>
      <c r="E100" s="1147"/>
      <c r="F100" s="1147"/>
      <c r="G100" s="1147"/>
      <c r="H100" s="1147"/>
      <c r="I100" s="1147"/>
      <c r="J100" s="1147"/>
      <c r="K100" s="1147"/>
      <c r="L100" s="1147"/>
      <c r="M100" s="1147"/>
      <c r="N100" s="1147"/>
      <c r="O100" s="1147"/>
      <c r="P100" s="1147"/>
      <c r="Q100" s="1147"/>
      <c r="R100" s="1147"/>
      <c r="S100" s="1147"/>
      <c r="T100" s="1147"/>
    </row>
    <row r="101" spans="1:20" ht="18">
      <c r="A101" s="2170"/>
      <c r="B101" s="1152" t="s">
        <v>559</v>
      </c>
      <c r="C101" s="1153" t="s">
        <v>251</v>
      </c>
      <c r="D101" s="1147"/>
      <c r="E101" s="1147"/>
      <c r="F101" s="1147"/>
      <c r="G101" s="1147"/>
      <c r="H101" s="1147"/>
      <c r="I101" s="1147"/>
      <c r="J101" s="1147"/>
      <c r="K101" s="1147"/>
      <c r="L101" s="1147"/>
      <c r="M101" s="1147"/>
      <c r="N101" s="1147"/>
      <c r="O101" s="1147"/>
      <c r="P101" s="1147"/>
      <c r="Q101" s="1147"/>
      <c r="R101" s="1147"/>
      <c r="S101" s="1147"/>
      <c r="T101" s="1147"/>
    </row>
    <row r="102" spans="1:20" ht="18.600000000000001" thickBot="1">
      <c r="A102" s="2171"/>
      <c r="B102" s="1160" t="s">
        <v>560</v>
      </c>
      <c r="C102" s="1162" t="s">
        <v>251</v>
      </c>
      <c r="D102" s="1147"/>
      <c r="E102" s="1147"/>
      <c r="F102" s="1147"/>
      <c r="G102" s="1147"/>
      <c r="H102" s="1147"/>
      <c r="I102" s="1147"/>
      <c r="J102" s="1147"/>
      <c r="K102" s="1147"/>
      <c r="L102" s="1147"/>
      <c r="M102" s="1147"/>
      <c r="N102" s="1147"/>
      <c r="O102" s="1147"/>
      <c r="P102" s="1147"/>
      <c r="Q102" s="1147"/>
      <c r="R102" s="1147"/>
      <c r="S102" s="1147"/>
      <c r="T102" s="1147"/>
    </row>
    <row r="103" spans="1:20" ht="18">
      <c r="A103" s="2179" t="s">
        <v>561</v>
      </c>
      <c r="B103" s="1152" t="s">
        <v>562</v>
      </c>
      <c r="C103" s="1163" t="s">
        <v>251</v>
      </c>
      <c r="D103" s="1147"/>
      <c r="E103" s="1147"/>
      <c r="F103" s="1147"/>
      <c r="G103" s="1147"/>
      <c r="H103" s="1147"/>
      <c r="I103" s="1147"/>
      <c r="J103" s="1147"/>
      <c r="K103" s="1147"/>
      <c r="L103" s="1147"/>
      <c r="M103" s="1147"/>
      <c r="N103" s="1147"/>
      <c r="O103" s="1147"/>
      <c r="P103" s="1147"/>
      <c r="Q103" s="1147"/>
      <c r="R103" s="1147"/>
      <c r="S103" s="1147"/>
      <c r="T103" s="1147"/>
    </row>
    <row r="104" spans="1:20" ht="18">
      <c r="A104" s="2170"/>
      <c r="B104" s="1152" t="s">
        <v>564</v>
      </c>
      <c r="C104" s="1155" t="s">
        <v>251</v>
      </c>
      <c r="D104" s="1147"/>
      <c r="E104" s="1147"/>
      <c r="F104" s="1147"/>
      <c r="G104" s="1147"/>
      <c r="H104" s="1147"/>
      <c r="I104" s="1147"/>
      <c r="J104" s="1147"/>
      <c r="K104" s="1147"/>
      <c r="L104" s="1147"/>
      <c r="M104" s="1147"/>
      <c r="N104" s="1147"/>
      <c r="O104" s="1147"/>
      <c r="P104" s="1147"/>
      <c r="Q104" s="1147"/>
      <c r="R104" s="1147"/>
      <c r="S104" s="1147"/>
      <c r="T104" s="1147"/>
    </row>
    <row r="105" spans="1:20" ht="18">
      <c r="A105" s="2170"/>
      <c r="B105" s="1152" t="s">
        <v>565</v>
      </c>
      <c r="C105" s="1164" t="s">
        <v>251</v>
      </c>
      <c r="D105" s="1147"/>
      <c r="E105" s="1147"/>
      <c r="F105" s="1147"/>
      <c r="G105" s="1147"/>
      <c r="H105" s="1147"/>
      <c r="I105" s="1147"/>
      <c r="J105" s="1147"/>
      <c r="K105" s="1147"/>
      <c r="L105" s="1147"/>
      <c r="M105" s="1147"/>
      <c r="N105" s="1147"/>
      <c r="O105" s="1147"/>
      <c r="P105" s="1147"/>
      <c r="Q105" s="1147"/>
      <c r="R105" s="1147"/>
      <c r="S105" s="1147"/>
      <c r="T105" s="1147"/>
    </row>
    <row r="106" spans="1:20" ht="18">
      <c r="A106" s="2170"/>
      <c r="B106" s="1152" t="s">
        <v>566</v>
      </c>
      <c r="C106" s="1153" t="s">
        <v>251</v>
      </c>
      <c r="D106" s="1147"/>
      <c r="E106" s="1147"/>
      <c r="F106" s="1147"/>
      <c r="G106" s="1147"/>
      <c r="H106" s="1147"/>
      <c r="I106" s="1147"/>
      <c r="J106" s="1147"/>
      <c r="K106" s="1147"/>
      <c r="L106" s="1147"/>
      <c r="M106" s="1147"/>
      <c r="N106" s="1147"/>
      <c r="O106" s="1147"/>
      <c r="P106" s="1147"/>
      <c r="Q106" s="1147"/>
      <c r="R106" s="1147"/>
      <c r="S106" s="1147"/>
      <c r="T106" s="1147"/>
    </row>
    <row r="107" spans="1:20" ht="18.600000000000001" thickBot="1">
      <c r="A107" s="2171"/>
      <c r="B107" s="1165" t="s">
        <v>568</v>
      </c>
      <c r="C107" s="1158" t="s">
        <v>251</v>
      </c>
      <c r="D107" s="1147"/>
      <c r="E107" s="1147"/>
      <c r="F107" s="1147"/>
      <c r="G107" s="1147"/>
      <c r="H107" s="1147"/>
      <c r="I107" s="1147"/>
      <c r="J107" s="1147"/>
      <c r="K107" s="1147"/>
      <c r="L107" s="1147"/>
      <c r="M107" s="1147"/>
      <c r="N107" s="1147"/>
      <c r="O107" s="1147"/>
      <c r="P107" s="1147"/>
      <c r="Q107" s="1147"/>
      <c r="R107" s="1147"/>
      <c r="S107" s="1147"/>
      <c r="T107" s="1147"/>
    </row>
    <row r="108" spans="1:20" s="135" customFormat="1" ht="243">
      <c r="A108" s="1825" t="s">
        <v>410</v>
      </c>
      <c r="B108" s="1143" t="s">
        <v>411</v>
      </c>
      <c r="C108" s="1144" t="s">
        <v>2456</v>
      </c>
    </row>
    <row r="109" spans="1:20" s="135" customFormat="1" ht="195" thickBot="1">
      <c r="A109" s="1826"/>
      <c r="B109" s="1145" t="s">
        <v>413</v>
      </c>
      <c r="C109" s="1146" t="s">
        <v>2457</v>
      </c>
    </row>
    <row r="110" spans="1:20" ht="18.600000000000001" thickBot="1">
      <c r="A110" s="2180" t="s">
        <v>570</v>
      </c>
      <c r="B110" s="2175"/>
      <c r="C110" s="1166" t="s">
        <v>960</v>
      </c>
      <c r="D110" s="1147"/>
      <c r="E110" s="1147"/>
      <c r="F110" s="1147"/>
      <c r="G110" s="1147"/>
      <c r="H110" s="1147"/>
      <c r="I110" s="1147"/>
      <c r="J110" s="1147"/>
      <c r="K110" s="1147"/>
      <c r="L110" s="1147"/>
      <c r="M110" s="1147"/>
      <c r="N110" s="1147"/>
      <c r="O110" s="1147"/>
      <c r="P110" s="1147"/>
      <c r="Q110" s="1147"/>
      <c r="R110" s="1147"/>
      <c r="S110" s="1147"/>
      <c r="T110" s="1147"/>
    </row>
    <row r="111" spans="1:20" ht="235.5" customHeight="1">
      <c r="A111" s="2177" t="s">
        <v>2209</v>
      </c>
      <c r="B111" s="2178"/>
      <c r="C111" s="2178"/>
      <c r="D111" s="1147"/>
      <c r="E111" s="1147"/>
      <c r="F111" s="1147"/>
      <c r="G111" s="1147"/>
      <c r="H111" s="1147"/>
      <c r="I111" s="1147"/>
      <c r="J111" s="1147"/>
      <c r="K111" s="1147"/>
      <c r="L111" s="1147"/>
      <c r="M111" s="1147"/>
      <c r="N111" s="1147"/>
      <c r="O111" s="1147"/>
      <c r="P111" s="1147"/>
      <c r="Q111" s="1147"/>
      <c r="R111" s="1147"/>
      <c r="S111" s="1147"/>
      <c r="T111" s="1147"/>
    </row>
    <row r="112" spans="1:20" ht="16.5" customHeight="1">
      <c r="A112" s="1147"/>
      <c r="B112" s="1147"/>
      <c r="C112" s="1147"/>
      <c r="D112" s="1147"/>
      <c r="E112" s="1147"/>
      <c r="F112" s="1147"/>
      <c r="G112" s="1147"/>
      <c r="H112" s="1147"/>
      <c r="I112" s="1147"/>
      <c r="J112" s="1147"/>
      <c r="K112" s="1147"/>
      <c r="L112" s="1147"/>
      <c r="M112" s="1147"/>
      <c r="N112" s="1147"/>
      <c r="O112" s="1147"/>
      <c r="P112" s="1147"/>
      <c r="Q112" s="1147"/>
      <c r="R112" s="1147"/>
      <c r="S112" s="1147"/>
      <c r="T112" s="1147"/>
    </row>
    <row r="113" spans="1:20" ht="16.5" customHeight="1">
      <c r="A113" s="1147"/>
      <c r="B113" s="1147"/>
      <c r="C113" s="1147"/>
      <c r="D113" s="1147"/>
      <c r="E113" s="1147"/>
      <c r="F113" s="1147"/>
      <c r="G113" s="1147"/>
      <c r="H113" s="1147"/>
      <c r="I113" s="1147"/>
      <c r="J113" s="1147"/>
      <c r="K113" s="1147"/>
      <c r="L113" s="1147"/>
      <c r="M113" s="1147"/>
      <c r="N113" s="1147"/>
      <c r="O113" s="1147"/>
      <c r="P113" s="1147"/>
      <c r="Q113" s="1147"/>
      <c r="R113" s="1147"/>
      <c r="S113" s="1147"/>
      <c r="T113" s="1147"/>
    </row>
    <row r="114" spans="1:20" ht="16.5" customHeight="1">
      <c r="A114" s="1147"/>
      <c r="B114" s="1147"/>
      <c r="C114" s="1147"/>
      <c r="D114" s="1147"/>
      <c r="E114" s="1147"/>
      <c r="F114" s="1147"/>
      <c r="G114" s="1147"/>
      <c r="H114" s="1147"/>
      <c r="I114" s="1147"/>
      <c r="J114" s="1147"/>
      <c r="K114" s="1147"/>
      <c r="L114" s="1147"/>
      <c r="M114" s="1147"/>
      <c r="N114" s="1147"/>
      <c r="O114" s="1147"/>
      <c r="P114" s="1147"/>
      <c r="Q114" s="1147"/>
      <c r="R114" s="1147"/>
      <c r="S114" s="1147"/>
      <c r="T114" s="1147"/>
    </row>
    <row r="115" spans="1:20" ht="16.5" customHeight="1">
      <c r="A115" s="1147"/>
      <c r="B115" s="1147"/>
      <c r="C115" s="1147"/>
      <c r="D115" s="1147"/>
      <c r="E115" s="1147"/>
      <c r="F115" s="1147"/>
      <c r="G115" s="1147"/>
      <c r="H115" s="1147"/>
      <c r="I115" s="1147"/>
      <c r="J115" s="1147"/>
      <c r="K115" s="1147"/>
      <c r="L115" s="1147"/>
      <c r="M115" s="1147"/>
      <c r="N115" s="1147"/>
      <c r="O115" s="1147"/>
      <c r="P115" s="1147"/>
      <c r="Q115" s="1147"/>
      <c r="R115" s="1147"/>
      <c r="S115" s="1147"/>
      <c r="T115" s="1147"/>
    </row>
    <row r="116" spans="1:20" ht="16.5" customHeight="1">
      <c r="A116" s="1147"/>
      <c r="B116" s="1147"/>
      <c r="C116" s="1147"/>
      <c r="D116" s="1147"/>
      <c r="E116" s="1147"/>
      <c r="F116" s="1147"/>
      <c r="G116" s="1147"/>
      <c r="H116" s="1147"/>
      <c r="I116" s="1147"/>
      <c r="J116" s="1147"/>
      <c r="K116" s="1147"/>
      <c r="L116" s="1147"/>
      <c r="M116" s="1147"/>
      <c r="N116" s="1147"/>
      <c r="O116" s="1147"/>
      <c r="P116" s="1147"/>
      <c r="Q116" s="1147"/>
      <c r="R116" s="1147"/>
      <c r="S116" s="1147"/>
      <c r="T116" s="1147"/>
    </row>
    <row r="117" spans="1:20" ht="16.5" customHeight="1">
      <c r="A117" s="1147"/>
      <c r="B117" s="1147"/>
      <c r="C117" s="1147"/>
      <c r="D117" s="1147"/>
      <c r="E117" s="1147"/>
      <c r="F117" s="1147"/>
      <c r="G117" s="1147"/>
      <c r="H117" s="1147"/>
      <c r="I117" s="1147"/>
      <c r="J117" s="1147"/>
      <c r="K117" s="1147"/>
      <c r="L117" s="1147"/>
      <c r="M117" s="1147"/>
      <c r="N117" s="1147"/>
      <c r="O117" s="1147"/>
      <c r="P117" s="1147"/>
      <c r="Q117" s="1147"/>
      <c r="R117" s="1147"/>
      <c r="S117" s="1147"/>
      <c r="T117" s="1147"/>
    </row>
    <row r="118" spans="1:20" ht="16.5" customHeight="1">
      <c r="A118" s="1147"/>
      <c r="B118" s="1147"/>
      <c r="C118" s="1147"/>
      <c r="D118" s="1147"/>
      <c r="E118" s="1147"/>
      <c r="F118" s="1147"/>
      <c r="G118" s="1147"/>
      <c r="H118" s="1147"/>
      <c r="I118" s="1147"/>
      <c r="J118" s="1147"/>
      <c r="K118" s="1147"/>
      <c r="L118" s="1147"/>
      <c r="M118" s="1147"/>
      <c r="N118" s="1147"/>
      <c r="O118" s="1147"/>
      <c r="P118" s="1147"/>
      <c r="Q118" s="1147"/>
      <c r="R118" s="1147"/>
      <c r="S118" s="1147"/>
      <c r="T118" s="1147"/>
    </row>
    <row r="119" spans="1:20" ht="16.5" customHeight="1">
      <c r="A119" s="1147"/>
      <c r="B119" s="1147"/>
      <c r="C119" s="1147"/>
      <c r="D119" s="1147"/>
      <c r="E119" s="1147"/>
      <c r="F119" s="1147"/>
      <c r="G119" s="1147"/>
      <c r="H119" s="1147"/>
      <c r="I119" s="1147"/>
      <c r="J119" s="1147"/>
      <c r="K119" s="1147"/>
      <c r="L119" s="1147"/>
      <c r="M119" s="1147"/>
      <c r="N119" s="1147"/>
      <c r="O119" s="1147"/>
      <c r="P119" s="1147"/>
      <c r="Q119" s="1147"/>
      <c r="R119" s="1147"/>
      <c r="S119" s="1147"/>
      <c r="T119" s="1147"/>
    </row>
    <row r="120" spans="1:20" ht="16.5" customHeight="1">
      <c r="A120" s="1147"/>
      <c r="B120" s="1147"/>
      <c r="C120" s="1147"/>
      <c r="D120" s="1147"/>
      <c r="E120" s="1147"/>
      <c r="F120" s="1147"/>
      <c r="G120" s="1147"/>
      <c r="H120" s="1147"/>
      <c r="I120" s="1147"/>
      <c r="J120" s="1147"/>
      <c r="K120" s="1147"/>
      <c r="L120" s="1147"/>
      <c r="M120" s="1147"/>
      <c r="N120" s="1147"/>
      <c r="O120" s="1147"/>
      <c r="P120" s="1147"/>
      <c r="Q120" s="1147"/>
      <c r="R120" s="1147"/>
      <c r="S120" s="1147"/>
      <c r="T120" s="1147"/>
    </row>
    <row r="121" spans="1:20" ht="16.5" customHeight="1">
      <c r="A121" s="1147"/>
      <c r="B121" s="1147"/>
      <c r="C121" s="1147"/>
      <c r="D121" s="1147"/>
      <c r="E121" s="1147"/>
      <c r="F121" s="1147"/>
      <c r="G121" s="1147"/>
      <c r="H121" s="1147"/>
      <c r="I121" s="1147"/>
      <c r="J121" s="1147"/>
      <c r="K121" s="1147"/>
      <c r="L121" s="1147"/>
      <c r="M121" s="1147"/>
      <c r="N121" s="1147"/>
      <c r="O121" s="1147"/>
      <c r="P121" s="1147"/>
      <c r="Q121" s="1147"/>
      <c r="R121" s="1147"/>
      <c r="S121" s="1147"/>
      <c r="T121" s="1147"/>
    </row>
    <row r="122" spans="1:20" ht="16.5" customHeight="1">
      <c r="A122" s="1147"/>
      <c r="B122" s="1147"/>
      <c r="C122" s="1147"/>
      <c r="D122" s="1147"/>
      <c r="E122" s="1147"/>
      <c r="F122" s="1147"/>
      <c r="G122" s="1147"/>
      <c r="H122" s="1147"/>
      <c r="I122" s="1147"/>
      <c r="J122" s="1147"/>
      <c r="K122" s="1147"/>
      <c r="L122" s="1147"/>
      <c r="M122" s="1147"/>
      <c r="N122" s="1147"/>
      <c r="O122" s="1147"/>
      <c r="P122" s="1147"/>
      <c r="Q122" s="1147"/>
      <c r="R122" s="1147"/>
      <c r="S122" s="1147"/>
      <c r="T122" s="1147"/>
    </row>
    <row r="123" spans="1:20" ht="16.5" customHeight="1">
      <c r="A123" s="1147"/>
      <c r="B123" s="1147"/>
      <c r="C123" s="1147"/>
      <c r="D123" s="1147"/>
      <c r="E123" s="1147"/>
      <c r="F123" s="1147"/>
      <c r="G123" s="1147"/>
      <c r="H123" s="1147"/>
      <c r="I123" s="1147"/>
      <c r="J123" s="1147"/>
      <c r="K123" s="1147"/>
      <c r="L123" s="1147"/>
      <c r="M123" s="1147"/>
      <c r="N123" s="1147"/>
      <c r="O123" s="1147"/>
      <c r="P123" s="1147"/>
      <c r="Q123" s="1147"/>
      <c r="R123" s="1147"/>
      <c r="S123" s="1147"/>
      <c r="T123" s="1147"/>
    </row>
    <row r="124" spans="1:20" ht="16.5" customHeight="1">
      <c r="A124" s="1147"/>
      <c r="B124" s="1147"/>
      <c r="C124" s="1147"/>
      <c r="D124" s="1147"/>
      <c r="E124" s="1147"/>
      <c r="F124" s="1147"/>
      <c r="G124" s="1147"/>
      <c r="H124" s="1147"/>
      <c r="I124" s="1147"/>
      <c r="J124" s="1147"/>
      <c r="K124" s="1147"/>
      <c r="L124" s="1147"/>
      <c r="M124" s="1147"/>
      <c r="N124" s="1147"/>
      <c r="O124" s="1147"/>
      <c r="P124" s="1147"/>
      <c r="Q124" s="1147"/>
      <c r="R124" s="1147"/>
      <c r="S124" s="1147"/>
      <c r="T124" s="1147"/>
    </row>
    <row r="125" spans="1:20" ht="16.5" customHeight="1">
      <c r="A125" s="1147"/>
      <c r="B125" s="1147"/>
      <c r="C125" s="1147"/>
      <c r="D125" s="1147"/>
      <c r="E125" s="1147"/>
      <c r="F125" s="1147"/>
      <c r="G125" s="1147"/>
      <c r="H125" s="1147"/>
      <c r="I125" s="1147"/>
      <c r="J125" s="1147"/>
      <c r="K125" s="1147"/>
      <c r="L125" s="1147"/>
      <c r="M125" s="1147"/>
      <c r="N125" s="1147"/>
      <c r="O125" s="1147"/>
      <c r="P125" s="1147"/>
      <c r="Q125" s="1147"/>
      <c r="R125" s="1147"/>
      <c r="S125" s="1147"/>
      <c r="T125" s="1147"/>
    </row>
    <row r="126" spans="1:20" ht="16.5" customHeight="1">
      <c r="A126" s="1147"/>
      <c r="B126" s="1147"/>
      <c r="C126" s="1147"/>
      <c r="D126" s="1147"/>
      <c r="E126" s="1147"/>
      <c r="F126" s="1147"/>
      <c r="G126" s="1147"/>
      <c r="H126" s="1147"/>
      <c r="I126" s="1147"/>
      <c r="J126" s="1147"/>
      <c r="K126" s="1147"/>
      <c r="L126" s="1147"/>
      <c r="M126" s="1147"/>
      <c r="N126" s="1147"/>
      <c r="O126" s="1147"/>
      <c r="P126" s="1147"/>
      <c r="Q126" s="1147"/>
      <c r="R126" s="1147"/>
      <c r="S126" s="1147"/>
      <c r="T126" s="1147"/>
    </row>
    <row r="127" spans="1:20" ht="16.5" customHeight="1">
      <c r="A127" s="1147"/>
      <c r="B127" s="1147"/>
      <c r="C127" s="1147"/>
      <c r="D127" s="1147"/>
      <c r="E127" s="1147"/>
      <c r="F127" s="1147"/>
      <c r="G127" s="1147"/>
      <c r="H127" s="1147"/>
      <c r="I127" s="1147"/>
      <c r="J127" s="1147"/>
      <c r="K127" s="1147"/>
      <c r="L127" s="1147"/>
      <c r="M127" s="1147"/>
      <c r="N127" s="1147"/>
      <c r="O127" s="1147"/>
      <c r="P127" s="1147"/>
      <c r="Q127" s="1147"/>
      <c r="R127" s="1147"/>
      <c r="S127" s="1147"/>
      <c r="T127" s="1147"/>
    </row>
    <row r="128" spans="1:20" ht="16.5" customHeight="1">
      <c r="A128" s="1147"/>
      <c r="B128" s="1147"/>
      <c r="C128" s="1147"/>
      <c r="D128" s="1147"/>
      <c r="E128" s="1147"/>
      <c r="F128" s="1147"/>
      <c r="G128" s="1147"/>
      <c r="H128" s="1147"/>
      <c r="I128" s="1147"/>
      <c r="J128" s="1147"/>
      <c r="K128" s="1147"/>
      <c r="L128" s="1147"/>
      <c r="M128" s="1147"/>
      <c r="N128" s="1147"/>
      <c r="O128" s="1147"/>
      <c r="P128" s="1147"/>
      <c r="Q128" s="1147"/>
      <c r="R128" s="1147"/>
      <c r="S128" s="1147"/>
      <c r="T128" s="1147"/>
    </row>
    <row r="129" spans="1:20" ht="16.5" customHeight="1">
      <c r="A129" s="1147"/>
      <c r="B129" s="1147"/>
      <c r="C129" s="1147"/>
      <c r="D129" s="1147"/>
      <c r="E129" s="1147"/>
      <c r="F129" s="1147"/>
      <c r="G129" s="1147"/>
      <c r="H129" s="1147"/>
      <c r="I129" s="1147"/>
      <c r="J129" s="1147"/>
      <c r="K129" s="1147"/>
      <c r="L129" s="1147"/>
      <c r="M129" s="1147"/>
      <c r="N129" s="1147"/>
      <c r="O129" s="1147"/>
      <c r="P129" s="1147"/>
      <c r="Q129" s="1147"/>
      <c r="R129" s="1147"/>
      <c r="S129" s="1147"/>
      <c r="T129" s="1147"/>
    </row>
    <row r="130" spans="1:20" ht="16.5" customHeight="1">
      <c r="A130" s="1147"/>
      <c r="B130" s="1147"/>
      <c r="C130" s="1147"/>
      <c r="D130" s="1147"/>
      <c r="E130" s="1147"/>
      <c r="F130" s="1147"/>
      <c r="G130" s="1147"/>
      <c r="H130" s="1147"/>
      <c r="I130" s="1147"/>
      <c r="J130" s="1147"/>
      <c r="K130" s="1147"/>
      <c r="L130" s="1147"/>
      <c r="M130" s="1147"/>
      <c r="N130" s="1147"/>
      <c r="O130" s="1147"/>
      <c r="P130" s="1147"/>
      <c r="Q130" s="1147"/>
      <c r="R130" s="1147"/>
      <c r="S130" s="1147"/>
      <c r="T130" s="1147"/>
    </row>
    <row r="131" spans="1:20" ht="16.5" customHeight="1">
      <c r="A131" s="1147"/>
      <c r="B131" s="1147"/>
      <c r="C131" s="1147"/>
      <c r="D131" s="1147"/>
      <c r="E131" s="1147"/>
      <c r="F131" s="1147"/>
      <c r="G131" s="1147"/>
      <c r="H131" s="1147"/>
      <c r="I131" s="1147"/>
      <c r="J131" s="1147"/>
      <c r="K131" s="1147"/>
      <c r="L131" s="1147"/>
      <c r="M131" s="1147"/>
      <c r="N131" s="1147"/>
      <c r="O131" s="1147"/>
      <c r="P131" s="1147"/>
      <c r="Q131" s="1147"/>
      <c r="R131" s="1147"/>
      <c r="S131" s="1147"/>
      <c r="T131" s="1147"/>
    </row>
    <row r="132" spans="1:20" ht="16.5" customHeight="1">
      <c r="A132" s="1147"/>
      <c r="B132" s="1147"/>
      <c r="C132" s="1147"/>
      <c r="D132" s="1147"/>
      <c r="E132" s="1147"/>
      <c r="F132" s="1147"/>
      <c r="G132" s="1147"/>
      <c r="H132" s="1147"/>
      <c r="I132" s="1147"/>
      <c r="J132" s="1147"/>
      <c r="K132" s="1147"/>
      <c r="L132" s="1147"/>
      <c r="M132" s="1147"/>
      <c r="N132" s="1147"/>
      <c r="O132" s="1147"/>
      <c r="P132" s="1147"/>
      <c r="Q132" s="1147"/>
      <c r="R132" s="1147"/>
      <c r="S132" s="1147"/>
      <c r="T132" s="1147"/>
    </row>
    <row r="133" spans="1:20" ht="16.5" customHeight="1">
      <c r="A133" s="1147"/>
      <c r="B133" s="1147"/>
      <c r="C133" s="1147"/>
      <c r="D133" s="1147"/>
      <c r="E133" s="1147"/>
      <c r="F133" s="1147"/>
      <c r="G133" s="1147"/>
      <c r="H133" s="1147"/>
      <c r="I133" s="1147"/>
      <c r="J133" s="1147"/>
      <c r="K133" s="1147"/>
      <c r="L133" s="1147"/>
      <c r="M133" s="1147"/>
      <c r="N133" s="1147"/>
      <c r="O133" s="1147"/>
      <c r="P133" s="1147"/>
      <c r="Q133" s="1147"/>
      <c r="R133" s="1147"/>
      <c r="S133" s="1147"/>
      <c r="T133" s="1147"/>
    </row>
    <row r="134" spans="1:20" ht="16.5" customHeight="1">
      <c r="A134" s="1147"/>
      <c r="B134" s="1147"/>
      <c r="C134" s="1147"/>
      <c r="D134" s="1147"/>
      <c r="E134" s="1147"/>
      <c r="F134" s="1147"/>
      <c r="G134" s="1147"/>
      <c r="H134" s="1147"/>
      <c r="I134" s="1147"/>
      <c r="J134" s="1147"/>
      <c r="K134" s="1147"/>
      <c r="L134" s="1147"/>
      <c r="M134" s="1147"/>
      <c r="N134" s="1147"/>
      <c r="O134" s="1147"/>
      <c r="P134" s="1147"/>
      <c r="Q134" s="1147"/>
      <c r="R134" s="1147"/>
      <c r="S134" s="1147"/>
      <c r="T134" s="1147"/>
    </row>
    <row r="135" spans="1:20" ht="16.5" customHeight="1">
      <c r="A135" s="1147"/>
      <c r="B135" s="1147"/>
      <c r="C135" s="1147"/>
      <c r="D135" s="1147"/>
      <c r="E135" s="1147"/>
      <c r="F135" s="1147"/>
      <c r="G135" s="1147"/>
      <c r="H135" s="1147"/>
      <c r="I135" s="1147"/>
      <c r="J135" s="1147"/>
      <c r="K135" s="1147"/>
      <c r="L135" s="1147"/>
      <c r="M135" s="1147"/>
      <c r="N135" s="1147"/>
      <c r="O135" s="1147"/>
      <c r="P135" s="1147"/>
      <c r="Q135" s="1147"/>
      <c r="R135" s="1147"/>
      <c r="S135" s="1147"/>
      <c r="T135" s="1147"/>
    </row>
    <row r="136" spans="1:20" ht="16.5" customHeight="1">
      <c r="A136" s="1147"/>
      <c r="B136" s="1147"/>
      <c r="C136" s="1147"/>
      <c r="D136" s="1147"/>
      <c r="E136" s="1147"/>
      <c r="F136" s="1147"/>
      <c r="G136" s="1147"/>
      <c r="H136" s="1147"/>
      <c r="I136" s="1147"/>
      <c r="J136" s="1147"/>
      <c r="K136" s="1147"/>
      <c r="L136" s="1147"/>
      <c r="M136" s="1147"/>
      <c r="N136" s="1147"/>
      <c r="O136" s="1147"/>
      <c r="P136" s="1147"/>
      <c r="Q136" s="1147"/>
      <c r="R136" s="1147"/>
      <c r="S136" s="1147"/>
      <c r="T136" s="1147"/>
    </row>
    <row r="137" spans="1:20" ht="16.5" customHeight="1">
      <c r="A137" s="1147"/>
      <c r="B137" s="1147"/>
      <c r="C137" s="1147"/>
      <c r="D137" s="1147"/>
      <c r="E137" s="1147"/>
      <c r="F137" s="1147"/>
      <c r="G137" s="1147"/>
      <c r="H137" s="1147"/>
      <c r="I137" s="1147"/>
      <c r="J137" s="1147"/>
      <c r="K137" s="1147"/>
      <c r="L137" s="1147"/>
      <c r="M137" s="1147"/>
      <c r="N137" s="1147"/>
      <c r="O137" s="1147"/>
      <c r="P137" s="1147"/>
      <c r="Q137" s="1147"/>
      <c r="R137" s="1147"/>
      <c r="S137" s="1147"/>
      <c r="T137" s="1147"/>
    </row>
    <row r="138" spans="1:20" ht="16.5" customHeight="1">
      <c r="A138" s="1147"/>
      <c r="B138" s="1147"/>
      <c r="C138" s="1147"/>
      <c r="D138" s="1147"/>
      <c r="E138" s="1147"/>
      <c r="F138" s="1147"/>
      <c r="G138" s="1147"/>
      <c r="H138" s="1147"/>
      <c r="I138" s="1147"/>
      <c r="J138" s="1147"/>
      <c r="K138" s="1147"/>
      <c r="L138" s="1147"/>
      <c r="M138" s="1147"/>
      <c r="N138" s="1147"/>
      <c r="O138" s="1147"/>
      <c r="P138" s="1147"/>
      <c r="Q138" s="1147"/>
      <c r="R138" s="1147"/>
      <c r="S138" s="1147"/>
      <c r="T138" s="1147"/>
    </row>
    <row r="139" spans="1:20" ht="16.5" customHeight="1">
      <c r="A139" s="1147"/>
      <c r="B139" s="1147"/>
      <c r="C139" s="1147"/>
      <c r="D139" s="1147"/>
      <c r="E139" s="1147"/>
      <c r="F139" s="1147"/>
      <c r="G139" s="1147"/>
      <c r="H139" s="1147"/>
      <c r="I139" s="1147"/>
      <c r="J139" s="1147"/>
      <c r="K139" s="1147"/>
      <c r="L139" s="1147"/>
      <c r="M139" s="1147"/>
      <c r="N139" s="1147"/>
      <c r="O139" s="1147"/>
      <c r="P139" s="1147"/>
      <c r="Q139" s="1147"/>
      <c r="R139" s="1147"/>
      <c r="S139" s="1147"/>
      <c r="T139" s="1147"/>
    </row>
    <row r="140" spans="1:20" ht="16.5" customHeight="1">
      <c r="A140" s="1147"/>
      <c r="B140" s="1147"/>
      <c r="C140" s="1147"/>
      <c r="D140" s="1147"/>
      <c r="E140" s="1147"/>
      <c r="F140" s="1147"/>
      <c r="G140" s="1147"/>
      <c r="H140" s="1147"/>
      <c r="I140" s="1147"/>
      <c r="J140" s="1147"/>
      <c r="K140" s="1147"/>
      <c r="L140" s="1147"/>
      <c r="M140" s="1147"/>
      <c r="N140" s="1147"/>
      <c r="O140" s="1147"/>
      <c r="P140" s="1147"/>
      <c r="Q140" s="1147"/>
      <c r="R140" s="1147"/>
      <c r="S140" s="1147"/>
      <c r="T140" s="1147"/>
    </row>
    <row r="141" spans="1:20" ht="16.5" customHeight="1">
      <c r="A141" s="1147"/>
      <c r="B141" s="1147"/>
      <c r="C141" s="1147"/>
      <c r="D141" s="1147"/>
      <c r="E141" s="1147"/>
      <c r="F141" s="1147"/>
      <c r="G141" s="1147"/>
      <c r="H141" s="1147"/>
      <c r="I141" s="1147"/>
      <c r="J141" s="1147"/>
      <c r="K141" s="1147"/>
      <c r="L141" s="1147"/>
      <c r="M141" s="1147"/>
      <c r="N141" s="1147"/>
      <c r="O141" s="1147"/>
      <c r="P141" s="1147"/>
      <c r="Q141" s="1147"/>
      <c r="R141" s="1147"/>
      <c r="S141" s="1147"/>
      <c r="T141" s="1147"/>
    </row>
    <row r="142" spans="1:20" ht="16.5" customHeight="1">
      <c r="A142" s="1147"/>
      <c r="B142" s="1147"/>
      <c r="C142" s="1147"/>
      <c r="D142" s="1147"/>
      <c r="E142" s="1147"/>
      <c r="F142" s="1147"/>
      <c r="G142" s="1147"/>
      <c r="H142" s="1147"/>
      <c r="I142" s="1147"/>
      <c r="J142" s="1147"/>
      <c r="K142" s="1147"/>
      <c r="L142" s="1147"/>
      <c r="M142" s="1147"/>
      <c r="N142" s="1147"/>
      <c r="O142" s="1147"/>
      <c r="P142" s="1147"/>
      <c r="Q142" s="1147"/>
      <c r="R142" s="1147"/>
      <c r="S142" s="1147"/>
      <c r="T142" s="1147"/>
    </row>
    <row r="143" spans="1:20" ht="16.5" customHeight="1">
      <c r="A143" s="1147"/>
      <c r="B143" s="1147"/>
      <c r="C143" s="1147"/>
      <c r="D143" s="1147"/>
      <c r="E143" s="1147"/>
      <c r="F143" s="1147"/>
      <c r="G143" s="1147"/>
      <c r="H143" s="1147"/>
      <c r="I143" s="1147"/>
      <c r="J143" s="1147"/>
      <c r="K143" s="1147"/>
      <c r="L143" s="1147"/>
      <c r="M143" s="1147"/>
      <c r="N143" s="1147"/>
      <c r="O143" s="1147"/>
      <c r="P143" s="1147"/>
      <c r="Q143" s="1147"/>
      <c r="R143" s="1147"/>
      <c r="S143" s="1147"/>
      <c r="T143" s="1147"/>
    </row>
    <row r="144" spans="1:20" ht="16.5" customHeight="1">
      <c r="A144" s="1147"/>
      <c r="B144" s="1147"/>
      <c r="C144" s="1147"/>
      <c r="D144" s="1147"/>
      <c r="E144" s="1147"/>
      <c r="F144" s="1147"/>
      <c r="G144" s="1147"/>
      <c r="H144" s="1147"/>
      <c r="I144" s="1147"/>
      <c r="J144" s="1147"/>
      <c r="K144" s="1147"/>
      <c r="L144" s="1147"/>
      <c r="M144" s="1147"/>
      <c r="N144" s="1147"/>
      <c r="O144" s="1147"/>
      <c r="P144" s="1147"/>
      <c r="Q144" s="1147"/>
      <c r="R144" s="1147"/>
      <c r="S144" s="1147"/>
      <c r="T144" s="1147"/>
    </row>
    <row r="145" spans="1:20" ht="16.5" customHeight="1">
      <c r="A145" s="1147"/>
      <c r="B145" s="1147"/>
      <c r="C145" s="1147"/>
      <c r="D145" s="1147"/>
      <c r="E145" s="1147"/>
      <c r="F145" s="1147"/>
      <c r="G145" s="1147"/>
      <c r="H145" s="1147"/>
      <c r="I145" s="1147"/>
      <c r="J145" s="1147"/>
      <c r="K145" s="1147"/>
      <c r="L145" s="1147"/>
      <c r="M145" s="1147"/>
      <c r="N145" s="1147"/>
      <c r="O145" s="1147"/>
      <c r="P145" s="1147"/>
      <c r="Q145" s="1147"/>
      <c r="R145" s="1147"/>
      <c r="S145" s="1147"/>
      <c r="T145" s="1147"/>
    </row>
    <row r="146" spans="1:20" ht="16.5" customHeight="1">
      <c r="A146" s="1147"/>
      <c r="B146" s="1147"/>
      <c r="C146" s="1147"/>
      <c r="D146" s="1147"/>
      <c r="E146" s="1147"/>
      <c r="F146" s="1147"/>
      <c r="G146" s="1147"/>
      <c r="H146" s="1147"/>
      <c r="I146" s="1147"/>
      <c r="J146" s="1147"/>
      <c r="K146" s="1147"/>
      <c r="L146" s="1147"/>
      <c r="M146" s="1147"/>
      <c r="N146" s="1147"/>
      <c r="O146" s="1147"/>
      <c r="P146" s="1147"/>
      <c r="Q146" s="1147"/>
      <c r="R146" s="1147"/>
      <c r="S146" s="1147"/>
      <c r="T146" s="1147"/>
    </row>
    <row r="147" spans="1:20" ht="16.5" customHeight="1">
      <c r="A147" s="1147"/>
      <c r="B147" s="1147"/>
      <c r="C147" s="1147"/>
      <c r="D147" s="1147"/>
      <c r="E147" s="1147"/>
      <c r="F147" s="1147"/>
      <c r="G147" s="1147"/>
      <c r="H147" s="1147"/>
      <c r="I147" s="1147"/>
      <c r="J147" s="1147"/>
      <c r="K147" s="1147"/>
      <c r="L147" s="1147"/>
      <c r="M147" s="1147"/>
      <c r="N147" s="1147"/>
      <c r="O147" s="1147"/>
      <c r="P147" s="1147"/>
      <c r="Q147" s="1147"/>
      <c r="R147" s="1147"/>
      <c r="S147" s="1147"/>
      <c r="T147" s="1147"/>
    </row>
    <row r="148" spans="1:20" ht="16.5" customHeight="1">
      <c r="A148" s="1147"/>
      <c r="B148" s="1147"/>
      <c r="C148" s="1147"/>
      <c r="D148" s="1147"/>
      <c r="E148" s="1147"/>
      <c r="F148" s="1147"/>
      <c r="G148" s="1147"/>
      <c r="H148" s="1147"/>
      <c r="I148" s="1147"/>
      <c r="J148" s="1147"/>
      <c r="K148" s="1147"/>
      <c r="L148" s="1147"/>
      <c r="M148" s="1147"/>
      <c r="N148" s="1147"/>
      <c r="O148" s="1147"/>
      <c r="P148" s="1147"/>
      <c r="Q148" s="1147"/>
      <c r="R148" s="1147"/>
      <c r="S148" s="1147"/>
      <c r="T148" s="1147"/>
    </row>
    <row r="149" spans="1:20" ht="16.5" customHeight="1">
      <c r="A149" s="1147"/>
      <c r="B149" s="1147"/>
      <c r="C149" s="1147"/>
      <c r="D149" s="1147"/>
      <c r="E149" s="1147"/>
      <c r="F149" s="1147"/>
      <c r="G149" s="1147"/>
      <c r="H149" s="1147"/>
      <c r="I149" s="1147"/>
      <c r="J149" s="1147"/>
      <c r="K149" s="1147"/>
      <c r="L149" s="1147"/>
      <c r="M149" s="1147"/>
      <c r="N149" s="1147"/>
      <c r="O149" s="1147"/>
      <c r="P149" s="1147"/>
      <c r="Q149" s="1147"/>
      <c r="R149" s="1147"/>
      <c r="S149" s="1147"/>
      <c r="T149" s="1147"/>
    </row>
    <row r="150" spans="1:20" ht="16.5" customHeight="1">
      <c r="A150" s="1147"/>
      <c r="B150" s="1147"/>
      <c r="C150" s="1147"/>
      <c r="D150" s="1147"/>
      <c r="E150" s="1147"/>
      <c r="F150" s="1147"/>
      <c r="G150" s="1147"/>
      <c r="H150" s="1147"/>
      <c r="I150" s="1147"/>
      <c r="J150" s="1147"/>
      <c r="K150" s="1147"/>
      <c r="L150" s="1147"/>
      <c r="M150" s="1147"/>
      <c r="N150" s="1147"/>
      <c r="O150" s="1147"/>
      <c r="P150" s="1147"/>
      <c r="Q150" s="1147"/>
      <c r="R150" s="1147"/>
      <c r="S150" s="1147"/>
      <c r="T150" s="1147"/>
    </row>
    <row r="151" spans="1:20" ht="16.5" customHeight="1">
      <c r="A151" s="1147"/>
      <c r="B151" s="1147"/>
      <c r="C151" s="1147"/>
      <c r="D151" s="1147"/>
      <c r="E151" s="1147"/>
      <c r="F151" s="1147"/>
      <c r="G151" s="1147"/>
      <c r="H151" s="1147"/>
      <c r="I151" s="1147"/>
      <c r="J151" s="1147"/>
      <c r="K151" s="1147"/>
      <c r="L151" s="1147"/>
      <c r="M151" s="1147"/>
      <c r="N151" s="1147"/>
      <c r="O151" s="1147"/>
      <c r="P151" s="1147"/>
      <c r="Q151" s="1147"/>
      <c r="R151" s="1147"/>
      <c r="S151" s="1147"/>
      <c r="T151" s="1147"/>
    </row>
    <row r="152" spans="1:20" ht="16.5" customHeight="1">
      <c r="A152" s="1147"/>
      <c r="B152" s="1147"/>
      <c r="C152" s="1147"/>
      <c r="D152" s="1147"/>
      <c r="E152" s="1147"/>
      <c r="F152" s="1147"/>
      <c r="G152" s="1147"/>
      <c r="H152" s="1147"/>
      <c r="I152" s="1147"/>
      <c r="J152" s="1147"/>
      <c r="K152" s="1147"/>
      <c r="L152" s="1147"/>
      <c r="M152" s="1147"/>
      <c r="N152" s="1147"/>
      <c r="O152" s="1147"/>
      <c r="P152" s="1147"/>
      <c r="Q152" s="1147"/>
      <c r="R152" s="1147"/>
      <c r="S152" s="1147"/>
      <c r="T152" s="1147"/>
    </row>
    <row r="153" spans="1:20" ht="16.5" customHeight="1">
      <c r="A153" s="1147"/>
      <c r="B153" s="1147"/>
      <c r="C153" s="1147"/>
      <c r="D153" s="1147"/>
      <c r="E153" s="1147"/>
      <c r="F153" s="1147"/>
      <c r="G153" s="1147"/>
      <c r="H153" s="1147"/>
      <c r="I153" s="1147"/>
      <c r="J153" s="1147"/>
      <c r="K153" s="1147"/>
      <c r="L153" s="1147"/>
      <c r="M153" s="1147"/>
      <c r="N153" s="1147"/>
      <c r="O153" s="1147"/>
      <c r="P153" s="1147"/>
      <c r="Q153" s="1147"/>
      <c r="R153" s="1147"/>
      <c r="S153" s="1147"/>
      <c r="T153" s="1147"/>
    </row>
    <row r="154" spans="1:20" ht="16.5" customHeight="1">
      <c r="A154" s="1147"/>
      <c r="B154" s="1147"/>
      <c r="C154" s="1147"/>
      <c r="D154" s="1147"/>
      <c r="E154" s="1147"/>
      <c r="F154" s="1147"/>
      <c r="G154" s="1147"/>
      <c r="H154" s="1147"/>
      <c r="I154" s="1147"/>
      <c r="J154" s="1147"/>
      <c r="K154" s="1147"/>
      <c r="L154" s="1147"/>
      <c r="M154" s="1147"/>
      <c r="N154" s="1147"/>
      <c r="O154" s="1147"/>
      <c r="P154" s="1147"/>
      <c r="Q154" s="1147"/>
      <c r="R154" s="1147"/>
      <c r="S154" s="1147"/>
      <c r="T154" s="1147"/>
    </row>
    <row r="155" spans="1:20" ht="16.5" customHeight="1">
      <c r="A155" s="1147"/>
      <c r="B155" s="1147"/>
      <c r="C155" s="1147"/>
      <c r="D155" s="1147"/>
      <c r="E155" s="1147"/>
      <c r="F155" s="1147"/>
      <c r="G155" s="1147"/>
      <c r="H155" s="1147"/>
      <c r="I155" s="1147"/>
      <c r="J155" s="1147"/>
      <c r="K155" s="1147"/>
      <c r="L155" s="1147"/>
      <c r="M155" s="1147"/>
      <c r="N155" s="1147"/>
      <c r="O155" s="1147"/>
      <c r="P155" s="1147"/>
      <c r="Q155" s="1147"/>
      <c r="R155" s="1147"/>
      <c r="S155" s="1147"/>
      <c r="T155" s="1147"/>
    </row>
    <row r="156" spans="1:20" ht="16.5" customHeight="1">
      <c r="A156" s="1147"/>
      <c r="B156" s="1147"/>
      <c r="C156" s="1147"/>
      <c r="D156" s="1147"/>
      <c r="E156" s="1147"/>
      <c r="F156" s="1147"/>
      <c r="G156" s="1147"/>
      <c r="H156" s="1147"/>
      <c r="I156" s="1147"/>
      <c r="J156" s="1147"/>
      <c r="K156" s="1147"/>
      <c r="L156" s="1147"/>
      <c r="M156" s="1147"/>
      <c r="N156" s="1147"/>
      <c r="O156" s="1147"/>
      <c r="P156" s="1147"/>
      <c r="Q156" s="1147"/>
      <c r="R156" s="1147"/>
      <c r="S156" s="1147"/>
      <c r="T156" s="1147"/>
    </row>
    <row r="157" spans="1:20" ht="16.5" customHeight="1">
      <c r="A157" s="1147"/>
      <c r="B157" s="1147"/>
      <c r="C157" s="1147"/>
      <c r="D157" s="1147"/>
      <c r="E157" s="1147"/>
      <c r="F157" s="1147"/>
      <c r="G157" s="1147"/>
      <c r="H157" s="1147"/>
      <c r="I157" s="1147"/>
      <c r="J157" s="1147"/>
      <c r="K157" s="1147"/>
      <c r="L157" s="1147"/>
      <c r="M157" s="1147"/>
      <c r="N157" s="1147"/>
      <c r="O157" s="1147"/>
      <c r="P157" s="1147"/>
      <c r="Q157" s="1147"/>
      <c r="R157" s="1147"/>
      <c r="S157" s="1147"/>
      <c r="T157" s="1147"/>
    </row>
    <row r="158" spans="1:20" ht="16.5" customHeight="1">
      <c r="A158" s="1147"/>
      <c r="B158" s="1147"/>
      <c r="C158" s="1147"/>
      <c r="D158" s="1147"/>
      <c r="E158" s="1147"/>
      <c r="F158" s="1147"/>
      <c r="G158" s="1147"/>
      <c r="H158" s="1147"/>
      <c r="I158" s="1147"/>
      <c r="J158" s="1147"/>
      <c r="K158" s="1147"/>
      <c r="L158" s="1147"/>
      <c r="M158" s="1147"/>
      <c r="N158" s="1147"/>
      <c r="O158" s="1147"/>
      <c r="P158" s="1147"/>
      <c r="Q158" s="1147"/>
      <c r="R158" s="1147"/>
      <c r="S158" s="1147"/>
      <c r="T158" s="1147"/>
    </row>
    <row r="159" spans="1:20" ht="16.5" customHeight="1">
      <c r="A159" s="1147"/>
      <c r="B159" s="1147"/>
      <c r="C159" s="1147"/>
      <c r="D159" s="1147"/>
      <c r="E159" s="1147"/>
      <c r="F159" s="1147"/>
      <c r="G159" s="1147"/>
      <c r="H159" s="1147"/>
      <c r="I159" s="1147"/>
      <c r="J159" s="1147"/>
      <c r="K159" s="1147"/>
      <c r="L159" s="1147"/>
      <c r="M159" s="1147"/>
      <c r="N159" s="1147"/>
      <c r="O159" s="1147"/>
      <c r="P159" s="1147"/>
      <c r="Q159" s="1147"/>
      <c r="R159" s="1147"/>
      <c r="S159" s="1147"/>
      <c r="T159" s="1147"/>
    </row>
    <row r="160" spans="1:20" ht="16.5" customHeight="1">
      <c r="A160" s="1147"/>
      <c r="B160" s="1147"/>
      <c r="C160" s="1147"/>
      <c r="D160" s="1147"/>
      <c r="E160" s="1147"/>
      <c r="F160" s="1147"/>
      <c r="G160" s="1147"/>
      <c r="H160" s="1147"/>
      <c r="I160" s="1147"/>
      <c r="J160" s="1147"/>
      <c r="K160" s="1147"/>
      <c r="L160" s="1147"/>
      <c r="M160" s="1147"/>
      <c r="N160" s="1147"/>
      <c r="O160" s="1147"/>
      <c r="P160" s="1147"/>
      <c r="Q160" s="1147"/>
      <c r="R160" s="1147"/>
      <c r="S160" s="1147"/>
      <c r="T160" s="1147"/>
    </row>
    <row r="161" spans="1:20" ht="16.5" customHeight="1">
      <c r="A161" s="1147"/>
      <c r="B161" s="1147"/>
      <c r="C161" s="1147"/>
      <c r="D161" s="1147"/>
      <c r="E161" s="1147"/>
      <c r="F161" s="1147"/>
      <c r="G161" s="1147"/>
      <c r="H161" s="1147"/>
      <c r="I161" s="1147"/>
      <c r="J161" s="1147"/>
      <c r="K161" s="1147"/>
      <c r="L161" s="1147"/>
      <c r="M161" s="1147"/>
      <c r="N161" s="1147"/>
      <c r="O161" s="1147"/>
      <c r="P161" s="1147"/>
      <c r="Q161" s="1147"/>
      <c r="R161" s="1147"/>
      <c r="S161" s="1147"/>
      <c r="T161" s="1147"/>
    </row>
    <row r="162" spans="1:20" ht="16.5" customHeight="1">
      <c r="A162" s="1147"/>
      <c r="B162" s="1147"/>
      <c r="C162" s="1147"/>
      <c r="D162" s="1147"/>
      <c r="E162" s="1147"/>
      <c r="F162" s="1147"/>
      <c r="G162" s="1147"/>
      <c r="H162" s="1147"/>
      <c r="I162" s="1147"/>
      <c r="J162" s="1147"/>
      <c r="K162" s="1147"/>
      <c r="L162" s="1147"/>
      <c r="M162" s="1147"/>
      <c r="N162" s="1147"/>
      <c r="O162" s="1147"/>
      <c r="P162" s="1147"/>
      <c r="Q162" s="1147"/>
      <c r="R162" s="1147"/>
      <c r="S162" s="1147"/>
      <c r="T162" s="1147"/>
    </row>
    <row r="163" spans="1:20" ht="16.5" customHeight="1">
      <c r="A163" s="1147"/>
      <c r="B163" s="1147"/>
      <c r="C163" s="1147"/>
      <c r="D163" s="1147"/>
      <c r="E163" s="1147"/>
      <c r="F163" s="1147"/>
      <c r="G163" s="1147"/>
      <c r="H163" s="1147"/>
      <c r="I163" s="1147"/>
      <c r="J163" s="1147"/>
      <c r="K163" s="1147"/>
      <c r="L163" s="1147"/>
      <c r="M163" s="1147"/>
      <c r="N163" s="1147"/>
      <c r="O163" s="1147"/>
      <c r="P163" s="1147"/>
      <c r="Q163" s="1147"/>
      <c r="R163" s="1147"/>
      <c r="S163" s="1147"/>
      <c r="T163" s="1147"/>
    </row>
    <row r="164" spans="1:20" ht="16.5" customHeight="1">
      <c r="A164" s="1147"/>
      <c r="B164" s="1147"/>
      <c r="C164" s="1147"/>
      <c r="D164" s="1147"/>
      <c r="E164" s="1147"/>
      <c r="F164" s="1147"/>
      <c r="G164" s="1147"/>
      <c r="H164" s="1147"/>
      <c r="I164" s="1147"/>
      <c r="J164" s="1147"/>
      <c r="K164" s="1147"/>
      <c r="L164" s="1147"/>
      <c r="M164" s="1147"/>
      <c r="N164" s="1147"/>
      <c r="O164" s="1147"/>
      <c r="P164" s="1147"/>
      <c r="Q164" s="1147"/>
      <c r="R164" s="1147"/>
      <c r="S164" s="1147"/>
      <c r="T164" s="1147"/>
    </row>
    <row r="165" spans="1:20" ht="16.5" customHeight="1">
      <c r="A165" s="1147"/>
      <c r="B165" s="1147"/>
      <c r="C165" s="1147"/>
      <c r="D165" s="1147"/>
      <c r="E165" s="1147"/>
      <c r="F165" s="1147"/>
      <c r="G165" s="1147"/>
      <c r="H165" s="1147"/>
      <c r="I165" s="1147"/>
      <c r="J165" s="1147"/>
      <c r="K165" s="1147"/>
      <c r="L165" s="1147"/>
      <c r="M165" s="1147"/>
      <c r="N165" s="1147"/>
      <c r="O165" s="1147"/>
      <c r="P165" s="1147"/>
      <c r="Q165" s="1147"/>
      <c r="R165" s="1147"/>
      <c r="S165" s="1147"/>
      <c r="T165" s="1147"/>
    </row>
    <row r="166" spans="1:20" ht="16.5" customHeight="1">
      <c r="A166" s="1147"/>
      <c r="B166" s="1147"/>
      <c r="C166" s="1147"/>
      <c r="D166" s="1147"/>
      <c r="E166" s="1147"/>
      <c r="F166" s="1147"/>
      <c r="G166" s="1147"/>
      <c r="H166" s="1147"/>
      <c r="I166" s="1147"/>
      <c r="J166" s="1147"/>
      <c r="K166" s="1147"/>
      <c r="L166" s="1147"/>
      <c r="M166" s="1147"/>
      <c r="N166" s="1147"/>
      <c r="O166" s="1147"/>
      <c r="P166" s="1147"/>
      <c r="Q166" s="1147"/>
      <c r="R166" s="1147"/>
      <c r="S166" s="1147"/>
      <c r="T166" s="1147"/>
    </row>
    <row r="167" spans="1:20" ht="16.5" customHeight="1">
      <c r="A167" s="1147"/>
      <c r="B167" s="1147"/>
      <c r="C167" s="1147"/>
      <c r="D167" s="1147"/>
      <c r="E167" s="1147"/>
      <c r="F167" s="1147"/>
      <c r="G167" s="1147"/>
      <c r="H167" s="1147"/>
      <c r="I167" s="1147"/>
      <c r="J167" s="1147"/>
      <c r="K167" s="1147"/>
      <c r="L167" s="1147"/>
      <c r="M167" s="1147"/>
      <c r="N167" s="1147"/>
      <c r="O167" s="1147"/>
      <c r="P167" s="1147"/>
      <c r="Q167" s="1147"/>
      <c r="R167" s="1147"/>
      <c r="S167" s="1147"/>
      <c r="T167" s="1147"/>
    </row>
    <row r="168" spans="1:20" ht="16.5" customHeight="1">
      <c r="A168" s="1147"/>
      <c r="B168" s="1147"/>
      <c r="C168" s="1147"/>
      <c r="D168" s="1147"/>
      <c r="E168" s="1147"/>
      <c r="F168" s="1147"/>
      <c r="G168" s="1147"/>
      <c r="H168" s="1147"/>
      <c r="I168" s="1147"/>
      <c r="J168" s="1147"/>
      <c r="K168" s="1147"/>
      <c r="L168" s="1147"/>
      <c r="M168" s="1147"/>
      <c r="N168" s="1147"/>
      <c r="O168" s="1147"/>
      <c r="P168" s="1147"/>
      <c r="Q168" s="1147"/>
      <c r="R168" s="1147"/>
      <c r="S168" s="1147"/>
      <c r="T168" s="1147"/>
    </row>
    <row r="169" spans="1:20" ht="16.5" customHeight="1">
      <c r="A169" s="1147"/>
      <c r="B169" s="1147"/>
      <c r="C169" s="1147"/>
      <c r="D169" s="1147"/>
      <c r="E169" s="1147"/>
      <c r="F169" s="1147"/>
      <c r="G169" s="1147"/>
      <c r="H169" s="1147"/>
      <c r="I169" s="1147"/>
      <c r="J169" s="1147"/>
      <c r="K169" s="1147"/>
      <c r="L169" s="1147"/>
      <c r="M169" s="1147"/>
      <c r="N169" s="1147"/>
      <c r="O169" s="1147"/>
      <c r="P169" s="1147"/>
      <c r="Q169" s="1147"/>
      <c r="R169" s="1147"/>
      <c r="S169" s="1147"/>
      <c r="T169" s="1147"/>
    </row>
    <row r="170" spans="1:20" ht="16.5" customHeight="1">
      <c r="A170" s="1147"/>
      <c r="B170" s="1147"/>
      <c r="C170" s="1147"/>
      <c r="D170" s="1147"/>
      <c r="E170" s="1147"/>
      <c r="F170" s="1147"/>
      <c r="G170" s="1147"/>
      <c r="H170" s="1147"/>
      <c r="I170" s="1147"/>
      <c r="J170" s="1147"/>
      <c r="K170" s="1147"/>
      <c r="L170" s="1147"/>
      <c r="M170" s="1147"/>
      <c r="N170" s="1147"/>
      <c r="O170" s="1147"/>
      <c r="P170" s="1147"/>
      <c r="Q170" s="1147"/>
      <c r="R170" s="1147"/>
      <c r="S170" s="1147"/>
      <c r="T170" s="1147"/>
    </row>
    <row r="171" spans="1:20" ht="16.5" customHeight="1">
      <c r="A171" s="1147"/>
      <c r="B171" s="1147"/>
      <c r="C171" s="1147"/>
      <c r="D171" s="1147"/>
      <c r="E171" s="1147"/>
      <c r="F171" s="1147"/>
      <c r="G171" s="1147"/>
      <c r="H171" s="1147"/>
      <c r="I171" s="1147"/>
      <c r="J171" s="1147"/>
      <c r="K171" s="1147"/>
      <c r="L171" s="1147"/>
      <c r="M171" s="1147"/>
      <c r="N171" s="1147"/>
      <c r="O171" s="1147"/>
      <c r="P171" s="1147"/>
      <c r="Q171" s="1147"/>
      <c r="R171" s="1147"/>
      <c r="S171" s="1147"/>
      <c r="T171" s="1147"/>
    </row>
    <row r="172" spans="1:20" ht="16.5" customHeight="1">
      <c r="A172" s="1147"/>
      <c r="B172" s="1147"/>
      <c r="C172" s="1147"/>
      <c r="D172" s="1147"/>
      <c r="E172" s="1147"/>
      <c r="F172" s="1147"/>
      <c r="G172" s="1147"/>
      <c r="H172" s="1147"/>
      <c r="I172" s="1147"/>
      <c r="J172" s="1147"/>
      <c r="K172" s="1147"/>
      <c r="L172" s="1147"/>
      <c r="M172" s="1147"/>
      <c r="N172" s="1147"/>
      <c r="O172" s="1147"/>
      <c r="P172" s="1147"/>
      <c r="Q172" s="1147"/>
      <c r="R172" s="1147"/>
      <c r="S172" s="1147"/>
      <c r="T172" s="1147"/>
    </row>
    <row r="173" spans="1:20" ht="16.5" customHeight="1">
      <c r="A173" s="1147"/>
      <c r="B173" s="1147"/>
      <c r="C173" s="1147"/>
      <c r="D173" s="1147"/>
      <c r="E173" s="1147"/>
      <c r="F173" s="1147"/>
      <c r="G173" s="1147"/>
      <c r="H173" s="1147"/>
      <c r="I173" s="1147"/>
      <c r="J173" s="1147"/>
      <c r="K173" s="1147"/>
      <c r="L173" s="1147"/>
      <c r="M173" s="1147"/>
      <c r="N173" s="1147"/>
      <c r="O173" s="1147"/>
      <c r="P173" s="1147"/>
      <c r="Q173" s="1147"/>
      <c r="R173" s="1147"/>
      <c r="S173" s="1147"/>
      <c r="T173" s="1147"/>
    </row>
    <row r="174" spans="1:20" ht="16.5" customHeight="1">
      <c r="A174" s="1147"/>
      <c r="B174" s="1147"/>
      <c r="C174" s="1147"/>
      <c r="D174" s="1147"/>
      <c r="E174" s="1147"/>
      <c r="F174" s="1147"/>
      <c r="G174" s="1147"/>
      <c r="H174" s="1147"/>
      <c r="I174" s="1147"/>
      <c r="J174" s="1147"/>
      <c r="K174" s="1147"/>
      <c r="L174" s="1147"/>
      <c r="M174" s="1147"/>
      <c r="N174" s="1147"/>
      <c r="O174" s="1147"/>
      <c r="P174" s="1147"/>
      <c r="Q174" s="1147"/>
      <c r="R174" s="1147"/>
      <c r="S174" s="1147"/>
      <c r="T174" s="1147"/>
    </row>
    <row r="175" spans="1:20" ht="16.5" customHeight="1">
      <c r="A175" s="1147"/>
      <c r="B175" s="1147"/>
      <c r="C175" s="1147"/>
      <c r="D175" s="1147"/>
      <c r="E175" s="1147"/>
      <c r="F175" s="1147"/>
      <c r="G175" s="1147"/>
      <c r="H175" s="1147"/>
      <c r="I175" s="1147"/>
      <c r="J175" s="1147"/>
      <c r="K175" s="1147"/>
      <c r="L175" s="1147"/>
      <c r="M175" s="1147"/>
      <c r="N175" s="1147"/>
      <c r="O175" s="1147"/>
      <c r="P175" s="1147"/>
      <c r="Q175" s="1147"/>
      <c r="R175" s="1147"/>
      <c r="S175" s="1147"/>
      <c r="T175" s="1147"/>
    </row>
    <row r="176" spans="1:20" ht="16.5" customHeight="1">
      <c r="A176" s="1147"/>
      <c r="B176" s="1147"/>
      <c r="C176" s="1147"/>
      <c r="D176" s="1147"/>
      <c r="E176" s="1147"/>
      <c r="F176" s="1147"/>
      <c r="G176" s="1147"/>
      <c r="H176" s="1147"/>
      <c r="I176" s="1147"/>
      <c r="J176" s="1147"/>
      <c r="K176" s="1147"/>
      <c r="L176" s="1147"/>
      <c r="M176" s="1147"/>
      <c r="N176" s="1147"/>
      <c r="O176" s="1147"/>
      <c r="P176" s="1147"/>
      <c r="Q176" s="1147"/>
      <c r="R176" s="1147"/>
      <c r="S176" s="1147"/>
      <c r="T176" s="1147"/>
    </row>
    <row r="177" spans="1:20" ht="16.5" customHeight="1">
      <c r="A177" s="1147"/>
      <c r="B177" s="1147"/>
      <c r="C177" s="1147"/>
      <c r="D177" s="1147"/>
      <c r="E177" s="1147"/>
      <c r="F177" s="1147"/>
      <c r="G177" s="1147"/>
      <c r="H177" s="1147"/>
      <c r="I177" s="1147"/>
      <c r="J177" s="1147"/>
      <c r="K177" s="1147"/>
      <c r="L177" s="1147"/>
      <c r="M177" s="1147"/>
      <c r="N177" s="1147"/>
      <c r="O177" s="1147"/>
      <c r="P177" s="1147"/>
      <c r="Q177" s="1147"/>
      <c r="R177" s="1147"/>
      <c r="S177" s="1147"/>
      <c r="T177" s="1147"/>
    </row>
    <row r="178" spans="1:20" ht="16.5" customHeight="1">
      <c r="A178" s="1147"/>
      <c r="B178" s="1147"/>
      <c r="C178" s="1147"/>
      <c r="D178" s="1147"/>
      <c r="E178" s="1147"/>
      <c r="F178" s="1147"/>
      <c r="G178" s="1147"/>
      <c r="H178" s="1147"/>
      <c r="I178" s="1147"/>
      <c r="J178" s="1147"/>
      <c r="K178" s="1147"/>
      <c r="L178" s="1147"/>
      <c r="M178" s="1147"/>
      <c r="N178" s="1147"/>
      <c r="O178" s="1147"/>
      <c r="P178" s="1147"/>
      <c r="Q178" s="1147"/>
      <c r="R178" s="1147"/>
      <c r="S178" s="1147"/>
      <c r="T178" s="1147"/>
    </row>
    <row r="179" spans="1:20" ht="16.5" customHeight="1">
      <c r="A179" s="1147"/>
      <c r="B179" s="1147"/>
      <c r="C179" s="1147"/>
      <c r="D179" s="1147"/>
      <c r="E179" s="1147"/>
      <c r="F179" s="1147"/>
      <c r="G179" s="1147"/>
      <c r="H179" s="1147"/>
      <c r="I179" s="1147"/>
      <c r="J179" s="1147"/>
      <c r="K179" s="1147"/>
      <c r="L179" s="1147"/>
      <c r="M179" s="1147"/>
      <c r="N179" s="1147"/>
      <c r="O179" s="1147"/>
      <c r="P179" s="1147"/>
      <c r="Q179" s="1147"/>
      <c r="R179" s="1147"/>
      <c r="S179" s="1147"/>
      <c r="T179" s="1147"/>
    </row>
    <row r="180" spans="1:20" ht="16.5" customHeight="1">
      <c r="A180" s="1147"/>
      <c r="B180" s="1147"/>
      <c r="C180" s="1147"/>
      <c r="D180" s="1147"/>
      <c r="E180" s="1147"/>
      <c r="F180" s="1147"/>
      <c r="G180" s="1147"/>
      <c r="H180" s="1147"/>
      <c r="I180" s="1147"/>
      <c r="J180" s="1147"/>
      <c r="K180" s="1147"/>
      <c r="L180" s="1147"/>
      <c r="M180" s="1147"/>
      <c r="N180" s="1147"/>
      <c r="O180" s="1147"/>
      <c r="P180" s="1147"/>
      <c r="Q180" s="1147"/>
      <c r="R180" s="1147"/>
      <c r="S180" s="1147"/>
      <c r="T180" s="1147"/>
    </row>
    <row r="181" spans="1:20" ht="16.5" customHeight="1">
      <c r="A181" s="1147"/>
      <c r="B181" s="1147"/>
      <c r="C181" s="1147"/>
      <c r="D181" s="1147"/>
      <c r="E181" s="1147"/>
      <c r="F181" s="1147"/>
      <c r="G181" s="1147"/>
      <c r="H181" s="1147"/>
      <c r="I181" s="1147"/>
      <c r="J181" s="1147"/>
      <c r="K181" s="1147"/>
      <c r="L181" s="1147"/>
      <c r="M181" s="1147"/>
      <c r="N181" s="1147"/>
      <c r="O181" s="1147"/>
      <c r="P181" s="1147"/>
      <c r="Q181" s="1147"/>
      <c r="R181" s="1147"/>
      <c r="S181" s="1147"/>
      <c r="T181" s="1147"/>
    </row>
    <row r="182" spans="1:20" ht="16.5" customHeight="1">
      <c r="A182" s="1147"/>
      <c r="B182" s="1147"/>
      <c r="C182" s="1147"/>
      <c r="D182" s="1147"/>
      <c r="E182" s="1147"/>
      <c r="F182" s="1147"/>
      <c r="G182" s="1147"/>
      <c r="H182" s="1147"/>
      <c r="I182" s="1147"/>
      <c r="J182" s="1147"/>
      <c r="K182" s="1147"/>
      <c r="L182" s="1147"/>
      <c r="M182" s="1147"/>
      <c r="N182" s="1147"/>
      <c r="O182" s="1147"/>
      <c r="P182" s="1147"/>
      <c r="Q182" s="1147"/>
      <c r="R182" s="1147"/>
      <c r="S182" s="1147"/>
      <c r="T182" s="1147"/>
    </row>
    <row r="183" spans="1:20" ht="16.5" customHeight="1">
      <c r="A183" s="1147"/>
      <c r="B183" s="1147"/>
      <c r="C183" s="1147"/>
      <c r="D183" s="1147"/>
      <c r="E183" s="1147"/>
      <c r="F183" s="1147"/>
      <c r="G183" s="1147"/>
      <c r="H183" s="1147"/>
      <c r="I183" s="1147"/>
      <c r="J183" s="1147"/>
      <c r="K183" s="1147"/>
      <c r="L183" s="1147"/>
      <c r="M183" s="1147"/>
      <c r="N183" s="1147"/>
      <c r="O183" s="1147"/>
      <c r="P183" s="1147"/>
      <c r="Q183" s="1147"/>
      <c r="R183" s="1147"/>
      <c r="S183" s="1147"/>
      <c r="T183" s="1147"/>
    </row>
    <row r="184" spans="1:20" ht="16.5" customHeight="1">
      <c r="A184" s="1147"/>
      <c r="B184" s="1147"/>
      <c r="C184" s="1147"/>
      <c r="D184" s="1147"/>
      <c r="E184" s="1147"/>
      <c r="F184" s="1147"/>
      <c r="G184" s="1147"/>
      <c r="H184" s="1147"/>
      <c r="I184" s="1147"/>
      <c r="J184" s="1147"/>
      <c r="K184" s="1147"/>
      <c r="L184" s="1147"/>
      <c r="M184" s="1147"/>
      <c r="N184" s="1147"/>
      <c r="O184" s="1147"/>
      <c r="P184" s="1147"/>
      <c r="Q184" s="1147"/>
      <c r="R184" s="1147"/>
      <c r="S184" s="1147"/>
      <c r="T184" s="1147"/>
    </row>
    <row r="185" spans="1:20" ht="16.5" customHeight="1">
      <c r="A185" s="1147"/>
      <c r="B185" s="1147"/>
      <c r="C185" s="1147"/>
      <c r="D185" s="1147"/>
      <c r="E185" s="1147"/>
      <c r="F185" s="1147"/>
      <c r="G185" s="1147"/>
      <c r="H185" s="1147"/>
      <c r="I185" s="1147"/>
      <c r="J185" s="1147"/>
      <c r="K185" s="1147"/>
      <c r="L185" s="1147"/>
      <c r="M185" s="1147"/>
      <c r="N185" s="1147"/>
      <c r="O185" s="1147"/>
      <c r="P185" s="1147"/>
      <c r="Q185" s="1147"/>
      <c r="R185" s="1147"/>
      <c r="S185" s="1147"/>
      <c r="T185" s="1147"/>
    </row>
    <row r="186" spans="1:20" ht="16.5" customHeight="1">
      <c r="A186" s="1147"/>
      <c r="B186" s="1147"/>
      <c r="C186" s="1147"/>
      <c r="D186" s="1147"/>
      <c r="E186" s="1147"/>
      <c r="F186" s="1147"/>
      <c r="G186" s="1147"/>
      <c r="H186" s="1147"/>
      <c r="I186" s="1147"/>
      <c r="J186" s="1147"/>
      <c r="K186" s="1147"/>
      <c r="L186" s="1147"/>
      <c r="M186" s="1147"/>
      <c r="N186" s="1147"/>
      <c r="O186" s="1147"/>
      <c r="P186" s="1147"/>
      <c r="Q186" s="1147"/>
      <c r="R186" s="1147"/>
      <c r="S186" s="1147"/>
      <c r="T186" s="1147"/>
    </row>
    <row r="187" spans="1:20" ht="16.5" customHeight="1">
      <c r="A187" s="1147"/>
      <c r="B187" s="1147"/>
      <c r="C187" s="1147"/>
      <c r="D187" s="1147"/>
      <c r="E187" s="1147"/>
      <c r="F187" s="1147"/>
      <c r="G187" s="1147"/>
      <c r="H187" s="1147"/>
      <c r="I187" s="1147"/>
      <c r="J187" s="1147"/>
      <c r="K187" s="1147"/>
      <c r="L187" s="1147"/>
      <c r="M187" s="1147"/>
      <c r="N187" s="1147"/>
      <c r="O187" s="1147"/>
      <c r="P187" s="1147"/>
      <c r="Q187" s="1147"/>
      <c r="R187" s="1147"/>
      <c r="S187" s="1147"/>
      <c r="T187" s="1147"/>
    </row>
    <row r="188" spans="1:20" ht="16.5" customHeight="1">
      <c r="A188" s="1147"/>
      <c r="B188" s="1147"/>
      <c r="C188" s="1147"/>
      <c r="D188" s="1147"/>
      <c r="E188" s="1147"/>
      <c r="F188" s="1147"/>
      <c r="G188" s="1147"/>
      <c r="H188" s="1147"/>
      <c r="I188" s="1147"/>
      <c r="J188" s="1147"/>
      <c r="K188" s="1147"/>
      <c r="L188" s="1147"/>
      <c r="M188" s="1147"/>
      <c r="N188" s="1147"/>
      <c r="O188" s="1147"/>
      <c r="P188" s="1147"/>
      <c r="Q188" s="1147"/>
      <c r="R188" s="1147"/>
      <c r="S188" s="1147"/>
      <c r="T188" s="1147"/>
    </row>
    <row r="189" spans="1:20" ht="16.5" customHeight="1">
      <c r="A189" s="1147"/>
      <c r="B189" s="1147"/>
      <c r="C189" s="1147"/>
      <c r="D189" s="1147"/>
      <c r="E189" s="1147"/>
      <c r="F189" s="1147"/>
      <c r="G189" s="1147"/>
      <c r="H189" s="1147"/>
      <c r="I189" s="1147"/>
      <c r="J189" s="1147"/>
      <c r="K189" s="1147"/>
      <c r="L189" s="1147"/>
      <c r="M189" s="1147"/>
      <c r="N189" s="1147"/>
      <c r="O189" s="1147"/>
      <c r="P189" s="1147"/>
      <c r="Q189" s="1147"/>
      <c r="R189" s="1147"/>
      <c r="S189" s="1147"/>
      <c r="T189" s="1147"/>
    </row>
    <row r="190" spans="1:20" ht="16.5" customHeight="1">
      <c r="A190" s="1147"/>
      <c r="B190" s="1147"/>
      <c r="C190" s="1147"/>
      <c r="D190" s="1147"/>
      <c r="E190" s="1147"/>
      <c r="F190" s="1147"/>
      <c r="G190" s="1147"/>
      <c r="H190" s="1147"/>
      <c r="I190" s="1147"/>
      <c r="J190" s="1147"/>
      <c r="K190" s="1147"/>
      <c r="L190" s="1147"/>
      <c r="M190" s="1147"/>
      <c r="N190" s="1147"/>
      <c r="O190" s="1147"/>
      <c r="P190" s="1147"/>
      <c r="Q190" s="1147"/>
      <c r="R190" s="1147"/>
      <c r="S190" s="1147"/>
      <c r="T190" s="1147"/>
    </row>
    <row r="191" spans="1:20" ht="16.5" customHeight="1">
      <c r="A191" s="1147"/>
      <c r="B191" s="1147"/>
      <c r="C191" s="1147"/>
      <c r="D191" s="1147"/>
      <c r="E191" s="1147"/>
      <c r="F191" s="1147"/>
      <c r="G191" s="1147"/>
      <c r="H191" s="1147"/>
      <c r="I191" s="1147"/>
      <c r="J191" s="1147"/>
      <c r="K191" s="1147"/>
      <c r="L191" s="1147"/>
      <c r="M191" s="1147"/>
      <c r="N191" s="1147"/>
      <c r="O191" s="1147"/>
      <c r="P191" s="1147"/>
      <c r="Q191" s="1147"/>
      <c r="R191" s="1147"/>
      <c r="S191" s="1147"/>
      <c r="T191" s="1147"/>
    </row>
    <row r="192" spans="1:20" ht="16.5" customHeight="1">
      <c r="A192" s="1147"/>
      <c r="B192" s="1147"/>
      <c r="C192" s="1147"/>
      <c r="D192" s="1147"/>
      <c r="E192" s="1147"/>
      <c r="F192" s="1147"/>
      <c r="G192" s="1147"/>
      <c r="H192" s="1147"/>
      <c r="I192" s="1147"/>
      <c r="J192" s="1147"/>
      <c r="K192" s="1147"/>
      <c r="L192" s="1147"/>
      <c r="M192" s="1147"/>
      <c r="N192" s="1147"/>
      <c r="O192" s="1147"/>
      <c r="P192" s="1147"/>
      <c r="Q192" s="1147"/>
      <c r="R192" s="1147"/>
      <c r="S192" s="1147"/>
      <c r="T192" s="1147"/>
    </row>
    <row r="193" spans="1:20" ht="16.5" customHeight="1">
      <c r="A193" s="1147"/>
      <c r="B193" s="1147"/>
      <c r="C193" s="1147"/>
      <c r="D193" s="1147"/>
      <c r="E193" s="1147"/>
      <c r="F193" s="1147"/>
      <c r="G193" s="1147"/>
      <c r="H193" s="1147"/>
      <c r="I193" s="1147"/>
      <c r="J193" s="1147"/>
      <c r="K193" s="1147"/>
      <c r="L193" s="1147"/>
      <c r="M193" s="1147"/>
      <c r="N193" s="1147"/>
      <c r="O193" s="1147"/>
      <c r="P193" s="1147"/>
      <c r="Q193" s="1147"/>
      <c r="R193" s="1147"/>
      <c r="S193" s="1147"/>
      <c r="T193" s="1147"/>
    </row>
    <row r="194" spans="1:20" ht="16.5" customHeight="1">
      <c r="A194" s="1147"/>
      <c r="B194" s="1147"/>
      <c r="C194" s="1147"/>
      <c r="D194" s="1147"/>
      <c r="E194" s="1147"/>
      <c r="F194" s="1147"/>
      <c r="G194" s="1147"/>
      <c r="H194" s="1147"/>
      <c r="I194" s="1147"/>
      <c r="J194" s="1147"/>
      <c r="K194" s="1147"/>
      <c r="L194" s="1147"/>
      <c r="M194" s="1147"/>
      <c r="N194" s="1147"/>
      <c r="O194" s="1147"/>
      <c r="P194" s="1147"/>
      <c r="Q194" s="1147"/>
      <c r="R194" s="1147"/>
      <c r="S194" s="1147"/>
      <c r="T194" s="1147"/>
    </row>
    <row r="195" spans="1:20" ht="16.5" customHeight="1">
      <c r="A195" s="1147"/>
      <c r="B195" s="1147"/>
      <c r="C195" s="1147"/>
      <c r="D195" s="1147"/>
      <c r="E195" s="1147"/>
      <c r="F195" s="1147"/>
      <c r="G195" s="1147"/>
      <c r="H195" s="1147"/>
      <c r="I195" s="1147"/>
      <c r="J195" s="1147"/>
      <c r="K195" s="1147"/>
      <c r="L195" s="1147"/>
      <c r="M195" s="1147"/>
      <c r="N195" s="1147"/>
      <c r="O195" s="1147"/>
      <c r="P195" s="1147"/>
      <c r="Q195" s="1147"/>
      <c r="R195" s="1147"/>
      <c r="S195" s="1147"/>
      <c r="T195" s="1147"/>
    </row>
    <row r="196" spans="1:20" ht="16.5" customHeight="1">
      <c r="A196" s="1147"/>
      <c r="B196" s="1147"/>
      <c r="C196" s="1147"/>
      <c r="D196" s="1147"/>
      <c r="E196" s="1147"/>
      <c r="F196" s="1147"/>
      <c r="G196" s="1147"/>
      <c r="H196" s="1147"/>
      <c r="I196" s="1147"/>
      <c r="J196" s="1147"/>
      <c r="K196" s="1147"/>
      <c r="L196" s="1147"/>
      <c r="M196" s="1147"/>
      <c r="N196" s="1147"/>
      <c r="O196" s="1147"/>
      <c r="P196" s="1147"/>
      <c r="Q196" s="1147"/>
      <c r="R196" s="1147"/>
      <c r="S196" s="1147"/>
      <c r="T196" s="1147"/>
    </row>
    <row r="197" spans="1:20" ht="16.5" customHeight="1">
      <c r="A197" s="1147"/>
      <c r="B197" s="1147"/>
      <c r="C197" s="1147"/>
      <c r="D197" s="1147"/>
      <c r="E197" s="1147"/>
      <c r="F197" s="1147"/>
      <c r="G197" s="1147"/>
      <c r="H197" s="1147"/>
      <c r="I197" s="1147"/>
      <c r="J197" s="1147"/>
      <c r="K197" s="1147"/>
      <c r="L197" s="1147"/>
      <c r="M197" s="1147"/>
      <c r="N197" s="1147"/>
      <c r="O197" s="1147"/>
      <c r="P197" s="1147"/>
      <c r="Q197" s="1147"/>
      <c r="R197" s="1147"/>
      <c r="S197" s="1147"/>
      <c r="T197" s="1147"/>
    </row>
    <row r="198" spans="1:20" ht="16.5" customHeight="1">
      <c r="A198" s="1147"/>
      <c r="B198" s="1147"/>
      <c r="C198" s="1147"/>
      <c r="D198" s="1147"/>
      <c r="E198" s="1147"/>
      <c r="F198" s="1147"/>
      <c r="G198" s="1147"/>
      <c r="H198" s="1147"/>
      <c r="I198" s="1147"/>
      <c r="J198" s="1147"/>
      <c r="K198" s="1147"/>
      <c r="L198" s="1147"/>
      <c r="M198" s="1147"/>
      <c r="N198" s="1147"/>
      <c r="O198" s="1147"/>
      <c r="P198" s="1147"/>
      <c r="Q198" s="1147"/>
      <c r="R198" s="1147"/>
      <c r="S198" s="1147"/>
      <c r="T198" s="1147"/>
    </row>
    <row r="199" spans="1:20" ht="16.5" customHeight="1">
      <c r="A199" s="1147"/>
      <c r="B199" s="1147"/>
      <c r="C199" s="1147"/>
      <c r="D199" s="1147"/>
      <c r="E199" s="1147"/>
      <c r="F199" s="1147"/>
      <c r="G199" s="1147"/>
      <c r="H199" s="1147"/>
      <c r="I199" s="1147"/>
      <c r="J199" s="1147"/>
      <c r="K199" s="1147"/>
      <c r="L199" s="1147"/>
      <c r="M199" s="1147"/>
      <c r="N199" s="1147"/>
      <c r="O199" s="1147"/>
      <c r="P199" s="1147"/>
      <c r="Q199" s="1147"/>
      <c r="R199" s="1147"/>
      <c r="S199" s="1147"/>
      <c r="T199" s="1147"/>
    </row>
    <row r="200" spans="1:20" ht="16.5" customHeight="1">
      <c r="A200" s="1147"/>
      <c r="B200" s="1147"/>
      <c r="C200" s="1147"/>
      <c r="D200" s="1147"/>
      <c r="E200" s="1147"/>
      <c r="F200" s="1147"/>
      <c r="G200" s="1147"/>
      <c r="H200" s="1147"/>
      <c r="I200" s="1147"/>
      <c r="J200" s="1147"/>
      <c r="K200" s="1147"/>
      <c r="L200" s="1147"/>
      <c r="M200" s="1147"/>
      <c r="N200" s="1147"/>
      <c r="O200" s="1147"/>
      <c r="P200" s="1147"/>
      <c r="Q200" s="1147"/>
      <c r="R200" s="1147"/>
      <c r="S200" s="1147"/>
      <c r="T200" s="1147"/>
    </row>
    <row r="201" spans="1:20" ht="16.5" customHeight="1">
      <c r="A201" s="1147"/>
      <c r="B201" s="1147"/>
      <c r="C201" s="1147"/>
      <c r="D201" s="1147"/>
      <c r="E201" s="1147"/>
      <c r="F201" s="1147"/>
      <c r="G201" s="1147"/>
      <c r="H201" s="1147"/>
      <c r="I201" s="1147"/>
      <c r="J201" s="1147"/>
      <c r="K201" s="1147"/>
      <c r="L201" s="1147"/>
      <c r="M201" s="1147"/>
      <c r="N201" s="1147"/>
      <c r="O201" s="1147"/>
      <c r="P201" s="1147"/>
      <c r="Q201" s="1147"/>
      <c r="R201" s="1147"/>
      <c r="S201" s="1147"/>
      <c r="T201" s="1147"/>
    </row>
    <row r="202" spans="1:20" ht="16.5" customHeight="1">
      <c r="A202" s="1147"/>
      <c r="B202" s="1147"/>
      <c r="C202" s="1147"/>
      <c r="D202" s="1147"/>
      <c r="E202" s="1147"/>
      <c r="F202" s="1147"/>
      <c r="G202" s="1147"/>
      <c r="H202" s="1147"/>
      <c r="I202" s="1147"/>
      <c r="J202" s="1147"/>
      <c r="K202" s="1147"/>
      <c r="L202" s="1147"/>
      <c r="M202" s="1147"/>
      <c r="N202" s="1147"/>
      <c r="O202" s="1147"/>
      <c r="P202" s="1147"/>
      <c r="Q202" s="1147"/>
      <c r="R202" s="1147"/>
      <c r="S202" s="1147"/>
      <c r="T202" s="1147"/>
    </row>
    <row r="203" spans="1:20" ht="16.5" customHeight="1">
      <c r="A203" s="1147"/>
      <c r="B203" s="1147"/>
      <c r="C203" s="1147"/>
      <c r="D203" s="1147"/>
      <c r="E203" s="1147"/>
      <c r="F203" s="1147"/>
      <c r="G203" s="1147"/>
      <c r="H203" s="1147"/>
      <c r="I203" s="1147"/>
      <c r="J203" s="1147"/>
      <c r="K203" s="1147"/>
      <c r="L203" s="1147"/>
      <c r="M203" s="1147"/>
      <c r="N203" s="1147"/>
      <c r="O203" s="1147"/>
      <c r="P203" s="1147"/>
      <c r="Q203" s="1147"/>
      <c r="R203" s="1147"/>
      <c r="S203" s="1147"/>
      <c r="T203" s="1147"/>
    </row>
    <row r="204" spans="1:20" ht="16.5" customHeight="1">
      <c r="A204" s="1147"/>
      <c r="B204" s="1147"/>
      <c r="C204" s="1147"/>
      <c r="D204" s="1147"/>
      <c r="E204" s="1147"/>
      <c r="F204" s="1147"/>
      <c r="G204" s="1147"/>
      <c r="H204" s="1147"/>
      <c r="I204" s="1147"/>
      <c r="J204" s="1147"/>
      <c r="K204" s="1147"/>
      <c r="L204" s="1147"/>
      <c r="M204" s="1147"/>
      <c r="N204" s="1147"/>
      <c r="O204" s="1147"/>
      <c r="P204" s="1147"/>
      <c r="Q204" s="1147"/>
      <c r="R204" s="1147"/>
      <c r="S204" s="1147"/>
      <c r="T204" s="1147"/>
    </row>
    <row r="205" spans="1:20" ht="16.5" customHeight="1">
      <c r="A205" s="1147"/>
      <c r="B205" s="1147"/>
      <c r="C205" s="1147"/>
      <c r="D205" s="1147"/>
      <c r="E205" s="1147"/>
      <c r="F205" s="1147"/>
      <c r="G205" s="1147"/>
      <c r="H205" s="1147"/>
      <c r="I205" s="1147"/>
      <c r="J205" s="1147"/>
      <c r="K205" s="1147"/>
      <c r="L205" s="1147"/>
      <c r="M205" s="1147"/>
      <c r="N205" s="1147"/>
      <c r="O205" s="1147"/>
      <c r="P205" s="1147"/>
      <c r="Q205" s="1147"/>
      <c r="R205" s="1147"/>
      <c r="S205" s="1147"/>
      <c r="T205" s="1147"/>
    </row>
    <row r="206" spans="1:20" ht="16.5" customHeight="1">
      <c r="A206" s="1147"/>
      <c r="B206" s="1147"/>
      <c r="C206" s="1147"/>
      <c r="D206" s="1147"/>
      <c r="E206" s="1147"/>
      <c r="F206" s="1147"/>
      <c r="G206" s="1147"/>
      <c r="H206" s="1147"/>
      <c r="I206" s="1147"/>
      <c r="J206" s="1147"/>
      <c r="K206" s="1147"/>
      <c r="L206" s="1147"/>
      <c r="M206" s="1147"/>
      <c r="N206" s="1147"/>
      <c r="O206" s="1147"/>
      <c r="P206" s="1147"/>
      <c r="Q206" s="1147"/>
      <c r="R206" s="1147"/>
      <c r="S206" s="1147"/>
      <c r="T206" s="1147"/>
    </row>
    <row r="207" spans="1:20" ht="16.5" customHeight="1">
      <c r="A207" s="1147"/>
      <c r="B207" s="1147"/>
      <c r="C207" s="1147"/>
      <c r="D207" s="1147"/>
      <c r="E207" s="1147"/>
      <c r="F207" s="1147"/>
      <c r="G207" s="1147"/>
      <c r="H207" s="1147"/>
      <c r="I207" s="1147"/>
      <c r="J207" s="1147"/>
      <c r="K207" s="1147"/>
      <c r="L207" s="1147"/>
      <c r="M207" s="1147"/>
      <c r="N207" s="1147"/>
      <c r="O207" s="1147"/>
      <c r="P207" s="1147"/>
      <c r="Q207" s="1147"/>
      <c r="R207" s="1147"/>
      <c r="S207" s="1147"/>
      <c r="T207" s="1147"/>
    </row>
    <row r="208" spans="1:20" ht="16.5" customHeight="1">
      <c r="A208" s="1147"/>
      <c r="B208" s="1147"/>
      <c r="C208" s="1147"/>
      <c r="D208" s="1147"/>
      <c r="E208" s="1147"/>
      <c r="F208" s="1147"/>
      <c r="G208" s="1147"/>
      <c r="H208" s="1147"/>
      <c r="I208" s="1147"/>
      <c r="J208" s="1147"/>
      <c r="K208" s="1147"/>
      <c r="L208" s="1147"/>
      <c r="M208" s="1147"/>
      <c r="N208" s="1147"/>
      <c r="O208" s="1147"/>
      <c r="P208" s="1147"/>
      <c r="Q208" s="1147"/>
      <c r="R208" s="1147"/>
      <c r="S208" s="1147"/>
      <c r="T208" s="1147"/>
    </row>
    <row r="209" spans="1:20" ht="16.5" customHeight="1">
      <c r="A209" s="1147"/>
      <c r="B209" s="1147"/>
      <c r="C209" s="1147"/>
      <c r="D209" s="1147"/>
      <c r="E209" s="1147"/>
      <c r="F209" s="1147"/>
      <c r="G209" s="1147"/>
      <c r="H209" s="1147"/>
      <c r="I209" s="1147"/>
      <c r="J209" s="1147"/>
      <c r="K209" s="1147"/>
      <c r="L209" s="1147"/>
      <c r="M209" s="1147"/>
      <c r="N209" s="1147"/>
      <c r="O209" s="1147"/>
      <c r="P209" s="1147"/>
      <c r="Q209" s="1147"/>
      <c r="R209" s="1147"/>
      <c r="S209" s="1147"/>
      <c r="T209" s="1147"/>
    </row>
    <row r="210" spans="1:20" ht="16.5" customHeight="1">
      <c r="A210" s="1147"/>
      <c r="B210" s="1147"/>
      <c r="C210" s="1147"/>
      <c r="D210" s="1147"/>
      <c r="E210" s="1147"/>
      <c r="F210" s="1147"/>
      <c r="G210" s="1147"/>
      <c r="H210" s="1147"/>
      <c r="I210" s="1147"/>
      <c r="J210" s="1147"/>
      <c r="K210" s="1147"/>
      <c r="L210" s="1147"/>
      <c r="M210" s="1147"/>
      <c r="N210" s="1147"/>
      <c r="O210" s="1147"/>
      <c r="P210" s="1147"/>
      <c r="Q210" s="1147"/>
      <c r="R210" s="1147"/>
      <c r="S210" s="1147"/>
      <c r="T210" s="1147"/>
    </row>
    <row r="211" spans="1:20" ht="16.5" customHeight="1">
      <c r="A211" s="1147"/>
      <c r="B211" s="1147"/>
      <c r="C211" s="1147"/>
      <c r="D211" s="1147"/>
      <c r="E211" s="1147"/>
      <c r="F211" s="1147"/>
      <c r="G211" s="1147"/>
      <c r="H211" s="1147"/>
      <c r="I211" s="1147"/>
      <c r="J211" s="1147"/>
      <c r="K211" s="1147"/>
      <c r="L211" s="1147"/>
      <c r="M211" s="1147"/>
      <c r="N211" s="1147"/>
      <c r="O211" s="1147"/>
      <c r="P211" s="1147"/>
      <c r="Q211" s="1147"/>
      <c r="R211" s="1147"/>
      <c r="S211" s="1147"/>
      <c r="T211" s="1147"/>
    </row>
    <row r="212" spans="1:20" ht="16.5" customHeight="1">
      <c r="A212" s="1147"/>
      <c r="B212" s="1147"/>
      <c r="C212" s="1147"/>
      <c r="D212" s="1147"/>
      <c r="E212" s="1147"/>
      <c r="F212" s="1147"/>
      <c r="G212" s="1147"/>
      <c r="H212" s="1147"/>
      <c r="I212" s="1147"/>
      <c r="J212" s="1147"/>
      <c r="K212" s="1147"/>
      <c r="L212" s="1147"/>
      <c r="M212" s="1147"/>
      <c r="N212" s="1147"/>
      <c r="O212" s="1147"/>
      <c r="P212" s="1147"/>
      <c r="Q212" s="1147"/>
      <c r="R212" s="1147"/>
      <c r="S212" s="1147"/>
      <c r="T212" s="1147"/>
    </row>
    <row r="213" spans="1:20" ht="16.5" customHeight="1">
      <c r="A213" s="1147"/>
      <c r="B213" s="1147"/>
      <c r="C213" s="1147"/>
      <c r="D213" s="1147"/>
      <c r="E213" s="1147"/>
      <c r="F213" s="1147"/>
      <c r="G213" s="1147"/>
      <c r="H213" s="1147"/>
      <c r="I213" s="1147"/>
      <c r="J213" s="1147"/>
      <c r="K213" s="1147"/>
      <c r="L213" s="1147"/>
      <c r="M213" s="1147"/>
      <c r="N213" s="1147"/>
      <c r="O213" s="1147"/>
      <c r="P213" s="1147"/>
      <c r="Q213" s="1147"/>
      <c r="R213" s="1147"/>
      <c r="S213" s="1147"/>
      <c r="T213" s="1147"/>
    </row>
    <row r="214" spans="1:20" ht="16.5" customHeight="1">
      <c r="A214" s="1147"/>
      <c r="B214" s="1147"/>
      <c r="C214" s="1147"/>
      <c r="D214" s="1147"/>
      <c r="E214" s="1147"/>
      <c r="F214" s="1147"/>
      <c r="G214" s="1147"/>
      <c r="H214" s="1147"/>
      <c r="I214" s="1147"/>
      <c r="J214" s="1147"/>
      <c r="K214" s="1147"/>
      <c r="L214" s="1147"/>
      <c r="M214" s="1147"/>
      <c r="N214" s="1147"/>
      <c r="O214" s="1147"/>
      <c r="P214" s="1147"/>
      <c r="Q214" s="1147"/>
      <c r="R214" s="1147"/>
      <c r="S214" s="1147"/>
      <c r="T214" s="1147"/>
    </row>
    <row r="215" spans="1:20" ht="16.5" customHeight="1">
      <c r="A215" s="1147"/>
      <c r="B215" s="1147"/>
      <c r="C215" s="1147"/>
      <c r="D215" s="1147"/>
      <c r="E215" s="1147"/>
      <c r="F215" s="1147"/>
      <c r="G215" s="1147"/>
      <c r="H215" s="1147"/>
      <c r="I215" s="1147"/>
      <c r="J215" s="1147"/>
      <c r="K215" s="1147"/>
      <c r="L215" s="1147"/>
      <c r="M215" s="1147"/>
      <c r="N215" s="1147"/>
      <c r="O215" s="1147"/>
      <c r="P215" s="1147"/>
      <c r="Q215" s="1147"/>
      <c r="R215" s="1147"/>
      <c r="S215" s="1147"/>
      <c r="T215" s="1147"/>
    </row>
    <row r="216" spans="1:20" ht="16.5" customHeight="1">
      <c r="A216" s="1147"/>
      <c r="B216" s="1147"/>
      <c r="C216" s="1147"/>
      <c r="D216" s="1147"/>
      <c r="E216" s="1147"/>
      <c r="F216" s="1147"/>
      <c r="G216" s="1147"/>
      <c r="H216" s="1147"/>
      <c r="I216" s="1147"/>
      <c r="J216" s="1147"/>
      <c r="K216" s="1147"/>
      <c r="L216" s="1147"/>
      <c r="M216" s="1147"/>
      <c r="N216" s="1147"/>
      <c r="O216" s="1147"/>
      <c r="P216" s="1147"/>
      <c r="Q216" s="1147"/>
      <c r="R216" s="1147"/>
      <c r="S216" s="1147"/>
      <c r="T216" s="1147"/>
    </row>
    <row r="217" spans="1:20" ht="16.5" customHeight="1">
      <c r="A217" s="1147"/>
      <c r="B217" s="1147"/>
      <c r="C217" s="1147"/>
      <c r="D217" s="1147"/>
      <c r="E217" s="1147"/>
      <c r="F217" s="1147"/>
      <c r="G217" s="1147"/>
      <c r="H217" s="1147"/>
      <c r="I217" s="1147"/>
      <c r="J217" s="1147"/>
      <c r="K217" s="1147"/>
      <c r="L217" s="1147"/>
      <c r="M217" s="1147"/>
      <c r="N217" s="1147"/>
      <c r="O217" s="1147"/>
      <c r="P217" s="1147"/>
      <c r="Q217" s="1147"/>
      <c r="R217" s="1147"/>
      <c r="S217" s="1147"/>
      <c r="T217" s="1147"/>
    </row>
    <row r="218" spans="1:20" ht="16.5" customHeight="1">
      <c r="A218" s="1147"/>
      <c r="B218" s="1147"/>
      <c r="C218" s="1147"/>
      <c r="D218" s="1147"/>
      <c r="E218" s="1147"/>
      <c r="F218" s="1147"/>
      <c r="G218" s="1147"/>
      <c r="H218" s="1147"/>
      <c r="I218" s="1147"/>
      <c r="J218" s="1147"/>
      <c r="K218" s="1147"/>
      <c r="L218" s="1147"/>
      <c r="M218" s="1147"/>
      <c r="N218" s="1147"/>
      <c r="O218" s="1147"/>
      <c r="P218" s="1147"/>
      <c r="Q218" s="1147"/>
      <c r="R218" s="1147"/>
      <c r="S218" s="1147"/>
      <c r="T218" s="1147"/>
    </row>
    <row r="219" spans="1:20" ht="16.5" customHeight="1">
      <c r="A219" s="1147"/>
      <c r="B219" s="1147"/>
      <c r="C219" s="1147"/>
      <c r="D219" s="1147"/>
      <c r="E219" s="1147"/>
      <c r="F219" s="1147"/>
      <c r="G219" s="1147"/>
      <c r="H219" s="1147"/>
      <c r="I219" s="1147"/>
      <c r="J219" s="1147"/>
      <c r="K219" s="1147"/>
      <c r="L219" s="1147"/>
      <c r="M219" s="1147"/>
      <c r="N219" s="1147"/>
      <c r="O219" s="1147"/>
      <c r="P219" s="1147"/>
      <c r="Q219" s="1147"/>
      <c r="R219" s="1147"/>
      <c r="S219" s="1147"/>
      <c r="T219" s="1147"/>
    </row>
    <row r="220" spans="1:20" ht="16.5" customHeight="1">
      <c r="A220" s="1147"/>
      <c r="B220" s="1147"/>
      <c r="C220" s="1147"/>
      <c r="D220" s="1147"/>
      <c r="E220" s="1147"/>
      <c r="F220" s="1147"/>
      <c r="G220" s="1147"/>
      <c r="H220" s="1147"/>
      <c r="I220" s="1147"/>
      <c r="J220" s="1147"/>
      <c r="K220" s="1147"/>
      <c r="L220" s="1147"/>
      <c r="M220" s="1147"/>
      <c r="N220" s="1147"/>
      <c r="O220" s="1147"/>
      <c r="P220" s="1147"/>
      <c r="Q220" s="1147"/>
      <c r="R220" s="1147"/>
      <c r="S220" s="1147"/>
      <c r="T220" s="1147"/>
    </row>
    <row r="221" spans="1:20" ht="16.5" customHeight="1">
      <c r="A221" s="1147"/>
      <c r="B221" s="1147"/>
      <c r="C221" s="1147"/>
      <c r="D221" s="1147"/>
      <c r="E221" s="1147"/>
      <c r="F221" s="1147"/>
      <c r="G221" s="1147"/>
      <c r="H221" s="1147"/>
      <c r="I221" s="1147"/>
      <c r="J221" s="1147"/>
      <c r="K221" s="1147"/>
      <c r="L221" s="1147"/>
      <c r="M221" s="1147"/>
      <c r="N221" s="1147"/>
      <c r="O221" s="1147"/>
      <c r="P221" s="1147"/>
      <c r="Q221" s="1147"/>
      <c r="R221" s="1147"/>
      <c r="S221" s="1147"/>
      <c r="T221" s="1147"/>
    </row>
    <row r="222" spans="1:20" ht="16.5" customHeight="1">
      <c r="A222" s="1147"/>
      <c r="B222" s="1147"/>
      <c r="C222" s="1147"/>
      <c r="D222" s="1147"/>
      <c r="E222" s="1147"/>
      <c r="F222" s="1147"/>
      <c r="G222" s="1147"/>
      <c r="H222" s="1147"/>
      <c r="I222" s="1147"/>
      <c r="J222" s="1147"/>
      <c r="K222" s="1147"/>
      <c r="L222" s="1147"/>
      <c r="M222" s="1147"/>
      <c r="N222" s="1147"/>
      <c r="O222" s="1147"/>
      <c r="P222" s="1147"/>
      <c r="Q222" s="1147"/>
      <c r="R222" s="1147"/>
      <c r="S222" s="1147"/>
      <c r="T222" s="1147"/>
    </row>
    <row r="223" spans="1:20" ht="16.5" customHeight="1">
      <c r="A223" s="1147"/>
      <c r="B223" s="1147"/>
      <c r="C223" s="1147"/>
      <c r="D223" s="1147"/>
      <c r="E223" s="1147"/>
      <c r="F223" s="1147"/>
      <c r="G223" s="1147"/>
      <c r="H223" s="1147"/>
      <c r="I223" s="1147"/>
      <c r="J223" s="1147"/>
      <c r="K223" s="1147"/>
      <c r="L223" s="1147"/>
      <c r="M223" s="1147"/>
      <c r="N223" s="1147"/>
      <c r="O223" s="1147"/>
      <c r="P223" s="1147"/>
      <c r="Q223" s="1147"/>
      <c r="R223" s="1147"/>
      <c r="S223" s="1147"/>
      <c r="T223" s="1147"/>
    </row>
    <row r="224" spans="1:20" ht="16.5" customHeight="1">
      <c r="A224" s="1147"/>
      <c r="B224" s="1147"/>
      <c r="C224" s="1147"/>
      <c r="D224" s="1147"/>
      <c r="E224" s="1147"/>
      <c r="F224" s="1147"/>
      <c r="G224" s="1147"/>
      <c r="H224" s="1147"/>
      <c r="I224" s="1147"/>
      <c r="J224" s="1147"/>
      <c r="K224" s="1147"/>
      <c r="L224" s="1147"/>
      <c r="M224" s="1147"/>
      <c r="N224" s="1147"/>
      <c r="O224" s="1147"/>
      <c r="P224" s="1147"/>
      <c r="Q224" s="1147"/>
      <c r="R224" s="1147"/>
      <c r="S224" s="1147"/>
      <c r="T224" s="1147"/>
    </row>
    <row r="225" spans="1:20" ht="16.5" customHeight="1">
      <c r="A225" s="1147"/>
      <c r="B225" s="1147"/>
      <c r="C225" s="1147"/>
      <c r="D225" s="1147"/>
      <c r="E225" s="1147"/>
      <c r="F225" s="1147"/>
      <c r="G225" s="1147"/>
      <c r="H225" s="1147"/>
      <c r="I225" s="1147"/>
      <c r="J225" s="1147"/>
      <c r="K225" s="1147"/>
      <c r="L225" s="1147"/>
      <c r="M225" s="1147"/>
      <c r="N225" s="1147"/>
      <c r="O225" s="1147"/>
      <c r="P225" s="1147"/>
      <c r="Q225" s="1147"/>
      <c r="R225" s="1147"/>
      <c r="S225" s="1147"/>
      <c r="T225" s="1147"/>
    </row>
    <row r="226" spans="1:20" ht="16.5" customHeight="1">
      <c r="A226" s="1147"/>
      <c r="B226" s="1147"/>
      <c r="C226" s="1147"/>
      <c r="D226" s="1147"/>
      <c r="E226" s="1147"/>
      <c r="F226" s="1147"/>
      <c r="G226" s="1147"/>
      <c r="H226" s="1147"/>
      <c r="I226" s="1147"/>
      <c r="J226" s="1147"/>
      <c r="K226" s="1147"/>
      <c r="L226" s="1147"/>
      <c r="M226" s="1147"/>
      <c r="N226" s="1147"/>
      <c r="O226" s="1147"/>
      <c r="P226" s="1147"/>
      <c r="Q226" s="1147"/>
      <c r="R226" s="1147"/>
      <c r="S226" s="1147"/>
      <c r="T226" s="1147"/>
    </row>
    <row r="227" spans="1:20" ht="16.5" customHeight="1">
      <c r="A227" s="1147"/>
      <c r="B227" s="1147"/>
      <c r="C227" s="1147"/>
      <c r="D227" s="1147"/>
      <c r="E227" s="1147"/>
      <c r="F227" s="1147"/>
      <c r="G227" s="1147"/>
      <c r="H227" s="1147"/>
      <c r="I227" s="1147"/>
      <c r="J227" s="1147"/>
      <c r="K227" s="1147"/>
      <c r="L227" s="1147"/>
      <c r="M227" s="1147"/>
      <c r="N227" s="1147"/>
      <c r="O227" s="1147"/>
      <c r="P227" s="1147"/>
      <c r="Q227" s="1147"/>
      <c r="R227" s="1147"/>
      <c r="S227" s="1147"/>
      <c r="T227" s="1147"/>
    </row>
    <row r="228" spans="1:20" ht="16.5" customHeight="1">
      <c r="A228" s="1147"/>
      <c r="B228" s="1147"/>
      <c r="C228" s="1147"/>
      <c r="D228" s="1147"/>
      <c r="E228" s="1147"/>
      <c r="F228" s="1147"/>
      <c r="G228" s="1147"/>
      <c r="H228" s="1147"/>
      <c r="I228" s="1147"/>
      <c r="J228" s="1147"/>
      <c r="K228" s="1147"/>
      <c r="L228" s="1147"/>
      <c r="M228" s="1147"/>
      <c r="N228" s="1147"/>
      <c r="O228" s="1147"/>
      <c r="P228" s="1147"/>
      <c r="Q228" s="1147"/>
      <c r="R228" s="1147"/>
      <c r="S228" s="1147"/>
      <c r="T228" s="1147"/>
    </row>
    <row r="229" spans="1:20" ht="16.5" customHeight="1">
      <c r="A229" s="1147"/>
      <c r="B229" s="1147"/>
      <c r="C229" s="1147"/>
      <c r="D229" s="1147"/>
      <c r="E229" s="1147"/>
      <c r="F229" s="1147"/>
      <c r="G229" s="1147"/>
      <c r="H229" s="1147"/>
      <c r="I229" s="1147"/>
      <c r="J229" s="1147"/>
      <c r="K229" s="1147"/>
      <c r="L229" s="1147"/>
      <c r="M229" s="1147"/>
      <c r="N229" s="1147"/>
      <c r="O229" s="1147"/>
      <c r="P229" s="1147"/>
      <c r="Q229" s="1147"/>
      <c r="R229" s="1147"/>
      <c r="S229" s="1147"/>
      <c r="T229" s="1147"/>
    </row>
    <row r="230" spans="1:20" ht="16.5" customHeight="1">
      <c r="A230" s="1147"/>
      <c r="B230" s="1147"/>
      <c r="C230" s="1147"/>
      <c r="D230" s="1147"/>
      <c r="E230" s="1147"/>
      <c r="F230" s="1147"/>
      <c r="G230" s="1147"/>
      <c r="H230" s="1147"/>
      <c r="I230" s="1147"/>
      <c r="J230" s="1147"/>
      <c r="K230" s="1147"/>
      <c r="L230" s="1147"/>
      <c r="M230" s="1147"/>
      <c r="N230" s="1147"/>
      <c r="O230" s="1147"/>
      <c r="P230" s="1147"/>
      <c r="Q230" s="1147"/>
      <c r="R230" s="1147"/>
      <c r="S230" s="1147"/>
      <c r="T230" s="1147"/>
    </row>
    <row r="231" spans="1:20" ht="16.5" customHeight="1">
      <c r="A231" s="1147"/>
      <c r="B231" s="1147"/>
      <c r="C231" s="1147"/>
      <c r="D231" s="1147"/>
      <c r="E231" s="1147"/>
      <c r="F231" s="1147"/>
      <c r="G231" s="1147"/>
      <c r="H231" s="1147"/>
      <c r="I231" s="1147"/>
      <c r="J231" s="1147"/>
      <c r="K231" s="1147"/>
      <c r="L231" s="1147"/>
      <c r="M231" s="1147"/>
      <c r="N231" s="1147"/>
      <c r="O231" s="1147"/>
      <c r="P231" s="1147"/>
      <c r="Q231" s="1147"/>
      <c r="R231" s="1147"/>
      <c r="S231" s="1147"/>
      <c r="T231" s="1147"/>
    </row>
    <row r="232" spans="1:20" ht="16.5" customHeight="1">
      <c r="A232" s="1147"/>
      <c r="B232" s="1147"/>
      <c r="C232" s="1147"/>
      <c r="D232" s="1147"/>
      <c r="E232" s="1147"/>
      <c r="F232" s="1147"/>
      <c r="G232" s="1147"/>
      <c r="H232" s="1147"/>
      <c r="I232" s="1147"/>
      <c r="J232" s="1147"/>
      <c r="K232" s="1147"/>
      <c r="L232" s="1147"/>
      <c r="M232" s="1147"/>
      <c r="N232" s="1147"/>
      <c r="O232" s="1147"/>
      <c r="P232" s="1147"/>
      <c r="Q232" s="1147"/>
      <c r="R232" s="1147"/>
      <c r="S232" s="1147"/>
      <c r="T232" s="1147"/>
    </row>
    <row r="233" spans="1:20" ht="16.5" customHeight="1">
      <c r="A233" s="1147"/>
      <c r="B233" s="1147"/>
      <c r="C233" s="1147"/>
      <c r="D233" s="1147"/>
      <c r="E233" s="1147"/>
      <c r="F233" s="1147"/>
      <c r="G233" s="1147"/>
      <c r="H233" s="1147"/>
      <c r="I233" s="1147"/>
      <c r="J233" s="1147"/>
      <c r="K233" s="1147"/>
      <c r="L233" s="1147"/>
      <c r="M233" s="1147"/>
      <c r="N233" s="1147"/>
      <c r="O233" s="1147"/>
      <c r="P233" s="1147"/>
      <c r="Q233" s="1147"/>
      <c r="R233" s="1147"/>
      <c r="S233" s="1147"/>
      <c r="T233" s="1147"/>
    </row>
    <row r="234" spans="1:20" ht="16.5" customHeight="1">
      <c r="A234" s="1147"/>
      <c r="B234" s="1147"/>
      <c r="C234" s="1147"/>
      <c r="D234" s="1147"/>
      <c r="E234" s="1147"/>
      <c r="F234" s="1147"/>
      <c r="G234" s="1147"/>
      <c r="H234" s="1147"/>
      <c r="I234" s="1147"/>
      <c r="J234" s="1147"/>
      <c r="K234" s="1147"/>
      <c r="L234" s="1147"/>
      <c r="M234" s="1147"/>
      <c r="N234" s="1147"/>
      <c r="O234" s="1147"/>
      <c r="P234" s="1147"/>
      <c r="Q234" s="1147"/>
      <c r="R234" s="1147"/>
      <c r="S234" s="1147"/>
      <c r="T234" s="1147"/>
    </row>
    <row r="235" spans="1:20" ht="16.5" customHeight="1">
      <c r="A235" s="1147"/>
      <c r="B235" s="1147"/>
      <c r="C235" s="1147"/>
      <c r="D235" s="1147"/>
      <c r="E235" s="1147"/>
      <c r="F235" s="1147"/>
      <c r="G235" s="1147"/>
      <c r="H235" s="1147"/>
      <c r="I235" s="1147"/>
      <c r="J235" s="1147"/>
      <c r="K235" s="1147"/>
      <c r="L235" s="1147"/>
      <c r="M235" s="1147"/>
      <c r="N235" s="1147"/>
      <c r="O235" s="1147"/>
      <c r="P235" s="1147"/>
      <c r="Q235" s="1147"/>
      <c r="R235" s="1147"/>
      <c r="S235" s="1147"/>
      <c r="T235" s="1147"/>
    </row>
    <row r="236" spans="1:20" ht="16.5" customHeight="1">
      <c r="A236" s="1147"/>
      <c r="B236" s="1147"/>
      <c r="C236" s="1147"/>
      <c r="D236" s="1147"/>
      <c r="E236" s="1147"/>
      <c r="F236" s="1147"/>
      <c r="G236" s="1147"/>
      <c r="H236" s="1147"/>
      <c r="I236" s="1147"/>
      <c r="J236" s="1147"/>
      <c r="K236" s="1147"/>
      <c r="L236" s="1147"/>
      <c r="M236" s="1147"/>
      <c r="N236" s="1147"/>
      <c r="O236" s="1147"/>
      <c r="P236" s="1147"/>
      <c r="Q236" s="1147"/>
      <c r="R236" s="1147"/>
      <c r="S236" s="1147"/>
      <c r="T236" s="1147"/>
    </row>
    <row r="237" spans="1:20" ht="16.5" customHeight="1">
      <c r="A237" s="1147"/>
      <c r="B237" s="1147"/>
      <c r="C237" s="1147"/>
      <c r="D237" s="1147"/>
      <c r="E237" s="1147"/>
      <c r="F237" s="1147"/>
      <c r="G237" s="1147"/>
      <c r="H237" s="1147"/>
      <c r="I237" s="1147"/>
      <c r="J237" s="1147"/>
      <c r="K237" s="1147"/>
      <c r="L237" s="1147"/>
      <c r="M237" s="1147"/>
      <c r="N237" s="1147"/>
      <c r="O237" s="1147"/>
      <c r="P237" s="1147"/>
      <c r="Q237" s="1147"/>
      <c r="R237" s="1147"/>
      <c r="S237" s="1147"/>
      <c r="T237" s="1147"/>
    </row>
    <row r="238" spans="1:20" ht="16.5" customHeight="1">
      <c r="A238" s="1147"/>
      <c r="B238" s="1147"/>
      <c r="C238" s="1147"/>
      <c r="D238" s="1147"/>
      <c r="E238" s="1147"/>
      <c r="F238" s="1147"/>
      <c r="G238" s="1147"/>
      <c r="H238" s="1147"/>
      <c r="I238" s="1147"/>
      <c r="J238" s="1147"/>
      <c r="K238" s="1147"/>
      <c r="L238" s="1147"/>
      <c r="M238" s="1147"/>
      <c r="N238" s="1147"/>
      <c r="O238" s="1147"/>
      <c r="P238" s="1147"/>
      <c r="Q238" s="1147"/>
      <c r="R238" s="1147"/>
      <c r="S238" s="1147"/>
      <c r="T238" s="1147"/>
    </row>
    <row r="239" spans="1:20" ht="16.5" customHeight="1">
      <c r="A239" s="1147"/>
      <c r="B239" s="1147"/>
      <c r="C239" s="1147"/>
      <c r="D239" s="1147"/>
      <c r="E239" s="1147"/>
      <c r="F239" s="1147"/>
      <c r="G239" s="1147"/>
      <c r="H239" s="1147"/>
      <c r="I239" s="1147"/>
      <c r="J239" s="1147"/>
      <c r="K239" s="1147"/>
      <c r="L239" s="1147"/>
      <c r="M239" s="1147"/>
      <c r="N239" s="1147"/>
      <c r="O239" s="1147"/>
      <c r="P239" s="1147"/>
      <c r="Q239" s="1147"/>
      <c r="R239" s="1147"/>
      <c r="S239" s="1147"/>
      <c r="T239" s="1147"/>
    </row>
    <row r="240" spans="1:20" ht="16.5" customHeight="1">
      <c r="A240" s="1147"/>
      <c r="B240" s="1147"/>
      <c r="C240" s="1147"/>
      <c r="D240" s="1147"/>
      <c r="E240" s="1147"/>
      <c r="F240" s="1147"/>
      <c r="G240" s="1147"/>
      <c r="H240" s="1147"/>
      <c r="I240" s="1147"/>
      <c r="J240" s="1147"/>
      <c r="K240" s="1147"/>
      <c r="L240" s="1147"/>
      <c r="M240" s="1147"/>
      <c r="N240" s="1147"/>
      <c r="O240" s="1147"/>
      <c r="P240" s="1147"/>
      <c r="Q240" s="1147"/>
      <c r="R240" s="1147"/>
      <c r="S240" s="1147"/>
      <c r="T240" s="1147"/>
    </row>
    <row r="241" spans="1:20" ht="16.5" customHeight="1">
      <c r="A241" s="1147"/>
      <c r="B241" s="1147"/>
      <c r="C241" s="1147"/>
      <c r="D241" s="1147"/>
      <c r="E241" s="1147"/>
      <c r="F241" s="1147"/>
      <c r="G241" s="1147"/>
      <c r="H241" s="1147"/>
      <c r="I241" s="1147"/>
      <c r="J241" s="1147"/>
      <c r="K241" s="1147"/>
      <c r="L241" s="1147"/>
      <c r="M241" s="1147"/>
      <c r="N241" s="1147"/>
      <c r="O241" s="1147"/>
      <c r="P241" s="1147"/>
      <c r="Q241" s="1147"/>
      <c r="R241" s="1147"/>
      <c r="S241" s="1147"/>
      <c r="T241" s="1147"/>
    </row>
    <row r="242" spans="1:20" ht="16.5" customHeight="1">
      <c r="A242" s="1147"/>
      <c r="B242" s="1147"/>
      <c r="C242" s="1147"/>
      <c r="D242" s="1147"/>
      <c r="E242" s="1147"/>
      <c r="F242" s="1147"/>
      <c r="G242" s="1147"/>
      <c r="H242" s="1147"/>
      <c r="I242" s="1147"/>
      <c r="J242" s="1147"/>
      <c r="K242" s="1147"/>
      <c r="L242" s="1147"/>
      <c r="M242" s="1147"/>
      <c r="N242" s="1147"/>
      <c r="O242" s="1147"/>
      <c r="P242" s="1147"/>
      <c r="Q242" s="1147"/>
      <c r="R242" s="1147"/>
      <c r="S242" s="1147"/>
      <c r="T242" s="1147"/>
    </row>
    <row r="243" spans="1:20" ht="16.5" customHeight="1">
      <c r="A243" s="1147"/>
      <c r="B243" s="1147"/>
      <c r="C243" s="1147"/>
      <c r="D243" s="1147"/>
      <c r="E243" s="1147"/>
      <c r="F243" s="1147"/>
      <c r="G243" s="1147"/>
      <c r="H243" s="1147"/>
      <c r="I243" s="1147"/>
      <c r="J243" s="1147"/>
      <c r="K243" s="1147"/>
      <c r="L243" s="1147"/>
      <c r="M243" s="1147"/>
      <c r="N243" s="1147"/>
      <c r="O243" s="1147"/>
      <c r="P243" s="1147"/>
      <c r="Q243" s="1147"/>
      <c r="R243" s="1147"/>
      <c r="S243" s="1147"/>
      <c r="T243" s="1147"/>
    </row>
    <row r="244" spans="1:20" ht="16.5" customHeight="1">
      <c r="A244" s="1147"/>
      <c r="B244" s="1147"/>
      <c r="C244" s="1147"/>
      <c r="D244" s="1147"/>
      <c r="E244" s="1147"/>
      <c r="F244" s="1147"/>
      <c r="G244" s="1147"/>
      <c r="H244" s="1147"/>
      <c r="I244" s="1147"/>
      <c r="J244" s="1147"/>
      <c r="K244" s="1147"/>
      <c r="L244" s="1147"/>
      <c r="M244" s="1147"/>
      <c r="N244" s="1147"/>
      <c r="O244" s="1147"/>
      <c r="P244" s="1147"/>
      <c r="Q244" s="1147"/>
      <c r="R244" s="1147"/>
      <c r="S244" s="1147"/>
      <c r="T244" s="1147"/>
    </row>
    <row r="245" spans="1:20" ht="16.5" customHeight="1">
      <c r="A245" s="1147"/>
      <c r="B245" s="1147"/>
      <c r="C245" s="1147"/>
      <c r="D245" s="1147"/>
      <c r="E245" s="1147"/>
      <c r="F245" s="1147"/>
      <c r="G245" s="1147"/>
      <c r="H245" s="1147"/>
      <c r="I245" s="1147"/>
      <c r="J245" s="1147"/>
      <c r="K245" s="1147"/>
      <c r="L245" s="1147"/>
      <c r="M245" s="1147"/>
      <c r="N245" s="1147"/>
      <c r="O245" s="1147"/>
      <c r="P245" s="1147"/>
      <c r="Q245" s="1147"/>
      <c r="R245" s="1147"/>
      <c r="S245" s="1147"/>
      <c r="T245" s="1147"/>
    </row>
    <row r="246" spans="1:20" ht="16.5" customHeight="1">
      <c r="A246" s="1147"/>
      <c r="B246" s="1147"/>
      <c r="C246" s="1147"/>
      <c r="D246" s="1147"/>
      <c r="E246" s="1147"/>
      <c r="F246" s="1147"/>
      <c r="G246" s="1147"/>
      <c r="H246" s="1147"/>
      <c r="I246" s="1147"/>
      <c r="J246" s="1147"/>
      <c r="K246" s="1147"/>
      <c r="L246" s="1147"/>
      <c r="M246" s="1147"/>
      <c r="N246" s="1147"/>
      <c r="O246" s="1147"/>
      <c r="P246" s="1147"/>
      <c r="Q246" s="1147"/>
      <c r="R246" s="1147"/>
      <c r="S246" s="1147"/>
      <c r="T246" s="1147"/>
    </row>
    <row r="247" spans="1:20" ht="16.5" customHeight="1">
      <c r="A247" s="1147"/>
      <c r="B247" s="1147"/>
      <c r="C247" s="1147"/>
      <c r="D247" s="1147"/>
      <c r="E247" s="1147"/>
      <c r="F247" s="1147"/>
      <c r="G247" s="1147"/>
      <c r="H247" s="1147"/>
      <c r="I247" s="1147"/>
      <c r="J247" s="1147"/>
      <c r="K247" s="1147"/>
      <c r="L247" s="1147"/>
      <c r="M247" s="1147"/>
      <c r="N247" s="1147"/>
      <c r="O247" s="1147"/>
      <c r="P247" s="1147"/>
      <c r="Q247" s="1147"/>
      <c r="R247" s="1147"/>
      <c r="S247" s="1147"/>
      <c r="T247" s="1147"/>
    </row>
    <row r="248" spans="1:20" ht="16.5" customHeight="1">
      <c r="A248" s="1147"/>
      <c r="B248" s="1147"/>
      <c r="C248" s="1147"/>
      <c r="D248" s="1147"/>
      <c r="E248" s="1147"/>
      <c r="F248" s="1147"/>
      <c r="G248" s="1147"/>
      <c r="H248" s="1147"/>
      <c r="I248" s="1147"/>
      <c r="J248" s="1147"/>
      <c r="K248" s="1147"/>
      <c r="L248" s="1147"/>
      <c r="M248" s="1147"/>
      <c r="N248" s="1147"/>
      <c r="O248" s="1147"/>
      <c r="P248" s="1147"/>
      <c r="Q248" s="1147"/>
      <c r="R248" s="1147"/>
      <c r="S248" s="1147"/>
      <c r="T248" s="1147"/>
    </row>
    <row r="249" spans="1:20" ht="16.5" customHeight="1">
      <c r="A249" s="1147"/>
      <c r="B249" s="1147"/>
      <c r="C249" s="1147"/>
      <c r="D249" s="1147"/>
      <c r="E249" s="1147"/>
      <c r="F249" s="1147"/>
      <c r="G249" s="1147"/>
      <c r="H249" s="1147"/>
      <c r="I249" s="1147"/>
      <c r="J249" s="1147"/>
      <c r="K249" s="1147"/>
      <c r="L249" s="1147"/>
      <c r="M249" s="1147"/>
      <c r="N249" s="1147"/>
      <c r="O249" s="1147"/>
      <c r="P249" s="1147"/>
      <c r="Q249" s="1147"/>
      <c r="R249" s="1147"/>
      <c r="S249" s="1147"/>
      <c r="T249" s="1147"/>
    </row>
    <row r="250" spans="1:20" ht="16.5" customHeight="1">
      <c r="A250" s="1147"/>
      <c r="B250" s="1147"/>
      <c r="C250" s="1147"/>
      <c r="D250" s="1147"/>
      <c r="E250" s="1147"/>
      <c r="F250" s="1147"/>
      <c r="G250" s="1147"/>
      <c r="H250" s="1147"/>
      <c r="I250" s="1147"/>
      <c r="J250" s="1147"/>
      <c r="K250" s="1147"/>
      <c r="L250" s="1147"/>
      <c r="M250" s="1147"/>
      <c r="N250" s="1147"/>
      <c r="O250" s="1147"/>
      <c r="P250" s="1147"/>
      <c r="Q250" s="1147"/>
      <c r="R250" s="1147"/>
      <c r="S250" s="1147"/>
      <c r="T250" s="1147"/>
    </row>
    <row r="251" spans="1:20" ht="16.5" customHeight="1">
      <c r="A251" s="1147"/>
      <c r="B251" s="1147"/>
      <c r="C251" s="1147"/>
      <c r="D251" s="1147"/>
      <c r="E251" s="1147"/>
      <c r="F251" s="1147"/>
      <c r="G251" s="1147"/>
      <c r="H251" s="1147"/>
      <c r="I251" s="1147"/>
      <c r="J251" s="1147"/>
      <c r="K251" s="1147"/>
      <c r="L251" s="1147"/>
      <c r="M251" s="1147"/>
      <c r="N251" s="1147"/>
      <c r="O251" s="1147"/>
      <c r="P251" s="1147"/>
      <c r="Q251" s="1147"/>
      <c r="R251" s="1147"/>
      <c r="S251" s="1147"/>
      <c r="T251" s="1147"/>
    </row>
    <row r="252" spans="1:20" ht="16.5" customHeight="1">
      <c r="A252" s="1147"/>
      <c r="B252" s="1147"/>
      <c r="C252" s="1147"/>
      <c r="D252" s="1147"/>
      <c r="E252" s="1147"/>
      <c r="F252" s="1147"/>
      <c r="G252" s="1147"/>
      <c r="H252" s="1147"/>
      <c r="I252" s="1147"/>
      <c r="J252" s="1147"/>
      <c r="K252" s="1147"/>
      <c r="L252" s="1147"/>
      <c r="M252" s="1147"/>
      <c r="N252" s="1147"/>
      <c r="O252" s="1147"/>
      <c r="P252" s="1147"/>
      <c r="Q252" s="1147"/>
      <c r="R252" s="1147"/>
      <c r="S252" s="1147"/>
      <c r="T252" s="1147"/>
    </row>
    <row r="253" spans="1:20" ht="16.5" customHeight="1">
      <c r="A253" s="1147"/>
      <c r="B253" s="1147"/>
      <c r="C253" s="1147"/>
      <c r="D253" s="1147"/>
      <c r="E253" s="1147"/>
      <c r="F253" s="1147"/>
      <c r="G253" s="1147"/>
      <c r="H253" s="1147"/>
      <c r="I253" s="1147"/>
      <c r="J253" s="1147"/>
      <c r="K253" s="1147"/>
      <c r="L253" s="1147"/>
      <c r="M253" s="1147"/>
      <c r="N253" s="1147"/>
      <c r="O253" s="1147"/>
      <c r="P253" s="1147"/>
      <c r="Q253" s="1147"/>
      <c r="R253" s="1147"/>
      <c r="S253" s="1147"/>
      <c r="T253" s="1147"/>
    </row>
    <row r="254" spans="1:20" ht="16.5" customHeight="1">
      <c r="A254" s="1147"/>
      <c r="B254" s="1147"/>
      <c r="C254" s="1147"/>
      <c r="D254" s="1147"/>
      <c r="E254" s="1147"/>
      <c r="F254" s="1147"/>
      <c r="G254" s="1147"/>
      <c r="H254" s="1147"/>
      <c r="I254" s="1147"/>
      <c r="J254" s="1147"/>
      <c r="K254" s="1147"/>
      <c r="L254" s="1147"/>
      <c r="M254" s="1147"/>
      <c r="N254" s="1147"/>
      <c r="O254" s="1147"/>
      <c r="P254" s="1147"/>
      <c r="Q254" s="1147"/>
      <c r="R254" s="1147"/>
      <c r="S254" s="1147"/>
      <c r="T254" s="1147"/>
    </row>
    <row r="255" spans="1:20" ht="16.5" customHeight="1">
      <c r="A255" s="1147"/>
      <c r="B255" s="1147"/>
      <c r="C255" s="1147"/>
      <c r="D255" s="1147"/>
      <c r="E255" s="1147"/>
      <c r="F255" s="1147"/>
      <c r="G255" s="1147"/>
      <c r="H255" s="1147"/>
      <c r="I255" s="1147"/>
      <c r="J255" s="1147"/>
      <c r="K255" s="1147"/>
      <c r="L255" s="1147"/>
      <c r="M255" s="1147"/>
      <c r="N255" s="1147"/>
      <c r="O255" s="1147"/>
      <c r="P255" s="1147"/>
      <c r="Q255" s="1147"/>
      <c r="R255" s="1147"/>
      <c r="S255" s="1147"/>
      <c r="T255" s="1147"/>
    </row>
    <row r="256" spans="1:20" ht="16.5" customHeight="1">
      <c r="A256" s="1147"/>
      <c r="B256" s="1147"/>
      <c r="C256" s="1147"/>
      <c r="D256" s="1147"/>
      <c r="E256" s="1147"/>
      <c r="F256" s="1147"/>
      <c r="G256" s="1147"/>
      <c r="H256" s="1147"/>
      <c r="I256" s="1147"/>
      <c r="J256" s="1147"/>
      <c r="K256" s="1147"/>
      <c r="L256" s="1147"/>
      <c r="M256" s="1147"/>
      <c r="N256" s="1147"/>
      <c r="O256" s="1147"/>
      <c r="P256" s="1147"/>
      <c r="Q256" s="1147"/>
      <c r="R256" s="1147"/>
      <c r="S256" s="1147"/>
      <c r="T256" s="1147"/>
    </row>
    <row r="257" spans="1:20" ht="16.5" customHeight="1">
      <c r="A257" s="1147"/>
      <c r="B257" s="1147"/>
      <c r="C257" s="1147"/>
      <c r="D257" s="1147"/>
      <c r="E257" s="1147"/>
      <c r="F257" s="1147"/>
      <c r="G257" s="1147"/>
      <c r="H257" s="1147"/>
      <c r="I257" s="1147"/>
      <c r="J257" s="1147"/>
      <c r="K257" s="1147"/>
      <c r="L257" s="1147"/>
      <c r="M257" s="1147"/>
      <c r="N257" s="1147"/>
      <c r="O257" s="1147"/>
      <c r="P257" s="1147"/>
      <c r="Q257" s="1147"/>
      <c r="R257" s="1147"/>
      <c r="S257" s="1147"/>
      <c r="T257" s="1147"/>
    </row>
    <row r="258" spans="1:20" ht="16.5" customHeight="1">
      <c r="A258" s="1147"/>
      <c r="B258" s="1147"/>
      <c r="C258" s="1147"/>
      <c r="D258" s="1147"/>
      <c r="E258" s="1147"/>
      <c r="F258" s="1147"/>
      <c r="G258" s="1147"/>
      <c r="H258" s="1147"/>
      <c r="I258" s="1147"/>
      <c r="J258" s="1147"/>
      <c r="K258" s="1147"/>
      <c r="L258" s="1147"/>
      <c r="M258" s="1147"/>
      <c r="N258" s="1147"/>
      <c r="O258" s="1147"/>
      <c r="P258" s="1147"/>
      <c r="Q258" s="1147"/>
      <c r="R258" s="1147"/>
      <c r="S258" s="1147"/>
      <c r="T258" s="1147"/>
    </row>
    <row r="259" spans="1:20" ht="16.5" customHeight="1">
      <c r="A259" s="1147"/>
      <c r="B259" s="1147"/>
      <c r="C259" s="1147"/>
      <c r="D259" s="1147"/>
      <c r="E259" s="1147"/>
      <c r="F259" s="1147"/>
      <c r="G259" s="1147"/>
      <c r="H259" s="1147"/>
      <c r="I259" s="1147"/>
      <c r="J259" s="1147"/>
      <c r="K259" s="1147"/>
      <c r="L259" s="1147"/>
      <c r="M259" s="1147"/>
      <c r="N259" s="1147"/>
      <c r="O259" s="1147"/>
      <c r="P259" s="1147"/>
      <c r="Q259" s="1147"/>
      <c r="R259" s="1147"/>
      <c r="S259" s="1147"/>
      <c r="T259" s="1147"/>
    </row>
    <row r="260" spans="1:20" ht="16.5" customHeight="1">
      <c r="A260" s="1147"/>
      <c r="B260" s="1147"/>
      <c r="C260" s="1147"/>
      <c r="D260" s="1147"/>
      <c r="E260" s="1147"/>
      <c r="F260" s="1147"/>
      <c r="G260" s="1147"/>
      <c r="H260" s="1147"/>
      <c r="I260" s="1147"/>
      <c r="J260" s="1147"/>
      <c r="K260" s="1147"/>
      <c r="L260" s="1147"/>
      <c r="M260" s="1147"/>
      <c r="N260" s="1147"/>
      <c r="O260" s="1147"/>
      <c r="P260" s="1147"/>
      <c r="Q260" s="1147"/>
      <c r="R260" s="1147"/>
      <c r="S260" s="1147"/>
      <c r="T260" s="1147"/>
    </row>
    <row r="261" spans="1:20" ht="16.5" customHeight="1">
      <c r="A261" s="1147"/>
      <c r="B261" s="1147"/>
      <c r="C261" s="1147"/>
      <c r="D261" s="1147"/>
      <c r="E261" s="1147"/>
      <c r="F261" s="1147"/>
      <c r="G261" s="1147"/>
      <c r="H261" s="1147"/>
      <c r="I261" s="1147"/>
      <c r="J261" s="1147"/>
      <c r="K261" s="1147"/>
      <c r="L261" s="1147"/>
      <c r="M261" s="1147"/>
      <c r="N261" s="1147"/>
      <c r="O261" s="1147"/>
      <c r="P261" s="1147"/>
      <c r="Q261" s="1147"/>
      <c r="R261" s="1147"/>
      <c r="S261" s="1147"/>
      <c r="T261" s="1147"/>
    </row>
    <row r="262" spans="1:20" ht="16.5" customHeight="1">
      <c r="A262" s="1147"/>
      <c r="B262" s="1147"/>
      <c r="C262" s="1147"/>
      <c r="D262" s="1147"/>
      <c r="E262" s="1147"/>
      <c r="F262" s="1147"/>
      <c r="G262" s="1147"/>
      <c r="H262" s="1147"/>
      <c r="I262" s="1147"/>
      <c r="J262" s="1147"/>
      <c r="K262" s="1147"/>
      <c r="L262" s="1147"/>
      <c r="M262" s="1147"/>
      <c r="N262" s="1147"/>
      <c r="O262" s="1147"/>
      <c r="P262" s="1147"/>
      <c r="Q262" s="1147"/>
      <c r="R262" s="1147"/>
      <c r="S262" s="1147"/>
      <c r="T262" s="1147"/>
    </row>
    <row r="263" spans="1:20" ht="16.5" customHeight="1">
      <c r="A263" s="1147"/>
      <c r="B263" s="1147"/>
      <c r="C263" s="1147"/>
      <c r="D263" s="1147"/>
      <c r="E263" s="1147"/>
      <c r="F263" s="1147"/>
      <c r="G263" s="1147"/>
      <c r="H263" s="1147"/>
      <c r="I263" s="1147"/>
      <c r="J263" s="1147"/>
      <c r="K263" s="1147"/>
      <c r="L263" s="1147"/>
      <c r="M263" s="1147"/>
      <c r="N263" s="1147"/>
      <c r="O263" s="1147"/>
      <c r="P263" s="1147"/>
      <c r="Q263" s="1147"/>
      <c r="R263" s="1147"/>
      <c r="S263" s="1147"/>
      <c r="T263" s="1147"/>
    </row>
    <row r="264" spans="1:20" ht="16.5" customHeight="1">
      <c r="A264" s="1147"/>
      <c r="B264" s="1147"/>
      <c r="C264" s="1147"/>
      <c r="D264" s="1147"/>
      <c r="E264" s="1147"/>
      <c r="F264" s="1147"/>
      <c r="G264" s="1147"/>
      <c r="H264" s="1147"/>
      <c r="I264" s="1147"/>
      <c r="J264" s="1147"/>
      <c r="K264" s="1147"/>
      <c r="L264" s="1147"/>
      <c r="M264" s="1147"/>
      <c r="N264" s="1147"/>
      <c r="O264" s="1147"/>
      <c r="P264" s="1147"/>
      <c r="Q264" s="1147"/>
      <c r="R264" s="1147"/>
      <c r="S264" s="1147"/>
      <c r="T264" s="1147"/>
    </row>
    <row r="265" spans="1:20" ht="16.5" customHeight="1">
      <c r="A265" s="1147"/>
      <c r="B265" s="1147"/>
      <c r="C265" s="1147"/>
      <c r="D265" s="1147"/>
      <c r="E265" s="1147"/>
      <c r="F265" s="1147"/>
      <c r="G265" s="1147"/>
      <c r="H265" s="1147"/>
      <c r="I265" s="1147"/>
      <c r="J265" s="1147"/>
      <c r="K265" s="1147"/>
      <c r="L265" s="1147"/>
      <c r="M265" s="1147"/>
      <c r="N265" s="1147"/>
      <c r="O265" s="1147"/>
      <c r="P265" s="1147"/>
      <c r="Q265" s="1147"/>
      <c r="R265" s="1147"/>
      <c r="S265" s="1147"/>
      <c r="T265" s="1147"/>
    </row>
    <row r="266" spans="1:20" ht="16.5" customHeight="1">
      <c r="A266" s="1147"/>
      <c r="B266" s="1147"/>
      <c r="C266" s="1147"/>
      <c r="D266" s="1147"/>
      <c r="E266" s="1147"/>
      <c r="F266" s="1147"/>
      <c r="G266" s="1147"/>
      <c r="H266" s="1147"/>
      <c r="I266" s="1147"/>
      <c r="J266" s="1147"/>
      <c r="K266" s="1147"/>
      <c r="L266" s="1147"/>
      <c r="M266" s="1147"/>
      <c r="N266" s="1147"/>
      <c r="O266" s="1147"/>
      <c r="P266" s="1147"/>
      <c r="Q266" s="1147"/>
      <c r="R266" s="1147"/>
      <c r="S266" s="1147"/>
      <c r="T266" s="1147"/>
    </row>
    <row r="267" spans="1:20" ht="16.5" customHeight="1">
      <c r="A267" s="1147"/>
      <c r="B267" s="1147"/>
      <c r="C267" s="1147"/>
      <c r="D267" s="1147"/>
      <c r="E267" s="1147"/>
      <c r="F267" s="1147"/>
      <c r="G267" s="1147"/>
      <c r="H267" s="1147"/>
      <c r="I267" s="1147"/>
      <c r="J267" s="1147"/>
      <c r="K267" s="1147"/>
      <c r="L267" s="1147"/>
      <c r="M267" s="1147"/>
      <c r="N267" s="1147"/>
      <c r="O267" s="1147"/>
      <c r="P267" s="1147"/>
      <c r="Q267" s="1147"/>
      <c r="R267" s="1147"/>
      <c r="S267" s="1147"/>
      <c r="T267" s="1147"/>
    </row>
    <row r="268" spans="1:20" ht="16.5" customHeight="1">
      <c r="A268" s="1147"/>
      <c r="B268" s="1147"/>
      <c r="C268" s="1147"/>
      <c r="D268" s="1147"/>
      <c r="E268" s="1147"/>
      <c r="F268" s="1147"/>
      <c r="G268" s="1147"/>
      <c r="H268" s="1147"/>
      <c r="I268" s="1147"/>
      <c r="J268" s="1147"/>
      <c r="K268" s="1147"/>
      <c r="L268" s="1147"/>
      <c r="M268" s="1147"/>
      <c r="N268" s="1147"/>
      <c r="O268" s="1147"/>
      <c r="P268" s="1147"/>
      <c r="Q268" s="1147"/>
      <c r="R268" s="1147"/>
      <c r="S268" s="1147"/>
      <c r="T268" s="1147"/>
    </row>
    <row r="269" spans="1:20" ht="16.5" customHeight="1">
      <c r="A269" s="1147"/>
      <c r="B269" s="1147"/>
      <c r="C269" s="1147"/>
      <c r="D269" s="1147"/>
      <c r="E269" s="1147"/>
      <c r="F269" s="1147"/>
      <c r="G269" s="1147"/>
      <c r="H269" s="1147"/>
      <c r="I269" s="1147"/>
      <c r="J269" s="1147"/>
      <c r="K269" s="1147"/>
      <c r="L269" s="1147"/>
      <c r="M269" s="1147"/>
      <c r="N269" s="1147"/>
      <c r="O269" s="1147"/>
      <c r="P269" s="1147"/>
      <c r="Q269" s="1147"/>
      <c r="R269" s="1147"/>
      <c r="S269" s="1147"/>
      <c r="T269" s="1147"/>
    </row>
    <row r="270" spans="1:20" ht="16.5" customHeight="1">
      <c r="A270" s="1147"/>
      <c r="B270" s="1147"/>
      <c r="C270" s="1147"/>
      <c r="D270" s="1147"/>
      <c r="E270" s="1147"/>
      <c r="F270" s="1147"/>
      <c r="G270" s="1147"/>
      <c r="H270" s="1147"/>
      <c r="I270" s="1147"/>
      <c r="J270" s="1147"/>
      <c r="K270" s="1147"/>
      <c r="L270" s="1147"/>
      <c r="M270" s="1147"/>
      <c r="N270" s="1147"/>
      <c r="O270" s="1147"/>
      <c r="P270" s="1147"/>
      <c r="Q270" s="1147"/>
      <c r="R270" s="1147"/>
      <c r="S270" s="1147"/>
      <c r="T270" s="1147"/>
    </row>
    <row r="271" spans="1:20" ht="16.5" customHeight="1">
      <c r="A271" s="1147"/>
      <c r="B271" s="1147"/>
      <c r="C271" s="1147"/>
      <c r="D271" s="1147"/>
      <c r="E271" s="1147"/>
      <c r="F271" s="1147"/>
      <c r="G271" s="1147"/>
      <c r="H271" s="1147"/>
      <c r="I271" s="1147"/>
      <c r="J271" s="1147"/>
      <c r="K271" s="1147"/>
      <c r="L271" s="1147"/>
      <c r="M271" s="1147"/>
      <c r="N271" s="1147"/>
      <c r="O271" s="1147"/>
      <c r="P271" s="1147"/>
      <c r="Q271" s="1147"/>
      <c r="R271" s="1147"/>
      <c r="S271" s="1147"/>
      <c r="T271" s="1147"/>
    </row>
    <row r="272" spans="1:20" ht="16.5" customHeight="1">
      <c r="A272" s="1147"/>
      <c r="B272" s="1147"/>
      <c r="C272" s="1147"/>
      <c r="D272" s="1147"/>
      <c r="E272" s="1147"/>
      <c r="F272" s="1147"/>
      <c r="G272" s="1147"/>
      <c r="H272" s="1147"/>
      <c r="I272" s="1147"/>
      <c r="J272" s="1147"/>
      <c r="K272" s="1147"/>
      <c r="L272" s="1147"/>
      <c r="M272" s="1147"/>
      <c r="N272" s="1147"/>
      <c r="O272" s="1147"/>
      <c r="P272" s="1147"/>
      <c r="Q272" s="1147"/>
      <c r="R272" s="1147"/>
      <c r="S272" s="1147"/>
      <c r="T272" s="1147"/>
    </row>
    <row r="273" spans="1:20" ht="16.5" customHeight="1">
      <c r="A273" s="1147"/>
      <c r="B273" s="1147"/>
      <c r="C273" s="1147"/>
      <c r="D273" s="1147"/>
      <c r="E273" s="1147"/>
      <c r="F273" s="1147"/>
      <c r="G273" s="1147"/>
      <c r="H273" s="1147"/>
      <c r="I273" s="1147"/>
      <c r="J273" s="1147"/>
      <c r="K273" s="1147"/>
      <c r="L273" s="1147"/>
      <c r="M273" s="1147"/>
      <c r="N273" s="1147"/>
      <c r="O273" s="1147"/>
      <c r="P273" s="1147"/>
      <c r="Q273" s="1147"/>
      <c r="R273" s="1147"/>
      <c r="S273" s="1147"/>
      <c r="T273" s="1147"/>
    </row>
    <row r="274" spans="1:20" ht="16.5" customHeight="1">
      <c r="A274" s="1147"/>
      <c r="B274" s="1147"/>
      <c r="C274" s="1147"/>
      <c r="D274" s="1147"/>
      <c r="E274" s="1147"/>
      <c r="F274" s="1147"/>
      <c r="G274" s="1147"/>
      <c r="H274" s="1147"/>
      <c r="I274" s="1147"/>
      <c r="J274" s="1147"/>
      <c r="K274" s="1147"/>
      <c r="L274" s="1147"/>
      <c r="M274" s="1147"/>
      <c r="N274" s="1147"/>
      <c r="O274" s="1147"/>
      <c r="P274" s="1147"/>
      <c r="Q274" s="1147"/>
      <c r="R274" s="1147"/>
      <c r="S274" s="1147"/>
      <c r="T274" s="1147"/>
    </row>
    <row r="275" spans="1:20" ht="16.5" customHeight="1">
      <c r="A275" s="1147"/>
      <c r="B275" s="1147"/>
      <c r="C275" s="1147"/>
      <c r="D275" s="1147"/>
      <c r="E275" s="1147"/>
      <c r="F275" s="1147"/>
      <c r="G275" s="1147"/>
      <c r="H275" s="1147"/>
      <c r="I275" s="1147"/>
      <c r="J275" s="1147"/>
      <c r="K275" s="1147"/>
      <c r="L275" s="1147"/>
      <c r="M275" s="1147"/>
      <c r="N275" s="1147"/>
      <c r="O275" s="1147"/>
      <c r="P275" s="1147"/>
      <c r="Q275" s="1147"/>
      <c r="R275" s="1147"/>
      <c r="S275" s="1147"/>
      <c r="T275" s="1147"/>
    </row>
    <row r="276" spans="1:20" ht="16.5" customHeight="1">
      <c r="A276" s="1147"/>
      <c r="B276" s="1147"/>
      <c r="C276" s="1147"/>
      <c r="D276" s="1147"/>
      <c r="E276" s="1147"/>
      <c r="F276" s="1147"/>
      <c r="G276" s="1147"/>
      <c r="H276" s="1147"/>
      <c r="I276" s="1147"/>
      <c r="J276" s="1147"/>
      <c r="K276" s="1147"/>
      <c r="L276" s="1147"/>
      <c r="M276" s="1147"/>
      <c r="N276" s="1147"/>
      <c r="O276" s="1147"/>
      <c r="P276" s="1147"/>
      <c r="Q276" s="1147"/>
      <c r="R276" s="1147"/>
      <c r="S276" s="1147"/>
      <c r="T276" s="1147"/>
    </row>
    <row r="277" spans="1:20" ht="16.5" customHeight="1">
      <c r="A277" s="1147"/>
      <c r="B277" s="1147"/>
      <c r="C277" s="1147"/>
      <c r="D277" s="1147"/>
      <c r="E277" s="1147"/>
      <c r="F277" s="1147"/>
      <c r="G277" s="1147"/>
      <c r="H277" s="1147"/>
      <c r="I277" s="1147"/>
      <c r="J277" s="1147"/>
      <c r="K277" s="1147"/>
      <c r="L277" s="1147"/>
      <c r="M277" s="1147"/>
      <c r="N277" s="1147"/>
      <c r="O277" s="1147"/>
      <c r="P277" s="1147"/>
      <c r="Q277" s="1147"/>
      <c r="R277" s="1147"/>
      <c r="S277" s="1147"/>
      <c r="T277" s="1147"/>
    </row>
    <row r="278" spans="1:20" ht="16.5" customHeight="1">
      <c r="A278" s="1147"/>
      <c r="B278" s="1147"/>
      <c r="C278" s="1147"/>
      <c r="D278" s="1147"/>
      <c r="E278" s="1147"/>
      <c r="F278" s="1147"/>
      <c r="G278" s="1147"/>
      <c r="H278" s="1147"/>
      <c r="I278" s="1147"/>
      <c r="J278" s="1147"/>
      <c r="K278" s="1147"/>
      <c r="L278" s="1147"/>
      <c r="M278" s="1147"/>
      <c r="N278" s="1147"/>
      <c r="O278" s="1147"/>
      <c r="P278" s="1147"/>
      <c r="Q278" s="1147"/>
      <c r="R278" s="1147"/>
      <c r="S278" s="1147"/>
      <c r="T278" s="1147"/>
    </row>
    <row r="279" spans="1:20" ht="16.5" customHeight="1">
      <c r="A279" s="1147"/>
      <c r="B279" s="1147"/>
      <c r="C279" s="1147"/>
      <c r="D279" s="1147"/>
      <c r="E279" s="1147"/>
      <c r="F279" s="1147"/>
      <c r="G279" s="1147"/>
      <c r="H279" s="1147"/>
      <c r="I279" s="1147"/>
      <c r="J279" s="1147"/>
      <c r="K279" s="1147"/>
      <c r="L279" s="1147"/>
      <c r="M279" s="1147"/>
      <c r="N279" s="1147"/>
      <c r="O279" s="1147"/>
      <c r="P279" s="1147"/>
      <c r="Q279" s="1147"/>
      <c r="R279" s="1147"/>
      <c r="S279" s="1147"/>
      <c r="T279" s="1147"/>
    </row>
    <row r="280" spans="1:20" ht="16.5" customHeight="1">
      <c r="A280" s="1147"/>
      <c r="B280" s="1147"/>
      <c r="C280" s="1147"/>
      <c r="D280" s="1147"/>
      <c r="E280" s="1147"/>
      <c r="F280" s="1147"/>
      <c r="G280" s="1147"/>
      <c r="H280" s="1147"/>
      <c r="I280" s="1147"/>
      <c r="J280" s="1147"/>
      <c r="K280" s="1147"/>
      <c r="L280" s="1147"/>
      <c r="M280" s="1147"/>
      <c r="N280" s="1147"/>
      <c r="O280" s="1147"/>
      <c r="P280" s="1147"/>
      <c r="Q280" s="1147"/>
      <c r="R280" s="1147"/>
      <c r="S280" s="1147"/>
      <c r="T280" s="1147"/>
    </row>
    <row r="281" spans="1:20" ht="16.5" customHeight="1">
      <c r="A281" s="1147"/>
      <c r="B281" s="1147"/>
      <c r="C281" s="1147"/>
      <c r="D281" s="1147"/>
      <c r="E281" s="1147"/>
      <c r="F281" s="1147"/>
      <c r="G281" s="1147"/>
      <c r="H281" s="1147"/>
      <c r="I281" s="1147"/>
      <c r="J281" s="1147"/>
      <c r="K281" s="1147"/>
      <c r="L281" s="1147"/>
      <c r="M281" s="1147"/>
      <c r="N281" s="1147"/>
      <c r="O281" s="1147"/>
      <c r="P281" s="1147"/>
      <c r="Q281" s="1147"/>
      <c r="R281" s="1147"/>
      <c r="S281" s="1147"/>
      <c r="T281" s="1147"/>
    </row>
    <row r="282" spans="1:20" ht="16.5" customHeight="1">
      <c r="A282" s="1147"/>
      <c r="B282" s="1147"/>
      <c r="C282" s="1147"/>
      <c r="D282" s="1147"/>
      <c r="E282" s="1147"/>
      <c r="F282" s="1147"/>
      <c r="G282" s="1147"/>
      <c r="H282" s="1147"/>
      <c r="I282" s="1147"/>
      <c r="J282" s="1147"/>
      <c r="K282" s="1147"/>
      <c r="L282" s="1147"/>
      <c r="M282" s="1147"/>
      <c r="N282" s="1147"/>
      <c r="O282" s="1147"/>
      <c r="P282" s="1147"/>
      <c r="Q282" s="1147"/>
      <c r="R282" s="1147"/>
      <c r="S282" s="1147"/>
      <c r="T282" s="1147"/>
    </row>
    <row r="283" spans="1:20" ht="16.5" customHeight="1">
      <c r="A283" s="1147"/>
      <c r="B283" s="1147"/>
      <c r="C283" s="1147"/>
      <c r="D283" s="1147"/>
      <c r="E283" s="1147"/>
      <c r="F283" s="1147"/>
      <c r="G283" s="1147"/>
      <c r="H283" s="1147"/>
      <c r="I283" s="1147"/>
      <c r="J283" s="1147"/>
      <c r="K283" s="1147"/>
      <c r="L283" s="1147"/>
      <c r="M283" s="1147"/>
      <c r="N283" s="1147"/>
      <c r="O283" s="1147"/>
      <c r="P283" s="1147"/>
      <c r="Q283" s="1147"/>
      <c r="R283" s="1147"/>
      <c r="S283" s="1147"/>
      <c r="T283" s="1147"/>
    </row>
    <row r="284" spans="1:20" ht="16.5" customHeight="1">
      <c r="A284" s="1147"/>
      <c r="B284" s="1147"/>
      <c r="C284" s="1147"/>
      <c r="D284" s="1147"/>
      <c r="E284" s="1147"/>
      <c r="F284" s="1147"/>
      <c r="G284" s="1147"/>
      <c r="H284" s="1147"/>
      <c r="I284" s="1147"/>
      <c r="J284" s="1147"/>
      <c r="K284" s="1147"/>
      <c r="L284" s="1147"/>
      <c r="M284" s="1147"/>
      <c r="N284" s="1147"/>
      <c r="O284" s="1147"/>
      <c r="P284" s="1147"/>
      <c r="Q284" s="1147"/>
      <c r="R284" s="1147"/>
      <c r="S284" s="1147"/>
      <c r="T284" s="1147"/>
    </row>
    <row r="285" spans="1:20" ht="16.5" customHeight="1">
      <c r="A285" s="1147"/>
      <c r="B285" s="1147"/>
      <c r="C285" s="1147"/>
      <c r="D285" s="1147"/>
      <c r="E285" s="1147"/>
      <c r="F285" s="1147"/>
      <c r="G285" s="1147"/>
      <c r="H285" s="1147"/>
      <c r="I285" s="1147"/>
      <c r="J285" s="1147"/>
      <c r="K285" s="1147"/>
      <c r="L285" s="1147"/>
      <c r="M285" s="1147"/>
      <c r="N285" s="1147"/>
      <c r="O285" s="1147"/>
      <c r="P285" s="1147"/>
      <c r="Q285" s="1147"/>
      <c r="R285" s="1147"/>
      <c r="S285" s="1147"/>
      <c r="T285" s="1147"/>
    </row>
    <row r="286" spans="1:20" ht="16.5" customHeight="1">
      <c r="A286" s="1147"/>
      <c r="B286" s="1147"/>
      <c r="C286" s="1147"/>
      <c r="D286" s="1147"/>
      <c r="E286" s="1147"/>
      <c r="F286" s="1147"/>
      <c r="G286" s="1147"/>
      <c r="H286" s="1147"/>
      <c r="I286" s="1147"/>
      <c r="J286" s="1147"/>
      <c r="K286" s="1147"/>
      <c r="L286" s="1147"/>
      <c r="M286" s="1147"/>
      <c r="N286" s="1147"/>
      <c r="O286" s="1147"/>
      <c r="P286" s="1147"/>
      <c r="Q286" s="1147"/>
      <c r="R286" s="1147"/>
      <c r="S286" s="1147"/>
      <c r="T286" s="1147"/>
    </row>
    <row r="287" spans="1:20" ht="16.5" customHeight="1">
      <c r="A287" s="1147"/>
      <c r="B287" s="1147"/>
      <c r="C287" s="1147"/>
      <c r="D287" s="1147"/>
      <c r="E287" s="1147"/>
      <c r="F287" s="1147"/>
      <c r="G287" s="1147"/>
      <c r="H287" s="1147"/>
      <c r="I287" s="1147"/>
      <c r="J287" s="1147"/>
      <c r="K287" s="1147"/>
      <c r="L287" s="1147"/>
      <c r="M287" s="1147"/>
      <c r="N287" s="1147"/>
      <c r="O287" s="1147"/>
      <c r="P287" s="1147"/>
      <c r="Q287" s="1147"/>
      <c r="R287" s="1147"/>
      <c r="S287" s="1147"/>
      <c r="T287" s="1147"/>
    </row>
    <row r="288" spans="1:20" ht="16.5" customHeight="1">
      <c r="A288" s="1147"/>
      <c r="B288" s="1147"/>
      <c r="C288" s="1147"/>
      <c r="D288" s="1147"/>
      <c r="E288" s="1147"/>
      <c r="F288" s="1147"/>
      <c r="G288" s="1147"/>
      <c r="H288" s="1147"/>
      <c r="I288" s="1147"/>
      <c r="J288" s="1147"/>
      <c r="K288" s="1147"/>
      <c r="L288" s="1147"/>
      <c r="M288" s="1147"/>
      <c r="N288" s="1147"/>
      <c r="O288" s="1147"/>
      <c r="P288" s="1147"/>
      <c r="Q288" s="1147"/>
      <c r="R288" s="1147"/>
      <c r="S288" s="1147"/>
      <c r="T288" s="1147"/>
    </row>
    <row r="289" spans="1:20" ht="16.5" customHeight="1">
      <c r="A289" s="1147"/>
      <c r="B289" s="1147"/>
      <c r="C289" s="1147"/>
      <c r="D289" s="1147"/>
      <c r="E289" s="1147"/>
      <c r="F289" s="1147"/>
      <c r="G289" s="1147"/>
      <c r="H289" s="1147"/>
      <c r="I289" s="1147"/>
      <c r="J289" s="1147"/>
      <c r="K289" s="1147"/>
      <c r="L289" s="1147"/>
      <c r="M289" s="1147"/>
      <c r="N289" s="1147"/>
      <c r="O289" s="1147"/>
      <c r="P289" s="1147"/>
      <c r="Q289" s="1147"/>
      <c r="R289" s="1147"/>
      <c r="S289" s="1147"/>
      <c r="T289" s="1147"/>
    </row>
    <row r="290" spans="1:20" ht="16.5" customHeight="1">
      <c r="A290" s="1147"/>
      <c r="B290" s="1147"/>
      <c r="C290" s="1147"/>
      <c r="D290" s="1147"/>
      <c r="E290" s="1147"/>
      <c r="F290" s="1147"/>
      <c r="G290" s="1147"/>
      <c r="H290" s="1147"/>
      <c r="I290" s="1147"/>
      <c r="J290" s="1147"/>
      <c r="K290" s="1147"/>
      <c r="L290" s="1147"/>
      <c r="M290" s="1147"/>
      <c r="N290" s="1147"/>
      <c r="O290" s="1147"/>
      <c r="P290" s="1147"/>
      <c r="Q290" s="1147"/>
      <c r="R290" s="1147"/>
      <c r="S290" s="1147"/>
      <c r="T290" s="1147"/>
    </row>
    <row r="291" spans="1:20" ht="16.5" customHeight="1">
      <c r="A291" s="1147"/>
      <c r="B291" s="1147"/>
      <c r="C291" s="1147"/>
      <c r="D291" s="1147"/>
      <c r="E291" s="1147"/>
      <c r="F291" s="1147"/>
      <c r="G291" s="1147"/>
      <c r="H291" s="1147"/>
      <c r="I291" s="1147"/>
      <c r="J291" s="1147"/>
      <c r="K291" s="1147"/>
      <c r="L291" s="1147"/>
      <c r="M291" s="1147"/>
      <c r="N291" s="1147"/>
      <c r="O291" s="1147"/>
      <c r="P291" s="1147"/>
      <c r="Q291" s="1147"/>
      <c r="R291" s="1147"/>
      <c r="S291" s="1147"/>
      <c r="T291" s="1147"/>
    </row>
    <row r="292" spans="1:20" ht="16.5" customHeight="1">
      <c r="A292" s="1147"/>
      <c r="B292" s="1147"/>
      <c r="C292" s="1147"/>
      <c r="D292" s="1147"/>
      <c r="E292" s="1147"/>
      <c r="F292" s="1147"/>
      <c r="G292" s="1147"/>
      <c r="H292" s="1147"/>
      <c r="I292" s="1147"/>
      <c r="J292" s="1147"/>
      <c r="K292" s="1147"/>
      <c r="L292" s="1147"/>
      <c r="M292" s="1147"/>
      <c r="N292" s="1147"/>
      <c r="O292" s="1147"/>
      <c r="P292" s="1147"/>
      <c r="Q292" s="1147"/>
      <c r="R292" s="1147"/>
      <c r="S292" s="1147"/>
      <c r="T292" s="1147"/>
    </row>
    <row r="293" spans="1:20" ht="16.5" customHeight="1">
      <c r="A293" s="1147"/>
      <c r="B293" s="1147"/>
      <c r="C293" s="1147"/>
      <c r="D293" s="1147"/>
      <c r="E293" s="1147"/>
      <c r="F293" s="1147"/>
      <c r="G293" s="1147"/>
      <c r="H293" s="1147"/>
      <c r="I293" s="1147"/>
      <c r="J293" s="1147"/>
      <c r="K293" s="1147"/>
      <c r="L293" s="1147"/>
      <c r="M293" s="1147"/>
      <c r="N293" s="1147"/>
      <c r="O293" s="1147"/>
      <c r="P293" s="1147"/>
      <c r="Q293" s="1147"/>
      <c r="R293" s="1147"/>
      <c r="S293" s="1147"/>
      <c r="T293" s="1147"/>
    </row>
    <row r="294" spans="1:20" ht="16.5" customHeight="1">
      <c r="A294" s="1147"/>
      <c r="B294" s="1147"/>
      <c r="C294" s="1147"/>
      <c r="D294" s="1147"/>
      <c r="E294" s="1147"/>
      <c r="F294" s="1147"/>
      <c r="G294" s="1147"/>
      <c r="H294" s="1147"/>
      <c r="I294" s="1147"/>
      <c r="J294" s="1147"/>
      <c r="K294" s="1147"/>
      <c r="L294" s="1147"/>
      <c r="M294" s="1147"/>
      <c r="N294" s="1147"/>
      <c r="O294" s="1147"/>
      <c r="P294" s="1147"/>
      <c r="Q294" s="1147"/>
      <c r="R294" s="1147"/>
      <c r="S294" s="1147"/>
      <c r="T294" s="1147"/>
    </row>
    <row r="295" spans="1:20" ht="16.5" customHeight="1">
      <c r="A295" s="1147"/>
      <c r="B295" s="1147"/>
      <c r="C295" s="1147"/>
      <c r="D295" s="1147"/>
      <c r="E295" s="1147"/>
      <c r="F295" s="1147"/>
      <c r="G295" s="1147"/>
      <c r="H295" s="1147"/>
      <c r="I295" s="1147"/>
      <c r="J295" s="1147"/>
      <c r="K295" s="1147"/>
      <c r="L295" s="1147"/>
      <c r="M295" s="1147"/>
      <c r="N295" s="1147"/>
      <c r="O295" s="1147"/>
      <c r="P295" s="1147"/>
      <c r="Q295" s="1147"/>
      <c r="R295" s="1147"/>
      <c r="S295" s="1147"/>
      <c r="T295" s="1147"/>
    </row>
    <row r="296" spans="1:20" ht="16.5" customHeight="1">
      <c r="A296" s="1147"/>
      <c r="B296" s="1147"/>
      <c r="C296" s="1147"/>
      <c r="D296" s="1147"/>
      <c r="E296" s="1147"/>
      <c r="F296" s="1147"/>
      <c r="G296" s="1147"/>
      <c r="H296" s="1147"/>
      <c r="I296" s="1147"/>
      <c r="J296" s="1147"/>
      <c r="K296" s="1147"/>
      <c r="L296" s="1147"/>
      <c r="M296" s="1147"/>
      <c r="N296" s="1147"/>
      <c r="O296" s="1147"/>
      <c r="P296" s="1147"/>
      <c r="Q296" s="1147"/>
      <c r="R296" s="1147"/>
      <c r="S296" s="1147"/>
      <c r="T296" s="1147"/>
    </row>
    <row r="297" spans="1:20" ht="16.5" customHeight="1">
      <c r="A297" s="1147"/>
      <c r="B297" s="1147"/>
      <c r="C297" s="1147"/>
      <c r="D297" s="1147"/>
      <c r="E297" s="1147"/>
      <c r="F297" s="1147"/>
      <c r="G297" s="1147"/>
      <c r="H297" s="1147"/>
      <c r="I297" s="1147"/>
      <c r="J297" s="1147"/>
      <c r="K297" s="1147"/>
      <c r="L297" s="1147"/>
      <c r="M297" s="1147"/>
      <c r="N297" s="1147"/>
      <c r="O297" s="1147"/>
      <c r="P297" s="1147"/>
      <c r="Q297" s="1147"/>
      <c r="R297" s="1147"/>
      <c r="S297" s="1147"/>
      <c r="T297" s="1147"/>
    </row>
    <row r="298" spans="1:20" ht="16.5" customHeight="1">
      <c r="A298" s="1147"/>
      <c r="B298" s="1147"/>
      <c r="C298" s="1147"/>
      <c r="D298" s="1147"/>
      <c r="E298" s="1147"/>
      <c r="F298" s="1147"/>
      <c r="G298" s="1147"/>
      <c r="H298" s="1147"/>
      <c r="I298" s="1147"/>
      <c r="J298" s="1147"/>
      <c r="K298" s="1147"/>
      <c r="L298" s="1147"/>
      <c r="M298" s="1147"/>
      <c r="N298" s="1147"/>
      <c r="O298" s="1147"/>
      <c r="P298" s="1147"/>
      <c r="Q298" s="1147"/>
      <c r="R298" s="1147"/>
      <c r="S298" s="1147"/>
      <c r="T298" s="1147"/>
    </row>
    <row r="299" spans="1:20" ht="16.5" customHeight="1">
      <c r="A299" s="1147"/>
      <c r="B299" s="1147"/>
      <c r="C299" s="1147"/>
      <c r="D299" s="1147"/>
      <c r="E299" s="1147"/>
      <c r="F299" s="1147"/>
      <c r="G299" s="1147"/>
      <c r="H299" s="1147"/>
      <c r="I299" s="1147"/>
      <c r="J299" s="1147"/>
      <c r="K299" s="1147"/>
      <c r="L299" s="1147"/>
      <c r="M299" s="1147"/>
      <c r="N299" s="1147"/>
      <c r="O299" s="1147"/>
      <c r="P299" s="1147"/>
      <c r="Q299" s="1147"/>
      <c r="R299" s="1147"/>
      <c r="S299" s="1147"/>
      <c r="T299" s="1147"/>
    </row>
    <row r="300" spans="1:20" ht="16.5" customHeight="1">
      <c r="A300" s="1147"/>
      <c r="B300" s="1147"/>
      <c r="C300" s="1147"/>
      <c r="D300" s="1147"/>
      <c r="E300" s="1147"/>
      <c r="F300" s="1147"/>
      <c r="G300" s="1147"/>
      <c r="H300" s="1147"/>
      <c r="I300" s="1147"/>
      <c r="J300" s="1147"/>
      <c r="K300" s="1147"/>
      <c r="L300" s="1147"/>
      <c r="M300" s="1147"/>
      <c r="N300" s="1147"/>
      <c r="O300" s="1147"/>
      <c r="P300" s="1147"/>
      <c r="Q300" s="1147"/>
      <c r="R300" s="1147"/>
      <c r="S300" s="1147"/>
      <c r="T300" s="1147"/>
    </row>
    <row r="301" spans="1:20" ht="16.5" customHeight="1">
      <c r="A301" s="1147"/>
      <c r="B301" s="1147"/>
      <c r="C301" s="1147"/>
      <c r="D301" s="1147"/>
      <c r="E301" s="1147"/>
      <c r="F301" s="1147"/>
      <c r="G301" s="1147"/>
      <c r="H301" s="1147"/>
      <c r="I301" s="1147"/>
      <c r="J301" s="1147"/>
      <c r="K301" s="1147"/>
      <c r="L301" s="1147"/>
      <c r="M301" s="1147"/>
      <c r="N301" s="1147"/>
      <c r="O301" s="1147"/>
      <c r="P301" s="1147"/>
      <c r="Q301" s="1147"/>
      <c r="R301" s="1147"/>
      <c r="S301" s="1147"/>
      <c r="T301" s="1147"/>
    </row>
    <row r="302" spans="1:20" ht="16.5" customHeight="1">
      <c r="A302" s="1147"/>
      <c r="B302" s="1147"/>
      <c r="C302" s="1147"/>
      <c r="D302" s="1147"/>
      <c r="E302" s="1147"/>
      <c r="F302" s="1147"/>
      <c r="G302" s="1147"/>
      <c r="H302" s="1147"/>
      <c r="I302" s="1147"/>
      <c r="J302" s="1147"/>
      <c r="K302" s="1147"/>
      <c r="L302" s="1147"/>
      <c r="M302" s="1147"/>
      <c r="N302" s="1147"/>
      <c r="O302" s="1147"/>
      <c r="P302" s="1147"/>
      <c r="Q302" s="1147"/>
      <c r="R302" s="1147"/>
      <c r="S302" s="1147"/>
      <c r="T302" s="1147"/>
    </row>
    <row r="303" spans="1:20" ht="16.5" customHeight="1">
      <c r="A303" s="1147"/>
      <c r="B303" s="1147"/>
      <c r="C303" s="1147"/>
      <c r="D303" s="1147"/>
      <c r="E303" s="1147"/>
      <c r="F303" s="1147"/>
      <c r="G303" s="1147"/>
      <c r="H303" s="1147"/>
      <c r="I303" s="1147"/>
      <c r="J303" s="1147"/>
      <c r="K303" s="1147"/>
      <c r="L303" s="1147"/>
      <c r="M303" s="1147"/>
      <c r="N303" s="1147"/>
      <c r="O303" s="1147"/>
      <c r="P303" s="1147"/>
      <c r="Q303" s="1147"/>
      <c r="R303" s="1147"/>
      <c r="S303" s="1147"/>
      <c r="T303" s="1147"/>
    </row>
    <row r="304" spans="1:20" ht="16.5" customHeight="1">
      <c r="A304" s="1147"/>
      <c r="B304" s="1147"/>
      <c r="C304" s="1147"/>
      <c r="D304" s="1147"/>
      <c r="E304" s="1147"/>
      <c r="F304" s="1147"/>
      <c r="G304" s="1147"/>
      <c r="H304" s="1147"/>
      <c r="I304" s="1147"/>
      <c r="J304" s="1147"/>
      <c r="K304" s="1147"/>
      <c r="L304" s="1147"/>
      <c r="M304" s="1147"/>
      <c r="N304" s="1147"/>
      <c r="O304" s="1147"/>
      <c r="P304" s="1147"/>
      <c r="Q304" s="1147"/>
      <c r="R304" s="1147"/>
      <c r="S304" s="1147"/>
      <c r="T304" s="1147"/>
    </row>
    <row r="305" spans="1:20" ht="16.5" customHeight="1">
      <c r="A305" s="1147"/>
      <c r="B305" s="1147"/>
      <c r="C305" s="1147"/>
      <c r="D305" s="1147"/>
      <c r="E305" s="1147"/>
      <c r="F305" s="1147"/>
      <c r="G305" s="1147"/>
      <c r="H305" s="1147"/>
      <c r="I305" s="1147"/>
      <c r="J305" s="1147"/>
      <c r="K305" s="1147"/>
      <c r="L305" s="1147"/>
      <c r="M305" s="1147"/>
      <c r="N305" s="1147"/>
      <c r="O305" s="1147"/>
      <c r="P305" s="1147"/>
      <c r="Q305" s="1147"/>
      <c r="R305" s="1147"/>
      <c r="S305" s="1147"/>
      <c r="T305" s="1147"/>
    </row>
    <row r="306" spans="1:20" ht="16.5" customHeight="1">
      <c r="A306" s="1147"/>
      <c r="B306" s="1147"/>
      <c r="C306" s="1147"/>
      <c r="D306" s="1147"/>
      <c r="E306" s="1147"/>
      <c r="F306" s="1147"/>
      <c r="G306" s="1147"/>
      <c r="H306" s="1147"/>
      <c r="I306" s="1147"/>
      <c r="J306" s="1147"/>
      <c r="K306" s="1147"/>
      <c r="L306" s="1147"/>
      <c r="M306" s="1147"/>
      <c r="N306" s="1147"/>
      <c r="O306" s="1147"/>
      <c r="P306" s="1147"/>
      <c r="Q306" s="1147"/>
      <c r="R306" s="1147"/>
      <c r="S306" s="1147"/>
      <c r="T306" s="1147"/>
    </row>
    <row r="307" spans="1:20" ht="16.5" customHeight="1">
      <c r="A307" s="1147"/>
      <c r="B307" s="1147"/>
      <c r="C307" s="1147"/>
      <c r="D307" s="1147"/>
      <c r="E307" s="1147"/>
      <c r="F307" s="1147"/>
      <c r="G307" s="1147"/>
      <c r="H307" s="1147"/>
      <c r="I307" s="1147"/>
      <c r="J307" s="1147"/>
      <c r="K307" s="1147"/>
      <c r="L307" s="1147"/>
      <c r="M307" s="1147"/>
      <c r="N307" s="1147"/>
      <c r="O307" s="1147"/>
      <c r="P307" s="1147"/>
      <c r="Q307" s="1147"/>
      <c r="R307" s="1147"/>
      <c r="S307" s="1147"/>
      <c r="T307" s="1147"/>
    </row>
    <row r="308" spans="1:20" ht="16.5" customHeight="1">
      <c r="A308" s="1147"/>
      <c r="B308" s="1147"/>
      <c r="C308" s="1147"/>
      <c r="D308" s="1147"/>
      <c r="E308" s="1147"/>
      <c r="F308" s="1147"/>
      <c r="G308" s="1147"/>
      <c r="H308" s="1147"/>
      <c r="I308" s="1147"/>
      <c r="J308" s="1147"/>
      <c r="K308" s="1147"/>
      <c r="L308" s="1147"/>
      <c r="M308" s="1147"/>
      <c r="N308" s="1147"/>
      <c r="O308" s="1147"/>
      <c r="P308" s="1147"/>
      <c r="Q308" s="1147"/>
      <c r="R308" s="1147"/>
      <c r="S308" s="1147"/>
      <c r="T308" s="1147"/>
    </row>
    <row r="309" spans="1:20" ht="16.5" customHeight="1">
      <c r="A309" s="1147"/>
      <c r="B309" s="1147"/>
      <c r="C309" s="1147"/>
      <c r="D309" s="1147"/>
      <c r="E309" s="1147"/>
      <c r="F309" s="1147"/>
      <c r="G309" s="1147"/>
      <c r="H309" s="1147"/>
      <c r="I309" s="1147"/>
      <c r="J309" s="1147"/>
      <c r="K309" s="1147"/>
      <c r="L309" s="1147"/>
      <c r="M309" s="1147"/>
      <c r="N309" s="1147"/>
      <c r="O309" s="1147"/>
      <c r="P309" s="1147"/>
      <c r="Q309" s="1147"/>
      <c r="R309" s="1147"/>
      <c r="S309" s="1147"/>
      <c r="T309" s="1147"/>
    </row>
    <row r="310" spans="1:20" ht="16.5" customHeight="1">
      <c r="A310" s="1147"/>
      <c r="B310" s="1147"/>
      <c r="C310" s="1147"/>
      <c r="D310" s="1147"/>
      <c r="E310" s="1147"/>
      <c r="F310" s="1147"/>
      <c r="G310" s="1147"/>
      <c r="H310" s="1147"/>
      <c r="I310" s="1147"/>
      <c r="J310" s="1147"/>
      <c r="K310" s="1147"/>
      <c r="L310" s="1147"/>
      <c r="M310" s="1147"/>
      <c r="N310" s="1147"/>
      <c r="O310" s="1147"/>
      <c r="P310" s="1147"/>
      <c r="Q310" s="1147"/>
      <c r="R310" s="1147"/>
      <c r="S310" s="1147"/>
      <c r="T310" s="1147"/>
    </row>
    <row r="311" spans="1:20" ht="16.5" customHeight="1">
      <c r="A311" s="1147"/>
      <c r="B311" s="1147"/>
      <c r="C311" s="1147"/>
      <c r="D311" s="1147"/>
      <c r="E311" s="1147"/>
      <c r="F311" s="1147"/>
      <c r="G311" s="1147"/>
      <c r="H311" s="1147"/>
      <c r="I311" s="1147"/>
      <c r="J311" s="1147"/>
      <c r="K311" s="1147"/>
      <c r="L311" s="1147"/>
      <c r="M311" s="1147"/>
      <c r="N311" s="1147"/>
      <c r="O311" s="1147"/>
      <c r="P311" s="1147"/>
      <c r="Q311" s="1147"/>
      <c r="R311" s="1147"/>
      <c r="S311" s="1147"/>
      <c r="T311" s="1147"/>
    </row>
    <row r="312" spans="1:20" ht="16.5" customHeight="1">
      <c r="A312" s="1147"/>
      <c r="B312" s="1147"/>
      <c r="C312" s="1147"/>
      <c r="D312" s="1147"/>
      <c r="E312" s="1147"/>
      <c r="F312" s="1147"/>
      <c r="G312" s="1147"/>
      <c r="H312" s="1147"/>
      <c r="I312" s="1147"/>
      <c r="J312" s="1147"/>
      <c r="K312" s="1147"/>
      <c r="L312" s="1147"/>
      <c r="M312" s="1147"/>
      <c r="N312" s="1147"/>
      <c r="O312" s="1147"/>
      <c r="P312" s="1147"/>
      <c r="Q312" s="1147"/>
      <c r="R312" s="1147"/>
      <c r="S312" s="1147"/>
      <c r="T312" s="1147"/>
    </row>
    <row r="313" spans="1:20" ht="16.5" customHeight="1">
      <c r="A313" s="1147"/>
      <c r="B313" s="1147"/>
      <c r="C313" s="1147"/>
      <c r="D313" s="1147"/>
      <c r="E313" s="1147"/>
      <c r="F313" s="1147"/>
      <c r="G313" s="1147"/>
      <c r="H313" s="1147"/>
      <c r="I313" s="1147"/>
      <c r="J313" s="1147"/>
      <c r="K313" s="1147"/>
      <c r="L313" s="1147"/>
      <c r="M313" s="1147"/>
      <c r="N313" s="1147"/>
      <c r="O313" s="1147"/>
      <c r="P313" s="1147"/>
      <c r="Q313" s="1147"/>
      <c r="R313" s="1147"/>
      <c r="S313" s="1147"/>
      <c r="T313" s="1147"/>
    </row>
    <row r="314" spans="1:20" ht="16.5" customHeight="1">
      <c r="A314" s="1147"/>
      <c r="B314" s="1147"/>
      <c r="C314" s="1147"/>
      <c r="D314" s="1147"/>
      <c r="E314" s="1147"/>
      <c r="F314" s="1147"/>
      <c r="G314" s="1147"/>
      <c r="H314" s="1147"/>
      <c r="I314" s="1147"/>
      <c r="J314" s="1147"/>
      <c r="K314" s="1147"/>
      <c r="L314" s="1147"/>
      <c r="M314" s="1147"/>
      <c r="N314" s="1147"/>
      <c r="O314" s="1147"/>
      <c r="P314" s="1147"/>
      <c r="Q314" s="1147"/>
      <c r="R314" s="1147"/>
      <c r="S314" s="1147"/>
      <c r="T314" s="1147"/>
    </row>
    <row r="315" spans="1:20" ht="16.5" customHeight="1">
      <c r="A315" s="1147"/>
      <c r="B315" s="1147"/>
      <c r="C315" s="1147"/>
      <c r="D315" s="1147"/>
      <c r="E315" s="1147"/>
      <c r="F315" s="1147"/>
      <c r="G315" s="1147"/>
      <c r="H315" s="1147"/>
      <c r="I315" s="1147"/>
      <c r="J315" s="1147"/>
      <c r="K315" s="1147"/>
      <c r="L315" s="1147"/>
      <c r="M315" s="1147"/>
      <c r="N315" s="1147"/>
      <c r="O315" s="1147"/>
      <c r="P315" s="1147"/>
      <c r="Q315" s="1147"/>
      <c r="R315" s="1147"/>
      <c r="S315" s="1147"/>
      <c r="T315" s="1147"/>
    </row>
    <row r="316" spans="1:20" ht="16.5" customHeight="1">
      <c r="A316" s="1147"/>
      <c r="B316" s="1147"/>
      <c r="C316" s="1147"/>
      <c r="D316" s="1147"/>
      <c r="E316" s="1147"/>
      <c r="F316" s="1147"/>
      <c r="G316" s="1147"/>
      <c r="H316" s="1147"/>
      <c r="I316" s="1147"/>
      <c r="J316" s="1147"/>
      <c r="K316" s="1147"/>
      <c r="L316" s="1147"/>
      <c r="M316" s="1147"/>
      <c r="N316" s="1147"/>
      <c r="O316" s="1147"/>
      <c r="P316" s="1147"/>
      <c r="Q316" s="1147"/>
      <c r="R316" s="1147"/>
      <c r="S316" s="1147"/>
      <c r="T316" s="1147"/>
    </row>
    <row r="317" spans="1:20" ht="16.5" customHeight="1">
      <c r="A317" s="1147"/>
      <c r="B317" s="1147"/>
      <c r="C317" s="1147"/>
      <c r="D317" s="1147"/>
      <c r="E317" s="1147"/>
      <c r="F317" s="1147"/>
      <c r="G317" s="1147"/>
      <c r="H317" s="1147"/>
      <c r="I317" s="1147"/>
      <c r="J317" s="1147"/>
      <c r="K317" s="1147"/>
      <c r="L317" s="1147"/>
      <c r="M317" s="1147"/>
      <c r="N317" s="1147"/>
      <c r="O317" s="1147"/>
      <c r="P317" s="1147"/>
      <c r="Q317" s="1147"/>
      <c r="R317" s="1147"/>
      <c r="S317" s="1147"/>
      <c r="T317" s="1147"/>
    </row>
    <row r="318" spans="1:20" ht="16.5" customHeight="1">
      <c r="A318" s="1147"/>
      <c r="B318" s="1147"/>
      <c r="C318" s="1147"/>
      <c r="D318" s="1147"/>
      <c r="E318" s="1147"/>
      <c r="F318" s="1147"/>
      <c r="G318" s="1147"/>
      <c r="H318" s="1147"/>
      <c r="I318" s="1147"/>
      <c r="J318" s="1147"/>
      <c r="K318" s="1147"/>
      <c r="L318" s="1147"/>
      <c r="M318" s="1147"/>
      <c r="N318" s="1147"/>
      <c r="O318" s="1147"/>
      <c r="P318" s="1147"/>
      <c r="Q318" s="1147"/>
      <c r="R318" s="1147"/>
      <c r="S318" s="1147"/>
      <c r="T318" s="1147"/>
    </row>
    <row r="319" spans="1:20" ht="16.5" customHeight="1">
      <c r="A319" s="1147"/>
      <c r="B319" s="1147"/>
      <c r="C319" s="1147"/>
      <c r="D319" s="1147"/>
      <c r="E319" s="1147"/>
      <c r="F319" s="1147"/>
      <c r="G319" s="1147"/>
      <c r="H319" s="1147"/>
      <c r="I319" s="1147"/>
      <c r="J319" s="1147"/>
      <c r="K319" s="1147"/>
      <c r="L319" s="1147"/>
      <c r="M319" s="1147"/>
      <c r="N319" s="1147"/>
      <c r="O319" s="1147"/>
      <c r="P319" s="1147"/>
      <c r="Q319" s="1147"/>
      <c r="R319" s="1147"/>
      <c r="S319" s="1147"/>
      <c r="T319" s="1147"/>
    </row>
    <row r="320" spans="1:20" ht="16.5" customHeight="1">
      <c r="A320" s="1147"/>
      <c r="B320" s="1147"/>
      <c r="C320" s="1147"/>
      <c r="D320" s="1147"/>
      <c r="E320" s="1147"/>
      <c r="F320" s="1147"/>
      <c r="G320" s="1147"/>
      <c r="H320" s="1147"/>
      <c r="I320" s="1147"/>
      <c r="J320" s="1147"/>
      <c r="K320" s="1147"/>
      <c r="L320" s="1147"/>
      <c r="M320" s="1147"/>
      <c r="N320" s="1147"/>
      <c r="O320" s="1147"/>
      <c r="P320" s="1147"/>
      <c r="Q320" s="1147"/>
      <c r="R320" s="1147"/>
      <c r="S320" s="1147"/>
      <c r="T320" s="1147"/>
    </row>
    <row r="321" spans="1:20" ht="16.5" customHeight="1">
      <c r="A321" s="1147"/>
      <c r="B321" s="1147"/>
      <c r="C321" s="1147"/>
      <c r="D321" s="1147"/>
      <c r="E321" s="1147"/>
      <c r="F321" s="1147"/>
      <c r="G321" s="1147"/>
      <c r="H321" s="1147"/>
      <c r="I321" s="1147"/>
      <c r="J321" s="1147"/>
      <c r="K321" s="1147"/>
      <c r="L321" s="1147"/>
      <c r="M321" s="1147"/>
      <c r="N321" s="1147"/>
      <c r="O321" s="1147"/>
      <c r="P321" s="1147"/>
      <c r="Q321" s="1147"/>
      <c r="R321" s="1147"/>
      <c r="S321" s="1147"/>
      <c r="T321" s="1147"/>
    </row>
    <row r="322" spans="1:20" ht="16.5" customHeight="1">
      <c r="A322" s="1147"/>
      <c r="B322" s="1147"/>
      <c r="C322" s="1147"/>
      <c r="D322" s="1147"/>
      <c r="E322" s="1147"/>
      <c r="F322" s="1147"/>
      <c r="G322" s="1147"/>
      <c r="H322" s="1147"/>
      <c r="I322" s="1147"/>
      <c r="J322" s="1147"/>
      <c r="K322" s="1147"/>
      <c r="L322" s="1147"/>
      <c r="M322" s="1147"/>
      <c r="N322" s="1147"/>
      <c r="O322" s="1147"/>
      <c r="P322" s="1147"/>
      <c r="Q322" s="1147"/>
      <c r="R322" s="1147"/>
      <c r="S322" s="1147"/>
      <c r="T322" s="1147"/>
    </row>
    <row r="323" spans="1:20" ht="16.5" customHeight="1">
      <c r="A323" s="1147"/>
      <c r="B323" s="1147"/>
      <c r="C323" s="1147"/>
      <c r="D323" s="1147"/>
      <c r="E323" s="1147"/>
      <c r="F323" s="1147"/>
      <c r="G323" s="1147"/>
      <c r="H323" s="1147"/>
      <c r="I323" s="1147"/>
      <c r="J323" s="1147"/>
      <c r="K323" s="1147"/>
      <c r="L323" s="1147"/>
      <c r="M323" s="1147"/>
      <c r="N323" s="1147"/>
      <c r="O323" s="1147"/>
      <c r="P323" s="1147"/>
      <c r="Q323" s="1147"/>
      <c r="R323" s="1147"/>
      <c r="S323" s="1147"/>
      <c r="T323" s="1147"/>
    </row>
    <row r="324" spans="1:20" ht="16.5" customHeight="1">
      <c r="A324" s="1147"/>
      <c r="B324" s="1147"/>
      <c r="C324" s="1147"/>
      <c r="D324" s="1147"/>
      <c r="E324" s="1147"/>
      <c r="F324" s="1147"/>
      <c r="G324" s="1147"/>
      <c r="H324" s="1147"/>
      <c r="I324" s="1147"/>
      <c r="J324" s="1147"/>
      <c r="K324" s="1147"/>
      <c r="L324" s="1147"/>
      <c r="M324" s="1147"/>
      <c r="N324" s="1147"/>
      <c r="O324" s="1147"/>
      <c r="P324" s="1147"/>
      <c r="Q324" s="1147"/>
      <c r="R324" s="1147"/>
      <c r="S324" s="1147"/>
      <c r="T324" s="1147"/>
    </row>
    <row r="325" spans="1:20" ht="16.5" customHeight="1">
      <c r="A325" s="1147"/>
      <c r="B325" s="1147"/>
      <c r="C325" s="1147"/>
      <c r="D325" s="1147"/>
      <c r="E325" s="1147"/>
      <c r="F325" s="1147"/>
      <c r="G325" s="1147"/>
      <c r="H325" s="1147"/>
      <c r="I325" s="1147"/>
      <c r="J325" s="1147"/>
      <c r="K325" s="1147"/>
      <c r="L325" s="1147"/>
      <c r="M325" s="1147"/>
      <c r="N325" s="1147"/>
      <c r="O325" s="1147"/>
      <c r="P325" s="1147"/>
      <c r="Q325" s="1147"/>
      <c r="R325" s="1147"/>
      <c r="S325" s="1147"/>
      <c r="T325" s="1147"/>
    </row>
    <row r="326" spans="1:20" ht="16.5" customHeight="1">
      <c r="A326" s="1147"/>
      <c r="B326" s="1147"/>
      <c r="C326" s="1147"/>
      <c r="D326" s="1147"/>
      <c r="E326" s="1147"/>
      <c r="F326" s="1147"/>
      <c r="G326" s="1147"/>
      <c r="H326" s="1147"/>
      <c r="I326" s="1147"/>
      <c r="J326" s="1147"/>
      <c r="K326" s="1147"/>
      <c r="L326" s="1147"/>
      <c r="M326" s="1147"/>
      <c r="N326" s="1147"/>
      <c r="O326" s="1147"/>
      <c r="P326" s="1147"/>
      <c r="Q326" s="1147"/>
      <c r="R326" s="1147"/>
      <c r="S326" s="1147"/>
      <c r="T326" s="1147"/>
    </row>
    <row r="327" spans="1:20" ht="16.5" customHeight="1">
      <c r="A327" s="1147"/>
      <c r="B327" s="1147"/>
      <c r="C327" s="1147"/>
      <c r="D327" s="1147"/>
      <c r="E327" s="1147"/>
      <c r="F327" s="1147"/>
      <c r="G327" s="1147"/>
      <c r="H327" s="1147"/>
      <c r="I327" s="1147"/>
      <c r="J327" s="1147"/>
      <c r="K327" s="1147"/>
      <c r="L327" s="1147"/>
      <c r="M327" s="1147"/>
      <c r="N327" s="1147"/>
      <c r="O327" s="1147"/>
      <c r="P327" s="1147"/>
      <c r="Q327" s="1147"/>
      <c r="R327" s="1147"/>
      <c r="S327" s="1147"/>
      <c r="T327" s="1147"/>
    </row>
    <row r="328" spans="1:20" ht="16.5" customHeight="1">
      <c r="A328" s="1147"/>
      <c r="B328" s="1147"/>
      <c r="C328" s="1147"/>
      <c r="D328" s="1147"/>
      <c r="E328" s="1147"/>
      <c r="F328" s="1147"/>
      <c r="G328" s="1147"/>
      <c r="H328" s="1147"/>
      <c r="I328" s="1147"/>
      <c r="J328" s="1147"/>
      <c r="K328" s="1147"/>
      <c r="L328" s="1147"/>
      <c r="M328" s="1147"/>
      <c r="N328" s="1147"/>
      <c r="O328" s="1147"/>
      <c r="P328" s="1147"/>
      <c r="Q328" s="1147"/>
      <c r="R328" s="1147"/>
      <c r="S328" s="1147"/>
      <c r="T328" s="1147"/>
    </row>
    <row r="329" spans="1:20" ht="16.5" customHeight="1">
      <c r="A329" s="1147"/>
      <c r="B329" s="1147"/>
      <c r="C329" s="1147"/>
      <c r="D329" s="1147"/>
      <c r="E329" s="1147"/>
      <c r="F329" s="1147"/>
      <c r="G329" s="1147"/>
      <c r="H329" s="1147"/>
      <c r="I329" s="1147"/>
      <c r="J329" s="1147"/>
      <c r="K329" s="1147"/>
      <c r="L329" s="1147"/>
      <c r="M329" s="1147"/>
      <c r="N329" s="1147"/>
      <c r="O329" s="1147"/>
      <c r="P329" s="1147"/>
      <c r="Q329" s="1147"/>
      <c r="R329" s="1147"/>
      <c r="S329" s="1147"/>
      <c r="T329" s="1147"/>
    </row>
    <row r="330" spans="1:20" ht="16.5" customHeight="1">
      <c r="A330" s="1147"/>
      <c r="B330" s="1147"/>
      <c r="C330" s="1147"/>
      <c r="D330" s="1147"/>
      <c r="E330" s="1147"/>
      <c r="F330" s="1147"/>
      <c r="G330" s="1147"/>
      <c r="H330" s="1147"/>
      <c r="I330" s="1147"/>
      <c r="J330" s="1147"/>
      <c r="K330" s="1147"/>
      <c r="L330" s="1147"/>
      <c r="M330" s="1147"/>
      <c r="N330" s="1147"/>
      <c r="O330" s="1147"/>
      <c r="P330" s="1147"/>
      <c r="Q330" s="1147"/>
      <c r="R330" s="1147"/>
      <c r="S330" s="1147"/>
      <c r="T330" s="1147"/>
    </row>
    <row r="331" spans="1:20" ht="16.5" customHeight="1">
      <c r="A331" s="1147"/>
      <c r="B331" s="1147"/>
      <c r="C331" s="1147"/>
      <c r="D331" s="1147"/>
      <c r="E331" s="1147"/>
      <c r="F331" s="1147"/>
      <c r="G331" s="1147"/>
      <c r="H331" s="1147"/>
      <c r="I331" s="1147"/>
      <c r="J331" s="1147"/>
      <c r="K331" s="1147"/>
      <c r="L331" s="1147"/>
      <c r="M331" s="1147"/>
      <c r="N331" s="1147"/>
      <c r="O331" s="1147"/>
      <c r="P331" s="1147"/>
      <c r="Q331" s="1147"/>
      <c r="R331" s="1147"/>
      <c r="S331" s="1147"/>
      <c r="T331" s="1147"/>
    </row>
    <row r="332" spans="1:20" ht="16.5" customHeight="1">
      <c r="A332" s="1147"/>
      <c r="B332" s="1147"/>
      <c r="C332" s="1147"/>
      <c r="D332" s="1147"/>
      <c r="E332" s="1147"/>
      <c r="F332" s="1147"/>
      <c r="G332" s="1147"/>
      <c r="H332" s="1147"/>
      <c r="I332" s="1147"/>
      <c r="J332" s="1147"/>
      <c r="K332" s="1147"/>
      <c r="L332" s="1147"/>
      <c r="M332" s="1147"/>
      <c r="N332" s="1147"/>
      <c r="O332" s="1147"/>
      <c r="P332" s="1147"/>
      <c r="Q332" s="1147"/>
      <c r="R332" s="1147"/>
      <c r="S332" s="1147"/>
      <c r="T332" s="1147"/>
    </row>
    <row r="333" spans="1:20" ht="16.5" customHeight="1">
      <c r="A333" s="1147"/>
      <c r="B333" s="1147"/>
      <c r="C333" s="1147"/>
      <c r="D333" s="1147"/>
      <c r="E333" s="1147"/>
      <c r="F333" s="1147"/>
      <c r="G333" s="1147"/>
      <c r="H333" s="1147"/>
      <c r="I333" s="1147"/>
      <c r="J333" s="1147"/>
      <c r="K333" s="1147"/>
      <c r="L333" s="1147"/>
      <c r="M333" s="1147"/>
      <c r="N333" s="1147"/>
      <c r="O333" s="1147"/>
      <c r="P333" s="1147"/>
      <c r="Q333" s="1147"/>
      <c r="R333" s="1147"/>
      <c r="S333" s="1147"/>
      <c r="T333" s="1147"/>
    </row>
    <row r="334" spans="1:20" ht="16.5" customHeight="1">
      <c r="A334" s="1147"/>
      <c r="B334" s="1147"/>
      <c r="C334" s="1147"/>
      <c r="D334" s="1147"/>
      <c r="E334" s="1147"/>
      <c r="F334" s="1147"/>
      <c r="G334" s="1147"/>
      <c r="H334" s="1147"/>
      <c r="I334" s="1147"/>
      <c r="J334" s="1147"/>
      <c r="K334" s="1147"/>
      <c r="L334" s="1147"/>
      <c r="M334" s="1147"/>
      <c r="N334" s="1147"/>
      <c r="O334" s="1147"/>
      <c r="P334" s="1147"/>
      <c r="Q334" s="1147"/>
      <c r="R334" s="1147"/>
      <c r="S334" s="1147"/>
      <c r="T334" s="1147"/>
    </row>
    <row r="335" spans="1:20" ht="16.5" customHeight="1">
      <c r="A335" s="1147"/>
      <c r="B335" s="1147"/>
      <c r="C335" s="1147"/>
      <c r="D335" s="1147"/>
      <c r="E335" s="1147"/>
      <c r="F335" s="1147"/>
      <c r="G335" s="1147"/>
      <c r="H335" s="1147"/>
      <c r="I335" s="1147"/>
      <c r="J335" s="1147"/>
      <c r="K335" s="1147"/>
      <c r="L335" s="1147"/>
      <c r="M335" s="1147"/>
      <c r="N335" s="1147"/>
      <c r="O335" s="1147"/>
      <c r="P335" s="1147"/>
      <c r="Q335" s="1147"/>
      <c r="R335" s="1147"/>
      <c r="S335" s="1147"/>
      <c r="T335" s="1147"/>
    </row>
    <row r="336" spans="1:20" ht="16.5" customHeight="1">
      <c r="A336" s="1147"/>
      <c r="B336" s="1147"/>
      <c r="C336" s="1147"/>
      <c r="D336" s="1147"/>
      <c r="E336" s="1147"/>
      <c r="F336" s="1147"/>
      <c r="G336" s="1147"/>
      <c r="H336" s="1147"/>
      <c r="I336" s="1147"/>
      <c r="J336" s="1147"/>
      <c r="K336" s="1147"/>
      <c r="L336" s="1147"/>
      <c r="M336" s="1147"/>
      <c r="N336" s="1147"/>
      <c r="O336" s="1147"/>
      <c r="P336" s="1147"/>
      <c r="Q336" s="1147"/>
      <c r="R336" s="1147"/>
      <c r="S336" s="1147"/>
      <c r="T336" s="1147"/>
    </row>
    <row r="337" spans="1:20" ht="16.5" customHeight="1">
      <c r="A337" s="1147"/>
      <c r="B337" s="1147"/>
      <c r="C337" s="1147"/>
      <c r="D337" s="1147"/>
      <c r="E337" s="1147"/>
      <c r="F337" s="1147"/>
      <c r="G337" s="1147"/>
      <c r="H337" s="1147"/>
      <c r="I337" s="1147"/>
      <c r="J337" s="1147"/>
      <c r="K337" s="1147"/>
      <c r="L337" s="1147"/>
      <c r="M337" s="1147"/>
      <c r="N337" s="1147"/>
      <c r="O337" s="1147"/>
      <c r="P337" s="1147"/>
      <c r="Q337" s="1147"/>
      <c r="R337" s="1147"/>
      <c r="S337" s="1147"/>
      <c r="T337" s="1147"/>
    </row>
    <row r="338" spans="1:20" ht="16.5" customHeight="1">
      <c r="A338" s="1147"/>
      <c r="B338" s="1147"/>
      <c r="C338" s="1147"/>
      <c r="D338" s="1147"/>
      <c r="E338" s="1147"/>
      <c r="F338" s="1147"/>
      <c r="G338" s="1147"/>
      <c r="H338" s="1147"/>
      <c r="I338" s="1147"/>
      <c r="J338" s="1147"/>
      <c r="K338" s="1147"/>
      <c r="L338" s="1147"/>
      <c r="M338" s="1147"/>
      <c r="N338" s="1147"/>
      <c r="O338" s="1147"/>
      <c r="P338" s="1147"/>
      <c r="Q338" s="1147"/>
      <c r="R338" s="1147"/>
      <c r="S338" s="1147"/>
      <c r="T338" s="1147"/>
    </row>
    <row r="339" spans="1:20" ht="16.5" customHeight="1">
      <c r="A339" s="1147"/>
      <c r="B339" s="1147"/>
      <c r="C339" s="1147"/>
      <c r="D339" s="1147"/>
      <c r="E339" s="1147"/>
      <c r="F339" s="1147"/>
      <c r="G339" s="1147"/>
      <c r="H339" s="1147"/>
      <c r="I339" s="1147"/>
      <c r="J339" s="1147"/>
      <c r="K339" s="1147"/>
      <c r="L339" s="1147"/>
      <c r="M339" s="1147"/>
      <c r="N339" s="1147"/>
      <c r="O339" s="1147"/>
      <c r="P339" s="1147"/>
      <c r="Q339" s="1147"/>
      <c r="R339" s="1147"/>
      <c r="S339" s="1147"/>
      <c r="T339" s="1147"/>
    </row>
    <row r="340" spans="1:20" ht="16.5" customHeight="1">
      <c r="A340" s="1147"/>
      <c r="B340" s="1147"/>
      <c r="C340" s="1147"/>
      <c r="D340" s="1147"/>
      <c r="E340" s="1147"/>
      <c r="F340" s="1147"/>
      <c r="G340" s="1147"/>
      <c r="H340" s="1147"/>
      <c r="I340" s="1147"/>
      <c r="J340" s="1147"/>
      <c r="K340" s="1147"/>
      <c r="L340" s="1147"/>
      <c r="M340" s="1147"/>
      <c r="N340" s="1147"/>
      <c r="O340" s="1147"/>
      <c r="P340" s="1147"/>
      <c r="Q340" s="1147"/>
      <c r="R340" s="1147"/>
      <c r="S340" s="1147"/>
      <c r="T340" s="1147"/>
    </row>
    <row r="341" spans="1:20" ht="16.5" customHeight="1">
      <c r="A341" s="1147"/>
      <c r="B341" s="1147"/>
      <c r="C341" s="1147"/>
      <c r="D341" s="1147"/>
      <c r="E341" s="1147"/>
      <c r="F341" s="1147"/>
      <c r="G341" s="1147"/>
      <c r="H341" s="1147"/>
      <c r="I341" s="1147"/>
      <c r="J341" s="1147"/>
      <c r="K341" s="1147"/>
      <c r="L341" s="1147"/>
      <c r="M341" s="1147"/>
      <c r="N341" s="1147"/>
      <c r="O341" s="1147"/>
      <c r="P341" s="1147"/>
      <c r="Q341" s="1147"/>
      <c r="R341" s="1147"/>
      <c r="S341" s="1147"/>
      <c r="T341" s="1147"/>
    </row>
    <row r="342" spans="1:20" ht="16.5" customHeight="1">
      <c r="A342" s="1147"/>
      <c r="B342" s="1147"/>
      <c r="C342" s="1147"/>
      <c r="D342" s="1147"/>
      <c r="E342" s="1147"/>
      <c r="F342" s="1147"/>
      <c r="G342" s="1147"/>
      <c r="H342" s="1147"/>
      <c r="I342" s="1147"/>
      <c r="J342" s="1147"/>
      <c r="K342" s="1147"/>
      <c r="L342" s="1147"/>
      <c r="M342" s="1147"/>
      <c r="N342" s="1147"/>
      <c r="O342" s="1147"/>
      <c r="P342" s="1147"/>
      <c r="Q342" s="1147"/>
      <c r="R342" s="1147"/>
      <c r="S342" s="1147"/>
      <c r="T342" s="1147"/>
    </row>
    <row r="343" spans="1:20" ht="16.5" customHeight="1">
      <c r="A343" s="1147"/>
      <c r="B343" s="1147"/>
      <c r="C343" s="1147"/>
      <c r="D343" s="1147"/>
      <c r="E343" s="1147"/>
      <c r="F343" s="1147"/>
      <c r="G343" s="1147"/>
      <c r="H343" s="1147"/>
      <c r="I343" s="1147"/>
      <c r="J343" s="1147"/>
      <c r="K343" s="1147"/>
      <c r="L343" s="1147"/>
      <c r="M343" s="1147"/>
      <c r="N343" s="1147"/>
      <c r="O343" s="1147"/>
      <c r="P343" s="1147"/>
      <c r="Q343" s="1147"/>
      <c r="R343" s="1147"/>
      <c r="S343" s="1147"/>
      <c r="T343" s="1147"/>
    </row>
    <row r="344" spans="1:20" ht="16.5" customHeight="1">
      <c r="A344" s="1147"/>
      <c r="B344" s="1147"/>
      <c r="C344" s="1147"/>
      <c r="D344" s="1147"/>
      <c r="E344" s="1147"/>
      <c r="F344" s="1147"/>
      <c r="G344" s="1147"/>
      <c r="H344" s="1147"/>
      <c r="I344" s="1147"/>
      <c r="J344" s="1147"/>
      <c r="K344" s="1147"/>
      <c r="L344" s="1147"/>
      <c r="M344" s="1147"/>
      <c r="N344" s="1147"/>
      <c r="O344" s="1147"/>
      <c r="P344" s="1147"/>
      <c r="Q344" s="1147"/>
      <c r="R344" s="1147"/>
      <c r="S344" s="1147"/>
      <c r="T344" s="1147"/>
    </row>
    <row r="345" spans="1:20" ht="16.5" customHeight="1">
      <c r="A345" s="1147"/>
      <c r="B345" s="1147"/>
      <c r="C345" s="1147"/>
      <c r="D345" s="1147"/>
      <c r="E345" s="1147"/>
      <c r="F345" s="1147"/>
      <c r="G345" s="1147"/>
      <c r="H345" s="1147"/>
      <c r="I345" s="1147"/>
      <c r="J345" s="1147"/>
      <c r="K345" s="1147"/>
      <c r="L345" s="1147"/>
      <c r="M345" s="1147"/>
      <c r="N345" s="1147"/>
      <c r="O345" s="1147"/>
      <c r="P345" s="1147"/>
      <c r="Q345" s="1147"/>
      <c r="R345" s="1147"/>
      <c r="S345" s="1147"/>
      <c r="T345" s="1147"/>
    </row>
    <row r="346" spans="1:20" ht="16.5" customHeight="1">
      <c r="A346" s="1147"/>
      <c r="B346" s="1147"/>
      <c r="C346" s="1147"/>
      <c r="D346" s="1147"/>
      <c r="E346" s="1147"/>
      <c r="F346" s="1147"/>
      <c r="G346" s="1147"/>
      <c r="H346" s="1147"/>
      <c r="I346" s="1147"/>
      <c r="J346" s="1147"/>
      <c r="K346" s="1147"/>
      <c r="L346" s="1147"/>
      <c r="M346" s="1147"/>
      <c r="N346" s="1147"/>
      <c r="O346" s="1147"/>
      <c r="P346" s="1147"/>
      <c r="Q346" s="1147"/>
      <c r="R346" s="1147"/>
      <c r="S346" s="1147"/>
      <c r="T346" s="1147"/>
    </row>
    <row r="347" spans="1:20" ht="16.5" customHeight="1">
      <c r="A347" s="1147"/>
      <c r="B347" s="1147"/>
      <c r="C347" s="1147"/>
      <c r="D347" s="1147"/>
      <c r="E347" s="1147"/>
      <c r="F347" s="1147"/>
      <c r="G347" s="1147"/>
      <c r="H347" s="1147"/>
      <c r="I347" s="1147"/>
      <c r="J347" s="1147"/>
      <c r="K347" s="1147"/>
      <c r="L347" s="1147"/>
      <c r="M347" s="1147"/>
      <c r="N347" s="1147"/>
      <c r="O347" s="1147"/>
      <c r="P347" s="1147"/>
      <c r="Q347" s="1147"/>
      <c r="R347" s="1147"/>
      <c r="S347" s="1147"/>
      <c r="T347" s="1147"/>
    </row>
    <row r="348" spans="1:20" ht="16.5" customHeight="1">
      <c r="A348" s="1147"/>
      <c r="B348" s="1147"/>
      <c r="C348" s="1147"/>
      <c r="D348" s="1147"/>
      <c r="E348" s="1147"/>
      <c r="F348" s="1147"/>
      <c r="G348" s="1147"/>
      <c r="H348" s="1147"/>
      <c r="I348" s="1147"/>
      <c r="J348" s="1147"/>
      <c r="K348" s="1147"/>
      <c r="L348" s="1147"/>
      <c r="M348" s="1147"/>
      <c r="N348" s="1147"/>
      <c r="O348" s="1147"/>
      <c r="P348" s="1147"/>
      <c r="Q348" s="1147"/>
      <c r="R348" s="1147"/>
      <c r="S348" s="1147"/>
      <c r="T348" s="1147"/>
    </row>
    <row r="349" spans="1:20" ht="16.5" customHeight="1">
      <c r="A349" s="1147"/>
      <c r="B349" s="1147"/>
      <c r="C349" s="1147"/>
      <c r="D349" s="1147"/>
      <c r="E349" s="1147"/>
      <c r="F349" s="1147"/>
      <c r="G349" s="1147"/>
      <c r="H349" s="1147"/>
      <c r="I349" s="1147"/>
      <c r="J349" s="1147"/>
      <c r="K349" s="1147"/>
      <c r="L349" s="1147"/>
      <c r="M349" s="1147"/>
      <c r="N349" s="1147"/>
      <c r="O349" s="1147"/>
      <c r="P349" s="1147"/>
      <c r="Q349" s="1147"/>
      <c r="R349" s="1147"/>
      <c r="S349" s="1147"/>
      <c r="T349" s="1147"/>
    </row>
    <row r="350" spans="1:20" ht="16.5" customHeight="1">
      <c r="A350" s="1147"/>
      <c r="B350" s="1147"/>
      <c r="C350" s="1147"/>
      <c r="D350" s="1147"/>
      <c r="E350" s="1147"/>
      <c r="F350" s="1147"/>
      <c r="G350" s="1147"/>
      <c r="H350" s="1147"/>
      <c r="I350" s="1147"/>
      <c r="J350" s="1147"/>
      <c r="K350" s="1147"/>
      <c r="L350" s="1147"/>
      <c r="M350" s="1147"/>
      <c r="N350" s="1147"/>
      <c r="O350" s="1147"/>
      <c r="P350" s="1147"/>
      <c r="Q350" s="1147"/>
      <c r="R350" s="1147"/>
      <c r="S350" s="1147"/>
      <c r="T350" s="1147"/>
    </row>
    <row r="351" spans="1:20" ht="16.5" customHeight="1">
      <c r="A351" s="1147"/>
      <c r="B351" s="1147"/>
      <c r="C351" s="1147"/>
      <c r="D351" s="1147"/>
      <c r="E351" s="1147"/>
      <c r="F351" s="1147"/>
      <c r="G351" s="1147"/>
      <c r="H351" s="1147"/>
      <c r="I351" s="1147"/>
      <c r="J351" s="1147"/>
      <c r="K351" s="1147"/>
      <c r="L351" s="1147"/>
      <c r="M351" s="1147"/>
      <c r="N351" s="1147"/>
      <c r="O351" s="1147"/>
      <c r="P351" s="1147"/>
      <c r="Q351" s="1147"/>
      <c r="R351" s="1147"/>
      <c r="S351" s="1147"/>
      <c r="T351" s="1147"/>
    </row>
    <row r="352" spans="1:20" ht="16.5" customHeight="1">
      <c r="A352" s="1147"/>
      <c r="B352" s="1147"/>
      <c r="C352" s="1147"/>
      <c r="D352" s="1147"/>
      <c r="E352" s="1147"/>
      <c r="F352" s="1147"/>
      <c r="G352" s="1147"/>
      <c r="H352" s="1147"/>
      <c r="I352" s="1147"/>
      <c r="J352" s="1147"/>
      <c r="K352" s="1147"/>
      <c r="L352" s="1147"/>
      <c r="M352" s="1147"/>
      <c r="N352" s="1147"/>
      <c r="O352" s="1147"/>
      <c r="P352" s="1147"/>
      <c r="Q352" s="1147"/>
      <c r="R352" s="1147"/>
      <c r="S352" s="1147"/>
      <c r="T352" s="1147"/>
    </row>
    <row r="353" spans="1:20" ht="16.5" customHeight="1">
      <c r="A353" s="1147"/>
      <c r="B353" s="1147"/>
      <c r="C353" s="1147"/>
      <c r="D353" s="1147"/>
      <c r="E353" s="1147"/>
      <c r="F353" s="1147"/>
      <c r="G353" s="1147"/>
      <c r="H353" s="1147"/>
      <c r="I353" s="1147"/>
      <c r="J353" s="1147"/>
      <c r="K353" s="1147"/>
      <c r="L353" s="1147"/>
      <c r="M353" s="1147"/>
      <c r="N353" s="1147"/>
      <c r="O353" s="1147"/>
      <c r="P353" s="1147"/>
      <c r="Q353" s="1147"/>
      <c r="R353" s="1147"/>
      <c r="S353" s="1147"/>
      <c r="T353" s="1147"/>
    </row>
    <row r="354" spans="1:20" ht="16.5" customHeight="1">
      <c r="A354" s="1147"/>
      <c r="B354" s="1147"/>
      <c r="C354" s="1147"/>
      <c r="D354" s="1147"/>
      <c r="E354" s="1147"/>
      <c r="F354" s="1147"/>
      <c r="G354" s="1147"/>
      <c r="H354" s="1147"/>
      <c r="I354" s="1147"/>
      <c r="J354" s="1147"/>
      <c r="K354" s="1147"/>
      <c r="L354" s="1147"/>
      <c r="M354" s="1147"/>
      <c r="N354" s="1147"/>
      <c r="O354" s="1147"/>
      <c r="P354" s="1147"/>
      <c r="Q354" s="1147"/>
      <c r="R354" s="1147"/>
      <c r="S354" s="1147"/>
      <c r="T354" s="1147"/>
    </row>
    <row r="355" spans="1:20" ht="16.5" customHeight="1">
      <c r="A355" s="1147"/>
      <c r="B355" s="1147"/>
      <c r="C355" s="1147"/>
      <c r="D355" s="1147"/>
      <c r="E355" s="1147"/>
      <c r="F355" s="1147"/>
      <c r="G355" s="1147"/>
      <c r="H355" s="1147"/>
      <c r="I355" s="1147"/>
      <c r="J355" s="1147"/>
      <c r="K355" s="1147"/>
      <c r="L355" s="1147"/>
      <c r="M355" s="1147"/>
      <c r="N355" s="1147"/>
      <c r="O355" s="1147"/>
      <c r="P355" s="1147"/>
      <c r="Q355" s="1147"/>
      <c r="R355" s="1147"/>
      <c r="S355" s="1147"/>
      <c r="T355" s="1147"/>
    </row>
    <row r="356" spans="1:20" ht="16.5" customHeight="1">
      <c r="A356" s="1147"/>
      <c r="B356" s="1147"/>
      <c r="C356" s="1147"/>
      <c r="D356" s="1147"/>
      <c r="E356" s="1147"/>
      <c r="F356" s="1147"/>
      <c r="G356" s="1147"/>
      <c r="H356" s="1147"/>
      <c r="I356" s="1147"/>
      <c r="J356" s="1147"/>
      <c r="K356" s="1147"/>
      <c r="L356" s="1147"/>
      <c r="M356" s="1147"/>
      <c r="N356" s="1147"/>
      <c r="O356" s="1147"/>
      <c r="P356" s="1147"/>
      <c r="Q356" s="1147"/>
      <c r="R356" s="1147"/>
      <c r="S356" s="1147"/>
      <c r="T356" s="1147"/>
    </row>
    <row r="357" spans="1:20" ht="16.5" customHeight="1">
      <c r="A357" s="1147"/>
      <c r="B357" s="1147"/>
      <c r="C357" s="1147"/>
      <c r="D357" s="1147"/>
      <c r="E357" s="1147"/>
      <c r="F357" s="1147"/>
      <c r="G357" s="1147"/>
      <c r="H357" s="1147"/>
      <c r="I357" s="1147"/>
      <c r="J357" s="1147"/>
      <c r="K357" s="1147"/>
      <c r="L357" s="1147"/>
      <c r="M357" s="1147"/>
      <c r="N357" s="1147"/>
      <c r="O357" s="1147"/>
      <c r="P357" s="1147"/>
      <c r="Q357" s="1147"/>
      <c r="R357" s="1147"/>
      <c r="S357" s="1147"/>
      <c r="T357" s="1147"/>
    </row>
    <row r="358" spans="1:20" ht="16.5" customHeight="1">
      <c r="A358" s="1147"/>
      <c r="B358" s="1147"/>
      <c r="C358" s="1147"/>
      <c r="D358" s="1147"/>
      <c r="E358" s="1147"/>
      <c r="F358" s="1147"/>
      <c r="G358" s="1147"/>
      <c r="H358" s="1147"/>
      <c r="I358" s="1147"/>
      <c r="J358" s="1147"/>
      <c r="K358" s="1147"/>
      <c r="L358" s="1147"/>
      <c r="M358" s="1147"/>
      <c r="N358" s="1147"/>
      <c r="O358" s="1147"/>
      <c r="P358" s="1147"/>
      <c r="Q358" s="1147"/>
      <c r="R358" s="1147"/>
      <c r="S358" s="1147"/>
      <c r="T358" s="1147"/>
    </row>
    <row r="359" spans="1:20" ht="16.5" customHeight="1">
      <c r="A359" s="1147"/>
      <c r="B359" s="1147"/>
      <c r="C359" s="1147"/>
      <c r="D359" s="1147"/>
      <c r="E359" s="1147"/>
      <c r="F359" s="1147"/>
      <c r="G359" s="1147"/>
      <c r="H359" s="1147"/>
      <c r="I359" s="1147"/>
      <c r="J359" s="1147"/>
      <c r="K359" s="1147"/>
      <c r="L359" s="1147"/>
      <c r="M359" s="1147"/>
      <c r="N359" s="1147"/>
      <c r="O359" s="1147"/>
      <c r="P359" s="1147"/>
      <c r="Q359" s="1147"/>
      <c r="R359" s="1147"/>
      <c r="S359" s="1147"/>
      <c r="T359" s="1147"/>
    </row>
    <row r="360" spans="1:20" ht="16.5" customHeight="1">
      <c r="A360" s="1147"/>
      <c r="B360" s="1147"/>
      <c r="C360" s="1147"/>
      <c r="D360" s="1147"/>
      <c r="E360" s="1147"/>
      <c r="F360" s="1147"/>
      <c r="G360" s="1147"/>
      <c r="H360" s="1147"/>
      <c r="I360" s="1147"/>
      <c r="J360" s="1147"/>
      <c r="K360" s="1147"/>
      <c r="L360" s="1147"/>
      <c r="M360" s="1147"/>
      <c r="N360" s="1147"/>
      <c r="O360" s="1147"/>
      <c r="P360" s="1147"/>
      <c r="Q360" s="1147"/>
      <c r="R360" s="1147"/>
      <c r="S360" s="1147"/>
      <c r="T360" s="1147"/>
    </row>
    <row r="361" spans="1:20" ht="16.5" customHeight="1">
      <c r="A361" s="1147"/>
      <c r="B361" s="1147"/>
      <c r="C361" s="1147"/>
      <c r="D361" s="1147"/>
      <c r="E361" s="1147"/>
      <c r="F361" s="1147"/>
      <c r="G361" s="1147"/>
      <c r="H361" s="1147"/>
      <c r="I361" s="1147"/>
      <c r="J361" s="1147"/>
      <c r="K361" s="1147"/>
      <c r="L361" s="1147"/>
      <c r="M361" s="1147"/>
      <c r="N361" s="1147"/>
      <c r="O361" s="1147"/>
      <c r="P361" s="1147"/>
      <c r="Q361" s="1147"/>
      <c r="R361" s="1147"/>
      <c r="S361" s="1147"/>
      <c r="T361" s="1147"/>
    </row>
    <row r="362" spans="1:20" ht="16.5" customHeight="1">
      <c r="A362" s="1147"/>
      <c r="B362" s="1147"/>
      <c r="C362" s="1147"/>
      <c r="D362" s="1147"/>
      <c r="E362" s="1147"/>
      <c r="F362" s="1147"/>
      <c r="G362" s="1147"/>
      <c r="H362" s="1147"/>
      <c r="I362" s="1147"/>
      <c r="J362" s="1147"/>
      <c r="K362" s="1147"/>
      <c r="L362" s="1147"/>
      <c r="M362" s="1147"/>
      <c r="N362" s="1147"/>
      <c r="O362" s="1147"/>
      <c r="P362" s="1147"/>
      <c r="Q362" s="1147"/>
      <c r="R362" s="1147"/>
      <c r="S362" s="1147"/>
      <c r="T362" s="1147"/>
    </row>
    <row r="363" spans="1:20" ht="16.5" customHeight="1">
      <c r="A363" s="1147"/>
      <c r="B363" s="1147"/>
      <c r="C363" s="1147"/>
      <c r="D363" s="1147"/>
      <c r="E363" s="1147"/>
      <c r="F363" s="1147"/>
      <c r="G363" s="1147"/>
      <c r="H363" s="1147"/>
      <c r="I363" s="1147"/>
      <c r="J363" s="1147"/>
      <c r="K363" s="1147"/>
      <c r="L363" s="1147"/>
      <c r="M363" s="1147"/>
      <c r="N363" s="1147"/>
      <c r="O363" s="1147"/>
      <c r="P363" s="1147"/>
      <c r="Q363" s="1147"/>
      <c r="R363" s="1147"/>
      <c r="S363" s="1147"/>
      <c r="T363" s="1147"/>
    </row>
    <row r="364" spans="1:20" ht="16.5" customHeight="1">
      <c r="A364" s="1147"/>
      <c r="B364" s="1147"/>
      <c r="C364" s="1147"/>
      <c r="D364" s="1147"/>
      <c r="E364" s="1147"/>
      <c r="F364" s="1147"/>
      <c r="G364" s="1147"/>
      <c r="H364" s="1147"/>
      <c r="I364" s="1147"/>
      <c r="J364" s="1147"/>
      <c r="K364" s="1147"/>
      <c r="L364" s="1147"/>
      <c r="M364" s="1147"/>
      <c r="N364" s="1147"/>
      <c r="O364" s="1147"/>
      <c r="P364" s="1147"/>
      <c r="Q364" s="1147"/>
      <c r="R364" s="1147"/>
      <c r="S364" s="1147"/>
      <c r="T364" s="1147"/>
    </row>
    <row r="365" spans="1:20" ht="16.5" customHeight="1">
      <c r="A365" s="1147"/>
      <c r="B365" s="1147"/>
      <c r="C365" s="1147"/>
      <c r="D365" s="1147"/>
      <c r="E365" s="1147"/>
      <c r="F365" s="1147"/>
      <c r="G365" s="1147"/>
      <c r="H365" s="1147"/>
      <c r="I365" s="1147"/>
      <c r="J365" s="1147"/>
      <c r="K365" s="1147"/>
      <c r="L365" s="1147"/>
      <c r="M365" s="1147"/>
      <c r="N365" s="1147"/>
      <c r="O365" s="1147"/>
      <c r="P365" s="1147"/>
      <c r="Q365" s="1147"/>
      <c r="R365" s="1147"/>
      <c r="S365" s="1147"/>
      <c r="T365" s="1147"/>
    </row>
    <row r="366" spans="1:20" ht="16.5" customHeight="1">
      <c r="A366" s="1147"/>
      <c r="B366" s="1147"/>
      <c r="C366" s="1147"/>
      <c r="D366" s="1147"/>
      <c r="E366" s="1147"/>
      <c r="F366" s="1147"/>
      <c r="G366" s="1147"/>
      <c r="H366" s="1147"/>
      <c r="I366" s="1147"/>
      <c r="J366" s="1147"/>
      <c r="K366" s="1147"/>
      <c r="L366" s="1147"/>
      <c r="M366" s="1147"/>
      <c r="N366" s="1147"/>
      <c r="O366" s="1147"/>
      <c r="P366" s="1147"/>
      <c r="Q366" s="1147"/>
      <c r="R366" s="1147"/>
      <c r="S366" s="1147"/>
      <c r="T366" s="1147"/>
    </row>
    <row r="367" spans="1:20" ht="16.5" customHeight="1">
      <c r="A367" s="1147"/>
      <c r="B367" s="1147"/>
      <c r="C367" s="1147"/>
      <c r="D367" s="1147"/>
      <c r="E367" s="1147"/>
      <c r="F367" s="1147"/>
      <c r="G367" s="1147"/>
      <c r="H367" s="1147"/>
      <c r="I367" s="1147"/>
      <c r="J367" s="1147"/>
      <c r="K367" s="1147"/>
      <c r="L367" s="1147"/>
      <c r="M367" s="1147"/>
      <c r="N367" s="1147"/>
      <c r="O367" s="1147"/>
      <c r="P367" s="1147"/>
      <c r="Q367" s="1147"/>
      <c r="R367" s="1147"/>
      <c r="S367" s="1147"/>
      <c r="T367" s="1147"/>
    </row>
    <row r="368" spans="1:20" ht="16.5" customHeight="1">
      <c r="A368" s="1147"/>
      <c r="B368" s="1147"/>
      <c r="C368" s="1147"/>
      <c r="D368" s="1147"/>
      <c r="E368" s="1147"/>
      <c r="F368" s="1147"/>
      <c r="G368" s="1147"/>
      <c r="H368" s="1147"/>
      <c r="I368" s="1147"/>
      <c r="J368" s="1147"/>
      <c r="K368" s="1147"/>
      <c r="L368" s="1147"/>
      <c r="M368" s="1147"/>
      <c r="N368" s="1147"/>
      <c r="O368" s="1147"/>
      <c r="P368" s="1147"/>
      <c r="Q368" s="1147"/>
      <c r="R368" s="1147"/>
      <c r="S368" s="1147"/>
      <c r="T368" s="1147"/>
    </row>
    <row r="369" spans="1:20" ht="16.5" customHeight="1">
      <c r="A369" s="1147"/>
      <c r="B369" s="1147"/>
      <c r="C369" s="1147"/>
      <c r="D369" s="1147"/>
      <c r="E369" s="1147"/>
      <c r="F369" s="1147"/>
      <c r="G369" s="1147"/>
      <c r="H369" s="1147"/>
      <c r="I369" s="1147"/>
      <c r="J369" s="1147"/>
      <c r="K369" s="1147"/>
      <c r="L369" s="1147"/>
      <c r="M369" s="1147"/>
      <c r="N369" s="1147"/>
      <c r="O369" s="1147"/>
      <c r="P369" s="1147"/>
      <c r="Q369" s="1147"/>
      <c r="R369" s="1147"/>
      <c r="S369" s="1147"/>
      <c r="T369" s="1147"/>
    </row>
    <row r="370" spans="1:20" ht="16.5" customHeight="1">
      <c r="A370" s="1147"/>
      <c r="B370" s="1147"/>
      <c r="C370" s="1147"/>
      <c r="D370" s="1147"/>
      <c r="E370" s="1147"/>
      <c r="F370" s="1147"/>
      <c r="G370" s="1147"/>
      <c r="H370" s="1147"/>
      <c r="I370" s="1147"/>
      <c r="J370" s="1147"/>
      <c r="K370" s="1147"/>
      <c r="L370" s="1147"/>
      <c r="M370" s="1147"/>
      <c r="N370" s="1147"/>
      <c r="O370" s="1147"/>
      <c r="P370" s="1147"/>
      <c r="Q370" s="1147"/>
      <c r="R370" s="1147"/>
      <c r="S370" s="1147"/>
      <c r="T370" s="1147"/>
    </row>
    <row r="371" spans="1:20" ht="16.5" customHeight="1">
      <c r="A371" s="1147"/>
      <c r="B371" s="1147"/>
      <c r="C371" s="1147"/>
      <c r="D371" s="1147"/>
      <c r="E371" s="1147"/>
      <c r="F371" s="1147"/>
      <c r="G371" s="1147"/>
      <c r="H371" s="1147"/>
      <c r="I371" s="1147"/>
      <c r="J371" s="1147"/>
      <c r="K371" s="1147"/>
      <c r="L371" s="1147"/>
      <c r="M371" s="1147"/>
      <c r="N371" s="1147"/>
      <c r="O371" s="1147"/>
      <c r="P371" s="1147"/>
      <c r="Q371" s="1147"/>
      <c r="R371" s="1147"/>
      <c r="S371" s="1147"/>
      <c r="T371" s="1147"/>
    </row>
    <row r="372" spans="1:20" ht="16.5" customHeight="1">
      <c r="A372" s="1147"/>
      <c r="B372" s="1147"/>
      <c r="C372" s="1147"/>
      <c r="D372" s="1147"/>
      <c r="E372" s="1147"/>
      <c r="F372" s="1147"/>
      <c r="G372" s="1147"/>
      <c r="H372" s="1147"/>
      <c r="I372" s="1147"/>
      <c r="J372" s="1147"/>
      <c r="K372" s="1147"/>
      <c r="L372" s="1147"/>
      <c r="M372" s="1147"/>
      <c r="N372" s="1147"/>
      <c r="O372" s="1147"/>
      <c r="P372" s="1147"/>
      <c r="Q372" s="1147"/>
      <c r="R372" s="1147"/>
      <c r="S372" s="1147"/>
      <c r="T372" s="1147"/>
    </row>
    <row r="373" spans="1:20" ht="16.5" customHeight="1">
      <c r="A373" s="1147"/>
      <c r="B373" s="1147"/>
      <c r="C373" s="1147"/>
      <c r="D373" s="1147"/>
      <c r="E373" s="1147"/>
      <c r="F373" s="1147"/>
      <c r="G373" s="1147"/>
      <c r="H373" s="1147"/>
      <c r="I373" s="1147"/>
      <c r="J373" s="1147"/>
      <c r="K373" s="1147"/>
      <c r="L373" s="1147"/>
      <c r="M373" s="1147"/>
      <c r="N373" s="1147"/>
      <c r="O373" s="1147"/>
      <c r="P373" s="1147"/>
      <c r="Q373" s="1147"/>
      <c r="R373" s="1147"/>
      <c r="S373" s="1147"/>
      <c r="T373" s="1147"/>
    </row>
    <row r="374" spans="1:20" ht="16.5" customHeight="1">
      <c r="A374" s="1147"/>
      <c r="B374" s="1147"/>
      <c r="C374" s="1147"/>
      <c r="D374" s="1147"/>
      <c r="E374" s="1147"/>
      <c r="F374" s="1147"/>
      <c r="G374" s="1147"/>
      <c r="H374" s="1147"/>
      <c r="I374" s="1147"/>
      <c r="J374" s="1147"/>
      <c r="K374" s="1147"/>
      <c r="L374" s="1147"/>
      <c r="M374" s="1147"/>
      <c r="N374" s="1147"/>
      <c r="O374" s="1147"/>
      <c r="P374" s="1147"/>
      <c r="Q374" s="1147"/>
      <c r="R374" s="1147"/>
      <c r="S374" s="1147"/>
      <c r="T374" s="1147"/>
    </row>
    <row r="375" spans="1:20" ht="16.5" customHeight="1">
      <c r="A375" s="1147"/>
      <c r="B375" s="1147"/>
      <c r="C375" s="1147"/>
      <c r="D375" s="1147"/>
      <c r="E375" s="1147"/>
      <c r="F375" s="1147"/>
      <c r="G375" s="1147"/>
      <c r="H375" s="1147"/>
      <c r="I375" s="1147"/>
      <c r="J375" s="1147"/>
      <c r="K375" s="1147"/>
      <c r="L375" s="1147"/>
      <c r="M375" s="1147"/>
      <c r="N375" s="1147"/>
      <c r="O375" s="1147"/>
      <c r="P375" s="1147"/>
      <c r="Q375" s="1147"/>
      <c r="R375" s="1147"/>
      <c r="S375" s="1147"/>
      <c r="T375" s="1147"/>
    </row>
    <row r="376" spans="1:20" ht="16.5" customHeight="1">
      <c r="A376" s="1147"/>
      <c r="B376" s="1147"/>
      <c r="C376" s="1147"/>
      <c r="D376" s="1147"/>
      <c r="E376" s="1147"/>
      <c r="F376" s="1147"/>
      <c r="G376" s="1147"/>
      <c r="H376" s="1147"/>
      <c r="I376" s="1147"/>
      <c r="J376" s="1147"/>
      <c r="K376" s="1147"/>
      <c r="L376" s="1147"/>
      <c r="M376" s="1147"/>
      <c r="N376" s="1147"/>
      <c r="O376" s="1147"/>
      <c r="P376" s="1147"/>
      <c r="Q376" s="1147"/>
      <c r="R376" s="1147"/>
      <c r="S376" s="1147"/>
      <c r="T376" s="1147"/>
    </row>
    <row r="377" spans="1:20" ht="16.5" customHeight="1">
      <c r="A377" s="1147"/>
      <c r="B377" s="1147"/>
      <c r="C377" s="1147"/>
      <c r="D377" s="1147"/>
      <c r="E377" s="1147"/>
      <c r="F377" s="1147"/>
      <c r="G377" s="1147"/>
      <c r="H377" s="1147"/>
      <c r="I377" s="1147"/>
      <c r="J377" s="1147"/>
      <c r="K377" s="1147"/>
      <c r="L377" s="1147"/>
      <c r="M377" s="1147"/>
      <c r="N377" s="1147"/>
      <c r="O377" s="1147"/>
      <c r="P377" s="1147"/>
      <c r="Q377" s="1147"/>
      <c r="R377" s="1147"/>
      <c r="S377" s="1147"/>
      <c r="T377" s="1147"/>
    </row>
    <row r="378" spans="1:20" ht="16.5" customHeight="1">
      <c r="A378" s="1147"/>
      <c r="B378" s="1147"/>
      <c r="C378" s="1147"/>
      <c r="D378" s="1147"/>
      <c r="E378" s="1147"/>
      <c r="F378" s="1147"/>
      <c r="G378" s="1147"/>
      <c r="H378" s="1147"/>
      <c r="I378" s="1147"/>
      <c r="J378" s="1147"/>
      <c r="K378" s="1147"/>
      <c r="L378" s="1147"/>
      <c r="M378" s="1147"/>
      <c r="N378" s="1147"/>
      <c r="O378" s="1147"/>
      <c r="P378" s="1147"/>
      <c r="Q378" s="1147"/>
      <c r="R378" s="1147"/>
      <c r="S378" s="1147"/>
      <c r="T378" s="1147"/>
    </row>
    <row r="379" spans="1:20" ht="16.5" customHeight="1">
      <c r="A379" s="1147"/>
      <c r="B379" s="1147"/>
      <c r="C379" s="1147"/>
      <c r="D379" s="1147"/>
      <c r="E379" s="1147"/>
      <c r="F379" s="1147"/>
      <c r="G379" s="1147"/>
      <c r="H379" s="1147"/>
      <c r="I379" s="1147"/>
      <c r="J379" s="1147"/>
      <c r="K379" s="1147"/>
      <c r="L379" s="1147"/>
      <c r="M379" s="1147"/>
      <c r="N379" s="1147"/>
      <c r="O379" s="1147"/>
      <c r="P379" s="1147"/>
      <c r="Q379" s="1147"/>
      <c r="R379" s="1147"/>
      <c r="S379" s="1147"/>
      <c r="T379" s="1147"/>
    </row>
    <row r="380" spans="1:20" ht="16.5" customHeight="1">
      <c r="A380" s="1147"/>
      <c r="B380" s="1147"/>
      <c r="C380" s="1147"/>
      <c r="D380" s="1147"/>
      <c r="E380" s="1147"/>
      <c r="F380" s="1147"/>
      <c r="G380" s="1147"/>
      <c r="H380" s="1147"/>
      <c r="I380" s="1147"/>
      <c r="J380" s="1147"/>
      <c r="K380" s="1147"/>
      <c r="L380" s="1147"/>
      <c r="M380" s="1147"/>
      <c r="N380" s="1147"/>
      <c r="O380" s="1147"/>
      <c r="P380" s="1147"/>
      <c r="Q380" s="1147"/>
      <c r="R380" s="1147"/>
      <c r="S380" s="1147"/>
      <c r="T380" s="1147"/>
    </row>
    <row r="381" spans="1:20" ht="16.5" customHeight="1">
      <c r="A381" s="1147"/>
      <c r="B381" s="1147"/>
      <c r="C381" s="1147"/>
      <c r="D381" s="1147"/>
      <c r="E381" s="1147"/>
      <c r="F381" s="1147"/>
      <c r="G381" s="1147"/>
      <c r="H381" s="1147"/>
      <c r="I381" s="1147"/>
      <c r="J381" s="1147"/>
      <c r="K381" s="1147"/>
      <c r="L381" s="1147"/>
      <c r="M381" s="1147"/>
      <c r="N381" s="1147"/>
      <c r="O381" s="1147"/>
      <c r="P381" s="1147"/>
      <c r="Q381" s="1147"/>
      <c r="R381" s="1147"/>
      <c r="S381" s="1147"/>
      <c r="T381" s="1147"/>
    </row>
    <row r="382" spans="1:20" ht="16.5" customHeight="1">
      <c r="A382" s="1147"/>
      <c r="B382" s="1147"/>
      <c r="C382" s="1147"/>
      <c r="D382" s="1147"/>
      <c r="E382" s="1147"/>
      <c r="F382" s="1147"/>
      <c r="G382" s="1147"/>
      <c r="H382" s="1147"/>
      <c r="I382" s="1147"/>
      <c r="J382" s="1147"/>
      <c r="K382" s="1147"/>
      <c r="L382" s="1147"/>
      <c r="M382" s="1147"/>
      <c r="N382" s="1147"/>
      <c r="O382" s="1147"/>
      <c r="P382" s="1147"/>
      <c r="Q382" s="1147"/>
      <c r="R382" s="1147"/>
      <c r="S382" s="1147"/>
      <c r="T382" s="1147"/>
    </row>
    <row r="383" spans="1:20" ht="16.5" customHeight="1">
      <c r="A383" s="1147"/>
      <c r="B383" s="1147"/>
      <c r="C383" s="1147"/>
      <c r="D383" s="1147"/>
      <c r="E383" s="1147"/>
      <c r="F383" s="1147"/>
      <c r="G383" s="1147"/>
      <c r="H383" s="1147"/>
      <c r="I383" s="1147"/>
      <c r="J383" s="1147"/>
      <c r="K383" s="1147"/>
      <c r="L383" s="1147"/>
      <c r="M383" s="1147"/>
      <c r="N383" s="1147"/>
      <c r="O383" s="1147"/>
      <c r="P383" s="1147"/>
      <c r="Q383" s="1147"/>
      <c r="R383" s="1147"/>
      <c r="S383" s="1147"/>
      <c r="T383" s="1147"/>
    </row>
    <row r="384" spans="1:20" ht="16.5" customHeight="1">
      <c r="A384" s="1147"/>
      <c r="B384" s="1147"/>
      <c r="C384" s="1147"/>
      <c r="D384" s="1147"/>
      <c r="E384" s="1147"/>
      <c r="F384" s="1147"/>
      <c r="G384" s="1147"/>
      <c r="H384" s="1147"/>
      <c r="I384" s="1147"/>
      <c r="J384" s="1147"/>
      <c r="K384" s="1147"/>
      <c r="L384" s="1147"/>
      <c r="M384" s="1147"/>
      <c r="N384" s="1147"/>
      <c r="O384" s="1147"/>
      <c r="P384" s="1147"/>
      <c r="Q384" s="1147"/>
      <c r="R384" s="1147"/>
      <c r="S384" s="1147"/>
      <c r="T384" s="1147"/>
    </row>
    <row r="385" spans="1:20" ht="16.5" customHeight="1">
      <c r="A385" s="1147"/>
      <c r="B385" s="1147"/>
      <c r="C385" s="1147"/>
      <c r="D385" s="1147"/>
      <c r="E385" s="1147"/>
      <c r="F385" s="1147"/>
      <c r="G385" s="1147"/>
      <c r="H385" s="1147"/>
      <c r="I385" s="1147"/>
      <c r="J385" s="1147"/>
      <c r="K385" s="1147"/>
      <c r="L385" s="1147"/>
      <c r="M385" s="1147"/>
      <c r="N385" s="1147"/>
      <c r="O385" s="1147"/>
      <c r="P385" s="1147"/>
      <c r="Q385" s="1147"/>
      <c r="R385" s="1147"/>
      <c r="S385" s="1147"/>
      <c r="T385" s="1147"/>
    </row>
    <row r="386" spans="1:20" ht="16.5" customHeight="1">
      <c r="A386" s="1147"/>
      <c r="B386" s="1147"/>
      <c r="C386" s="1147"/>
      <c r="D386" s="1147"/>
      <c r="E386" s="1147"/>
      <c r="F386" s="1147"/>
      <c r="G386" s="1147"/>
      <c r="H386" s="1147"/>
      <c r="I386" s="1147"/>
      <c r="J386" s="1147"/>
      <c r="K386" s="1147"/>
      <c r="L386" s="1147"/>
      <c r="M386" s="1147"/>
      <c r="N386" s="1147"/>
      <c r="O386" s="1147"/>
      <c r="P386" s="1147"/>
      <c r="Q386" s="1147"/>
      <c r="R386" s="1147"/>
      <c r="S386" s="1147"/>
      <c r="T386" s="1147"/>
    </row>
    <row r="387" spans="1:20" ht="16.5" customHeight="1">
      <c r="A387" s="1147"/>
      <c r="B387" s="1147"/>
      <c r="C387" s="1147"/>
      <c r="D387" s="1147"/>
      <c r="E387" s="1147"/>
      <c r="F387" s="1147"/>
      <c r="G387" s="1147"/>
      <c r="H387" s="1147"/>
      <c r="I387" s="1147"/>
      <c r="J387" s="1147"/>
      <c r="K387" s="1147"/>
      <c r="L387" s="1147"/>
      <c r="M387" s="1147"/>
      <c r="N387" s="1147"/>
      <c r="O387" s="1147"/>
      <c r="P387" s="1147"/>
      <c r="Q387" s="1147"/>
      <c r="R387" s="1147"/>
      <c r="S387" s="1147"/>
      <c r="T387" s="1147"/>
    </row>
    <row r="388" spans="1:20" ht="16.5" customHeight="1">
      <c r="A388" s="1147"/>
      <c r="B388" s="1147"/>
      <c r="C388" s="1147"/>
      <c r="D388" s="1147"/>
      <c r="E388" s="1147"/>
      <c r="F388" s="1147"/>
      <c r="G388" s="1147"/>
      <c r="H388" s="1147"/>
      <c r="I388" s="1147"/>
      <c r="J388" s="1147"/>
      <c r="K388" s="1147"/>
      <c r="L388" s="1147"/>
      <c r="M388" s="1147"/>
      <c r="N388" s="1147"/>
      <c r="O388" s="1147"/>
      <c r="P388" s="1147"/>
      <c r="Q388" s="1147"/>
      <c r="R388" s="1147"/>
      <c r="S388" s="1147"/>
      <c r="T388" s="1147"/>
    </row>
    <row r="389" spans="1:20" ht="16.5" customHeight="1">
      <c r="A389" s="1147"/>
      <c r="B389" s="1147"/>
      <c r="C389" s="1147"/>
      <c r="D389" s="1147"/>
      <c r="E389" s="1147"/>
      <c r="F389" s="1147"/>
      <c r="G389" s="1147"/>
      <c r="H389" s="1147"/>
      <c r="I389" s="1147"/>
      <c r="J389" s="1147"/>
      <c r="K389" s="1147"/>
      <c r="L389" s="1147"/>
      <c r="M389" s="1147"/>
      <c r="N389" s="1147"/>
      <c r="O389" s="1147"/>
      <c r="P389" s="1147"/>
      <c r="Q389" s="1147"/>
      <c r="R389" s="1147"/>
      <c r="S389" s="1147"/>
      <c r="T389" s="1147"/>
    </row>
    <row r="390" spans="1:20" ht="16.5" customHeight="1">
      <c r="A390" s="1147"/>
      <c r="B390" s="1147"/>
      <c r="C390" s="1147"/>
      <c r="D390" s="1147"/>
      <c r="E390" s="1147"/>
      <c r="F390" s="1147"/>
      <c r="G390" s="1147"/>
      <c r="H390" s="1147"/>
      <c r="I390" s="1147"/>
      <c r="J390" s="1147"/>
      <c r="K390" s="1147"/>
      <c r="L390" s="1147"/>
      <c r="M390" s="1147"/>
      <c r="N390" s="1147"/>
      <c r="O390" s="1147"/>
      <c r="P390" s="1147"/>
      <c r="Q390" s="1147"/>
      <c r="R390" s="1147"/>
      <c r="S390" s="1147"/>
      <c r="T390" s="1147"/>
    </row>
    <row r="391" spans="1:20" ht="16.5" customHeight="1">
      <c r="A391" s="1147"/>
      <c r="B391" s="1147"/>
      <c r="C391" s="1147"/>
      <c r="D391" s="1147"/>
      <c r="E391" s="1147"/>
      <c r="F391" s="1147"/>
      <c r="G391" s="1147"/>
      <c r="H391" s="1147"/>
      <c r="I391" s="1147"/>
      <c r="J391" s="1147"/>
      <c r="K391" s="1147"/>
      <c r="L391" s="1147"/>
      <c r="M391" s="1147"/>
      <c r="N391" s="1147"/>
      <c r="O391" s="1147"/>
      <c r="P391" s="1147"/>
      <c r="Q391" s="1147"/>
      <c r="R391" s="1147"/>
      <c r="S391" s="1147"/>
      <c r="T391" s="1147"/>
    </row>
    <row r="392" spans="1:20" ht="16.5" customHeight="1">
      <c r="A392" s="1147"/>
      <c r="B392" s="1147"/>
      <c r="C392" s="1147"/>
      <c r="D392" s="1147"/>
      <c r="E392" s="1147"/>
      <c r="F392" s="1147"/>
      <c r="G392" s="1147"/>
      <c r="H392" s="1147"/>
      <c r="I392" s="1147"/>
      <c r="J392" s="1147"/>
      <c r="K392" s="1147"/>
      <c r="L392" s="1147"/>
      <c r="M392" s="1147"/>
      <c r="N392" s="1147"/>
      <c r="O392" s="1147"/>
      <c r="P392" s="1147"/>
      <c r="Q392" s="1147"/>
      <c r="R392" s="1147"/>
      <c r="S392" s="1147"/>
      <c r="T392" s="1147"/>
    </row>
    <row r="393" spans="1:20" ht="16.5" customHeight="1">
      <c r="A393" s="1147"/>
      <c r="B393" s="1147"/>
      <c r="C393" s="1147"/>
      <c r="D393" s="1147"/>
      <c r="E393" s="1147"/>
      <c r="F393" s="1147"/>
      <c r="G393" s="1147"/>
      <c r="H393" s="1147"/>
      <c r="I393" s="1147"/>
      <c r="J393" s="1147"/>
      <c r="K393" s="1147"/>
      <c r="L393" s="1147"/>
      <c r="M393" s="1147"/>
      <c r="N393" s="1147"/>
      <c r="O393" s="1147"/>
      <c r="P393" s="1147"/>
      <c r="Q393" s="1147"/>
      <c r="R393" s="1147"/>
      <c r="S393" s="1147"/>
      <c r="T393" s="1147"/>
    </row>
    <row r="394" spans="1:20" ht="16.5" customHeight="1">
      <c r="A394" s="1147"/>
      <c r="B394" s="1147"/>
      <c r="C394" s="1147"/>
      <c r="D394" s="1147"/>
      <c r="E394" s="1147"/>
      <c r="F394" s="1147"/>
      <c r="G394" s="1147"/>
      <c r="H394" s="1147"/>
      <c r="I394" s="1147"/>
      <c r="J394" s="1147"/>
      <c r="K394" s="1147"/>
      <c r="L394" s="1147"/>
      <c r="M394" s="1147"/>
      <c r="N394" s="1147"/>
      <c r="O394" s="1147"/>
      <c r="P394" s="1147"/>
      <c r="Q394" s="1147"/>
      <c r="R394" s="1147"/>
      <c r="S394" s="1147"/>
      <c r="T394" s="1147"/>
    </row>
    <row r="395" spans="1:20" ht="16.5" customHeight="1">
      <c r="A395" s="1147"/>
      <c r="B395" s="1147"/>
      <c r="C395" s="1147"/>
      <c r="D395" s="1147"/>
      <c r="E395" s="1147"/>
      <c r="F395" s="1147"/>
      <c r="G395" s="1147"/>
      <c r="H395" s="1147"/>
      <c r="I395" s="1147"/>
      <c r="J395" s="1147"/>
      <c r="K395" s="1147"/>
      <c r="L395" s="1147"/>
      <c r="M395" s="1147"/>
      <c r="N395" s="1147"/>
      <c r="O395" s="1147"/>
      <c r="P395" s="1147"/>
      <c r="Q395" s="1147"/>
      <c r="R395" s="1147"/>
      <c r="S395" s="1147"/>
      <c r="T395" s="1147"/>
    </row>
    <row r="396" spans="1:20" ht="16.5" customHeight="1">
      <c r="A396" s="1147"/>
      <c r="B396" s="1147"/>
      <c r="C396" s="1147"/>
      <c r="D396" s="1147"/>
      <c r="E396" s="1147"/>
      <c r="F396" s="1147"/>
      <c r="G396" s="1147"/>
      <c r="H396" s="1147"/>
      <c r="I396" s="1147"/>
      <c r="J396" s="1147"/>
      <c r="K396" s="1147"/>
      <c r="L396" s="1147"/>
      <c r="M396" s="1147"/>
      <c r="N396" s="1147"/>
      <c r="O396" s="1147"/>
      <c r="P396" s="1147"/>
      <c r="Q396" s="1147"/>
      <c r="R396" s="1147"/>
      <c r="S396" s="1147"/>
      <c r="T396" s="1147"/>
    </row>
    <row r="397" spans="1:20" ht="16.5" customHeight="1">
      <c r="A397" s="1147"/>
      <c r="B397" s="1147"/>
      <c r="C397" s="1147"/>
      <c r="D397" s="1147"/>
      <c r="E397" s="1147"/>
      <c r="F397" s="1147"/>
      <c r="G397" s="1147"/>
      <c r="H397" s="1147"/>
      <c r="I397" s="1147"/>
      <c r="J397" s="1147"/>
      <c r="K397" s="1147"/>
      <c r="L397" s="1147"/>
      <c r="M397" s="1147"/>
      <c r="N397" s="1147"/>
      <c r="O397" s="1147"/>
      <c r="P397" s="1147"/>
      <c r="Q397" s="1147"/>
      <c r="R397" s="1147"/>
      <c r="S397" s="1147"/>
      <c r="T397" s="1147"/>
    </row>
    <row r="398" spans="1:20" ht="16.5" customHeight="1">
      <c r="A398" s="1147"/>
      <c r="B398" s="1147"/>
      <c r="C398" s="1147"/>
      <c r="D398" s="1147"/>
      <c r="E398" s="1147"/>
      <c r="F398" s="1147"/>
      <c r="G398" s="1147"/>
      <c r="H398" s="1147"/>
      <c r="I398" s="1147"/>
      <c r="J398" s="1147"/>
      <c r="K398" s="1147"/>
      <c r="L398" s="1147"/>
      <c r="M398" s="1147"/>
      <c r="N398" s="1147"/>
      <c r="O398" s="1147"/>
      <c r="P398" s="1147"/>
      <c r="Q398" s="1147"/>
      <c r="R398" s="1147"/>
      <c r="S398" s="1147"/>
      <c r="T398" s="1147"/>
    </row>
    <row r="399" spans="1:20" ht="16.5" customHeight="1">
      <c r="A399" s="1147"/>
      <c r="B399" s="1147"/>
      <c r="C399" s="1147"/>
      <c r="D399" s="1147"/>
      <c r="E399" s="1147"/>
      <c r="F399" s="1147"/>
      <c r="G399" s="1147"/>
      <c r="H399" s="1147"/>
      <c r="I399" s="1147"/>
      <c r="J399" s="1147"/>
      <c r="K399" s="1147"/>
      <c r="L399" s="1147"/>
      <c r="M399" s="1147"/>
      <c r="N399" s="1147"/>
      <c r="O399" s="1147"/>
      <c r="P399" s="1147"/>
      <c r="Q399" s="1147"/>
      <c r="R399" s="1147"/>
      <c r="S399" s="1147"/>
      <c r="T399" s="1147"/>
    </row>
    <row r="400" spans="1:20" ht="16.5" customHeight="1">
      <c r="A400" s="1147"/>
      <c r="B400" s="1147"/>
      <c r="C400" s="1147"/>
      <c r="D400" s="1147"/>
      <c r="E400" s="1147"/>
      <c r="F400" s="1147"/>
      <c r="G400" s="1147"/>
      <c r="H400" s="1147"/>
      <c r="I400" s="1147"/>
      <c r="J400" s="1147"/>
      <c r="K400" s="1147"/>
      <c r="L400" s="1147"/>
      <c r="M400" s="1147"/>
      <c r="N400" s="1147"/>
      <c r="O400" s="1147"/>
      <c r="P400" s="1147"/>
      <c r="Q400" s="1147"/>
      <c r="R400" s="1147"/>
      <c r="S400" s="1147"/>
      <c r="T400" s="1147"/>
    </row>
    <row r="401" spans="1:20" ht="16.5" customHeight="1">
      <c r="A401" s="1147"/>
      <c r="B401" s="1147"/>
      <c r="C401" s="1147"/>
      <c r="D401" s="1147"/>
      <c r="E401" s="1147"/>
      <c r="F401" s="1147"/>
      <c r="G401" s="1147"/>
      <c r="H401" s="1147"/>
      <c r="I401" s="1147"/>
      <c r="J401" s="1147"/>
      <c r="K401" s="1147"/>
      <c r="L401" s="1147"/>
      <c r="M401" s="1147"/>
      <c r="N401" s="1147"/>
      <c r="O401" s="1147"/>
      <c r="P401" s="1147"/>
      <c r="Q401" s="1147"/>
      <c r="R401" s="1147"/>
      <c r="S401" s="1147"/>
      <c r="T401" s="1147"/>
    </row>
    <row r="402" spans="1:20" ht="16.5" customHeight="1">
      <c r="A402" s="1147"/>
      <c r="B402" s="1147"/>
      <c r="C402" s="1147"/>
      <c r="D402" s="1147"/>
      <c r="E402" s="1147"/>
      <c r="F402" s="1147"/>
      <c r="G402" s="1147"/>
      <c r="H402" s="1147"/>
      <c r="I402" s="1147"/>
      <c r="J402" s="1147"/>
      <c r="K402" s="1147"/>
      <c r="L402" s="1147"/>
      <c r="M402" s="1147"/>
      <c r="N402" s="1147"/>
      <c r="O402" s="1147"/>
      <c r="P402" s="1147"/>
      <c r="Q402" s="1147"/>
      <c r="R402" s="1147"/>
      <c r="S402" s="1147"/>
      <c r="T402" s="1147"/>
    </row>
    <row r="403" spans="1:20" ht="16.5" customHeight="1">
      <c r="A403" s="1147"/>
      <c r="B403" s="1147"/>
      <c r="C403" s="1147"/>
      <c r="D403" s="1147"/>
      <c r="E403" s="1147"/>
      <c r="F403" s="1147"/>
      <c r="G403" s="1147"/>
      <c r="H403" s="1147"/>
      <c r="I403" s="1147"/>
      <c r="J403" s="1147"/>
      <c r="K403" s="1147"/>
      <c r="L403" s="1147"/>
      <c r="M403" s="1147"/>
      <c r="N403" s="1147"/>
      <c r="O403" s="1147"/>
      <c r="P403" s="1147"/>
      <c r="Q403" s="1147"/>
      <c r="R403" s="1147"/>
      <c r="S403" s="1147"/>
      <c r="T403" s="1147"/>
    </row>
    <row r="404" spans="1:20" ht="16.5" customHeight="1">
      <c r="A404" s="1147"/>
      <c r="B404" s="1147"/>
      <c r="C404" s="1147"/>
      <c r="D404" s="1147"/>
      <c r="E404" s="1147"/>
      <c r="F404" s="1147"/>
      <c r="G404" s="1147"/>
      <c r="H404" s="1147"/>
      <c r="I404" s="1147"/>
      <c r="J404" s="1147"/>
      <c r="K404" s="1147"/>
      <c r="L404" s="1147"/>
      <c r="M404" s="1147"/>
      <c r="N404" s="1147"/>
      <c r="O404" s="1147"/>
      <c r="P404" s="1147"/>
      <c r="Q404" s="1147"/>
      <c r="R404" s="1147"/>
      <c r="S404" s="1147"/>
      <c r="T404" s="1147"/>
    </row>
    <row r="405" spans="1:20" ht="16.5" customHeight="1">
      <c r="A405" s="1147"/>
      <c r="B405" s="1147"/>
      <c r="C405" s="1147"/>
      <c r="D405" s="1147"/>
      <c r="E405" s="1147"/>
      <c r="F405" s="1147"/>
      <c r="G405" s="1147"/>
      <c r="H405" s="1147"/>
      <c r="I405" s="1147"/>
      <c r="J405" s="1147"/>
      <c r="K405" s="1147"/>
      <c r="L405" s="1147"/>
      <c r="M405" s="1147"/>
      <c r="N405" s="1147"/>
      <c r="O405" s="1147"/>
      <c r="P405" s="1147"/>
      <c r="Q405" s="1147"/>
      <c r="R405" s="1147"/>
      <c r="S405" s="1147"/>
      <c r="T405" s="1147"/>
    </row>
    <row r="406" spans="1:20" ht="16.5" customHeight="1">
      <c r="A406" s="1147"/>
      <c r="B406" s="1147"/>
      <c r="C406" s="1147"/>
      <c r="D406" s="1147"/>
      <c r="E406" s="1147"/>
      <c r="F406" s="1147"/>
      <c r="G406" s="1147"/>
      <c r="H406" s="1147"/>
      <c r="I406" s="1147"/>
      <c r="J406" s="1147"/>
      <c r="K406" s="1147"/>
      <c r="L406" s="1147"/>
      <c r="M406" s="1147"/>
      <c r="N406" s="1147"/>
      <c r="O406" s="1147"/>
      <c r="P406" s="1147"/>
      <c r="Q406" s="1147"/>
      <c r="R406" s="1147"/>
      <c r="S406" s="1147"/>
      <c r="T406" s="1147"/>
    </row>
    <row r="407" spans="1:20" ht="16.5" customHeight="1">
      <c r="A407" s="1147"/>
      <c r="B407" s="1147"/>
      <c r="C407" s="1147"/>
      <c r="D407" s="1147"/>
      <c r="E407" s="1147"/>
      <c r="F407" s="1147"/>
      <c r="G407" s="1147"/>
      <c r="H407" s="1147"/>
      <c r="I407" s="1147"/>
      <c r="J407" s="1147"/>
      <c r="K407" s="1147"/>
      <c r="L407" s="1147"/>
      <c r="M407" s="1147"/>
      <c r="N407" s="1147"/>
      <c r="O407" s="1147"/>
      <c r="P407" s="1147"/>
      <c r="Q407" s="1147"/>
      <c r="R407" s="1147"/>
      <c r="S407" s="1147"/>
      <c r="T407" s="1147"/>
    </row>
    <row r="408" spans="1:20" ht="16.5" customHeight="1">
      <c r="A408" s="1147"/>
      <c r="B408" s="1147"/>
      <c r="C408" s="1147"/>
      <c r="D408" s="1147"/>
      <c r="E408" s="1147"/>
      <c r="F408" s="1147"/>
      <c r="G408" s="1147"/>
      <c r="H408" s="1147"/>
      <c r="I408" s="1147"/>
      <c r="J408" s="1147"/>
      <c r="K408" s="1147"/>
      <c r="L408" s="1147"/>
      <c r="M408" s="1147"/>
      <c r="N408" s="1147"/>
      <c r="O408" s="1147"/>
      <c r="P408" s="1147"/>
      <c r="Q408" s="1147"/>
      <c r="R408" s="1147"/>
      <c r="S408" s="1147"/>
      <c r="T408" s="1147"/>
    </row>
    <row r="409" spans="1:20" ht="16.5" customHeight="1">
      <c r="A409" s="1147"/>
      <c r="B409" s="1147"/>
      <c r="C409" s="1147"/>
      <c r="D409" s="1147"/>
      <c r="E409" s="1147"/>
      <c r="F409" s="1147"/>
      <c r="G409" s="1147"/>
      <c r="H409" s="1147"/>
      <c r="I409" s="1147"/>
      <c r="J409" s="1147"/>
      <c r="K409" s="1147"/>
      <c r="L409" s="1147"/>
      <c r="M409" s="1147"/>
      <c r="N409" s="1147"/>
      <c r="O409" s="1147"/>
      <c r="P409" s="1147"/>
      <c r="Q409" s="1147"/>
      <c r="R409" s="1147"/>
      <c r="S409" s="1147"/>
      <c r="T409" s="1147"/>
    </row>
    <row r="410" spans="1:20" ht="16.5" customHeight="1">
      <c r="A410" s="1147"/>
      <c r="B410" s="1147"/>
      <c r="C410" s="1147"/>
      <c r="D410" s="1147"/>
      <c r="E410" s="1147"/>
      <c r="F410" s="1147"/>
      <c r="G410" s="1147"/>
      <c r="H410" s="1147"/>
      <c r="I410" s="1147"/>
      <c r="J410" s="1147"/>
      <c r="K410" s="1147"/>
      <c r="L410" s="1147"/>
      <c r="M410" s="1147"/>
      <c r="N410" s="1147"/>
      <c r="O410" s="1147"/>
      <c r="P410" s="1147"/>
      <c r="Q410" s="1147"/>
      <c r="R410" s="1147"/>
      <c r="S410" s="1147"/>
      <c r="T410" s="1147"/>
    </row>
    <row r="411" spans="1:20" ht="16.5" customHeight="1">
      <c r="A411" s="1147"/>
      <c r="B411" s="1147"/>
      <c r="C411" s="1147"/>
      <c r="D411" s="1147"/>
      <c r="E411" s="1147"/>
      <c r="F411" s="1147"/>
      <c r="G411" s="1147"/>
      <c r="H411" s="1147"/>
      <c r="I411" s="1147"/>
      <c r="J411" s="1147"/>
      <c r="K411" s="1147"/>
      <c r="L411" s="1147"/>
      <c r="M411" s="1147"/>
      <c r="N411" s="1147"/>
      <c r="O411" s="1147"/>
      <c r="P411" s="1147"/>
      <c r="Q411" s="1147"/>
      <c r="R411" s="1147"/>
      <c r="S411" s="1147"/>
      <c r="T411" s="1147"/>
    </row>
    <row r="412" spans="1:20" ht="16.5" customHeight="1">
      <c r="A412" s="1147"/>
      <c r="B412" s="1147"/>
      <c r="C412" s="1147"/>
      <c r="D412" s="1147"/>
      <c r="E412" s="1147"/>
      <c r="F412" s="1147"/>
      <c r="G412" s="1147"/>
      <c r="H412" s="1147"/>
      <c r="I412" s="1147"/>
      <c r="J412" s="1147"/>
      <c r="K412" s="1147"/>
      <c r="L412" s="1147"/>
      <c r="M412" s="1147"/>
      <c r="N412" s="1147"/>
      <c r="O412" s="1147"/>
      <c r="P412" s="1147"/>
      <c r="Q412" s="1147"/>
      <c r="R412" s="1147"/>
      <c r="S412" s="1147"/>
      <c r="T412" s="1147"/>
    </row>
    <row r="413" spans="1:20" ht="16.5" customHeight="1">
      <c r="A413" s="1147"/>
      <c r="B413" s="1147"/>
      <c r="C413" s="1147"/>
      <c r="D413" s="1147"/>
      <c r="E413" s="1147"/>
      <c r="F413" s="1147"/>
      <c r="G413" s="1147"/>
      <c r="H413" s="1147"/>
      <c r="I413" s="1147"/>
      <c r="J413" s="1147"/>
      <c r="K413" s="1147"/>
      <c r="L413" s="1147"/>
      <c r="M413" s="1147"/>
      <c r="N413" s="1147"/>
      <c r="O413" s="1147"/>
      <c r="P413" s="1147"/>
      <c r="Q413" s="1147"/>
      <c r="R413" s="1147"/>
      <c r="S413" s="1147"/>
      <c r="T413" s="1147"/>
    </row>
    <row r="414" spans="1:20" ht="16.5" customHeight="1">
      <c r="A414" s="1147"/>
      <c r="B414" s="1147"/>
      <c r="C414" s="1147"/>
      <c r="D414" s="1147"/>
      <c r="E414" s="1147"/>
      <c r="F414" s="1147"/>
      <c r="G414" s="1147"/>
      <c r="H414" s="1147"/>
      <c r="I414" s="1147"/>
      <c r="J414" s="1147"/>
      <c r="K414" s="1147"/>
      <c r="L414" s="1147"/>
      <c r="M414" s="1147"/>
      <c r="N414" s="1147"/>
      <c r="O414" s="1147"/>
      <c r="P414" s="1147"/>
      <c r="Q414" s="1147"/>
      <c r="R414" s="1147"/>
      <c r="S414" s="1147"/>
      <c r="T414" s="1147"/>
    </row>
    <row r="415" spans="1:20" ht="16.5" customHeight="1">
      <c r="A415" s="1147"/>
      <c r="B415" s="1147"/>
      <c r="C415" s="1147"/>
      <c r="D415" s="1147"/>
      <c r="E415" s="1147"/>
      <c r="F415" s="1147"/>
      <c r="G415" s="1147"/>
      <c r="H415" s="1147"/>
      <c r="I415" s="1147"/>
      <c r="J415" s="1147"/>
      <c r="K415" s="1147"/>
      <c r="L415" s="1147"/>
      <c r="M415" s="1147"/>
      <c r="N415" s="1147"/>
      <c r="O415" s="1147"/>
      <c r="P415" s="1147"/>
      <c r="Q415" s="1147"/>
      <c r="R415" s="1147"/>
      <c r="S415" s="1147"/>
      <c r="T415" s="1147"/>
    </row>
    <row r="416" spans="1:20" ht="16.5" customHeight="1">
      <c r="A416" s="1147"/>
      <c r="B416" s="1147"/>
      <c r="C416" s="1147"/>
      <c r="D416" s="1147"/>
      <c r="E416" s="1147"/>
      <c r="F416" s="1147"/>
      <c r="G416" s="1147"/>
      <c r="H416" s="1147"/>
      <c r="I416" s="1147"/>
      <c r="J416" s="1147"/>
      <c r="K416" s="1147"/>
      <c r="L416" s="1147"/>
      <c r="M416" s="1147"/>
      <c r="N416" s="1147"/>
      <c r="O416" s="1147"/>
      <c r="P416" s="1147"/>
      <c r="Q416" s="1147"/>
      <c r="R416" s="1147"/>
      <c r="S416" s="1147"/>
      <c r="T416" s="1147"/>
    </row>
    <row r="417" spans="1:20" ht="16.5" customHeight="1">
      <c r="A417" s="1147"/>
      <c r="B417" s="1147"/>
      <c r="C417" s="1147"/>
      <c r="D417" s="1147"/>
      <c r="E417" s="1147"/>
      <c r="F417" s="1147"/>
      <c r="G417" s="1147"/>
      <c r="H417" s="1147"/>
      <c r="I417" s="1147"/>
      <c r="J417" s="1147"/>
      <c r="K417" s="1147"/>
      <c r="L417" s="1147"/>
      <c r="M417" s="1147"/>
      <c r="N417" s="1147"/>
      <c r="O417" s="1147"/>
      <c r="P417" s="1147"/>
      <c r="Q417" s="1147"/>
      <c r="R417" s="1147"/>
      <c r="S417" s="1147"/>
      <c r="T417" s="1147"/>
    </row>
    <row r="418" spans="1:20" ht="16.5" customHeight="1">
      <c r="A418" s="1147"/>
      <c r="B418" s="1147"/>
      <c r="C418" s="1147"/>
      <c r="D418" s="1147"/>
      <c r="E418" s="1147"/>
      <c r="F418" s="1147"/>
      <c r="G418" s="1147"/>
      <c r="H418" s="1147"/>
      <c r="I418" s="1147"/>
      <c r="J418" s="1147"/>
      <c r="K418" s="1147"/>
      <c r="L418" s="1147"/>
      <c r="M418" s="1147"/>
      <c r="N418" s="1147"/>
      <c r="O418" s="1147"/>
      <c r="P418" s="1147"/>
      <c r="Q418" s="1147"/>
      <c r="R418" s="1147"/>
      <c r="S418" s="1147"/>
      <c r="T418" s="1147"/>
    </row>
    <row r="419" spans="1:20" ht="16.5" customHeight="1">
      <c r="A419" s="1147"/>
      <c r="B419" s="1147"/>
      <c r="C419" s="1147"/>
      <c r="D419" s="1147"/>
      <c r="E419" s="1147"/>
      <c r="F419" s="1147"/>
      <c r="G419" s="1147"/>
      <c r="H419" s="1147"/>
      <c r="I419" s="1147"/>
      <c r="J419" s="1147"/>
      <c r="K419" s="1147"/>
      <c r="L419" s="1147"/>
      <c r="M419" s="1147"/>
      <c r="N419" s="1147"/>
      <c r="O419" s="1147"/>
      <c r="P419" s="1147"/>
      <c r="Q419" s="1147"/>
      <c r="R419" s="1147"/>
      <c r="S419" s="1147"/>
      <c r="T419" s="1147"/>
    </row>
    <row r="420" spans="1:20" ht="16.5" customHeight="1">
      <c r="A420" s="1147"/>
      <c r="B420" s="1147"/>
      <c r="C420" s="1147"/>
      <c r="D420" s="1147"/>
      <c r="E420" s="1147"/>
      <c r="F420" s="1147"/>
      <c r="G420" s="1147"/>
      <c r="H420" s="1147"/>
      <c r="I420" s="1147"/>
      <c r="J420" s="1147"/>
      <c r="K420" s="1147"/>
      <c r="L420" s="1147"/>
      <c r="M420" s="1147"/>
      <c r="N420" s="1147"/>
      <c r="O420" s="1147"/>
      <c r="P420" s="1147"/>
      <c r="Q420" s="1147"/>
      <c r="R420" s="1147"/>
      <c r="S420" s="1147"/>
      <c r="T420" s="1147"/>
    </row>
    <row r="421" spans="1:20" ht="16.5" customHeight="1">
      <c r="A421" s="1147"/>
      <c r="B421" s="1147"/>
      <c r="C421" s="1147"/>
      <c r="D421" s="1147"/>
      <c r="E421" s="1147"/>
      <c r="F421" s="1147"/>
      <c r="G421" s="1147"/>
      <c r="H421" s="1147"/>
      <c r="I421" s="1147"/>
      <c r="J421" s="1147"/>
      <c r="K421" s="1147"/>
      <c r="L421" s="1147"/>
      <c r="M421" s="1147"/>
      <c r="N421" s="1147"/>
      <c r="O421" s="1147"/>
      <c r="P421" s="1147"/>
      <c r="Q421" s="1147"/>
      <c r="R421" s="1147"/>
      <c r="S421" s="1147"/>
      <c r="T421" s="1147"/>
    </row>
    <row r="422" spans="1:20" ht="16.5" customHeight="1">
      <c r="A422" s="1147"/>
      <c r="B422" s="1147"/>
      <c r="C422" s="1147"/>
      <c r="D422" s="1147"/>
      <c r="E422" s="1147"/>
      <c r="F422" s="1147"/>
      <c r="G422" s="1147"/>
      <c r="H422" s="1147"/>
      <c r="I422" s="1147"/>
      <c r="J422" s="1147"/>
      <c r="K422" s="1147"/>
      <c r="L422" s="1147"/>
      <c r="M422" s="1147"/>
      <c r="N422" s="1147"/>
      <c r="O422" s="1147"/>
      <c r="P422" s="1147"/>
      <c r="Q422" s="1147"/>
      <c r="R422" s="1147"/>
      <c r="S422" s="1147"/>
      <c r="T422" s="1147"/>
    </row>
    <row r="423" spans="1:20" ht="16.5" customHeight="1">
      <c r="A423" s="1147"/>
      <c r="B423" s="1147"/>
      <c r="C423" s="1147"/>
      <c r="D423" s="1147"/>
      <c r="E423" s="1147"/>
      <c r="F423" s="1147"/>
      <c r="G423" s="1147"/>
      <c r="H423" s="1147"/>
      <c r="I423" s="1147"/>
      <c r="J423" s="1147"/>
      <c r="K423" s="1147"/>
      <c r="L423" s="1147"/>
      <c r="M423" s="1147"/>
      <c r="N423" s="1147"/>
      <c r="O423" s="1147"/>
      <c r="P423" s="1147"/>
      <c r="Q423" s="1147"/>
      <c r="R423" s="1147"/>
      <c r="S423" s="1147"/>
      <c r="T423" s="1147"/>
    </row>
    <row r="424" spans="1:20" ht="16.5" customHeight="1">
      <c r="A424" s="1147"/>
      <c r="B424" s="1147"/>
      <c r="C424" s="1147"/>
      <c r="D424" s="1147"/>
      <c r="E424" s="1147"/>
      <c r="F424" s="1147"/>
      <c r="G424" s="1147"/>
      <c r="H424" s="1147"/>
      <c r="I424" s="1147"/>
      <c r="J424" s="1147"/>
      <c r="K424" s="1147"/>
      <c r="L424" s="1147"/>
      <c r="M424" s="1147"/>
      <c r="N424" s="1147"/>
      <c r="O424" s="1147"/>
      <c r="P424" s="1147"/>
      <c r="Q424" s="1147"/>
      <c r="R424" s="1147"/>
      <c r="S424" s="1147"/>
      <c r="T424" s="1147"/>
    </row>
    <row r="425" spans="1:20" ht="16.5" customHeight="1">
      <c r="A425" s="1147"/>
      <c r="B425" s="1147"/>
      <c r="C425" s="1147"/>
      <c r="D425" s="1147"/>
      <c r="E425" s="1147"/>
      <c r="F425" s="1147"/>
      <c r="G425" s="1147"/>
      <c r="H425" s="1147"/>
      <c r="I425" s="1147"/>
      <c r="J425" s="1147"/>
      <c r="K425" s="1147"/>
      <c r="L425" s="1147"/>
      <c r="M425" s="1147"/>
      <c r="N425" s="1147"/>
      <c r="O425" s="1147"/>
      <c r="P425" s="1147"/>
      <c r="Q425" s="1147"/>
      <c r="R425" s="1147"/>
      <c r="S425" s="1147"/>
      <c r="T425" s="1147"/>
    </row>
    <row r="426" spans="1:20" ht="16.5" customHeight="1">
      <c r="A426" s="1147"/>
      <c r="B426" s="1147"/>
      <c r="C426" s="1147"/>
      <c r="D426" s="1147"/>
      <c r="E426" s="1147"/>
      <c r="F426" s="1147"/>
      <c r="G426" s="1147"/>
      <c r="H426" s="1147"/>
      <c r="I426" s="1147"/>
      <c r="J426" s="1147"/>
      <c r="K426" s="1147"/>
      <c r="L426" s="1147"/>
      <c r="M426" s="1147"/>
      <c r="N426" s="1147"/>
      <c r="O426" s="1147"/>
      <c r="P426" s="1147"/>
      <c r="Q426" s="1147"/>
      <c r="R426" s="1147"/>
      <c r="S426" s="1147"/>
      <c r="T426" s="1147"/>
    </row>
    <row r="427" spans="1:20" ht="16.5" customHeight="1">
      <c r="A427" s="1147"/>
      <c r="B427" s="1147"/>
      <c r="C427" s="1147"/>
      <c r="D427" s="1147"/>
      <c r="E427" s="1147"/>
      <c r="F427" s="1147"/>
      <c r="G427" s="1147"/>
      <c r="H427" s="1147"/>
      <c r="I427" s="1147"/>
      <c r="J427" s="1147"/>
      <c r="K427" s="1147"/>
      <c r="L427" s="1147"/>
      <c r="M427" s="1147"/>
      <c r="N427" s="1147"/>
      <c r="O427" s="1147"/>
      <c r="P427" s="1147"/>
      <c r="Q427" s="1147"/>
      <c r="R427" s="1147"/>
      <c r="S427" s="1147"/>
      <c r="T427" s="1147"/>
    </row>
    <row r="428" spans="1:20" ht="16.5" customHeight="1">
      <c r="A428" s="1147"/>
      <c r="B428" s="1147"/>
      <c r="C428" s="1147"/>
      <c r="D428" s="1147"/>
      <c r="E428" s="1147"/>
      <c r="F428" s="1147"/>
      <c r="G428" s="1147"/>
      <c r="H428" s="1147"/>
      <c r="I428" s="1147"/>
      <c r="J428" s="1147"/>
      <c r="K428" s="1147"/>
      <c r="L428" s="1147"/>
      <c r="M428" s="1147"/>
      <c r="N428" s="1147"/>
      <c r="O428" s="1147"/>
      <c r="P428" s="1147"/>
      <c r="Q428" s="1147"/>
      <c r="R428" s="1147"/>
      <c r="S428" s="1147"/>
      <c r="T428" s="1147"/>
    </row>
    <row r="429" spans="1:20" ht="16.5" customHeight="1">
      <c r="A429" s="1147"/>
      <c r="B429" s="1147"/>
      <c r="C429" s="1147"/>
      <c r="D429" s="1147"/>
      <c r="E429" s="1147"/>
      <c r="F429" s="1147"/>
      <c r="G429" s="1147"/>
      <c r="H429" s="1147"/>
      <c r="I429" s="1147"/>
      <c r="J429" s="1147"/>
      <c r="K429" s="1147"/>
      <c r="L429" s="1147"/>
      <c r="M429" s="1147"/>
      <c r="N429" s="1147"/>
      <c r="O429" s="1147"/>
      <c r="P429" s="1147"/>
      <c r="Q429" s="1147"/>
      <c r="R429" s="1147"/>
      <c r="S429" s="1147"/>
      <c r="T429" s="1147"/>
    </row>
    <row r="430" spans="1:20" ht="16.5" customHeight="1">
      <c r="A430" s="1147"/>
      <c r="B430" s="1147"/>
      <c r="C430" s="1147"/>
      <c r="D430" s="1147"/>
      <c r="E430" s="1147"/>
      <c r="F430" s="1147"/>
      <c r="G430" s="1147"/>
      <c r="H430" s="1147"/>
      <c r="I430" s="1147"/>
      <c r="J430" s="1147"/>
      <c r="K430" s="1147"/>
      <c r="L430" s="1147"/>
      <c r="M430" s="1147"/>
      <c r="N430" s="1147"/>
      <c r="O430" s="1147"/>
      <c r="P430" s="1147"/>
      <c r="Q430" s="1147"/>
      <c r="R430" s="1147"/>
      <c r="S430" s="1147"/>
      <c r="T430" s="1147"/>
    </row>
    <row r="431" spans="1:20" ht="16.5" customHeight="1">
      <c r="A431" s="1147"/>
      <c r="B431" s="1147"/>
      <c r="C431" s="1147"/>
      <c r="D431" s="1147"/>
      <c r="E431" s="1147"/>
      <c r="F431" s="1147"/>
      <c r="G431" s="1147"/>
      <c r="H431" s="1147"/>
      <c r="I431" s="1147"/>
      <c r="J431" s="1147"/>
      <c r="K431" s="1147"/>
      <c r="L431" s="1147"/>
      <c r="M431" s="1147"/>
      <c r="N431" s="1147"/>
      <c r="O431" s="1147"/>
      <c r="P431" s="1147"/>
      <c r="Q431" s="1147"/>
      <c r="R431" s="1147"/>
      <c r="S431" s="1147"/>
      <c r="T431" s="1147"/>
    </row>
    <row r="432" spans="1:20" ht="16.5" customHeight="1">
      <c r="A432" s="1147"/>
      <c r="B432" s="1147"/>
      <c r="C432" s="1147"/>
      <c r="D432" s="1147"/>
      <c r="E432" s="1147"/>
      <c r="F432" s="1147"/>
      <c r="G432" s="1147"/>
      <c r="H432" s="1147"/>
      <c r="I432" s="1147"/>
      <c r="J432" s="1147"/>
      <c r="K432" s="1147"/>
      <c r="L432" s="1147"/>
      <c r="M432" s="1147"/>
      <c r="N432" s="1147"/>
      <c r="O432" s="1147"/>
      <c r="P432" s="1147"/>
      <c r="Q432" s="1147"/>
      <c r="R432" s="1147"/>
      <c r="S432" s="1147"/>
      <c r="T432" s="1147"/>
    </row>
    <row r="433" spans="1:20" ht="16.5" customHeight="1">
      <c r="A433" s="1147"/>
      <c r="B433" s="1147"/>
      <c r="C433" s="1147"/>
      <c r="D433" s="1147"/>
      <c r="E433" s="1147"/>
      <c r="F433" s="1147"/>
      <c r="G433" s="1147"/>
      <c r="H433" s="1147"/>
      <c r="I433" s="1147"/>
      <c r="J433" s="1147"/>
      <c r="K433" s="1147"/>
      <c r="L433" s="1147"/>
      <c r="M433" s="1147"/>
      <c r="N433" s="1147"/>
      <c r="O433" s="1147"/>
      <c r="P433" s="1147"/>
      <c r="Q433" s="1147"/>
      <c r="R433" s="1147"/>
      <c r="S433" s="1147"/>
      <c r="T433" s="1147"/>
    </row>
    <row r="434" spans="1:20" ht="16.5" customHeight="1">
      <c r="A434" s="1147"/>
      <c r="B434" s="1147"/>
      <c r="C434" s="1147"/>
      <c r="D434" s="1147"/>
      <c r="E434" s="1147"/>
      <c r="F434" s="1147"/>
      <c r="G434" s="1147"/>
      <c r="H434" s="1147"/>
      <c r="I434" s="1147"/>
      <c r="J434" s="1147"/>
      <c r="K434" s="1147"/>
      <c r="L434" s="1147"/>
      <c r="M434" s="1147"/>
      <c r="N434" s="1147"/>
      <c r="O434" s="1147"/>
      <c r="P434" s="1147"/>
      <c r="Q434" s="1147"/>
      <c r="R434" s="1147"/>
      <c r="S434" s="1147"/>
      <c r="T434" s="1147"/>
    </row>
    <row r="435" spans="1:20" ht="16.5" customHeight="1">
      <c r="A435" s="1147"/>
      <c r="B435" s="1147"/>
      <c r="C435" s="1147"/>
      <c r="D435" s="1147"/>
      <c r="E435" s="1147"/>
      <c r="F435" s="1147"/>
      <c r="G435" s="1147"/>
      <c r="H435" s="1147"/>
      <c r="I435" s="1147"/>
      <c r="J435" s="1147"/>
      <c r="K435" s="1147"/>
      <c r="L435" s="1147"/>
      <c r="M435" s="1147"/>
      <c r="N435" s="1147"/>
      <c r="O435" s="1147"/>
      <c r="P435" s="1147"/>
      <c r="Q435" s="1147"/>
      <c r="R435" s="1147"/>
      <c r="S435" s="1147"/>
      <c r="T435" s="1147"/>
    </row>
    <row r="436" spans="1:20" ht="16.5" customHeight="1">
      <c r="A436" s="1147"/>
      <c r="B436" s="1147"/>
      <c r="C436" s="1147"/>
      <c r="D436" s="1147"/>
      <c r="E436" s="1147"/>
      <c r="F436" s="1147"/>
      <c r="G436" s="1147"/>
      <c r="H436" s="1147"/>
      <c r="I436" s="1147"/>
      <c r="J436" s="1147"/>
      <c r="K436" s="1147"/>
      <c r="L436" s="1147"/>
      <c r="M436" s="1147"/>
      <c r="N436" s="1147"/>
      <c r="O436" s="1147"/>
      <c r="P436" s="1147"/>
      <c r="Q436" s="1147"/>
      <c r="R436" s="1147"/>
      <c r="S436" s="1147"/>
      <c r="T436" s="1147"/>
    </row>
    <row r="437" spans="1:20" ht="16.5" customHeight="1">
      <c r="A437" s="1147"/>
      <c r="B437" s="1147"/>
      <c r="C437" s="1147"/>
      <c r="D437" s="1147"/>
      <c r="E437" s="1147"/>
      <c r="F437" s="1147"/>
      <c r="G437" s="1147"/>
      <c r="H437" s="1147"/>
      <c r="I437" s="1147"/>
      <c r="J437" s="1147"/>
      <c r="K437" s="1147"/>
      <c r="L437" s="1147"/>
      <c r="M437" s="1147"/>
      <c r="N437" s="1147"/>
      <c r="O437" s="1147"/>
      <c r="P437" s="1147"/>
      <c r="Q437" s="1147"/>
      <c r="R437" s="1147"/>
      <c r="S437" s="1147"/>
      <c r="T437" s="1147"/>
    </row>
    <row r="438" spans="1:20" ht="16.5" customHeight="1">
      <c r="A438" s="1147"/>
      <c r="B438" s="1147"/>
      <c r="C438" s="1147"/>
      <c r="D438" s="1147"/>
      <c r="E438" s="1147"/>
      <c r="F438" s="1147"/>
      <c r="G438" s="1147"/>
      <c r="H438" s="1147"/>
      <c r="I438" s="1147"/>
      <c r="J438" s="1147"/>
      <c r="K438" s="1147"/>
      <c r="L438" s="1147"/>
      <c r="M438" s="1147"/>
      <c r="N438" s="1147"/>
      <c r="O438" s="1147"/>
      <c r="P438" s="1147"/>
      <c r="Q438" s="1147"/>
      <c r="R438" s="1147"/>
      <c r="S438" s="1147"/>
      <c r="T438" s="1147"/>
    </row>
    <row r="439" spans="1:20" ht="16.5" customHeight="1">
      <c r="A439" s="1147"/>
      <c r="B439" s="1147"/>
      <c r="C439" s="1147"/>
      <c r="D439" s="1147"/>
      <c r="E439" s="1147"/>
      <c r="F439" s="1147"/>
      <c r="G439" s="1147"/>
      <c r="H439" s="1147"/>
      <c r="I439" s="1147"/>
      <c r="J439" s="1147"/>
      <c r="K439" s="1147"/>
      <c r="L439" s="1147"/>
      <c r="M439" s="1147"/>
      <c r="N439" s="1147"/>
      <c r="O439" s="1147"/>
      <c r="P439" s="1147"/>
      <c r="Q439" s="1147"/>
      <c r="R439" s="1147"/>
      <c r="S439" s="1147"/>
      <c r="T439" s="1147"/>
    </row>
    <row r="440" spans="1:20" ht="16.5" customHeight="1">
      <c r="A440" s="1147"/>
      <c r="B440" s="1147"/>
      <c r="C440" s="1147"/>
      <c r="D440" s="1147"/>
      <c r="E440" s="1147"/>
      <c r="F440" s="1147"/>
      <c r="G440" s="1147"/>
      <c r="H440" s="1147"/>
      <c r="I440" s="1147"/>
      <c r="J440" s="1147"/>
      <c r="K440" s="1147"/>
      <c r="L440" s="1147"/>
      <c r="M440" s="1147"/>
      <c r="N440" s="1147"/>
      <c r="O440" s="1147"/>
      <c r="P440" s="1147"/>
      <c r="Q440" s="1147"/>
      <c r="R440" s="1147"/>
      <c r="S440" s="1147"/>
      <c r="T440" s="1147"/>
    </row>
    <row r="441" spans="1:20" ht="16.5" customHeight="1">
      <c r="A441" s="1147"/>
      <c r="B441" s="1147"/>
      <c r="C441" s="1147"/>
      <c r="D441" s="1147"/>
      <c r="E441" s="1147"/>
      <c r="F441" s="1147"/>
      <c r="G441" s="1147"/>
      <c r="H441" s="1147"/>
      <c r="I441" s="1147"/>
      <c r="J441" s="1147"/>
      <c r="K441" s="1147"/>
      <c r="L441" s="1147"/>
      <c r="M441" s="1147"/>
      <c r="N441" s="1147"/>
      <c r="O441" s="1147"/>
      <c r="P441" s="1147"/>
      <c r="Q441" s="1147"/>
      <c r="R441" s="1147"/>
      <c r="S441" s="1147"/>
      <c r="T441" s="1147"/>
    </row>
    <row r="442" spans="1:20" ht="16.5" customHeight="1">
      <c r="A442" s="1147"/>
      <c r="B442" s="1147"/>
      <c r="C442" s="1147"/>
      <c r="D442" s="1147"/>
      <c r="E442" s="1147"/>
      <c r="F442" s="1147"/>
      <c r="G442" s="1147"/>
      <c r="H442" s="1147"/>
      <c r="I442" s="1147"/>
      <c r="J442" s="1147"/>
      <c r="K442" s="1147"/>
      <c r="L442" s="1147"/>
      <c r="M442" s="1147"/>
      <c r="N442" s="1147"/>
      <c r="O442" s="1147"/>
      <c r="P442" s="1147"/>
      <c r="Q442" s="1147"/>
      <c r="R442" s="1147"/>
      <c r="S442" s="1147"/>
      <c r="T442" s="1147"/>
    </row>
    <row r="443" spans="1:20" ht="16.5" customHeight="1">
      <c r="A443" s="1147"/>
      <c r="B443" s="1147"/>
      <c r="C443" s="1147"/>
      <c r="D443" s="1147"/>
      <c r="E443" s="1147"/>
      <c r="F443" s="1147"/>
      <c r="G443" s="1147"/>
      <c r="H443" s="1147"/>
      <c r="I443" s="1147"/>
      <c r="J443" s="1147"/>
      <c r="K443" s="1147"/>
      <c r="L443" s="1147"/>
      <c r="M443" s="1147"/>
      <c r="N443" s="1147"/>
      <c r="O443" s="1147"/>
      <c r="P443" s="1147"/>
      <c r="Q443" s="1147"/>
      <c r="R443" s="1147"/>
      <c r="S443" s="1147"/>
      <c r="T443" s="1147"/>
    </row>
    <row r="444" spans="1:20" ht="16.5" customHeight="1">
      <c r="A444" s="1147"/>
      <c r="B444" s="1147"/>
      <c r="C444" s="1147"/>
      <c r="D444" s="1147"/>
      <c r="E444" s="1147"/>
      <c r="F444" s="1147"/>
      <c r="G444" s="1147"/>
      <c r="H444" s="1147"/>
      <c r="I444" s="1147"/>
      <c r="J444" s="1147"/>
      <c r="K444" s="1147"/>
      <c r="L444" s="1147"/>
      <c r="M444" s="1147"/>
      <c r="N444" s="1147"/>
      <c r="O444" s="1147"/>
      <c r="P444" s="1147"/>
      <c r="Q444" s="1147"/>
      <c r="R444" s="1147"/>
      <c r="S444" s="1147"/>
      <c r="T444" s="1147"/>
    </row>
    <row r="445" spans="1:20" ht="16.5" customHeight="1">
      <c r="A445" s="1147"/>
      <c r="B445" s="1147"/>
      <c r="C445" s="1147"/>
      <c r="D445" s="1147"/>
      <c r="E445" s="1147"/>
      <c r="F445" s="1147"/>
      <c r="G445" s="1147"/>
      <c r="H445" s="1147"/>
      <c r="I445" s="1147"/>
      <c r="J445" s="1147"/>
      <c r="K445" s="1147"/>
      <c r="L445" s="1147"/>
      <c r="M445" s="1147"/>
      <c r="N445" s="1147"/>
      <c r="O445" s="1147"/>
      <c r="P445" s="1147"/>
      <c r="Q445" s="1147"/>
      <c r="R445" s="1147"/>
      <c r="S445" s="1147"/>
      <c r="T445" s="1147"/>
    </row>
    <row r="446" spans="1:20" ht="16.5" customHeight="1">
      <c r="A446" s="1147"/>
      <c r="B446" s="1147"/>
      <c r="C446" s="1147"/>
      <c r="D446" s="1147"/>
      <c r="E446" s="1147"/>
      <c r="F446" s="1147"/>
      <c r="G446" s="1147"/>
      <c r="H446" s="1147"/>
      <c r="I446" s="1147"/>
      <c r="J446" s="1147"/>
      <c r="K446" s="1147"/>
      <c r="L446" s="1147"/>
      <c r="M446" s="1147"/>
      <c r="N446" s="1147"/>
      <c r="O446" s="1147"/>
      <c r="P446" s="1147"/>
      <c r="Q446" s="1147"/>
      <c r="R446" s="1147"/>
      <c r="S446" s="1147"/>
      <c r="T446" s="1147"/>
    </row>
    <row r="447" spans="1:20" ht="16.5" customHeight="1">
      <c r="A447" s="1147"/>
      <c r="B447" s="1147"/>
      <c r="C447" s="1147"/>
      <c r="D447" s="1147"/>
      <c r="E447" s="1147"/>
      <c r="F447" s="1147"/>
      <c r="G447" s="1147"/>
      <c r="H447" s="1147"/>
      <c r="I447" s="1147"/>
      <c r="J447" s="1147"/>
      <c r="K447" s="1147"/>
      <c r="L447" s="1147"/>
      <c r="M447" s="1147"/>
      <c r="N447" s="1147"/>
      <c r="O447" s="1147"/>
      <c r="P447" s="1147"/>
      <c r="Q447" s="1147"/>
      <c r="R447" s="1147"/>
      <c r="S447" s="1147"/>
      <c r="T447" s="1147"/>
    </row>
    <row r="448" spans="1:20" ht="16.5" customHeight="1">
      <c r="A448" s="1147"/>
      <c r="B448" s="1147"/>
      <c r="C448" s="1147"/>
      <c r="D448" s="1147"/>
      <c r="E448" s="1147"/>
      <c r="F448" s="1147"/>
      <c r="G448" s="1147"/>
      <c r="H448" s="1147"/>
      <c r="I448" s="1147"/>
      <c r="J448" s="1147"/>
      <c r="K448" s="1147"/>
      <c r="L448" s="1147"/>
      <c r="M448" s="1147"/>
      <c r="N448" s="1147"/>
      <c r="O448" s="1147"/>
      <c r="P448" s="1147"/>
      <c r="Q448" s="1147"/>
      <c r="R448" s="1147"/>
      <c r="S448" s="1147"/>
      <c r="T448" s="1147"/>
    </row>
    <row r="449" spans="1:20" ht="16.5" customHeight="1">
      <c r="A449" s="1147"/>
      <c r="B449" s="1147"/>
      <c r="C449" s="1147"/>
      <c r="D449" s="1147"/>
      <c r="E449" s="1147"/>
      <c r="F449" s="1147"/>
      <c r="G449" s="1147"/>
      <c r="H449" s="1147"/>
      <c r="I449" s="1147"/>
      <c r="J449" s="1147"/>
      <c r="K449" s="1147"/>
      <c r="L449" s="1147"/>
      <c r="M449" s="1147"/>
      <c r="N449" s="1147"/>
      <c r="O449" s="1147"/>
      <c r="P449" s="1147"/>
      <c r="Q449" s="1147"/>
      <c r="R449" s="1147"/>
      <c r="S449" s="1147"/>
      <c r="T449" s="1147"/>
    </row>
    <row r="450" spans="1:20" ht="16.5" customHeight="1">
      <c r="A450" s="1147"/>
      <c r="B450" s="1147"/>
      <c r="C450" s="1147"/>
      <c r="D450" s="1147"/>
      <c r="E450" s="1147"/>
      <c r="F450" s="1147"/>
      <c r="G450" s="1147"/>
      <c r="H450" s="1147"/>
      <c r="I450" s="1147"/>
      <c r="J450" s="1147"/>
      <c r="K450" s="1147"/>
      <c r="L450" s="1147"/>
      <c r="M450" s="1147"/>
      <c r="N450" s="1147"/>
      <c r="O450" s="1147"/>
      <c r="P450" s="1147"/>
      <c r="Q450" s="1147"/>
      <c r="R450" s="1147"/>
      <c r="S450" s="1147"/>
      <c r="T450" s="1147"/>
    </row>
    <row r="451" spans="1:20" ht="16.5" customHeight="1">
      <c r="A451" s="1147"/>
      <c r="B451" s="1147"/>
      <c r="C451" s="1147"/>
      <c r="D451" s="1147"/>
      <c r="E451" s="1147"/>
      <c r="F451" s="1147"/>
      <c r="G451" s="1147"/>
      <c r="H451" s="1147"/>
      <c r="I451" s="1147"/>
      <c r="J451" s="1147"/>
      <c r="K451" s="1147"/>
      <c r="L451" s="1147"/>
      <c r="M451" s="1147"/>
      <c r="N451" s="1147"/>
      <c r="O451" s="1147"/>
      <c r="P451" s="1147"/>
      <c r="Q451" s="1147"/>
      <c r="R451" s="1147"/>
      <c r="S451" s="1147"/>
      <c r="T451" s="1147"/>
    </row>
    <row r="452" spans="1:20" ht="16.5" customHeight="1">
      <c r="A452" s="1147"/>
      <c r="B452" s="1147"/>
      <c r="C452" s="1147"/>
      <c r="D452" s="1147"/>
      <c r="E452" s="1147"/>
      <c r="F452" s="1147"/>
      <c r="G452" s="1147"/>
      <c r="H452" s="1147"/>
      <c r="I452" s="1147"/>
      <c r="J452" s="1147"/>
      <c r="K452" s="1147"/>
      <c r="L452" s="1147"/>
      <c r="M452" s="1147"/>
      <c r="N452" s="1147"/>
      <c r="O452" s="1147"/>
      <c r="P452" s="1147"/>
      <c r="Q452" s="1147"/>
      <c r="R452" s="1147"/>
      <c r="S452" s="1147"/>
      <c r="T452" s="1147"/>
    </row>
    <row r="453" spans="1:20" ht="16.5" customHeight="1">
      <c r="A453" s="1147"/>
      <c r="B453" s="1147"/>
      <c r="C453" s="1147"/>
      <c r="D453" s="1147"/>
      <c r="E453" s="1147"/>
      <c r="F453" s="1147"/>
      <c r="G453" s="1147"/>
      <c r="H453" s="1147"/>
      <c r="I453" s="1147"/>
      <c r="J453" s="1147"/>
      <c r="K453" s="1147"/>
      <c r="L453" s="1147"/>
      <c r="M453" s="1147"/>
      <c r="N453" s="1147"/>
      <c r="O453" s="1147"/>
      <c r="P453" s="1147"/>
      <c r="Q453" s="1147"/>
      <c r="R453" s="1147"/>
      <c r="S453" s="1147"/>
      <c r="T453" s="1147"/>
    </row>
    <row r="454" spans="1:20" ht="16.5" customHeight="1">
      <c r="A454" s="1147"/>
      <c r="B454" s="1147"/>
      <c r="C454" s="1147"/>
      <c r="D454" s="1147"/>
      <c r="E454" s="1147"/>
      <c r="F454" s="1147"/>
      <c r="G454" s="1147"/>
      <c r="H454" s="1147"/>
      <c r="I454" s="1147"/>
      <c r="J454" s="1147"/>
      <c r="K454" s="1147"/>
      <c r="L454" s="1147"/>
      <c r="M454" s="1147"/>
      <c r="N454" s="1147"/>
      <c r="O454" s="1147"/>
      <c r="P454" s="1147"/>
      <c r="Q454" s="1147"/>
      <c r="R454" s="1147"/>
      <c r="S454" s="1147"/>
      <c r="T454" s="1147"/>
    </row>
    <row r="455" spans="1:20" ht="16.5" customHeight="1">
      <c r="A455" s="1147"/>
      <c r="B455" s="1147"/>
      <c r="C455" s="1147"/>
      <c r="D455" s="1147"/>
      <c r="E455" s="1147"/>
      <c r="F455" s="1147"/>
      <c r="G455" s="1147"/>
      <c r="H455" s="1147"/>
      <c r="I455" s="1147"/>
      <c r="J455" s="1147"/>
      <c r="K455" s="1147"/>
      <c r="L455" s="1147"/>
      <c r="M455" s="1147"/>
      <c r="N455" s="1147"/>
      <c r="O455" s="1147"/>
      <c r="P455" s="1147"/>
      <c r="Q455" s="1147"/>
      <c r="R455" s="1147"/>
      <c r="S455" s="1147"/>
      <c r="T455" s="1147"/>
    </row>
    <row r="456" spans="1:20" ht="16.5" customHeight="1">
      <c r="A456" s="1147"/>
      <c r="B456" s="1147"/>
      <c r="C456" s="1147"/>
      <c r="D456" s="1147"/>
      <c r="E456" s="1147"/>
      <c r="F456" s="1147"/>
      <c r="G456" s="1147"/>
      <c r="H456" s="1147"/>
      <c r="I456" s="1147"/>
      <c r="J456" s="1147"/>
      <c r="K456" s="1147"/>
      <c r="L456" s="1147"/>
      <c r="M456" s="1147"/>
      <c r="N456" s="1147"/>
      <c r="O456" s="1147"/>
      <c r="P456" s="1147"/>
      <c r="Q456" s="1147"/>
      <c r="R456" s="1147"/>
      <c r="S456" s="1147"/>
      <c r="T456" s="1147"/>
    </row>
    <row r="457" spans="1:20" ht="16.5" customHeight="1">
      <c r="A457" s="1147"/>
      <c r="B457" s="1147"/>
      <c r="C457" s="1147"/>
      <c r="D457" s="1147"/>
      <c r="E457" s="1147"/>
      <c r="F457" s="1147"/>
      <c r="G457" s="1147"/>
      <c r="H457" s="1147"/>
      <c r="I457" s="1147"/>
      <c r="J457" s="1147"/>
      <c r="K457" s="1147"/>
      <c r="L457" s="1147"/>
      <c r="M457" s="1147"/>
      <c r="N457" s="1147"/>
      <c r="O457" s="1147"/>
      <c r="P457" s="1147"/>
      <c r="Q457" s="1147"/>
      <c r="R457" s="1147"/>
      <c r="S457" s="1147"/>
      <c r="T457" s="1147"/>
    </row>
    <row r="458" spans="1:20" ht="16.5" customHeight="1">
      <c r="A458" s="1147"/>
      <c r="B458" s="1147"/>
      <c r="C458" s="1147"/>
      <c r="D458" s="1147"/>
      <c r="E458" s="1147"/>
      <c r="F458" s="1147"/>
      <c r="G458" s="1147"/>
      <c r="H458" s="1147"/>
      <c r="I458" s="1147"/>
      <c r="J458" s="1147"/>
      <c r="K458" s="1147"/>
      <c r="L458" s="1147"/>
      <c r="M458" s="1147"/>
      <c r="N458" s="1147"/>
      <c r="O458" s="1147"/>
      <c r="P458" s="1147"/>
      <c r="Q458" s="1147"/>
      <c r="R458" s="1147"/>
      <c r="S458" s="1147"/>
      <c r="T458" s="1147"/>
    </row>
    <row r="459" spans="1:20" ht="16.5" customHeight="1">
      <c r="A459" s="1147"/>
      <c r="B459" s="1147"/>
      <c r="C459" s="1147"/>
      <c r="D459" s="1147"/>
      <c r="E459" s="1147"/>
      <c r="F459" s="1147"/>
      <c r="G459" s="1147"/>
      <c r="H459" s="1147"/>
      <c r="I459" s="1147"/>
      <c r="J459" s="1147"/>
      <c r="K459" s="1147"/>
      <c r="L459" s="1147"/>
      <c r="M459" s="1147"/>
      <c r="N459" s="1147"/>
      <c r="O459" s="1147"/>
      <c r="P459" s="1147"/>
      <c r="Q459" s="1147"/>
      <c r="R459" s="1147"/>
      <c r="S459" s="1147"/>
      <c r="T459" s="1147"/>
    </row>
    <row r="460" spans="1:20" ht="16.5" customHeight="1">
      <c r="A460" s="1147"/>
      <c r="B460" s="1147"/>
      <c r="C460" s="1147"/>
      <c r="D460" s="1147"/>
      <c r="E460" s="1147"/>
      <c r="F460" s="1147"/>
      <c r="G460" s="1147"/>
      <c r="H460" s="1147"/>
      <c r="I460" s="1147"/>
      <c r="J460" s="1147"/>
      <c r="K460" s="1147"/>
      <c r="L460" s="1147"/>
      <c r="M460" s="1147"/>
      <c r="N460" s="1147"/>
      <c r="O460" s="1147"/>
      <c r="P460" s="1147"/>
      <c r="Q460" s="1147"/>
      <c r="R460" s="1147"/>
      <c r="S460" s="1147"/>
      <c r="T460" s="1147"/>
    </row>
    <row r="461" spans="1:20" ht="16.5" customHeight="1">
      <c r="A461" s="1147"/>
      <c r="B461" s="1147"/>
      <c r="C461" s="1147"/>
      <c r="D461" s="1147"/>
      <c r="E461" s="1147"/>
      <c r="F461" s="1147"/>
      <c r="G461" s="1147"/>
      <c r="H461" s="1147"/>
      <c r="I461" s="1147"/>
      <c r="J461" s="1147"/>
      <c r="K461" s="1147"/>
      <c r="L461" s="1147"/>
      <c r="M461" s="1147"/>
      <c r="N461" s="1147"/>
      <c r="O461" s="1147"/>
      <c r="P461" s="1147"/>
      <c r="Q461" s="1147"/>
      <c r="R461" s="1147"/>
      <c r="S461" s="1147"/>
      <c r="T461" s="1147"/>
    </row>
    <row r="462" spans="1:20" ht="16.5" customHeight="1">
      <c r="A462" s="1147"/>
      <c r="B462" s="1147"/>
      <c r="C462" s="1147"/>
      <c r="D462" s="1147"/>
      <c r="E462" s="1147"/>
      <c r="F462" s="1147"/>
      <c r="G462" s="1147"/>
      <c r="H462" s="1147"/>
      <c r="I462" s="1147"/>
      <c r="J462" s="1147"/>
      <c r="K462" s="1147"/>
      <c r="L462" s="1147"/>
      <c r="M462" s="1147"/>
      <c r="N462" s="1147"/>
      <c r="O462" s="1147"/>
      <c r="P462" s="1147"/>
      <c r="Q462" s="1147"/>
      <c r="R462" s="1147"/>
      <c r="S462" s="1147"/>
      <c r="T462" s="1147"/>
    </row>
    <row r="463" spans="1:20" ht="16.5" customHeight="1">
      <c r="A463" s="1147"/>
      <c r="B463" s="1147"/>
      <c r="C463" s="1147"/>
      <c r="D463" s="1147"/>
      <c r="E463" s="1147"/>
      <c r="F463" s="1147"/>
      <c r="G463" s="1147"/>
      <c r="H463" s="1147"/>
      <c r="I463" s="1147"/>
      <c r="J463" s="1147"/>
      <c r="K463" s="1147"/>
      <c r="L463" s="1147"/>
      <c r="M463" s="1147"/>
      <c r="N463" s="1147"/>
      <c r="O463" s="1147"/>
      <c r="P463" s="1147"/>
      <c r="Q463" s="1147"/>
      <c r="R463" s="1147"/>
      <c r="S463" s="1147"/>
      <c r="T463" s="1147"/>
    </row>
    <row r="464" spans="1:20" ht="16.5" customHeight="1">
      <c r="A464" s="1147"/>
      <c r="B464" s="1147"/>
      <c r="C464" s="1147"/>
      <c r="D464" s="1147"/>
      <c r="E464" s="1147"/>
      <c r="F464" s="1147"/>
      <c r="G464" s="1147"/>
      <c r="H464" s="1147"/>
      <c r="I464" s="1147"/>
      <c r="J464" s="1147"/>
      <c r="K464" s="1147"/>
      <c r="L464" s="1147"/>
      <c r="M464" s="1147"/>
      <c r="N464" s="1147"/>
      <c r="O464" s="1147"/>
      <c r="P464" s="1147"/>
      <c r="Q464" s="1147"/>
      <c r="R464" s="1147"/>
      <c r="S464" s="1147"/>
      <c r="T464" s="1147"/>
    </row>
    <row r="465" spans="1:20" ht="16.5" customHeight="1">
      <c r="A465" s="1147"/>
      <c r="B465" s="1147"/>
      <c r="C465" s="1147"/>
      <c r="D465" s="1147"/>
      <c r="E465" s="1147"/>
      <c r="F465" s="1147"/>
      <c r="G465" s="1147"/>
      <c r="H465" s="1147"/>
      <c r="I465" s="1147"/>
      <c r="J465" s="1147"/>
      <c r="K465" s="1147"/>
      <c r="L465" s="1147"/>
      <c r="M465" s="1147"/>
      <c r="N465" s="1147"/>
      <c r="O465" s="1147"/>
      <c r="P465" s="1147"/>
      <c r="Q465" s="1147"/>
      <c r="R465" s="1147"/>
      <c r="S465" s="1147"/>
      <c r="T465" s="1147"/>
    </row>
    <row r="466" spans="1:20" ht="16.5" customHeight="1">
      <c r="A466" s="1147"/>
      <c r="B466" s="1147"/>
      <c r="C466" s="1147"/>
      <c r="D466" s="1147"/>
      <c r="E466" s="1147"/>
      <c r="F466" s="1147"/>
      <c r="G466" s="1147"/>
      <c r="H466" s="1147"/>
      <c r="I466" s="1147"/>
      <c r="J466" s="1147"/>
      <c r="K466" s="1147"/>
      <c r="L466" s="1147"/>
      <c r="M466" s="1147"/>
      <c r="N466" s="1147"/>
      <c r="O466" s="1147"/>
      <c r="P466" s="1147"/>
      <c r="Q466" s="1147"/>
      <c r="R466" s="1147"/>
      <c r="S466" s="1147"/>
      <c r="T466" s="1147"/>
    </row>
    <row r="467" spans="1:20" ht="16.5" customHeight="1">
      <c r="A467" s="1147"/>
      <c r="B467" s="1147"/>
      <c r="C467" s="1147"/>
      <c r="D467" s="1147"/>
      <c r="E467" s="1147"/>
      <c r="F467" s="1147"/>
      <c r="G467" s="1147"/>
      <c r="H467" s="1147"/>
      <c r="I467" s="1147"/>
      <c r="J467" s="1147"/>
      <c r="K467" s="1147"/>
      <c r="L467" s="1147"/>
      <c r="M467" s="1147"/>
      <c r="N467" s="1147"/>
      <c r="O467" s="1147"/>
      <c r="P467" s="1147"/>
      <c r="Q467" s="1147"/>
      <c r="R467" s="1147"/>
      <c r="S467" s="1147"/>
      <c r="T467" s="1147"/>
    </row>
    <row r="468" spans="1:20" ht="16.5" customHeight="1">
      <c r="A468" s="1147"/>
      <c r="B468" s="1147"/>
      <c r="C468" s="1147"/>
      <c r="D468" s="1147"/>
      <c r="E468" s="1147"/>
      <c r="F468" s="1147"/>
      <c r="G468" s="1147"/>
      <c r="H468" s="1147"/>
      <c r="I468" s="1147"/>
      <c r="J468" s="1147"/>
      <c r="K468" s="1147"/>
      <c r="L468" s="1147"/>
      <c r="M468" s="1147"/>
      <c r="N468" s="1147"/>
      <c r="O468" s="1147"/>
      <c r="P468" s="1147"/>
      <c r="Q468" s="1147"/>
      <c r="R468" s="1147"/>
      <c r="S468" s="1147"/>
      <c r="T468" s="1147"/>
    </row>
    <row r="469" spans="1:20" ht="16.5" customHeight="1">
      <c r="A469" s="1147"/>
      <c r="B469" s="1147"/>
      <c r="C469" s="1147"/>
      <c r="D469" s="1147"/>
      <c r="E469" s="1147"/>
      <c r="F469" s="1147"/>
      <c r="G469" s="1147"/>
      <c r="H469" s="1147"/>
      <c r="I469" s="1147"/>
      <c r="J469" s="1147"/>
      <c r="K469" s="1147"/>
      <c r="L469" s="1147"/>
      <c r="M469" s="1147"/>
      <c r="N469" s="1147"/>
      <c r="O469" s="1147"/>
      <c r="P469" s="1147"/>
      <c r="Q469" s="1147"/>
      <c r="R469" s="1147"/>
      <c r="S469" s="1147"/>
      <c r="T469" s="1147"/>
    </row>
    <row r="470" spans="1:20" ht="16.5" customHeight="1">
      <c r="A470" s="1147"/>
      <c r="B470" s="1147"/>
      <c r="C470" s="1147"/>
      <c r="D470" s="1147"/>
      <c r="E470" s="1147"/>
      <c r="F470" s="1147"/>
      <c r="G470" s="1147"/>
      <c r="H470" s="1147"/>
      <c r="I470" s="1147"/>
      <c r="J470" s="1147"/>
      <c r="K470" s="1147"/>
      <c r="L470" s="1147"/>
      <c r="M470" s="1147"/>
      <c r="N470" s="1147"/>
      <c r="O470" s="1147"/>
      <c r="P470" s="1147"/>
      <c r="Q470" s="1147"/>
      <c r="R470" s="1147"/>
      <c r="S470" s="1147"/>
      <c r="T470" s="1147"/>
    </row>
    <row r="471" spans="1:20" ht="16.5" customHeight="1">
      <c r="A471" s="1147"/>
      <c r="B471" s="1147"/>
      <c r="C471" s="1147"/>
      <c r="D471" s="1147"/>
      <c r="E471" s="1147"/>
      <c r="F471" s="1147"/>
      <c r="G471" s="1147"/>
      <c r="H471" s="1147"/>
      <c r="I471" s="1147"/>
      <c r="J471" s="1147"/>
      <c r="K471" s="1147"/>
      <c r="L471" s="1147"/>
      <c r="M471" s="1147"/>
      <c r="N471" s="1147"/>
      <c r="O471" s="1147"/>
      <c r="P471" s="1147"/>
      <c r="Q471" s="1147"/>
      <c r="R471" s="1147"/>
      <c r="S471" s="1147"/>
      <c r="T471" s="1147"/>
    </row>
    <row r="472" spans="1:20" ht="16.5" customHeight="1">
      <c r="A472" s="1147"/>
      <c r="B472" s="1147"/>
      <c r="C472" s="1147"/>
      <c r="D472" s="1147"/>
      <c r="E472" s="1147"/>
      <c r="F472" s="1147"/>
      <c r="G472" s="1147"/>
      <c r="H472" s="1147"/>
      <c r="I472" s="1147"/>
      <c r="J472" s="1147"/>
      <c r="K472" s="1147"/>
      <c r="L472" s="1147"/>
      <c r="M472" s="1147"/>
      <c r="N472" s="1147"/>
      <c r="O472" s="1147"/>
      <c r="P472" s="1147"/>
      <c r="Q472" s="1147"/>
      <c r="R472" s="1147"/>
      <c r="S472" s="1147"/>
      <c r="T472" s="1147"/>
    </row>
    <row r="473" spans="1:20" ht="16.5" customHeight="1">
      <c r="A473" s="1147"/>
      <c r="B473" s="1147"/>
      <c r="C473" s="1147"/>
      <c r="D473" s="1147"/>
      <c r="E473" s="1147"/>
      <c r="F473" s="1147"/>
      <c r="G473" s="1147"/>
      <c r="H473" s="1147"/>
      <c r="I473" s="1147"/>
      <c r="J473" s="1147"/>
      <c r="K473" s="1147"/>
      <c r="L473" s="1147"/>
      <c r="M473" s="1147"/>
      <c r="N473" s="1147"/>
      <c r="O473" s="1147"/>
      <c r="P473" s="1147"/>
      <c r="Q473" s="1147"/>
      <c r="R473" s="1147"/>
      <c r="S473" s="1147"/>
      <c r="T473" s="1147"/>
    </row>
    <row r="474" spans="1:20" ht="16.5" customHeight="1">
      <c r="A474" s="1147"/>
      <c r="B474" s="1147"/>
      <c r="C474" s="1147"/>
      <c r="D474" s="1147"/>
      <c r="E474" s="1147"/>
      <c r="F474" s="1147"/>
      <c r="G474" s="1147"/>
      <c r="H474" s="1147"/>
      <c r="I474" s="1147"/>
      <c r="J474" s="1147"/>
      <c r="K474" s="1147"/>
      <c r="L474" s="1147"/>
      <c r="M474" s="1147"/>
      <c r="N474" s="1147"/>
      <c r="O474" s="1147"/>
      <c r="P474" s="1147"/>
      <c r="Q474" s="1147"/>
      <c r="R474" s="1147"/>
      <c r="S474" s="1147"/>
      <c r="T474" s="1147"/>
    </row>
    <row r="475" spans="1:20" ht="16.5" customHeight="1">
      <c r="A475" s="1147"/>
      <c r="B475" s="1147"/>
      <c r="C475" s="1147"/>
      <c r="D475" s="1147"/>
      <c r="E475" s="1147"/>
      <c r="F475" s="1147"/>
      <c r="G475" s="1147"/>
      <c r="H475" s="1147"/>
      <c r="I475" s="1147"/>
      <c r="J475" s="1147"/>
      <c r="K475" s="1147"/>
      <c r="L475" s="1147"/>
      <c r="M475" s="1147"/>
      <c r="N475" s="1147"/>
      <c r="O475" s="1147"/>
      <c r="P475" s="1147"/>
      <c r="Q475" s="1147"/>
      <c r="R475" s="1147"/>
      <c r="S475" s="1147"/>
      <c r="T475" s="1147"/>
    </row>
    <row r="476" spans="1:20" ht="16.5" customHeight="1">
      <c r="A476" s="1147"/>
      <c r="B476" s="1147"/>
      <c r="C476" s="1147"/>
      <c r="D476" s="1147"/>
      <c r="E476" s="1147"/>
      <c r="F476" s="1147"/>
      <c r="G476" s="1147"/>
      <c r="H476" s="1147"/>
      <c r="I476" s="1147"/>
      <c r="J476" s="1147"/>
      <c r="K476" s="1147"/>
      <c r="L476" s="1147"/>
      <c r="M476" s="1147"/>
      <c r="N476" s="1147"/>
      <c r="O476" s="1147"/>
      <c r="P476" s="1147"/>
      <c r="Q476" s="1147"/>
      <c r="R476" s="1147"/>
      <c r="S476" s="1147"/>
      <c r="T476" s="1147"/>
    </row>
    <row r="477" spans="1:20" ht="16.5" customHeight="1">
      <c r="A477" s="1147"/>
      <c r="B477" s="1147"/>
      <c r="C477" s="1147"/>
      <c r="D477" s="1147"/>
      <c r="E477" s="1147"/>
      <c r="F477" s="1147"/>
      <c r="G477" s="1147"/>
      <c r="H477" s="1147"/>
      <c r="I477" s="1147"/>
      <c r="J477" s="1147"/>
      <c r="K477" s="1147"/>
      <c r="L477" s="1147"/>
      <c r="M477" s="1147"/>
      <c r="N477" s="1147"/>
      <c r="O477" s="1147"/>
      <c r="P477" s="1147"/>
      <c r="Q477" s="1147"/>
      <c r="R477" s="1147"/>
      <c r="S477" s="1147"/>
      <c r="T477" s="1147"/>
    </row>
    <row r="478" spans="1:20" ht="16.5" customHeight="1">
      <c r="A478" s="1147"/>
      <c r="B478" s="1147"/>
      <c r="C478" s="1147"/>
      <c r="D478" s="1147"/>
      <c r="E478" s="1147"/>
      <c r="F478" s="1147"/>
      <c r="G478" s="1147"/>
      <c r="H478" s="1147"/>
      <c r="I478" s="1147"/>
      <c r="J478" s="1147"/>
      <c r="K478" s="1147"/>
      <c r="L478" s="1147"/>
      <c r="M478" s="1147"/>
      <c r="N478" s="1147"/>
      <c r="O478" s="1147"/>
      <c r="P478" s="1147"/>
      <c r="Q478" s="1147"/>
      <c r="R478" s="1147"/>
      <c r="S478" s="1147"/>
      <c r="T478" s="1147"/>
    </row>
    <row r="479" spans="1:20" ht="16.5" customHeight="1">
      <c r="A479" s="1147"/>
      <c r="B479" s="1147"/>
      <c r="C479" s="1147"/>
      <c r="D479" s="1147"/>
      <c r="E479" s="1147"/>
      <c r="F479" s="1147"/>
      <c r="G479" s="1147"/>
      <c r="H479" s="1147"/>
      <c r="I479" s="1147"/>
      <c r="J479" s="1147"/>
      <c r="K479" s="1147"/>
      <c r="L479" s="1147"/>
      <c r="M479" s="1147"/>
      <c r="N479" s="1147"/>
      <c r="O479" s="1147"/>
      <c r="P479" s="1147"/>
      <c r="Q479" s="1147"/>
      <c r="R479" s="1147"/>
      <c r="S479" s="1147"/>
      <c r="T479" s="1147"/>
    </row>
    <row r="480" spans="1:20" ht="16.5" customHeight="1">
      <c r="A480" s="1147"/>
      <c r="B480" s="1147"/>
      <c r="C480" s="1147"/>
      <c r="D480" s="1147"/>
      <c r="E480" s="1147"/>
      <c r="F480" s="1147"/>
      <c r="G480" s="1147"/>
      <c r="H480" s="1147"/>
      <c r="I480" s="1147"/>
      <c r="J480" s="1147"/>
      <c r="K480" s="1147"/>
      <c r="L480" s="1147"/>
      <c r="M480" s="1147"/>
      <c r="N480" s="1147"/>
      <c r="O480" s="1147"/>
      <c r="P480" s="1147"/>
      <c r="Q480" s="1147"/>
      <c r="R480" s="1147"/>
      <c r="S480" s="1147"/>
      <c r="T480" s="1147"/>
    </row>
    <row r="481" spans="1:20" ht="16.5" customHeight="1">
      <c r="A481" s="1147"/>
      <c r="B481" s="1147"/>
      <c r="C481" s="1147"/>
      <c r="D481" s="1147"/>
      <c r="E481" s="1147"/>
      <c r="F481" s="1147"/>
      <c r="G481" s="1147"/>
      <c r="H481" s="1147"/>
      <c r="I481" s="1147"/>
      <c r="J481" s="1147"/>
      <c r="K481" s="1147"/>
      <c r="L481" s="1147"/>
      <c r="M481" s="1147"/>
      <c r="N481" s="1147"/>
      <c r="O481" s="1147"/>
      <c r="P481" s="1147"/>
      <c r="Q481" s="1147"/>
      <c r="R481" s="1147"/>
      <c r="S481" s="1147"/>
      <c r="T481" s="1147"/>
    </row>
    <row r="482" spans="1:20" ht="16.5" customHeight="1">
      <c r="A482" s="1147"/>
      <c r="B482" s="1147"/>
      <c r="C482" s="1147"/>
      <c r="D482" s="1147"/>
      <c r="E482" s="1147"/>
      <c r="F482" s="1147"/>
      <c r="G482" s="1147"/>
      <c r="H482" s="1147"/>
      <c r="I482" s="1147"/>
      <c r="J482" s="1147"/>
      <c r="K482" s="1147"/>
      <c r="L482" s="1147"/>
      <c r="M482" s="1147"/>
      <c r="N482" s="1147"/>
      <c r="O482" s="1147"/>
      <c r="P482" s="1147"/>
      <c r="Q482" s="1147"/>
      <c r="R482" s="1147"/>
      <c r="S482" s="1147"/>
      <c r="T482" s="1147"/>
    </row>
    <row r="483" spans="1:20" ht="16.5" customHeight="1">
      <c r="A483" s="1147"/>
      <c r="B483" s="1147"/>
      <c r="C483" s="1147"/>
      <c r="D483" s="1147"/>
      <c r="E483" s="1147"/>
      <c r="F483" s="1147"/>
      <c r="G483" s="1147"/>
      <c r="H483" s="1147"/>
      <c r="I483" s="1147"/>
      <c r="J483" s="1147"/>
      <c r="K483" s="1147"/>
      <c r="L483" s="1147"/>
      <c r="M483" s="1147"/>
      <c r="N483" s="1147"/>
      <c r="O483" s="1147"/>
      <c r="P483" s="1147"/>
      <c r="Q483" s="1147"/>
      <c r="R483" s="1147"/>
      <c r="S483" s="1147"/>
      <c r="T483" s="1147"/>
    </row>
    <row r="484" spans="1:20" ht="16.5" customHeight="1">
      <c r="A484" s="1147"/>
      <c r="B484" s="1147"/>
      <c r="C484" s="1147"/>
      <c r="D484" s="1147"/>
      <c r="E484" s="1147"/>
      <c r="F484" s="1147"/>
      <c r="G484" s="1147"/>
      <c r="H484" s="1147"/>
      <c r="I484" s="1147"/>
      <c r="J484" s="1147"/>
      <c r="K484" s="1147"/>
      <c r="L484" s="1147"/>
      <c r="M484" s="1147"/>
      <c r="N484" s="1147"/>
      <c r="O484" s="1147"/>
      <c r="P484" s="1147"/>
      <c r="Q484" s="1147"/>
      <c r="R484" s="1147"/>
      <c r="S484" s="1147"/>
      <c r="T484" s="1147"/>
    </row>
    <row r="485" spans="1:20" ht="16.5" customHeight="1">
      <c r="A485" s="1147"/>
      <c r="B485" s="1147"/>
      <c r="C485" s="1147"/>
      <c r="D485" s="1147"/>
      <c r="E485" s="1147"/>
      <c r="F485" s="1147"/>
      <c r="G485" s="1147"/>
      <c r="H485" s="1147"/>
      <c r="I485" s="1147"/>
      <c r="J485" s="1147"/>
      <c r="K485" s="1147"/>
      <c r="L485" s="1147"/>
      <c r="M485" s="1147"/>
      <c r="N485" s="1147"/>
      <c r="O485" s="1147"/>
      <c r="P485" s="1147"/>
      <c r="Q485" s="1147"/>
      <c r="R485" s="1147"/>
      <c r="S485" s="1147"/>
      <c r="T485" s="1147"/>
    </row>
    <row r="486" spans="1:20" ht="16.5" customHeight="1">
      <c r="A486" s="1147"/>
      <c r="B486" s="1147"/>
      <c r="C486" s="1147"/>
      <c r="D486" s="1147"/>
      <c r="E486" s="1147"/>
      <c r="F486" s="1147"/>
      <c r="G486" s="1147"/>
      <c r="H486" s="1147"/>
      <c r="I486" s="1147"/>
      <c r="J486" s="1147"/>
      <c r="K486" s="1147"/>
      <c r="L486" s="1147"/>
      <c r="M486" s="1147"/>
      <c r="N486" s="1147"/>
      <c r="O486" s="1147"/>
      <c r="P486" s="1147"/>
      <c r="Q486" s="1147"/>
      <c r="R486" s="1147"/>
      <c r="S486" s="1147"/>
      <c r="T486" s="1147"/>
    </row>
    <row r="487" spans="1:20" ht="16.5" customHeight="1">
      <c r="A487" s="1147"/>
      <c r="B487" s="1147"/>
      <c r="C487" s="1147"/>
      <c r="D487" s="1147"/>
      <c r="E487" s="1147"/>
      <c r="F487" s="1147"/>
      <c r="G487" s="1147"/>
      <c r="H487" s="1147"/>
      <c r="I487" s="1147"/>
      <c r="J487" s="1147"/>
      <c r="K487" s="1147"/>
      <c r="L487" s="1147"/>
      <c r="M487" s="1147"/>
      <c r="N487" s="1147"/>
      <c r="O487" s="1147"/>
      <c r="P487" s="1147"/>
      <c r="Q487" s="1147"/>
      <c r="R487" s="1147"/>
      <c r="S487" s="1147"/>
      <c r="T487" s="1147"/>
    </row>
    <row r="488" spans="1:20" ht="16.5" customHeight="1">
      <c r="A488" s="1147"/>
      <c r="B488" s="1147"/>
      <c r="C488" s="1147"/>
      <c r="D488" s="1147"/>
      <c r="E488" s="1147"/>
      <c r="F488" s="1147"/>
      <c r="G488" s="1147"/>
      <c r="H488" s="1147"/>
      <c r="I488" s="1147"/>
      <c r="J488" s="1147"/>
      <c r="K488" s="1147"/>
      <c r="L488" s="1147"/>
      <c r="M488" s="1147"/>
      <c r="N488" s="1147"/>
      <c r="O488" s="1147"/>
      <c r="P488" s="1147"/>
      <c r="Q488" s="1147"/>
      <c r="R488" s="1147"/>
      <c r="S488" s="1147"/>
      <c r="T488" s="1147"/>
    </row>
    <row r="489" spans="1:20" ht="16.5" customHeight="1">
      <c r="A489" s="1147"/>
      <c r="B489" s="1147"/>
      <c r="C489" s="1147"/>
      <c r="D489" s="1147"/>
      <c r="E489" s="1147"/>
      <c r="F489" s="1147"/>
      <c r="G489" s="1147"/>
      <c r="H489" s="1147"/>
      <c r="I489" s="1147"/>
      <c r="J489" s="1147"/>
      <c r="K489" s="1147"/>
      <c r="L489" s="1147"/>
      <c r="M489" s="1147"/>
      <c r="N489" s="1147"/>
      <c r="O489" s="1147"/>
      <c r="P489" s="1147"/>
      <c r="Q489" s="1147"/>
      <c r="R489" s="1147"/>
      <c r="S489" s="1147"/>
      <c r="T489" s="1147"/>
    </row>
    <row r="490" spans="1:20" ht="16.5" customHeight="1">
      <c r="A490" s="1147"/>
      <c r="B490" s="1147"/>
      <c r="C490" s="1147"/>
      <c r="D490" s="1147"/>
      <c r="E490" s="1147"/>
      <c r="F490" s="1147"/>
      <c r="G490" s="1147"/>
      <c r="H490" s="1147"/>
      <c r="I490" s="1147"/>
      <c r="J490" s="1147"/>
      <c r="K490" s="1147"/>
      <c r="L490" s="1147"/>
      <c r="M490" s="1147"/>
      <c r="N490" s="1147"/>
      <c r="O490" s="1147"/>
      <c r="P490" s="1147"/>
      <c r="Q490" s="1147"/>
      <c r="R490" s="1147"/>
      <c r="S490" s="1147"/>
      <c r="T490" s="1147"/>
    </row>
    <row r="491" spans="1:20" ht="16.5" customHeight="1">
      <c r="A491" s="1147"/>
      <c r="B491" s="1147"/>
      <c r="C491" s="1147"/>
      <c r="D491" s="1147"/>
      <c r="E491" s="1147"/>
      <c r="F491" s="1147"/>
      <c r="G491" s="1147"/>
      <c r="H491" s="1147"/>
      <c r="I491" s="1147"/>
      <c r="J491" s="1147"/>
      <c r="K491" s="1147"/>
      <c r="L491" s="1147"/>
      <c r="M491" s="1147"/>
      <c r="N491" s="1147"/>
      <c r="O491" s="1147"/>
      <c r="P491" s="1147"/>
      <c r="Q491" s="1147"/>
      <c r="R491" s="1147"/>
      <c r="S491" s="1147"/>
      <c r="T491" s="1147"/>
    </row>
    <row r="492" spans="1:20" ht="16.5" customHeight="1">
      <c r="A492" s="1147"/>
      <c r="B492" s="1147"/>
      <c r="C492" s="1147"/>
      <c r="D492" s="1147"/>
      <c r="E492" s="1147"/>
      <c r="F492" s="1147"/>
      <c r="G492" s="1147"/>
      <c r="H492" s="1147"/>
      <c r="I492" s="1147"/>
      <c r="J492" s="1147"/>
      <c r="K492" s="1147"/>
      <c r="L492" s="1147"/>
      <c r="M492" s="1147"/>
      <c r="N492" s="1147"/>
      <c r="O492" s="1147"/>
      <c r="P492" s="1147"/>
      <c r="Q492" s="1147"/>
      <c r="R492" s="1147"/>
      <c r="S492" s="1147"/>
      <c r="T492" s="1147"/>
    </row>
    <row r="493" spans="1:20" ht="16.5" customHeight="1">
      <c r="A493" s="1147"/>
      <c r="B493" s="1147"/>
      <c r="C493" s="1147"/>
      <c r="D493" s="1147"/>
      <c r="E493" s="1147"/>
      <c r="F493" s="1147"/>
      <c r="G493" s="1147"/>
      <c r="H493" s="1147"/>
      <c r="I493" s="1147"/>
      <c r="J493" s="1147"/>
      <c r="K493" s="1147"/>
      <c r="L493" s="1147"/>
      <c r="M493" s="1147"/>
      <c r="N493" s="1147"/>
      <c r="O493" s="1147"/>
      <c r="P493" s="1147"/>
      <c r="Q493" s="1147"/>
      <c r="R493" s="1147"/>
      <c r="S493" s="1147"/>
      <c r="T493" s="1147"/>
    </row>
    <row r="494" spans="1:20" ht="16.5" customHeight="1">
      <c r="A494" s="1147"/>
      <c r="B494" s="1147"/>
      <c r="C494" s="1147"/>
      <c r="D494" s="1147"/>
      <c r="E494" s="1147"/>
      <c r="F494" s="1147"/>
      <c r="G494" s="1147"/>
      <c r="H494" s="1147"/>
      <c r="I494" s="1147"/>
      <c r="J494" s="1147"/>
      <c r="K494" s="1147"/>
      <c r="L494" s="1147"/>
      <c r="M494" s="1147"/>
      <c r="N494" s="1147"/>
      <c r="O494" s="1147"/>
      <c r="P494" s="1147"/>
      <c r="Q494" s="1147"/>
      <c r="R494" s="1147"/>
      <c r="S494" s="1147"/>
      <c r="T494" s="1147"/>
    </row>
    <row r="495" spans="1:20" ht="16.5" customHeight="1">
      <c r="A495" s="1147"/>
      <c r="B495" s="1147"/>
      <c r="C495" s="1147"/>
      <c r="D495" s="1147"/>
      <c r="E495" s="1147"/>
      <c r="F495" s="1147"/>
      <c r="G495" s="1147"/>
      <c r="H495" s="1147"/>
      <c r="I495" s="1147"/>
      <c r="J495" s="1147"/>
      <c r="K495" s="1147"/>
      <c r="L495" s="1147"/>
      <c r="M495" s="1147"/>
      <c r="N495" s="1147"/>
      <c r="O495" s="1147"/>
      <c r="P495" s="1147"/>
      <c r="Q495" s="1147"/>
      <c r="R495" s="1147"/>
      <c r="S495" s="1147"/>
      <c r="T495" s="1147"/>
    </row>
    <row r="496" spans="1:20" ht="16.5" customHeight="1">
      <c r="A496" s="1147"/>
      <c r="B496" s="1147"/>
      <c r="C496" s="1147"/>
      <c r="D496" s="1147"/>
      <c r="E496" s="1147"/>
      <c r="F496" s="1147"/>
      <c r="G496" s="1147"/>
      <c r="H496" s="1147"/>
      <c r="I496" s="1147"/>
      <c r="J496" s="1147"/>
      <c r="K496" s="1147"/>
      <c r="L496" s="1147"/>
      <c r="M496" s="1147"/>
      <c r="N496" s="1147"/>
      <c r="O496" s="1147"/>
      <c r="P496" s="1147"/>
      <c r="Q496" s="1147"/>
      <c r="R496" s="1147"/>
      <c r="S496" s="1147"/>
      <c r="T496" s="1147"/>
    </row>
    <row r="497" spans="1:20" ht="16.5" customHeight="1">
      <c r="A497" s="1147"/>
      <c r="B497" s="1147"/>
      <c r="C497" s="1147"/>
      <c r="D497" s="1147"/>
      <c r="E497" s="1147"/>
      <c r="F497" s="1147"/>
      <c r="G497" s="1147"/>
      <c r="H497" s="1147"/>
      <c r="I497" s="1147"/>
      <c r="J497" s="1147"/>
      <c r="K497" s="1147"/>
      <c r="L497" s="1147"/>
      <c r="M497" s="1147"/>
      <c r="N497" s="1147"/>
      <c r="O497" s="1147"/>
      <c r="P497" s="1147"/>
      <c r="Q497" s="1147"/>
      <c r="R497" s="1147"/>
      <c r="S497" s="1147"/>
      <c r="T497" s="1147"/>
    </row>
    <row r="498" spans="1:20" ht="16.5" customHeight="1">
      <c r="A498" s="1147"/>
      <c r="B498" s="1147"/>
      <c r="C498" s="1147"/>
      <c r="D498" s="1147"/>
      <c r="E498" s="1147"/>
      <c r="F498" s="1147"/>
      <c r="G498" s="1147"/>
      <c r="H498" s="1147"/>
      <c r="I498" s="1147"/>
      <c r="J498" s="1147"/>
      <c r="K498" s="1147"/>
      <c r="L498" s="1147"/>
      <c r="M498" s="1147"/>
      <c r="N498" s="1147"/>
      <c r="O498" s="1147"/>
      <c r="P498" s="1147"/>
      <c r="Q498" s="1147"/>
      <c r="R498" s="1147"/>
      <c r="S498" s="1147"/>
      <c r="T498" s="1147"/>
    </row>
    <row r="499" spans="1:20" ht="16.5" customHeight="1">
      <c r="A499" s="1147"/>
      <c r="B499" s="1147"/>
      <c r="C499" s="1147"/>
      <c r="D499" s="1147"/>
      <c r="E499" s="1147"/>
      <c r="F499" s="1147"/>
      <c r="G499" s="1147"/>
      <c r="H499" s="1147"/>
      <c r="I499" s="1147"/>
      <c r="J499" s="1147"/>
      <c r="K499" s="1147"/>
      <c r="L499" s="1147"/>
      <c r="M499" s="1147"/>
      <c r="N499" s="1147"/>
      <c r="O499" s="1147"/>
      <c r="P499" s="1147"/>
      <c r="Q499" s="1147"/>
      <c r="R499" s="1147"/>
      <c r="S499" s="1147"/>
      <c r="T499" s="1147"/>
    </row>
    <row r="500" spans="1:20" ht="16.5" customHeight="1">
      <c r="A500" s="1147"/>
      <c r="B500" s="1147"/>
      <c r="C500" s="1147"/>
      <c r="D500" s="1147"/>
      <c r="E500" s="1147"/>
      <c r="F500" s="1147"/>
      <c r="G500" s="1147"/>
      <c r="H500" s="1147"/>
      <c r="I500" s="1147"/>
      <c r="J500" s="1147"/>
      <c r="K500" s="1147"/>
      <c r="L500" s="1147"/>
      <c r="M500" s="1147"/>
      <c r="N500" s="1147"/>
      <c r="O500" s="1147"/>
      <c r="P500" s="1147"/>
      <c r="Q500" s="1147"/>
      <c r="R500" s="1147"/>
      <c r="S500" s="1147"/>
      <c r="T500" s="1147"/>
    </row>
    <row r="501" spans="1:20" ht="16.5" customHeight="1">
      <c r="A501" s="1147"/>
      <c r="B501" s="1147"/>
      <c r="C501" s="1147"/>
      <c r="D501" s="1147"/>
      <c r="E501" s="1147"/>
      <c r="F501" s="1147"/>
      <c r="G501" s="1147"/>
      <c r="H501" s="1147"/>
      <c r="I501" s="1147"/>
      <c r="J501" s="1147"/>
      <c r="K501" s="1147"/>
      <c r="L501" s="1147"/>
      <c r="M501" s="1147"/>
      <c r="N501" s="1147"/>
      <c r="O501" s="1147"/>
      <c r="P501" s="1147"/>
      <c r="Q501" s="1147"/>
      <c r="R501" s="1147"/>
      <c r="S501" s="1147"/>
      <c r="T501" s="1147"/>
    </row>
    <row r="502" spans="1:20" ht="16.5" customHeight="1">
      <c r="A502" s="1147"/>
      <c r="B502" s="1147"/>
      <c r="C502" s="1147"/>
      <c r="D502" s="1147"/>
      <c r="E502" s="1147"/>
      <c r="F502" s="1147"/>
      <c r="G502" s="1147"/>
      <c r="H502" s="1147"/>
      <c r="I502" s="1147"/>
      <c r="J502" s="1147"/>
      <c r="K502" s="1147"/>
      <c r="L502" s="1147"/>
      <c r="M502" s="1147"/>
      <c r="N502" s="1147"/>
      <c r="O502" s="1147"/>
      <c r="P502" s="1147"/>
      <c r="Q502" s="1147"/>
      <c r="R502" s="1147"/>
      <c r="S502" s="1147"/>
      <c r="T502" s="1147"/>
    </row>
    <row r="503" spans="1:20" ht="16.5" customHeight="1">
      <c r="A503" s="1147"/>
      <c r="B503" s="1147"/>
      <c r="C503" s="1147"/>
      <c r="D503" s="1147"/>
      <c r="E503" s="1147"/>
      <c r="F503" s="1147"/>
      <c r="G503" s="1147"/>
      <c r="H503" s="1147"/>
      <c r="I503" s="1147"/>
      <c r="J503" s="1147"/>
      <c r="K503" s="1147"/>
      <c r="L503" s="1147"/>
      <c r="M503" s="1147"/>
      <c r="N503" s="1147"/>
      <c r="O503" s="1147"/>
      <c r="P503" s="1147"/>
      <c r="Q503" s="1147"/>
      <c r="R503" s="1147"/>
      <c r="S503" s="1147"/>
      <c r="T503" s="1147"/>
    </row>
    <row r="504" spans="1:20" ht="16.5" customHeight="1">
      <c r="A504" s="1147"/>
      <c r="B504" s="1147"/>
      <c r="C504" s="1147"/>
      <c r="D504" s="1147"/>
      <c r="E504" s="1147"/>
      <c r="F504" s="1147"/>
      <c r="G504" s="1147"/>
      <c r="H504" s="1147"/>
      <c r="I504" s="1147"/>
      <c r="J504" s="1147"/>
      <c r="K504" s="1147"/>
      <c r="L504" s="1147"/>
      <c r="M504" s="1147"/>
      <c r="N504" s="1147"/>
      <c r="O504" s="1147"/>
      <c r="P504" s="1147"/>
      <c r="Q504" s="1147"/>
      <c r="R504" s="1147"/>
      <c r="S504" s="1147"/>
      <c r="T504" s="1147"/>
    </row>
    <row r="505" spans="1:20" ht="16.5" customHeight="1">
      <c r="A505" s="1147"/>
      <c r="B505" s="1147"/>
      <c r="C505" s="1147"/>
      <c r="D505" s="1147"/>
      <c r="E505" s="1147"/>
      <c r="F505" s="1147"/>
      <c r="G505" s="1147"/>
      <c r="H505" s="1147"/>
      <c r="I505" s="1147"/>
      <c r="J505" s="1147"/>
      <c r="K505" s="1147"/>
      <c r="L505" s="1147"/>
      <c r="M505" s="1147"/>
      <c r="N505" s="1147"/>
      <c r="O505" s="1147"/>
      <c r="P505" s="1147"/>
      <c r="Q505" s="1147"/>
      <c r="R505" s="1147"/>
      <c r="S505" s="1147"/>
      <c r="T505" s="1147"/>
    </row>
    <row r="506" spans="1:20" ht="16.5" customHeight="1">
      <c r="A506" s="1147"/>
      <c r="B506" s="1147"/>
      <c r="C506" s="1147"/>
      <c r="D506" s="1147"/>
      <c r="E506" s="1147"/>
      <c r="F506" s="1147"/>
      <c r="G506" s="1147"/>
      <c r="H506" s="1147"/>
      <c r="I506" s="1147"/>
      <c r="J506" s="1147"/>
      <c r="K506" s="1147"/>
      <c r="L506" s="1147"/>
      <c r="M506" s="1147"/>
      <c r="N506" s="1147"/>
      <c r="O506" s="1147"/>
      <c r="P506" s="1147"/>
      <c r="Q506" s="1147"/>
      <c r="R506" s="1147"/>
      <c r="S506" s="1147"/>
      <c r="T506" s="1147"/>
    </row>
    <row r="507" spans="1:20" ht="16.5" customHeight="1">
      <c r="A507" s="1147"/>
      <c r="B507" s="1147"/>
      <c r="C507" s="1147"/>
      <c r="D507" s="1147"/>
      <c r="E507" s="1147"/>
      <c r="F507" s="1147"/>
      <c r="G507" s="1147"/>
      <c r="H507" s="1147"/>
      <c r="I507" s="1147"/>
      <c r="J507" s="1147"/>
      <c r="K507" s="1147"/>
      <c r="L507" s="1147"/>
      <c r="M507" s="1147"/>
      <c r="N507" s="1147"/>
      <c r="O507" s="1147"/>
      <c r="P507" s="1147"/>
      <c r="Q507" s="1147"/>
      <c r="R507" s="1147"/>
      <c r="S507" s="1147"/>
      <c r="T507" s="1147"/>
    </row>
    <row r="508" spans="1:20" ht="16.5" customHeight="1">
      <c r="A508" s="1147"/>
      <c r="B508" s="1147"/>
      <c r="C508" s="1147"/>
      <c r="D508" s="1147"/>
      <c r="E508" s="1147"/>
      <c r="F508" s="1147"/>
      <c r="G508" s="1147"/>
      <c r="H508" s="1147"/>
      <c r="I508" s="1147"/>
      <c r="J508" s="1147"/>
      <c r="K508" s="1147"/>
      <c r="L508" s="1147"/>
      <c r="M508" s="1147"/>
      <c r="N508" s="1147"/>
      <c r="O508" s="1147"/>
      <c r="P508" s="1147"/>
      <c r="Q508" s="1147"/>
      <c r="R508" s="1147"/>
      <c r="S508" s="1147"/>
      <c r="T508" s="1147"/>
    </row>
    <row r="509" spans="1:20" ht="16.5" customHeight="1">
      <c r="A509" s="1147"/>
      <c r="B509" s="1147"/>
      <c r="C509" s="1147"/>
      <c r="D509" s="1147"/>
      <c r="E509" s="1147"/>
      <c r="F509" s="1147"/>
      <c r="G509" s="1147"/>
      <c r="H509" s="1147"/>
      <c r="I509" s="1147"/>
      <c r="J509" s="1147"/>
      <c r="K509" s="1147"/>
      <c r="L509" s="1147"/>
      <c r="M509" s="1147"/>
      <c r="N509" s="1147"/>
      <c r="O509" s="1147"/>
      <c r="P509" s="1147"/>
      <c r="Q509" s="1147"/>
      <c r="R509" s="1147"/>
      <c r="S509" s="1147"/>
      <c r="T509" s="1147"/>
    </row>
    <row r="510" spans="1:20" ht="16.5" customHeight="1">
      <c r="A510" s="1147"/>
      <c r="B510" s="1147"/>
      <c r="C510" s="1147"/>
      <c r="D510" s="1147"/>
      <c r="E510" s="1147"/>
      <c r="F510" s="1147"/>
      <c r="G510" s="1147"/>
      <c r="H510" s="1147"/>
      <c r="I510" s="1147"/>
      <c r="J510" s="1147"/>
      <c r="K510" s="1147"/>
      <c r="L510" s="1147"/>
      <c r="M510" s="1147"/>
      <c r="N510" s="1147"/>
      <c r="O510" s="1147"/>
      <c r="P510" s="1147"/>
      <c r="Q510" s="1147"/>
      <c r="R510" s="1147"/>
      <c r="S510" s="1147"/>
      <c r="T510" s="1147"/>
    </row>
    <row r="511" spans="1:20" ht="16.5" customHeight="1">
      <c r="A511" s="1147"/>
      <c r="B511" s="1147"/>
      <c r="C511" s="1147"/>
      <c r="D511" s="1147"/>
      <c r="E511" s="1147"/>
      <c r="F511" s="1147"/>
      <c r="G511" s="1147"/>
      <c r="H511" s="1147"/>
      <c r="I511" s="1147"/>
      <c r="J511" s="1147"/>
      <c r="K511" s="1147"/>
      <c r="L511" s="1147"/>
      <c r="M511" s="1147"/>
      <c r="N511" s="1147"/>
      <c r="O511" s="1147"/>
      <c r="P511" s="1147"/>
      <c r="Q511" s="1147"/>
      <c r="R511" s="1147"/>
      <c r="S511" s="1147"/>
      <c r="T511" s="1147"/>
    </row>
    <row r="512" spans="1:20" ht="16.5" customHeight="1">
      <c r="A512" s="1147"/>
      <c r="B512" s="1147"/>
      <c r="C512" s="1147"/>
      <c r="D512" s="1147"/>
      <c r="E512" s="1147"/>
      <c r="F512" s="1147"/>
      <c r="G512" s="1147"/>
      <c r="H512" s="1147"/>
      <c r="I512" s="1147"/>
      <c r="J512" s="1147"/>
      <c r="K512" s="1147"/>
      <c r="L512" s="1147"/>
      <c r="M512" s="1147"/>
      <c r="N512" s="1147"/>
      <c r="O512" s="1147"/>
      <c r="P512" s="1147"/>
      <c r="Q512" s="1147"/>
      <c r="R512" s="1147"/>
      <c r="S512" s="1147"/>
      <c r="T512" s="1147"/>
    </row>
    <row r="513" spans="1:20" ht="16.5" customHeight="1">
      <c r="A513" s="1147"/>
      <c r="B513" s="1147"/>
      <c r="C513" s="1147"/>
      <c r="D513" s="1147"/>
      <c r="E513" s="1147"/>
      <c r="F513" s="1147"/>
      <c r="G513" s="1147"/>
      <c r="H513" s="1147"/>
      <c r="I513" s="1147"/>
      <c r="J513" s="1147"/>
      <c r="K513" s="1147"/>
      <c r="L513" s="1147"/>
      <c r="M513" s="1147"/>
      <c r="N513" s="1147"/>
      <c r="O513" s="1147"/>
      <c r="P513" s="1147"/>
      <c r="Q513" s="1147"/>
      <c r="R513" s="1147"/>
      <c r="S513" s="1147"/>
      <c r="T513" s="1147"/>
    </row>
    <row r="514" spans="1:20" ht="16.5" customHeight="1">
      <c r="A514" s="1147"/>
      <c r="B514" s="1147"/>
      <c r="C514" s="1147"/>
      <c r="D514" s="1147"/>
      <c r="E514" s="1147"/>
      <c r="F514" s="1147"/>
      <c r="G514" s="1147"/>
      <c r="H514" s="1147"/>
      <c r="I514" s="1147"/>
      <c r="J514" s="1147"/>
      <c r="K514" s="1147"/>
      <c r="L514" s="1147"/>
      <c r="M514" s="1147"/>
      <c r="N514" s="1147"/>
      <c r="O514" s="1147"/>
      <c r="P514" s="1147"/>
      <c r="Q514" s="1147"/>
      <c r="R514" s="1147"/>
      <c r="S514" s="1147"/>
      <c r="T514" s="1147"/>
    </row>
    <row r="515" spans="1:20" ht="16.5" customHeight="1">
      <c r="A515" s="1147"/>
      <c r="B515" s="1147"/>
      <c r="C515" s="1147"/>
      <c r="D515" s="1147"/>
      <c r="E515" s="1147"/>
      <c r="F515" s="1147"/>
      <c r="G515" s="1147"/>
      <c r="H515" s="1147"/>
      <c r="I515" s="1147"/>
      <c r="J515" s="1147"/>
      <c r="K515" s="1147"/>
      <c r="L515" s="1147"/>
      <c r="M515" s="1147"/>
      <c r="N515" s="1147"/>
      <c r="O515" s="1147"/>
      <c r="P515" s="1147"/>
      <c r="Q515" s="1147"/>
      <c r="R515" s="1147"/>
      <c r="S515" s="1147"/>
      <c r="T515" s="1147"/>
    </row>
    <row r="516" spans="1:20" ht="16.5" customHeight="1">
      <c r="A516" s="1147"/>
      <c r="B516" s="1147"/>
      <c r="C516" s="1147"/>
      <c r="D516" s="1147"/>
      <c r="E516" s="1147"/>
      <c r="F516" s="1147"/>
      <c r="G516" s="1147"/>
      <c r="H516" s="1147"/>
      <c r="I516" s="1147"/>
      <c r="J516" s="1147"/>
      <c r="K516" s="1147"/>
      <c r="L516" s="1147"/>
      <c r="M516" s="1147"/>
      <c r="N516" s="1147"/>
      <c r="O516" s="1147"/>
      <c r="P516" s="1147"/>
      <c r="Q516" s="1147"/>
      <c r="R516" s="1147"/>
      <c r="S516" s="1147"/>
      <c r="T516" s="1147"/>
    </row>
    <row r="517" spans="1:20" ht="16.5" customHeight="1">
      <c r="A517" s="1147"/>
      <c r="B517" s="1147"/>
      <c r="C517" s="1147"/>
      <c r="D517" s="1147"/>
      <c r="E517" s="1147"/>
      <c r="F517" s="1147"/>
      <c r="G517" s="1147"/>
      <c r="H517" s="1147"/>
      <c r="I517" s="1147"/>
      <c r="J517" s="1147"/>
      <c r="K517" s="1147"/>
      <c r="L517" s="1147"/>
      <c r="M517" s="1147"/>
      <c r="N517" s="1147"/>
      <c r="O517" s="1147"/>
      <c r="P517" s="1147"/>
      <c r="Q517" s="1147"/>
      <c r="R517" s="1147"/>
      <c r="S517" s="1147"/>
      <c r="T517" s="1147"/>
    </row>
    <row r="518" spans="1:20" ht="16.5" customHeight="1">
      <c r="A518" s="1147"/>
      <c r="B518" s="1147"/>
      <c r="C518" s="1147"/>
      <c r="D518" s="1147"/>
      <c r="E518" s="1147"/>
      <c r="F518" s="1147"/>
      <c r="G518" s="1147"/>
      <c r="H518" s="1147"/>
      <c r="I518" s="1147"/>
      <c r="J518" s="1147"/>
      <c r="K518" s="1147"/>
      <c r="L518" s="1147"/>
      <c r="M518" s="1147"/>
      <c r="N518" s="1147"/>
      <c r="O518" s="1147"/>
      <c r="P518" s="1147"/>
      <c r="Q518" s="1147"/>
      <c r="R518" s="1147"/>
      <c r="S518" s="1147"/>
      <c r="T518" s="1147"/>
    </row>
    <row r="519" spans="1:20" ht="16.5" customHeight="1">
      <c r="A519" s="1147"/>
      <c r="B519" s="1147"/>
      <c r="C519" s="1147"/>
      <c r="D519" s="1147"/>
      <c r="E519" s="1147"/>
      <c r="F519" s="1147"/>
      <c r="G519" s="1147"/>
      <c r="H519" s="1147"/>
      <c r="I519" s="1147"/>
      <c r="J519" s="1147"/>
      <c r="K519" s="1147"/>
      <c r="L519" s="1147"/>
      <c r="M519" s="1147"/>
      <c r="N519" s="1147"/>
      <c r="O519" s="1147"/>
      <c r="P519" s="1147"/>
      <c r="Q519" s="1147"/>
      <c r="R519" s="1147"/>
      <c r="S519" s="1147"/>
      <c r="T519" s="1147"/>
    </row>
    <row r="520" spans="1:20" ht="16.5" customHeight="1">
      <c r="A520" s="1147"/>
      <c r="B520" s="1147"/>
      <c r="C520" s="1147"/>
      <c r="D520" s="1147"/>
      <c r="E520" s="1147"/>
      <c r="F520" s="1147"/>
      <c r="G520" s="1147"/>
      <c r="H520" s="1147"/>
      <c r="I520" s="1147"/>
      <c r="J520" s="1147"/>
      <c r="K520" s="1147"/>
      <c r="L520" s="1147"/>
      <c r="M520" s="1147"/>
      <c r="N520" s="1147"/>
      <c r="O520" s="1147"/>
      <c r="P520" s="1147"/>
      <c r="Q520" s="1147"/>
      <c r="R520" s="1147"/>
      <c r="S520" s="1147"/>
      <c r="T520" s="1147"/>
    </row>
    <row r="521" spans="1:20" ht="16.5" customHeight="1">
      <c r="A521" s="1147"/>
      <c r="B521" s="1147"/>
      <c r="C521" s="1147"/>
      <c r="D521" s="1147"/>
      <c r="E521" s="1147"/>
      <c r="F521" s="1147"/>
      <c r="G521" s="1147"/>
      <c r="H521" s="1147"/>
      <c r="I521" s="1147"/>
      <c r="J521" s="1147"/>
      <c r="K521" s="1147"/>
      <c r="L521" s="1147"/>
      <c r="M521" s="1147"/>
      <c r="N521" s="1147"/>
      <c r="O521" s="1147"/>
      <c r="P521" s="1147"/>
      <c r="Q521" s="1147"/>
      <c r="R521" s="1147"/>
      <c r="S521" s="1147"/>
      <c r="T521" s="1147"/>
    </row>
    <row r="522" spans="1:20" ht="16.5" customHeight="1">
      <c r="A522" s="1147"/>
      <c r="B522" s="1147"/>
      <c r="C522" s="1147"/>
      <c r="D522" s="1147"/>
      <c r="E522" s="1147"/>
      <c r="F522" s="1147"/>
      <c r="G522" s="1147"/>
      <c r="H522" s="1147"/>
      <c r="I522" s="1147"/>
      <c r="J522" s="1147"/>
      <c r="K522" s="1147"/>
      <c r="L522" s="1147"/>
      <c r="M522" s="1147"/>
      <c r="N522" s="1147"/>
      <c r="O522" s="1147"/>
      <c r="P522" s="1147"/>
      <c r="Q522" s="1147"/>
      <c r="R522" s="1147"/>
      <c r="S522" s="1147"/>
      <c r="T522" s="1147"/>
    </row>
    <row r="523" spans="1:20" ht="16.5" customHeight="1">
      <c r="A523" s="1147"/>
      <c r="B523" s="1147"/>
      <c r="C523" s="1147"/>
      <c r="D523" s="1147"/>
      <c r="E523" s="1147"/>
      <c r="F523" s="1147"/>
      <c r="G523" s="1147"/>
      <c r="H523" s="1147"/>
      <c r="I523" s="1147"/>
      <c r="J523" s="1147"/>
      <c r="K523" s="1147"/>
      <c r="L523" s="1147"/>
      <c r="M523" s="1147"/>
      <c r="N523" s="1147"/>
      <c r="O523" s="1147"/>
      <c r="P523" s="1147"/>
      <c r="Q523" s="1147"/>
      <c r="R523" s="1147"/>
      <c r="S523" s="1147"/>
      <c r="T523" s="1147"/>
    </row>
    <row r="524" spans="1:20" ht="16.5" customHeight="1">
      <c r="A524" s="1147"/>
      <c r="B524" s="1147"/>
      <c r="C524" s="1147"/>
      <c r="D524" s="1147"/>
      <c r="E524" s="1147"/>
      <c r="F524" s="1147"/>
      <c r="G524" s="1147"/>
      <c r="H524" s="1147"/>
      <c r="I524" s="1147"/>
      <c r="J524" s="1147"/>
      <c r="K524" s="1147"/>
      <c r="L524" s="1147"/>
      <c r="M524" s="1147"/>
      <c r="N524" s="1147"/>
      <c r="O524" s="1147"/>
      <c r="P524" s="1147"/>
      <c r="Q524" s="1147"/>
      <c r="R524" s="1147"/>
      <c r="S524" s="1147"/>
      <c r="T524" s="1147"/>
    </row>
    <row r="525" spans="1:20" ht="16.5" customHeight="1">
      <c r="A525" s="1147"/>
      <c r="B525" s="1147"/>
      <c r="C525" s="1147"/>
      <c r="D525" s="1147"/>
      <c r="E525" s="1147"/>
      <c r="F525" s="1147"/>
      <c r="G525" s="1147"/>
      <c r="H525" s="1147"/>
      <c r="I525" s="1147"/>
      <c r="J525" s="1147"/>
      <c r="K525" s="1147"/>
      <c r="L525" s="1147"/>
      <c r="M525" s="1147"/>
      <c r="N525" s="1147"/>
      <c r="O525" s="1147"/>
      <c r="P525" s="1147"/>
      <c r="Q525" s="1147"/>
      <c r="R525" s="1147"/>
      <c r="S525" s="1147"/>
      <c r="T525" s="1147"/>
    </row>
    <row r="526" spans="1:20" ht="16.5" customHeight="1">
      <c r="A526" s="1147"/>
      <c r="B526" s="1147"/>
      <c r="C526" s="1147"/>
      <c r="D526" s="1147"/>
      <c r="E526" s="1147"/>
      <c r="F526" s="1147"/>
      <c r="G526" s="1147"/>
      <c r="H526" s="1147"/>
      <c r="I526" s="1147"/>
      <c r="J526" s="1147"/>
      <c r="K526" s="1147"/>
      <c r="L526" s="1147"/>
      <c r="M526" s="1147"/>
      <c r="N526" s="1147"/>
      <c r="O526" s="1147"/>
      <c r="P526" s="1147"/>
      <c r="Q526" s="1147"/>
      <c r="R526" s="1147"/>
      <c r="S526" s="1147"/>
      <c r="T526" s="1147"/>
    </row>
    <row r="527" spans="1:20" ht="16.5" customHeight="1">
      <c r="A527" s="1147"/>
      <c r="B527" s="1147"/>
      <c r="C527" s="1147"/>
      <c r="D527" s="1147"/>
      <c r="E527" s="1147"/>
      <c r="F527" s="1147"/>
      <c r="G527" s="1147"/>
      <c r="H527" s="1147"/>
      <c r="I527" s="1147"/>
      <c r="J527" s="1147"/>
      <c r="K527" s="1147"/>
      <c r="L527" s="1147"/>
      <c r="M527" s="1147"/>
      <c r="N527" s="1147"/>
      <c r="O527" s="1147"/>
      <c r="P527" s="1147"/>
      <c r="Q527" s="1147"/>
      <c r="R527" s="1147"/>
      <c r="S527" s="1147"/>
      <c r="T527" s="1147"/>
    </row>
    <row r="528" spans="1:20" ht="16.5" customHeight="1">
      <c r="A528" s="1147"/>
      <c r="B528" s="1147"/>
      <c r="C528" s="1147"/>
      <c r="D528" s="1147"/>
      <c r="E528" s="1147"/>
      <c r="F528" s="1147"/>
      <c r="G528" s="1147"/>
      <c r="H528" s="1147"/>
      <c r="I528" s="1147"/>
      <c r="J528" s="1147"/>
      <c r="K528" s="1147"/>
      <c r="L528" s="1147"/>
      <c r="M528" s="1147"/>
      <c r="N528" s="1147"/>
      <c r="O528" s="1147"/>
      <c r="P528" s="1147"/>
      <c r="Q528" s="1147"/>
      <c r="R528" s="1147"/>
      <c r="S528" s="1147"/>
      <c r="T528" s="1147"/>
    </row>
    <row r="529" spans="1:20" ht="16.5" customHeight="1">
      <c r="A529" s="1147"/>
      <c r="B529" s="1147"/>
      <c r="C529" s="1147"/>
      <c r="D529" s="1147"/>
      <c r="E529" s="1147"/>
      <c r="F529" s="1147"/>
      <c r="G529" s="1147"/>
      <c r="H529" s="1147"/>
      <c r="I529" s="1147"/>
      <c r="J529" s="1147"/>
      <c r="K529" s="1147"/>
      <c r="L529" s="1147"/>
      <c r="M529" s="1147"/>
      <c r="N529" s="1147"/>
      <c r="O529" s="1147"/>
      <c r="P529" s="1147"/>
      <c r="Q529" s="1147"/>
      <c r="R529" s="1147"/>
      <c r="S529" s="1147"/>
      <c r="T529" s="1147"/>
    </row>
    <row r="530" spans="1:20" ht="16.5" customHeight="1">
      <c r="A530" s="1147"/>
      <c r="B530" s="1147"/>
      <c r="C530" s="1147"/>
      <c r="D530" s="1147"/>
      <c r="E530" s="1147"/>
      <c r="F530" s="1147"/>
      <c r="G530" s="1147"/>
      <c r="H530" s="1147"/>
      <c r="I530" s="1147"/>
      <c r="J530" s="1147"/>
      <c r="K530" s="1147"/>
      <c r="L530" s="1147"/>
      <c r="M530" s="1147"/>
      <c r="N530" s="1147"/>
      <c r="O530" s="1147"/>
      <c r="P530" s="1147"/>
      <c r="Q530" s="1147"/>
      <c r="R530" s="1147"/>
      <c r="S530" s="1147"/>
      <c r="T530" s="1147"/>
    </row>
    <row r="531" spans="1:20" ht="16.5" customHeight="1">
      <c r="A531" s="1147"/>
      <c r="B531" s="1147"/>
      <c r="C531" s="1147"/>
      <c r="D531" s="1147"/>
      <c r="E531" s="1147"/>
      <c r="F531" s="1147"/>
      <c r="G531" s="1147"/>
      <c r="H531" s="1147"/>
      <c r="I531" s="1147"/>
      <c r="J531" s="1147"/>
      <c r="K531" s="1147"/>
      <c r="L531" s="1147"/>
      <c r="M531" s="1147"/>
      <c r="N531" s="1147"/>
      <c r="O531" s="1147"/>
      <c r="P531" s="1147"/>
      <c r="Q531" s="1147"/>
      <c r="R531" s="1147"/>
      <c r="S531" s="1147"/>
      <c r="T531" s="1147"/>
    </row>
    <row r="532" spans="1:20" ht="16.5" customHeight="1">
      <c r="A532" s="1147"/>
      <c r="B532" s="1147"/>
      <c r="C532" s="1147"/>
      <c r="D532" s="1147"/>
      <c r="E532" s="1147"/>
      <c r="F532" s="1147"/>
      <c r="G532" s="1147"/>
      <c r="H532" s="1147"/>
      <c r="I532" s="1147"/>
      <c r="J532" s="1147"/>
      <c r="K532" s="1147"/>
      <c r="L532" s="1147"/>
      <c r="M532" s="1147"/>
      <c r="N532" s="1147"/>
      <c r="O532" s="1147"/>
      <c r="P532" s="1147"/>
      <c r="Q532" s="1147"/>
      <c r="R532" s="1147"/>
      <c r="S532" s="1147"/>
      <c r="T532" s="1147"/>
    </row>
    <row r="533" spans="1:20" ht="16.5" customHeight="1">
      <c r="A533" s="1147"/>
      <c r="B533" s="1147"/>
      <c r="C533" s="1147"/>
      <c r="D533" s="1147"/>
      <c r="E533" s="1147"/>
      <c r="F533" s="1147"/>
      <c r="G533" s="1147"/>
      <c r="H533" s="1147"/>
      <c r="I533" s="1147"/>
      <c r="J533" s="1147"/>
      <c r="K533" s="1147"/>
      <c r="L533" s="1147"/>
      <c r="M533" s="1147"/>
      <c r="N533" s="1147"/>
      <c r="O533" s="1147"/>
      <c r="P533" s="1147"/>
      <c r="Q533" s="1147"/>
      <c r="R533" s="1147"/>
      <c r="S533" s="1147"/>
      <c r="T533" s="1147"/>
    </row>
    <row r="534" spans="1:20" ht="16.5" customHeight="1">
      <c r="A534" s="1147"/>
      <c r="B534" s="1147"/>
      <c r="C534" s="1147"/>
      <c r="D534" s="1147"/>
      <c r="E534" s="1147"/>
      <c r="F534" s="1147"/>
      <c r="G534" s="1147"/>
      <c r="H534" s="1147"/>
      <c r="I534" s="1147"/>
      <c r="J534" s="1147"/>
      <c r="K534" s="1147"/>
      <c r="L534" s="1147"/>
      <c r="M534" s="1147"/>
      <c r="N534" s="1147"/>
      <c r="O534" s="1147"/>
      <c r="P534" s="1147"/>
      <c r="Q534" s="1147"/>
      <c r="R534" s="1147"/>
      <c r="S534" s="1147"/>
      <c r="T534" s="1147"/>
    </row>
    <row r="535" spans="1:20" ht="16.5" customHeight="1">
      <c r="A535" s="1147"/>
      <c r="B535" s="1147"/>
      <c r="C535" s="1147"/>
      <c r="D535" s="1147"/>
      <c r="E535" s="1147"/>
      <c r="F535" s="1147"/>
      <c r="G535" s="1147"/>
      <c r="H535" s="1147"/>
      <c r="I535" s="1147"/>
      <c r="J535" s="1147"/>
      <c r="K535" s="1147"/>
      <c r="L535" s="1147"/>
      <c r="M535" s="1147"/>
      <c r="N535" s="1147"/>
      <c r="O535" s="1147"/>
      <c r="P535" s="1147"/>
      <c r="Q535" s="1147"/>
      <c r="R535" s="1147"/>
      <c r="S535" s="1147"/>
      <c r="T535" s="1147"/>
    </row>
    <row r="536" spans="1:20" ht="16.5" customHeight="1">
      <c r="A536" s="1147"/>
      <c r="B536" s="1147"/>
      <c r="C536" s="1147"/>
      <c r="D536" s="1147"/>
      <c r="E536" s="1147"/>
      <c r="F536" s="1147"/>
      <c r="G536" s="1147"/>
      <c r="H536" s="1147"/>
      <c r="I536" s="1147"/>
      <c r="J536" s="1147"/>
      <c r="K536" s="1147"/>
      <c r="L536" s="1147"/>
      <c r="M536" s="1147"/>
      <c r="N536" s="1147"/>
      <c r="O536" s="1147"/>
      <c r="P536" s="1147"/>
      <c r="Q536" s="1147"/>
      <c r="R536" s="1147"/>
      <c r="S536" s="1147"/>
      <c r="T536" s="1147"/>
    </row>
    <row r="537" spans="1:20" ht="16.5" customHeight="1">
      <c r="A537" s="1147"/>
      <c r="B537" s="1147"/>
      <c r="C537" s="1147"/>
      <c r="D537" s="1147"/>
      <c r="E537" s="1147"/>
      <c r="F537" s="1147"/>
      <c r="G537" s="1147"/>
      <c r="H537" s="1147"/>
      <c r="I537" s="1147"/>
      <c r="J537" s="1147"/>
      <c r="K537" s="1147"/>
      <c r="L537" s="1147"/>
      <c r="M537" s="1147"/>
      <c r="N537" s="1147"/>
      <c r="O537" s="1147"/>
      <c r="P537" s="1147"/>
      <c r="Q537" s="1147"/>
      <c r="R537" s="1147"/>
      <c r="S537" s="1147"/>
      <c r="T537" s="1147"/>
    </row>
    <row r="538" spans="1:20" ht="16.5" customHeight="1">
      <c r="A538" s="1147"/>
      <c r="B538" s="1147"/>
      <c r="C538" s="1147"/>
      <c r="D538" s="1147"/>
      <c r="E538" s="1147"/>
      <c r="F538" s="1147"/>
      <c r="G538" s="1147"/>
      <c r="H538" s="1147"/>
      <c r="I538" s="1147"/>
      <c r="J538" s="1147"/>
      <c r="K538" s="1147"/>
      <c r="L538" s="1147"/>
      <c r="M538" s="1147"/>
      <c r="N538" s="1147"/>
      <c r="O538" s="1147"/>
      <c r="P538" s="1147"/>
      <c r="Q538" s="1147"/>
      <c r="R538" s="1147"/>
      <c r="S538" s="1147"/>
      <c r="T538" s="1147"/>
    </row>
    <row r="539" spans="1:20" ht="16.5" customHeight="1">
      <c r="A539" s="1147"/>
      <c r="B539" s="1147"/>
      <c r="C539" s="1147"/>
      <c r="D539" s="1147"/>
      <c r="E539" s="1147"/>
      <c r="F539" s="1147"/>
      <c r="G539" s="1147"/>
      <c r="H539" s="1147"/>
      <c r="I539" s="1147"/>
      <c r="J539" s="1147"/>
      <c r="K539" s="1147"/>
      <c r="L539" s="1147"/>
      <c r="M539" s="1147"/>
      <c r="N539" s="1147"/>
      <c r="O539" s="1147"/>
      <c r="P539" s="1147"/>
      <c r="Q539" s="1147"/>
      <c r="R539" s="1147"/>
      <c r="S539" s="1147"/>
      <c r="T539" s="1147"/>
    </row>
    <row r="540" spans="1:20" ht="16.5" customHeight="1">
      <c r="A540" s="1147"/>
      <c r="B540" s="1147"/>
      <c r="C540" s="1147"/>
      <c r="D540" s="1147"/>
      <c r="E540" s="1147"/>
      <c r="F540" s="1147"/>
      <c r="G540" s="1147"/>
      <c r="H540" s="1147"/>
      <c r="I540" s="1147"/>
      <c r="J540" s="1147"/>
      <c r="K540" s="1147"/>
      <c r="L540" s="1147"/>
      <c r="M540" s="1147"/>
      <c r="N540" s="1147"/>
      <c r="O540" s="1147"/>
      <c r="P540" s="1147"/>
      <c r="Q540" s="1147"/>
      <c r="R540" s="1147"/>
      <c r="S540" s="1147"/>
      <c r="T540" s="1147"/>
    </row>
    <row r="541" spans="1:20" ht="16.5" customHeight="1">
      <c r="A541" s="1147"/>
      <c r="B541" s="1147"/>
      <c r="C541" s="1147"/>
      <c r="D541" s="1147"/>
      <c r="E541" s="1147"/>
      <c r="F541" s="1147"/>
      <c r="G541" s="1147"/>
      <c r="H541" s="1147"/>
      <c r="I541" s="1147"/>
      <c r="J541" s="1147"/>
      <c r="K541" s="1147"/>
      <c r="L541" s="1147"/>
      <c r="M541" s="1147"/>
      <c r="N541" s="1147"/>
      <c r="O541" s="1147"/>
      <c r="P541" s="1147"/>
      <c r="Q541" s="1147"/>
      <c r="R541" s="1147"/>
      <c r="S541" s="1147"/>
      <c r="T541" s="1147"/>
    </row>
    <row r="542" spans="1:20" ht="16.5" customHeight="1">
      <c r="A542" s="1147"/>
      <c r="B542" s="1147"/>
      <c r="C542" s="1147"/>
      <c r="D542" s="1147"/>
      <c r="E542" s="1147"/>
      <c r="F542" s="1147"/>
      <c r="G542" s="1147"/>
      <c r="H542" s="1147"/>
      <c r="I542" s="1147"/>
      <c r="J542" s="1147"/>
      <c r="K542" s="1147"/>
      <c r="L542" s="1147"/>
      <c r="M542" s="1147"/>
      <c r="N542" s="1147"/>
      <c r="O542" s="1147"/>
      <c r="P542" s="1147"/>
      <c r="Q542" s="1147"/>
      <c r="R542" s="1147"/>
      <c r="S542" s="1147"/>
      <c r="T542" s="1147"/>
    </row>
    <row r="543" spans="1:20" ht="16.5" customHeight="1">
      <c r="A543" s="1147"/>
      <c r="B543" s="1147"/>
      <c r="C543" s="1147"/>
      <c r="D543" s="1147"/>
      <c r="E543" s="1147"/>
      <c r="F543" s="1147"/>
      <c r="G543" s="1147"/>
      <c r="H543" s="1147"/>
      <c r="I543" s="1147"/>
      <c r="J543" s="1147"/>
      <c r="K543" s="1147"/>
      <c r="L543" s="1147"/>
      <c r="M543" s="1147"/>
      <c r="N543" s="1147"/>
      <c r="O543" s="1147"/>
      <c r="P543" s="1147"/>
      <c r="Q543" s="1147"/>
      <c r="R543" s="1147"/>
      <c r="S543" s="1147"/>
      <c r="T543" s="1147"/>
    </row>
    <row r="544" spans="1:20" ht="16.5" customHeight="1">
      <c r="A544" s="1147"/>
      <c r="B544" s="1147"/>
      <c r="C544" s="1147"/>
      <c r="D544" s="1147"/>
      <c r="E544" s="1147"/>
      <c r="F544" s="1147"/>
      <c r="G544" s="1147"/>
      <c r="H544" s="1147"/>
      <c r="I544" s="1147"/>
      <c r="J544" s="1147"/>
      <c r="K544" s="1147"/>
      <c r="L544" s="1147"/>
      <c r="M544" s="1147"/>
      <c r="N544" s="1147"/>
      <c r="O544" s="1147"/>
      <c r="P544" s="1147"/>
      <c r="Q544" s="1147"/>
      <c r="R544" s="1147"/>
      <c r="S544" s="1147"/>
      <c r="T544" s="1147"/>
    </row>
    <row r="545" spans="1:20" ht="16.5" customHeight="1">
      <c r="A545" s="1147"/>
      <c r="B545" s="1147"/>
      <c r="C545" s="1147"/>
      <c r="D545" s="1147"/>
      <c r="E545" s="1147"/>
      <c r="F545" s="1147"/>
      <c r="G545" s="1147"/>
      <c r="H545" s="1147"/>
      <c r="I545" s="1147"/>
      <c r="J545" s="1147"/>
      <c r="K545" s="1147"/>
      <c r="L545" s="1147"/>
      <c r="M545" s="1147"/>
      <c r="N545" s="1147"/>
      <c r="O545" s="1147"/>
      <c r="P545" s="1147"/>
      <c r="Q545" s="1147"/>
      <c r="R545" s="1147"/>
      <c r="S545" s="1147"/>
      <c r="T545" s="1147"/>
    </row>
    <row r="546" spans="1:20" ht="16.5" customHeight="1">
      <c r="A546" s="1147"/>
      <c r="B546" s="1147"/>
      <c r="C546" s="1147"/>
      <c r="D546" s="1147"/>
      <c r="E546" s="1147"/>
      <c r="F546" s="1147"/>
      <c r="G546" s="1147"/>
      <c r="H546" s="1147"/>
      <c r="I546" s="1147"/>
      <c r="J546" s="1147"/>
      <c r="K546" s="1147"/>
      <c r="L546" s="1147"/>
      <c r="M546" s="1147"/>
      <c r="N546" s="1147"/>
      <c r="O546" s="1147"/>
      <c r="P546" s="1147"/>
      <c r="Q546" s="1147"/>
      <c r="R546" s="1147"/>
      <c r="S546" s="1147"/>
      <c r="T546" s="1147"/>
    </row>
    <row r="547" spans="1:20" ht="16.5" customHeight="1">
      <c r="A547" s="1147"/>
      <c r="B547" s="1147"/>
      <c r="C547" s="1147"/>
      <c r="D547" s="1147"/>
      <c r="E547" s="1147"/>
      <c r="F547" s="1147"/>
      <c r="G547" s="1147"/>
      <c r="H547" s="1147"/>
      <c r="I547" s="1147"/>
      <c r="J547" s="1147"/>
      <c r="K547" s="1147"/>
      <c r="L547" s="1147"/>
      <c r="M547" s="1147"/>
      <c r="N547" s="1147"/>
      <c r="O547" s="1147"/>
      <c r="P547" s="1147"/>
      <c r="Q547" s="1147"/>
      <c r="R547" s="1147"/>
      <c r="S547" s="1147"/>
      <c r="T547" s="1147"/>
    </row>
    <row r="548" spans="1:20" ht="16.5" customHeight="1">
      <c r="A548" s="1147"/>
      <c r="B548" s="1147"/>
      <c r="C548" s="1147"/>
      <c r="D548" s="1147"/>
      <c r="E548" s="1147"/>
      <c r="F548" s="1147"/>
      <c r="G548" s="1147"/>
      <c r="H548" s="1147"/>
      <c r="I548" s="1147"/>
      <c r="J548" s="1147"/>
      <c r="K548" s="1147"/>
      <c r="L548" s="1147"/>
      <c r="M548" s="1147"/>
      <c r="N548" s="1147"/>
      <c r="O548" s="1147"/>
      <c r="P548" s="1147"/>
      <c r="Q548" s="1147"/>
      <c r="R548" s="1147"/>
      <c r="S548" s="1147"/>
      <c r="T548" s="1147"/>
    </row>
    <row r="549" spans="1:20" ht="16.5" customHeight="1">
      <c r="A549" s="1147"/>
      <c r="B549" s="1147"/>
      <c r="C549" s="1147"/>
      <c r="D549" s="1147"/>
      <c r="E549" s="1147"/>
      <c r="F549" s="1147"/>
      <c r="G549" s="1147"/>
      <c r="H549" s="1147"/>
      <c r="I549" s="1147"/>
      <c r="J549" s="1147"/>
      <c r="K549" s="1147"/>
      <c r="L549" s="1147"/>
      <c r="M549" s="1147"/>
      <c r="N549" s="1147"/>
      <c r="O549" s="1147"/>
      <c r="P549" s="1147"/>
      <c r="Q549" s="1147"/>
      <c r="R549" s="1147"/>
      <c r="S549" s="1147"/>
      <c r="T549" s="1147"/>
    </row>
    <row r="550" spans="1:20" ht="16.5" customHeight="1">
      <c r="A550" s="1147"/>
      <c r="B550" s="1147"/>
      <c r="C550" s="1147"/>
      <c r="D550" s="1147"/>
      <c r="E550" s="1147"/>
      <c r="F550" s="1147"/>
      <c r="G550" s="1147"/>
      <c r="H550" s="1147"/>
      <c r="I550" s="1147"/>
      <c r="J550" s="1147"/>
      <c r="K550" s="1147"/>
      <c r="L550" s="1147"/>
      <c r="M550" s="1147"/>
      <c r="N550" s="1147"/>
      <c r="O550" s="1147"/>
      <c r="P550" s="1147"/>
      <c r="Q550" s="1147"/>
      <c r="R550" s="1147"/>
      <c r="S550" s="1147"/>
      <c r="T550" s="1147"/>
    </row>
    <row r="551" spans="1:20" ht="16.5" customHeight="1">
      <c r="A551" s="1147"/>
      <c r="B551" s="1147"/>
      <c r="C551" s="1147"/>
      <c r="D551" s="1147"/>
      <c r="E551" s="1147"/>
      <c r="F551" s="1147"/>
      <c r="G551" s="1147"/>
      <c r="H551" s="1147"/>
      <c r="I551" s="1147"/>
      <c r="J551" s="1147"/>
      <c r="K551" s="1147"/>
      <c r="L551" s="1147"/>
      <c r="M551" s="1147"/>
      <c r="N551" s="1147"/>
      <c r="O551" s="1147"/>
      <c r="P551" s="1147"/>
      <c r="Q551" s="1147"/>
      <c r="R551" s="1147"/>
      <c r="S551" s="1147"/>
      <c r="T551" s="1147"/>
    </row>
    <row r="552" spans="1:20" ht="16.5" customHeight="1">
      <c r="A552" s="1147"/>
      <c r="B552" s="1147"/>
      <c r="C552" s="1147"/>
      <c r="D552" s="1147"/>
      <c r="E552" s="1147"/>
      <c r="F552" s="1147"/>
      <c r="G552" s="1147"/>
      <c r="H552" s="1147"/>
      <c r="I552" s="1147"/>
      <c r="J552" s="1147"/>
      <c r="K552" s="1147"/>
      <c r="L552" s="1147"/>
      <c r="M552" s="1147"/>
      <c r="N552" s="1147"/>
      <c r="O552" s="1147"/>
      <c r="P552" s="1147"/>
      <c r="Q552" s="1147"/>
      <c r="R552" s="1147"/>
      <c r="S552" s="1147"/>
      <c r="T552" s="1147"/>
    </row>
    <row r="553" spans="1:20" ht="16.5" customHeight="1">
      <c r="A553" s="1147"/>
      <c r="B553" s="1147"/>
      <c r="C553" s="1147"/>
      <c r="D553" s="1147"/>
      <c r="E553" s="1147"/>
      <c r="F553" s="1147"/>
      <c r="G553" s="1147"/>
      <c r="H553" s="1147"/>
      <c r="I553" s="1147"/>
      <c r="J553" s="1147"/>
      <c r="K553" s="1147"/>
      <c r="L553" s="1147"/>
      <c r="M553" s="1147"/>
      <c r="N553" s="1147"/>
      <c r="O553" s="1147"/>
      <c r="P553" s="1147"/>
      <c r="Q553" s="1147"/>
      <c r="R553" s="1147"/>
      <c r="S553" s="1147"/>
      <c r="T553" s="1147"/>
    </row>
    <row r="554" spans="1:20" ht="16.5" customHeight="1">
      <c r="A554" s="1147"/>
      <c r="B554" s="1147"/>
      <c r="C554" s="1147"/>
      <c r="D554" s="1147"/>
      <c r="E554" s="1147"/>
      <c r="F554" s="1147"/>
      <c r="G554" s="1147"/>
      <c r="H554" s="1147"/>
      <c r="I554" s="1147"/>
      <c r="J554" s="1147"/>
      <c r="K554" s="1147"/>
      <c r="L554" s="1147"/>
      <c r="M554" s="1147"/>
      <c r="N554" s="1147"/>
      <c r="O554" s="1147"/>
      <c r="P554" s="1147"/>
      <c r="Q554" s="1147"/>
      <c r="R554" s="1147"/>
      <c r="S554" s="1147"/>
      <c r="T554" s="1147"/>
    </row>
    <row r="555" spans="1:20" ht="16.5" customHeight="1">
      <c r="A555" s="1147"/>
      <c r="B555" s="1147"/>
      <c r="C555" s="1147"/>
      <c r="D555" s="1147"/>
      <c r="E555" s="1147"/>
      <c r="F555" s="1147"/>
      <c r="G555" s="1147"/>
      <c r="H555" s="1147"/>
      <c r="I555" s="1147"/>
      <c r="J555" s="1147"/>
      <c r="K555" s="1147"/>
      <c r="L555" s="1147"/>
      <c r="M555" s="1147"/>
      <c r="N555" s="1147"/>
      <c r="O555" s="1147"/>
      <c r="P555" s="1147"/>
      <c r="Q555" s="1147"/>
      <c r="R555" s="1147"/>
      <c r="S555" s="1147"/>
      <c r="T555" s="1147"/>
    </row>
    <row r="556" spans="1:20" ht="16.5" customHeight="1">
      <c r="A556" s="1147"/>
      <c r="B556" s="1147"/>
      <c r="C556" s="1147"/>
      <c r="D556" s="1147"/>
      <c r="E556" s="1147"/>
      <c r="F556" s="1147"/>
      <c r="G556" s="1147"/>
      <c r="H556" s="1147"/>
      <c r="I556" s="1147"/>
      <c r="J556" s="1147"/>
      <c r="K556" s="1147"/>
      <c r="L556" s="1147"/>
      <c r="M556" s="1147"/>
      <c r="N556" s="1147"/>
      <c r="O556" s="1147"/>
      <c r="P556" s="1147"/>
      <c r="Q556" s="1147"/>
      <c r="R556" s="1147"/>
      <c r="S556" s="1147"/>
      <c r="T556" s="1147"/>
    </row>
    <row r="557" spans="1:20" ht="16.5" customHeight="1">
      <c r="A557" s="1147"/>
      <c r="B557" s="1147"/>
      <c r="C557" s="1147"/>
      <c r="D557" s="1147"/>
      <c r="E557" s="1147"/>
      <c r="F557" s="1147"/>
      <c r="G557" s="1147"/>
      <c r="H557" s="1147"/>
      <c r="I557" s="1147"/>
      <c r="J557" s="1147"/>
      <c r="K557" s="1147"/>
      <c r="L557" s="1147"/>
      <c r="M557" s="1147"/>
      <c r="N557" s="1147"/>
      <c r="O557" s="1147"/>
      <c r="P557" s="1147"/>
      <c r="Q557" s="1147"/>
      <c r="R557" s="1147"/>
      <c r="S557" s="1147"/>
      <c r="T557" s="1147"/>
    </row>
    <row r="558" spans="1:20" ht="16.5" customHeight="1">
      <c r="A558" s="1147"/>
      <c r="B558" s="1147"/>
      <c r="C558" s="1147"/>
      <c r="D558" s="1147"/>
      <c r="E558" s="1147"/>
      <c r="F558" s="1147"/>
      <c r="G558" s="1147"/>
      <c r="H558" s="1147"/>
      <c r="I558" s="1147"/>
      <c r="J558" s="1147"/>
      <c r="K558" s="1147"/>
      <c r="L558" s="1147"/>
      <c r="M558" s="1147"/>
      <c r="N558" s="1147"/>
      <c r="O558" s="1147"/>
      <c r="P558" s="1147"/>
      <c r="Q558" s="1147"/>
      <c r="R558" s="1147"/>
      <c r="S558" s="1147"/>
      <c r="T558" s="1147"/>
    </row>
    <row r="559" spans="1:20" ht="16.5" customHeight="1">
      <c r="A559" s="1147"/>
      <c r="B559" s="1147"/>
      <c r="C559" s="1147"/>
      <c r="D559" s="1147"/>
      <c r="E559" s="1147"/>
      <c r="F559" s="1147"/>
      <c r="G559" s="1147"/>
      <c r="H559" s="1147"/>
      <c r="I559" s="1147"/>
      <c r="J559" s="1147"/>
      <c r="K559" s="1147"/>
      <c r="L559" s="1147"/>
      <c r="M559" s="1147"/>
      <c r="N559" s="1147"/>
      <c r="O559" s="1147"/>
      <c r="P559" s="1147"/>
      <c r="Q559" s="1147"/>
      <c r="R559" s="1147"/>
      <c r="S559" s="1147"/>
      <c r="T559" s="1147"/>
    </row>
    <row r="560" spans="1:20" ht="16.5" customHeight="1">
      <c r="A560" s="1147"/>
      <c r="B560" s="1147"/>
      <c r="C560" s="1147"/>
      <c r="D560" s="1147"/>
      <c r="E560" s="1147"/>
      <c r="F560" s="1147"/>
      <c r="G560" s="1147"/>
      <c r="H560" s="1147"/>
      <c r="I560" s="1147"/>
      <c r="J560" s="1147"/>
      <c r="K560" s="1147"/>
      <c r="L560" s="1147"/>
      <c r="M560" s="1147"/>
      <c r="N560" s="1147"/>
      <c r="O560" s="1147"/>
      <c r="P560" s="1147"/>
      <c r="Q560" s="1147"/>
      <c r="R560" s="1147"/>
      <c r="S560" s="1147"/>
      <c r="T560" s="1147"/>
    </row>
    <row r="561" spans="1:20" ht="16.5" customHeight="1">
      <c r="A561" s="1147"/>
      <c r="B561" s="1147"/>
      <c r="C561" s="1147"/>
      <c r="D561" s="1147"/>
      <c r="E561" s="1147"/>
      <c r="F561" s="1147"/>
      <c r="G561" s="1147"/>
      <c r="H561" s="1147"/>
      <c r="I561" s="1147"/>
      <c r="J561" s="1147"/>
      <c r="K561" s="1147"/>
      <c r="L561" s="1147"/>
      <c r="M561" s="1147"/>
      <c r="N561" s="1147"/>
      <c r="O561" s="1147"/>
      <c r="P561" s="1147"/>
      <c r="Q561" s="1147"/>
      <c r="R561" s="1147"/>
      <c r="S561" s="1147"/>
      <c r="T561" s="1147"/>
    </row>
    <row r="562" spans="1:20" ht="16.5" customHeight="1">
      <c r="A562" s="1147"/>
      <c r="B562" s="1147"/>
      <c r="C562" s="1147"/>
      <c r="D562" s="1147"/>
      <c r="E562" s="1147"/>
      <c r="F562" s="1147"/>
      <c r="G562" s="1147"/>
      <c r="H562" s="1147"/>
      <c r="I562" s="1147"/>
      <c r="J562" s="1147"/>
      <c r="K562" s="1147"/>
      <c r="L562" s="1147"/>
      <c r="M562" s="1147"/>
      <c r="N562" s="1147"/>
      <c r="O562" s="1147"/>
      <c r="P562" s="1147"/>
      <c r="Q562" s="1147"/>
      <c r="R562" s="1147"/>
      <c r="S562" s="1147"/>
      <c r="T562" s="1147"/>
    </row>
    <row r="563" spans="1:20" ht="16.5" customHeight="1">
      <c r="A563" s="1147"/>
      <c r="B563" s="1147"/>
      <c r="C563" s="1147"/>
      <c r="D563" s="1147"/>
      <c r="E563" s="1147"/>
      <c r="F563" s="1147"/>
      <c r="G563" s="1147"/>
      <c r="H563" s="1147"/>
      <c r="I563" s="1147"/>
      <c r="J563" s="1147"/>
      <c r="K563" s="1147"/>
      <c r="L563" s="1147"/>
      <c r="M563" s="1147"/>
      <c r="N563" s="1147"/>
      <c r="O563" s="1147"/>
      <c r="P563" s="1147"/>
      <c r="Q563" s="1147"/>
      <c r="R563" s="1147"/>
      <c r="S563" s="1147"/>
      <c r="T563" s="1147"/>
    </row>
    <row r="564" spans="1:20" ht="16.5" customHeight="1">
      <c r="A564" s="1147"/>
      <c r="B564" s="1147"/>
      <c r="C564" s="1147"/>
      <c r="D564" s="1147"/>
      <c r="E564" s="1147"/>
      <c r="F564" s="1147"/>
      <c r="G564" s="1147"/>
      <c r="H564" s="1147"/>
      <c r="I564" s="1147"/>
      <c r="J564" s="1147"/>
      <c r="K564" s="1147"/>
      <c r="L564" s="1147"/>
      <c r="M564" s="1147"/>
      <c r="N564" s="1147"/>
      <c r="O564" s="1147"/>
      <c r="P564" s="1147"/>
      <c r="Q564" s="1147"/>
      <c r="R564" s="1147"/>
      <c r="S564" s="1147"/>
      <c r="T564" s="1147"/>
    </row>
    <row r="565" spans="1:20" ht="16.5" customHeight="1">
      <c r="A565" s="1147"/>
      <c r="B565" s="1147"/>
      <c r="C565" s="1147"/>
      <c r="D565" s="1147"/>
      <c r="E565" s="1147"/>
      <c r="F565" s="1147"/>
      <c r="G565" s="1147"/>
      <c r="H565" s="1147"/>
      <c r="I565" s="1147"/>
      <c r="J565" s="1147"/>
      <c r="K565" s="1147"/>
      <c r="L565" s="1147"/>
      <c r="M565" s="1147"/>
      <c r="N565" s="1147"/>
      <c r="O565" s="1147"/>
      <c r="P565" s="1147"/>
      <c r="Q565" s="1147"/>
      <c r="R565" s="1147"/>
      <c r="S565" s="1147"/>
      <c r="T565" s="1147"/>
    </row>
    <row r="566" spans="1:20" ht="16.5" customHeight="1">
      <c r="A566" s="1147"/>
      <c r="B566" s="1147"/>
      <c r="C566" s="1147"/>
      <c r="D566" s="1147"/>
      <c r="E566" s="1147"/>
      <c r="F566" s="1147"/>
      <c r="G566" s="1147"/>
      <c r="H566" s="1147"/>
      <c r="I566" s="1147"/>
      <c r="J566" s="1147"/>
      <c r="K566" s="1147"/>
      <c r="L566" s="1147"/>
      <c r="M566" s="1147"/>
      <c r="N566" s="1147"/>
      <c r="O566" s="1147"/>
      <c r="P566" s="1147"/>
      <c r="Q566" s="1147"/>
      <c r="R566" s="1147"/>
      <c r="S566" s="1147"/>
      <c r="T566" s="1147"/>
    </row>
    <row r="567" spans="1:20" ht="16.5" customHeight="1">
      <c r="A567" s="1147"/>
      <c r="B567" s="1147"/>
      <c r="C567" s="1147"/>
      <c r="D567" s="1147"/>
      <c r="E567" s="1147"/>
      <c r="F567" s="1147"/>
      <c r="G567" s="1147"/>
      <c r="H567" s="1147"/>
      <c r="I567" s="1147"/>
      <c r="J567" s="1147"/>
      <c r="K567" s="1147"/>
      <c r="L567" s="1147"/>
      <c r="M567" s="1147"/>
      <c r="N567" s="1147"/>
      <c r="O567" s="1147"/>
      <c r="P567" s="1147"/>
      <c r="Q567" s="1147"/>
      <c r="R567" s="1147"/>
      <c r="S567" s="1147"/>
      <c r="T567" s="1147"/>
    </row>
    <row r="568" spans="1:20" ht="16.5" customHeight="1">
      <c r="A568" s="1147"/>
      <c r="B568" s="1147"/>
      <c r="C568" s="1147"/>
      <c r="D568" s="1147"/>
      <c r="E568" s="1147"/>
      <c r="F568" s="1147"/>
      <c r="G568" s="1147"/>
      <c r="H568" s="1147"/>
      <c r="I568" s="1147"/>
      <c r="J568" s="1147"/>
      <c r="K568" s="1147"/>
      <c r="L568" s="1147"/>
      <c r="M568" s="1147"/>
      <c r="N568" s="1147"/>
      <c r="O568" s="1147"/>
      <c r="P568" s="1147"/>
      <c r="Q568" s="1147"/>
      <c r="R568" s="1147"/>
      <c r="S568" s="1147"/>
      <c r="T568" s="1147"/>
    </row>
    <row r="569" spans="1:20" ht="16.5" customHeight="1">
      <c r="A569" s="1147"/>
      <c r="B569" s="1147"/>
      <c r="C569" s="1147"/>
      <c r="D569" s="1147"/>
      <c r="E569" s="1147"/>
      <c r="F569" s="1147"/>
      <c r="G569" s="1147"/>
      <c r="H569" s="1147"/>
      <c r="I569" s="1147"/>
      <c r="J569" s="1147"/>
      <c r="K569" s="1147"/>
      <c r="L569" s="1147"/>
      <c r="M569" s="1147"/>
      <c r="N569" s="1147"/>
      <c r="O569" s="1147"/>
      <c r="P569" s="1147"/>
      <c r="Q569" s="1147"/>
      <c r="R569" s="1147"/>
      <c r="S569" s="1147"/>
      <c r="T569" s="1147"/>
    </row>
    <row r="570" spans="1:20" ht="16.5" customHeight="1">
      <c r="A570" s="1147"/>
      <c r="B570" s="1147"/>
      <c r="C570" s="1147"/>
      <c r="D570" s="1147"/>
      <c r="E570" s="1147"/>
      <c r="F570" s="1147"/>
      <c r="G570" s="1147"/>
      <c r="H570" s="1147"/>
      <c r="I570" s="1147"/>
      <c r="J570" s="1147"/>
      <c r="K570" s="1147"/>
      <c r="L570" s="1147"/>
      <c r="M570" s="1147"/>
      <c r="N570" s="1147"/>
      <c r="O570" s="1147"/>
      <c r="P570" s="1147"/>
      <c r="Q570" s="1147"/>
      <c r="R570" s="1147"/>
      <c r="S570" s="1147"/>
      <c r="T570" s="1147"/>
    </row>
    <row r="571" spans="1:20" ht="16.5" customHeight="1">
      <c r="A571" s="1147"/>
      <c r="B571" s="1147"/>
      <c r="C571" s="1147"/>
      <c r="D571" s="1147"/>
      <c r="E571" s="1147"/>
      <c r="F571" s="1147"/>
      <c r="G571" s="1147"/>
      <c r="H571" s="1147"/>
      <c r="I571" s="1147"/>
      <c r="J571" s="1147"/>
      <c r="K571" s="1147"/>
      <c r="L571" s="1147"/>
      <c r="M571" s="1147"/>
      <c r="N571" s="1147"/>
      <c r="O571" s="1147"/>
      <c r="P571" s="1147"/>
      <c r="Q571" s="1147"/>
      <c r="R571" s="1147"/>
      <c r="S571" s="1147"/>
      <c r="T571" s="1147"/>
    </row>
    <row r="572" spans="1:20" ht="16.5" customHeight="1">
      <c r="A572" s="1147"/>
      <c r="B572" s="1147"/>
      <c r="C572" s="1147"/>
      <c r="D572" s="1147"/>
      <c r="E572" s="1147"/>
      <c r="F572" s="1147"/>
      <c r="G572" s="1147"/>
      <c r="H572" s="1147"/>
      <c r="I572" s="1147"/>
      <c r="J572" s="1147"/>
      <c r="K572" s="1147"/>
      <c r="L572" s="1147"/>
      <c r="M572" s="1147"/>
      <c r="N572" s="1147"/>
      <c r="O572" s="1147"/>
      <c r="P572" s="1147"/>
      <c r="Q572" s="1147"/>
      <c r="R572" s="1147"/>
      <c r="S572" s="1147"/>
      <c r="T572" s="1147"/>
    </row>
    <row r="573" spans="1:20" ht="16.5" customHeight="1">
      <c r="A573" s="1147"/>
      <c r="B573" s="1147"/>
      <c r="C573" s="1147"/>
      <c r="D573" s="1147"/>
      <c r="E573" s="1147"/>
      <c r="F573" s="1147"/>
      <c r="G573" s="1147"/>
      <c r="H573" s="1147"/>
      <c r="I573" s="1147"/>
      <c r="J573" s="1147"/>
      <c r="K573" s="1147"/>
      <c r="L573" s="1147"/>
      <c r="M573" s="1147"/>
      <c r="N573" s="1147"/>
      <c r="O573" s="1147"/>
      <c r="P573" s="1147"/>
      <c r="Q573" s="1147"/>
      <c r="R573" s="1147"/>
      <c r="S573" s="1147"/>
      <c r="T573" s="1147"/>
    </row>
    <row r="574" spans="1:20" ht="16.5" customHeight="1">
      <c r="A574" s="1147"/>
      <c r="B574" s="1147"/>
      <c r="C574" s="1147"/>
      <c r="D574" s="1147"/>
      <c r="E574" s="1147"/>
      <c r="F574" s="1147"/>
      <c r="G574" s="1147"/>
      <c r="H574" s="1147"/>
      <c r="I574" s="1147"/>
      <c r="J574" s="1147"/>
      <c r="K574" s="1147"/>
      <c r="L574" s="1147"/>
      <c r="M574" s="1147"/>
      <c r="N574" s="1147"/>
      <c r="O574" s="1147"/>
      <c r="P574" s="1147"/>
      <c r="Q574" s="1147"/>
      <c r="R574" s="1147"/>
      <c r="S574" s="1147"/>
      <c r="T574" s="1147"/>
    </row>
    <row r="575" spans="1:20" ht="16.5" customHeight="1">
      <c r="A575" s="1147"/>
      <c r="B575" s="1147"/>
      <c r="C575" s="1147"/>
      <c r="D575" s="1147"/>
      <c r="E575" s="1147"/>
      <c r="F575" s="1147"/>
      <c r="G575" s="1147"/>
      <c r="H575" s="1147"/>
      <c r="I575" s="1147"/>
      <c r="J575" s="1147"/>
      <c r="K575" s="1147"/>
      <c r="L575" s="1147"/>
      <c r="M575" s="1147"/>
      <c r="N575" s="1147"/>
      <c r="O575" s="1147"/>
      <c r="P575" s="1147"/>
      <c r="Q575" s="1147"/>
      <c r="R575" s="1147"/>
      <c r="S575" s="1147"/>
      <c r="T575" s="1147"/>
    </row>
    <row r="576" spans="1:20" ht="16.5" customHeight="1">
      <c r="A576" s="1147"/>
      <c r="B576" s="1147"/>
      <c r="C576" s="1147"/>
      <c r="D576" s="1147"/>
      <c r="E576" s="1147"/>
      <c r="F576" s="1147"/>
      <c r="G576" s="1147"/>
      <c r="H576" s="1147"/>
      <c r="I576" s="1147"/>
      <c r="J576" s="1147"/>
      <c r="K576" s="1147"/>
      <c r="L576" s="1147"/>
      <c r="M576" s="1147"/>
      <c r="N576" s="1147"/>
      <c r="O576" s="1147"/>
      <c r="P576" s="1147"/>
      <c r="Q576" s="1147"/>
      <c r="R576" s="1147"/>
      <c r="S576" s="1147"/>
      <c r="T576" s="1147"/>
    </row>
    <row r="577" spans="1:20" ht="16.5" customHeight="1">
      <c r="A577" s="1147"/>
      <c r="B577" s="1147"/>
      <c r="C577" s="1147"/>
      <c r="D577" s="1147"/>
      <c r="E577" s="1147"/>
      <c r="F577" s="1147"/>
      <c r="G577" s="1147"/>
      <c r="H577" s="1147"/>
      <c r="I577" s="1147"/>
      <c r="J577" s="1147"/>
      <c r="K577" s="1147"/>
      <c r="L577" s="1147"/>
      <c r="M577" s="1147"/>
      <c r="N577" s="1147"/>
      <c r="O577" s="1147"/>
      <c r="P577" s="1147"/>
      <c r="Q577" s="1147"/>
      <c r="R577" s="1147"/>
      <c r="S577" s="1147"/>
      <c r="T577" s="1147"/>
    </row>
    <row r="578" spans="1:20" ht="16.5" customHeight="1">
      <c r="A578" s="1147"/>
      <c r="B578" s="1147"/>
      <c r="C578" s="1147"/>
      <c r="D578" s="1147"/>
      <c r="E578" s="1147"/>
      <c r="F578" s="1147"/>
      <c r="G578" s="1147"/>
      <c r="H578" s="1147"/>
      <c r="I578" s="1147"/>
      <c r="J578" s="1147"/>
      <c r="K578" s="1147"/>
      <c r="L578" s="1147"/>
      <c r="M578" s="1147"/>
      <c r="N578" s="1147"/>
      <c r="O578" s="1147"/>
      <c r="P578" s="1147"/>
      <c r="Q578" s="1147"/>
      <c r="R578" s="1147"/>
      <c r="S578" s="1147"/>
      <c r="T578" s="1147"/>
    </row>
    <row r="579" spans="1:20" ht="16.5" customHeight="1">
      <c r="A579" s="1147"/>
      <c r="B579" s="1147"/>
      <c r="C579" s="1147"/>
      <c r="D579" s="1147"/>
      <c r="E579" s="1147"/>
      <c r="F579" s="1147"/>
      <c r="G579" s="1147"/>
      <c r="H579" s="1147"/>
      <c r="I579" s="1147"/>
      <c r="J579" s="1147"/>
      <c r="K579" s="1147"/>
      <c r="L579" s="1147"/>
      <c r="M579" s="1147"/>
      <c r="N579" s="1147"/>
      <c r="O579" s="1147"/>
      <c r="P579" s="1147"/>
      <c r="Q579" s="1147"/>
      <c r="R579" s="1147"/>
      <c r="S579" s="1147"/>
      <c r="T579" s="1147"/>
    </row>
    <row r="580" spans="1:20" ht="16.5" customHeight="1">
      <c r="A580" s="1147"/>
      <c r="B580" s="1147"/>
      <c r="C580" s="1147"/>
      <c r="D580" s="1147"/>
      <c r="E580" s="1147"/>
      <c r="F580" s="1147"/>
      <c r="G580" s="1147"/>
      <c r="H580" s="1147"/>
      <c r="I580" s="1147"/>
      <c r="J580" s="1147"/>
      <c r="K580" s="1147"/>
      <c r="L580" s="1147"/>
      <c r="M580" s="1147"/>
      <c r="N580" s="1147"/>
      <c r="O580" s="1147"/>
      <c r="P580" s="1147"/>
      <c r="Q580" s="1147"/>
      <c r="R580" s="1147"/>
      <c r="S580" s="1147"/>
      <c r="T580" s="1147"/>
    </row>
    <row r="581" spans="1:20" ht="16.5" customHeight="1">
      <c r="A581" s="1147"/>
      <c r="B581" s="1147"/>
      <c r="C581" s="1147"/>
      <c r="D581" s="1147"/>
      <c r="E581" s="1147"/>
      <c r="F581" s="1147"/>
      <c r="G581" s="1147"/>
      <c r="H581" s="1147"/>
      <c r="I581" s="1147"/>
      <c r="J581" s="1147"/>
      <c r="K581" s="1147"/>
      <c r="L581" s="1147"/>
      <c r="M581" s="1147"/>
      <c r="N581" s="1147"/>
      <c r="O581" s="1147"/>
      <c r="P581" s="1147"/>
      <c r="Q581" s="1147"/>
      <c r="R581" s="1147"/>
      <c r="S581" s="1147"/>
      <c r="T581" s="1147"/>
    </row>
    <row r="582" spans="1:20" ht="16.5" customHeight="1">
      <c r="A582" s="1147"/>
      <c r="B582" s="1147"/>
      <c r="C582" s="1147"/>
      <c r="D582" s="1147"/>
      <c r="E582" s="1147"/>
      <c r="F582" s="1147"/>
      <c r="G582" s="1147"/>
      <c r="H582" s="1147"/>
      <c r="I582" s="1147"/>
      <c r="J582" s="1147"/>
      <c r="K582" s="1147"/>
      <c r="L582" s="1147"/>
      <c r="M582" s="1147"/>
      <c r="N582" s="1147"/>
      <c r="O582" s="1147"/>
      <c r="P582" s="1147"/>
      <c r="Q582" s="1147"/>
      <c r="R582" s="1147"/>
      <c r="S582" s="1147"/>
      <c r="T582" s="1147"/>
    </row>
    <row r="583" spans="1:20" ht="16.5" customHeight="1">
      <c r="A583" s="1147"/>
      <c r="B583" s="1147"/>
      <c r="C583" s="1147"/>
      <c r="D583" s="1147"/>
      <c r="E583" s="1147"/>
      <c r="F583" s="1147"/>
      <c r="G583" s="1147"/>
      <c r="H583" s="1147"/>
      <c r="I583" s="1147"/>
      <c r="J583" s="1147"/>
      <c r="K583" s="1147"/>
      <c r="L583" s="1147"/>
      <c r="M583" s="1147"/>
      <c r="N583" s="1147"/>
      <c r="O583" s="1147"/>
      <c r="P583" s="1147"/>
      <c r="Q583" s="1147"/>
      <c r="R583" s="1147"/>
      <c r="S583" s="1147"/>
      <c r="T583" s="1147"/>
    </row>
    <row r="584" spans="1:20" ht="16.5" customHeight="1">
      <c r="A584" s="1147"/>
      <c r="B584" s="1147"/>
      <c r="C584" s="1147"/>
      <c r="D584" s="1147"/>
      <c r="E584" s="1147"/>
      <c r="F584" s="1147"/>
      <c r="G584" s="1147"/>
      <c r="H584" s="1147"/>
      <c r="I584" s="1147"/>
      <c r="J584" s="1147"/>
      <c r="K584" s="1147"/>
      <c r="L584" s="1147"/>
      <c r="M584" s="1147"/>
      <c r="N584" s="1147"/>
      <c r="O584" s="1147"/>
      <c r="P584" s="1147"/>
      <c r="Q584" s="1147"/>
      <c r="R584" s="1147"/>
      <c r="S584" s="1147"/>
      <c r="T584" s="1147"/>
    </row>
    <row r="585" spans="1:20" ht="16.5" customHeight="1">
      <c r="A585" s="1147"/>
      <c r="B585" s="1147"/>
      <c r="C585" s="1147"/>
      <c r="D585" s="1147"/>
      <c r="E585" s="1147"/>
      <c r="F585" s="1147"/>
      <c r="G585" s="1147"/>
      <c r="H585" s="1147"/>
      <c r="I585" s="1147"/>
      <c r="J585" s="1147"/>
      <c r="K585" s="1147"/>
      <c r="L585" s="1147"/>
      <c r="M585" s="1147"/>
      <c r="N585" s="1147"/>
      <c r="O585" s="1147"/>
      <c r="P585" s="1147"/>
      <c r="Q585" s="1147"/>
      <c r="R585" s="1147"/>
      <c r="S585" s="1147"/>
      <c r="T585" s="1147"/>
    </row>
    <row r="586" spans="1:20" ht="16.5" customHeight="1">
      <c r="A586" s="1147"/>
      <c r="B586" s="1147"/>
      <c r="C586" s="1147"/>
      <c r="D586" s="1147"/>
      <c r="E586" s="1147"/>
      <c r="F586" s="1147"/>
      <c r="G586" s="1147"/>
      <c r="H586" s="1147"/>
      <c r="I586" s="1147"/>
      <c r="J586" s="1147"/>
      <c r="K586" s="1147"/>
      <c r="L586" s="1147"/>
      <c r="M586" s="1147"/>
      <c r="N586" s="1147"/>
      <c r="O586" s="1147"/>
      <c r="P586" s="1147"/>
      <c r="Q586" s="1147"/>
      <c r="R586" s="1147"/>
      <c r="S586" s="1147"/>
      <c r="T586" s="1147"/>
    </row>
    <row r="587" spans="1:20" ht="16.5" customHeight="1">
      <c r="A587" s="1147"/>
      <c r="B587" s="1147"/>
      <c r="C587" s="1147"/>
      <c r="D587" s="1147"/>
      <c r="E587" s="1147"/>
      <c r="F587" s="1147"/>
      <c r="G587" s="1147"/>
      <c r="H587" s="1147"/>
      <c r="I587" s="1147"/>
      <c r="J587" s="1147"/>
      <c r="K587" s="1147"/>
      <c r="L587" s="1147"/>
      <c r="M587" s="1147"/>
      <c r="N587" s="1147"/>
      <c r="O587" s="1147"/>
      <c r="P587" s="1147"/>
      <c r="Q587" s="1147"/>
      <c r="R587" s="1147"/>
      <c r="S587" s="1147"/>
      <c r="T587" s="1147"/>
    </row>
    <row r="588" spans="1:20" ht="16.5" customHeight="1">
      <c r="A588" s="1147"/>
      <c r="B588" s="1147"/>
      <c r="C588" s="1147"/>
      <c r="D588" s="1147"/>
      <c r="E588" s="1147"/>
      <c r="F588" s="1147"/>
      <c r="G588" s="1147"/>
      <c r="H588" s="1147"/>
      <c r="I588" s="1147"/>
      <c r="J588" s="1147"/>
      <c r="K588" s="1147"/>
      <c r="L588" s="1147"/>
      <c r="M588" s="1147"/>
      <c r="N588" s="1147"/>
      <c r="O588" s="1147"/>
      <c r="P588" s="1147"/>
      <c r="Q588" s="1147"/>
      <c r="R588" s="1147"/>
      <c r="S588" s="1147"/>
      <c r="T588" s="1147"/>
    </row>
    <row r="589" spans="1:20" ht="16.5" customHeight="1">
      <c r="A589" s="1147"/>
      <c r="B589" s="1147"/>
      <c r="C589" s="1147"/>
      <c r="D589" s="1147"/>
      <c r="E589" s="1147"/>
      <c r="F589" s="1147"/>
      <c r="G589" s="1147"/>
      <c r="H589" s="1147"/>
      <c r="I589" s="1147"/>
      <c r="J589" s="1147"/>
      <c r="K589" s="1147"/>
      <c r="L589" s="1147"/>
      <c r="M589" s="1147"/>
      <c r="N589" s="1147"/>
      <c r="O589" s="1147"/>
      <c r="P589" s="1147"/>
      <c r="Q589" s="1147"/>
      <c r="R589" s="1147"/>
      <c r="S589" s="1147"/>
      <c r="T589" s="1147"/>
    </row>
    <row r="590" spans="1:20" ht="16.5" customHeight="1">
      <c r="A590" s="1147"/>
      <c r="B590" s="1147"/>
      <c r="C590" s="1147"/>
      <c r="D590" s="1147"/>
      <c r="E590" s="1147"/>
      <c r="F590" s="1147"/>
      <c r="G590" s="1147"/>
      <c r="H590" s="1147"/>
      <c r="I590" s="1147"/>
      <c r="J590" s="1147"/>
      <c r="K590" s="1147"/>
      <c r="L590" s="1147"/>
      <c r="M590" s="1147"/>
      <c r="N590" s="1147"/>
      <c r="O590" s="1147"/>
      <c r="P590" s="1147"/>
      <c r="Q590" s="1147"/>
      <c r="R590" s="1147"/>
      <c r="S590" s="1147"/>
      <c r="T590" s="1147"/>
    </row>
    <row r="591" spans="1:20" ht="16.5" customHeight="1">
      <c r="A591" s="1147"/>
      <c r="B591" s="1147"/>
      <c r="C591" s="1147"/>
      <c r="D591" s="1147"/>
      <c r="E591" s="1147"/>
      <c r="F591" s="1147"/>
      <c r="G591" s="1147"/>
      <c r="H591" s="1147"/>
      <c r="I591" s="1147"/>
      <c r="J591" s="1147"/>
      <c r="K591" s="1147"/>
      <c r="L591" s="1147"/>
      <c r="M591" s="1147"/>
      <c r="N591" s="1147"/>
      <c r="O591" s="1147"/>
      <c r="P591" s="1147"/>
      <c r="Q591" s="1147"/>
      <c r="R591" s="1147"/>
      <c r="S591" s="1147"/>
      <c r="T591" s="1147"/>
    </row>
    <row r="592" spans="1:20" ht="16.5" customHeight="1">
      <c r="A592" s="1147"/>
      <c r="B592" s="1147"/>
      <c r="C592" s="1147"/>
      <c r="D592" s="1147"/>
      <c r="E592" s="1147"/>
      <c r="F592" s="1147"/>
      <c r="G592" s="1147"/>
      <c r="H592" s="1147"/>
      <c r="I592" s="1147"/>
      <c r="J592" s="1147"/>
      <c r="K592" s="1147"/>
      <c r="L592" s="1147"/>
      <c r="M592" s="1147"/>
      <c r="N592" s="1147"/>
      <c r="O592" s="1147"/>
      <c r="P592" s="1147"/>
      <c r="Q592" s="1147"/>
      <c r="R592" s="1147"/>
      <c r="S592" s="1147"/>
      <c r="T592" s="1147"/>
    </row>
    <row r="593" spans="1:20" ht="16.5" customHeight="1">
      <c r="A593" s="1147"/>
      <c r="B593" s="1147"/>
      <c r="C593" s="1147"/>
      <c r="D593" s="1147"/>
      <c r="E593" s="1147"/>
      <c r="F593" s="1147"/>
      <c r="G593" s="1147"/>
      <c r="H593" s="1147"/>
      <c r="I593" s="1147"/>
      <c r="J593" s="1147"/>
      <c r="K593" s="1147"/>
      <c r="L593" s="1147"/>
      <c r="M593" s="1147"/>
      <c r="N593" s="1147"/>
      <c r="O593" s="1147"/>
      <c r="P593" s="1147"/>
      <c r="Q593" s="1147"/>
      <c r="R593" s="1147"/>
      <c r="S593" s="1147"/>
      <c r="T593" s="1147"/>
    </row>
    <row r="594" spans="1:20" ht="16.5" customHeight="1">
      <c r="A594" s="1147"/>
      <c r="B594" s="1147"/>
      <c r="C594" s="1147"/>
      <c r="D594" s="1147"/>
      <c r="E594" s="1147"/>
      <c r="F594" s="1147"/>
      <c r="G594" s="1147"/>
      <c r="H594" s="1147"/>
      <c r="I594" s="1147"/>
      <c r="J594" s="1147"/>
      <c r="K594" s="1147"/>
      <c r="L594" s="1147"/>
      <c r="M594" s="1147"/>
      <c r="N594" s="1147"/>
      <c r="O594" s="1147"/>
      <c r="P594" s="1147"/>
      <c r="Q594" s="1147"/>
      <c r="R594" s="1147"/>
      <c r="S594" s="1147"/>
      <c r="T594" s="1147"/>
    </row>
    <row r="595" spans="1:20" ht="16.5" customHeight="1">
      <c r="A595" s="1147"/>
      <c r="B595" s="1147"/>
      <c r="C595" s="1147"/>
      <c r="D595" s="1147"/>
      <c r="E595" s="1147"/>
      <c r="F595" s="1147"/>
      <c r="G595" s="1147"/>
      <c r="H595" s="1147"/>
      <c r="I595" s="1147"/>
      <c r="J595" s="1147"/>
      <c r="K595" s="1147"/>
      <c r="L595" s="1147"/>
      <c r="M595" s="1147"/>
      <c r="N595" s="1147"/>
      <c r="O595" s="1147"/>
      <c r="P595" s="1147"/>
      <c r="Q595" s="1147"/>
      <c r="R595" s="1147"/>
      <c r="S595" s="1147"/>
      <c r="T595" s="1147"/>
    </row>
    <row r="596" spans="1:20" ht="16.5" customHeight="1">
      <c r="A596" s="1147"/>
      <c r="B596" s="1147"/>
      <c r="C596" s="1147"/>
      <c r="D596" s="1147"/>
      <c r="E596" s="1147"/>
      <c r="F596" s="1147"/>
      <c r="G596" s="1147"/>
      <c r="H596" s="1147"/>
      <c r="I596" s="1147"/>
      <c r="J596" s="1147"/>
      <c r="K596" s="1147"/>
      <c r="L596" s="1147"/>
      <c r="M596" s="1147"/>
      <c r="N596" s="1147"/>
      <c r="O596" s="1147"/>
      <c r="P596" s="1147"/>
      <c r="Q596" s="1147"/>
      <c r="R596" s="1147"/>
      <c r="S596" s="1147"/>
      <c r="T596" s="1147"/>
    </row>
    <row r="597" spans="1:20" ht="16.5" customHeight="1">
      <c r="A597" s="1147"/>
      <c r="B597" s="1147"/>
      <c r="C597" s="1147"/>
      <c r="D597" s="1147"/>
      <c r="E597" s="1147"/>
      <c r="F597" s="1147"/>
      <c r="G597" s="1147"/>
      <c r="H597" s="1147"/>
      <c r="I597" s="1147"/>
      <c r="J597" s="1147"/>
      <c r="K597" s="1147"/>
      <c r="L597" s="1147"/>
      <c r="M597" s="1147"/>
      <c r="N597" s="1147"/>
      <c r="O597" s="1147"/>
      <c r="P597" s="1147"/>
      <c r="Q597" s="1147"/>
      <c r="R597" s="1147"/>
      <c r="S597" s="1147"/>
      <c r="T597" s="1147"/>
    </row>
    <row r="598" spans="1:20" ht="16.5" customHeight="1">
      <c r="A598" s="1147"/>
      <c r="B598" s="1147"/>
      <c r="C598" s="1147"/>
      <c r="D598" s="1147"/>
      <c r="E598" s="1147"/>
      <c r="F598" s="1147"/>
      <c r="G598" s="1147"/>
      <c r="H598" s="1147"/>
      <c r="I598" s="1147"/>
      <c r="J598" s="1147"/>
      <c r="K598" s="1147"/>
      <c r="L598" s="1147"/>
      <c r="M598" s="1147"/>
      <c r="N598" s="1147"/>
      <c r="O598" s="1147"/>
      <c r="P598" s="1147"/>
      <c r="Q598" s="1147"/>
      <c r="R598" s="1147"/>
      <c r="S598" s="1147"/>
      <c r="T598" s="1147"/>
    </row>
    <row r="599" spans="1:20" ht="16.5" customHeight="1">
      <c r="A599" s="1147"/>
      <c r="B599" s="1147"/>
      <c r="C599" s="1147"/>
      <c r="D599" s="1147"/>
      <c r="E599" s="1147"/>
      <c r="F599" s="1147"/>
      <c r="G599" s="1147"/>
      <c r="H599" s="1147"/>
      <c r="I599" s="1147"/>
      <c r="J599" s="1147"/>
      <c r="K599" s="1147"/>
      <c r="L599" s="1147"/>
      <c r="M599" s="1147"/>
      <c r="N599" s="1147"/>
      <c r="O599" s="1147"/>
      <c r="P599" s="1147"/>
      <c r="Q599" s="1147"/>
      <c r="R599" s="1147"/>
      <c r="S599" s="1147"/>
      <c r="T599" s="1147"/>
    </row>
    <row r="600" spans="1:20" ht="16.5" customHeight="1">
      <c r="A600" s="1147"/>
      <c r="B600" s="1147"/>
      <c r="C600" s="1147"/>
      <c r="D600" s="1147"/>
      <c r="E600" s="1147"/>
      <c r="F600" s="1147"/>
      <c r="G600" s="1147"/>
      <c r="H600" s="1147"/>
      <c r="I600" s="1147"/>
      <c r="J600" s="1147"/>
      <c r="K600" s="1147"/>
      <c r="L600" s="1147"/>
      <c r="M600" s="1147"/>
      <c r="N600" s="1147"/>
      <c r="O600" s="1147"/>
      <c r="P600" s="1147"/>
      <c r="Q600" s="1147"/>
      <c r="R600" s="1147"/>
      <c r="S600" s="1147"/>
      <c r="T600" s="1147"/>
    </row>
    <row r="601" spans="1:20" ht="16.5" customHeight="1">
      <c r="A601" s="1147"/>
      <c r="B601" s="1147"/>
      <c r="C601" s="1147"/>
      <c r="D601" s="1147"/>
      <c r="E601" s="1147"/>
      <c r="F601" s="1147"/>
      <c r="G601" s="1147"/>
      <c r="H601" s="1147"/>
      <c r="I601" s="1147"/>
      <c r="J601" s="1147"/>
      <c r="K601" s="1147"/>
      <c r="L601" s="1147"/>
      <c r="M601" s="1147"/>
      <c r="N601" s="1147"/>
      <c r="O601" s="1147"/>
      <c r="P601" s="1147"/>
      <c r="Q601" s="1147"/>
      <c r="R601" s="1147"/>
      <c r="S601" s="1147"/>
      <c r="T601" s="1147"/>
    </row>
    <row r="602" spans="1:20" ht="16.5" customHeight="1">
      <c r="A602" s="1147"/>
      <c r="B602" s="1147"/>
      <c r="C602" s="1147"/>
      <c r="D602" s="1147"/>
      <c r="E602" s="1147"/>
      <c r="F602" s="1147"/>
      <c r="G602" s="1147"/>
      <c r="H602" s="1147"/>
      <c r="I602" s="1147"/>
      <c r="J602" s="1147"/>
      <c r="K602" s="1147"/>
      <c r="L602" s="1147"/>
      <c r="M602" s="1147"/>
      <c r="N602" s="1147"/>
      <c r="O602" s="1147"/>
      <c r="P602" s="1147"/>
      <c r="Q602" s="1147"/>
      <c r="R602" s="1147"/>
      <c r="S602" s="1147"/>
      <c r="T602" s="1147"/>
    </row>
    <row r="603" spans="1:20" ht="16.5" customHeight="1">
      <c r="A603" s="1147"/>
      <c r="B603" s="1147"/>
      <c r="C603" s="1147"/>
      <c r="D603" s="1147"/>
      <c r="E603" s="1147"/>
      <c r="F603" s="1147"/>
      <c r="G603" s="1147"/>
      <c r="H603" s="1147"/>
      <c r="I603" s="1147"/>
      <c r="J603" s="1147"/>
      <c r="K603" s="1147"/>
      <c r="L603" s="1147"/>
      <c r="M603" s="1147"/>
      <c r="N603" s="1147"/>
      <c r="O603" s="1147"/>
      <c r="P603" s="1147"/>
      <c r="Q603" s="1147"/>
      <c r="R603" s="1147"/>
      <c r="S603" s="1147"/>
      <c r="T603" s="1147"/>
    </row>
    <row r="604" spans="1:20" ht="16.5" customHeight="1">
      <c r="A604" s="1147"/>
      <c r="B604" s="1147"/>
      <c r="C604" s="1147"/>
      <c r="D604" s="1147"/>
      <c r="E604" s="1147"/>
      <c r="F604" s="1147"/>
      <c r="G604" s="1147"/>
      <c r="H604" s="1147"/>
      <c r="I604" s="1147"/>
      <c r="J604" s="1147"/>
      <c r="K604" s="1147"/>
      <c r="L604" s="1147"/>
      <c r="M604" s="1147"/>
      <c r="N604" s="1147"/>
      <c r="O604" s="1147"/>
      <c r="P604" s="1147"/>
      <c r="Q604" s="1147"/>
      <c r="R604" s="1147"/>
      <c r="S604" s="1147"/>
      <c r="T604" s="1147"/>
    </row>
    <row r="605" spans="1:20" ht="16.5" customHeight="1">
      <c r="A605" s="1147"/>
      <c r="B605" s="1147"/>
      <c r="C605" s="1147"/>
      <c r="D605" s="1147"/>
      <c r="E605" s="1147"/>
      <c r="F605" s="1147"/>
      <c r="G605" s="1147"/>
      <c r="H605" s="1147"/>
      <c r="I605" s="1147"/>
      <c r="J605" s="1147"/>
      <c r="K605" s="1147"/>
      <c r="L605" s="1147"/>
      <c r="M605" s="1147"/>
      <c r="N605" s="1147"/>
      <c r="O605" s="1147"/>
      <c r="P605" s="1147"/>
      <c r="Q605" s="1147"/>
      <c r="R605" s="1147"/>
      <c r="S605" s="1147"/>
      <c r="T605" s="1147"/>
    </row>
    <row r="606" spans="1:20" ht="16.5" customHeight="1">
      <c r="A606" s="1147"/>
      <c r="B606" s="1147"/>
      <c r="C606" s="1147"/>
      <c r="D606" s="1147"/>
      <c r="E606" s="1147"/>
      <c r="F606" s="1147"/>
      <c r="G606" s="1147"/>
      <c r="H606" s="1147"/>
      <c r="I606" s="1147"/>
      <c r="J606" s="1147"/>
      <c r="K606" s="1147"/>
      <c r="L606" s="1147"/>
      <c r="M606" s="1147"/>
      <c r="N606" s="1147"/>
      <c r="O606" s="1147"/>
      <c r="P606" s="1147"/>
      <c r="Q606" s="1147"/>
      <c r="R606" s="1147"/>
      <c r="S606" s="1147"/>
      <c r="T606" s="1147"/>
    </row>
    <row r="607" spans="1:20" ht="16.5" customHeight="1">
      <c r="A607" s="1147"/>
      <c r="B607" s="1147"/>
      <c r="C607" s="1147"/>
      <c r="D607" s="1147"/>
      <c r="E607" s="1147"/>
      <c r="F607" s="1147"/>
      <c r="G607" s="1147"/>
      <c r="H607" s="1147"/>
      <c r="I607" s="1147"/>
      <c r="J607" s="1147"/>
      <c r="K607" s="1147"/>
      <c r="L607" s="1147"/>
      <c r="M607" s="1147"/>
      <c r="N607" s="1147"/>
      <c r="O607" s="1147"/>
      <c r="P607" s="1147"/>
      <c r="Q607" s="1147"/>
      <c r="R607" s="1147"/>
      <c r="S607" s="1147"/>
      <c r="T607" s="1147"/>
    </row>
    <row r="608" spans="1:20" ht="16.5" customHeight="1">
      <c r="A608" s="1147"/>
      <c r="B608" s="1147"/>
      <c r="C608" s="1147"/>
      <c r="D608" s="1147"/>
      <c r="E608" s="1147"/>
      <c r="F608" s="1147"/>
      <c r="G608" s="1147"/>
      <c r="H608" s="1147"/>
      <c r="I608" s="1147"/>
      <c r="J608" s="1147"/>
      <c r="K608" s="1147"/>
      <c r="L608" s="1147"/>
      <c r="M608" s="1147"/>
      <c r="N608" s="1147"/>
      <c r="O608" s="1147"/>
      <c r="P608" s="1147"/>
      <c r="Q608" s="1147"/>
      <c r="R608" s="1147"/>
      <c r="S608" s="1147"/>
      <c r="T608" s="1147"/>
    </row>
    <row r="609" spans="1:20" ht="16.5" customHeight="1">
      <c r="A609" s="1147"/>
      <c r="B609" s="1147"/>
      <c r="C609" s="1147"/>
      <c r="D609" s="1147"/>
      <c r="E609" s="1147"/>
      <c r="F609" s="1147"/>
      <c r="G609" s="1147"/>
      <c r="H609" s="1147"/>
      <c r="I609" s="1147"/>
      <c r="J609" s="1147"/>
      <c r="K609" s="1147"/>
      <c r="L609" s="1147"/>
      <c r="M609" s="1147"/>
      <c r="N609" s="1147"/>
      <c r="O609" s="1147"/>
      <c r="P609" s="1147"/>
      <c r="Q609" s="1147"/>
      <c r="R609" s="1147"/>
      <c r="S609" s="1147"/>
      <c r="T609" s="1147"/>
    </row>
    <row r="610" spans="1:20" ht="16.5" customHeight="1">
      <c r="A610" s="1147"/>
      <c r="B610" s="1147"/>
      <c r="C610" s="1147"/>
      <c r="D610" s="1147"/>
      <c r="E610" s="1147"/>
      <c r="F610" s="1147"/>
      <c r="G610" s="1147"/>
      <c r="H610" s="1147"/>
      <c r="I610" s="1147"/>
      <c r="J610" s="1147"/>
      <c r="K610" s="1147"/>
      <c r="L610" s="1147"/>
      <c r="M610" s="1147"/>
      <c r="N610" s="1147"/>
      <c r="O610" s="1147"/>
      <c r="P610" s="1147"/>
      <c r="Q610" s="1147"/>
      <c r="R610" s="1147"/>
      <c r="S610" s="1147"/>
      <c r="T610" s="1147"/>
    </row>
    <row r="611" spans="1:20" ht="16.5" customHeight="1">
      <c r="A611" s="1147"/>
      <c r="B611" s="1147"/>
      <c r="C611" s="1147"/>
      <c r="D611" s="1147"/>
      <c r="E611" s="1147"/>
      <c r="F611" s="1147"/>
      <c r="G611" s="1147"/>
      <c r="H611" s="1147"/>
      <c r="I611" s="1147"/>
      <c r="J611" s="1147"/>
      <c r="K611" s="1147"/>
      <c r="L611" s="1147"/>
      <c r="M611" s="1147"/>
      <c r="N611" s="1147"/>
      <c r="O611" s="1147"/>
      <c r="P611" s="1147"/>
      <c r="Q611" s="1147"/>
      <c r="R611" s="1147"/>
      <c r="S611" s="1147"/>
      <c r="T611" s="1147"/>
    </row>
    <row r="612" spans="1:20" ht="16.5" customHeight="1">
      <c r="A612" s="1147"/>
      <c r="B612" s="1147"/>
      <c r="C612" s="1147"/>
      <c r="D612" s="1147"/>
      <c r="E612" s="1147"/>
      <c r="F612" s="1147"/>
      <c r="G612" s="1147"/>
      <c r="H612" s="1147"/>
      <c r="I612" s="1147"/>
      <c r="J612" s="1147"/>
      <c r="K612" s="1147"/>
      <c r="L612" s="1147"/>
      <c r="M612" s="1147"/>
      <c r="N612" s="1147"/>
      <c r="O612" s="1147"/>
      <c r="P612" s="1147"/>
      <c r="Q612" s="1147"/>
      <c r="R612" s="1147"/>
      <c r="S612" s="1147"/>
      <c r="T612" s="1147"/>
    </row>
    <row r="613" spans="1:20" ht="16.5" customHeight="1">
      <c r="A613" s="1147"/>
      <c r="B613" s="1147"/>
      <c r="C613" s="1147"/>
      <c r="D613" s="1147"/>
      <c r="E613" s="1147"/>
      <c r="F613" s="1147"/>
      <c r="G613" s="1147"/>
      <c r="H613" s="1147"/>
      <c r="I613" s="1147"/>
      <c r="J613" s="1147"/>
      <c r="K613" s="1147"/>
      <c r="L613" s="1147"/>
      <c r="M613" s="1147"/>
      <c r="N613" s="1147"/>
      <c r="O613" s="1147"/>
      <c r="P613" s="1147"/>
      <c r="Q613" s="1147"/>
      <c r="R613" s="1147"/>
      <c r="S613" s="1147"/>
      <c r="T613" s="1147"/>
    </row>
    <row r="614" spans="1:20" ht="16.5" customHeight="1">
      <c r="A614" s="1147"/>
      <c r="B614" s="1147"/>
      <c r="C614" s="1147"/>
      <c r="D614" s="1147"/>
      <c r="E614" s="1147"/>
      <c r="F614" s="1147"/>
      <c r="G614" s="1147"/>
      <c r="H614" s="1147"/>
      <c r="I614" s="1147"/>
      <c r="J614" s="1147"/>
      <c r="K614" s="1147"/>
      <c r="L614" s="1147"/>
      <c r="M614" s="1147"/>
      <c r="N614" s="1147"/>
      <c r="O614" s="1147"/>
      <c r="P614" s="1147"/>
      <c r="Q614" s="1147"/>
      <c r="R614" s="1147"/>
      <c r="S614" s="1147"/>
      <c r="T614" s="1147"/>
    </row>
    <row r="615" spans="1:20" ht="16.5" customHeight="1">
      <c r="A615" s="1147"/>
      <c r="B615" s="1147"/>
      <c r="C615" s="1147"/>
      <c r="D615" s="1147"/>
      <c r="E615" s="1147"/>
      <c r="F615" s="1147"/>
      <c r="G615" s="1147"/>
      <c r="H615" s="1147"/>
      <c r="I615" s="1147"/>
      <c r="J615" s="1147"/>
      <c r="K615" s="1147"/>
      <c r="L615" s="1147"/>
      <c r="M615" s="1147"/>
      <c r="N615" s="1147"/>
      <c r="O615" s="1147"/>
      <c r="P615" s="1147"/>
      <c r="Q615" s="1147"/>
      <c r="R615" s="1147"/>
      <c r="S615" s="1147"/>
      <c r="T615" s="1147"/>
    </row>
    <row r="616" spans="1:20" ht="16.5" customHeight="1">
      <c r="A616" s="1147"/>
      <c r="B616" s="1147"/>
      <c r="C616" s="1147"/>
      <c r="D616" s="1147"/>
      <c r="E616" s="1147"/>
      <c r="F616" s="1147"/>
      <c r="G616" s="1147"/>
      <c r="H616" s="1147"/>
      <c r="I616" s="1147"/>
      <c r="J616" s="1147"/>
      <c r="K616" s="1147"/>
      <c r="L616" s="1147"/>
      <c r="M616" s="1147"/>
      <c r="N616" s="1147"/>
      <c r="O616" s="1147"/>
      <c r="P616" s="1147"/>
      <c r="Q616" s="1147"/>
      <c r="R616" s="1147"/>
      <c r="S616" s="1147"/>
      <c r="T616" s="1147"/>
    </row>
    <row r="617" spans="1:20" ht="16.5" customHeight="1">
      <c r="A617" s="1147"/>
      <c r="B617" s="1147"/>
      <c r="C617" s="1147"/>
      <c r="D617" s="1147"/>
      <c r="E617" s="1147"/>
      <c r="F617" s="1147"/>
      <c r="G617" s="1147"/>
      <c r="H617" s="1147"/>
      <c r="I617" s="1147"/>
      <c r="J617" s="1147"/>
      <c r="K617" s="1147"/>
      <c r="L617" s="1147"/>
      <c r="M617" s="1147"/>
      <c r="N617" s="1147"/>
      <c r="O617" s="1147"/>
      <c r="P617" s="1147"/>
      <c r="Q617" s="1147"/>
      <c r="R617" s="1147"/>
      <c r="S617" s="1147"/>
      <c r="T617" s="1147"/>
    </row>
    <row r="618" spans="1:20" ht="16.5" customHeight="1">
      <c r="A618" s="1147"/>
      <c r="B618" s="1147"/>
      <c r="C618" s="1147"/>
      <c r="D618" s="1147"/>
      <c r="E618" s="1147"/>
      <c r="F618" s="1147"/>
      <c r="G618" s="1147"/>
      <c r="H618" s="1147"/>
      <c r="I618" s="1147"/>
      <c r="J618" s="1147"/>
      <c r="K618" s="1147"/>
      <c r="L618" s="1147"/>
      <c r="M618" s="1147"/>
      <c r="N618" s="1147"/>
      <c r="O618" s="1147"/>
      <c r="P618" s="1147"/>
      <c r="Q618" s="1147"/>
      <c r="R618" s="1147"/>
      <c r="S618" s="1147"/>
      <c r="T618" s="1147"/>
    </row>
    <row r="619" spans="1:20" ht="16.5" customHeight="1">
      <c r="A619" s="1147"/>
      <c r="B619" s="1147"/>
      <c r="C619" s="1147"/>
      <c r="D619" s="1147"/>
      <c r="E619" s="1147"/>
      <c r="F619" s="1147"/>
      <c r="G619" s="1147"/>
      <c r="H619" s="1147"/>
      <c r="I619" s="1147"/>
      <c r="J619" s="1147"/>
      <c r="K619" s="1147"/>
      <c r="L619" s="1147"/>
      <c r="M619" s="1147"/>
      <c r="N619" s="1147"/>
      <c r="O619" s="1147"/>
      <c r="P619" s="1147"/>
      <c r="Q619" s="1147"/>
      <c r="R619" s="1147"/>
      <c r="S619" s="1147"/>
      <c r="T619" s="1147"/>
    </row>
    <row r="620" spans="1:20" ht="16.5" customHeight="1">
      <c r="A620" s="1147"/>
      <c r="B620" s="1147"/>
      <c r="C620" s="1147"/>
      <c r="D620" s="1147"/>
      <c r="E620" s="1147"/>
      <c r="F620" s="1147"/>
      <c r="G620" s="1147"/>
      <c r="H620" s="1147"/>
      <c r="I620" s="1147"/>
      <c r="J620" s="1147"/>
      <c r="K620" s="1147"/>
      <c r="L620" s="1147"/>
      <c r="M620" s="1147"/>
      <c r="N620" s="1147"/>
      <c r="O620" s="1147"/>
      <c r="P620" s="1147"/>
      <c r="Q620" s="1147"/>
      <c r="R620" s="1147"/>
      <c r="S620" s="1147"/>
      <c r="T620" s="1147"/>
    </row>
    <row r="621" spans="1:20" ht="16.5" customHeight="1">
      <c r="A621" s="1147"/>
      <c r="B621" s="1147"/>
      <c r="C621" s="1147"/>
      <c r="D621" s="1147"/>
      <c r="E621" s="1147"/>
      <c r="F621" s="1147"/>
      <c r="G621" s="1147"/>
      <c r="H621" s="1147"/>
      <c r="I621" s="1147"/>
      <c r="J621" s="1147"/>
      <c r="K621" s="1147"/>
      <c r="L621" s="1147"/>
      <c r="M621" s="1147"/>
      <c r="N621" s="1147"/>
      <c r="O621" s="1147"/>
      <c r="P621" s="1147"/>
      <c r="Q621" s="1147"/>
      <c r="R621" s="1147"/>
      <c r="S621" s="1147"/>
      <c r="T621" s="1147"/>
    </row>
    <row r="622" spans="1:20" ht="16.5" customHeight="1">
      <c r="A622" s="1147"/>
      <c r="B622" s="1147"/>
      <c r="C622" s="1147"/>
      <c r="D622" s="1147"/>
      <c r="E622" s="1147"/>
      <c r="F622" s="1147"/>
      <c r="G622" s="1147"/>
      <c r="H622" s="1147"/>
      <c r="I622" s="1147"/>
      <c r="J622" s="1147"/>
      <c r="K622" s="1147"/>
      <c r="L622" s="1147"/>
      <c r="M622" s="1147"/>
      <c r="N622" s="1147"/>
      <c r="O622" s="1147"/>
      <c r="P622" s="1147"/>
      <c r="Q622" s="1147"/>
      <c r="R622" s="1147"/>
      <c r="S622" s="1147"/>
      <c r="T622" s="1147"/>
    </row>
    <row r="623" spans="1:20" ht="16.5" customHeight="1">
      <c r="A623" s="1147"/>
      <c r="B623" s="1147"/>
      <c r="C623" s="1147"/>
      <c r="D623" s="1147"/>
      <c r="E623" s="1147"/>
      <c r="F623" s="1147"/>
      <c r="G623" s="1147"/>
      <c r="H623" s="1147"/>
      <c r="I623" s="1147"/>
      <c r="J623" s="1147"/>
      <c r="K623" s="1147"/>
      <c r="L623" s="1147"/>
      <c r="M623" s="1147"/>
      <c r="N623" s="1147"/>
      <c r="O623" s="1147"/>
      <c r="P623" s="1147"/>
      <c r="Q623" s="1147"/>
      <c r="R623" s="1147"/>
      <c r="S623" s="1147"/>
      <c r="T623" s="1147"/>
    </row>
    <row r="624" spans="1:20" ht="16.5" customHeight="1">
      <c r="A624" s="1147"/>
      <c r="B624" s="1147"/>
      <c r="C624" s="1147"/>
      <c r="D624" s="1147"/>
      <c r="E624" s="1147"/>
      <c r="F624" s="1147"/>
      <c r="G624" s="1147"/>
      <c r="H624" s="1147"/>
      <c r="I624" s="1147"/>
      <c r="J624" s="1147"/>
      <c r="K624" s="1147"/>
      <c r="L624" s="1147"/>
      <c r="M624" s="1147"/>
      <c r="N624" s="1147"/>
      <c r="O624" s="1147"/>
      <c r="P624" s="1147"/>
      <c r="Q624" s="1147"/>
      <c r="R624" s="1147"/>
      <c r="S624" s="1147"/>
      <c r="T624" s="1147"/>
    </row>
    <row r="625" spans="1:20" ht="16.5" customHeight="1">
      <c r="A625" s="1147"/>
      <c r="B625" s="1147"/>
      <c r="C625" s="1147"/>
      <c r="D625" s="1147"/>
      <c r="E625" s="1147"/>
      <c r="F625" s="1147"/>
      <c r="G625" s="1147"/>
      <c r="H625" s="1147"/>
      <c r="I625" s="1147"/>
      <c r="J625" s="1147"/>
      <c r="K625" s="1147"/>
      <c r="L625" s="1147"/>
      <c r="M625" s="1147"/>
      <c r="N625" s="1147"/>
      <c r="O625" s="1147"/>
      <c r="P625" s="1147"/>
      <c r="Q625" s="1147"/>
      <c r="R625" s="1147"/>
      <c r="S625" s="1147"/>
      <c r="T625" s="1147"/>
    </row>
    <row r="626" spans="1:20" ht="16.5" customHeight="1">
      <c r="A626" s="1147"/>
      <c r="B626" s="1147"/>
      <c r="C626" s="1147"/>
      <c r="D626" s="1147"/>
      <c r="E626" s="1147"/>
      <c r="F626" s="1147"/>
      <c r="G626" s="1147"/>
      <c r="H626" s="1147"/>
      <c r="I626" s="1147"/>
      <c r="J626" s="1147"/>
      <c r="K626" s="1147"/>
      <c r="L626" s="1147"/>
      <c r="M626" s="1147"/>
      <c r="N626" s="1147"/>
      <c r="O626" s="1147"/>
      <c r="P626" s="1147"/>
      <c r="Q626" s="1147"/>
      <c r="R626" s="1147"/>
      <c r="S626" s="1147"/>
      <c r="T626" s="1147"/>
    </row>
    <row r="627" spans="1:20" ht="16.5" customHeight="1">
      <c r="A627" s="1147"/>
      <c r="B627" s="1147"/>
      <c r="C627" s="1147"/>
      <c r="D627" s="1147"/>
      <c r="E627" s="1147"/>
      <c r="F627" s="1147"/>
      <c r="G627" s="1147"/>
      <c r="H627" s="1147"/>
      <c r="I627" s="1147"/>
      <c r="J627" s="1147"/>
      <c r="K627" s="1147"/>
      <c r="L627" s="1147"/>
      <c r="M627" s="1147"/>
      <c r="N627" s="1147"/>
      <c r="O627" s="1147"/>
      <c r="P627" s="1147"/>
      <c r="Q627" s="1147"/>
      <c r="R627" s="1147"/>
      <c r="S627" s="1147"/>
      <c r="T627" s="1147"/>
    </row>
    <row r="628" spans="1:20" ht="16.5" customHeight="1">
      <c r="A628" s="1147"/>
      <c r="B628" s="1147"/>
      <c r="C628" s="1147"/>
      <c r="D628" s="1147"/>
      <c r="E628" s="1147"/>
      <c r="F628" s="1147"/>
      <c r="G628" s="1147"/>
      <c r="H628" s="1147"/>
      <c r="I628" s="1147"/>
      <c r="J628" s="1147"/>
      <c r="K628" s="1147"/>
      <c r="L628" s="1147"/>
      <c r="M628" s="1147"/>
      <c r="N628" s="1147"/>
      <c r="O628" s="1147"/>
      <c r="P628" s="1147"/>
      <c r="Q628" s="1147"/>
      <c r="R628" s="1147"/>
      <c r="S628" s="1147"/>
      <c r="T628" s="1147"/>
    </row>
    <row r="629" spans="1:20" ht="16.5" customHeight="1">
      <c r="A629" s="1147"/>
      <c r="B629" s="1147"/>
      <c r="C629" s="1147"/>
      <c r="D629" s="1147"/>
      <c r="E629" s="1147"/>
      <c r="F629" s="1147"/>
      <c r="G629" s="1147"/>
      <c r="H629" s="1147"/>
      <c r="I629" s="1147"/>
      <c r="J629" s="1147"/>
      <c r="K629" s="1147"/>
      <c r="L629" s="1147"/>
      <c r="M629" s="1147"/>
      <c r="N629" s="1147"/>
      <c r="O629" s="1147"/>
      <c r="P629" s="1147"/>
      <c r="Q629" s="1147"/>
      <c r="R629" s="1147"/>
      <c r="S629" s="1147"/>
      <c r="T629" s="1147"/>
    </row>
    <row r="630" spans="1:20" ht="16.5" customHeight="1">
      <c r="A630" s="1147"/>
      <c r="B630" s="1147"/>
      <c r="C630" s="1147"/>
      <c r="D630" s="1147"/>
      <c r="E630" s="1147"/>
      <c r="F630" s="1147"/>
      <c r="G630" s="1147"/>
      <c r="H630" s="1147"/>
      <c r="I630" s="1147"/>
      <c r="J630" s="1147"/>
      <c r="K630" s="1147"/>
      <c r="L630" s="1147"/>
      <c r="M630" s="1147"/>
      <c r="N630" s="1147"/>
      <c r="O630" s="1147"/>
      <c r="P630" s="1147"/>
      <c r="Q630" s="1147"/>
      <c r="R630" s="1147"/>
      <c r="S630" s="1147"/>
      <c r="T630" s="1147"/>
    </row>
    <row r="631" spans="1:20" ht="16.5" customHeight="1">
      <c r="A631" s="1147"/>
      <c r="B631" s="1147"/>
      <c r="C631" s="1147"/>
      <c r="D631" s="1147"/>
      <c r="E631" s="1147"/>
      <c r="F631" s="1147"/>
      <c r="G631" s="1147"/>
      <c r="H631" s="1147"/>
      <c r="I631" s="1147"/>
      <c r="J631" s="1147"/>
      <c r="K631" s="1147"/>
      <c r="L631" s="1147"/>
      <c r="M631" s="1147"/>
      <c r="N631" s="1147"/>
      <c r="O631" s="1147"/>
      <c r="P631" s="1147"/>
      <c r="Q631" s="1147"/>
      <c r="R631" s="1147"/>
      <c r="S631" s="1147"/>
      <c r="T631" s="1147"/>
    </row>
    <row r="632" spans="1:20" ht="16.5" customHeight="1">
      <c r="A632" s="1147"/>
      <c r="B632" s="1147"/>
      <c r="C632" s="1147"/>
      <c r="D632" s="1147"/>
      <c r="E632" s="1147"/>
      <c r="F632" s="1147"/>
      <c r="G632" s="1147"/>
      <c r="H632" s="1147"/>
      <c r="I632" s="1147"/>
      <c r="J632" s="1147"/>
      <c r="K632" s="1147"/>
      <c r="L632" s="1147"/>
      <c r="M632" s="1147"/>
      <c r="N632" s="1147"/>
      <c r="O632" s="1147"/>
      <c r="P632" s="1147"/>
      <c r="Q632" s="1147"/>
      <c r="R632" s="1147"/>
      <c r="S632" s="1147"/>
      <c r="T632" s="1147"/>
    </row>
    <row r="633" spans="1:20" ht="16.5" customHeight="1">
      <c r="A633" s="1147"/>
      <c r="B633" s="1147"/>
      <c r="C633" s="1147"/>
      <c r="D633" s="1147"/>
      <c r="E633" s="1147"/>
      <c r="F633" s="1147"/>
      <c r="G633" s="1147"/>
      <c r="H633" s="1147"/>
      <c r="I633" s="1147"/>
      <c r="J633" s="1147"/>
      <c r="K633" s="1147"/>
      <c r="L633" s="1147"/>
      <c r="M633" s="1147"/>
      <c r="N633" s="1147"/>
      <c r="O633" s="1147"/>
      <c r="P633" s="1147"/>
      <c r="Q633" s="1147"/>
      <c r="R633" s="1147"/>
      <c r="S633" s="1147"/>
      <c r="T633" s="1147"/>
    </row>
    <row r="634" spans="1:20" ht="16.5" customHeight="1">
      <c r="A634" s="1147"/>
      <c r="B634" s="1147"/>
      <c r="C634" s="1147"/>
      <c r="D634" s="1147"/>
      <c r="E634" s="1147"/>
      <c r="F634" s="1147"/>
      <c r="G634" s="1147"/>
      <c r="H634" s="1147"/>
      <c r="I634" s="1147"/>
      <c r="J634" s="1147"/>
      <c r="K634" s="1147"/>
      <c r="L634" s="1147"/>
      <c r="M634" s="1147"/>
      <c r="N634" s="1147"/>
      <c r="O634" s="1147"/>
      <c r="P634" s="1147"/>
      <c r="Q634" s="1147"/>
      <c r="R634" s="1147"/>
      <c r="S634" s="1147"/>
      <c r="T634" s="1147"/>
    </row>
    <row r="635" spans="1:20" ht="16.5" customHeight="1">
      <c r="A635" s="1147"/>
      <c r="B635" s="1147"/>
      <c r="C635" s="1147"/>
      <c r="D635" s="1147"/>
      <c r="E635" s="1147"/>
      <c r="F635" s="1147"/>
      <c r="G635" s="1147"/>
      <c r="H635" s="1147"/>
      <c r="I635" s="1147"/>
      <c r="J635" s="1147"/>
      <c r="K635" s="1147"/>
      <c r="L635" s="1147"/>
      <c r="M635" s="1147"/>
      <c r="N635" s="1147"/>
      <c r="O635" s="1147"/>
      <c r="P635" s="1147"/>
      <c r="Q635" s="1147"/>
      <c r="R635" s="1147"/>
      <c r="S635" s="1147"/>
      <c r="T635" s="1147"/>
    </row>
    <row r="636" spans="1:20" ht="16.5" customHeight="1">
      <c r="A636" s="1147"/>
      <c r="B636" s="1147"/>
      <c r="C636" s="1147"/>
      <c r="D636" s="1147"/>
      <c r="E636" s="1147"/>
      <c r="F636" s="1147"/>
      <c r="G636" s="1147"/>
      <c r="H636" s="1147"/>
      <c r="I636" s="1147"/>
      <c r="J636" s="1147"/>
      <c r="K636" s="1147"/>
      <c r="L636" s="1147"/>
      <c r="M636" s="1147"/>
      <c r="N636" s="1147"/>
      <c r="O636" s="1147"/>
      <c r="P636" s="1147"/>
      <c r="Q636" s="1147"/>
      <c r="R636" s="1147"/>
      <c r="S636" s="1147"/>
      <c r="T636" s="1147"/>
    </row>
    <row r="637" spans="1:20" ht="16.5" customHeight="1">
      <c r="A637" s="1147"/>
      <c r="B637" s="1147"/>
      <c r="C637" s="1147"/>
      <c r="D637" s="1147"/>
      <c r="E637" s="1147"/>
      <c r="F637" s="1147"/>
      <c r="G637" s="1147"/>
      <c r="H637" s="1147"/>
      <c r="I637" s="1147"/>
      <c r="J637" s="1147"/>
      <c r="K637" s="1147"/>
      <c r="L637" s="1147"/>
      <c r="M637" s="1147"/>
      <c r="N637" s="1147"/>
      <c r="O637" s="1147"/>
      <c r="P637" s="1147"/>
      <c r="Q637" s="1147"/>
      <c r="R637" s="1147"/>
      <c r="S637" s="1147"/>
      <c r="T637" s="1147"/>
    </row>
    <row r="638" spans="1:20" ht="16.5" customHeight="1">
      <c r="A638" s="1147"/>
      <c r="B638" s="1147"/>
      <c r="C638" s="1147"/>
      <c r="D638" s="1147"/>
      <c r="E638" s="1147"/>
      <c r="F638" s="1147"/>
      <c r="G638" s="1147"/>
      <c r="H638" s="1147"/>
      <c r="I638" s="1147"/>
      <c r="J638" s="1147"/>
      <c r="K638" s="1147"/>
      <c r="L638" s="1147"/>
      <c r="M638" s="1147"/>
      <c r="N638" s="1147"/>
      <c r="O638" s="1147"/>
      <c r="P638" s="1147"/>
      <c r="Q638" s="1147"/>
      <c r="R638" s="1147"/>
      <c r="S638" s="1147"/>
      <c r="T638" s="1147"/>
    </row>
    <row r="639" spans="1:20" ht="16.5" customHeight="1">
      <c r="A639" s="1147"/>
      <c r="B639" s="1147"/>
      <c r="C639" s="1147"/>
      <c r="D639" s="1147"/>
      <c r="E639" s="1147"/>
      <c r="F639" s="1147"/>
      <c r="G639" s="1147"/>
      <c r="H639" s="1147"/>
      <c r="I639" s="1147"/>
      <c r="J639" s="1147"/>
      <c r="K639" s="1147"/>
      <c r="L639" s="1147"/>
      <c r="M639" s="1147"/>
      <c r="N639" s="1147"/>
      <c r="O639" s="1147"/>
      <c r="P639" s="1147"/>
      <c r="Q639" s="1147"/>
      <c r="R639" s="1147"/>
      <c r="S639" s="1147"/>
      <c r="T639" s="1147"/>
    </row>
    <row r="640" spans="1:20" ht="16.5" customHeight="1">
      <c r="A640" s="1147"/>
      <c r="B640" s="1147"/>
      <c r="C640" s="1147"/>
      <c r="D640" s="1147"/>
      <c r="E640" s="1147"/>
      <c r="F640" s="1147"/>
      <c r="G640" s="1147"/>
      <c r="H640" s="1147"/>
      <c r="I640" s="1147"/>
      <c r="J640" s="1147"/>
      <c r="K640" s="1147"/>
      <c r="L640" s="1147"/>
      <c r="M640" s="1147"/>
      <c r="N640" s="1147"/>
      <c r="O640" s="1147"/>
      <c r="P640" s="1147"/>
      <c r="Q640" s="1147"/>
      <c r="R640" s="1147"/>
      <c r="S640" s="1147"/>
      <c r="T640" s="1147"/>
    </row>
    <row r="641" spans="1:20" ht="16.5" customHeight="1">
      <c r="A641" s="1147"/>
      <c r="B641" s="1147"/>
      <c r="C641" s="1147"/>
      <c r="D641" s="1147"/>
      <c r="E641" s="1147"/>
      <c r="F641" s="1147"/>
      <c r="G641" s="1147"/>
      <c r="H641" s="1147"/>
      <c r="I641" s="1147"/>
      <c r="J641" s="1147"/>
      <c r="K641" s="1147"/>
      <c r="L641" s="1147"/>
      <c r="M641" s="1147"/>
      <c r="N641" s="1147"/>
      <c r="O641" s="1147"/>
      <c r="P641" s="1147"/>
      <c r="Q641" s="1147"/>
      <c r="R641" s="1147"/>
      <c r="S641" s="1147"/>
      <c r="T641" s="1147"/>
    </row>
    <row r="642" spans="1:20" ht="16.5" customHeight="1">
      <c r="A642" s="1147"/>
      <c r="B642" s="1147"/>
      <c r="C642" s="1147"/>
      <c r="D642" s="1147"/>
      <c r="E642" s="1147"/>
      <c r="F642" s="1147"/>
      <c r="G642" s="1147"/>
      <c r="H642" s="1147"/>
      <c r="I642" s="1147"/>
      <c r="J642" s="1147"/>
      <c r="K642" s="1147"/>
      <c r="L642" s="1147"/>
      <c r="M642" s="1147"/>
      <c r="N642" s="1147"/>
      <c r="O642" s="1147"/>
      <c r="P642" s="1147"/>
      <c r="Q642" s="1147"/>
      <c r="R642" s="1147"/>
      <c r="S642" s="1147"/>
      <c r="T642" s="1147"/>
    </row>
    <row r="643" spans="1:20" ht="16.5" customHeight="1">
      <c r="A643" s="1147"/>
      <c r="B643" s="1147"/>
      <c r="C643" s="1147"/>
      <c r="D643" s="1147"/>
      <c r="E643" s="1147"/>
      <c r="F643" s="1147"/>
      <c r="G643" s="1147"/>
      <c r="H643" s="1147"/>
      <c r="I643" s="1147"/>
      <c r="J643" s="1147"/>
      <c r="K643" s="1147"/>
      <c r="L643" s="1147"/>
      <c r="M643" s="1147"/>
      <c r="N643" s="1147"/>
      <c r="O643" s="1147"/>
      <c r="P643" s="1147"/>
      <c r="Q643" s="1147"/>
      <c r="R643" s="1147"/>
      <c r="S643" s="1147"/>
      <c r="T643" s="1147"/>
    </row>
    <row r="644" spans="1:20" ht="16.5" customHeight="1">
      <c r="A644" s="1147"/>
      <c r="B644" s="1147"/>
      <c r="C644" s="1147"/>
      <c r="D644" s="1147"/>
      <c r="E644" s="1147"/>
      <c r="F644" s="1147"/>
      <c r="G644" s="1147"/>
      <c r="H644" s="1147"/>
      <c r="I644" s="1147"/>
      <c r="J644" s="1147"/>
      <c r="K644" s="1147"/>
      <c r="L644" s="1147"/>
      <c r="M644" s="1147"/>
      <c r="N644" s="1147"/>
      <c r="O644" s="1147"/>
      <c r="P644" s="1147"/>
      <c r="Q644" s="1147"/>
      <c r="R644" s="1147"/>
      <c r="S644" s="1147"/>
      <c r="T644" s="1147"/>
    </row>
    <row r="645" spans="1:20" ht="16.5" customHeight="1">
      <c r="A645" s="1147"/>
      <c r="B645" s="1147"/>
      <c r="C645" s="1147"/>
      <c r="D645" s="1147"/>
      <c r="E645" s="1147"/>
      <c r="F645" s="1147"/>
      <c r="G645" s="1147"/>
      <c r="H645" s="1147"/>
      <c r="I645" s="1147"/>
      <c r="J645" s="1147"/>
      <c r="K645" s="1147"/>
      <c r="L645" s="1147"/>
      <c r="M645" s="1147"/>
      <c r="N645" s="1147"/>
      <c r="O645" s="1147"/>
      <c r="P645" s="1147"/>
      <c r="Q645" s="1147"/>
      <c r="R645" s="1147"/>
      <c r="S645" s="1147"/>
      <c r="T645" s="1147"/>
    </row>
    <row r="646" spans="1:20" ht="16.5" customHeight="1">
      <c r="A646" s="1147"/>
      <c r="B646" s="1147"/>
      <c r="C646" s="1147"/>
      <c r="D646" s="1147"/>
      <c r="E646" s="1147"/>
      <c r="F646" s="1147"/>
      <c r="G646" s="1147"/>
      <c r="H646" s="1147"/>
      <c r="I646" s="1147"/>
      <c r="J646" s="1147"/>
      <c r="K646" s="1147"/>
      <c r="L646" s="1147"/>
      <c r="M646" s="1147"/>
      <c r="N646" s="1147"/>
      <c r="O646" s="1147"/>
      <c r="P646" s="1147"/>
      <c r="Q646" s="1147"/>
      <c r="R646" s="1147"/>
      <c r="S646" s="1147"/>
      <c r="T646" s="1147"/>
    </row>
    <row r="647" spans="1:20" ht="16.5" customHeight="1">
      <c r="A647" s="1147"/>
      <c r="B647" s="1147"/>
      <c r="C647" s="1147"/>
      <c r="D647" s="1147"/>
      <c r="E647" s="1147"/>
      <c r="F647" s="1147"/>
      <c r="G647" s="1147"/>
      <c r="H647" s="1147"/>
      <c r="I647" s="1147"/>
      <c r="J647" s="1147"/>
      <c r="K647" s="1147"/>
      <c r="L647" s="1147"/>
      <c r="M647" s="1147"/>
      <c r="N647" s="1147"/>
      <c r="O647" s="1147"/>
      <c r="P647" s="1147"/>
      <c r="Q647" s="1147"/>
      <c r="R647" s="1147"/>
      <c r="S647" s="1147"/>
      <c r="T647" s="1147"/>
    </row>
    <row r="648" spans="1:20" ht="16.5" customHeight="1">
      <c r="A648" s="1147"/>
      <c r="B648" s="1147"/>
      <c r="C648" s="1147"/>
      <c r="D648" s="1147"/>
      <c r="E648" s="1147"/>
      <c r="F648" s="1147"/>
      <c r="G648" s="1147"/>
      <c r="H648" s="1147"/>
      <c r="I648" s="1147"/>
      <c r="J648" s="1147"/>
      <c r="K648" s="1147"/>
      <c r="L648" s="1147"/>
      <c r="M648" s="1147"/>
      <c r="N648" s="1147"/>
      <c r="O648" s="1147"/>
      <c r="P648" s="1147"/>
      <c r="Q648" s="1147"/>
      <c r="R648" s="1147"/>
      <c r="S648" s="1147"/>
      <c r="T648" s="1147"/>
    </row>
    <row r="649" spans="1:20" ht="16.5" customHeight="1">
      <c r="A649" s="1147"/>
      <c r="B649" s="1147"/>
      <c r="C649" s="1147"/>
      <c r="D649" s="1147"/>
      <c r="E649" s="1147"/>
      <c r="F649" s="1147"/>
      <c r="G649" s="1147"/>
      <c r="H649" s="1147"/>
      <c r="I649" s="1147"/>
      <c r="J649" s="1147"/>
      <c r="K649" s="1147"/>
      <c r="L649" s="1147"/>
      <c r="M649" s="1147"/>
      <c r="N649" s="1147"/>
      <c r="O649" s="1147"/>
      <c r="P649" s="1147"/>
      <c r="Q649" s="1147"/>
      <c r="R649" s="1147"/>
      <c r="S649" s="1147"/>
      <c r="T649" s="1147"/>
    </row>
    <row r="650" spans="1:20" ht="16.5" customHeight="1">
      <c r="A650" s="1147"/>
      <c r="B650" s="1147"/>
      <c r="C650" s="1147"/>
      <c r="D650" s="1147"/>
      <c r="E650" s="1147"/>
      <c r="F650" s="1147"/>
      <c r="G650" s="1147"/>
      <c r="H650" s="1147"/>
      <c r="I650" s="1147"/>
      <c r="J650" s="1147"/>
      <c r="K650" s="1147"/>
      <c r="L650" s="1147"/>
      <c r="M650" s="1147"/>
      <c r="N650" s="1147"/>
      <c r="O650" s="1147"/>
      <c r="P650" s="1147"/>
      <c r="Q650" s="1147"/>
      <c r="R650" s="1147"/>
      <c r="S650" s="1147"/>
      <c r="T650" s="1147"/>
    </row>
    <row r="651" spans="1:20" ht="16.5" customHeight="1">
      <c r="A651" s="1147"/>
      <c r="B651" s="1147"/>
      <c r="C651" s="1147"/>
      <c r="D651" s="1147"/>
      <c r="E651" s="1147"/>
      <c r="F651" s="1147"/>
      <c r="G651" s="1147"/>
      <c r="H651" s="1147"/>
      <c r="I651" s="1147"/>
      <c r="J651" s="1147"/>
      <c r="K651" s="1147"/>
      <c r="L651" s="1147"/>
      <c r="M651" s="1147"/>
      <c r="N651" s="1147"/>
      <c r="O651" s="1147"/>
      <c r="P651" s="1147"/>
      <c r="Q651" s="1147"/>
      <c r="R651" s="1147"/>
      <c r="S651" s="1147"/>
      <c r="T651" s="1147"/>
    </row>
    <row r="652" spans="1:20" ht="16.5" customHeight="1">
      <c r="A652" s="1147"/>
      <c r="B652" s="1147"/>
      <c r="C652" s="1147"/>
      <c r="D652" s="1147"/>
      <c r="E652" s="1147"/>
      <c r="F652" s="1147"/>
      <c r="G652" s="1147"/>
      <c r="H652" s="1147"/>
      <c r="I652" s="1147"/>
      <c r="J652" s="1147"/>
      <c r="K652" s="1147"/>
      <c r="L652" s="1147"/>
      <c r="M652" s="1147"/>
      <c r="N652" s="1147"/>
      <c r="O652" s="1147"/>
      <c r="P652" s="1147"/>
      <c r="Q652" s="1147"/>
      <c r="R652" s="1147"/>
      <c r="S652" s="1147"/>
      <c r="T652" s="1147"/>
    </row>
    <row r="653" spans="1:20" ht="16.5" customHeight="1">
      <c r="A653" s="1147"/>
      <c r="B653" s="1147"/>
      <c r="C653" s="1147"/>
      <c r="D653" s="1147"/>
      <c r="E653" s="1147"/>
      <c r="F653" s="1147"/>
      <c r="G653" s="1147"/>
      <c r="H653" s="1147"/>
      <c r="I653" s="1147"/>
      <c r="J653" s="1147"/>
      <c r="K653" s="1147"/>
      <c r="L653" s="1147"/>
      <c r="M653" s="1147"/>
      <c r="N653" s="1147"/>
      <c r="O653" s="1147"/>
      <c r="P653" s="1147"/>
      <c r="Q653" s="1147"/>
      <c r="R653" s="1147"/>
      <c r="S653" s="1147"/>
      <c r="T653" s="1147"/>
    </row>
    <row r="654" spans="1:20" ht="16.5" customHeight="1">
      <c r="A654" s="1147"/>
      <c r="B654" s="1147"/>
      <c r="C654" s="1147"/>
      <c r="D654" s="1147"/>
      <c r="E654" s="1147"/>
      <c r="F654" s="1147"/>
      <c r="G654" s="1147"/>
      <c r="H654" s="1147"/>
      <c r="I654" s="1147"/>
      <c r="J654" s="1147"/>
      <c r="K654" s="1147"/>
      <c r="L654" s="1147"/>
      <c r="M654" s="1147"/>
      <c r="N654" s="1147"/>
      <c r="O654" s="1147"/>
      <c r="P654" s="1147"/>
      <c r="Q654" s="1147"/>
      <c r="R654" s="1147"/>
      <c r="S654" s="1147"/>
      <c r="T654" s="1147"/>
    </row>
    <row r="655" spans="1:20" ht="16.5" customHeight="1">
      <c r="A655" s="1147"/>
      <c r="B655" s="1147"/>
      <c r="C655" s="1147"/>
      <c r="D655" s="1147"/>
      <c r="E655" s="1147"/>
      <c r="F655" s="1147"/>
      <c r="G655" s="1147"/>
      <c r="H655" s="1147"/>
      <c r="I655" s="1147"/>
      <c r="J655" s="1147"/>
      <c r="K655" s="1147"/>
      <c r="L655" s="1147"/>
      <c r="M655" s="1147"/>
      <c r="N655" s="1147"/>
      <c r="O655" s="1147"/>
      <c r="P655" s="1147"/>
      <c r="Q655" s="1147"/>
      <c r="R655" s="1147"/>
      <c r="S655" s="1147"/>
      <c r="T655" s="1147"/>
    </row>
    <row r="656" spans="1:20" ht="16.5" customHeight="1">
      <c r="A656" s="1147"/>
      <c r="B656" s="1147"/>
      <c r="C656" s="1147"/>
      <c r="D656" s="1147"/>
      <c r="E656" s="1147"/>
      <c r="F656" s="1147"/>
      <c r="G656" s="1147"/>
      <c r="H656" s="1147"/>
      <c r="I656" s="1147"/>
      <c r="J656" s="1147"/>
      <c r="K656" s="1147"/>
      <c r="L656" s="1147"/>
      <c r="M656" s="1147"/>
      <c r="N656" s="1147"/>
      <c r="O656" s="1147"/>
      <c r="P656" s="1147"/>
      <c r="Q656" s="1147"/>
      <c r="R656" s="1147"/>
      <c r="S656" s="1147"/>
      <c r="T656" s="1147"/>
    </row>
    <row r="657" spans="1:20" ht="16.5" customHeight="1">
      <c r="A657" s="1147"/>
      <c r="B657" s="1147"/>
      <c r="C657" s="1147"/>
      <c r="D657" s="1147"/>
      <c r="E657" s="1147"/>
      <c r="F657" s="1147"/>
      <c r="G657" s="1147"/>
      <c r="H657" s="1147"/>
      <c r="I657" s="1147"/>
      <c r="J657" s="1147"/>
      <c r="K657" s="1147"/>
      <c r="L657" s="1147"/>
      <c r="M657" s="1147"/>
      <c r="N657" s="1147"/>
      <c r="O657" s="1147"/>
      <c r="P657" s="1147"/>
      <c r="Q657" s="1147"/>
      <c r="R657" s="1147"/>
      <c r="S657" s="1147"/>
      <c r="T657" s="1147"/>
    </row>
    <row r="658" spans="1:20" ht="16.5" customHeight="1">
      <c r="A658" s="1147"/>
      <c r="B658" s="1147"/>
      <c r="C658" s="1147"/>
      <c r="D658" s="1147"/>
      <c r="E658" s="1147"/>
      <c r="F658" s="1147"/>
      <c r="G658" s="1147"/>
      <c r="H658" s="1147"/>
      <c r="I658" s="1147"/>
      <c r="J658" s="1147"/>
      <c r="K658" s="1147"/>
      <c r="L658" s="1147"/>
      <c r="M658" s="1147"/>
      <c r="N658" s="1147"/>
      <c r="O658" s="1147"/>
      <c r="P658" s="1147"/>
      <c r="Q658" s="1147"/>
      <c r="R658" s="1147"/>
      <c r="S658" s="1147"/>
      <c r="T658" s="1147"/>
    </row>
    <row r="659" spans="1:20" ht="16.5" customHeight="1">
      <c r="A659" s="1147"/>
      <c r="B659" s="1147"/>
      <c r="C659" s="1147"/>
      <c r="D659" s="1147"/>
      <c r="E659" s="1147"/>
      <c r="F659" s="1147"/>
      <c r="G659" s="1147"/>
      <c r="H659" s="1147"/>
      <c r="I659" s="1147"/>
      <c r="J659" s="1147"/>
      <c r="K659" s="1147"/>
      <c r="L659" s="1147"/>
      <c r="M659" s="1147"/>
      <c r="N659" s="1147"/>
      <c r="O659" s="1147"/>
      <c r="P659" s="1147"/>
      <c r="Q659" s="1147"/>
      <c r="R659" s="1147"/>
      <c r="S659" s="1147"/>
      <c r="T659" s="1147"/>
    </row>
    <row r="660" spans="1:20" ht="16.5" customHeight="1">
      <c r="A660" s="1147"/>
      <c r="B660" s="1147"/>
      <c r="C660" s="1147"/>
      <c r="D660" s="1147"/>
      <c r="E660" s="1147"/>
      <c r="F660" s="1147"/>
      <c r="G660" s="1147"/>
      <c r="H660" s="1147"/>
      <c r="I660" s="1147"/>
      <c r="J660" s="1147"/>
      <c r="K660" s="1147"/>
      <c r="L660" s="1147"/>
      <c r="M660" s="1147"/>
      <c r="N660" s="1147"/>
      <c r="O660" s="1147"/>
      <c r="P660" s="1147"/>
      <c r="Q660" s="1147"/>
      <c r="R660" s="1147"/>
      <c r="S660" s="1147"/>
      <c r="T660" s="1147"/>
    </row>
    <row r="661" spans="1:20" ht="16.5" customHeight="1">
      <c r="A661" s="1147"/>
      <c r="B661" s="1147"/>
      <c r="C661" s="1147"/>
      <c r="D661" s="1147"/>
      <c r="E661" s="1147"/>
      <c r="F661" s="1147"/>
      <c r="G661" s="1147"/>
      <c r="H661" s="1147"/>
      <c r="I661" s="1147"/>
      <c r="J661" s="1147"/>
      <c r="K661" s="1147"/>
      <c r="L661" s="1147"/>
      <c r="M661" s="1147"/>
      <c r="N661" s="1147"/>
      <c r="O661" s="1147"/>
      <c r="P661" s="1147"/>
      <c r="Q661" s="1147"/>
      <c r="R661" s="1147"/>
      <c r="S661" s="1147"/>
      <c r="T661" s="1147"/>
    </row>
    <row r="662" spans="1:20" ht="16.5" customHeight="1">
      <c r="A662" s="1147"/>
      <c r="B662" s="1147"/>
      <c r="C662" s="1147"/>
      <c r="D662" s="1147"/>
      <c r="E662" s="1147"/>
      <c r="F662" s="1147"/>
      <c r="G662" s="1147"/>
      <c r="H662" s="1147"/>
      <c r="I662" s="1147"/>
      <c r="J662" s="1147"/>
      <c r="K662" s="1147"/>
      <c r="L662" s="1147"/>
      <c r="M662" s="1147"/>
      <c r="N662" s="1147"/>
      <c r="O662" s="1147"/>
      <c r="P662" s="1147"/>
      <c r="Q662" s="1147"/>
      <c r="R662" s="1147"/>
      <c r="S662" s="1147"/>
      <c r="T662" s="1147"/>
    </row>
    <row r="663" spans="1:20" ht="16.5" customHeight="1">
      <c r="A663" s="1147"/>
      <c r="B663" s="1147"/>
      <c r="C663" s="1147"/>
      <c r="D663" s="1147"/>
      <c r="E663" s="1147"/>
      <c r="F663" s="1147"/>
      <c r="G663" s="1147"/>
      <c r="H663" s="1147"/>
      <c r="I663" s="1147"/>
      <c r="J663" s="1147"/>
      <c r="K663" s="1147"/>
      <c r="L663" s="1147"/>
      <c r="M663" s="1147"/>
      <c r="N663" s="1147"/>
      <c r="O663" s="1147"/>
      <c r="P663" s="1147"/>
      <c r="Q663" s="1147"/>
      <c r="R663" s="1147"/>
      <c r="S663" s="1147"/>
      <c r="T663" s="1147"/>
    </row>
    <row r="664" spans="1:20" ht="16.5" customHeight="1">
      <c r="A664" s="1147"/>
      <c r="B664" s="1147"/>
      <c r="C664" s="1147"/>
      <c r="D664" s="1147"/>
      <c r="E664" s="1147"/>
      <c r="F664" s="1147"/>
      <c r="G664" s="1147"/>
      <c r="H664" s="1147"/>
      <c r="I664" s="1147"/>
      <c r="J664" s="1147"/>
      <c r="K664" s="1147"/>
      <c r="L664" s="1147"/>
      <c r="M664" s="1147"/>
      <c r="N664" s="1147"/>
      <c r="O664" s="1147"/>
      <c r="P664" s="1147"/>
      <c r="Q664" s="1147"/>
      <c r="R664" s="1147"/>
      <c r="S664" s="1147"/>
      <c r="T664" s="1147"/>
    </row>
    <row r="665" spans="1:20" ht="16.5" customHeight="1">
      <c r="A665" s="1147"/>
      <c r="B665" s="1147"/>
      <c r="C665" s="1147"/>
      <c r="D665" s="1147"/>
      <c r="E665" s="1147"/>
      <c r="F665" s="1147"/>
      <c r="G665" s="1147"/>
      <c r="H665" s="1147"/>
      <c r="I665" s="1147"/>
      <c r="J665" s="1147"/>
      <c r="K665" s="1147"/>
      <c r="L665" s="1147"/>
      <c r="M665" s="1147"/>
      <c r="N665" s="1147"/>
      <c r="O665" s="1147"/>
      <c r="P665" s="1147"/>
      <c r="Q665" s="1147"/>
      <c r="R665" s="1147"/>
      <c r="S665" s="1147"/>
      <c r="T665" s="1147"/>
    </row>
    <row r="666" spans="1:20" ht="16.5" customHeight="1">
      <c r="A666" s="1147"/>
      <c r="B666" s="1147"/>
      <c r="C666" s="1147"/>
      <c r="D666" s="1147"/>
      <c r="E666" s="1147"/>
      <c r="F666" s="1147"/>
      <c r="G666" s="1147"/>
      <c r="H666" s="1147"/>
      <c r="I666" s="1147"/>
      <c r="J666" s="1147"/>
      <c r="K666" s="1147"/>
      <c r="L666" s="1147"/>
      <c r="M666" s="1147"/>
      <c r="N666" s="1147"/>
      <c r="O666" s="1147"/>
      <c r="P666" s="1147"/>
      <c r="Q666" s="1147"/>
      <c r="R666" s="1147"/>
      <c r="S666" s="1147"/>
      <c r="T666" s="1147"/>
    </row>
    <row r="667" spans="1:20" ht="16.5" customHeight="1">
      <c r="A667" s="1147"/>
      <c r="B667" s="1147"/>
      <c r="C667" s="1147"/>
      <c r="D667" s="1147"/>
      <c r="E667" s="1147"/>
      <c r="F667" s="1147"/>
      <c r="G667" s="1147"/>
      <c r="H667" s="1147"/>
      <c r="I667" s="1147"/>
      <c r="J667" s="1147"/>
      <c r="K667" s="1147"/>
      <c r="L667" s="1147"/>
      <c r="M667" s="1147"/>
      <c r="N667" s="1147"/>
      <c r="O667" s="1147"/>
      <c r="P667" s="1147"/>
      <c r="Q667" s="1147"/>
      <c r="R667" s="1147"/>
      <c r="S667" s="1147"/>
      <c r="T667" s="1147"/>
    </row>
    <row r="668" spans="1:20" ht="16.5" customHeight="1">
      <c r="A668" s="1147"/>
      <c r="B668" s="1147"/>
      <c r="C668" s="1147"/>
      <c r="D668" s="1147"/>
      <c r="E668" s="1147"/>
      <c r="F668" s="1147"/>
      <c r="G668" s="1147"/>
      <c r="H668" s="1147"/>
      <c r="I668" s="1147"/>
      <c r="J668" s="1147"/>
      <c r="K668" s="1147"/>
      <c r="L668" s="1147"/>
      <c r="M668" s="1147"/>
      <c r="N668" s="1147"/>
      <c r="O668" s="1147"/>
      <c r="P668" s="1147"/>
      <c r="Q668" s="1147"/>
      <c r="R668" s="1147"/>
      <c r="S668" s="1147"/>
      <c r="T668" s="1147"/>
    </row>
    <row r="669" spans="1:20" ht="16.5" customHeight="1">
      <c r="A669" s="1147"/>
      <c r="B669" s="1147"/>
      <c r="C669" s="1147"/>
      <c r="D669" s="1147"/>
      <c r="E669" s="1147"/>
      <c r="F669" s="1147"/>
      <c r="G669" s="1147"/>
      <c r="H669" s="1147"/>
      <c r="I669" s="1147"/>
      <c r="J669" s="1147"/>
      <c r="K669" s="1147"/>
      <c r="L669" s="1147"/>
      <c r="M669" s="1147"/>
      <c r="N669" s="1147"/>
      <c r="O669" s="1147"/>
      <c r="P669" s="1147"/>
      <c r="Q669" s="1147"/>
      <c r="R669" s="1147"/>
      <c r="S669" s="1147"/>
      <c r="T669" s="1147"/>
    </row>
    <row r="670" spans="1:20" ht="16.5" customHeight="1">
      <c r="A670" s="1147"/>
      <c r="B670" s="1147"/>
      <c r="C670" s="1147"/>
      <c r="D670" s="1147"/>
      <c r="E670" s="1147"/>
      <c r="F670" s="1147"/>
      <c r="G670" s="1147"/>
      <c r="H670" s="1147"/>
      <c r="I670" s="1147"/>
      <c r="J670" s="1147"/>
      <c r="K670" s="1147"/>
      <c r="L670" s="1147"/>
      <c r="M670" s="1147"/>
      <c r="N670" s="1147"/>
      <c r="O670" s="1147"/>
      <c r="P670" s="1147"/>
      <c r="Q670" s="1147"/>
      <c r="R670" s="1147"/>
      <c r="S670" s="1147"/>
      <c r="T670" s="1147"/>
    </row>
    <row r="671" spans="1:20" ht="16.5" customHeight="1">
      <c r="A671" s="1147"/>
      <c r="B671" s="1147"/>
      <c r="C671" s="1147"/>
      <c r="D671" s="1147"/>
      <c r="E671" s="1147"/>
      <c r="F671" s="1147"/>
      <c r="G671" s="1147"/>
      <c r="H671" s="1147"/>
      <c r="I671" s="1147"/>
      <c r="J671" s="1147"/>
      <c r="K671" s="1147"/>
      <c r="L671" s="1147"/>
      <c r="M671" s="1147"/>
      <c r="N671" s="1147"/>
      <c r="O671" s="1147"/>
      <c r="P671" s="1147"/>
      <c r="Q671" s="1147"/>
      <c r="R671" s="1147"/>
      <c r="S671" s="1147"/>
      <c r="T671" s="1147"/>
    </row>
    <row r="672" spans="1:20" ht="16.5" customHeight="1">
      <c r="A672" s="1147"/>
      <c r="B672" s="1147"/>
      <c r="C672" s="1147"/>
      <c r="D672" s="1147"/>
      <c r="E672" s="1147"/>
      <c r="F672" s="1147"/>
      <c r="G672" s="1147"/>
      <c r="H672" s="1147"/>
      <c r="I672" s="1147"/>
      <c r="J672" s="1147"/>
      <c r="K672" s="1147"/>
      <c r="L672" s="1147"/>
      <c r="M672" s="1147"/>
      <c r="N672" s="1147"/>
      <c r="O672" s="1147"/>
      <c r="P672" s="1147"/>
      <c r="Q672" s="1147"/>
      <c r="R672" s="1147"/>
      <c r="S672" s="1147"/>
      <c r="T672" s="1147"/>
    </row>
    <row r="673" spans="1:20" ht="16.5" customHeight="1">
      <c r="A673" s="1147"/>
      <c r="B673" s="1147"/>
      <c r="C673" s="1147"/>
      <c r="D673" s="1147"/>
      <c r="E673" s="1147"/>
      <c r="F673" s="1147"/>
      <c r="G673" s="1147"/>
      <c r="H673" s="1147"/>
      <c r="I673" s="1147"/>
      <c r="J673" s="1147"/>
      <c r="K673" s="1147"/>
      <c r="L673" s="1147"/>
      <c r="M673" s="1147"/>
      <c r="N673" s="1147"/>
      <c r="O673" s="1147"/>
      <c r="P673" s="1147"/>
      <c r="Q673" s="1147"/>
      <c r="R673" s="1147"/>
      <c r="S673" s="1147"/>
      <c r="T673" s="1147"/>
    </row>
    <row r="674" spans="1:20" ht="16.5" customHeight="1">
      <c r="A674" s="1147"/>
      <c r="B674" s="1147"/>
      <c r="C674" s="1147"/>
      <c r="D674" s="1147"/>
      <c r="E674" s="1147"/>
      <c r="F674" s="1147"/>
      <c r="G674" s="1147"/>
      <c r="H674" s="1147"/>
      <c r="I674" s="1147"/>
      <c r="J674" s="1147"/>
      <c r="K674" s="1147"/>
      <c r="L674" s="1147"/>
      <c r="M674" s="1147"/>
      <c r="N674" s="1147"/>
      <c r="O674" s="1147"/>
      <c r="P674" s="1147"/>
      <c r="Q674" s="1147"/>
      <c r="R674" s="1147"/>
      <c r="S674" s="1147"/>
      <c r="T674" s="1147"/>
    </row>
    <row r="675" spans="1:20" ht="16.5" customHeight="1">
      <c r="A675" s="1147"/>
      <c r="B675" s="1147"/>
      <c r="C675" s="1147"/>
      <c r="D675" s="1147"/>
      <c r="E675" s="1147"/>
      <c r="F675" s="1147"/>
      <c r="G675" s="1147"/>
      <c r="H675" s="1147"/>
      <c r="I675" s="1147"/>
      <c r="J675" s="1147"/>
      <c r="K675" s="1147"/>
      <c r="L675" s="1147"/>
      <c r="M675" s="1147"/>
      <c r="N675" s="1147"/>
      <c r="O675" s="1147"/>
      <c r="P675" s="1147"/>
      <c r="Q675" s="1147"/>
      <c r="R675" s="1147"/>
      <c r="S675" s="1147"/>
      <c r="T675" s="1147"/>
    </row>
    <row r="676" spans="1:20" ht="16.5" customHeight="1">
      <c r="A676" s="1147"/>
      <c r="B676" s="1147"/>
      <c r="C676" s="1147"/>
      <c r="D676" s="1147"/>
      <c r="E676" s="1147"/>
      <c r="F676" s="1147"/>
      <c r="G676" s="1147"/>
      <c r="H676" s="1147"/>
      <c r="I676" s="1147"/>
      <c r="J676" s="1147"/>
      <c r="K676" s="1147"/>
      <c r="L676" s="1147"/>
      <c r="M676" s="1147"/>
      <c r="N676" s="1147"/>
      <c r="O676" s="1147"/>
      <c r="P676" s="1147"/>
      <c r="Q676" s="1147"/>
      <c r="R676" s="1147"/>
      <c r="S676" s="1147"/>
      <c r="T676" s="1147"/>
    </row>
    <row r="677" spans="1:20" ht="16.5" customHeight="1">
      <c r="A677" s="1147"/>
      <c r="B677" s="1147"/>
      <c r="C677" s="1147"/>
      <c r="D677" s="1147"/>
      <c r="E677" s="1147"/>
      <c r="F677" s="1147"/>
      <c r="G677" s="1147"/>
      <c r="H677" s="1147"/>
      <c r="I677" s="1147"/>
      <c r="J677" s="1147"/>
      <c r="K677" s="1147"/>
      <c r="L677" s="1147"/>
      <c r="M677" s="1147"/>
      <c r="N677" s="1147"/>
      <c r="O677" s="1147"/>
      <c r="P677" s="1147"/>
      <c r="Q677" s="1147"/>
      <c r="R677" s="1147"/>
      <c r="S677" s="1147"/>
      <c r="T677" s="1147"/>
    </row>
    <row r="678" spans="1:20" ht="16.5" customHeight="1">
      <c r="A678" s="1147"/>
      <c r="B678" s="1147"/>
      <c r="C678" s="1147"/>
      <c r="D678" s="1147"/>
      <c r="E678" s="1147"/>
      <c r="F678" s="1147"/>
      <c r="G678" s="1147"/>
      <c r="H678" s="1147"/>
      <c r="I678" s="1147"/>
      <c r="J678" s="1147"/>
      <c r="K678" s="1147"/>
      <c r="L678" s="1147"/>
      <c r="M678" s="1147"/>
      <c r="N678" s="1147"/>
      <c r="O678" s="1147"/>
      <c r="P678" s="1147"/>
      <c r="Q678" s="1147"/>
      <c r="R678" s="1147"/>
      <c r="S678" s="1147"/>
      <c r="T678" s="1147"/>
    </row>
    <row r="679" spans="1:20" ht="16.5" customHeight="1">
      <c r="A679" s="1147"/>
      <c r="B679" s="1147"/>
      <c r="C679" s="1147"/>
      <c r="D679" s="1147"/>
      <c r="E679" s="1147"/>
      <c r="F679" s="1147"/>
      <c r="G679" s="1147"/>
      <c r="H679" s="1147"/>
      <c r="I679" s="1147"/>
      <c r="J679" s="1147"/>
      <c r="K679" s="1147"/>
      <c r="L679" s="1147"/>
      <c r="M679" s="1147"/>
      <c r="N679" s="1147"/>
      <c r="O679" s="1147"/>
      <c r="P679" s="1147"/>
      <c r="Q679" s="1147"/>
      <c r="R679" s="1147"/>
      <c r="S679" s="1147"/>
      <c r="T679" s="1147"/>
    </row>
    <row r="680" spans="1:20" ht="16.5" customHeight="1">
      <c r="A680" s="1147"/>
      <c r="B680" s="1147"/>
      <c r="C680" s="1147"/>
      <c r="D680" s="1147"/>
      <c r="E680" s="1147"/>
      <c r="F680" s="1147"/>
      <c r="G680" s="1147"/>
      <c r="H680" s="1147"/>
      <c r="I680" s="1147"/>
      <c r="J680" s="1147"/>
      <c r="K680" s="1147"/>
      <c r="L680" s="1147"/>
      <c r="M680" s="1147"/>
      <c r="N680" s="1147"/>
      <c r="O680" s="1147"/>
      <c r="P680" s="1147"/>
      <c r="Q680" s="1147"/>
      <c r="R680" s="1147"/>
      <c r="S680" s="1147"/>
      <c r="T680" s="1147"/>
    </row>
    <row r="681" spans="1:20" ht="16.5" customHeight="1">
      <c r="A681" s="1147"/>
      <c r="B681" s="1147"/>
      <c r="C681" s="1147"/>
      <c r="D681" s="1147"/>
      <c r="E681" s="1147"/>
      <c r="F681" s="1147"/>
      <c r="G681" s="1147"/>
      <c r="H681" s="1147"/>
      <c r="I681" s="1147"/>
      <c r="J681" s="1147"/>
      <c r="K681" s="1147"/>
      <c r="L681" s="1147"/>
      <c r="M681" s="1147"/>
      <c r="N681" s="1147"/>
      <c r="O681" s="1147"/>
      <c r="P681" s="1147"/>
      <c r="Q681" s="1147"/>
      <c r="R681" s="1147"/>
      <c r="S681" s="1147"/>
      <c r="T681" s="1147"/>
    </row>
    <row r="682" spans="1:20" ht="16.5" customHeight="1">
      <c r="A682" s="1147"/>
      <c r="B682" s="1147"/>
      <c r="C682" s="1147"/>
      <c r="D682" s="1147"/>
      <c r="E682" s="1147"/>
      <c r="F682" s="1147"/>
      <c r="G682" s="1147"/>
      <c r="H682" s="1147"/>
      <c r="I682" s="1147"/>
      <c r="J682" s="1147"/>
      <c r="K682" s="1147"/>
      <c r="L682" s="1147"/>
      <c r="M682" s="1147"/>
      <c r="N682" s="1147"/>
      <c r="O682" s="1147"/>
      <c r="P682" s="1147"/>
      <c r="Q682" s="1147"/>
      <c r="R682" s="1147"/>
      <c r="S682" s="1147"/>
      <c r="T682" s="1147"/>
    </row>
    <row r="683" spans="1:20" ht="16.5" customHeight="1">
      <c r="A683" s="1147"/>
      <c r="B683" s="1147"/>
      <c r="C683" s="1147"/>
      <c r="D683" s="1147"/>
      <c r="E683" s="1147"/>
      <c r="F683" s="1147"/>
      <c r="G683" s="1147"/>
      <c r="H683" s="1147"/>
      <c r="I683" s="1147"/>
      <c r="J683" s="1147"/>
      <c r="K683" s="1147"/>
      <c r="L683" s="1147"/>
      <c r="M683" s="1147"/>
      <c r="N683" s="1147"/>
      <c r="O683" s="1147"/>
      <c r="P683" s="1147"/>
      <c r="Q683" s="1147"/>
      <c r="R683" s="1147"/>
      <c r="S683" s="1147"/>
      <c r="T683" s="1147"/>
    </row>
    <row r="684" spans="1:20" ht="16.5" customHeight="1">
      <c r="A684" s="1147"/>
      <c r="B684" s="1147"/>
      <c r="C684" s="1147"/>
      <c r="D684" s="1147"/>
      <c r="E684" s="1147"/>
      <c r="F684" s="1147"/>
      <c r="G684" s="1147"/>
      <c r="H684" s="1147"/>
      <c r="I684" s="1147"/>
      <c r="J684" s="1147"/>
      <c r="K684" s="1147"/>
      <c r="L684" s="1147"/>
      <c r="M684" s="1147"/>
      <c r="N684" s="1147"/>
      <c r="O684" s="1147"/>
      <c r="P684" s="1147"/>
      <c r="Q684" s="1147"/>
      <c r="R684" s="1147"/>
      <c r="S684" s="1147"/>
      <c r="T684" s="1147"/>
    </row>
    <row r="685" spans="1:20" ht="16.5" customHeight="1">
      <c r="A685" s="1147"/>
      <c r="B685" s="1147"/>
      <c r="C685" s="1147"/>
      <c r="D685" s="1147"/>
      <c r="E685" s="1147"/>
      <c r="F685" s="1147"/>
      <c r="G685" s="1147"/>
      <c r="H685" s="1147"/>
      <c r="I685" s="1147"/>
      <c r="J685" s="1147"/>
      <c r="K685" s="1147"/>
      <c r="L685" s="1147"/>
      <c r="M685" s="1147"/>
      <c r="N685" s="1147"/>
      <c r="O685" s="1147"/>
      <c r="P685" s="1147"/>
      <c r="Q685" s="1147"/>
      <c r="R685" s="1147"/>
      <c r="S685" s="1147"/>
      <c r="T685" s="1147"/>
    </row>
    <row r="686" spans="1:20" ht="16.5" customHeight="1">
      <c r="A686" s="1147"/>
      <c r="B686" s="1147"/>
      <c r="C686" s="1147"/>
      <c r="D686" s="1147"/>
      <c r="E686" s="1147"/>
      <c r="F686" s="1147"/>
      <c r="G686" s="1147"/>
      <c r="H686" s="1147"/>
      <c r="I686" s="1147"/>
      <c r="J686" s="1147"/>
      <c r="K686" s="1147"/>
      <c r="L686" s="1147"/>
      <c r="M686" s="1147"/>
      <c r="N686" s="1147"/>
      <c r="O686" s="1147"/>
      <c r="P686" s="1147"/>
      <c r="Q686" s="1147"/>
      <c r="R686" s="1147"/>
      <c r="S686" s="1147"/>
      <c r="T686" s="1147"/>
    </row>
    <row r="687" spans="1:20" ht="16.5" customHeight="1">
      <c r="A687" s="1147"/>
      <c r="B687" s="1147"/>
      <c r="C687" s="1147"/>
      <c r="D687" s="1147"/>
      <c r="E687" s="1147"/>
      <c r="F687" s="1147"/>
      <c r="G687" s="1147"/>
      <c r="H687" s="1147"/>
      <c r="I687" s="1147"/>
      <c r="J687" s="1147"/>
      <c r="K687" s="1147"/>
      <c r="L687" s="1147"/>
      <c r="M687" s="1147"/>
      <c r="N687" s="1147"/>
      <c r="O687" s="1147"/>
      <c r="P687" s="1147"/>
      <c r="Q687" s="1147"/>
      <c r="R687" s="1147"/>
      <c r="S687" s="1147"/>
      <c r="T687" s="1147"/>
    </row>
    <row r="688" spans="1:20" ht="16.5" customHeight="1">
      <c r="A688" s="1147"/>
      <c r="B688" s="1147"/>
      <c r="C688" s="1147"/>
      <c r="D688" s="1147"/>
      <c r="E688" s="1147"/>
      <c r="F688" s="1147"/>
      <c r="G688" s="1147"/>
      <c r="H688" s="1147"/>
      <c r="I688" s="1147"/>
      <c r="J688" s="1147"/>
      <c r="K688" s="1147"/>
      <c r="L688" s="1147"/>
      <c r="M688" s="1147"/>
      <c r="N688" s="1147"/>
      <c r="O688" s="1147"/>
      <c r="P688" s="1147"/>
      <c r="Q688" s="1147"/>
      <c r="R688" s="1147"/>
      <c r="S688" s="1147"/>
      <c r="T688" s="1147"/>
    </row>
    <row r="689" spans="1:20" ht="16.5" customHeight="1">
      <c r="A689" s="1147"/>
      <c r="B689" s="1147"/>
      <c r="C689" s="1147"/>
      <c r="D689" s="1147"/>
      <c r="E689" s="1147"/>
      <c r="F689" s="1147"/>
      <c r="G689" s="1147"/>
      <c r="H689" s="1147"/>
      <c r="I689" s="1147"/>
      <c r="J689" s="1147"/>
      <c r="K689" s="1147"/>
      <c r="L689" s="1147"/>
      <c r="M689" s="1147"/>
      <c r="N689" s="1147"/>
      <c r="O689" s="1147"/>
      <c r="P689" s="1147"/>
      <c r="Q689" s="1147"/>
      <c r="R689" s="1147"/>
      <c r="S689" s="1147"/>
      <c r="T689" s="1147"/>
    </row>
    <row r="690" spans="1:20" ht="16.5" customHeight="1">
      <c r="A690" s="1147"/>
      <c r="B690" s="1147"/>
      <c r="C690" s="1147"/>
      <c r="D690" s="1147"/>
      <c r="E690" s="1147"/>
      <c r="F690" s="1147"/>
      <c r="G690" s="1147"/>
      <c r="H690" s="1147"/>
      <c r="I690" s="1147"/>
      <c r="J690" s="1147"/>
      <c r="K690" s="1147"/>
      <c r="L690" s="1147"/>
      <c r="M690" s="1147"/>
      <c r="N690" s="1147"/>
      <c r="O690" s="1147"/>
      <c r="P690" s="1147"/>
      <c r="Q690" s="1147"/>
      <c r="R690" s="1147"/>
      <c r="S690" s="1147"/>
      <c r="T690" s="1147"/>
    </row>
    <row r="691" spans="1:20" ht="16.5" customHeight="1">
      <c r="A691" s="1147"/>
      <c r="B691" s="1147"/>
      <c r="C691" s="1147"/>
      <c r="D691" s="1147"/>
      <c r="E691" s="1147"/>
      <c r="F691" s="1147"/>
      <c r="G691" s="1147"/>
      <c r="H691" s="1147"/>
      <c r="I691" s="1147"/>
      <c r="J691" s="1147"/>
      <c r="K691" s="1147"/>
      <c r="L691" s="1147"/>
      <c r="M691" s="1147"/>
      <c r="N691" s="1147"/>
      <c r="O691" s="1147"/>
      <c r="P691" s="1147"/>
      <c r="Q691" s="1147"/>
      <c r="R691" s="1147"/>
      <c r="S691" s="1147"/>
      <c r="T691" s="1147"/>
    </row>
    <row r="692" spans="1:20" ht="16.5" customHeight="1">
      <c r="A692" s="1147"/>
      <c r="B692" s="1147"/>
      <c r="C692" s="1147"/>
      <c r="D692" s="1147"/>
      <c r="E692" s="1147"/>
      <c r="F692" s="1147"/>
      <c r="G692" s="1147"/>
      <c r="H692" s="1147"/>
      <c r="I692" s="1147"/>
      <c r="J692" s="1147"/>
      <c r="K692" s="1147"/>
      <c r="L692" s="1147"/>
      <c r="M692" s="1147"/>
      <c r="N692" s="1147"/>
      <c r="O692" s="1147"/>
      <c r="P692" s="1147"/>
      <c r="Q692" s="1147"/>
      <c r="R692" s="1147"/>
      <c r="S692" s="1147"/>
      <c r="T692" s="1147"/>
    </row>
    <row r="693" spans="1:20" ht="16.5" customHeight="1">
      <c r="A693" s="1147"/>
      <c r="B693" s="1147"/>
      <c r="C693" s="1147"/>
      <c r="D693" s="1147"/>
      <c r="E693" s="1147"/>
      <c r="F693" s="1147"/>
      <c r="G693" s="1147"/>
      <c r="H693" s="1147"/>
      <c r="I693" s="1147"/>
      <c r="J693" s="1147"/>
      <c r="K693" s="1147"/>
      <c r="L693" s="1147"/>
      <c r="M693" s="1147"/>
      <c r="N693" s="1147"/>
      <c r="O693" s="1147"/>
      <c r="P693" s="1147"/>
      <c r="Q693" s="1147"/>
      <c r="R693" s="1147"/>
      <c r="S693" s="1147"/>
      <c r="T693" s="1147"/>
    </row>
    <row r="694" spans="1:20" ht="16.5" customHeight="1">
      <c r="A694" s="1147"/>
      <c r="B694" s="1147"/>
      <c r="C694" s="1147"/>
      <c r="D694" s="1147"/>
      <c r="E694" s="1147"/>
      <c r="F694" s="1147"/>
      <c r="G694" s="1147"/>
      <c r="H694" s="1147"/>
      <c r="I694" s="1147"/>
      <c r="J694" s="1147"/>
      <c r="K694" s="1147"/>
      <c r="L694" s="1147"/>
      <c r="M694" s="1147"/>
      <c r="N694" s="1147"/>
      <c r="O694" s="1147"/>
      <c r="P694" s="1147"/>
      <c r="Q694" s="1147"/>
      <c r="R694" s="1147"/>
      <c r="S694" s="1147"/>
      <c r="T694" s="1147"/>
    </row>
    <row r="695" spans="1:20" ht="16.5" customHeight="1">
      <c r="A695" s="1147"/>
      <c r="B695" s="1147"/>
      <c r="C695" s="1147"/>
      <c r="D695" s="1147"/>
      <c r="E695" s="1147"/>
      <c r="F695" s="1147"/>
      <c r="G695" s="1147"/>
      <c r="H695" s="1147"/>
      <c r="I695" s="1147"/>
      <c r="J695" s="1147"/>
      <c r="K695" s="1147"/>
      <c r="L695" s="1147"/>
      <c r="M695" s="1147"/>
      <c r="N695" s="1147"/>
      <c r="O695" s="1147"/>
      <c r="P695" s="1147"/>
      <c r="Q695" s="1147"/>
      <c r="R695" s="1147"/>
      <c r="S695" s="1147"/>
      <c r="T695" s="1147"/>
    </row>
    <row r="696" spans="1:20" ht="16.5" customHeight="1">
      <c r="A696" s="1147"/>
      <c r="B696" s="1147"/>
      <c r="C696" s="1147"/>
      <c r="D696" s="1147"/>
      <c r="E696" s="1147"/>
      <c r="F696" s="1147"/>
      <c r="G696" s="1147"/>
      <c r="H696" s="1147"/>
      <c r="I696" s="1147"/>
      <c r="J696" s="1147"/>
      <c r="K696" s="1147"/>
      <c r="L696" s="1147"/>
      <c r="M696" s="1147"/>
      <c r="N696" s="1147"/>
      <c r="O696" s="1147"/>
      <c r="P696" s="1147"/>
      <c r="Q696" s="1147"/>
      <c r="R696" s="1147"/>
      <c r="S696" s="1147"/>
      <c r="T696" s="1147"/>
    </row>
    <row r="697" spans="1:20" ht="16.5" customHeight="1">
      <c r="A697" s="1147"/>
      <c r="B697" s="1147"/>
      <c r="C697" s="1147"/>
      <c r="D697" s="1147"/>
      <c r="E697" s="1147"/>
      <c r="F697" s="1147"/>
      <c r="G697" s="1147"/>
      <c r="H697" s="1147"/>
      <c r="I697" s="1147"/>
      <c r="J697" s="1147"/>
      <c r="K697" s="1147"/>
      <c r="L697" s="1147"/>
      <c r="M697" s="1147"/>
      <c r="N697" s="1147"/>
      <c r="O697" s="1147"/>
      <c r="P697" s="1147"/>
      <c r="Q697" s="1147"/>
      <c r="R697" s="1147"/>
      <c r="S697" s="1147"/>
      <c r="T697" s="1147"/>
    </row>
    <row r="698" spans="1:20" ht="16.5" customHeight="1">
      <c r="A698" s="1147"/>
      <c r="B698" s="1147"/>
      <c r="C698" s="1147"/>
      <c r="D698" s="1147"/>
      <c r="E698" s="1147"/>
      <c r="F698" s="1147"/>
      <c r="G698" s="1147"/>
      <c r="H698" s="1147"/>
      <c r="I698" s="1147"/>
      <c r="J698" s="1147"/>
      <c r="K698" s="1147"/>
      <c r="L698" s="1147"/>
      <c r="M698" s="1147"/>
      <c r="N698" s="1147"/>
      <c r="O698" s="1147"/>
      <c r="P698" s="1147"/>
      <c r="Q698" s="1147"/>
      <c r="R698" s="1147"/>
      <c r="S698" s="1147"/>
      <c r="T698" s="1147"/>
    </row>
    <row r="699" spans="1:20" ht="16.5" customHeight="1">
      <c r="A699" s="1147"/>
      <c r="B699" s="1147"/>
      <c r="C699" s="1147"/>
      <c r="D699" s="1147"/>
      <c r="E699" s="1147"/>
      <c r="F699" s="1147"/>
      <c r="G699" s="1147"/>
      <c r="H699" s="1147"/>
      <c r="I699" s="1147"/>
      <c r="J699" s="1147"/>
      <c r="K699" s="1147"/>
      <c r="L699" s="1147"/>
      <c r="M699" s="1147"/>
      <c r="N699" s="1147"/>
      <c r="O699" s="1147"/>
      <c r="P699" s="1147"/>
      <c r="Q699" s="1147"/>
      <c r="R699" s="1147"/>
      <c r="S699" s="1147"/>
      <c r="T699" s="1147"/>
    </row>
    <row r="700" spans="1:20" ht="16.5" customHeight="1">
      <c r="A700" s="1147"/>
      <c r="B700" s="1147"/>
      <c r="C700" s="1147"/>
      <c r="D700" s="1147"/>
      <c r="E700" s="1147"/>
      <c r="F700" s="1147"/>
      <c r="G700" s="1147"/>
      <c r="H700" s="1147"/>
      <c r="I700" s="1147"/>
      <c r="J700" s="1147"/>
      <c r="K700" s="1147"/>
      <c r="L700" s="1147"/>
      <c r="M700" s="1147"/>
      <c r="N700" s="1147"/>
      <c r="O700" s="1147"/>
      <c r="P700" s="1147"/>
      <c r="Q700" s="1147"/>
      <c r="R700" s="1147"/>
      <c r="S700" s="1147"/>
      <c r="T700" s="1147"/>
    </row>
    <row r="701" spans="1:20" ht="16.5" customHeight="1">
      <c r="A701" s="1147"/>
      <c r="B701" s="1147"/>
      <c r="C701" s="1147"/>
      <c r="D701" s="1147"/>
      <c r="E701" s="1147"/>
      <c r="F701" s="1147"/>
      <c r="G701" s="1147"/>
      <c r="H701" s="1147"/>
      <c r="I701" s="1147"/>
      <c r="J701" s="1147"/>
      <c r="K701" s="1147"/>
      <c r="L701" s="1147"/>
      <c r="M701" s="1147"/>
      <c r="N701" s="1147"/>
      <c r="O701" s="1147"/>
      <c r="P701" s="1147"/>
      <c r="Q701" s="1147"/>
      <c r="R701" s="1147"/>
      <c r="S701" s="1147"/>
      <c r="T701" s="1147"/>
    </row>
    <row r="702" spans="1:20" ht="16.5" customHeight="1">
      <c r="A702" s="1147"/>
      <c r="B702" s="1147"/>
      <c r="C702" s="1147"/>
      <c r="D702" s="1147"/>
      <c r="E702" s="1147"/>
      <c r="F702" s="1147"/>
      <c r="G702" s="1147"/>
      <c r="H702" s="1147"/>
      <c r="I702" s="1147"/>
      <c r="J702" s="1147"/>
      <c r="K702" s="1147"/>
      <c r="L702" s="1147"/>
      <c r="M702" s="1147"/>
      <c r="N702" s="1147"/>
      <c r="O702" s="1147"/>
      <c r="P702" s="1147"/>
      <c r="Q702" s="1147"/>
      <c r="R702" s="1147"/>
      <c r="S702" s="1147"/>
      <c r="T702" s="1147"/>
    </row>
    <row r="703" spans="1:20" ht="16.5" customHeight="1">
      <c r="A703" s="1147"/>
      <c r="B703" s="1147"/>
      <c r="C703" s="1147"/>
      <c r="D703" s="1147"/>
      <c r="E703" s="1147"/>
      <c r="F703" s="1147"/>
      <c r="G703" s="1147"/>
      <c r="H703" s="1147"/>
      <c r="I703" s="1147"/>
      <c r="J703" s="1147"/>
      <c r="K703" s="1147"/>
      <c r="L703" s="1147"/>
      <c r="M703" s="1147"/>
      <c r="N703" s="1147"/>
      <c r="O703" s="1147"/>
      <c r="P703" s="1147"/>
      <c r="Q703" s="1147"/>
      <c r="R703" s="1147"/>
      <c r="S703" s="1147"/>
      <c r="T703" s="1147"/>
    </row>
    <row r="704" spans="1:20" ht="16.5" customHeight="1">
      <c r="A704" s="1147"/>
      <c r="B704" s="1147"/>
      <c r="C704" s="1147"/>
      <c r="D704" s="1147"/>
      <c r="E704" s="1147"/>
      <c r="F704" s="1147"/>
      <c r="G704" s="1147"/>
      <c r="H704" s="1147"/>
      <c r="I704" s="1147"/>
      <c r="J704" s="1147"/>
      <c r="K704" s="1147"/>
      <c r="L704" s="1147"/>
      <c r="M704" s="1147"/>
      <c r="N704" s="1147"/>
      <c r="O704" s="1147"/>
      <c r="P704" s="1147"/>
      <c r="Q704" s="1147"/>
      <c r="R704" s="1147"/>
      <c r="S704" s="1147"/>
      <c r="T704" s="1147"/>
    </row>
    <row r="705" spans="1:20" ht="16.5" customHeight="1">
      <c r="A705" s="1147"/>
      <c r="B705" s="1147"/>
      <c r="C705" s="1147"/>
      <c r="D705" s="1147"/>
      <c r="E705" s="1147"/>
      <c r="F705" s="1147"/>
      <c r="G705" s="1147"/>
      <c r="H705" s="1147"/>
      <c r="I705" s="1147"/>
      <c r="J705" s="1147"/>
      <c r="K705" s="1147"/>
      <c r="L705" s="1147"/>
      <c r="M705" s="1147"/>
      <c r="N705" s="1147"/>
      <c r="O705" s="1147"/>
      <c r="P705" s="1147"/>
      <c r="Q705" s="1147"/>
      <c r="R705" s="1147"/>
      <c r="S705" s="1147"/>
      <c r="T705" s="1147"/>
    </row>
    <row r="706" spans="1:20" ht="16.5" customHeight="1">
      <c r="A706" s="1147"/>
      <c r="B706" s="1147"/>
      <c r="C706" s="1147"/>
      <c r="D706" s="1147"/>
      <c r="E706" s="1147"/>
      <c r="F706" s="1147"/>
      <c r="G706" s="1147"/>
      <c r="H706" s="1147"/>
      <c r="I706" s="1147"/>
      <c r="J706" s="1147"/>
      <c r="K706" s="1147"/>
      <c r="L706" s="1147"/>
      <c r="M706" s="1147"/>
      <c r="N706" s="1147"/>
      <c r="O706" s="1147"/>
      <c r="P706" s="1147"/>
      <c r="Q706" s="1147"/>
      <c r="R706" s="1147"/>
      <c r="S706" s="1147"/>
      <c r="T706" s="1147"/>
    </row>
    <row r="707" spans="1:20" ht="16.5" customHeight="1">
      <c r="A707" s="1147"/>
      <c r="B707" s="1147"/>
      <c r="C707" s="1147"/>
      <c r="D707" s="1147"/>
      <c r="E707" s="1147"/>
      <c r="F707" s="1147"/>
      <c r="G707" s="1147"/>
      <c r="H707" s="1147"/>
      <c r="I707" s="1147"/>
      <c r="J707" s="1147"/>
      <c r="K707" s="1147"/>
      <c r="L707" s="1147"/>
      <c r="M707" s="1147"/>
      <c r="N707" s="1147"/>
      <c r="O707" s="1147"/>
      <c r="P707" s="1147"/>
      <c r="Q707" s="1147"/>
      <c r="R707" s="1147"/>
      <c r="S707" s="1147"/>
      <c r="T707" s="1147"/>
    </row>
    <row r="708" spans="1:20" ht="16.5" customHeight="1">
      <c r="A708" s="1147"/>
      <c r="B708" s="1147"/>
      <c r="C708" s="1147"/>
      <c r="D708" s="1147"/>
      <c r="E708" s="1147"/>
      <c r="F708" s="1147"/>
      <c r="G708" s="1147"/>
      <c r="H708" s="1147"/>
      <c r="I708" s="1147"/>
      <c r="J708" s="1147"/>
      <c r="K708" s="1147"/>
      <c r="L708" s="1147"/>
      <c r="M708" s="1147"/>
      <c r="N708" s="1147"/>
      <c r="O708" s="1147"/>
      <c r="P708" s="1147"/>
      <c r="Q708" s="1147"/>
      <c r="R708" s="1147"/>
      <c r="S708" s="1147"/>
      <c r="T708" s="1147"/>
    </row>
    <row r="709" spans="1:20" ht="16.5" customHeight="1">
      <c r="A709" s="1147"/>
      <c r="B709" s="1147"/>
      <c r="C709" s="1147"/>
      <c r="D709" s="1147"/>
      <c r="E709" s="1147"/>
      <c r="F709" s="1147"/>
      <c r="G709" s="1147"/>
      <c r="H709" s="1147"/>
      <c r="I709" s="1147"/>
      <c r="J709" s="1147"/>
      <c r="K709" s="1147"/>
      <c r="L709" s="1147"/>
      <c r="M709" s="1147"/>
      <c r="N709" s="1147"/>
      <c r="O709" s="1147"/>
      <c r="P709" s="1147"/>
      <c r="Q709" s="1147"/>
      <c r="R709" s="1147"/>
      <c r="S709" s="1147"/>
      <c r="T709" s="1147"/>
    </row>
    <row r="710" spans="1:20" ht="16.5" customHeight="1">
      <c r="A710" s="1147"/>
      <c r="B710" s="1147"/>
      <c r="C710" s="1147"/>
      <c r="D710" s="1147"/>
      <c r="E710" s="1147"/>
      <c r="F710" s="1147"/>
      <c r="G710" s="1147"/>
      <c r="H710" s="1147"/>
      <c r="I710" s="1147"/>
      <c r="J710" s="1147"/>
      <c r="K710" s="1147"/>
      <c r="L710" s="1147"/>
      <c r="M710" s="1147"/>
      <c r="N710" s="1147"/>
      <c r="O710" s="1147"/>
      <c r="P710" s="1147"/>
      <c r="Q710" s="1147"/>
      <c r="R710" s="1147"/>
      <c r="S710" s="1147"/>
      <c r="T710" s="1147"/>
    </row>
    <row r="711" spans="1:20" ht="16.5" customHeight="1">
      <c r="A711" s="1147"/>
      <c r="B711" s="1147"/>
      <c r="C711" s="1147"/>
      <c r="D711" s="1147"/>
      <c r="E711" s="1147"/>
      <c r="F711" s="1147"/>
      <c r="G711" s="1147"/>
      <c r="H711" s="1147"/>
      <c r="I711" s="1147"/>
      <c r="J711" s="1147"/>
      <c r="K711" s="1147"/>
      <c r="L711" s="1147"/>
      <c r="M711" s="1147"/>
      <c r="N711" s="1147"/>
      <c r="O711" s="1147"/>
      <c r="P711" s="1147"/>
      <c r="Q711" s="1147"/>
      <c r="R711" s="1147"/>
      <c r="S711" s="1147"/>
      <c r="T711" s="1147"/>
    </row>
    <row r="712" spans="1:20" ht="16.5" customHeight="1">
      <c r="A712" s="1147"/>
      <c r="B712" s="1147"/>
      <c r="C712" s="1147"/>
      <c r="D712" s="1147"/>
      <c r="E712" s="1147"/>
      <c r="F712" s="1147"/>
      <c r="G712" s="1147"/>
      <c r="H712" s="1147"/>
      <c r="I712" s="1147"/>
      <c r="J712" s="1147"/>
      <c r="K712" s="1147"/>
      <c r="L712" s="1147"/>
      <c r="M712" s="1147"/>
      <c r="N712" s="1147"/>
      <c r="O712" s="1147"/>
      <c r="P712" s="1147"/>
      <c r="Q712" s="1147"/>
      <c r="R712" s="1147"/>
      <c r="S712" s="1147"/>
      <c r="T712" s="1147"/>
    </row>
    <row r="713" spans="1:20" ht="16.5" customHeight="1">
      <c r="A713" s="1147"/>
      <c r="B713" s="1147"/>
      <c r="C713" s="1147"/>
      <c r="D713" s="1147"/>
      <c r="E713" s="1147"/>
      <c r="F713" s="1147"/>
      <c r="G713" s="1147"/>
      <c r="H713" s="1147"/>
      <c r="I713" s="1147"/>
      <c r="J713" s="1147"/>
      <c r="K713" s="1147"/>
      <c r="L713" s="1147"/>
      <c r="M713" s="1147"/>
      <c r="N713" s="1147"/>
      <c r="O713" s="1147"/>
      <c r="P713" s="1147"/>
      <c r="Q713" s="1147"/>
      <c r="R713" s="1147"/>
      <c r="S713" s="1147"/>
      <c r="T713" s="1147"/>
    </row>
    <row r="714" spans="1:20" ht="16.5" customHeight="1">
      <c r="A714" s="1147"/>
      <c r="B714" s="1147"/>
      <c r="C714" s="1147"/>
      <c r="D714" s="1147"/>
      <c r="E714" s="1147"/>
      <c r="F714" s="1147"/>
      <c r="G714" s="1147"/>
      <c r="H714" s="1147"/>
      <c r="I714" s="1147"/>
      <c r="J714" s="1147"/>
      <c r="K714" s="1147"/>
      <c r="L714" s="1147"/>
      <c r="M714" s="1147"/>
      <c r="N714" s="1147"/>
      <c r="O714" s="1147"/>
      <c r="P714" s="1147"/>
      <c r="Q714" s="1147"/>
      <c r="R714" s="1147"/>
      <c r="S714" s="1147"/>
      <c r="T714" s="1147"/>
    </row>
    <row r="715" spans="1:20" ht="16.5" customHeight="1">
      <c r="A715" s="1147"/>
      <c r="B715" s="1147"/>
      <c r="C715" s="1147"/>
      <c r="D715" s="1147"/>
      <c r="E715" s="1147"/>
      <c r="F715" s="1147"/>
      <c r="G715" s="1147"/>
      <c r="H715" s="1147"/>
      <c r="I715" s="1147"/>
      <c r="J715" s="1147"/>
      <c r="K715" s="1147"/>
      <c r="L715" s="1147"/>
      <c r="M715" s="1147"/>
      <c r="N715" s="1147"/>
      <c r="O715" s="1147"/>
      <c r="P715" s="1147"/>
      <c r="Q715" s="1147"/>
      <c r="R715" s="1147"/>
      <c r="S715" s="1147"/>
      <c r="T715" s="1147"/>
    </row>
    <row r="716" spans="1:20" ht="16.5" customHeight="1">
      <c r="A716" s="1147"/>
      <c r="B716" s="1147"/>
      <c r="C716" s="1147"/>
      <c r="D716" s="1147"/>
      <c r="E716" s="1147"/>
      <c r="F716" s="1147"/>
      <c r="G716" s="1147"/>
      <c r="H716" s="1147"/>
      <c r="I716" s="1147"/>
      <c r="J716" s="1147"/>
      <c r="K716" s="1147"/>
      <c r="L716" s="1147"/>
      <c r="M716" s="1147"/>
      <c r="N716" s="1147"/>
      <c r="O716" s="1147"/>
      <c r="P716" s="1147"/>
      <c r="Q716" s="1147"/>
      <c r="R716" s="1147"/>
      <c r="S716" s="1147"/>
      <c r="T716" s="1147"/>
    </row>
    <row r="717" spans="1:20" ht="16.5" customHeight="1">
      <c r="A717" s="1147"/>
      <c r="B717" s="1147"/>
      <c r="C717" s="1147"/>
      <c r="D717" s="1147"/>
      <c r="E717" s="1147"/>
      <c r="F717" s="1147"/>
      <c r="G717" s="1147"/>
      <c r="H717" s="1147"/>
      <c r="I717" s="1147"/>
      <c r="J717" s="1147"/>
      <c r="K717" s="1147"/>
      <c r="L717" s="1147"/>
      <c r="M717" s="1147"/>
      <c r="N717" s="1147"/>
      <c r="O717" s="1147"/>
      <c r="P717" s="1147"/>
      <c r="Q717" s="1147"/>
      <c r="R717" s="1147"/>
      <c r="S717" s="1147"/>
      <c r="T717" s="1147"/>
    </row>
    <row r="718" spans="1:20" ht="16.5" customHeight="1">
      <c r="A718" s="1147"/>
      <c r="B718" s="1147"/>
      <c r="C718" s="1147"/>
      <c r="D718" s="1147"/>
      <c r="E718" s="1147"/>
      <c r="F718" s="1147"/>
      <c r="G718" s="1147"/>
      <c r="H718" s="1147"/>
      <c r="I718" s="1147"/>
      <c r="J718" s="1147"/>
      <c r="K718" s="1147"/>
      <c r="L718" s="1147"/>
      <c r="M718" s="1147"/>
      <c r="N718" s="1147"/>
      <c r="O718" s="1147"/>
      <c r="P718" s="1147"/>
      <c r="Q718" s="1147"/>
      <c r="R718" s="1147"/>
      <c r="S718" s="1147"/>
      <c r="T718" s="1147"/>
    </row>
    <row r="719" spans="1:20" ht="16.5" customHeight="1">
      <c r="A719" s="1147"/>
      <c r="B719" s="1147"/>
      <c r="C719" s="1147"/>
      <c r="D719" s="1147"/>
      <c r="E719" s="1147"/>
      <c r="F719" s="1147"/>
      <c r="G719" s="1147"/>
      <c r="H719" s="1147"/>
      <c r="I719" s="1147"/>
      <c r="J719" s="1147"/>
      <c r="K719" s="1147"/>
      <c r="L719" s="1147"/>
      <c r="M719" s="1147"/>
      <c r="N719" s="1147"/>
      <c r="O719" s="1147"/>
      <c r="P719" s="1147"/>
      <c r="Q719" s="1147"/>
      <c r="R719" s="1147"/>
      <c r="S719" s="1147"/>
      <c r="T719" s="1147"/>
    </row>
    <row r="720" spans="1:20" ht="16.5" customHeight="1">
      <c r="A720" s="1147"/>
      <c r="B720" s="1147"/>
      <c r="C720" s="1147"/>
      <c r="D720" s="1147"/>
      <c r="E720" s="1147"/>
      <c r="F720" s="1147"/>
      <c r="G720" s="1147"/>
      <c r="H720" s="1147"/>
      <c r="I720" s="1147"/>
      <c r="J720" s="1147"/>
      <c r="K720" s="1147"/>
      <c r="L720" s="1147"/>
      <c r="M720" s="1147"/>
      <c r="N720" s="1147"/>
      <c r="O720" s="1147"/>
      <c r="P720" s="1147"/>
      <c r="Q720" s="1147"/>
      <c r="R720" s="1147"/>
      <c r="S720" s="1147"/>
      <c r="T720" s="1147"/>
    </row>
    <row r="721" spans="1:20" ht="16.5" customHeight="1">
      <c r="A721" s="1147"/>
      <c r="B721" s="1147"/>
      <c r="C721" s="1147"/>
      <c r="D721" s="1147"/>
      <c r="E721" s="1147"/>
      <c r="F721" s="1147"/>
      <c r="G721" s="1147"/>
      <c r="H721" s="1147"/>
      <c r="I721" s="1147"/>
      <c r="J721" s="1147"/>
      <c r="K721" s="1147"/>
      <c r="L721" s="1147"/>
      <c r="M721" s="1147"/>
      <c r="N721" s="1147"/>
      <c r="O721" s="1147"/>
      <c r="P721" s="1147"/>
      <c r="Q721" s="1147"/>
      <c r="R721" s="1147"/>
      <c r="S721" s="1147"/>
      <c r="T721" s="1147"/>
    </row>
    <row r="722" spans="1:20" ht="16.5" customHeight="1">
      <c r="A722" s="1147"/>
      <c r="B722" s="1147"/>
      <c r="C722" s="1147"/>
      <c r="D722" s="1147"/>
      <c r="E722" s="1147"/>
      <c r="F722" s="1147"/>
      <c r="G722" s="1147"/>
      <c r="H722" s="1147"/>
      <c r="I722" s="1147"/>
      <c r="J722" s="1147"/>
      <c r="K722" s="1147"/>
      <c r="L722" s="1147"/>
      <c r="M722" s="1147"/>
      <c r="N722" s="1147"/>
      <c r="O722" s="1147"/>
      <c r="P722" s="1147"/>
      <c r="Q722" s="1147"/>
      <c r="R722" s="1147"/>
      <c r="S722" s="1147"/>
      <c r="T722" s="1147"/>
    </row>
    <row r="723" spans="1:20" ht="16.5" customHeight="1">
      <c r="A723" s="1147"/>
      <c r="B723" s="1147"/>
      <c r="C723" s="1147"/>
      <c r="D723" s="1147"/>
      <c r="E723" s="1147"/>
      <c r="F723" s="1147"/>
      <c r="G723" s="1147"/>
      <c r="H723" s="1147"/>
      <c r="I723" s="1147"/>
      <c r="J723" s="1147"/>
      <c r="K723" s="1147"/>
      <c r="L723" s="1147"/>
      <c r="M723" s="1147"/>
      <c r="N723" s="1147"/>
      <c r="O723" s="1147"/>
      <c r="P723" s="1147"/>
      <c r="Q723" s="1147"/>
      <c r="R723" s="1147"/>
      <c r="S723" s="1147"/>
      <c r="T723" s="1147"/>
    </row>
    <row r="724" spans="1:20" ht="16.5" customHeight="1">
      <c r="A724" s="1147"/>
      <c r="B724" s="1147"/>
      <c r="C724" s="1147"/>
      <c r="D724" s="1147"/>
      <c r="E724" s="1147"/>
      <c r="F724" s="1147"/>
      <c r="G724" s="1147"/>
      <c r="H724" s="1147"/>
      <c r="I724" s="1147"/>
      <c r="J724" s="1147"/>
      <c r="K724" s="1147"/>
      <c r="L724" s="1147"/>
      <c r="M724" s="1147"/>
      <c r="N724" s="1147"/>
      <c r="O724" s="1147"/>
      <c r="P724" s="1147"/>
      <c r="Q724" s="1147"/>
      <c r="R724" s="1147"/>
      <c r="S724" s="1147"/>
      <c r="T724" s="1147"/>
    </row>
    <row r="725" spans="1:20" ht="16.5" customHeight="1">
      <c r="A725" s="1147"/>
      <c r="B725" s="1147"/>
      <c r="C725" s="1147"/>
      <c r="D725" s="1147"/>
      <c r="E725" s="1147"/>
      <c r="F725" s="1147"/>
      <c r="G725" s="1147"/>
      <c r="H725" s="1147"/>
      <c r="I725" s="1147"/>
      <c r="J725" s="1147"/>
      <c r="K725" s="1147"/>
      <c r="L725" s="1147"/>
      <c r="M725" s="1147"/>
      <c r="N725" s="1147"/>
      <c r="O725" s="1147"/>
      <c r="P725" s="1147"/>
      <c r="Q725" s="1147"/>
      <c r="R725" s="1147"/>
      <c r="S725" s="1147"/>
      <c r="T725" s="1147"/>
    </row>
    <row r="726" spans="1:20" ht="16.5" customHeight="1">
      <c r="A726" s="1147"/>
      <c r="B726" s="1147"/>
      <c r="C726" s="1147"/>
      <c r="D726" s="1147"/>
      <c r="E726" s="1147"/>
      <c r="F726" s="1147"/>
      <c r="G726" s="1147"/>
      <c r="H726" s="1147"/>
      <c r="I726" s="1147"/>
      <c r="J726" s="1147"/>
      <c r="K726" s="1147"/>
      <c r="L726" s="1147"/>
      <c r="M726" s="1147"/>
      <c r="N726" s="1147"/>
      <c r="O726" s="1147"/>
      <c r="P726" s="1147"/>
      <c r="Q726" s="1147"/>
      <c r="R726" s="1147"/>
      <c r="S726" s="1147"/>
      <c r="T726" s="1147"/>
    </row>
    <row r="727" spans="1:20" ht="16.5" customHeight="1">
      <c r="A727" s="1147"/>
      <c r="B727" s="1147"/>
      <c r="C727" s="1147"/>
      <c r="D727" s="1147"/>
      <c r="E727" s="1147"/>
      <c r="F727" s="1147"/>
      <c r="G727" s="1147"/>
      <c r="H727" s="1147"/>
      <c r="I727" s="1147"/>
      <c r="J727" s="1147"/>
      <c r="K727" s="1147"/>
      <c r="L727" s="1147"/>
      <c r="M727" s="1147"/>
      <c r="N727" s="1147"/>
      <c r="O727" s="1147"/>
      <c r="P727" s="1147"/>
      <c r="Q727" s="1147"/>
      <c r="R727" s="1147"/>
      <c r="S727" s="1147"/>
      <c r="T727" s="1147"/>
    </row>
    <row r="728" spans="1:20" ht="16.5" customHeight="1">
      <c r="A728" s="1147"/>
      <c r="B728" s="1147"/>
      <c r="C728" s="1147"/>
      <c r="D728" s="1147"/>
      <c r="E728" s="1147"/>
      <c r="F728" s="1147"/>
      <c r="G728" s="1147"/>
      <c r="H728" s="1147"/>
      <c r="I728" s="1147"/>
      <c r="J728" s="1147"/>
      <c r="K728" s="1147"/>
      <c r="L728" s="1147"/>
      <c r="M728" s="1147"/>
      <c r="N728" s="1147"/>
      <c r="O728" s="1147"/>
      <c r="P728" s="1147"/>
      <c r="Q728" s="1147"/>
      <c r="R728" s="1147"/>
      <c r="S728" s="1147"/>
      <c r="T728" s="1147"/>
    </row>
    <row r="729" spans="1:20" ht="16.5" customHeight="1">
      <c r="A729" s="1147"/>
      <c r="B729" s="1147"/>
      <c r="C729" s="1147"/>
      <c r="D729" s="1147"/>
      <c r="E729" s="1147"/>
      <c r="F729" s="1147"/>
      <c r="G729" s="1147"/>
      <c r="H729" s="1147"/>
      <c r="I729" s="1147"/>
      <c r="J729" s="1147"/>
      <c r="K729" s="1147"/>
      <c r="L729" s="1147"/>
      <c r="M729" s="1147"/>
      <c r="N729" s="1147"/>
      <c r="O729" s="1147"/>
      <c r="P729" s="1147"/>
      <c r="Q729" s="1147"/>
      <c r="R729" s="1147"/>
      <c r="S729" s="1147"/>
      <c r="T729" s="1147"/>
    </row>
    <row r="730" spans="1:20" ht="16.5" customHeight="1">
      <c r="A730" s="1147"/>
      <c r="B730" s="1147"/>
      <c r="C730" s="1147"/>
      <c r="D730" s="1147"/>
      <c r="E730" s="1147"/>
      <c r="F730" s="1147"/>
      <c r="G730" s="1147"/>
      <c r="H730" s="1147"/>
      <c r="I730" s="1147"/>
      <c r="J730" s="1147"/>
      <c r="K730" s="1147"/>
      <c r="L730" s="1147"/>
      <c r="M730" s="1147"/>
      <c r="N730" s="1147"/>
      <c r="O730" s="1147"/>
      <c r="P730" s="1147"/>
      <c r="Q730" s="1147"/>
      <c r="R730" s="1147"/>
      <c r="S730" s="1147"/>
      <c r="T730" s="1147"/>
    </row>
    <row r="731" spans="1:20" ht="16.5" customHeight="1">
      <c r="A731" s="1147"/>
      <c r="B731" s="1147"/>
      <c r="C731" s="1147"/>
      <c r="D731" s="1147"/>
      <c r="E731" s="1147"/>
      <c r="F731" s="1147"/>
      <c r="G731" s="1147"/>
      <c r="H731" s="1147"/>
      <c r="I731" s="1147"/>
      <c r="J731" s="1147"/>
      <c r="K731" s="1147"/>
      <c r="L731" s="1147"/>
      <c r="M731" s="1147"/>
      <c r="N731" s="1147"/>
      <c r="O731" s="1147"/>
      <c r="P731" s="1147"/>
      <c r="Q731" s="1147"/>
      <c r="R731" s="1147"/>
      <c r="S731" s="1147"/>
      <c r="T731" s="1147"/>
    </row>
    <row r="732" spans="1:20" ht="16.5" customHeight="1">
      <c r="A732" s="1147"/>
      <c r="B732" s="1147"/>
      <c r="C732" s="1147"/>
      <c r="D732" s="1147"/>
      <c r="E732" s="1147"/>
      <c r="F732" s="1147"/>
      <c r="G732" s="1147"/>
      <c r="H732" s="1147"/>
      <c r="I732" s="1147"/>
      <c r="J732" s="1147"/>
      <c r="K732" s="1147"/>
      <c r="L732" s="1147"/>
      <c r="M732" s="1147"/>
      <c r="N732" s="1147"/>
      <c r="O732" s="1147"/>
      <c r="P732" s="1147"/>
      <c r="Q732" s="1147"/>
      <c r="R732" s="1147"/>
      <c r="S732" s="1147"/>
      <c r="T732" s="1147"/>
    </row>
    <row r="733" spans="1:20" ht="16.5" customHeight="1">
      <c r="A733" s="1147"/>
      <c r="B733" s="1147"/>
      <c r="C733" s="1147"/>
      <c r="D733" s="1147"/>
      <c r="E733" s="1147"/>
      <c r="F733" s="1147"/>
      <c r="G733" s="1147"/>
      <c r="H733" s="1147"/>
      <c r="I733" s="1147"/>
      <c r="J733" s="1147"/>
      <c r="K733" s="1147"/>
      <c r="L733" s="1147"/>
      <c r="M733" s="1147"/>
      <c r="N733" s="1147"/>
      <c r="O733" s="1147"/>
      <c r="P733" s="1147"/>
      <c r="Q733" s="1147"/>
      <c r="R733" s="1147"/>
      <c r="S733" s="1147"/>
      <c r="T733" s="1147"/>
    </row>
    <row r="734" spans="1:20" ht="16.5" customHeight="1">
      <c r="A734" s="1147"/>
      <c r="B734" s="1147"/>
      <c r="C734" s="1147"/>
      <c r="D734" s="1147"/>
      <c r="E734" s="1147"/>
      <c r="F734" s="1147"/>
      <c r="G734" s="1147"/>
      <c r="H734" s="1147"/>
      <c r="I734" s="1147"/>
      <c r="J734" s="1147"/>
      <c r="K734" s="1147"/>
      <c r="L734" s="1147"/>
      <c r="M734" s="1147"/>
      <c r="N734" s="1147"/>
      <c r="O734" s="1147"/>
      <c r="P734" s="1147"/>
      <c r="Q734" s="1147"/>
      <c r="R734" s="1147"/>
      <c r="S734" s="1147"/>
      <c r="T734" s="1147"/>
    </row>
    <row r="735" spans="1:20" ht="16.5" customHeight="1">
      <c r="A735" s="1147"/>
      <c r="B735" s="1147"/>
      <c r="C735" s="1147"/>
      <c r="D735" s="1147"/>
      <c r="E735" s="1147"/>
      <c r="F735" s="1147"/>
      <c r="G735" s="1147"/>
      <c r="H735" s="1147"/>
      <c r="I735" s="1147"/>
      <c r="J735" s="1147"/>
      <c r="K735" s="1147"/>
      <c r="L735" s="1147"/>
      <c r="M735" s="1147"/>
      <c r="N735" s="1147"/>
      <c r="O735" s="1147"/>
      <c r="P735" s="1147"/>
      <c r="Q735" s="1147"/>
      <c r="R735" s="1147"/>
      <c r="S735" s="1147"/>
      <c r="T735" s="1147"/>
    </row>
    <row r="736" spans="1:20" ht="16.5" customHeight="1">
      <c r="A736" s="1147"/>
      <c r="B736" s="1147"/>
      <c r="C736" s="1147"/>
      <c r="D736" s="1147"/>
      <c r="E736" s="1147"/>
      <c r="F736" s="1147"/>
      <c r="G736" s="1147"/>
      <c r="H736" s="1147"/>
      <c r="I736" s="1147"/>
      <c r="J736" s="1147"/>
      <c r="K736" s="1147"/>
      <c r="L736" s="1147"/>
      <c r="M736" s="1147"/>
      <c r="N736" s="1147"/>
      <c r="O736" s="1147"/>
      <c r="P736" s="1147"/>
      <c r="Q736" s="1147"/>
      <c r="R736" s="1147"/>
      <c r="S736" s="1147"/>
      <c r="T736" s="1147"/>
    </row>
    <row r="737" spans="1:20" ht="16.5" customHeight="1">
      <c r="A737" s="1147"/>
      <c r="B737" s="1147"/>
      <c r="C737" s="1147"/>
      <c r="D737" s="1147"/>
      <c r="E737" s="1147"/>
      <c r="F737" s="1147"/>
      <c r="G737" s="1147"/>
      <c r="H737" s="1147"/>
      <c r="I737" s="1147"/>
      <c r="J737" s="1147"/>
      <c r="K737" s="1147"/>
      <c r="L737" s="1147"/>
      <c r="M737" s="1147"/>
      <c r="N737" s="1147"/>
      <c r="O737" s="1147"/>
      <c r="P737" s="1147"/>
      <c r="Q737" s="1147"/>
      <c r="R737" s="1147"/>
      <c r="S737" s="1147"/>
      <c r="T737" s="1147"/>
    </row>
    <row r="738" spans="1:20" ht="16.5" customHeight="1">
      <c r="A738" s="1147"/>
      <c r="B738" s="1147"/>
      <c r="C738" s="1147"/>
      <c r="D738" s="1147"/>
      <c r="E738" s="1147"/>
      <c r="F738" s="1147"/>
      <c r="G738" s="1147"/>
      <c r="H738" s="1147"/>
      <c r="I738" s="1147"/>
      <c r="J738" s="1147"/>
      <c r="K738" s="1147"/>
      <c r="L738" s="1147"/>
      <c r="M738" s="1147"/>
      <c r="N738" s="1147"/>
      <c r="O738" s="1147"/>
      <c r="P738" s="1147"/>
      <c r="Q738" s="1147"/>
      <c r="R738" s="1147"/>
      <c r="S738" s="1147"/>
      <c r="T738" s="1147"/>
    </row>
    <row r="739" spans="1:20" ht="16.5" customHeight="1">
      <c r="A739" s="1147"/>
      <c r="B739" s="1147"/>
      <c r="C739" s="1147"/>
      <c r="D739" s="1147"/>
      <c r="E739" s="1147"/>
      <c r="F739" s="1147"/>
      <c r="G739" s="1147"/>
      <c r="H739" s="1147"/>
      <c r="I739" s="1147"/>
      <c r="J739" s="1147"/>
      <c r="K739" s="1147"/>
      <c r="L739" s="1147"/>
      <c r="M739" s="1147"/>
      <c r="N739" s="1147"/>
      <c r="O739" s="1147"/>
      <c r="P739" s="1147"/>
      <c r="Q739" s="1147"/>
      <c r="R739" s="1147"/>
      <c r="S739" s="1147"/>
      <c r="T739" s="1147"/>
    </row>
    <row r="740" spans="1:20" ht="16.5" customHeight="1">
      <c r="A740" s="1147"/>
      <c r="B740" s="1147"/>
      <c r="C740" s="1147"/>
      <c r="D740" s="1147"/>
      <c r="E740" s="1147"/>
      <c r="F740" s="1147"/>
      <c r="G740" s="1147"/>
      <c r="H740" s="1147"/>
      <c r="I740" s="1147"/>
      <c r="J740" s="1147"/>
      <c r="K740" s="1147"/>
      <c r="L740" s="1147"/>
      <c r="M740" s="1147"/>
      <c r="N740" s="1147"/>
      <c r="O740" s="1147"/>
      <c r="P740" s="1147"/>
      <c r="Q740" s="1147"/>
      <c r="R740" s="1147"/>
      <c r="S740" s="1147"/>
      <c r="T740" s="1147"/>
    </row>
    <row r="741" spans="1:20" ht="16.5" customHeight="1">
      <c r="A741" s="1147"/>
      <c r="B741" s="1147"/>
      <c r="C741" s="1147"/>
      <c r="D741" s="1147"/>
      <c r="E741" s="1147"/>
      <c r="F741" s="1147"/>
      <c r="G741" s="1147"/>
      <c r="H741" s="1147"/>
      <c r="I741" s="1147"/>
      <c r="J741" s="1147"/>
      <c r="K741" s="1147"/>
      <c r="L741" s="1147"/>
      <c r="M741" s="1147"/>
      <c r="N741" s="1147"/>
      <c r="O741" s="1147"/>
      <c r="P741" s="1147"/>
      <c r="Q741" s="1147"/>
      <c r="R741" s="1147"/>
      <c r="S741" s="1147"/>
      <c r="T741" s="1147"/>
    </row>
    <row r="742" spans="1:20" ht="16.5" customHeight="1">
      <c r="A742" s="1147"/>
      <c r="B742" s="1147"/>
      <c r="C742" s="1147"/>
      <c r="D742" s="1147"/>
      <c r="E742" s="1147"/>
      <c r="F742" s="1147"/>
      <c r="G742" s="1147"/>
      <c r="H742" s="1147"/>
      <c r="I742" s="1147"/>
      <c r="J742" s="1147"/>
      <c r="K742" s="1147"/>
      <c r="L742" s="1147"/>
      <c r="M742" s="1147"/>
      <c r="N742" s="1147"/>
      <c r="O742" s="1147"/>
      <c r="P742" s="1147"/>
      <c r="Q742" s="1147"/>
      <c r="R742" s="1147"/>
      <c r="S742" s="1147"/>
      <c r="T742" s="1147"/>
    </row>
    <row r="743" spans="1:20" ht="16.5" customHeight="1">
      <c r="A743" s="1147"/>
      <c r="B743" s="1147"/>
      <c r="C743" s="1147"/>
      <c r="D743" s="1147"/>
      <c r="E743" s="1147"/>
      <c r="F743" s="1147"/>
      <c r="G743" s="1147"/>
      <c r="H743" s="1147"/>
      <c r="I743" s="1147"/>
      <c r="J743" s="1147"/>
      <c r="K743" s="1147"/>
      <c r="L743" s="1147"/>
      <c r="M743" s="1147"/>
      <c r="N743" s="1147"/>
      <c r="O743" s="1147"/>
      <c r="P743" s="1147"/>
      <c r="Q743" s="1147"/>
      <c r="R743" s="1147"/>
      <c r="S743" s="1147"/>
      <c r="T743" s="1147"/>
    </row>
    <row r="744" spans="1:20" ht="16.5" customHeight="1">
      <c r="A744" s="1147"/>
      <c r="B744" s="1147"/>
      <c r="C744" s="1147"/>
      <c r="D744" s="1147"/>
      <c r="E744" s="1147"/>
      <c r="F744" s="1147"/>
      <c r="G744" s="1147"/>
      <c r="H744" s="1147"/>
      <c r="I744" s="1147"/>
      <c r="J744" s="1147"/>
      <c r="K744" s="1147"/>
      <c r="L744" s="1147"/>
      <c r="M744" s="1147"/>
      <c r="N744" s="1147"/>
      <c r="O744" s="1147"/>
      <c r="P744" s="1147"/>
      <c r="Q744" s="1147"/>
      <c r="R744" s="1147"/>
      <c r="S744" s="1147"/>
      <c r="T744" s="1147"/>
    </row>
    <row r="745" spans="1:20" ht="16.5" customHeight="1">
      <c r="A745" s="1147"/>
      <c r="B745" s="1147"/>
      <c r="C745" s="1147"/>
      <c r="D745" s="1147"/>
      <c r="E745" s="1147"/>
      <c r="F745" s="1147"/>
      <c r="G745" s="1147"/>
      <c r="H745" s="1147"/>
      <c r="I745" s="1147"/>
      <c r="J745" s="1147"/>
      <c r="K745" s="1147"/>
      <c r="L745" s="1147"/>
      <c r="M745" s="1147"/>
      <c r="N745" s="1147"/>
      <c r="O745" s="1147"/>
      <c r="P745" s="1147"/>
      <c r="Q745" s="1147"/>
      <c r="R745" s="1147"/>
      <c r="S745" s="1147"/>
      <c r="T745" s="1147"/>
    </row>
    <row r="746" spans="1:20" ht="16.5" customHeight="1">
      <c r="A746" s="1147"/>
      <c r="B746" s="1147"/>
      <c r="C746" s="1147"/>
      <c r="D746" s="1147"/>
      <c r="E746" s="1147"/>
      <c r="F746" s="1147"/>
      <c r="G746" s="1147"/>
      <c r="H746" s="1147"/>
      <c r="I746" s="1147"/>
      <c r="J746" s="1147"/>
      <c r="K746" s="1147"/>
      <c r="L746" s="1147"/>
      <c r="M746" s="1147"/>
      <c r="N746" s="1147"/>
      <c r="O746" s="1147"/>
      <c r="P746" s="1147"/>
      <c r="Q746" s="1147"/>
      <c r="R746" s="1147"/>
      <c r="S746" s="1147"/>
      <c r="T746" s="1147"/>
    </row>
    <row r="747" spans="1:20" ht="16.5" customHeight="1">
      <c r="A747" s="1147"/>
      <c r="B747" s="1147"/>
      <c r="C747" s="1147"/>
      <c r="D747" s="1147"/>
      <c r="E747" s="1147"/>
      <c r="F747" s="1147"/>
      <c r="G747" s="1147"/>
      <c r="H747" s="1147"/>
      <c r="I747" s="1147"/>
      <c r="J747" s="1147"/>
      <c r="K747" s="1147"/>
      <c r="L747" s="1147"/>
      <c r="M747" s="1147"/>
      <c r="N747" s="1147"/>
      <c r="O747" s="1147"/>
      <c r="P747" s="1147"/>
      <c r="Q747" s="1147"/>
      <c r="R747" s="1147"/>
      <c r="S747" s="1147"/>
      <c r="T747" s="1147"/>
    </row>
    <row r="748" spans="1:20" ht="16.5" customHeight="1">
      <c r="A748" s="1147"/>
      <c r="B748" s="1147"/>
      <c r="C748" s="1147"/>
      <c r="D748" s="1147"/>
      <c r="E748" s="1147"/>
      <c r="F748" s="1147"/>
      <c r="G748" s="1147"/>
      <c r="H748" s="1147"/>
      <c r="I748" s="1147"/>
      <c r="J748" s="1147"/>
      <c r="K748" s="1147"/>
      <c r="L748" s="1147"/>
      <c r="M748" s="1147"/>
      <c r="N748" s="1147"/>
      <c r="O748" s="1147"/>
      <c r="P748" s="1147"/>
      <c r="Q748" s="1147"/>
      <c r="R748" s="1147"/>
      <c r="S748" s="1147"/>
      <c r="T748" s="1147"/>
    </row>
    <row r="749" spans="1:20" ht="16.5" customHeight="1">
      <c r="A749" s="1147"/>
      <c r="B749" s="1147"/>
      <c r="C749" s="1147"/>
      <c r="D749" s="1147"/>
      <c r="E749" s="1147"/>
      <c r="F749" s="1147"/>
      <c r="G749" s="1147"/>
      <c r="H749" s="1147"/>
      <c r="I749" s="1147"/>
      <c r="J749" s="1147"/>
      <c r="K749" s="1147"/>
      <c r="L749" s="1147"/>
      <c r="M749" s="1147"/>
      <c r="N749" s="1147"/>
      <c r="O749" s="1147"/>
      <c r="P749" s="1147"/>
      <c r="Q749" s="1147"/>
      <c r="R749" s="1147"/>
      <c r="S749" s="1147"/>
      <c r="T749" s="1147"/>
    </row>
    <row r="750" spans="1:20" ht="16.5" customHeight="1">
      <c r="A750" s="1147"/>
      <c r="B750" s="1147"/>
      <c r="C750" s="1147"/>
      <c r="D750" s="1147"/>
      <c r="E750" s="1147"/>
      <c r="F750" s="1147"/>
      <c r="G750" s="1147"/>
      <c r="H750" s="1147"/>
      <c r="I750" s="1147"/>
      <c r="J750" s="1147"/>
      <c r="K750" s="1147"/>
      <c r="L750" s="1147"/>
      <c r="M750" s="1147"/>
      <c r="N750" s="1147"/>
      <c r="O750" s="1147"/>
      <c r="P750" s="1147"/>
      <c r="Q750" s="1147"/>
      <c r="R750" s="1147"/>
      <c r="S750" s="1147"/>
      <c r="T750" s="1147"/>
    </row>
    <row r="751" spans="1:20" ht="16.5" customHeight="1">
      <c r="A751" s="1147"/>
      <c r="B751" s="1147"/>
      <c r="C751" s="1147"/>
      <c r="D751" s="1147"/>
      <c r="E751" s="1147"/>
      <c r="F751" s="1147"/>
      <c r="G751" s="1147"/>
      <c r="H751" s="1147"/>
      <c r="I751" s="1147"/>
      <c r="J751" s="1147"/>
      <c r="K751" s="1147"/>
      <c r="L751" s="1147"/>
      <c r="M751" s="1147"/>
      <c r="N751" s="1147"/>
      <c r="O751" s="1147"/>
      <c r="P751" s="1147"/>
      <c r="Q751" s="1147"/>
      <c r="R751" s="1147"/>
      <c r="S751" s="1147"/>
      <c r="T751" s="1147"/>
    </row>
    <row r="752" spans="1:20" ht="16.5" customHeight="1">
      <c r="A752" s="1147"/>
      <c r="B752" s="1147"/>
      <c r="C752" s="1147"/>
      <c r="D752" s="1147"/>
      <c r="E752" s="1147"/>
      <c r="F752" s="1147"/>
      <c r="G752" s="1147"/>
      <c r="H752" s="1147"/>
      <c r="I752" s="1147"/>
      <c r="J752" s="1147"/>
      <c r="K752" s="1147"/>
      <c r="L752" s="1147"/>
      <c r="M752" s="1147"/>
      <c r="N752" s="1147"/>
      <c r="O752" s="1147"/>
      <c r="P752" s="1147"/>
      <c r="Q752" s="1147"/>
      <c r="R752" s="1147"/>
      <c r="S752" s="1147"/>
      <c r="T752" s="1147"/>
    </row>
    <row r="753" spans="1:20" ht="16.5" customHeight="1">
      <c r="A753" s="1147"/>
      <c r="B753" s="1147"/>
      <c r="C753" s="1147"/>
      <c r="D753" s="1147"/>
      <c r="E753" s="1147"/>
      <c r="F753" s="1147"/>
      <c r="G753" s="1147"/>
      <c r="H753" s="1147"/>
      <c r="I753" s="1147"/>
      <c r="J753" s="1147"/>
      <c r="K753" s="1147"/>
      <c r="L753" s="1147"/>
      <c r="M753" s="1147"/>
      <c r="N753" s="1147"/>
      <c r="O753" s="1147"/>
      <c r="P753" s="1147"/>
      <c r="Q753" s="1147"/>
      <c r="R753" s="1147"/>
      <c r="S753" s="1147"/>
      <c r="T753" s="1147"/>
    </row>
    <row r="754" spans="1:20" ht="16.5" customHeight="1">
      <c r="A754" s="1147"/>
      <c r="B754" s="1147"/>
      <c r="C754" s="1147"/>
      <c r="D754" s="1147"/>
      <c r="E754" s="1147"/>
      <c r="F754" s="1147"/>
      <c r="G754" s="1147"/>
      <c r="H754" s="1147"/>
      <c r="I754" s="1147"/>
      <c r="J754" s="1147"/>
      <c r="K754" s="1147"/>
      <c r="L754" s="1147"/>
      <c r="M754" s="1147"/>
      <c r="N754" s="1147"/>
      <c r="O754" s="1147"/>
      <c r="P754" s="1147"/>
      <c r="Q754" s="1147"/>
      <c r="R754" s="1147"/>
      <c r="S754" s="1147"/>
      <c r="T754" s="1147"/>
    </row>
    <row r="755" spans="1:20" ht="16.5" customHeight="1">
      <c r="A755" s="1147"/>
      <c r="B755" s="1147"/>
      <c r="C755" s="1147"/>
      <c r="D755" s="1147"/>
      <c r="E755" s="1147"/>
      <c r="F755" s="1147"/>
      <c r="G755" s="1147"/>
      <c r="H755" s="1147"/>
      <c r="I755" s="1147"/>
      <c r="J755" s="1147"/>
      <c r="K755" s="1147"/>
      <c r="L755" s="1147"/>
      <c r="M755" s="1147"/>
      <c r="N755" s="1147"/>
      <c r="O755" s="1147"/>
      <c r="P755" s="1147"/>
      <c r="Q755" s="1147"/>
      <c r="R755" s="1147"/>
      <c r="S755" s="1147"/>
      <c r="T755" s="1147"/>
    </row>
    <row r="756" spans="1:20" ht="16.5" customHeight="1">
      <c r="A756" s="1147"/>
      <c r="B756" s="1147"/>
      <c r="C756" s="1147"/>
      <c r="D756" s="1147"/>
      <c r="E756" s="1147"/>
      <c r="F756" s="1147"/>
      <c r="G756" s="1147"/>
      <c r="H756" s="1147"/>
      <c r="I756" s="1147"/>
      <c r="J756" s="1147"/>
      <c r="K756" s="1147"/>
      <c r="L756" s="1147"/>
      <c r="M756" s="1147"/>
      <c r="N756" s="1147"/>
      <c r="O756" s="1147"/>
      <c r="P756" s="1147"/>
      <c r="Q756" s="1147"/>
      <c r="R756" s="1147"/>
      <c r="S756" s="1147"/>
      <c r="T756" s="1147"/>
    </row>
    <row r="757" spans="1:20" ht="16.5" customHeight="1">
      <c r="A757" s="1147"/>
      <c r="B757" s="1147"/>
      <c r="C757" s="1147"/>
      <c r="D757" s="1147"/>
      <c r="E757" s="1147"/>
      <c r="F757" s="1147"/>
      <c r="G757" s="1147"/>
      <c r="H757" s="1147"/>
      <c r="I757" s="1147"/>
      <c r="J757" s="1147"/>
      <c r="K757" s="1147"/>
      <c r="L757" s="1147"/>
      <c r="M757" s="1147"/>
      <c r="N757" s="1147"/>
      <c r="O757" s="1147"/>
      <c r="P757" s="1147"/>
      <c r="Q757" s="1147"/>
      <c r="R757" s="1147"/>
      <c r="S757" s="1147"/>
      <c r="T757" s="1147"/>
    </row>
    <row r="758" spans="1:20" ht="16.5" customHeight="1">
      <c r="A758" s="1147"/>
      <c r="B758" s="1147"/>
      <c r="C758" s="1147"/>
      <c r="D758" s="1147"/>
      <c r="E758" s="1147"/>
      <c r="F758" s="1147"/>
      <c r="G758" s="1147"/>
      <c r="H758" s="1147"/>
      <c r="I758" s="1147"/>
      <c r="J758" s="1147"/>
      <c r="K758" s="1147"/>
      <c r="L758" s="1147"/>
      <c r="M758" s="1147"/>
      <c r="N758" s="1147"/>
      <c r="O758" s="1147"/>
      <c r="P758" s="1147"/>
      <c r="Q758" s="1147"/>
      <c r="R758" s="1147"/>
      <c r="S758" s="1147"/>
      <c r="T758" s="1147"/>
    </row>
    <row r="759" spans="1:20" ht="16.5" customHeight="1">
      <c r="A759" s="1147"/>
      <c r="B759" s="1147"/>
      <c r="C759" s="1147"/>
      <c r="D759" s="1147"/>
      <c r="E759" s="1147"/>
      <c r="F759" s="1147"/>
      <c r="G759" s="1147"/>
      <c r="H759" s="1147"/>
      <c r="I759" s="1147"/>
      <c r="J759" s="1147"/>
      <c r="K759" s="1147"/>
      <c r="L759" s="1147"/>
      <c r="M759" s="1147"/>
      <c r="N759" s="1147"/>
      <c r="O759" s="1147"/>
      <c r="P759" s="1147"/>
      <c r="Q759" s="1147"/>
      <c r="R759" s="1147"/>
      <c r="S759" s="1147"/>
      <c r="T759" s="1147"/>
    </row>
    <row r="760" spans="1:20" ht="16.5" customHeight="1">
      <c r="A760" s="1147"/>
      <c r="B760" s="1147"/>
      <c r="C760" s="1147"/>
      <c r="D760" s="1147"/>
      <c r="E760" s="1147"/>
      <c r="F760" s="1147"/>
      <c r="G760" s="1147"/>
      <c r="H760" s="1147"/>
      <c r="I760" s="1147"/>
      <c r="J760" s="1147"/>
      <c r="K760" s="1147"/>
      <c r="L760" s="1147"/>
      <c r="M760" s="1147"/>
      <c r="N760" s="1147"/>
      <c r="O760" s="1147"/>
      <c r="P760" s="1147"/>
      <c r="Q760" s="1147"/>
      <c r="R760" s="1147"/>
      <c r="S760" s="1147"/>
      <c r="T760" s="1147"/>
    </row>
    <row r="761" spans="1:20" ht="16.5" customHeight="1">
      <c r="A761" s="1147"/>
      <c r="B761" s="1147"/>
      <c r="C761" s="1147"/>
      <c r="D761" s="1147"/>
      <c r="E761" s="1147"/>
      <c r="F761" s="1147"/>
      <c r="G761" s="1147"/>
      <c r="H761" s="1147"/>
      <c r="I761" s="1147"/>
      <c r="J761" s="1147"/>
      <c r="K761" s="1147"/>
      <c r="L761" s="1147"/>
      <c r="M761" s="1147"/>
      <c r="N761" s="1147"/>
      <c r="O761" s="1147"/>
      <c r="P761" s="1147"/>
      <c r="Q761" s="1147"/>
      <c r="R761" s="1147"/>
      <c r="S761" s="1147"/>
      <c r="T761" s="1147"/>
    </row>
    <row r="762" spans="1:20" ht="16.5" customHeight="1">
      <c r="A762" s="1147"/>
      <c r="B762" s="1147"/>
      <c r="C762" s="1147"/>
      <c r="D762" s="1147"/>
      <c r="E762" s="1147"/>
      <c r="F762" s="1147"/>
      <c r="G762" s="1147"/>
      <c r="H762" s="1147"/>
      <c r="I762" s="1147"/>
      <c r="J762" s="1147"/>
      <c r="K762" s="1147"/>
      <c r="L762" s="1147"/>
      <c r="M762" s="1147"/>
      <c r="N762" s="1147"/>
      <c r="O762" s="1147"/>
      <c r="P762" s="1147"/>
      <c r="Q762" s="1147"/>
      <c r="R762" s="1147"/>
      <c r="S762" s="1147"/>
      <c r="T762" s="1147"/>
    </row>
    <row r="763" spans="1:20" ht="16.5" customHeight="1">
      <c r="A763" s="1147"/>
      <c r="B763" s="1147"/>
      <c r="C763" s="1147"/>
      <c r="D763" s="1147"/>
      <c r="E763" s="1147"/>
      <c r="F763" s="1147"/>
      <c r="G763" s="1147"/>
      <c r="H763" s="1147"/>
      <c r="I763" s="1147"/>
      <c r="J763" s="1147"/>
      <c r="K763" s="1147"/>
      <c r="L763" s="1147"/>
      <c r="M763" s="1147"/>
      <c r="N763" s="1147"/>
      <c r="O763" s="1147"/>
      <c r="P763" s="1147"/>
      <c r="Q763" s="1147"/>
      <c r="R763" s="1147"/>
      <c r="S763" s="1147"/>
      <c r="T763" s="1147"/>
    </row>
    <row r="764" spans="1:20" ht="16.5" customHeight="1">
      <c r="A764" s="1147"/>
      <c r="B764" s="1147"/>
      <c r="C764" s="1147"/>
      <c r="D764" s="1147"/>
      <c r="E764" s="1147"/>
      <c r="F764" s="1147"/>
      <c r="G764" s="1147"/>
      <c r="H764" s="1147"/>
      <c r="I764" s="1147"/>
      <c r="J764" s="1147"/>
      <c r="K764" s="1147"/>
      <c r="L764" s="1147"/>
      <c r="M764" s="1147"/>
      <c r="N764" s="1147"/>
      <c r="O764" s="1147"/>
      <c r="P764" s="1147"/>
      <c r="Q764" s="1147"/>
      <c r="R764" s="1147"/>
      <c r="S764" s="1147"/>
      <c r="T764" s="1147"/>
    </row>
    <row r="765" spans="1:20" ht="16.5" customHeight="1">
      <c r="A765" s="1147"/>
      <c r="B765" s="1147"/>
      <c r="C765" s="1147"/>
      <c r="D765" s="1147"/>
      <c r="E765" s="1147"/>
      <c r="F765" s="1147"/>
      <c r="G765" s="1147"/>
      <c r="H765" s="1147"/>
      <c r="I765" s="1147"/>
      <c r="J765" s="1147"/>
      <c r="K765" s="1147"/>
      <c r="L765" s="1147"/>
      <c r="M765" s="1147"/>
      <c r="N765" s="1147"/>
      <c r="O765" s="1147"/>
      <c r="P765" s="1147"/>
      <c r="Q765" s="1147"/>
      <c r="R765" s="1147"/>
      <c r="S765" s="1147"/>
      <c r="T765" s="1147"/>
    </row>
    <row r="766" spans="1:20" ht="16.5" customHeight="1">
      <c r="A766" s="1147"/>
      <c r="B766" s="1147"/>
      <c r="C766" s="1147"/>
      <c r="D766" s="1147"/>
      <c r="E766" s="1147"/>
      <c r="F766" s="1147"/>
      <c r="G766" s="1147"/>
      <c r="H766" s="1147"/>
      <c r="I766" s="1147"/>
      <c r="J766" s="1147"/>
      <c r="K766" s="1147"/>
      <c r="L766" s="1147"/>
      <c r="M766" s="1147"/>
      <c r="N766" s="1147"/>
      <c r="O766" s="1147"/>
      <c r="P766" s="1147"/>
      <c r="Q766" s="1147"/>
      <c r="R766" s="1147"/>
      <c r="S766" s="1147"/>
      <c r="T766" s="1147"/>
    </row>
    <row r="767" spans="1:20" ht="16.5" customHeight="1">
      <c r="A767" s="1147"/>
      <c r="B767" s="1147"/>
      <c r="C767" s="1147"/>
      <c r="D767" s="1147"/>
      <c r="E767" s="1147"/>
      <c r="F767" s="1147"/>
      <c r="G767" s="1147"/>
      <c r="H767" s="1147"/>
      <c r="I767" s="1147"/>
      <c r="J767" s="1147"/>
      <c r="K767" s="1147"/>
      <c r="L767" s="1147"/>
      <c r="M767" s="1147"/>
      <c r="N767" s="1147"/>
      <c r="O767" s="1147"/>
      <c r="P767" s="1147"/>
      <c r="Q767" s="1147"/>
      <c r="R767" s="1147"/>
      <c r="S767" s="1147"/>
      <c r="T767" s="1147"/>
    </row>
    <row r="768" spans="1:20" ht="16.5" customHeight="1">
      <c r="A768" s="1147"/>
      <c r="B768" s="1147"/>
      <c r="C768" s="1147"/>
      <c r="D768" s="1147"/>
      <c r="E768" s="1147"/>
      <c r="F768" s="1147"/>
      <c r="G768" s="1147"/>
      <c r="H768" s="1147"/>
      <c r="I768" s="1147"/>
      <c r="J768" s="1147"/>
      <c r="K768" s="1147"/>
      <c r="L768" s="1147"/>
      <c r="M768" s="1147"/>
      <c r="N768" s="1147"/>
      <c r="O768" s="1147"/>
      <c r="P768" s="1147"/>
      <c r="Q768" s="1147"/>
      <c r="R768" s="1147"/>
      <c r="S768" s="1147"/>
      <c r="T768" s="1147"/>
    </row>
    <row r="769" spans="1:20" ht="16.5" customHeight="1">
      <c r="A769" s="1147"/>
      <c r="B769" s="1147"/>
      <c r="C769" s="1147"/>
      <c r="D769" s="1147"/>
      <c r="E769" s="1147"/>
      <c r="F769" s="1147"/>
      <c r="G769" s="1147"/>
      <c r="H769" s="1147"/>
      <c r="I769" s="1147"/>
      <c r="J769" s="1147"/>
      <c r="K769" s="1147"/>
      <c r="L769" s="1147"/>
      <c r="M769" s="1147"/>
      <c r="N769" s="1147"/>
      <c r="O769" s="1147"/>
      <c r="P769" s="1147"/>
      <c r="Q769" s="1147"/>
      <c r="R769" s="1147"/>
      <c r="S769" s="1147"/>
      <c r="T769" s="1147"/>
    </row>
    <row r="770" spans="1:20" ht="16.5" customHeight="1">
      <c r="A770" s="1147"/>
      <c r="B770" s="1147"/>
      <c r="C770" s="1147"/>
      <c r="D770" s="1147"/>
      <c r="E770" s="1147"/>
      <c r="F770" s="1147"/>
      <c r="G770" s="1147"/>
      <c r="H770" s="1147"/>
      <c r="I770" s="1147"/>
      <c r="J770" s="1147"/>
      <c r="K770" s="1147"/>
      <c r="L770" s="1147"/>
      <c r="M770" s="1147"/>
      <c r="N770" s="1147"/>
      <c r="O770" s="1147"/>
      <c r="P770" s="1147"/>
      <c r="Q770" s="1147"/>
      <c r="R770" s="1147"/>
      <c r="S770" s="1147"/>
      <c r="T770" s="1147"/>
    </row>
    <row r="771" spans="1:20" ht="16.5" customHeight="1">
      <c r="A771" s="1147"/>
      <c r="B771" s="1147"/>
      <c r="C771" s="1147"/>
      <c r="D771" s="1147"/>
      <c r="E771" s="1147"/>
      <c r="F771" s="1147"/>
      <c r="G771" s="1147"/>
      <c r="H771" s="1147"/>
      <c r="I771" s="1147"/>
      <c r="J771" s="1147"/>
      <c r="K771" s="1147"/>
      <c r="L771" s="1147"/>
      <c r="M771" s="1147"/>
      <c r="N771" s="1147"/>
      <c r="O771" s="1147"/>
      <c r="P771" s="1147"/>
      <c r="Q771" s="1147"/>
      <c r="R771" s="1147"/>
      <c r="S771" s="1147"/>
      <c r="T771" s="1147"/>
    </row>
    <row r="772" spans="1:20" ht="16.5" customHeight="1">
      <c r="A772" s="1147"/>
      <c r="B772" s="1147"/>
      <c r="C772" s="1147"/>
      <c r="D772" s="1147"/>
      <c r="E772" s="1147"/>
      <c r="F772" s="1147"/>
      <c r="G772" s="1147"/>
      <c r="H772" s="1147"/>
      <c r="I772" s="1147"/>
      <c r="J772" s="1147"/>
      <c r="K772" s="1147"/>
      <c r="L772" s="1147"/>
      <c r="M772" s="1147"/>
      <c r="N772" s="1147"/>
      <c r="O772" s="1147"/>
      <c r="P772" s="1147"/>
      <c r="Q772" s="1147"/>
      <c r="R772" s="1147"/>
      <c r="S772" s="1147"/>
      <c r="T772" s="1147"/>
    </row>
    <row r="773" spans="1:20" ht="16.5" customHeight="1">
      <c r="A773" s="1147"/>
      <c r="B773" s="1147"/>
      <c r="C773" s="1147"/>
      <c r="D773" s="1147"/>
      <c r="E773" s="1147"/>
      <c r="F773" s="1147"/>
      <c r="G773" s="1147"/>
      <c r="H773" s="1147"/>
      <c r="I773" s="1147"/>
      <c r="J773" s="1147"/>
      <c r="K773" s="1147"/>
      <c r="L773" s="1147"/>
      <c r="M773" s="1147"/>
      <c r="N773" s="1147"/>
      <c r="O773" s="1147"/>
      <c r="P773" s="1147"/>
      <c r="Q773" s="1147"/>
      <c r="R773" s="1147"/>
      <c r="S773" s="1147"/>
      <c r="T773" s="1147"/>
    </row>
    <row r="774" spans="1:20" ht="16.5" customHeight="1">
      <c r="A774" s="1147"/>
      <c r="B774" s="1147"/>
      <c r="C774" s="1147"/>
      <c r="D774" s="1147"/>
      <c r="E774" s="1147"/>
      <c r="F774" s="1147"/>
      <c r="G774" s="1147"/>
      <c r="H774" s="1147"/>
      <c r="I774" s="1147"/>
      <c r="J774" s="1147"/>
      <c r="K774" s="1147"/>
      <c r="L774" s="1147"/>
      <c r="M774" s="1147"/>
      <c r="N774" s="1147"/>
      <c r="O774" s="1147"/>
      <c r="P774" s="1147"/>
      <c r="Q774" s="1147"/>
      <c r="R774" s="1147"/>
      <c r="S774" s="1147"/>
      <c r="T774" s="1147"/>
    </row>
    <row r="775" spans="1:20" ht="16.5" customHeight="1">
      <c r="A775" s="1147"/>
      <c r="B775" s="1147"/>
      <c r="C775" s="1147"/>
      <c r="D775" s="1147"/>
      <c r="E775" s="1147"/>
      <c r="F775" s="1147"/>
      <c r="G775" s="1147"/>
      <c r="H775" s="1147"/>
      <c r="I775" s="1147"/>
      <c r="J775" s="1147"/>
      <c r="K775" s="1147"/>
      <c r="L775" s="1147"/>
      <c r="M775" s="1147"/>
      <c r="N775" s="1147"/>
      <c r="O775" s="1147"/>
      <c r="P775" s="1147"/>
      <c r="Q775" s="1147"/>
      <c r="R775" s="1147"/>
      <c r="S775" s="1147"/>
      <c r="T775" s="1147"/>
    </row>
    <row r="776" spans="1:20" ht="16.5" customHeight="1">
      <c r="A776" s="1147"/>
      <c r="B776" s="1147"/>
      <c r="C776" s="1147"/>
      <c r="D776" s="1147"/>
      <c r="E776" s="1147"/>
      <c r="F776" s="1147"/>
      <c r="G776" s="1147"/>
      <c r="H776" s="1147"/>
      <c r="I776" s="1147"/>
      <c r="J776" s="1147"/>
      <c r="K776" s="1147"/>
      <c r="L776" s="1147"/>
      <c r="M776" s="1147"/>
      <c r="N776" s="1147"/>
      <c r="O776" s="1147"/>
      <c r="P776" s="1147"/>
      <c r="Q776" s="1147"/>
      <c r="R776" s="1147"/>
      <c r="S776" s="1147"/>
      <c r="T776" s="1147"/>
    </row>
    <row r="777" spans="1:20" ht="16.5" customHeight="1">
      <c r="A777" s="1147"/>
      <c r="B777" s="1147"/>
      <c r="C777" s="1147"/>
      <c r="D777" s="1147"/>
      <c r="E777" s="1147"/>
      <c r="F777" s="1147"/>
      <c r="G777" s="1147"/>
      <c r="H777" s="1147"/>
      <c r="I777" s="1147"/>
      <c r="J777" s="1147"/>
      <c r="K777" s="1147"/>
      <c r="L777" s="1147"/>
      <c r="M777" s="1147"/>
      <c r="N777" s="1147"/>
      <c r="O777" s="1147"/>
      <c r="P777" s="1147"/>
      <c r="Q777" s="1147"/>
      <c r="R777" s="1147"/>
      <c r="S777" s="1147"/>
      <c r="T777" s="1147"/>
    </row>
    <row r="778" spans="1:20" ht="16.5" customHeight="1">
      <c r="A778" s="1147"/>
      <c r="B778" s="1147"/>
      <c r="C778" s="1147"/>
      <c r="D778" s="1147"/>
      <c r="E778" s="1147"/>
      <c r="F778" s="1147"/>
      <c r="G778" s="1147"/>
      <c r="H778" s="1147"/>
      <c r="I778" s="1147"/>
      <c r="J778" s="1147"/>
      <c r="K778" s="1147"/>
      <c r="L778" s="1147"/>
      <c r="M778" s="1147"/>
      <c r="N778" s="1147"/>
      <c r="O778" s="1147"/>
      <c r="P778" s="1147"/>
      <c r="Q778" s="1147"/>
      <c r="R778" s="1147"/>
      <c r="S778" s="1147"/>
      <c r="T778" s="1147"/>
    </row>
    <row r="779" spans="1:20" ht="16.5" customHeight="1">
      <c r="A779" s="1147"/>
      <c r="B779" s="1147"/>
      <c r="C779" s="1147"/>
      <c r="D779" s="1147"/>
      <c r="E779" s="1147"/>
      <c r="F779" s="1147"/>
      <c r="G779" s="1147"/>
      <c r="H779" s="1147"/>
      <c r="I779" s="1147"/>
      <c r="J779" s="1147"/>
      <c r="K779" s="1147"/>
      <c r="L779" s="1147"/>
      <c r="M779" s="1147"/>
      <c r="N779" s="1147"/>
      <c r="O779" s="1147"/>
      <c r="P779" s="1147"/>
      <c r="Q779" s="1147"/>
      <c r="R779" s="1147"/>
      <c r="S779" s="1147"/>
      <c r="T779" s="1147"/>
    </row>
    <row r="780" spans="1:20" ht="16.5" customHeight="1">
      <c r="A780" s="1147"/>
      <c r="B780" s="1147"/>
      <c r="C780" s="1147"/>
      <c r="D780" s="1147"/>
      <c r="E780" s="1147"/>
      <c r="F780" s="1147"/>
      <c r="G780" s="1147"/>
      <c r="H780" s="1147"/>
      <c r="I780" s="1147"/>
      <c r="J780" s="1147"/>
      <c r="K780" s="1147"/>
      <c r="L780" s="1147"/>
      <c r="M780" s="1147"/>
      <c r="N780" s="1147"/>
      <c r="O780" s="1147"/>
      <c r="P780" s="1147"/>
      <c r="Q780" s="1147"/>
      <c r="R780" s="1147"/>
      <c r="S780" s="1147"/>
      <c r="T780" s="1147"/>
    </row>
    <row r="781" spans="1:20" ht="16.5" customHeight="1">
      <c r="A781" s="1147"/>
      <c r="B781" s="1147"/>
      <c r="C781" s="1147"/>
      <c r="D781" s="1147"/>
      <c r="E781" s="1147"/>
      <c r="F781" s="1147"/>
      <c r="G781" s="1147"/>
      <c r="H781" s="1147"/>
      <c r="I781" s="1147"/>
      <c r="J781" s="1147"/>
      <c r="K781" s="1147"/>
      <c r="L781" s="1147"/>
      <c r="M781" s="1147"/>
      <c r="N781" s="1147"/>
      <c r="O781" s="1147"/>
      <c r="P781" s="1147"/>
      <c r="Q781" s="1147"/>
      <c r="R781" s="1147"/>
      <c r="S781" s="1147"/>
      <c r="T781" s="1147"/>
    </row>
    <row r="782" spans="1:20" ht="16.5" customHeight="1">
      <c r="A782" s="1147"/>
      <c r="B782" s="1147"/>
      <c r="C782" s="1147"/>
      <c r="D782" s="1147"/>
      <c r="E782" s="1147"/>
      <c r="F782" s="1147"/>
      <c r="G782" s="1147"/>
      <c r="H782" s="1147"/>
      <c r="I782" s="1147"/>
      <c r="J782" s="1147"/>
      <c r="K782" s="1147"/>
      <c r="L782" s="1147"/>
      <c r="M782" s="1147"/>
      <c r="N782" s="1147"/>
      <c r="O782" s="1147"/>
      <c r="P782" s="1147"/>
      <c r="Q782" s="1147"/>
      <c r="R782" s="1147"/>
      <c r="S782" s="1147"/>
      <c r="T782" s="1147"/>
    </row>
    <row r="783" spans="1:20" ht="16.5" customHeight="1">
      <c r="A783" s="1147"/>
      <c r="B783" s="1147"/>
      <c r="C783" s="1147"/>
      <c r="D783" s="1147"/>
      <c r="E783" s="1147"/>
      <c r="F783" s="1147"/>
      <c r="G783" s="1147"/>
      <c r="H783" s="1147"/>
      <c r="I783" s="1147"/>
      <c r="J783" s="1147"/>
      <c r="K783" s="1147"/>
      <c r="L783" s="1147"/>
      <c r="M783" s="1147"/>
      <c r="N783" s="1147"/>
      <c r="O783" s="1147"/>
      <c r="P783" s="1147"/>
      <c r="Q783" s="1147"/>
      <c r="R783" s="1147"/>
      <c r="S783" s="1147"/>
      <c r="T783" s="1147"/>
    </row>
    <row r="784" spans="1:20" ht="16.5" customHeight="1">
      <c r="A784" s="1147"/>
      <c r="B784" s="1147"/>
      <c r="C784" s="1147"/>
      <c r="D784" s="1147"/>
      <c r="E784" s="1147"/>
      <c r="F784" s="1147"/>
      <c r="G784" s="1147"/>
      <c r="H784" s="1147"/>
      <c r="I784" s="1147"/>
      <c r="J784" s="1147"/>
      <c r="K784" s="1147"/>
      <c r="L784" s="1147"/>
      <c r="M784" s="1147"/>
      <c r="N784" s="1147"/>
      <c r="O784" s="1147"/>
      <c r="P784" s="1147"/>
      <c r="Q784" s="1147"/>
      <c r="R784" s="1147"/>
      <c r="S784" s="1147"/>
      <c r="T784" s="1147"/>
    </row>
    <row r="785" spans="1:20" ht="16.5" customHeight="1">
      <c r="A785" s="1147"/>
      <c r="B785" s="1147"/>
      <c r="C785" s="1147"/>
      <c r="D785" s="1147"/>
      <c r="E785" s="1147"/>
      <c r="F785" s="1147"/>
      <c r="G785" s="1147"/>
      <c r="H785" s="1147"/>
      <c r="I785" s="1147"/>
      <c r="J785" s="1147"/>
      <c r="K785" s="1147"/>
      <c r="L785" s="1147"/>
      <c r="M785" s="1147"/>
      <c r="N785" s="1147"/>
      <c r="O785" s="1147"/>
      <c r="P785" s="1147"/>
      <c r="Q785" s="1147"/>
      <c r="R785" s="1147"/>
      <c r="S785" s="1147"/>
      <c r="T785" s="1147"/>
    </row>
    <row r="786" spans="1:20" ht="16.5" customHeight="1">
      <c r="A786" s="1147"/>
      <c r="B786" s="1147"/>
      <c r="C786" s="1147"/>
      <c r="D786" s="1147"/>
      <c r="E786" s="1147"/>
      <c r="F786" s="1147"/>
      <c r="G786" s="1147"/>
      <c r="H786" s="1147"/>
      <c r="I786" s="1147"/>
      <c r="J786" s="1147"/>
      <c r="K786" s="1147"/>
      <c r="L786" s="1147"/>
      <c r="M786" s="1147"/>
      <c r="N786" s="1147"/>
      <c r="O786" s="1147"/>
      <c r="P786" s="1147"/>
      <c r="Q786" s="1147"/>
      <c r="R786" s="1147"/>
      <c r="S786" s="1147"/>
      <c r="T786" s="1147"/>
    </row>
    <row r="787" spans="1:20" ht="16.5" customHeight="1">
      <c r="A787" s="1147"/>
      <c r="B787" s="1147"/>
      <c r="C787" s="1147"/>
      <c r="D787" s="1147"/>
      <c r="E787" s="1147"/>
      <c r="F787" s="1147"/>
      <c r="G787" s="1147"/>
      <c r="H787" s="1147"/>
      <c r="I787" s="1147"/>
      <c r="J787" s="1147"/>
      <c r="K787" s="1147"/>
      <c r="L787" s="1147"/>
      <c r="M787" s="1147"/>
      <c r="N787" s="1147"/>
      <c r="O787" s="1147"/>
      <c r="P787" s="1147"/>
      <c r="Q787" s="1147"/>
      <c r="R787" s="1147"/>
      <c r="S787" s="1147"/>
      <c r="T787" s="1147"/>
    </row>
    <row r="788" spans="1:20" ht="16.5" customHeight="1">
      <c r="A788" s="1147"/>
      <c r="B788" s="1147"/>
      <c r="C788" s="1147"/>
      <c r="D788" s="1147"/>
      <c r="E788" s="1147"/>
      <c r="F788" s="1147"/>
      <c r="G788" s="1147"/>
      <c r="H788" s="1147"/>
      <c r="I788" s="1147"/>
      <c r="J788" s="1147"/>
      <c r="K788" s="1147"/>
      <c r="L788" s="1147"/>
      <c r="M788" s="1147"/>
      <c r="N788" s="1147"/>
      <c r="O788" s="1147"/>
      <c r="P788" s="1147"/>
      <c r="Q788" s="1147"/>
      <c r="R788" s="1147"/>
      <c r="S788" s="1147"/>
      <c r="T788" s="1147"/>
    </row>
    <row r="789" spans="1:20" ht="16.5" customHeight="1">
      <c r="A789" s="1147"/>
      <c r="B789" s="1147"/>
      <c r="C789" s="1147"/>
      <c r="D789" s="1147"/>
      <c r="E789" s="1147"/>
      <c r="F789" s="1147"/>
      <c r="G789" s="1147"/>
      <c r="H789" s="1147"/>
      <c r="I789" s="1147"/>
      <c r="J789" s="1147"/>
      <c r="K789" s="1147"/>
      <c r="L789" s="1147"/>
      <c r="M789" s="1147"/>
      <c r="N789" s="1147"/>
      <c r="O789" s="1147"/>
      <c r="P789" s="1147"/>
      <c r="Q789" s="1147"/>
      <c r="R789" s="1147"/>
      <c r="S789" s="1147"/>
      <c r="T789" s="1147"/>
    </row>
    <row r="790" spans="1:20" ht="16.5" customHeight="1">
      <c r="A790" s="1147"/>
      <c r="B790" s="1147"/>
      <c r="C790" s="1147"/>
      <c r="D790" s="1147"/>
      <c r="E790" s="1147"/>
      <c r="F790" s="1147"/>
      <c r="G790" s="1147"/>
      <c r="H790" s="1147"/>
      <c r="I790" s="1147"/>
      <c r="J790" s="1147"/>
      <c r="K790" s="1147"/>
      <c r="L790" s="1147"/>
      <c r="M790" s="1147"/>
      <c r="N790" s="1147"/>
      <c r="O790" s="1147"/>
      <c r="P790" s="1147"/>
      <c r="Q790" s="1147"/>
      <c r="R790" s="1147"/>
      <c r="S790" s="1147"/>
      <c r="T790" s="1147"/>
    </row>
    <row r="791" spans="1:20" ht="16.5" customHeight="1">
      <c r="A791" s="1147"/>
      <c r="B791" s="1147"/>
      <c r="C791" s="1147"/>
      <c r="D791" s="1147"/>
      <c r="E791" s="1147"/>
      <c r="F791" s="1147"/>
      <c r="G791" s="1147"/>
      <c r="H791" s="1147"/>
      <c r="I791" s="1147"/>
      <c r="J791" s="1147"/>
      <c r="K791" s="1147"/>
      <c r="L791" s="1147"/>
      <c r="M791" s="1147"/>
      <c r="N791" s="1147"/>
      <c r="O791" s="1147"/>
      <c r="P791" s="1147"/>
      <c r="Q791" s="1147"/>
      <c r="R791" s="1147"/>
      <c r="S791" s="1147"/>
      <c r="T791" s="1147"/>
    </row>
    <row r="792" spans="1:20" ht="16.5" customHeight="1">
      <c r="A792" s="1147"/>
      <c r="B792" s="1147"/>
      <c r="C792" s="1147"/>
      <c r="D792" s="1147"/>
      <c r="E792" s="1147"/>
      <c r="F792" s="1147"/>
      <c r="G792" s="1147"/>
      <c r="H792" s="1147"/>
      <c r="I792" s="1147"/>
      <c r="J792" s="1147"/>
      <c r="K792" s="1147"/>
      <c r="L792" s="1147"/>
      <c r="M792" s="1147"/>
      <c r="N792" s="1147"/>
      <c r="O792" s="1147"/>
      <c r="P792" s="1147"/>
      <c r="Q792" s="1147"/>
      <c r="R792" s="1147"/>
      <c r="S792" s="1147"/>
      <c r="T792" s="1147"/>
    </row>
    <row r="793" spans="1:20" ht="16.5" customHeight="1">
      <c r="A793" s="1147"/>
      <c r="B793" s="1147"/>
      <c r="C793" s="1147"/>
      <c r="D793" s="1147"/>
      <c r="E793" s="1147"/>
      <c r="F793" s="1147"/>
      <c r="G793" s="1147"/>
      <c r="H793" s="1147"/>
      <c r="I793" s="1147"/>
      <c r="J793" s="1147"/>
      <c r="K793" s="1147"/>
      <c r="L793" s="1147"/>
      <c r="M793" s="1147"/>
      <c r="N793" s="1147"/>
      <c r="O793" s="1147"/>
      <c r="P793" s="1147"/>
      <c r="Q793" s="1147"/>
      <c r="R793" s="1147"/>
      <c r="S793" s="1147"/>
      <c r="T793" s="1147"/>
    </row>
    <row r="794" spans="1:20" ht="16.5" customHeight="1">
      <c r="A794" s="1147"/>
      <c r="B794" s="1147"/>
      <c r="C794" s="1147"/>
      <c r="D794" s="1147"/>
      <c r="E794" s="1147"/>
      <c r="F794" s="1147"/>
      <c r="G794" s="1147"/>
      <c r="H794" s="1147"/>
      <c r="I794" s="1147"/>
      <c r="J794" s="1147"/>
      <c r="K794" s="1147"/>
      <c r="L794" s="1147"/>
      <c r="M794" s="1147"/>
      <c r="N794" s="1147"/>
      <c r="O794" s="1147"/>
      <c r="P794" s="1147"/>
      <c r="Q794" s="1147"/>
      <c r="R794" s="1147"/>
      <c r="S794" s="1147"/>
      <c r="T794" s="1147"/>
    </row>
    <row r="795" spans="1:20" ht="16.5" customHeight="1">
      <c r="A795" s="1147"/>
      <c r="B795" s="1147"/>
      <c r="C795" s="1147"/>
      <c r="D795" s="1147"/>
      <c r="E795" s="1147"/>
      <c r="F795" s="1147"/>
      <c r="G795" s="1147"/>
      <c r="H795" s="1147"/>
      <c r="I795" s="1147"/>
      <c r="J795" s="1147"/>
      <c r="K795" s="1147"/>
      <c r="L795" s="1147"/>
      <c r="M795" s="1147"/>
      <c r="N795" s="1147"/>
      <c r="O795" s="1147"/>
      <c r="P795" s="1147"/>
      <c r="Q795" s="1147"/>
      <c r="R795" s="1147"/>
      <c r="S795" s="1147"/>
      <c r="T795" s="1147"/>
    </row>
    <row r="796" spans="1:20" ht="16.5" customHeight="1">
      <c r="A796" s="1147"/>
      <c r="B796" s="1147"/>
      <c r="C796" s="1147"/>
      <c r="D796" s="1147"/>
      <c r="E796" s="1147"/>
      <c r="F796" s="1147"/>
      <c r="G796" s="1147"/>
      <c r="H796" s="1147"/>
      <c r="I796" s="1147"/>
      <c r="J796" s="1147"/>
      <c r="K796" s="1147"/>
      <c r="L796" s="1147"/>
      <c r="M796" s="1147"/>
      <c r="N796" s="1147"/>
      <c r="O796" s="1147"/>
      <c r="P796" s="1147"/>
      <c r="Q796" s="1147"/>
      <c r="R796" s="1147"/>
      <c r="S796" s="1147"/>
      <c r="T796" s="1147"/>
    </row>
    <row r="797" spans="1:20" ht="16.5" customHeight="1">
      <c r="A797" s="1147"/>
      <c r="B797" s="1147"/>
      <c r="C797" s="1147"/>
      <c r="D797" s="1147"/>
      <c r="E797" s="1147"/>
      <c r="F797" s="1147"/>
      <c r="G797" s="1147"/>
      <c r="H797" s="1147"/>
      <c r="I797" s="1147"/>
      <c r="J797" s="1147"/>
      <c r="K797" s="1147"/>
      <c r="L797" s="1147"/>
      <c r="M797" s="1147"/>
      <c r="N797" s="1147"/>
      <c r="O797" s="1147"/>
      <c r="P797" s="1147"/>
      <c r="Q797" s="1147"/>
      <c r="R797" s="1147"/>
      <c r="S797" s="1147"/>
      <c r="T797" s="1147"/>
    </row>
    <row r="798" spans="1:20" ht="16.5" customHeight="1">
      <c r="A798" s="1147"/>
      <c r="B798" s="1147"/>
      <c r="C798" s="1147"/>
      <c r="D798" s="1147"/>
      <c r="E798" s="1147"/>
      <c r="F798" s="1147"/>
      <c r="G798" s="1147"/>
      <c r="H798" s="1147"/>
      <c r="I798" s="1147"/>
      <c r="J798" s="1147"/>
      <c r="K798" s="1147"/>
      <c r="L798" s="1147"/>
      <c r="M798" s="1147"/>
      <c r="N798" s="1147"/>
      <c r="O798" s="1147"/>
      <c r="P798" s="1147"/>
      <c r="Q798" s="1147"/>
      <c r="R798" s="1147"/>
      <c r="S798" s="1147"/>
      <c r="T798" s="1147"/>
    </row>
    <row r="799" spans="1:20" ht="16.5" customHeight="1">
      <c r="A799" s="1147"/>
      <c r="B799" s="1147"/>
      <c r="C799" s="1147"/>
      <c r="D799" s="1147"/>
      <c r="E799" s="1147"/>
      <c r="F799" s="1147"/>
      <c r="G799" s="1147"/>
      <c r="H799" s="1147"/>
      <c r="I799" s="1147"/>
      <c r="J799" s="1147"/>
      <c r="K799" s="1147"/>
      <c r="L799" s="1147"/>
      <c r="M799" s="1147"/>
      <c r="N799" s="1147"/>
      <c r="O799" s="1147"/>
      <c r="P799" s="1147"/>
      <c r="Q799" s="1147"/>
      <c r="R799" s="1147"/>
      <c r="S799" s="1147"/>
      <c r="T799" s="1147"/>
    </row>
    <row r="800" spans="1:20" ht="16.5" customHeight="1">
      <c r="A800" s="1147"/>
      <c r="B800" s="1147"/>
      <c r="C800" s="1147"/>
      <c r="D800" s="1147"/>
      <c r="E800" s="1147"/>
      <c r="F800" s="1147"/>
      <c r="G800" s="1147"/>
      <c r="H800" s="1147"/>
      <c r="I800" s="1147"/>
      <c r="J800" s="1147"/>
      <c r="K800" s="1147"/>
      <c r="L800" s="1147"/>
      <c r="M800" s="1147"/>
      <c r="N800" s="1147"/>
      <c r="O800" s="1147"/>
      <c r="P800" s="1147"/>
      <c r="Q800" s="1147"/>
      <c r="R800" s="1147"/>
      <c r="S800" s="1147"/>
      <c r="T800" s="1147"/>
    </row>
    <row r="801" spans="1:20" ht="16.5" customHeight="1">
      <c r="A801" s="1147"/>
      <c r="B801" s="1147"/>
      <c r="C801" s="1147"/>
      <c r="D801" s="1147"/>
      <c r="E801" s="1147"/>
      <c r="F801" s="1147"/>
      <c r="G801" s="1147"/>
      <c r="H801" s="1147"/>
      <c r="I801" s="1147"/>
      <c r="J801" s="1147"/>
      <c r="K801" s="1147"/>
      <c r="L801" s="1147"/>
      <c r="M801" s="1147"/>
      <c r="N801" s="1147"/>
      <c r="O801" s="1147"/>
      <c r="P801" s="1147"/>
      <c r="Q801" s="1147"/>
      <c r="R801" s="1147"/>
      <c r="S801" s="1147"/>
      <c r="T801" s="1147"/>
    </row>
    <row r="802" spans="1:20" ht="16.5" customHeight="1">
      <c r="A802" s="1147"/>
      <c r="B802" s="1147"/>
      <c r="C802" s="1147"/>
      <c r="D802" s="1147"/>
      <c r="E802" s="1147"/>
      <c r="F802" s="1147"/>
      <c r="G802" s="1147"/>
      <c r="H802" s="1147"/>
      <c r="I802" s="1147"/>
      <c r="J802" s="1147"/>
      <c r="K802" s="1147"/>
      <c r="L802" s="1147"/>
      <c r="M802" s="1147"/>
      <c r="N802" s="1147"/>
      <c r="O802" s="1147"/>
      <c r="P802" s="1147"/>
      <c r="Q802" s="1147"/>
      <c r="R802" s="1147"/>
      <c r="S802" s="1147"/>
      <c r="T802" s="1147"/>
    </row>
    <row r="803" spans="1:20" ht="16.5" customHeight="1">
      <c r="A803" s="1147"/>
      <c r="B803" s="1147"/>
      <c r="C803" s="1147"/>
      <c r="D803" s="1147"/>
      <c r="E803" s="1147"/>
      <c r="F803" s="1147"/>
      <c r="G803" s="1147"/>
      <c r="H803" s="1147"/>
      <c r="I803" s="1147"/>
      <c r="J803" s="1147"/>
      <c r="K803" s="1147"/>
      <c r="L803" s="1147"/>
      <c r="M803" s="1147"/>
      <c r="N803" s="1147"/>
      <c r="O803" s="1147"/>
      <c r="P803" s="1147"/>
      <c r="Q803" s="1147"/>
      <c r="R803" s="1147"/>
      <c r="S803" s="1147"/>
      <c r="T803" s="1147"/>
    </row>
    <row r="804" spans="1:20" ht="16.5" customHeight="1">
      <c r="A804" s="1147"/>
      <c r="B804" s="1147"/>
      <c r="C804" s="1147"/>
      <c r="D804" s="1147"/>
      <c r="E804" s="1147"/>
      <c r="F804" s="1147"/>
      <c r="G804" s="1147"/>
      <c r="H804" s="1147"/>
      <c r="I804" s="1147"/>
      <c r="J804" s="1147"/>
      <c r="K804" s="1147"/>
      <c r="L804" s="1147"/>
      <c r="M804" s="1147"/>
      <c r="N804" s="1147"/>
      <c r="O804" s="1147"/>
      <c r="P804" s="1147"/>
      <c r="Q804" s="1147"/>
      <c r="R804" s="1147"/>
      <c r="S804" s="1147"/>
      <c r="T804" s="1147"/>
    </row>
    <row r="805" spans="1:20" ht="16.5" customHeight="1">
      <c r="A805" s="1147"/>
      <c r="B805" s="1147"/>
      <c r="C805" s="1147"/>
      <c r="D805" s="1147"/>
      <c r="E805" s="1147"/>
      <c r="F805" s="1147"/>
      <c r="G805" s="1147"/>
      <c r="H805" s="1147"/>
      <c r="I805" s="1147"/>
      <c r="J805" s="1147"/>
      <c r="K805" s="1147"/>
      <c r="L805" s="1147"/>
      <c r="M805" s="1147"/>
      <c r="N805" s="1147"/>
      <c r="O805" s="1147"/>
      <c r="P805" s="1147"/>
      <c r="Q805" s="1147"/>
      <c r="R805" s="1147"/>
      <c r="S805" s="1147"/>
      <c r="T805" s="1147"/>
    </row>
    <row r="806" spans="1:20" ht="16.5" customHeight="1">
      <c r="A806" s="1147"/>
      <c r="B806" s="1147"/>
      <c r="C806" s="1147"/>
      <c r="D806" s="1147"/>
      <c r="E806" s="1147"/>
      <c r="F806" s="1147"/>
      <c r="G806" s="1147"/>
      <c r="H806" s="1147"/>
      <c r="I806" s="1147"/>
      <c r="J806" s="1147"/>
      <c r="K806" s="1147"/>
      <c r="L806" s="1147"/>
      <c r="M806" s="1147"/>
      <c r="N806" s="1147"/>
      <c r="O806" s="1147"/>
      <c r="P806" s="1147"/>
      <c r="Q806" s="1147"/>
      <c r="R806" s="1147"/>
      <c r="S806" s="1147"/>
      <c r="T806" s="1147"/>
    </row>
    <row r="807" spans="1:20" ht="16.5" customHeight="1">
      <c r="A807" s="1147"/>
      <c r="B807" s="1147"/>
      <c r="C807" s="1147"/>
      <c r="D807" s="1147"/>
      <c r="E807" s="1147"/>
      <c r="F807" s="1147"/>
      <c r="G807" s="1147"/>
      <c r="H807" s="1147"/>
      <c r="I807" s="1147"/>
      <c r="J807" s="1147"/>
      <c r="K807" s="1147"/>
      <c r="L807" s="1147"/>
      <c r="M807" s="1147"/>
      <c r="N807" s="1147"/>
      <c r="O807" s="1147"/>
      <c r="P807" s="1147"/>
      <c r="Q807" s="1147"/>
      <c r="R807" s="1147"/>
      <c r="S807" s="1147"/>
      <c r="T807" s="1147"/>
    </row>
    <row r="808" spans="1:20" ht="16.5" customHeight="1">
      <c r="A808" s="1147"/>
      <c r="B808" s="1147"/>
      <c r="C808" s="1147"/>
      <c r="D808" s="1147"/>
      <c r="E808" s="1147"/>
      <c r="F808" s="1147"/>
      <c r="G808" s="1147"/>
      <c r="H808" s="1147"/>
      <c r="I808" s="1147"/>
      <c r="J808" s="1147"/>
      <c r="K808" s="1147"/>
      <c r="L808" s="1147"/>
      <c r="M808" s="1147"/>
      <c r="N808" s="1147"/>
      <c r="O808" s="1147"/>
      <c r="P808" s="1147"/>
      <c r="Q808" s="1147"/>
      <c r="R808" s="1147"/>
      <c r="S808" s="1147"/>
      <c r="T808" s="1147"/>
    </row>
    <row r="809" spans="1:20" ht="16.5" customHeight="1">
      <c r="A809" s="1147"/>
      <c r="B809" s="1147"/>
      <c r="C809" s="1147"/>
      <c r="D809" s="1147"/>
      <c r="E809" s="1147"/>
      <c r="F809" s="1147"/>
      <c r="G809" s="1147"/>
      <c r="H809" s="1147"/>
      <c r="I809" s="1147"/>
      <c r="J809" s="1147"/>
      <c r="K809" s="1147"/>
      <c r="L809" s="1147"/>
      <c r="M809" s="1147"/>
      <c r="N809" s="1147"/>
      <c r="O809" s="1147"/>
      <c r="P809" s="1147"/>
      <c r="Q809" s="1147"/>
      <c r="R809" s="1147"/>
      <c r="S809" s="1147"/>
      <c r="T809" s="1147"/>
    </row>
    <row r="810" spans="1:20" ht="16.5" customHeight="1">
      <c r="A810" s="1147"/>
      <c r="B810" s="1147"/>
      <c r="C810" s="1147"/>
      <c r="D810" s="1147"/>
      <c r="E810" s="1147"/>
      <c r="F810" s="1147"/>
      <c r="G810" s="1147"/>
      <c r="H810" s="1147"/>
      <c r="I810" s="1147"/>
      <c r="J810" s="1147"/>
      <c r="K810" s="1147"/>
      <c r="L810" s="1147"/>
      <c r="M810" s="1147"/>
      <c r="N810" s="1147"/>
      <c r="O810" s="1147"/>
      <c r="P810" s="1147"/>
      <c r="Q810" s="1147"/>
      <c r="R810" s="1147"/>
      <c r="S810" s="1147"/>
      <c r="T810" s="1147"/>
    </row>
    <row r="811" spans="1:20" ht="16.5" customHeight="1">
      <c r="A811" s="1147"/>
      <c r="B811" s="1147"/>
      <c r="C811" s="1147"/>
      <c r="D811" s="1147"/>
      <c r="E811" s="1147"/>
      <c r="F811" s="1147"/>
      <c r="G811" s="1147"/>
      <c r="H811" s="1147"/>
      <c r="I811" s="1147"/>
      <c r="J811" s="1147"/>
      <c r="K811" s="1147"/>
      <c r="L811" s="1147"/>
      <c r="M811" s="1147"/>
      <c r="N811" s="1147"/>
      <c r="O811" s="1147"/>
      <c r="P811" s="1147"/>
      <c r="Q811" s="1147"/>
      <c r="R811" s="1147"/>
      <c r="S811" s="1147"/>
      <c r="T811" s="1147"/>
    </row>
    <row r="812" spans="1:20" ht="16.5" customHeight="1">
      <c r="A812" s="1147"/>
      <c r="B812" s="1147"/>
      <c r="C812" s="1147"/>
      <c r="D812" s="1147"/>
      <c r="E812" s="1147"/>
      <c r="F812" s="1147"/>
      <c r="G812" s="1147"/>
      <c r="H812" s="1147"/>
      <c r="I812" s="1147"/>
      <c r="J812" s="1147"/>
      <c r="K812" s="1147"/>
      <c r="L812" s="1147"/>
      <c r="M812" s="1147"/>
      <c r="N812" s="1147"/>
      <c r="O812" s="1147"/>
      <c r="P812" s="1147"/>
      <c r="Q812" s="1147"/>
      <c r="R812" s="1147"/>
      <c r="S812" s="1147"/>
      <c r="T812" s="1147"/>
    </row>
    <row r="813" spans="1:20" ht="16.5" customHeight="1">
      <c r="A813" s="1147"/>
      <c r="B813" s="1147"/>
      <c r="C813" s="1147"/>
      <c r="D813" s="1147"/>
      <c r="E813" s="1147"/>
      <c r="F813" s="1147"/>
      <c r="G813" s="1147"/>
      <c r="H813" s="1147"/>
      <c r="I813" s="1147"/>
      <c r="J813" s="1147"/>
      <c r="K813" s="1147"/>
      <c r="L813" s="1147"/>
      <c r="M813" s="1147"/>
      <c r="N813" s="1147"/>
      <c r="O813" s="1147"/>
      <c r="P813" s="1147"/>
      <c r="Q813" s="1147"/>
      <c r="R813" s="1147"/>
      <c r="S813" s="1147"/>
      <c r="T813" s="1147"/>
    </row>
    <row r="814" spans="1:20" ht="16.5" customHeight="1">
      <c r="A814" s="1147"/>
      <c r="B814" s="1147"/>
      <c r="C814" s="1147"/>
      <c r="D814" s="1147"/>
      <c r="E814" s="1147"/>
      <c r="F814" s="1147"/>
      <c r="G814" s="1147"/>
      <c r="H814" s="1147"/>
      <c r="I814" s="1147"/>
      <c r="J814" s="1147"/>
      <c r="K814" s="1147"/>
      <c r="L814" s="1147"/>
      <c r="M814" s="1147"/>
      <c r="N814" s="1147"/>
      <c r="O814" s="1147"/>
      <c r="P814" s="1147"/>
      <c r="Q814" s="1147"/>
      <c r="R814" s="1147"/>
      <c r="S814" s="1147"/>
      <c r="T814" s="1147"/>
    </row>
    <row r="815" spans="1:20" ht="16.5" customHeight="1">
      <c r="A815" s="1147"/>
      <c r="B815" s="1147"/>
      <c r="C815" s="1147"/>
      <c r="D815" s="1147"/>
      <c r="E815" s="1147"/>
      <c r="F815" s="1147"/>
      <c r="G815" s="1147"/>
      <c r="H815" s="1147"/>
      <c r="I815" s="1147"/>
      <c r="J815" s="1147"/>
      <c r="K815" s="1147"/>
      <c r="L815" s="1147"/>
      <c r="M815" s="1147"/>
      <c r="N815" s="1147"/>
      <c r="O815" s="1147"/>
      <c r="P815" s="1147"/>
      <c r="Q815" s="1147"/>
      <c r="R815" s="1147"/>
      <c r="S815" s="1147"/>
      <c r="T815" s="1147"/>
    </row>
    <row r="816" spans="1:20" ht="16.5" customHeight="1">
      <c r="A816" s="1147"/>
      <c r="B816" s="1147"/>
      <c r="C816" s="1147"/>
      <c r="D816" s="1147"/>
      <c r="E816" s="1147"/>
      <c r="F816" s="1147"/>
      <c r="G816" s="1147"/>
      <c r="H816" s="1147"/>
      <c r="I816" s="1147"/>
      <c r="J816" s="1147"/>
      <c r="K816" s="1147"/>
      <c r="L816" s="1147"/>
      <c r="M816" s="1147"/>
      <c r="N816" s="1147"/>
      <c r="O816" s="1147"/>
      <c r="P816" s="1147"/>
      <c r="Q816" s="1147"/>
      <c r="R816" s="1147"/>
      <c r="S816" s="1147"/>
      <c r="T816" s="1147"/>
    </row>
    <row r="817" spans="1:20" ht="16.5" customHeight="1">
      <c r="A817" s="1147"/>
      <c r="B817" s="1147"/>
      <c r="C817" s="1147"/>
      <c r="D817" s="1147"/>
      <c r="E817" s="1147"/>
      <c r="F817" s="1147"/>
      <c r="G817" s="1147"/>
      <c r="H817" s="1147"/>
      <c r="I817" s="1147"/>
      <c r="J817" s="1147"/>
      <c r="K817" s="1147"/>
      <c r="L817" s="1147"/>
      <c r="M817" s="1147"/>
      <c r="N817" s="1147"/>
      <c r="O817" s="1147"/>
      <c r="P817" s="1147"/>
      <c r="Q817" s="1147"/>
      <c r="R817" s="1147"/>
      <c r="S817" s="1147"/>
      <c r="T817" s="1147"/>
    </row>
    <row r="818" spans="1:20" ht="16.5" customHeight="1">
      <c r="A818" s="1147"/>
      <c r="B818" s="1147"/>
      <c r="C818" s="1147"/>
      <c r="D818" s="1147"/>
      <c r="E818" s="1147"/>
      <c r="F818" s="1147"/>
      <c r="G818" s="1147"/>
      <c r="H818" s="1147"/>
      <c r="I818" s="1147"/>
      <c r="J818" s="1147"/>
      <c r="K818" s="1147"/>
      <c r="L818" s="1147"/>
      <c r="M818" s="1147"/>
      <c r="N818" s="1147"/>
      <c r="O818" s="1147"/>
      <c r="P818" s="1147"/>
      <c r="Q818" s="1147"/>
      <c r="R818" s="1147"/>
      <c r="S818" s="1147"/>
      <c r="T818" s="1147"/>
    </row>
    <row r="819" spans="1:20" ht="16.5" customHeight="1">
      <c r="A819" s="1147"/>
      <c r="B819" s="1147"/>
      <c r="C819" s="1147"/>
      <c r="D819" s="1147"/>
      <c r="E819" s="1147"/>
      <c r="F819" s="1147"/>
      <c r="G819" s="1147"/>
      <c r="H819" s="1147"/>
      <c r="I819" s="1147"/>
      <c r="J819" s="1147"/>
      <c r="K819" s="1147"/>
      <c r="L819" s="1147"/>
      <c r="M819" s="1147"/>
      <c r="N819" s="1147"/>
      <c r="O819" s="1147"/>
      <c r="P819" s="1147"/>
      <c r="Q819" s="1147"/>
      <c r="R819" s="1147"/>
      <c r="S819" s="1147"/>
      <c r="T819" s="1147"/>
    </row>
    <row r="820" spans="1:20" ht="16.5" customHeight="1">
      <c r="A820" s="1147"/>
      <c r="B820" s="1147"/>
      <c r="C820" s="1147"/>
      <c r="D820" s="1147"/>
      <c r="E820" s="1147"/>
      <c r="F820" s="1147"/>
      <c r="G820" s="1147"/>
      <c r="H820" s="1147"/>
      <c r="I820" s="1147"/>
      <c r="J820" s="1147"/>
      <c r="K820" s="1147"/>
      <c r="L820" s="1147"/>
      <c r="M820" s="1147"/>
      <c r="N820" s="1147"/>
      <c r="O820" s="1147"/>
      <c r="P820" s="1147"/>
      <c r="Q820" s="1147"/>
      <c r="R820" s="1147"/>
      <c r="S820" s="1147"/>
      <c r="T820" s="1147"/>
    </row>
    <row r="821" spans="1:20" ht="16.5" customHeight="1">
      <c r="A821" s="1147"/>
      <c r="B821" s="1147"/>
      <c r="C821" s="1147"/>
      <c r="D821" s="1147"/>
      <c r="E821" s="1147"/>
      <c r="F821" s="1147"/>
      <c r="G821" s="1147"/>
      <c r="H821" s="1147"/>
      <c r="I821" s="1147"/>
      <c r="J821" s="1147"/>
      <c r="K821" s="1147"/>
      <c r="L821" s="1147"/>
      <c r="M821" s="1147"/>
      <c r="N821" s="1147"/>
      <c r="O821" s="1147"/>
      <c r="P821" s="1147"/>
      <c r="Q821" s="1147"/>
      <c r="R821" s="1147"/>
      <c r="S821" s="1147"/>
      <c r="T821" s="1147"/>
    </row>
    <row r="822" spans="1:20" ht="16.5" customHeight="1">
      <c r="A822" s="1147"/>
      <c r="B822" s="1147"/>
      <c r="C822" s="1147"/>
      <c r="D822" s="1147"/>
      <c r="E822" s="1147"/>
      <c r="F822" s="1147"/>
      <c r="G822" s="1147"/>
      <c r="H822" s="1147"/>
      <c r="I822" s="1147"/>
      <c r="J822" s="1147"/>
      <c r="K822" s="1147"/>
      <c r="L822" s="1147"/>
      <c r="M822" s="1147"/>
      <c r="N822" s="1147"/>
      <c r="O822" s="1147"/>
      <c r="P822" s="1147"/>
      <c r="Q822" s="1147"/>
      <c r="R822" s="1147"/>
      <c r="S822" s="1147"/>
      <c r="T822" s="1147"/>
    </row>
    <row r="823" spans="1:20" ht="16.5" customHeight="1">
      <c r="A823" s="1147"/>
      <c r="B823" s="1147"/>
      <c r="C823" s="1147"/>
      <c r="D823" s="1147"/>
      <c r="E823" s="1147"/>
      <c r="F823" s="1147"/>
      <c r="G823" s="1147"/>
      <c r="H823" s="1147"/>
      <c r="I823" s="1147"/>
      <c r="J823" s="1147"/>
      <c r="K823" s="1147"/>
      <c r="L823" s="1147"/>
      <c r="M823" s="1147"/>
      <c r="N823" s="1147"/>
      <c r="O823" s="1147"/>
      <c r="P823" s="1147"/>
      <c r="Q823" s="1147"/>
      <c r="R823" s="1147"/>
      <c r="S823" s="1147"/>
      <c r="T823" s="1147"/>
    </row>
    <row r="824" spans="1:20" ht="16.5" customHeight="1">
      <c r="A824" s="1147"/>
      <c r="B824" s="1147"/>
      <c r="C824" s="1147"/>
      <c r="D824" s="1147"/>
      <c r="E824" s="1147"/>
      <c r="F824" s="1147"/>
      <c r="G824" s="1147"/>
      <c r="H824" s="1147"/>
      <c r="I824" s="1147"/>
      <c r="J824" s="1147"/>
      <c r="K824" s="1147"/>
      <c r="L824" s="1147"/>
      <c r="M824" s="1147"/>
      <c r="N824" s="1147"/>
      <c r="O824" s="1147"/>
      <c r="P824" s="1147"/>
      <c r="Q824" s="1147"/>
      <c r="R824" s="1147"/>
      <c r="S824" s="1147"/>
      <c r="T824" s="1147"/>
    </row>
    <row r="825" spans="1:20" ht="16.5" customHeight="1">
      <c r="A825" s="1147"/>
      <c r="B825" s="1147"/>
      <c r="C825" s="1147"/>
      <c r="D825" s="1147"/>
      <c r="E825" s="1147"/>
      <c r="F825" s="1147"/>
      <c r="G825" s="1147"/>
      <c r="H825" s="1147"/>
      <c r="I825" s="1147"/>
      <c r="J825" s="1147"/>
      <c r="K825" s="1147"/>
      <c r="L825" s="1147"/>
      <c r="M825" s="1147"/>
      <c r="N825" s="1147"/>
      <c r="O825" s="1147"/>
      <c r="P825" s="1147"/>
      <c r="Q825" s="1147"/>
      <c r="R825" s="1147"/>
      <c r="S825" s="1147"/>
      <c r="T825" s="1147"/>
    </row>
    <row r="826" spans="1:20" ht="16.5" customHeight="1">
      <c r="A826" s="1147"/>
      <c r="B826" s="1147"/>
      <c r="C826" s="1147"/>
      <c r="D826" s="1147"/>
      <c r="E826" s="1147"/>
      <c r="F826" s="1147"/>
      <c r="G826" s="1147"/>
      <c r="H826" s="1147"/>
      <c r="I826" s="1147"/>
      <c r="J826" s="1147"/>
      <c r="K826" s="1147"/>
      <c r="L826" s="1147"/>
      <c r="M826" s="1147"/>
      <c r="N826" s="1147"/>
      <c r="O826" s="1147"/>
      <c r="P826" s="1147"/>
      <c r="Q826" s="1147"/>
      <c r="R826" s="1147"/>
      <c r="S826" s="1147"/>
      <c r="T826" s="1147"/>
    </row>
    <row r="827" spans="1:20" ht="16.5" customHeight="1">
      <c r="A827" s="1147"/>
      <c r="B827" s="1147"/>
      <c r="C827" s="1147"/>
      <c r="D827" s="1147"/>
      <c r="E827" s="1147"/>
      <c r="F827" s="1147"/>
      <c r="G827" s="1147"/>
      <c r="H827" s="1147"/>
      <c r="I827" s="1147"/>
      <c r="J827" s="1147"/>
      <c r="K827" s="1147"/>
      <c r="L827" s="1147"/>
      <c r="M827" s="1147"/>
      <c r="N827" s="1147"/>
      <c r="O827" s="1147"/>
      <c r="P827" s="1147"/>
      <c r="Q827" s="1147"/>
      <c r="R827" s="1147"/>
      <c r="S827" s="1147"/>
      <c r="T827" s="1147"/>
    </row>
    <row r="828" spans="1:20" ht="16.5" customHeight="1">
      <c r="A828" s="1147"/>
      <c r="B828" s="1147"/>
      <c r="C828" s="1147"/>
      <c r="D828" s="1147"/>
      <c r="E828" s="1147"/>
      <c r="F828" s="1147"/>
      <c r="G828" s="1147"/>
      <c r="H828" s="1147"/>
      <c r="I828" s="1147"/>
      <c r="J828" s="1147"/>
      <c r="K828" s="1147"/>
      <c r="L828" s="1147"/>
      <c r="M828" s="1147"/>
      <c r="N828" s="1147"/>
      <c r="O828" s="1147"/>
      <c r="P828" s="1147"/>
      <c r="Q828" s="1147"/>
      <c r="R828" s="1147"/>
      <c r="S828" s="1147"/>
      <c r="T828" s="1147"/>
    </row>
    <row r="829" spans="1:20" ht="16.5" customHeight="1">
      <c r="A829" s="1147"/>
      <c r="B829" s="1147"/>
      <c r="C829" s="1147"/>
      <c r="D829" s="1147"/>
      <c r="E829" s="1147"/>
      <c r="F829" s="1147"/>
      <c r="G829" s="1147"/>
      <c r="H829" s="1147"/>
      <c r="I829" s="1147"/>
      <c r="J829" s="1147"/>
      <c r="K829" s="1147"/>
      <c r="L829" s="1147"/>
      <c r="M829" s="1147"/>
      <c r="N829" s="1147"/>
      <c r="O829" s="1147"/>
      <c r="P829" s="1147"/>
      <c r="Q829" s="1147"/>
      <c r="R829" s="1147"/>
      <c r="S829" s="1147"/>
      <c r="T829" s="1147"/>
    </row>
    <row r="830" spans="1:20" ht="16.5" customHeight="1">
      <c r="A830" s="1147"/>
      <c r="B830" s="1147"/>
      <c r="C830" s="1147"/>
      <c r="D830" s="1147"/>
      <c r="E830" s="1147"/>
      <c r="F830" s="1147"/>
      <c r="G830" s="1147"/>
      <c r="H830" s="1147"/>
      <c r="I830" s="1147"/>
      <c r="J830" s="1147"/>
      <c r="K830" s="1147"/>
      <c r="L830" s="1147"/>
      <c r="M830" s="1147"/>
      <c r="N830" s="1147"/>
      <c r="O830" s="1147"/>
      <c r="P830" s="1147"/>
      <c r="Q830" s="1147"/>
      <c r="R830" s="1147"/>
      <c r="S830" s="1147"/>
      <c r="T830" s="1147"/>
    </row>
    <row r="831" spans="1:20" ht="16.5" customHeight="1">
      <c r="A831" s="1147"/>
      <c r="B831" s="1147"/>
      <c r="C831" s="1147"/>
      <c r="D831" s="1147"/>
      <c r="E831" s="1147"/>
      <c r="F831" s="1147"/>
      <c r="G831" s="1147"/>
      <c r="H831" s="1147"/>
      <c r="I831" s="1147"/>
      <c r="J831" s="1147"/>
      <c r="K831" s="1147"/>
      <c r="L831" s="1147"/>
      <c r="M831" s="1147"/>
      <c r="N831" s="1147"/>
      <c r="O831" s="1147"/>
      <c r="P831" s="1147"/>
      <c r="Q831" s="1147"/>
      <c r="R831" s="1147"/>
      <c r="S831" s="1147"/>
      <c r="T831" s="1147"/>
    </row>
    <row r="832" spans="1:20" ht="16.5" customHeight="1">
      <c r="A832" s="1147"/>
      <c r="B832" s="1147"/>
      <c r="C832" s="1147"/>
      <c r="D832" s="1147"/>
      <c r="E832" s="1147"/>
      <c r="F832" s="1147"/>
      <c r="G832" s="1147"/>
      <c r="H832" s="1147"/>
      <c r="I832" s="1147"/>
      <c r="J832" s="1147"/>
      <c r="K832" s="1147"/>
      <c r="L832" s="1147"/>
      <c r="M832" s="1147"/>
      <c r="N832" s="1147"/>
      <c r="O832" s="1147"/>
      <c r="P832" s="1147"/>
      <c r="Q832" s="1147"/>
      <c r="R832" s="1147"/>
      <c r="S832" s="1147"/>
      <c r="T832" s="1147"/>
    </row>
    <row r="833" spans="1:20" ht="16.5" customHeight="1">
      <c r="A833" s="1147"/>
      <c r="B833" s="1147"/>
      <c r="C833" s="1147"/>
      <c r="D833" s="1147"/>
      <c r="E833" s="1147"/>
      <c r="F833" s="1147"/>
      <c r="G833" s="1147"/>
      <c r="H833" s="1147"/>
      <c r="I833" s="1147"/>
      <c r="J833" s="1147"/>
      <c r="K833" s="1147"/>
      <c r="L833" s="1147"/>
      <c r="M833" s="1147"/>
      <c r="N833" s="1147"/>
      <c r="O833" s="1147"/>
      <c r="P833" s="1147"/>
      <c r="Q833" s="1147"/>
      <c r="R833" s="1147"/>
      <c r="S833" s="1147"/>
      <c r="T833" s="1147"/>
    </row>
    <row r="834" spans="1:20" ht="16.5" customHeight="1">
      <c r="A834" s="1147"/>
      <c r="B834" s="1147"/>
      <c r="C834" s="1147"/>
      <c r="D834" s="1147"/>
      <c r="E834" s="1147"/>
      <c r="F834" s="1147"/>
      <c r="G834" s="1147"/>
      <c r="H834" s="1147"/>
      <c r="I834" s="1147"/>
      <c r="J834" s="1147"/>
      <c r="K834" s="1147"/>
      <c r="L834" s="1147"/>
      <c r="M834" s="1147"/>
      <c r="N834" s="1147"/>
      <c r="O834" s="1147"/>
      <c r="P834" s="1147"/>
      <c r="Q834" s="1147"/>
      <c r="R834" s="1147"/>
      <c r="S834" s="1147"/>
      <c r="T834" s="1147"/>
    </row>
    <row r="835" spans="1:20" ht="16.5" customHeight="1">
      <c r="A835" s="1147"/>
      <c r="B835" s="1147"/>
      <c r="C835" s="1147"/>
      <c r="D835" s="1147"/>
      <c r="E835" s="1147"/>
      <c r="F835" s="1147"/>
      <c r="G835" s="1147"/>
      <c r="H835" s="1147"/>
      <c r="I835" s="1147"/>
      <c r="J835" s="1147"/>
      <c r="K835" s="1147"/>
      <c r="L835" s="1147"/>
      <c r="M835" s="1147"/>
      <c r="N835" s="1147"/>
      <c r="O835" s="1147"/>
      <c r="P835" s="1147"/>
      <c r="Q835" s="1147"/>
      <c r="R835" s="1147"/>
      <c r="S835" s="1147"/>
      <c r="T835" s="1147"/>
    </row>
    <row r="836" spans="1:20" ht="16.5" customHeight="1">
      <c r="A836" s="1147"/>
      <c r="B836" s="1147"/>
      <c r="C836" s="1147"/>
      <c r="D836" s="1147"/>
      <c r="E836" s="1147"/>
      <c r="F836" s="1147"/>
      <c r="G836" s="1147"/>
      <c r="H836" s="1147"/>
      <c r="I836" s="1147"/>
      <c r="J836" s="1147"/>
      <c r="K836" s="1147"/>
      <c r="L836" s="1147"/>
      <c r="M836" s="1147"/>
      <c r="N836" s="1147"/>
      <c r="O836" s="1147"/>
      <c r="P836" s="1147"/>
      <c r="Q836" s="1147"/>
      <c r="R836" s="1147"/>
      <c r="S836" s="1147"/>
      <c r="T836" s="1147"/>
    </row>
    <row r="837" spans="1:20" ht="16.5" customHeight="1">
      <c r="A837" s="1147"/>
      <c r="B837" s="1147"/>
      <c r="C837" s="1147"/>
      <c r="D837" s="1147"/>
      <c r="E837" s="1147"/>
      <c r="F837" s="1147"/>
      <c r="G837" s="1147"/>
      <c r="H837" s="1147"/>
      <c r="I837" s="1147"/>
      <c r="J837" s="1147"/>
      <c r="K837" s="1147"/>
      <c r="L837" s="1147"/>
      <c r="M837" s="1147"/>
      <c r="N837" s="1147"/>
      <c r="O837" s="1147"/>
      <c r="P837" s="1147"/>
      <c r="Q837" s="1147"/>
      <c r="R837" s="1147"/>
      <c r="S837" s="1147"/>
      <c r="T837" s="1147"/>
    </row>
    <row r="838" spans="1:20" ht="16.5" customHeight="1">
      <c r="A838" s="1147"/>
      <c r="B838" s="1147"/>
      <c r="C838" s="1147"/>
      <c r="D838" s="1147"/>
      <c r="E838" s="1147"/>
      <c r="F838" s="1147"/>
      <c r="G838" s="1147"/>
      <c r="H838" s="1147"/>
      <c r="I838" s="1147"/>
      <c r="J838" s="1147"/>
      <c r="K838" s="1147"/>
      <c r="L838" s="1147"/>
      <c r="M838" s="1147"/>
      <c r="N838" s="1147"/>
      <c r="O838" s="1147"/>
      <c r="P838" s="1147"/>
      <c r="Q838" s="1147"/>
      <c r="R838" s="1147"/>
      <c r="S838" s="1147"/>
      <c r="T838" s="1147"/>
    </row>
    <row r="839" spans="1:20" ht="16.5" customHeight="1">
      <c r="A839" s="1147"/>
      <c r="B839" s="1147"/>
      <c r="C839" s="1147"/>
      <c r="D839" s="1147"/>
      <c r="E839" s="1147"/>
      <c r="F839" s="1147"/>
      <c r="G839" s="1147"/>
      <c r="H839" s="1147"/>
      <c r="I839" s="1147"/>
      <c r="J839" s="1147"/>
      <c r="K839" s="1147"/>
      <c r="L839" s="1147"/>
      <c r="M839" s="1147"/>
      <c r="N839" s="1147"/>
      <c r="O839" s="1147"/>
      <c r="P839" s="1147"/>
      <c r="Q839" s="1147"/>
      <c r="R839" s="1147"/>
      <c r="S839" s="1147"/>
      <c r="T839" s="1147"/>
    </row>
    <row r="840" spans="1:20" ht="16.5" customHeight="1">
      <c r="A840" s="1147"/>
      <c r="B840" s="1147"/>
      <c r="C840" s="1147"/>
      <c r="D840" s="1147"/>
      <c r="E840" s="1147"/>
      <c r="F840" s="1147"/>
      <c r="G840" s="1147"/>
      <c r="H840" s="1147"/>
      <c r="I840" s="1147"/>
      <c r="J840" s="1147"/>
      <c r="K840" s="1147"/>
      <c r="L840" s="1147"/>
      <c r="M840" s="1147"/>
      <c r="N840" s="1147"/>
      <c r="O840" s="1147"/>
      <c r="P840" s="1147"/>
      <c r="Q840" s="1147"/>
      <c r="R840" s="1147"/>
      <c r="S840" s="1147"/>
      <c r="T840" s="1147"/>
    </row>
    <row r="841" spans="1:20" ht="16.5" customHeight="1">
      <c r="A841" s="1147"/>
      <c r="B841" s="1147"/>
      <c r="C841" s="1147"/>
      <c r="D841" s="1147"/>
      <c r="E841" s="1147"/>
      <c r="F841" s="1147"/>
      <c r="G841" s="1147"/>
      <c r="H841" s="1147"/>
      <c r="I841" s="1147"/>
      <c r="J841" s="1147"/>
      <c r="K841" s="1147"/>
      <c r="L841" s="1147"/>
      <c r="M841" s="1147"/>
      <c r="N841" s="1147"/>
      <c r="O841" s="1147"/>
      <c r="P841" s="1147"/>
      <c r="Q841" s="1147"/>
      <c r="R841" s="1147"/>
      <c r="S841" s="1147"/>
      <c r="T841" s="1147"/>
    </row>
    <row r="842" spans="1:20" ht="16.5" customHeight="1">
      <c r="A842" s="1147"/>
      <c r="B842" s="1147"/>
      <c r="C842" s="1147"/>
      <c r="D842" s="1147"/>
      <c r="E842" s="1147"/>
      <c r="F842" s="1147"/>
      <c r="G842" s="1147"/>
      <c r="H842" s="1147"/>
      <c r="I842" s="1147"/>
      <c r="J842" s="1147"/>
      <c r="K842" s="1147"/>
      <c r="L842" s="1147"/>
      <c r="M842" s="1147"/>
      <c r="N842" s="1147"/>
      <c r="O842" s="1147"/>
      <c r="P842" s="1147"/>
      <c r="Q842" s="1147"/>
      <c r="R842" s="1147"/>
      <c r="S842" s="1147"/>
      <c r="T842" s="1147"/>
    </row>
    <row r="843" spans="1:20" ht="16.5" customHeight="1">
      <c r="A843" s="1147"/>
      <c r="B843" s="1147"/>
      <c r="C843" s="1147"/>
      <c r="D843" s="1147"/>
      <c r="E843" s="1147"/>
      <c r="F843" s="1147"/>
      <c r="G843" s="1147"/>
      <c r="H843" s="1147"/>
      <c r="I843" s="1147"/>
      <c r="J843" s="1147"/>
      <c r="K843" s="1147"/>
      <c r="L843" s="1147"/>
      <c r="M843" s="1147"/>
      <c r="N843" s="1147"/>
      <c r="O843" s="1147"/>
      <c r="P843" s="1147"/>
      <c r="Q843" s="1147"/>
      <c r="R843" s="1147"/>
      <c r="S843" s="1147"/>
      <c r="T843" s="1147"/>
    </row>
    <row r="844" spans="1:20" ht="16.5" customHeight="1">
      <c r="A844" s="1147"/>
      <c r="B844" s="1147"/>
      <c r="C844" s="1147"/>
      <c r="D844" s="1147"/>
      <c r="E844" s="1147"/>
      <c r="F844" s="1147"/>
      <c r="G844" s="1147"/>
      <c r="H844" s="1147"/>
      <c r="I844" s="1147"/>
      <c r="J844" s="1147"/>
      <c r="K844" s="1147"/>
      <c r="L844" s="1147"/>
      <c r="M844" s="1147"/>
      <c r="N844" s="1147"/>
      <c r="O844" s="1147"/>
      <c r="P844" s="1147"/>
      <c r="Q844" s="1147"/>
      <c r="R844" s="1147"/>
      <c r="S844" s="1147"/>
      <c r="T844" s="1147"/>
    </row>
    <row r="845" spans="1:20" ht="16.5" customHeight="1">
      <c r="A845" s="1147"/>
      <c r="B845" s="1147"/>
      <c r="C845" s="1147"/>
      <c r="D845" s="1147"/>
      <c r="E845" s="1147"/>
      <c r="F845" s="1147"/>
      <c r="G845" s="1147"/>
      <c r="H845" s="1147"/>
      <c r="I845" s="1147"/>
      <c r="J845" s="1147"/>
      <c r="K845" s="1147"/>
      <c r="L845" s="1147"/>
      <c r="M845" s="1147"/>
      <c r="N845" s="1147"/>
      <c r="O845" s="1147"/>
      <c r="P845" s="1147"/>
      <c r="Q845" s="1147"/>
      <c r="R845" s="1147"/>
      <c r="S845" s="1147"/>
      <c r="T845" s="1147"/>
    </row>
    <row r="846" spans="1:20" ht="16.5" customHeight="1">
      <c r="A846" s="1147"/>
      <c r="B846" s="1147"/>
      <c r="C846" s="1147"/>
      <c r="D846" s="1147"/>
      <c r="E846" s="1147"/>
      <c r="F846" s="1147"/>
      <c r="G846" s="1147"/>
      <c r="H846" s="1147"/>
      <c r="I846" s="1147"/>
      <c r="J846" s="1147"/>
      <c r="K846" s="1147"/>
      <c r="L846" s="1147"/>
      <c r="M846" s="1147"/>
      <c r="N846" s="1147"/>
      <c r="O846" s="1147"/>
      <c r="P846" s="1147"/>
      <c r="Q846" s="1147"/>
      <c r="R846" s="1147"/>
      <c r="S846" s="1147"/>
      <c r="T846" s="1147"/>
    </row>
    <row r="847" spans="1:20" ht="16.5" customHeight="1">
      <c r="A847" s="1147"/>
      <c r="B847" s="1147"/>
      <c r="C847" s="1147"/>
      <c r="D847" s="1147"/>
      <c r="E847" s="1147"/>
      <c r="F847" s="1147"/>
      <c r="G847" s="1147"/>
      <c r="H847" s="1147"/>
      <c r="I847" s="1147"/>
      <c r="J847" s="1147"/>
      <c r="K847" s="1147"/>
      <c r="L847" s="1147"/>
      <c r="M847" s="1147"/>
      <c r="N847" s="1147"/>
      <c r="O847" s="1147"/>
      <c r="P847" s="1147"/>
      <c r="Q847" s="1147"/>
      <c r="R847" s="1147"/>
      <c r="S847" s="1147"/>
      <c r="T847" s="1147"/>
    </row>
    <row r="848" spans="1:20" ht="16.5" customHeight="1">
      <c r="A848" s="1147"/>
      <c r="B848" s="1147"/>
      <c r="C848" s="1147"/>
      <c r="D848" s="1147"/>
      <c r="E848" s="1147"/>
      <c r="F848" s="1147"/>
      <c r="G848" s="1147"/>
      <c r="H848" s="1147"/>
      <c r="I848" s="1147"/>
      <c r="J848" s="1147"/>
      <c r="K848" s="1147"/>
      <c r="L848" s="1147"/>
      <c r="M848" s="1147"/>
      <c r="N848" s="1147"/>
      <c r="O848" s="1147"/>
      <c r="P848" s="1147"/>
      <c r="Q848" s="1147"/>
      <c r="R848" s="1147"/>
      <c r="S848" s="1147"/>
      <c r="T848" s="1147"/>
    </row>
    <row r="849" spans="1:20" ht="16.5" customHeight="1">
      <c r="A849" s="1147"/>
      <c r="B849" s="1147"/>
      <c r="C849" s="1147"/>
      <c r="D849" s="1147"/>
      <c r="E849" s="1147"/>
      <c r="F849" s="1147"/>
      <c r="G849" s="1147"/>
      <c r="H849" s="1147"/>
      <c r="I849" s="1147"/>
      <c r="J849" s="1147"/>
      <c r="K849" s="1147"/>
      <c r="L849" s="1147"/>
      <c r="M849" s="1147"/>
      <c r="N849" s="1147"/>
      <c r="O849" s="1147"/>
      <c r="P849" s="1147"/>
      <c r="Q849" s="1147"/>
      <c r="R849" s="1147"/>
      <c r="S849" s="1147"/>
      <c r="T849" s="1147"/>
    </row>
    <row r="850" spans="1:20" ht="16.5" customHeight="1">
      <c r="A850" s="1147"/>
      <c r="B850" s="1147"/>
      <c r="C850" s="1147"/>
      <c r="D850" s="1147"/>
      <c r="E850" s="1147"/>
      <c r="F850" s="1147"/>
      <c r="G850" s="1147"/>
      <c r="H850" s="1147"/>
      <c r="I850" s="1147"/>
      <c r="J850" s="1147"/>
      <c r="K850" s="1147"/>
      <c r="L850" s="1147"/>
      <c r="M850" s="1147"/>
      <c r="N850" s="1147"/>
      <c r="O850" s="1147"/>
      <c r="P850" s="1147"/>
      <c r="Q850" s="1147"/>
      <c r="R850" s="1147"/>
      <c r="S850" s="1147"/>
      <c r="T850" s="1147"/>
    </row>
    <row r="851" spans="1:20" ht="16.5" customHeight="1">
      <c r="A851" s="1147"/>
      <c r="B851" s="1147"/>
      <c r="C851" s="1147"/>
      <c r="D851" s="1147"/>
      <c r="E851" s="1147"/>
      <c r="F851" s="1147"/>
      <c r="G851" s="1147"/>
      <c r="H851" s="1147"/>
      <c r="I851" s="1147"/>
      <c r="J851" s="1147"/>
      <c r="K851" s="1147"/>
      <c r="L851" s="1147"/>
      <c r="M851" s="1147"/>
      <c r="N851" s="1147"/>
      <c r="O851" s="1147"/>
      <c r="P851" s="1147"/>
      <c r="Q851" s="1147"/>
      <c r="R851" s="1147"/>
      <c r="S851" s="1147"/>
      <c r="T851" s="1147"/>
    </row>
    <row r="852" spans="1:20" ht="16.5" customHeight="1">
      <c r="A852" s="1147"/>
      <c r="B852" s="1147"/>
      <c r="C852" s="1147"/>
      <c r="D852" s="1147"/>
      <c r="E852" s="1147"/>
      <c r="F852" s="1147"/>
      <c r="G852" s="1147"/>
      <c r="H852" s="1147"/>
      <c r="I852" s="1147"/>
      <c r="J852" s="1147"/>
      <c r="K852" s="1147"/>
      <c r="L852" s="1147"/>
      <c r="M852" s="1147"/>
      <c r="N852" s="1147"/>
      <c r="O852" s="1147"/>
      <c r="P852" s="1147"/>
      <c r="Q852" s="1147"/>
      <c r="R852" s="1147"/>
      <c r="S852" s="1147"/>
      <c r="T852" s="1147"/>
    </row>
    <row r="853" spans="1:20" ht="16.5" customHeight="1">
      <c r="A853" s="1147"/>
      <c r="B853" s="1147"/>
      <c r="C853" s="1147"/>
      <c r="D853" s="1147"/>
      <c r="E853" s="1147"/>
      <c r="F853" s="1147"/>
      <c r="G853" s="1147"/>
      <c r="H853" s="1147"/>
      <c r="I853" s="1147"/>
      <c r="J853" s="1147"/>
      <c r="K853" s="1147"/>
      <c r="L853" s="1147"/>
      <c r="M853" s="1147"/>
      <c r="N853" s="1147"/>
      <c r="O853" s="1147"/>
      <c r="P853" s="1147"/>
      <c r="Q853" s="1147"/>
      <c r="R853" s="1147"/>
      <c r="S853" s="1147"/>
      <c r="T853" s="1147"/>
    </row>
    <row r="854" spans="1:20" ht="16.5" customHeight="1">
      <c r="A854" s="1147"/>
      <c r="B854" s="1147"/>
      <c r="C854" s="1147"/>
      <c r="D854" s="1147"/>
      <c r="E854" s="1147"/>
      <c r="F854" s="1147"/>
      <c r="G854" s="1147"/>
      <c r="H854" s="1147"/>
      <c r="I854" s="1147"/>
      <c r="J854" s="1147"/>
      <c r="K854" s="1147"/>
      <c r="L854" s="1147"/>
      <c r="M854" s="1147"/>
      <c r="N854" s="1147"/>
      <c r="O854" s="1147"/>
      <c r="P854" s="1147"/>
      <c r="Q854" s="1147"/>
      <c r="R854" s="1147"/>
      <c r="S854" s="1147"/>
      <c r="T854" s="1147"/>
    </row>
    <row r="855" spans="1:20" ht="16.5" customHeight="1">
      <c r="A855" s="1147"/>
      <c r="B855" s="1147"/>
      <c r="C855" s="1147"/>
      <c r="D855" s="1147"/>
      <c r="E855" s="1147"/>
      <c r="F855" s="1147"/>
      <c r="G855" s="1147"/>
      <c r="H855" s="1147"/>
      <c r="I855" s="1147"/>
      <c r="J855" s="1147"/>
      <c r="K855" s="1147"/>
      <c r="L855" s="1147"/>
      <c r="M855" s="1147"/>
      <c r="N855" s="1147"/>
      <c r="O855" s="1147"/>
      <c r="P855" s="1147"/>
      <c r="Q855" s="1147"/>
      <c r="R855" s="1147"/>
      <c r="S855" s="1147"/>
      <c r="T855" s="1147"/>
    </row>
    <row r="856" spans="1:20" ht="16.5" customHeight="1">
      <c r="A856" s="1147"/>
      <c r="B856" s="1147"/>
      <c r="C856" s="1147"/>
      <c r="D856" s="1147"/>
      <c r="E856" s="1147"/>
      <c r="F856" s="1147"/>
      <c r="G856" s="1147"/>
      <c r="H856" s="1147"/>
      <c r="I856" s="1147"/>
      <c r="J856" s="1147"/>
      <c r="K856" s="1147"/>
      <c r="L856" s="1147"/>
      <c r="M856" s="1147"/>
      <c r="N856" s="1147"/>
      <c r="O856" s="1147"/>
      <c r="P856" s="1147"/>
      <c r="Q856" s="1147"/>
      <c r="R856" s="1147"/>
      <c r="S856" s="1147"/>
      <c r="T856" s="1147"/>
    </row>
    <row r="857" spans="1:20" ht="16.5" customHeight="1">
      <c r="A857" s="1147"/>
      <c r="B857" s="1147"/>
      <c r="C857" s="1147"/>
      <c r="D857" s="1147"/>
      <c r="E857" s="1147"/>
      <c r="F857" s="1147"/>
      <c r="G857" s="1147"/>
      <c r="H857" s="1147"/>
      <c r="I857" s="1147"/>
      <c r="J857" s="1147"/>
      <c r="K857" s="1147"/>
      <c r="L857" s="1147"/>
      <c r="M857" s="1147"/>
      <c r="N857" s="1147"/>
      <c r="O857" s="1147"/>
      <c r="P857" s="1147"/>
      <c r="Q857" s="1147"/>
      <c r="R857" s="1147"/>
      <c r="S857" s="1147"/>
      <c r="T857" s="1147"/>
    </row>
    <row r="858" spans="1:20" ht="16.5" customHeight="1">
      <c r="A858" s="1147"/>
      <c r="B858" s="1147"/>
      <c r="C858" s="1147"/>
      <c r="D858" s="1147"/>
      <c r="E858" s="1147"/>
      <c r="F858" s="1147"/>
      <c r="G858" s="1147"/>
      <c r="H858" s="1147"/>
      <c r="I858" s="1147"/>
      <c r="J858" s="1147"/>
      <c r="K858" s="1147"/>
      <c r="L858" s="1147"/>
      <c r="M858" s="1147"/>
      <c r="N858" s="1147"/>
      <c r="O858" s="1147"/>
      <c r="P858" s="1147"/>
      <c r="Q858" s="1147"/>
      <c r="R858" s="1147"/>
      <c r="S858" s="1147"/>
      <c r="T858" s="1147"/>
    </row>
    <row r="859" spans="1:20" ht="16.5" customHeight="1">
      <c r="A859" s="1147"/>
      <c r="B859" s="1147"/>
      <c r="C859" s="1147"/>
      <c r="D859" s="1147"/>
      <c r="E859" s="1147"/>
      <c r="F859" s="1147"/>
      <c r="G859" s="1147"/>
      <c r="H859" s="1147"/>
      <c r="I859" s="1147"/>
      <c r="J859" s="1147"/>
      <c r="K859" s="1147"/>
      <c r="L859" s="1147"/>
      <c r="M859" s="1147"/>
      <c r="N859" s="1147"/>
      <c r="O859" s="1147"/>
      <c r="P859" s="1147"/>
      <c r="Q859" s="1147"/>
      <c r="R859" s="1147"/>
      <c r="S859" s="1147"/>
      <c r="T859" s="1147"/>
    </row>
    <row r="860" spans="1:20" ht="16.5" customHeight="1">
      <c r="A860" s="1147"/>
      <c r="B860" s="1147"/>
      <c r="C860" s="1147"/>
      <c r="D860" s="1147"/>
      <c r="E860" s="1147"/>
      <c r="F860" s="1147"/>
      <c r="G860" s="1147"/>
      <c r="H860" s="1147"/>
      <c r="I860" s="1147"/>
      <c r="J860" s="1147"/>
      <c r="K860" s="1147"/>
      <c r="L860" s="1147"/>
      <c r="M860" s="1147"/>
      <c r="N860" s="1147"/>
      <c r="O860" s="1147"/>
      <c r="P860" s="1147"/>
      <c r="Q860" s="1147"/>
      <c r="R860" s="1147"/>
      <c r="S860" s="1147"/>
      <c r="T860" s="1147"/>
    </row>
    <row r="861" spans="1:20" ht="16.5" customHeight="1">
      <c r="A861" s="1147"/>
      <c r="B861" s="1147"/>
      <c r="C861" s="1147"/>
      <c r="D861" s="1147"/>
      <c r="E861" s="1147"/>
      <c r="F861" s="1147"/>
      <c r="G861" s="1147"/>
      <c r="H861" s="1147"/>
      <c r="I861" s="1147"/>
      <c r="J861" s="1147"/>
      <c r="K861" s="1147"/>
      <c r="L861" s="1147"/>
      <c r="M861" s="1147"/>
      <c r="N861" s="1147"/>
      <c r="O861" s="1147"/>
      <c r="P861" s="1147"/>
      <c r="Q861" s="1147"/>
      <c r="R861" s="1147"/>
      <c r="S861" s="1147"/>
      <c r="T861" s="1147"/>
    </row>
    <row r="862" spans="1:20" ht="16.5" customHeight="1">
      <c r="A862" s="1147"/>
      <c r="B862" s="1147"/>
      <c r="C862" s="1147"/>
      <c r="D862" s="1147"/>
      <c r="E862" s="1147"/>
      <c r="F862" s="1147"/>
      <c r="G862" s="1147"/>
      <c r="H862" s="1147"/>
      <c r="I862" s="1147"/>
      <c r="J862" s="1147"/>
      <c r="K862" s="1147"/>
      <c r="L862" s="1147"/>
      <c r="M862" s="1147"/>
      <c r="N862" s="1147"/>
      <c r="O862" s="1147"/>
      <c r="P862" s="1147"/>
      <c r="Q862" s="1147"/>
      <c r="R862" s="1147"/>
      <c r="S862" s="1147"/>
      <c r="T862" s="1147"/>
    </row>
    <row r="863" spans="1:20" ht="16.5" customHeight="1">
      <c r="A863" s="1147"/>
      <c r="B863" s="1147"/>
      <c r="C863" s="1147"/>
      <c r="D863" s="1147"/>
      <c r="E863" s="1147"/>
      <c r="F863" s="1147"/>
      <c r="G863" s="1147"/>
      <c r="H863" s="1147"/>
      <c r="I863" s="1147"/>
      <c r="J863" s="1147"/>
      <c r="K863" s="1147"/>
      <c r="L863" s="1147"/>
      <c r="M863" s="1147"/>
      <c r="N863" s="1147"/>
      <c r="O863" s="1147"/>
      <c r="P863" s="1147"/>
      <c r="Q863" s="1147"/>
      <c r="R863" s="1147"/>
      <c r="S863" s="1147"/>
      <c r="T863" s="1147"/>
    </row>
    <row r="864" spans="1:20" ht="16.5" customHeight="1">
      <c r="A864" s="1147"/>
      <c r="B864" s="1147"/>
      <c r="C864" s="1147"/>
      <c r="D864" s="1147"/>
      <c r="E864" s="1147"/>
      <c r="F864" s="1147"/>
      <c r="G864" s="1147"/>
      <c r="H864" s="1147"/>
      <c r="I864" s="1147"/>
      <c r="J864" s="1147"/>
      <c r="K864" s="1147"/>
      <c r="L864" s="1147"/>
      <c r="M864" s="1147"/>
      <c r="N864" s="1147"/>
      <c r="O864" s="1147"/>
      <c r="P864" s="1147"/>
      <c r="Q864" s="1147"/>
      <c r="R864" s="1147"/>
      <c r="S864" s="1147"/>
      <c r="T864" s="1147"/>
    </row>
    <row r="865" spans="1:20" ht="16.5" customHeight="1">
      <c r="A865" s="1147"/>
      <c r="B865" s="1147"/>
      <c r="C865" s="1147"/>
      <c r="D865" s="1147"/>
      <c r="E865" s="1147"/>
      <c r="F865" s="1147"/>
      <c r="G865" s="1147"/>
      <c r="H865" s="1147"/>
      <c r="I865" s="1147"/>
      <c r="J865" s="1147"/>
      <c r="K865" s="1147"/>
      <c r="L865" s="1147"/>
      <c r="M865" s="1147"/>
      <c r="N865" s="1147"/>
      <c r="O865" s="1147"/>
      <c r="P865" s="1147"/>
      <c r="Q865" s="1147"/>
      <c r="R865" s="1147"/>
      <c r="S865" s="1147"/>
      <c r="T865" s="1147"/>
    </row>
    <row r="866" spans="1:20" ht="16.5" customHeight="1">
      <c r="A866" s="1147"/>
      <c r="B866" s="1147"/>
      <c r="C866" s="1147"/>
      <c r="D866" s="1147"/>
      <c r="E866" s="1147"/>
      <c r="F866" s="1147"/>
      <c r="G866" s="1147"/>
      <c r="H866" s="1147"/>
      <c r="I866" s="1147"/>
      <c r="J866" s="1147"/>
      <c r="K866" s="1147"/>
      <c r="L866" s="1147"/>
      <c r="M866" s="1147"/>
      <c r="N866" s="1147"/>
      <c r="O866" s="1147"/>
      <c r="P866" s="1147"/>
      <c r="Q866" s="1147"/>
      <c r="R866" s="1147"/>
      <c r="S866" s="1147"/>
      <c r="T866" s="1147"/>
    </row>
    <row r="867" spans="1:20" ht="16.5" customHeight="1">
      <c r="A867" s="1147"/>
      <c r="B867" s="1147"/>
      <c r="C867" s="1147"/>
      <c r="D867" s="1147"/>
      <c r="E867" s="1147"/>
      <c r="F867" s="1147"/>
      <c r="G867" s="1147"/>
      <c r="H867" s="1147"/>
      <c r="I867" s="1147"/>
      <c r="J867" s="1147"/>
      <c r="K867" s="1147"/>
      <c r="L867" s="1147"/>
      <c r="M867" s="1147"/>
      <c r="N867" s="1147"/>
      <c r="O867" s="1147"/>
      <c r="P867" s="1147"/>
      <c r="Q867" s="1147"/>
      <c r="R867" s="1147"/>
      <c r="S867" s="1147"/>
      <c r="T867" s="1147"/>
    </row>
    <row r="868" spans="1:20" ht="16.5" customHeight="1">
      <c r="A868" s="1147"/>
      <c r="B868" s="1147"/>
      <c r="C868" s="1147"/>
      <c r="D868" s="1147"/>
      <c r="E868" s="1147"/>
      <c r="F868" s="1147"/>
      <c r="G868" s="1147"/>
      <c r="H868" s="1147"/>
      <c r="I868" s="1147"/>
      <c r="J868" s="1147"/>
      <c r="K868" s="1147"/>
      <c r="L868" s="1147"/>
      <c r="M868" s="1147"/>
      <c r="N868" s="1147"/>
      <c r="O868" s="1147"/>
      <c r="P868" s="1147"/>
      <c r="Q868" s="1147"/>
      <c r="R868" s="1147"/>
      <c r="S868" s="1147"/>
      <c r="T868" s="1147"/>
    </row>
    <row r="869" spans="1:20" ht="16.5" customHeight="1">
      <c r="A869" s="1147"/>
      <c r="B869" s="1147"/>
      <c r="C869" s="1147"/>
      <c r="D869" s="1147"/>
      <c r="E869" s="1147"/>
      <c r="F869" s="1147"/>
      <c r="G869" s="1147"/>
      <c r="H869" s="1147"/>
      <c r="I869" s="1147"/>
      <c r="J869" s="1147"/>
      <c r="K869" s="1147"/>
      <c r="L869" s="1147"/>
      <c r="M869" s="1147"/>
      <c r="N869" s="1147"/>
      <c r="O869" s="1147"/>
      <c r="P869" s="1147"/>
      <c r="Q869" s="1147"/>
      <c r="R869" s="1147"/>
      <c r="S869" s="1147"/>
      <c r="T869" s="1147"/>
    </row>
    <row r="870" spans="1:20" ht="16.5" customHeight="1">
      <c r="A870" s="1147"/>
      <c r="B870" s="1147"/>
      <c r="C870" s="1147"/>
      <c r="D870" s="1147"/>
      <c r="E870" s="1147"/>
      <c r="F870" s="1147"/>
      <c r="G870" s="1147"/>
      <c r="H870" s="1147"/>
      <c r="I870" s="1147"/>
      <c r="J870" s="1147"/>
      <c r="K870" s="1147"/>
      <c r="L870" s="1147"/>
      <c r="M870" s="1147"/>
      <c r="N870" s="1147"/>
      <c r="O870" s="1147"/>
      <c r="P870" s="1147"/>
      <c r="Q870" s="1147"/>
      <c r="R870" s="1147"/>
      <c r="S870" s="1147"/>
      <c r="T870" s="1147"/>
    </row>
    <row r="871" spans="1:20" ht="16.5" customHeight="1">
      <c r="A871" s="1147"/>
      <c r="B871" s="1147"/>
      <c r="C871" s="1147"/>
      <c r="D871" s="1147"/>
      <c r="E871" s="1147"/>
      <c r="F871" s="1147"/>
      <c r="G871" s="1147"/>
      <c r="H871" s="1147"/>
      <c r="I871" s="1147"/>
      <c r="J871" s="1147"/>
      <c r="K871" s="1147"/>
      <c r="L871" s="1147"/>
      <c r="M871" s="1147"/>
      <c r="N871" s="1147"/>
      <c r="O871" s="1147"/>
      <c r="P871" s="1147"/>
      <c r="Q871" s="1147"/>
      <c r="R871" s="1147"/>
      <c r="S871" s="1147"/>
      <c r="T871" s="1147"/>
    </row>
    <row r="872" spans="1:20" ht="16.5" customHeight="1">
      <c r="A872" s="1147"/>
      <c r="B872" s="1147"/>
      <c r="C872" s="1147"/>
      <c r="D872" s="1147"/>
      <c r="E872" s="1147"/>
      <c r="F872" s="1147"/>
      <c r="G872" s="1147"/>
      <c r="H872" s="1147"/>
      <c r="I872" s="1147"/>
      <c r="J872" s="1147"/>
      <c r="K872" s="1147"/>
      <c r="L872" s="1147"/>
      <c r="M872" s="1147"/>
      <c r="N872" s="1147"/>
      <c r="O872" s="1147"/>
      <c r="P872" s="1147"/>
      <c r="Q872" s="1147"/>
      <c r="R872" s="1147"/>
      <c r="S872" s="1147"/>
      <c r="T872" s="1147"/>
    </row>
    <row r="873" spans="1:20" ht="16.5" customHeight="1">
      <c r="A873" s="1147"/>
      <c r="B873" s="1147"/>
      <c r="C873" s="1147"/>
      <c r="D873" s="1147"/>
      <c r="E873" s="1147"/>
      <c r="F873" s="1147"/>
      <c r="G873" s="1147"/>
      <c r="H873" s="1147"/>
      <c r="I873" s="1147"/>
      <c r="J873" s="1147"/>
      <c r="K873" s="1147"/>
      <c r="L873" s="1147"/>
      <c r="M873" s="1147"/>
      <c r="N873" s="1147"/>
      <c r="O873" s="1147"/>
      <c r="P873" s="1147"/>
      <c r="Q873" s="1147"/>
      <c r="R873" s="1147"/>
      <c r="S873" s="1147"/>
      <c r="T873" s="1147"/>
    </row>
    <row r="874" spans="1:20" ht="16.5" customHeight="1">
      <c r="A874" s="1147"/>
      <c r="B874" s="1147"/>
      <c r="C874" s="1147"/>
      <c r="D874" s="1147"/>
      <c r="E874" s="1147"/>
      <c r="F874" s="1147"/>
      <c r="G874" s="1147"/>
      <c r="H874" s="1147"/>
      <c r="I874" s="1147"/>
      <c r="J874" s="1147"/>
      <c r="K874" s="1147"/>
      <c r="L874" s="1147"/>
      <c r="M874" s="1147"/>
      <c r="N874" s="1147"/>
      <c r="O874" s="1147"/>
      <c r="P874" s="1147"/>
      <c r="Q874" s="1147"/>
      <c r="R874" s="1147"/>
      <c r="S874" s="1147"/>
      <c r="T874" s="1147"/>
    </row>
    <row r="875" spans="1:20" ht="16.5" customHeight="1">
      <c r="A875" s="1147"/>
      <c r="B875" s="1147"/>
      <c r="C875" s="1147"/>
      <c r="D875" s="1147"/>
      <c r="E875" s="1147"/>
      <c r="F875" s="1147"/>
      <c r="G875" s="1147"/>
      <c r="H875" s="1147"/>
      <c r="I875" s="1147"/>
      <c r="J875" s="1147"/>
      <c r="K875" s="1147"/>
      <c r="L875" s="1147"/>
      <c r="M875" s="1147"/>
      <c r="N875" s="1147"/>
      <c r="O875" s="1147"/>
      <c r="P875" s="1147"/>
      <c r="Q875" s="1147"/>
      <c r="R875" s="1147"/>
      <c r="S875" s="1147"/>
      <c r="T875" s="1147"/>
    </row>
    <row r="876" spans="1:20" ht="16.5" customHeight="1">
      <c r="A876" s="1147"/>
      <c r="B876" s="1147"/>
      <c r="C876" s="1147"/>
      <c r="D876" s="1147"/>
      <c r="E876" s="1147"/>
      <c r="F876" s="1147"/>
      <c r="G876" s="1147"/>
      <c r="H876" s="1147"/>
      <c r="I876" s="1147"/>
      <c r="J876" s="1147"/>
      <c r="K876" s="1147"/>
      <c r="L876" s="1147"/>
      <c r="M876" s="1147"/>
      <c r="N876" s="1147"/>
      <c r="O876" s="1147"/>
      <c r="P876" s="1147"/>
      <c r="Q876" s="1147"/>
      <c r="R876" s="1147"/>
      <c r="S876" s="1147"/>
      <c r="T876" s="1147"/>
    </row>
    <row r="877" spans="1:20" ht="16.5" customHeight="1">
      <c r="A877" s="1147"/>
      <c r="B877" s="1147"/>
      <c r="C877" s="1147"/>
      <c r="D877" s="1147"/>
      <c r="E877" s="1147"/>
      <c r="F877" s="1147"/>
      <c r="G877" s="1147"/>
      <c r="H877" s="1147"/>
      <c r="I877" s="1147"/>
      <c r="J877" s="1147"/>
      <c r="K877" s="1147"/>
      <c r="L877" s="1147"/>
      <c r="M877" s="1147"/>
      <c r="N877" s="1147"/>
      <c r="O877" s="1147"/>
      <c r="P877" s="1147"/>
      <c r="Q877" s="1147"/>
      <c r="R877" s="1147"/>
      <c r="S877" s="1147"/>
      <c r="T877" s="1147"/>
    </row>
    <row r="878" spans="1:20" ht="16.5" customHeight="1">
      <c r="A878" s="1147"/>
      <c r="B878" s="1147"/>
      <c r="C878" s="1147"/>
      <c r="D878" s="1147"/>
      <c r="E878" s="1147"/>
      <c r="F878" s="1147"/>
      <c r="G878" s="1147"/>
      <c r="H878" s="1147"/>
      <c r="I878" s="1147"/>
      <c r="J878" s="1147"/>
      <c r="K878" s="1147"/>
      <c r="L878" s="1147"/>
      <c r="M878" s="1147"/>
      <c r="N878" s="1147"/>
      <c r="O878" s="1147"/>
      <c r="P878" s="1147"/>
      <c r="Q878" s="1147"/>
      <c r="R878" s="1147"/>
      <c r="S878" s="1147"/>
      <c r="T878" s="1147"/>
    </row>
    <row r="879" spans="1:20" ht="16.5" customHeight="1">
      <c r="A879" s="1147"/>
      <c r="B879" s="1147"/>
      <c r="C879" s="1147"/>
      <c r="D879" s="1147"/>
      <c r="E879" s="1147"/>
      <c r="F879" s="1147"/>
      <c r="G879" s="1147"/>
      <c r="H879" s="1147"/>
      <c r="I879" s="1147"/>
      <c r="J879" s="1147"/>
      <c r="K879" s="1147"/>
      <c r="L879" s="1147"/>
      <c r="M879" s="1147"/>
      <c r="N879" s="1147"/>
      <c r="O879" s="1147"/>
      <c r="P879" s="1147"/>
      <c r="Q879" s="1147"/>
      <c r="R879" s="1147"/>
      <c r="S879" s="1147"/>
      <c r="T879" s="1147"/>
    </row>
    <row r="880" spans="1:20" ht="16.5" customHeight="1">
      <c r="A880" s="1147"/>
      <c r="B880" s="1147"/>
      <c r="C880" s="1147"/>
      <c r="D880" s="1147"/>
      <c r="E880" s="1147"/>
      <c r="F880" s="1147"/>
      <c r="G880" s="1147"/>
      <c r="H880" s="1147"/>
      <c r="I880" s="1147"/>
      <c r="J880" s="1147"/>
      <c r="K880" s="1147"/>
      <c r="L880" s="1147"/>
      <c r="M880" s="1147"/>
      <c r="N880" s="1147"/>
      <c r="O880" s="1147"/>
      <c r="P880" s="1147"/>
      <c r="Q880" s="1147"/>
      <c r="R880" s="1147"/>
      <c r="S880" s="1147"/>
      <c r="T880" s="1147"/>
    </row>
    <row r="881" spans="1:20" ht="16.5" customHeight="1">
      <c r="A881" s="1147"/>
      <c r="B881" s="1147"/>
      <c r="C881" s="1147"/>
      <c r="D881" s="1147"/>
      <c r="E881" s="1147"/>
      <c r="F881" s="1147"/>
      <c r="G881" s="1147"/>
      <c r="H881" s="1147"/>
      <c r="I881" s="1147"/>
      <c r="J881" s="1147"/>
      <c r="K881" s="1147"/>
      <c r="L881" s="1147"/>
      <c r="M881" s="1147"/>
      <c r="N881" s="1147"/>
      <c r="O881" s="1147"/>
      <c r="P881" s="1147"/>
      <c r="Q881" s="1147"/>
      <c r="R881" s="1147"/>
      <c r="S881" s="1147"/>
      <c r="T881" s="1147"/>
    </row>
    <row r="882" spans="1:20" ht="16.5" customHeight="1">
      <c r="A882" s="1147"/>
      <c r="B882" s="1147"/>
      <c r="C882" s="1147"/>
      <c r="D882" s="1147"/>
      <c r="E882" s="1147"/>
      <c r="F882" s="1147"/>
      <c r="G882" s="1147"/>
      <c r="H882" s="1147"/>
      <c r="I882" s="1147"/>
      <c r="J882" s="1147"/>
      <c r="K882" s="1147"/>
      <c r="L882" s="1147"/>
      <c r="M882" s="1147"/>
      <c r="N882" s="1147"/>
      <c r="O882" s="1147"/>
      <c r="P882" s="1147"/>
      <c r="Q882" s="1147"/>
      <c r="R882" s="1147"/>
      <c r="S882" s="1147"/>
      <c r="T882" s="1147"/>
    </row>
    <row r="883" spans="1:20" ht="16.5" customHeight="1">
      <c r="A883" s="1147"/>
      <c r="B883" s="1147"/>
      <c r="C883" s="1147"/>
      <c r="D883" s="1147"/>
      <c r="E883" s="1147"/>
      <c r="F883" s="1147"/>
      <c r="G883" s="1147"/>
      <c r="H883" s="1147"/>
      <c r="I883" s="1147"/>
      <c r="J883" s="1147"/>
      <c r="K883" s="1147"/>
      <c r="L883" s="1147"/>
      <c r="M883" s="1147"/>
      <c r="N883" s="1147"/>
      <c r="O883" s="1147"/>
      <c r="P883" s="1147"/>
      <c r="Q883" s="1147"/>
      <c r="R883" s="1147"/>
      <c r="S883" s="1147"/>
      <c r="T883" s="1147"/>
    </row>
    <row r="884" spans="1:20" ht="16.5" customHeight="1">
      <c r="A884" s="1147"/>
      <c r="B884" s="1147"/>
      <c r="C884" s="1147"/>
      <c r="D884" s="1147"/>
      <c r="E884" s="1147"/>
      <c r="F884" s="1147"/>
      <c r="G884" s="1147"/>
      <c r="H884" s="1147"/>
      <c r="I884" s="1147"/>
      <c r="J884" s="1147"/>
      <c r="K884" s="1147"/>
      <c r="L884" s="1147"/>
      <c r="M884" s="1147"/>
      <c r="N884" s="1147"/>
      <c r="O884" s="1147"/>
      <c r="P884" s="1147"/>
      <c r="Q884" s="1147"/>
      <c r="R884" s="1147"/>
      <c r="S884" s="1147"/>
      <c r="T884" s="1147"/>
    </row>
    <row r="885" spans="1:20" ht="16.5" customHeight="1">
      <c r="A885" s="1147"/>
      <c r="B885" s="1147"/>
      <c r="C885" s="1147"/>
      <c r="D885" s="1147"/>
      <c r="E885" s="1147"/>
      <c r="F885" s="1147"/>
      <c r="G885" s="1147"/>
      <c r="H885" s="1147"/>
      <c r="I885" s="1147"/>
      <c r="J885" s="1147"/>
      <c r="K885" s="1147"/>
      <c r="L885" s="1147"/>
      <c r="M885" s="1147"/>
      <c r="N885" s="1147"/>
      <c r="O885" s="1147"/>
      <c r="P885" s="1147"/>
      <c r="Q885" s="1147"/>
      <c r="R885" s="1147"/>
      <c r="S885" s="1147"/>
      <c r="T885" s="1147"/>
    </row>
    <row r="886" spans="1:20" ht="16.5" customHeight="1">
      <c r="A886" s="1147"/>
      <c r="B886" s="1147"/>
      <c r="C886" s="1147"/>
      <c r="D886" s="1147"/>
      <c r="E886" s="1147"/>
      <c r="F886" s="1147"/>
      <c r="G886" s="1147"/>
      <c r="H886" s="1147"/>
      <c r="I886" s="1147"/>
      <c r="J886" s="1147"/>
      <c r="K886" s="1147"/>
      <c r="L886" s="1147"/>
      <c r="M886" s="1147"/>
      <c r="N886" s="1147"/>
      <c r="O886" s="1147"/>
      <c r="P886" s="1147"/>
      <c r="Q886" s="1147"/>
      <c r="R886" s="1147"/>
      <c r="S886" s="1147"/>
      <c r="T886" s="1147"/>
    </row>
    <row r="887" spans="1:20" ht="16.5" customHeight="1">
      <c r="A887" s="1147"/>
      <c r="B887" s="1147"/>
      <c r="C887" s="1147"/>
      <c r="D887" s="1147"/>
      <c r="E887" s="1147"/>
      <c r="F887" s="1147"/>
      <c r="G887" s="1147"/>
      <c r="H887" s="1147"/>
      <c r="I887" s="1147"/>
      <c r="J887" s="1147"/>
      <c r="K887" s="1147"/>
      <c r="L887" s="1147"/>
      <c r="M887" s="1147"/>
      <c r="N887" s="1147"/>
      <c r="O887" s="1147"/>
      <c r="P887" s="1147"/>
      <c r="Q887" s="1147"/>
      <c r="R887" s="1147"/>
      <c r="S887" s="1147"/>
      <c r="T887" s="1147"/>
    </row>
    <row r="888" spans="1:20" ht="16.5" customHeight="1">
      <c r="A888" s="1147"/>
      <c r="B888" s="1147"/>
      <c r="C888" s="1147"/>
      <c r="D888" s="1147"/>
      <c r="E888" s="1147"/>
      <c r="F888" s="1147"/>
      <c r="G888" s="1147"/>
      <c r="H888" s="1147"/>
      <c r="I888" s="1147"/>
      <c r="J888" s="1147"/>
      <c r="K888" s="1147"/>
      <c r="L888" s="1147"/>
      <c r="M888" s="1147"/>
      <c r="N888" s="1147"/>
      <c r="O888" s="1147"/>
      <c r="P888" s="1147"/>
      <c r="Q888" s="1147"/>
      <c r="R888" s="1147"/>
      <c r="S888" s="1147"/>
      <c r="T888" s="1147"/>
    </row>
    <row r="889" spans="1:20" ht="16.5" customHeight="1">
      <c r="A889" s="1147"/>
      <c r="B889" s="1147"/>
      <c r="C889" s="1147"/>
      <c r="D889" s="1147"/>
      <c r="E889" s="1147"/>
      <c r="F889" s="1147"/>
      <c r="G889" s="1147"/>
      <c r="H889" s="1147"/>
      <c r="I889" s="1147"/>
      <c r="J889" s="1147"/>
      <c r="K889" s="1147"/>
      <c r="L889" s="1147"/>
      <c r="M889" s="1147"/>
      <c r="N889" s="1147"/>
      <c r="O889" s="1147"/>
      <c r="P889" s="1147"/>
      <c r="Q889" s="1147"/>
      <c r="R889" s="1147"/>
      <c r="S889" s="1147"/>
      <c r="T889" s="1147"/>
    </row>
    <row r="890" spans="1:20" ht="16.5" customHeight="1">
      <c r="A890" s="1147"/>
      <c r="B890" s="1147"/>
      <c r="C890" s="1147"/>
      <c r="D890" s="1147"/>
      <c r="E890" s="1147"/>
      <c r="F890" s="1147"/>
      <c r="G890" s="1147"/>
      <c r="H890" s="1147"/>
      <c r="I890" s="1147"/>
      <c r="J890" s="1147"/>
      <c r="K890" s="1147"/>
      <c r="L890" s="1147"/>
      <c r="M890" s="1147"/>
      <c r="N890" s="1147"/>
      <c r="O890" s="1147"/>
      <c r="P890" s="1147"/>
      <c r="Q890" s="1147"/>
      <c r="R890" s="1147"/>
      <c r="S890" s="1147"/>
      <c r="T890" s="1147"/>
    </row>
    <row r="891" spans="1:20" ht="16.5" customHeight="1">
      <c r="A891" s="1147"/>
      <c r="B891" s="1147"/>
      <c r="C891" s="1147"/>
      <c r="D891" s="1147"/>
      <c r="E891" s="1147"/>
      <c r="F891" s="1147"/>
      <c r="G891" s="1147"/>
      <c r="H891" s="1147"/>
      <c r="I891" s="1147"/>
      <c r="J891" s="1147"/>
      <c r="K891" s="1147"/>
      <c r="L891" s="1147"/>
      <c r="M891" s="1147"/>
      <c r="N891" s="1147"/>
      <c r="O891" s="1147"/>
      <c r="P891" s="1147"/>
      <c r="Q891" s="1147"/>
      <c r="R891" s="1147"/>
      <c r="S891" s="1147"/>
      <c r="T891" s="1147"/>
    </row>
    <row r="892" spans="1:20" ht="16.5" customHeight="1">
      <c r="A892" s="1147"/>
      <c r="B892" s="1147"/>
      <c r="C892" s="1147"/>
      <c r="D892" s="1147"/>
      <c r="E892" s="1147"/>
      <c r="F892" s="1147"/>
      <c r="G892" s="1147"/>
      <c r="H892" s="1147"/>
      <c r="I892" s="1147"/>
      <c r="J892" s="1147"/>
      <c r="K892" s="1147"/>
      <c r="L892" s="1147"/>
      <c r="M892" s="1147"/>
      <c r="N892" s="1147"/>
      <c r="O892" s="1147"/>
      <c r="P892" s="1147"/>
      <c r="Q892" s="1147"/>
      <c r="R892" s="1147"/>
      <c r="S892" s="1147"/>
      <c r="T892" s="1147"/>
    </row>
    <row r="893" spans="1:20" ht="16.5" customHeight="1">
      <c r="A893" s="1147"/>
      <c r="B893" s="1147"/>
      <c r="C893" s="1147"/>
      <c r="D893" s="1147"/>
      <c r="E893" s="1147"/>
      <c r="F893" s="1147"/>
      <c r="G893" s="1147"/>
      <c r="H893" s="1147"/>
      <c r="I893" s="1147"/>
      <c r="J893" s="1147"/>
      <c r="K893" s="1147"/>
      <c r="L893" s="1147"/>
      <c r="M893" s="1147"/>
      <c r="N893" s="1147"/>
      <c r="O893" s="1147"/>
      <c r="P893" s="1147"/>
      <c r="Q893" s="1147"/>
      <c r="R893" s="1147"/>
      <c r="S893" s="1147"/>
      <c r="T893" s="1147"/>
    </row>
    <row r="894" spans="1:20" ht="16.5" customHeight="1">
      <c r="A894" s="1147"/>
      <c r="B894" s="1147"/>
      <c r="C894" s="1147"/>
      <c r="D894" s="1147"/>
      <c r="E894" s="1147"/>
      <c r="F894" s="1147"/>
      <c r="G894" s="1147"/>
      <c r="H894" s="1147"/>
      <c r="I894" s="1147"/>
      <c r="J894" s="1147"/>
      <c r="K894" s="1147"/>
      <c r="L894" s="1147"/>
      <c r="M894" s="1147"/>
      <c r="N894" s="1147"/>
      <c r="O894" s="1147"/>
      <c r="P894" s="1147"/>
      <c r="Q894" s="1147"/>
      <c r="R894" s="1147"/>
      <c r="S894" s="1147"/>
      <c r="T894" s="1147"/>
    </row>
    <row r="895" spans="1:20" ht="16.5" customHeight="1">
      <c r="A895" s="1147"/>
      <c r="B895" s="1147"/>
      <c r="C895" s="1147"/>
      <c r="D895" s="1147"/>
      <c r="E895" s="1147"/>
      <c r="F895" s="1147"/>
      <c r="G895" s="1147"/>
      <c r="H895" s="1147"/>
      <c r="I895" s="1147"/>
      <c r="J895" s="1147"/>
      <c r="K895" s="1147"/>
      <c r="L895" s="1147"/>
      <c r="M895" s="1147"/>
      <c r="N895" s="1147"/>
      <c r="O895" s="1147"/>
      <c r="P895" s="1147"/>
      <c r="Q895" s="1147"/>
      <c r="R895" s="1147"/>
      <c r="S895" s="1147"/>
      <c r="T895" s="1147"/>
    </row>
    <row r="896" spans="1:20" ht="16.5" customHeight="1">
      <c r="A896" s="1147"/>
      <c r="B896" s="1147"/>
      <c r="C896" s="1147"/>
      <c r="D896" s="1147"/>
      <c r="E896" s="1147"/>
      <c r="F896" s="1147"/>
      <c r="G896" s="1147"/>
      <c r="H896" s="1147"/>
      <c r="I896" s="1147"/>
      <c r="J896" s="1147"/>
      <c r="K896" s="1147"/>
      <c r="L896" s="1147"/>
      <c r="M896" s="1147"/>
      <c r="N896" s="1147"/>
      <c r="O896" s="1147"/>
      <c r="P896" s="1147"/>
      <c r="Q896" s="1147"/>
      <c r="R896" s="1147"/>
      <c r="S896" s="1147"/>
      <c r="T896" s="1147"/>
    </row>
    <row r="897" spans="1:20" ht="16.5" customHeight="1">
      <c r="A897" s="1147"/>
      <c r="B897" s="1147"/>
      <c r="C897" s="1147"/>
      <c r="D897" s="1147"/>
      <c r="E897" s="1147"/>
      <c r="F897" s="1147"/>
      <c r="G897" s="1147"/>
      <c r="H897" s="1147"/>
      <c r="I897" s="1147"/>
      <c r="J897" s="1147"/>
      <c r="K897" s="1147"/>
      <c r="L897" s="1147"/>
      <c r="M897" s="1147"/>
      <c r="N897" s="1147"/>
      <c r="O897" s="1147"/>
      <c r="P897" s="1147"/>
      <c r="Q897" s="1147"/>
      <c r="R897" s="1147"/>
      <c r="S897" s="1147"/>
      <c r="T897" s="1147"/>
    </row>
    <row r="898" spans="1:20" ht="16.5" customHeight="1">
      <c r="A898" s="1147"/>
      <c r="B898" s="1147"/>
      <c r="C898" s="1147"/>
      <c r="D898" s="1147"/>
      <c r="E898" s="1147"/>
      <c r="F898" s="1147"/>
      <c r="G898" s="1147"/>
      <c r="H898" s="1147"/>
      <c r="I898" s="1147"/>
      <c r="J898" s="1147"/>
      <c r="K898" s="1147"/>
      <c r="L898" s="1147"/>
      <c r="M898" s="1147"/>
      <c r="N898" s="1147"/>
      <c r="O898" s="1147"/>
      <c r="P898" s="1147"/>
      <c r="Q898" s="1147"/>
      <c r="R898" s="1147"/>
      <c r="S898" s="1147"/>
      <c r="T898" s="1147"/>
    </row>
    <row r="899" spans="1:20" ht="16.5" customHeight="1">
      <c r="A899" s="1147"/>
      <c r="B899" s="1147"/>
      <c r="C899" s="1147"/>
      <c r="D899" s="1147"/>
      <c r="E899" s="1147"/>
      <c r="F899" s="1147"/>
      <c r="G899" s="1147"/>
      <c r="H899" s="1147"/>
      <c r="I899" s="1147"/>
      <c r="J899" s="1147"/>
      <c r="K899" s="1147"/>
      <c r="L899" s="1147"/>
      <c r="M899" s="1147"/>
      <c r="N899" s="1147"/>
      <c r="O899" s="1147"/>
      <c r="P899" s="1147"/>
      <c r="Q899" s="1147"/>
      <c r="R899" s="1147"/>
      <c r="S899" s="1147"/>
      <c r="T899" s="1147"/>
    </row>
    <row r="900" spans="1:20" ht="16.5" customHeight="1">
      <c r="A900" s="1147"/>
      <c r="B900" s="1147"/>
      <c r="C900" s="1147"/>
      <c r="D900" s="1147"/>
      <c r="E900" s="1147"/>
      <c r="F900" s="1147"/>
      <c r="G900" s="1147"/>
      <c r="H900" s="1147"/>
      <c r="I900" s="1147"/>
      <c r="J900" s="1147"/>
      <c r="K900" s="1147"/>
      <c r="L900" s="1147"/>
      <c r="M900" s="1147"/>
      <c r="N900" s="1147"/>
      <c r="O900" s="1147"/>
      <c r="P900" s="1147"/>
      <c r="Q900" s="1147"/>
      <c r="R900" s="1147"/>
      <c r="S900" s="1147"/>
      <c r="T900" s="1147"/>
    </row>
    <row r="901" spans="1:20" ht="16.5" customHeight="1">
      <c r="A901" s="1147"/>
      <c r="B901" s="1147"/>
      <c r="C901" s="1147"/>
      <c r="D901" s="1147"/>
      <c r="E901" s="1147"/>
      <c r="F901" s="1147"/>
      <c r="G901" s="1147"/>
      <c r="H901" s="1147"/>
      <c r="I901" s="1147"/>
      <c r="J901" s="1147"/>
      <c r="K901" s="1147"/>
      <c r="L901" s="1147"/>
      <c r="M901" s="1147"/>
      <c r="N901" s="1147"/>
      <c r="O901" s="1147"/>
      <c r="P901" s="1147"/>
      <c r="Q901" s="1147"/>
      <c r="R901" s="1147"/>
      <c r="S901" s="1147"/>
      <c r="T901" s="1147"/>
    </row>
    <row r="902" spans="1:20" ht="16.5" customHeight="1">
      <c r="A902" s="1147"/>
      <c r="B902" s="1147"/>
      <c r="C902" s="1147"/>
      <c r="D902" s="1147"/>
      <c r="E902" s="1147"/>
      <c r="F902" s="1147"/>
      <c r="G902" s="1147"/>
      <c r="H902" s="1147"/>
      <c r="I902" s="1147"/>
      <c r="J902" s="1147"/>
      <c r="K902" s="1147"/>
      <c r="L902" s="1147"/>
      <c r="M902" s="1147"/>
      <c r="N902" s="1147"/>
      <c r="O902" s="1147"/>
      <c r="P902" s="1147"/>
      <c r="Q902" s="1147"/>
      <c r="R902" s="1147"/>
      <c r="S902" s="1147"/>
      <c r="T902" s="1147"/>
    </row>
    <row r="903" spans="1:20" ht="16.5" customHeight="1">
      <c r="A903" s="1147"/>
      <c r="B903" s="1147"/>
      <c r="C903" s="1147"/>
      <c r="D903" s="1147"/>
      <c r="E903" s="1147"/>
      <c r="F903" s="1147"/>
      <c r="G903" s="1147"/>
      <c r="H903" s="1147"/>
      <c r="I903" s="1147"/>
      <c r="J903" s="1147"/>
      <c r="K903" s="1147"/>
      <c r="L903" s="1147"/>
      <c r="M903" s="1147"/>
      <c r="N903" s="1147"/>
      <c r="O903" s="1147"/>
      <c r="P903" s="1147"/>
      <c r="Q903" s="1147"/>
      <c r="R903" s="1147"/>
      <c r="S903" s="1147"/>
      <c r="T903" s="1147"/>
    </row>
    <row r="904" spans="1:20" ht="16.5" customHeight="1">
      <c r="A904" s="1147"/>
      <c r="B904" s="1147"/>
      <c r="C904" s="1147"/>
      <c r="D904" s="1147"/>
      <c r="E904" s="1147"/>
      <c r="F904" s="1147"/>
      <c r="G904" s="1147"/>
      <c r="H904" s="1147"/>
      <c r="I904" s="1147"/>
      <c r="J904" s="1147"/>
      <c r="K904" s="1147"/>
      <c r="L904" s="1147"/>
      <c r="M904" s="1147"/>
      <c r="N904" s="1147"/>
      <c r="O904" s="1147"/>
      <c r="P904" s="1147"/>
      <c r="Q904" s="1147"/>
      <c r="R904" s="1147"/>
      <c r="S904" s="1147"/>
      <c r="T904" s="1147"/>
    </row>
    <row r="905" spans="1:20" ht="16.5" customHeight="1">
      <c r="A905" s="1147"/>
      <c r="B905" s="1147"/>
      <c r="C905" s="1147"/>
      <c r="D905" s="1147"/>
      <c r="E905" s="1147"/>
      <c r="F905" s="1147"/>
      <c r="G905" s="1147"/>
      <c r="H905" s="1147"/>
      <c r="I905" s="1147"/>
      <c r="J905" s="1147"/>
      <c r="K905" s="1147"/>
      <c r="L905" s="1147"/>
      <c r="M905" s="1147"/>
      <c r="N905" s="1147"/>
      <c r="O905" s="1147"/>
      <c r="P905" s="1147"/>
      <c r="Q905" s="1147"/>
      <c r="R905" s="1147"/>
      <c r="S905" s="1147"/>
      <c r="T905" s="1147"/>
    </row>
    <row r="906" spans="1:20" ht="16.5" customHeight="1">
      <c r="A906" s="1147"/>
      <c r="B906" s="1147"/>
      <c r="C906" s="1147"/>
      <c r="D906" s="1147"/>
      <c r="E906" s="1147"/>
      <c r="F906" s="1147"/>
      <c r="G906" s="1147"/>
      <c r="H906" s="1147"/>
      <c r="I906" s="1147"/>
      <c r="J906" s="1147"/>
      <c r="K906" s="1147"/>
      <c r="L906" s="1147"/>
      <c r="M906" s="1147"/>
      <c r="N906" s="1147"/>
      <c r="O906" s="1147"/>
      <c r="P906" s="1147"/>
      <c r="Q906" s="1147"/>
      <c r="R906" s="1147"/>
      <c r="S906" s="1147"/>
      <c r="T906" s="1147"/>
    </row>
    <row r="907" spans="1:20" ht="16.5" customHeight="1">
      <c r="A907" s="1147"/>
      <c r="B907" s="1147"/>
      <c r="C907" s="1147"/>
      <c r="D907" s="1147"/>
      <c r="E907" s="1147"/>
      <c r="F907" s="1147"/>
      <c r="G907" s="1147"/>
      <c r="H907" s="1147"/>
      <c r="I907" s="1147"/>
      <c r="J907" s="1147"/>
      <c r="K907" s="1147"/>
      <c r="L907" s="1147"/>
      <c r="M907" s="1147"/>
      <c r="N907" s="1147"/>
      <c r="O907" s="1147"/>
      <c r="P907" s="1147"/>
      <c r="Q907" s="1147"/>
      <c r="R907" s="1147"/>
      <c r="S907" s="1147"/>
      <c r="T907" s="1147"/>
    </row>
    <row r="908" spans="1:20" ht="16.5" customHeight="1">
      <c r="A908" s="1147"/>
      <c r="B908" s="1147"/>
      <c r="C908" s="1147"/>
      <c r="D908" s="1147"/>
      <c r="E908" s="1147"/>
      <c r="F908" s="1147"/>
      <c r="G908" s="1147"/>
      <c r="H908" s="1147"/>
      <c r="I908" s="1147"/>
      <c r="J908" s="1147"/>
      <c r="K908" s="1147"/>
      <c r="L908" s="1147"/>
      <c r="M908" s="1147"/>
      <c r="N908" s="1147"/>
      <c r="O908" s="1147"/>
      <c r="P908" s="1147"/>
      <c r="Q908" s="1147"/>
      <c r="R908" s="1147"/>
      <c r="S908" s="1147"/>
      <c r="T908" s="1147"/>
    </row>
    <row r="909" spans="1:20" ht="16.5" customHeight="1">
      <c r="A909" s="1147"/>
      <c r="B909" s="1147"/>
      <c r="C909" s="1147"/>
      <c r="D909" s="1147"/>
      <c r="E909" s="1147"/>
      <c r="F909" s="1147"/>
      <c r="G909" s="1147"/>
      <c r="H909" s="1147"/>
      <c r="I909" s="1147"/>
      <c r="J909" s="1147"/>
      <c r="K909" s="1147"/>
      <c r="L909" s="1147"/>
      <c r="M909" s="1147"/>
      <c r="N909" s="1147"/>
      <c r="O909" s="1147"/>
      <c r="P909" s="1147"/>
      <c r="Q909" s="1147"/>
      <c r="R909" s="1147"/>
      <c r="S909" s="1147"/>
      <c r="T909" s="1147"/>
    </row>
    <row r="910" spans="1:20" ht="16.5" customHeight="1">
      <c r="A910" s="1147"/>
      <c r="B910" s="1147"/>
      <c r="C910" s="1147"/>
      <c r="D910" s="1147"/>
      <c r="E910" s="1147"/>
      <c r="F910" s="1147"/>
      <c r="G910" s="1147"/>
      <c r="H910" s="1147"/>
      <c r="I910" s="1147"/>
      <c r="J910" s="1147"/>
      <c r="K910" s="1147"/>
      <c r="L910" s="1147"/>
      <c r="M910" s="1147"/>
      <c r="N910" s="1147"/>
      <c r="O910" s="1147"/>
      <c r="P910" s="1147"/>
      <c r="Q910" s="1147"/>
      <c r="R910" s="1147"/>
      <c r="S910" s="1147"/>
      <c r="T910" s="1147"/>
    </row>
    <row r="911" spans="1:20" ht="16.5" customHeight="1">
      <c r="A911" s="1147"/>
      <c r="B911" s="1147"/>
      <c r="C911" s="1147"/>
      <c r="D911" s="1147"/>
      <c r="E911" s="1147"/>
      <c r="F911" s="1147"/>
      <c r="G911" s="1147"/>
      <c r="H911" s="1147"/>
      <c r="I911" s="1147"/>
      <c r="J911" s="1147"/>
      <c r="K911" s="1147"/>
      <c r="L911" s="1147"/>
      <c r="M911" s="1147"/>
      <c r="N911" s="1147"/>
      <c r="O911" s="1147"/>
      <c r="P911" s="1147"/>
      <c r="Q911" s="1147"/>
      <c r="R911" s="1147"/>
      <c r="S911" s="1147"/>
      <c r="T911" s="1147"/>
    </row>
    <row r="912" spans="1:20" ht="16.5" customHeight="1">
      <c r="A912" s="1147"/>
      <c r="B912" s="1147"/>
      <c r="C912" s="1147"/>
      <c r="D912" s="1147"/>
      <c r="E912" s="1147"/>
      <c r="F912" s="1147"/>
      <c r="G912" s="1147"/>
      <c r="H912" s="1147"/>
      <c r="I912" s="1147"/>
      <c r="J912" s="1147"/>
      <c r="K912" s="1147"/>
      <c r="L912" s="1147"/>
      <c r="M912" s="1147"/>
      <c r="N912" s="1147"/>
      <c r="O912" s="1147"/>
      <c r="P912" s="1147"/>
      <c r="Q912" s="1147"/>
      <c r="R912" s="1147"/>
      <c r="S912" s="1147"/>
      <c r="T912" s="1147"/>
    </row>
    <row r="913" spans="1:20" ht="16.5" customHeight="1">
      <c r="A913" s="1147"/>
      <c r="B913" s="1147"/>
      <c r="C913" s="1147"/>
      <c r="D913" s="1147"/>
      <c r="E913" s="1147"/>
      <c r="F913" s="1147"/>
      <c r="G913" s="1147"/>
      <c r="H913" s="1147"/>
      <c r="I913" s="1147"/>
      <c r="J913" s="1147"/>
      <c r="K913" s="1147"/>
      <c r="L913" s="1147"/>
      <c r="M913" s="1147"/>
      <c r="N913" s="1147"/>
      <c r="O913" s="1147"/>
      <c r="P913" s="1147"/>
      <c r="Q913" s="1147"/>
      <c r="R913" s="1147"/>
      <c r="S913" s="1147"/>
      <c r="T913" s="1147"/>
    </row>
    <row r="914" spans="1:20" ht="16.5" customHeight="1">
      <c r="A914" s="1147"/>
      <c r="B914" s="1147"/>
      <c r="C914" s="1147"/>
      <c r="D914" s="1147"/>
      <c r="E914" s="1147"/>
      <c r="F914" s="1147"/>
      <c r="G914" s="1147"/>
      <c r="H914" s="1147"/>
      <c r="I914" s="1147"/>
      <c r="J914" s="1147"/>
      <c r="K914" s="1147"/>
      <c r="L914" s="1147"/>
      <c r="M914" s="1147"/>
      <c r="N914" s="1147"/>
      <c r="O914" s="1147"/>
      <c r="P914" s="1147"/>
      <c r="Q914" s="1147"/>
      <c r="R914" s="1147"/>
      <c r="S914" s="1147"/>
      <c r="T914" s="1147"/>
    </row>
    <row r="915" spans="1:20" ht="16.5" customHeight="1">
      <c r="A915" s="1147"/>
      <c r="B915" s="1147"/>
      <c r="C915" s="1147"/>
      <c r="D915" s="1147"/>
      <c r="E915" s="1147"/>
      <c r="F915" s="1147"/>
      <c r="G915" s="1147"/>
      <c r="H915" s="1147"/>
      <c r="I915" s="1147"/>
      <c r="J915" s="1147"/>
      <c r="K915" s="1147"/>
      <c r="L915" s="1147"/>
      <c r="M915" s="1147"/>
      <c r="N915" s="1147"/>
      <c r="O915" s="1147"/>
      <c r="P915" s="1147"/>
      <c r="Q915" s="1147"/>
      <c r="R915" s="1147"/>
      <c r="S915" s="1147"/>
      <c r="T915" s="1147"/>
    </row>
    <row r="916" spans="1:20" ht="16.5" customHeight="1">
      <c r="A916" s="1147"/>
      <c r="B916" s="1147"/>
      <c r="C916" s="1147"/>
      <c r="D916" s="1147"/>
      <c r="E916" s="1147"/>
      <c r="F916" s="1147"/>
      <c r="G916" s="1147"/>
      <c r="H916" s="1147"/>
      <c r="I916" s="1147"/>
      <c r="J916" s="1147"/>
      <c r="K916" s="1147"/>
      <c r="L916" s="1147"/>
      <c r="M916" s="1147"/>
      <c r="N916" s="1147"/>
      <c r="O916" s="1147"/>
      <c r="P916" s="1147"/>
      <c r="Q916" s="1147"/>
      <c r="R916" s="1147"/>
      <c r="S916" s="1147"/>
      <c r="T916" s="1147"/>
    </row>
    <row r="917" spans="1:20" ht="16.5" customHeight="1">
      <c r="A917" s="1147"/>
      <c r="B917" s="1147"/>
      <c r="C917" s="1147"/>
      <c r="D917" s="1147"/>
      <c r="E917" s="1147"/>
      <c r="F917" s="1147"/>
      <c r="G917" s="1147"/>
      <c r="H917" s="1147"/>
      <c r="I917" s="1147"/>
      <c r="J917" s="1147"/>
      <c r="K917" s="1147"/>
      <c r="L917" s="1147"/>
      <c r="M917" s="1147"/>
      <c r="N917" s="1147"/>
      <c r="O917" s="1147"/>
      <c r="P917" s="1147"/>
      <c r="Q917" s="1147"/>
      <c r="R917" s="1147"/>
      <c r="S917" s="1147"/>
      <c r="T917" s="1147"/>
    </row>
    <row r="918" spans="1:20" ht="16.5" customHeight="1">
      <c r="A918" s="1147"/>
      <c r="B918" s="1147"/>
      <c r="C918" s="1147"/>
      <c r="D918" s="1147"/>
      <c r="E918" s="1147"/>
      <c r="F918" s="1147"/>
      <c r="G918" s="1147"/>
      <c r="H918" s="1147"/>
      <c r="I918" s="1147"/>
      <c r="J918" s="1147"/>
      <c r="K918" s="1147"/>
      <c r="L918" s="1147"/>
      <c r="M918" s="1147"/>
      <c r="N918" s="1147"/>
      <c r="O918" s="1147"/>
      <c r="P918" s="1147"/>
      <c r="Q918" s="1147"/>
      <c r="R918" s="1147"/>
      <c r="S918" s="1147"/>
      <c r="T918" s="1147"/>
    </row>
    <row r="919" spans="1:20" ht="16.5" customHeight="1">
      <c r="A919" s="1147"/>
      <c r="B919" s="1147"/>
      <c r="C919" s="1147"/>
      <c r="D919" s="1147"/>
      <c r="E919" s="1147"/>
      <c r="F919" s="1147"/>
      <c r="G919" s="1147"/>
      <c r="H919" s="1147"/>
      <c r="I919" s="1147"/>
      <c r="J919" s="1147"/>
      <c r="K919" s="1147"/>
      <c r="L919" s="1147"/>
      <c r="M919" s="1147"/>
      <c r="N919" s="1147"/>
      <c r="O919" s="1147"/>
      <c r="P919" s="1147"/>
      <c r="Q919" s="1147"/>
      <c r="R919" s="1147"/>
      <c r="S919" s="1147"/>
      <c r="T919" s="1147"/>
    </row>
    <row r="920" spans="1:20" ht="16.5" customHeight="1">
      <c r="A920" s="1147"/>
      <c r="B920" s="1147"/>
      <c r="C920" s="1147"/>
      <c r="D920" s="1147"/>
      <c r="E920" s="1147"/>
      <c r="F920" s="1147"/>
      <c r="G920" s="1147"/>
      <c r="H920" s="1147"/>
      <c r="I920" s="1147"/>
      <c r="J920" s="1147"/>
      <c r="K920" s="1147"/>
      <c r="L920" s="1147"/>
      <c r="M920" s="1147"/>
      <c r="N920" s="1147"/>
      <c r="O920" s="1147"/>
      <c r="P920" s="1147"/>
      <c r="Q920" s="1147"/>
      <c r="R920" s="1147"/>
      <c r="S920" s="1147"/>
      <c r="T920" s="1147"/>
    </row>
    <row r="921" spans="1:20" ht="16.5" customHeight="1">
      <c r="A921" s="1147"/>
      <c r="B921" s="1147"/>
      <c r="C921" s="1147"/>
      <c r="D921" s="1147"/>
      <c r="E921" s="1147"/>
      <c r="F921" s="1147"/>
      <c r="G921" s="1147"/>
      <c r="H921" s="1147"/>
      <c r="I921" s="1147"/>
      <c r="J921" s="1147"/>
      <c r="K921" s="1147"/>
      <c r="L921" s="1147"/>
      <c r="M921" s="1147"/>
      <c r="N921" s="1147"/>
      <c r="O921" s="1147"/>
      <c r="P921" s="1147"/>
      <c r="Q921" s="1147"/>
      <c r="R921" s="1147"/>
      <c r="S921" s="1147"/>
      <c r="T921" s="1147"/>
    </row>
    <row r="922" spans="1:20" ht="16.5" customHeight="1">
      <c r="A922" s="1147"/>
      <c r="B922" s="1147"/>
      <c r="C922" s="1147"/>
      <c r="D922" s="1147"/>
      <c r="E922" s="1147"/>
      <c r="F922" s="1147"/>
      <c r="G922" s="1147"/>
      <c r="H922" s="1147"/>
      <c r="I922" s="1147"/>
      <c r="J922" s="1147"/>
      <c r="K922" s="1147"/>
      <c r="L922" s="1147"/>
      <c r="M922" s="1147"/>
      <c r="N922" s="1147"/>
      <c r="O922" s="1147"/>
      <c r="P922" s="1147"/>
      <c r="Q922" s="1147"/>
      <c r="R922" s="1147"/>
      <c r="S922" s="1147"/>
      <c r="T922" s="1147"/>
    </row>
    <row r="923" spans="1:20" ht="16.5" customHeight="1">
      <c r="A923" s="1147"/>
      <c r="B923" s="1147"/>
      <c r="C923" s="1147"/>
      <c r="D923" s="1147"/>
      <c r="E923" s="1147"/>
      <c r="F923" s="1147"/>
      <c r="G923" s="1147"/>
      <c r="H923" s="1147"/>
      <c r="I923" s="1147"/>
      <c r="J923" s="1147"/>
      <c r="K923" s="1147"/>
      <c r="L923" s="1147"/>
      <c r="M923" s="1147"/>
      <c r="N923" s="1147"/>
      <c r="O923" s="1147"/>
      <c r="P923" s="1147"/>
      <c r="Q923" s="1147"/>
      <c r="R923" s="1147"/>
      <c r="S923" s="1147"/>
      <c r="T923" s="1147"/>
    </row>
    <row r="924" spans="1:20" ht="16.5" customHeight="1">
      <c r="A924" s="1147"/>
      <c r="B924" s="1147"/>
      <c r="C924" s="1147"/>
      <c r="D924" s="1147"/>
      <c r="E924" s="1147"/>
      <c r="F924" s="1147"/>
      <c r="G924" s="1147"/>
      <c r="H924" s="1147"/>
      <c r="I924" s="1147"/>
      <c r="J924" s="1147"/>
      <c r="K924" s="1147"/>
      <c r="L924" s="1147"/>
      <c r="M924" s="1147"/>
      <c r="N924" s="1147"/>
      <c r="O924" s="1147"/>
      <c r="P924" s="1147"/>
      <c r="Q924" s="1147"/>
      <c r="R924" s="1147"/>
      <c r="S924" s="1147"/>
      <c r="T924" s="1147"/>
    </row>
    <row r="925" spans="1:20" ht="16.5" customHeight="1">
      <c r="A925" s="1147"/>
      <c r="B925" s="1147"/>
      <c r="C925" s="1147"/>
      <c r="D925" s="1147"/>
      <c r="E925" s="1147"/>
      <c r="F925" s="1147"/>
      <c r="G925" s="1147"/>
      <c r="H925" s="1147"/>
      <c r="I925" s="1147"/>
      <c r="J925" s="1147"/>
      <c r="K925" s="1147"/>
      <c r="L925" s="1147"/>
      <c r="M925" s="1147"/>
      <c r="N925" s="1147"/>
      <c r="O925" s="1147"/>
      <c r="P925" s="1147"/>
      <c r="Q925" s="1147"/>
      <c r="R925" s="1147"/>
      <c r="S925" s="1147"/>
      <c r="T925" s="1147"/>
    </row>
    <row r="926" spans="1:20" ht="16.5" customHeight="1">
      <c r="A926" s="1147"/>
      <c r="B926" s="1147"/>
      <c r="C926" s="1147"/>
      <c r="D926" s="1147"/>
      <c r="E926" s="1147"/>
      <c r="F926" s="1147"/>
      <c r="G926" s="1147"/>
      <c r="H926" s="1147"/>
      <c r="I926" s="1147"/>
      <c r="J926" s="1147"/>
      <c r="K926" s="1147"/>
      <c r="L926" s="1147"/>
      <c r="M926" s="1147"/>
      <c r="N926" s="1147"/>
      <c r="O926" s="1147"/>
      <c r="P926" s="1147"/>
      <c r="Q926" s="1147"/>
      <c r="R926" s="1147"/>
      <c r="S926" s="1147"/>
      <c r="T926" s="1147"/>
    </row>
    <row r="927" spans="1:20" ht="16.5" customHeight="1">
      <c r="A927" s="1147"/>
      <c r="B927" s="1147"/>
      <c r="C927" s="1147"/>
      <c r="D927" s="1147"/>
      <c r="E927" s="1147"/>
      <c r="F927" s="1147"/>
      <c r="G927" s="1147"/>
      <c r="H927" s="1147"/>
      <c r="I927" s="1147"/>
      <c r="J927" s="1147"/>
      <c r="K927" s="1147"/>
      <c r="L927" s="1147"/>
      <c r="M927" s="1147"/>
      <c r="N927" s="1147"/>
      <c r="O927" s="1147"/>
      <c r="P927" s="1147"/>
      <c r="Q927" s="1147"/>
      <c r="R927" s="1147"/>
      <c r="S927" s="1147"/>
      <c r="T927" s="1147"/>
    </row>
    <row r="928" spans="1:20" ht="16.5" customHeight="1">
      <c r="A928" s="1147"/>
      <c r="B928" s="1147"/>
      <c r="C928" s="1147"/>
      <c r="D928" s="1147"/>
      <c r="E928" s="1147"/>
      <c r="F928" s="1147"/>
      <c r="G928" s="1147"/>
      <c r="H928" s="1147"/>
      <c r="I928" s="1147"/>
      <c r="J928" s="1147"/>
      <c r="K928" s="1147"/>
      <c r="L928" s="1147"/>
      <c r="M928" s="1147"/>
      <c r="N928" s="1147"/>
      <c r="O928" s="1147"/>
      <c r="P928" s="1147"/>
      <c r="Q928" s="1147"/>
      <c r="R928" s="1147"/>
      <c r="S928" s="1147"/>
      <c r="T928" s="1147"/>
    </row>
    <row r="929" spans="1:20" ht="16.5" customHeight="1">
      <c r="A929" s="1147"/>
      <c r="B929" s="1147"/>
      <c r="C929" s="1147"/>
      <c r="D929" s="1147"/>
      <c r="E929" s="1147"/>
      <c r="F929" s="1147"/>
      <c r="G929" s="1147"/>
      <c r="H929" s="1147"/>
      <c r="I929" s="1147"/>
      <c r="J929" s="1147"/>
      <c r="K929" s="1147"/>
      <c r="L929" s="1147"/>
      <c r="M929" s="1147"/>
      <c r="N929" s="1147"/>
      <c r="O929" s="1147"/>
      <c r="P929" s="1147"/>
      <c r="Q929" s="1147"/>
      <c r="R929" s="1147"/>
      <c r="S929" s="1147"/>
      <c r="T929" s="1147"/>
    </row>
    <row r="930" spans="1:20" ht="16.5" customHeight="1">
      <c r="A930" s="1147"/>
      <c r="B930" s="1147"/>
      <c r="C930" s="1147"/>
      <c r="D930" s="1147"/>
      <c r="E930" s="1147"/>
      <c r="F930" s="1147"/>
      <c r="G930" s="1147"/>
      <c r="H930" s="1147"/>
      <c r="I930" s="1147"/>
      <c r="J930" s="1147"/>
      <c r="K930" s="1147"/>
      <c r="L930" s="1147"/>
      <c r="M930" s="1147"/>
      <c r="N930" s="1147"/>
      <c r="O930" s="1147"/>
      <c r="P930" s="1147"/>
      <c r="Q930" s="1147"/>
      <c r="R930" s="1147"/>
      <c r="S930" s="1147"/>
      <c r="T930" s="1147"/>
    </row>
    <row r="931" spans="1:20" ht="16.5" customHeight="1">
      <c r="A931" s="1147"/>
      <c r="B931" s="1147"/>
      <c r="C931" s="1147"/>
      <c r="D931" s="1147"/>
      <c r="E931" s="1147"/>
      <c r="F931" s="1147"/>
      <c r="G931" s="1147"/>
      <c r="H931" s="1147"/>
      <c r="I931" s="1147"/>
      <c r="J931" s="1147"/>
      <c r="K931" s="1147"/>
      <c r="L931" s="1147"/>
      <c r="M931" s="1147"/>
      <c r="N931" s="1147"/>
      <c r="O931" s="1147"/>
      <c r="P931" s="1147"/>
      <c r="Q931" s="1147"/>
      <c r="R931" s="1147"/>
      <c r="S931" s="1147"/>
      <c r="T931" s="1147"/>
    </row>
    <row r="932" spans="1:20" ht="16.5" customHeight="1">
      <c r="A932" s="1147"/>
      <c r="B932" s="1147"/>
      <c r="C932" s="1147"/>
      <c r="D932" s="1147"/>
      <c r="E932" s="1147"/>
      <c r="F932" s="1147"/>
      <c r="G932" s="1147"/>
      <c r="H932" s="1147"/>
      <c r="I932" s="1147"/>
      <c r="J932" s="1147"/>
      <c r="K932" s="1147"/>
      <c r="L932" s="1147"/>
      <c r="M932" s="1147"/>
      <c r="N932" s="1147"/>
      <c r="O932" s="1147"/>
      <c r="P932" s="1147"/>
      <c r="Q932" s="1147"/>
      <c r="R932" s="1147"/>
      <c r="S932" s="1147"/>
      <c r="T932" s="1147"/>
    </row>
    <row r="933" spans="1:20" ht="16.5" customHeight="1">
      <c r="A933" s="1147"/>
      <c r="B933" s="1147"/>
      <c r="C933" s="1147"/>
      <c r="D933" s="1147"/>
      <c r="E933" s="1147"/>
      <c r="F933" s="1147"/>
      <c r="G933" s="1147"/>
      <c r="H933" s="1147"/>
      <c r="I933" s="1147"/>
      <c r="J933" s="1147"/>
      <c r="K933" s="1147"/>
      <c r="L933" s="1147"/>
      <c r="M933" s="1147"/>
      <c r="N933" s="1147"/>
      <c r="O933" s="1147"/>
      <c r="P933" s="1147"/>
      <c r="Q933" s="1147"/>
      <c r="R933" s="1147"/>
      <c r="S933" s="1147"/>
      <c r="T933" s="1147"/>
    </row>
    <row r="934" spans="1:20" ht="16.5" customHeight="1">
      <c r="A934" s="1147"/>
      <c r="B934" s="1147"/>
      <c r="C934" s="1147"/>
      <c r="D934" s="1147"/>
      <c r="E934" s="1147"/>
      <c r="F934" s="1147"/>
      <c r="G934" s="1147"/>
      <c r="H934" s="1147"/>
      <c r="I934" s="1147"/>
      <c r="J934" s="1147"/>
      <c r="K934" s="1147"/>
      <c r="L934" s="1147"/>
      <c r="M934" s="1147"/>
      <c r="N934" s="1147"/>
      <c r="O934" s="1147"/>
      <c r="P934" s="1147"/>
      <c r="Q934" s="1147"/>
      <c r="R934" s="1147"/>
      <c r="S934" s="1147"/>
      <c r="T934" s="1147"/>
    </row>
    <row r="935" spans="1:20" ht="16.5" customHeight="1">
      <c r="A935" s="1147"/>
      <c r="B935" s="1147"/>
      <c r="C935" s="1147"/>
      <c r="D935" s="1147"/>
      <c r="E935" s="1147"/>
      <c r="F935" s="1147"/>
      <c r="G935" s="1147"/>
      <c r="H935" s="1147"/>
      <c r="I935" s="1147"/>
      <c r="J935" s="1147"/>
      <c r="K935" s="1147"/>
      <c r="L935" s="1147"/>
      <c r="M935" s="1147"/>
      <c r="N935" s="1147"/>
      <c r="O935" s="1147"/>
      <c r="P935" s="1147"/>
      <c r="Q935" s="1147"/>
      <c r="R935" s="1147"/>
      <c r="S935" s="1147"/>
      <c r="T935" s="1147"/>
    </row>
    <row r="936" spans="1:20" ht="16.5" customHeight="1">
      <c r="A936" s="1147"/>
      <c r="B936" s="1147"/>
      <c r="C936" s="1147"/>
      <c r="D936" s="1147"/>
      <c r="E936" s="1147"/>
      <c r="F936" s="1147"/>
      <c r="G936" s="1147"/>
      <c r="H936" s="1147"/>
      <c r="I936" s="1147"/>
      <c r="J936" s="1147"/>
      <c r="K936" s="1147"/>
      <c r="L936" s="1147"/>
      <c r="M936" s="1147"/>
      <c r="N936" s="1147"/>
      <c r="O936" s="1147"/>
      <c r="P936" s="1147"/>
      <c r="Q936" s="1147"/>
      <c r="R936" s="1147"/>
      <c r="S936" s="1147"/>
      <c r="T936" s="1147"/>
    </row>
    <row r="937" spans="1:20" ht="16.5" customHeight="1">
      <c r="A937" s="1147"/>
      <c r="B937" s="1147"/>
      <c r="C937" s="1147"/>
      <c r="D937" s="1147"/>
      <c r="E937" s="1147"/>
      <c r="F937" s="1147"/>
      <c r="G937" s="1147"/>
      <c r="H937" s="1147"/>
      <c r="I937" s="1147"/>
      <c r="J937" s="1147"/>
      <c r="K937" s="1147"/>
      <c r="L937" s="1147"/>
      <c r="M937" s="1147"/>
      <c r="N937" s="1147"/>
      <c r="O937" s="1147"/>
      <c r="P937" s="1147"/>
      <c r="Q937" s="1147"/>
      <c r="R937" s="1147"/>
      <c r="S937" s="1147"/>
      <c r="T937" s="1147"/>
    </row>
    <row r="938" spans="1:20" ht="16.5" customHeight="1">
      <c r="A938" s="1147"/>
      <c r="B938" s="1147"/>
      <c r="C938" s="1147"/>
      <c r="D938" s="1147"/>
      <c r="E938" s="1147"/>
      <c r="F938" s="1147"/>
      <c r="G938" s="1147"/>
      <c r="H938" s="1147"/>
      <c r="I938" s="1147"/>
      <c r="J938" s="1147"/>
      <c r="K938" s="1147"/>
      <c r="L938" s="1147"/>
      <c r="M938" s="1147"/>
      <c r="N938" s="1147"/>
      <c r="O938" s="1147"/>
      <c r="P938" s="1147"/>
      <c r="Q938" s="1147"/>
      <c r="R938" s="1147"/>
      <c r="S938" s="1147"/>
      <c r="T938" s="1147"/>
    </row>
    <row r="939" spans="1:20" ht="16.5" customHeight="1">
      <c r="A939" s="1147"/>
      <c r="B939" s="1147"/>
      <c r="C939" s="1147"/>
      <c r="D939" s="1147"/>
      <c r="E939" s="1147"/>
      <c r="F939" s="1147"/>
      <c r="G939" s="1147"/>
      <c r="H939" s="1147"/>
      <c r="I939" s="1147"/>
      <c r="J939" s="1147"/>
      <c r="K939" s="1147"/>
      <c r="L939" s="1147"/>
      <c r="M939" s="1147"/>
      <c r="N939" s="1147"/>
      <c r="O939" s="1147"/>
      <c r="P939" s="1147"/>
      <c r="Q939" s="1147"/>
      <c r="R939" s="1147"/>
      <c r="S939" s="1147"/>
      <c r="T939" s="1147"/>
    </row>
    <row r="940" spans="1:20" ht="16.5" customHeight="1">
      <c r="A940" s="1147"/>
      <c r="B940" s="1147"/>
      <c r="C940" s="1147"/>
      <c r="D940" s="1147"/>
      <c r="E940" s="1147"/>
      <c r="F940" s="1147"/>
      <c r="G940" s="1147"/>
      <c r="H940" s="1147"/>
      <c r="I940" s="1147"/>
      <c r="J940" s="1147"/>
      <c r="K940" s="1147"/>
      <c r="L940" s="1147"/>
      <c r="M940" s="1147"/>
      <c r="N940" s="1147"/>
      <c r="O940" s="1147"/>
      <c r="P940" s="1147"/>
      <c r="Q940" s="1147"/>
      <c r="R940" s="1147"/>
      <c r="S940" s="1147"/>
      <c r="T940" s="1147"/>
    </row>
    <row r="941" spans="1:20" ht="16.5" customHeight="1">
      <c r="A941" s="1147"/>
      <c r="B941" s="1147"/>
      <c r="C941" s="1147"/>
      <c r="D941" s="1147"/>
      <c r="E941" s="1147"/>
      <c r="F941" s="1147"/>
      <c r="G941" s="1147"/>
      <c r="H941" s="1147"/>
      <c r="I941" s="1147"/>
      <c r="J941" s="1147"/>
      <c r="K941" s="1147"/>
      <c r="L941" s="1147"/>
      <c r="M941" s="1147"/>
      <c r="N941" s="1147"/>
      <c r="O941" s="1147"/>
      <c r="P941" s="1147"/>
      <c r="Q941" s="1147"/>
      <c r="R941" s="1147"/>
      <c r="S941" s="1147"/>
      <c r="T941" s="1147"/>
    </row>
    <row r="942" spans="1:20" ht="16.5" customHeight="1">
      <c r="A942" s="1147"/>
      <c r="B942" s="1147"/>
      <c r="C942" s="1147"/>
      <c r="D942" s="1147"/>
      <c r="E942" s="1147"/>
      <c r="F942" s="1147"/>
      <c r="G942" s="1147"/>
      <c r="H942" s="1147"/>
      <c r="I942" s="1147"/>
      <c r="J942" s="1147"/>
      <c r="K942" s="1147"/>
      <c r="L942" s="1147"/>
      <c r="M942" s="1147"/>
      <c r="N942" s="1147"/>
      <c r="O942" s="1147"/>
      <c r="P942" s="1147"/>
      <c r="Q942" s="1147"/>
      <c r="R942" s="1147"/>
      <c r="S942" s="1147"/>
      <c r="T942" s="1147"/>
    </row>
    <row r="943" spans="1:20" ht="16.5" customHeight="1">
      <c r="A943" s="1147"/>
      <c r="B943" s="1147"/>
      <c r="C943" s="1147"/>
      <c r="D943" s="1147"/>
      <c r="E943" s="1147"/>
      <c r="F943" s="1147"/>
      <c r="G943" s="1147"/>
      <c r="H943" s="1147"/>
      <c r="I943" s="1147"/>
      <c r="J943" s="1147"/>
      <c r="K943" s="1147"/>
      <c r="L943" s="1147"/>
      <c r="M943" s="1147"/>
      <c r="N943" s="1147"/>
      <c r="O943" s="1147"/>
      <c r="P943" s="1147"/>
      <c r="Q943" s="1147"/>
      <c r="R943" s="1147"/>
      <c r="S943" s="1147"/>
      <c r="T943" s="1147"/>
    </row>
    <row r="944" spans="1:20" ht="16.5" customHeight="1">
      <c r="A944" s="1147"/>
      <c r="B944" s="1147"/>
      <c r="C944" s="1147"/>
      <c r="D944" s="1147"/>
      <c r="E944" s="1147"/>
      <c r="F944" s="1147"/>
      <c r="G944" s="1147"/>
      <c r="H944" s="1147"/>
      <c r="I944" s="1147"/>
      <c r="J944" s="1147"/>
      <c r="K944" s="1147"/>
      <c r="L944" s="1147"/>
      <c r="M944" s="1147"/>
      <c r="N944" s="1147"/>
      <c r="O944" s="1147"/>
      <c r="P944" s="1147"/>
      <c r="Q944" s="1147"/>
      <c r="R944" s="1147"/>
      <c r="S944" s="1147"/>
      <c r="T944" s="1147"/>
    </row>
    <row r="945" spans="1:20" ht="16.5" customHeight="1">
      <c r="A945" s="1147"/>
      <c r="B945" s="1147"/>
      <c r="C945" s="1147"/>
      <c r="D945" s="1147"/>
      <c r="E945" s="1147"/>
      <c r="F945" s="1147"/>
      <c r="G945" s="1147"/>
      <c r="H945" s="1147"/>
      <c r="I945" s="1147"/>
      <c r="J945" s="1147"/>
      <c r="K945" s="1147"/>
      <c r="L945" s="1147"/>
      <c r="M945" s="1147"/>
      <c r="N945" s="1147"/>
      <c r="O945" s="1147"/>
      <c r="P945" s="1147"/>
      <c r="Q945" s="1147"/>
      <c r="R945" s="1147"/>
      <c r="S945" s="1147"/>
      <c r="T945" s="1147"/>
    </row>
    <row r="946" spans="1:20" ht="16.5" customHeight="1">
      <c r="A946" s="1147"/>
      <c r="B946" s="1147"/>
      <c r="C946" s="1147"/>
      <c r="D946" s="1147"/>
      <c r="E946" s="1147"/>
      <c r="F946" s="1147"/>
      <c r="G946" s="1147"/>
      <c r="H946" s="1147"/>
      <c r="I946" s="1147"/>
      <c r="J946" s="1147"/>
      <c r="K946" s="1147"/>
      <c r="L946" s="1147"/>
      <c r="M946" s="1147"/>
      <c r="N946" s="1147"/>
      <c r="O946" s="1147"/>
      <c r="P946" s="1147"/>
      <c r="Q946" s="1147"/>
      <c r="R946" s="1147"/>
      <c r="S946" s="1147"/>
      <c r="T946" s="1147"/>
    </row>
    <row r="947" spans="1:20" ht="16.5" customHeight="1">
      <c r="A947" s="1147"/>
      <c r="B947" s="1147"/>
      <c r="C947" s="1147"/>
      <c r="D947" s="1147"/>
      <c r="E947" s="1147"/>
      <c r="F947" s="1147"/>
      <c r="G947" s="1147"/>
      <c r="H947" s="1147"/>
      <c r="I947" s="1147"/>
      <c r="J947" s="1147"/>
      <c r="K947" s="1147"/>
      <c r="L947" s="1147"/>
      <c r="M947" s="1147"/>
      <c r="N947" s="1147"/>
      <c r="O947" s="1147"/>
      <c r="P947" s="1147"/>
      <c r="Q947" s="1147"/>
      <c r="R947" s="1147"/>
      <c r="S947" s="1147"/>
      <c r="T947" s="1147"/>
    </row>
    <row r="948" spans="1:20" ht="16.5" customHeight="1">
      <c r="A948" s="1147"/>
      <c r="B948" s="1147"/>
      <c r="C948" s="1147"/>
      <c r="D948" s="1147"/>
      <c r="E948" s="1147"/>
      <c r="F948" s="1147"/>
      <c r="G948" s="1147"/>
      <c r="H948" s="1147"/>
      <c r="I948" s="1147"/>
      <c r="J948" s="1147"/>
      <c r="K948" s="1147"/>
      <c r="L948" s="1147"/>
      <c r="M948" s="1147"/>
      <c r="N948" s="1147"/>
      <c r="O948" s="1147"/>
      <c r="P948" s="1147"/>
      <c r="Q948" s="1147"/>
      <c r="R948" s="1147"/>
      <c r="S948" s="1147"/>
      <c r="T948" s="1147"/>
    </row>
    <row r="949" spans="1:20" ht="16.5" customHeight="1">
      <c r="A949" s="1147"/>
      <c r="B949" s="1147"/>
      <c r="C949" s="1147"/>
      <c r="D949" s="1147"/>
      <c r="E949" s="1147"/>
      <c r="F949" s="1147"/>
      <c r="G949" s="1147"/>
      <c r="H949" s="1147"/>
      <c r="I949" s="1147"/>
      <c r="J949" s="1147"/>
      <c r="K949" s="1147"/>
      <c r="L949" s="1147"/>
      <c r="M949" s="1147"/>
      <c r="N949" s="1147"/>
      <c r="O949" s="1147"/>
      <c r="P949" s="1147"/>
      <c r="Q949" s="1147"/>
      <c r="R949" s="1147"/>
      <c r="S949" s="1147"/>
      <c r="T949" s="1147"/>
    </row>
    <row r="950" spans="1:20" ht="16.5" customHeight="1">
      <c r="A950" s="1147"/>
      <c r="B950" s="1147"/>
      <c r="C950" s="1147"/>
      <c r="D950" s="1147"/>
      <c r="E950" s="1147"/>
      <c r="F950" s="1147"/>
      <c r="G950" s="1147"/>
      <c r="H950" s="1147"/>
      <c r="I950" s="1147"/>
      <c r="J950" s="1147"/>
      <c r="K950" s="1147"/>
      <c r="L950" s="1147"/>
      <c r="M950" s="1147"/>
      <c r="N950" s="1147"/>
      <c r="O950" s="1147"/>
      <c r="P950" s="1147"/>
      <c r="Q950" s="1147"/>
      <c r="R950" s="1147"/>
      <c r="S950" s="1147"/>
      <c r="T950" s="1147"/>
    </row>
    <row r="951" spans="1:20" ht="16.5" customHeight="1">
      <c r="A951" s="1147"/>
      <c r="B951" s="1147"/>
      <c r="C951" s="1147"/>
      <c r="D951" s="1147"/>
      <c r="E951" s="1147"/>
      <c r="F951" s="1147"/>
      <c r="G951" s="1147"/>
      <c r="H951" s="1147"/>
      <c r="I951" s="1147"/>
      <c r="J951" s="1147"/>
      <c r="K951" s="1147"/>
      <c r="L951" s="1147"/>
      <c r="M951" s="1147"/>
      <c r="N951" s="1147"/>
      <c r="O951" s="1147"/>
      <c r="P951" s="1147"/>
      <c r="Q951" s="1147"/>
      <c r="R951" s="1147"/>
      <c r="S951" s="1147"/>
      <c r="T951" s="1147"/>
    </row>
    <row r="952" spans="1:20" ht="16.5" customHeight="1">
      <c r="A952" s="1147"/>
      <c r="B952" s="1147"/>
      <c r="C952" s="1147"/>
      <c r="D952" s="1147"/>
      <c r="E952" s="1147"/>
      <c r="F952" s="1147"/>
      <c r="G952" s="1147"/>
      <c r="H952" s="1147"/>
      <c r="I952" s="1147"/>
      <c r="J952" s="1147"/>
      <c r="K952" s="1147"/>
      <c r="L952" s="1147"/>
      <c r="M952" s="1147"/>
      <c r="N952" s="1147"/>
      <c r="O952" s="1147"/>
      <c r="P952" s="1147"/>
      <c r="Q952" s="1147"/>
      <c r="R952" s="1147"/>
      <c r="S952" s="1147"/>
      <c r="T952" s="1147"/>
    </row>
    <row r="953" spans="1:20" ht="16.5" customHeight="1">
      <c r="A953" s="1147"/>
      <c r="B953" s="1147"/>
      <c r="C953" s="1147"/>
      <c r="D953" s="1147"/>
      <c r="E953" s="1147"/>
      <c r="F953" s="1147"/>
      <c r="G953" s="1147"/>
      <c r="H953" s="1147"/>
      <c r="I953" s="1147"/>
      <c r="J953" s="1147"/>
      <c r="K953" s="1147"/>
      <c r="L953" s="1147"/>
      <c r="M953" s="1147"/>
      <c r="N953" s="1147"/>
      <c r="O953" s="1147"/>
      <c r="P953" s="1147"/>
      <c r="Q953" s="1147"/>
      <c r="R953" s="1147"/>
      <c r="S953" s="1147"/>
      <c r="T953" s="1147"/>
    </row>
    <row r="954" spans="1:20" ht="16.5" customHeight="1">
      <c r="A954" s="1147"/>
      <c r="B954" s="1147"/>
      <c r="C954" s="1147"/>
      <c r="D954" s="1147"/>
      <c r="E954" s="1147"/>
      <c r="F954" s="1147"/>
      <c r="G954" s="1147"/>
      <c r="H954" s="1147"/>
      <c r="I954" s="1147"/>
      <c r="J954" s="1147"/>
      <c r="K954" s="1147"/>
      <c r="L954" s="1147"/>
      <c r="M954" s="1147"/>
      <c r="N954" s="1147"/>
      <c r="O954" s="1147"/>
      <c r="P954" s="1147"/>
      <c r="Q954" s="1147"/>
      <c r="R954" s="1147"/>
      <c r="S954" s="1147"/>
      <c r="T954" s="1147"/>
    </row>
    <row r="955" spans="1:20" ht="16.5" customHeight="1">
      <c r="A955" s="1147"/>
      <c r="B955" s="1147"/>
      <c r="C955" s="1147"/>
      <c r="D955" s="1147"/>
      <c r="E955" s="1147"/>
      <c r="F955" s="1147"/>
      <c r="G955" s="1147"/>
      <c r="H955" s="1147"/>
      <c r="I955" s="1147"/>
      <c r="J955" s="1147"/>
      <c r="K955" s="1147"/>
      <c r="L955" s="1147"/>
      <c r="M955" s="1147"/>
      <c r="N955" s="1147"/>
      <c r="O955" s="1147"/>
      <c r="P955" s="1147"/>
      <c r="Q955" s="1147"/>
      <c r="R955" s="1147"/>
      <c r="S955" s="1147"/>
      <c r="T955" s="1147"/>
    </row>
    <row r="956" spans="1:20" ht="16.5" customHeight="1">
      <c r="A956" s="1147"/>
      <c r="B956" s="1147"/>
      <c r="C956" s="1147"/>
      <c r="D956" s="1147"/>
      <c r="E956" s="1147"/>
      <c r="F956" s="1147"/>
      <c r="G956" s="1147"/>
      <c r="H956" s="1147"/>
      <c r="I956" s="1147"/>
      <c r="J956" s="1147"/>
      <c r="K956" s="1147"/>
      <c r="L956" s="1147"/>
      <c r="M956" s="1147"/>
      <c r="N956" s="1147"/>
      <c r="O956" s="1147"/>
      <c r="P956" s="1147"/>
      <c r="Q956" s="1147"/>
      <c r="R956" s="1147"/>
      <c r="S956" s="1147"/>
      <c r="T956" s="1147"/>
    </row>
    <row r="957" spans="1:20" ht="16.5" customHeight="1">
      <c r="A957" s="1147"/>
      <c r="B957" s="1147"/>
      <c r="C957" s="1147"/>
      <c r="D957" s="1147"/>
      <c r="E957" s="1147"/>
      <c r="F957" s="1147"/>
      <c r="G957" s="1147"/>
      <c r="H957" s="1147"/>
      <c r="I957" s="1147"/>
      <c r="J957" s="1147"/>
      <c r="K957" s="1147"/>
      <c r="L957" s="1147"/>
      <c r="M957" s="1147"/>
      <c r="N957" s="1147"/>
      <c r="O957" s="1147"/>
      <c r="P957" s="1147"/>
      <c r="Q957" s="1147"/>
      <c r="R957" s="1147"/>
      <c r="S957" s="1147"/>
      <c r="T957" s="1147"/>
    </row>
    <row r="958" spans="1:20" ht="16.5" customHeight="1">
      <c r="A958" s="1147"/>
      <c r="B958" s="1147"/>
      <c r="C958" s="1147"/>
      <c r="D958" s="1147"/>
      <c r="E958" s="1147"/>
      <c r="F958" s="1147"/>
      <c r="G958" s="1147"/>
      <c r="H958" s="1147"/>
      <c r="I958" s="1147"/>
      <c r="J958" s="1147"/>
      <c r="K958" s="1147"/>
      <c r="L958" s="1147"/>
      <c r="M958" s="1147"/>
      <c r="N958" s="1147"/>
      <c r="O958" s="1147"/>
      <c r="P958" s="1147"/>
      <c r="Q958" s="1147"/>
      <c r="R958" s="1147"/>
      <c r="S958" s="1147"/>
      <c r="T958" s="1147"/>
    </row>
    <row r="959" spans="1:20" ht="16.5" customHeight="1">
      <c r="A959" s="1147"/>
      <c r="B959" s="1147"/>
      <c r="C959" s="1147"/>
      <c r="D959" s="1147"/>
      <c r="E959" s="1147"/>
      <c r="F959" s="1147"/>
      <c r="G959" s="1147"/>
      <c r="H959" s="1147"/>
      <c r="I959" s="1147"/>
      <c r="J959" s="1147"/>
      <c r="K959" s="1147"/>
      <c r="L959" s="1147"/>
      <c r="M959" s="1147"/>
      <c r="N959" s="1147"/>
      <c r="O959" s="1147"/>
      <c r="P959" s="1147"/>
      <c r="Q959" s="1147"/>
      <c r="R959" s="1147"/>
      <c r="S959" s="1147"/>
      <c r="T959" s="1147"/>
    </row>
    <row r="960" spans="1:20" ht="16.5" customHeight="1">
      <c r="A960" s="1147"/>
      <c r="B960" s="1147"/>
      <c r="C960" s="1147"/>
      <c r="D960" s="1147"/>
      <c r="E960" s="1147"/>
      <c r="F960" s="1147"/>
      <c r="G960" s="1147"/>
      <c r="H960" s="1147"/>
      <c r="I960" s="1147"/>
      <c r="J960" s="1147"/>
      <c r="K960" s="1147"/>
      <c r="L960" s="1147"/>
      <c r="M960" s="1147"/>
      <c r="N960" s="1147"/>
      <c r="O960" s="1147"/>
      <c r="P960" s="1147"/>
      <c r="Q960" s="1147"/>
      <c r="R960" s="1147"/>
      <c r="S960" s="1147"/>
      <c r="T960" s="1147"/>
    </row>
    <row r="961" spans="1:20" ht="16.5" customHeight="1">
      <c r="A961" s="1147"/>
      <c r="B961" s="1147"/>
      <c r="C961" s="1147"/>
      <c r="D961" s="1147"/>
      <c r="E961" s="1147"/>
      <c r="F961" s="1147"/>
      <c r="G961" s="1147"/>
      <c r="H961" s="1147"/>
      <c r="I961" s="1147"/>
      <c r="J961" s="1147"/>
      <c r="K961" s="1147"/>
      <c r="L961" s="1147"/>
      <c r="M961" s="1147"/>
      <c r="N961" s="1147"/>
      <c r="O961" s="1147"/>
      <c r="P961" s="1147"/>
      <c r="Q961" s="1147"/>
      <c r="R961" s="1147"/>
      <c r="S961" s="1147"/>
      <c r="T961" s="1147"/>
    </row>
    <row r="962" spans="1:20" ht="16.5" customHeight="1">
      <c r="A962" s="1147"/>
      <c r="B962" s="1147"/>
      <c r="C962" s="1147"/>
      <c r="D962" s="1147"/>
      <c r="E962" s="1147"/>
      <c r="F962" s="1147"/>
      <c r="G962" s="1147"/>
      <c r="H962" s="1147"/>
      <c r="I962" s="1147"/>
      <c r="J962" s="1147"/>
      <c r="K962" s="1147"/>
      <c r="L962" s="1147"/>
      <c r="M962" s="1147"/>
      <c r="N962" s="1147"/>
      <c r="O962" s="1147"/>
      <c r="P962" s="1147"/>
      <c r="Q962" s="1147"/>
      <c r="R962" s="1147"/>
      <c r="S962" s="1147"/>
      <c r="T962" s="1147"/>
    </row>
    <row r="963" spans="1:20" ht="16.5" customHeight="1">
      <c r="A963" s="1147"/>
      <c r="B963" s="1147"/>
      <c r="C963" s="1147"/>
      <c r="D963" s="1147"/>
      <c r="E963" s="1147"/>
      <c r="F963" s="1147"/>
      <c r="G963" s="1147"/>
      <c r="H963" s="1147"/>
      <c r="I963" s="1147"/>
      <c r="J963" s="1147"/>
      <c r="K963" s="1147"/>
      <c r="L963" s="1147"/>
      <c r="M963" s="1147"/>
      <c r="N963" s="1147"/>
      <c r="O963" s="1147"/>
      <c r="P963" s="1147"/>
      <c r="Q963" s="1147"/>
      <c r="R963" s="1147"/>
      <c r="S963" s="1147"/>
      <c r="T963" s="1147"/>
    </row>
    <row r="964" spans="1:20" ht="16.5" customHeight="1">
      <c r="A964" s="1147"/>
      <c r="B964" s="1147"/>
      <c r="C964" s="1147"/>
      <c r="D964" s="1147"/>
      <c r="E964" s="1147"/>
      <c r="F964" s="1147"/>
      <c r="G964" s="1147"/>
      <c r="H964" s="1147"/>
      <c r="I964" s="1147"/>
      <c r="J964" s="1147"/>
      <c r="K964" s="1147"/>
      <c r="L964" s="1147"/>
      <c r="M964" s="1147"/>
      <c r="N964" s="1147"/>
      <c r="O964" s="1147"/>
      <c r="P964" s="1147"/>
      <c r="Q964" s="1147"/>
      <c r="R964" s="1147"/>
      <c r="S964" s="1147"/>
      <c r="T964" s="1147"/>
    </row>
    <row r="965" spans="1:20" ht="16.5" customHeight="1">
      <c r="A965" s="1147"/>
      <c r="B965" s="1147"/>
      <c r="C965" s="1147"/>
      <c r="D965" s="1147"/>
      <c r="E965" s="1147"/>
      <c r="F965" s="1147"/>
      <c r="G965" s="1147"/>
      <c r="H965" s="1147"/>
      <c r="I965" s="1147"/>
      <c r="J965" s="1147"/>
      <c r="K965" s="1147"/>
      <c r="L965" s="1147"/>
      <c r="M965" s="1147"/>
      <c r="N965" s="1147"/>
      <c r="O965" s="1147"/>
      <c r="P965" s="1147"/>
      <c r="Q965" s="1147"/>
      <c r="R965" s="1147"/>
      <c r="S965" s="1147"/>
      <c r="T965" s="1147"/>
    </row>
    <row r="966" spans="1:20" ht="16.5" customHeight="1">
      <c r="A966" s="1147"/>
      <c r="B966" s="1147"/>
      <c r="C966" s="1147"/>
      <c r="D966" s="1147"/>
      <c r="E966" s="1147"/>
      <c r="F966" s="1147"/>
      <c r="G966" s="1147"/>
      <c r="H966" s="1147"/>
      <c r="I966" s="1147"/>
      <c r="J966" s="1147"/>
      <c r="K966" s="1147"/>
      <c r="L966" s="1147"/>
      <c r="M966" s="1147"/>
      <c r="N966" s="1147"/>
      <c r="O966" s="1147"/>
      <c r="P966" s="1147"/>
      <c r="Q966" s="1147"/>
      <c r="R966" s="1147"/>
      <c r="S966" s="1147"/>
      <c r="T966" s="1147"/>
    </row>
    <row r="967" spans="1:20" ht="16.5" customHeight="1">
      <c r="A967" s="1147"/>
      <c r="B967" s="1147"/>
      <c r="C967" s="1147"/>
      <c r="D967" s="1147"/>
      <c r="E967" s="1147"/>
      <c r="F967" s="1147"/>
      <c r="G967" s="1147"/>
      <c r="H967" s="1147"/>
      <c r="I967" s="1147"/>
      <c r="J967" s="1147"/>
      <c r="K967" s="1147"/>
      <c r="L967" s="1147"/>
      <c r="M967" s="1147"/>
      <c r="N967" s="1147"/>
      <c r="O967" s="1147"/>
      <c r="P967" s="1147"/>
      <c r="Q967" s="1147"/>
      <c r="R967" s="1147"/>
      <c r="S967" s="1147"/>
      <c r="T967" s="1147"/>
    </row>
    <row r="968" spans="1:20" ht="16.5" customHeight="1">
      <c r="A968" s="1147"/>
      <c r="B968" s="1147"/>
      <c r="C968" s="1147"/>
      <c r="D968" s="1147"/>
      <c r="E968" s="1147"/>
      <c r="F968" s="1147"/>
      <c r="G968" s="1147"/>
      <c r="H968" s="1147"/>
      <c r="I968" s="1147"/>
      <c r="J968" s="1147"/>
      <c r="K968" s="1147"/>
      <c r="L968" s="1147"/>
      <c r="M968" s="1147"/>
      <c r="N968" s="1147"/>
      <c r="O968" s="1147"/>
      <c r="P968" s="1147"/>
      <c r="Q968" s="1147"/>
      <c r="R968" s="1147"/>
      <c r="S968" s="1147"/>
      <c r="T968" s="1147"/>
    </row>
    <row r="969" spans="1:20" ht="16.5" customHeight="1">
      <c r="A969" s="1147"/>
      <c r="B969" s="1147"/>
      <c r="C969" s="1147"/>
      <c r="D969" s="1147"/>
      <c r="E969" s="1147"/>
      <c r="F969" s="1147"/>
      <c r="G969" s="1147"/>
      <c r="H969" s="1147"/>
      <c r="I969" s="1147"/>
      <c r="J969" s="1147"/>
      <c r="K969" s="1147"/>
      <c r="L969" s="1147"/>
      <c r="M969" s="1147"/>
      <c r="N969" s="1147"/>
      <c r="O969" s="1147"/>
      <c r="P969" s="1147"/>
      <c r="Q969" s="1147"/>
      <c r="R969" s="1147"/>
      <c r="S969" s="1147"/>
      <c r="T969" s="1147"/>
    </row>
    <row r="970" spans="1:20" ht="16.5" customHeight="1">
      <c r="A970" s="1147"/>
      <c r="B970" s="1147"/>
      <c r="C970" s="1147"/>
      <c r="D970" s="1147"/>
      <c r="E970" s="1147"/>
      <c r="F970" s="1147"/>
      <c r="G970" s="1147"/>
      <c r="H970" s="1147"/>
      <c r="I970" s="1147"/>
      <c r="J970" s="1147"/>
      <c r="K970" s="1147"/>
      <c r="L970" s="1147"/>
      <c r="M970" s="1147"/>
      <c r="N970" s="1147"/>
      <c r="O970" s="1147"/>
      <c r="P970" s="1147"/>
      <c r="Q970" s="1147"/>
      <c r="R970" s="1147"/>
      <c r="S970" s="1147"/>
      <c r="T970" s="1147"/>
    </row>
    <row r="971" spans="1:20" ht="16.5" customHeight="1">
      <c r="A971" s="1147"/>
      <c r="B971" s="1147"/>
      <c r="C971" s="1147"/>
      <c r="D971" s="1147"/>
      <c r="E971" s="1147"/>
      <c r="F971" s="1147"/>
      <c r="G971" s="1147"/>
      <c r="H971" s="1147"/>
      <c r="I971" s="1147"/>
      <c r="J971" s="1147"/>
      <c r="K971" s="1147"/>
      <c r="L971" s="1147"/>
      <c r="M971" s="1147"/>
      <c r="N971" s="1147"/>
      <c r="O971" s="1147"/>
      <c r="P971" s="1147"/>
      <c r="Q971" s="1147"/>
      <c r="R971" s="1147"/>
      <c r="S971" s="1147"/>
      <c r="T971" s="1147"/>
    </row>
    <row r="972" spans="1:20" ht="16.5" customHeight="1">
      <c r="A972" s="1147"/>
      <c r="B972" s="1147"/>
      <c r="C972" s="1147"/>
      <c r="D972" s="1147"/>
      <c r="E972" s="1147"/>
      <c r="F972" s="1147"/>
      <c r="G972" s="1147"/>
      <c r="H972" s="1147"/>
      <c r="I972" s="1147"/>
      <c r="J972" s="1147"/>
      <c r="K972" s="1147"/>
      <c r="L972" s="1147"/>
      <c r="M972" s="1147"/>
      <c r="N972" s="1147"/>
      <c r="O972" s="1147"/>
      <c r="P972" s="1147"/>
      <c r="Q972" s="1147"/>
      <c r="R972" s="1147"/>
      <c r="S972" s="1147"/>
      <c r="T972" s="1147"/>
    </row>
    <row r="973" spans="1:20" ht="16.5" customHeight="1">
      <c r="A973" s="1147"/>
      <c r="B973" s="1147"/>
      <c r="C973" s="1147"/>
      <c r="D973" s="1147"/>
      <c r="E973" s="1147"/>
      <c r="F973" s="1147"/>
      <c r="G973" s="1147"/>
      <c r="H973" s="1147"/>
      <c r="I973" s="1147"/>
      <c r="J973" s="1147"/>
      <c r="K973" s="1147"/>
      <c r="L973" s="1147"/>
      <c r="M973" s="1147"/>
      <c r="N973" s="1147"/>
      <c r="O973" s="1147"/>
      <c r="P973" s="1147"/>
      <c r="Q973" s="1147"/>
      <c r="R973" s="1147"/>
      <c r="S973" s="1147"/>
      <c r="T973" s="1147"/>
    </row>
    <row r="974" spans="1:20" ht="16.5" customHeight="1">
      <c r="A974" s="1147"/>
      <c r="B974" s="1147"/>
      <c r="C974" s="1147"/>
      <c r="D974" s="1147"/>
      <c r="E974" s="1147"/>
      <c r="F974" s="1147"/>
      <c r="G974" s="1147"/>
      <c r="H974" s="1147"/>
      <c r="I974" s="1147"/>
      <c r="J974" s="1147"/>
      <c r="K974" s="1147"/>
      <c r="L974" s="1147"/>
      <c r="M974" s="1147"/>
      <c r="N974" s="1147"/>
      <c r="O974" s="1147"/>
      <c r="P974" s="1147"/>
      <c r="Q974" s="1147"/>
      <c r="R974" s="1147"/>
      <c r="S974" s="1147"/>
      <c r="T974" s="1147"/>
    </row>
    <row r="975" spans="1:20" ht="16.5" customHeight="1">
      <c r="A975" s="1147"/>
      <c r="B975" s="1147"/>
      <c r="C975" s="1147"/>
      <c r="D975" s="1147"/>
      <c r="E975" s="1147"/>
      <c r="F975" s="1147"/>
      <c r="G975" s="1147"/>
      <c r="H975" s="1147"/>
      <c r="I975" s="1147"/>
      <c r="J975" s="1147"/>
      <c r="K975" s="1147"/>
      <c r="L975" s="1147"/>
      <c r="M975" s="1147"/>
      <c r="N975" s="1147"/>
      <c r="O975" s="1147"/>
      <c r="P975" s="1147"/>
      <c r="Q975" s="1147"/>
      <c r="R975" s="1147"/>
      <c r="S975" s="1147"/>
      <c r="T975" s="1147"/>
    </row>
    <row r="976" spans="1:20" ht="16.5" customHeight="1">
      <c r="A976" s="1147"/>
      <c r="B976" s="1147"/>
      <c r="C976" s="1147"/>
      <c r="D976" s="1147"/>
      <c r="E976" s="1147"/>
      <c r="F976" s="1147"/>
      <c r="G976" s="1147"/>
      <c r="H976" s="1147"/>
      <c r="I976" s="1147"/>
      <c r="J976" s="1147"/>
      <c r="K976" s="1147"/>
      <c r="L976" s="1147"/>
      <c r="M976" s="1147"/>
      <c r="N976" s="1147"/>
      <c r="O976" s="1147"/>
      <c r="P976" s="1147"/>
      <c r="Q976" s="1147"/>
      <c r="R976" s="1147"/>
      <c r="S976" s="1147"/>
      <c r="T976" s="1147"/>
    </row>
    <row r="977" spans="1:20" ht="16.5" customHeight="1">
      <c r="A977" s="1147"/>
      <c r="B977" s="1147"/>
      <c r="C977" s="1147"/>
      <c r="D977" s="1147"/>
      <c r="E977" s="1147"/>
      <c r="F977" s="1147"/>
      <c r="G977" s="1147"/>
      <c r="H977" s="1147"/>
      <c r="I977" s="1147"/>
      <c r="J977" s="1147"/>
      <c r="K977" s="1147"/>
      <c r="L977" s="1147"/>
      <c r="M977" s="1147"/>
      <c r="N977" s="1147"/>
      <c r="O977" s="1147"/>
      <c r="P977" s="1147"/>
      <c r="Q977" s="1147"/>
      <c r="R977" s="1147"/>
      <c r="S977" s="1147"/>
      <c r="T977" s="1147"/>
    </row>
    <row r="978" spans="1:20" ht="16.5" customHeight="1">
      <c r="A978" s="1147"/>
      <c r="B978" s="1147"/>
      <c r="C978" s="1147"/>
      <c r="D978" s="1147"/>
      <c r="E978" s="1147"/>
      <c r="F978" s="1147"/>
      <c r="G978" s="1147"/>
      <c r="H978" s="1147"/>
      <c r="I978" s="1147"/>
      <c r="J978" s="1147"/>
      <c r="K978" s="1147"/>
      <c r="L978" s="1147"/>
      <c r="M978" s="1147"/>
      <c r="N978" s="1147"/>
      <c r="O978" s="1147"/>
      <c r="P978" s="1147"/>
      <c r="Q978" s="1147"/>
      <c r="R978" s="1147"/>
      <c r="S978" s="1147"/>
      <c r="T978" s="1147"/>
    </row>
    <row r="979" spans="1:20" ht="16.5" customHeight="1">
      <c r="A979" s="1147"/>
      <c r="B979" s="1147"/>
      <c r="C979" s="1147"/>
      <c r="D979" s="1147"/>
      <c r="E979" s="1147"/>
      <c r="F979" s="1147"/>
      <c r="G979" s="1147"/>
      <c r="H979" s="1147"/>
      <c r="I979" s="1147"/>
      <c r="J979" s="1147"/>
      <c r="K979" s="1147"/>
      <c r="L979" s="1147"/>
      <c r="M979" s="1147"/>
      <c r="N979" s="1147"/>
      <c r="O979" s="1147"/>
      <c r="P979" s="1147"/>
      <c r="Q979" s="1147"/>
      <c r="R979" s="1147"/>
      <c r="S979" s="1147"/>
      <c r="T979" s="1147"/>
    </row>
    <row r="980" spans="1:20" ht="16.5" customHeight="1">
      <c r="A980" s="1147"/>
      <c r="B980" s="1147"/>
      <c r="C980" s="1147"/>
      <c r="D980" s="1147"/>
      <c r="E980" s="1147"/>
      <c r="F980" s="1147"/>
      <c r="G980" s="1147"/>
      <c r="H980" s="1147"/>
      <c r="I980" s="1147"/>
      <c r="J980" s="1147"/>
      <c r="K980" s="1147"/>
      <c r="L980" s="1147"/>
      <c r="M980" s="1147"/>
      <c r="N980" s="1147"/>
      <c r="O980" s="1147"/>
      <c r="P980" s="1147"/>
      <c r="Q980" s="1147"/>
      <c r="R980" s="1147"/>
      <c r="S980" s="1147"/>
      <c r="T980" s="1147"/>
    </row>
    <row r="981" spans="1:20" ht="16.5" customHeight="1">
      <c r="A981" s="1147"/>
      <c r="B981" s="1147"/>
      <c r="C981" s="1147"/>
      <c r="D981" s="1147"/>
      <c r="E981" s="1147"/>
      <c r="F981" s="1147"/>
      <c r="G981" s="1147"/>
      <c r="H981" s="1147"/>
      <c r="I981" s="1147"/>
      <c r="J981" s="1147"/>
      <c r="K981" s="1147"/>
      <c r="L981" s="1147"/>
      <c r="M981" s="1147"/>
      <c r="N981" s="1147"/>
      <c r="O981" s="1147"/>
      <c r="P981" s="1147"/>
      <c r="Q981" s="1147"/>
      <c r="R981" s="1147"/>
      <c r="S981" s="1147"/>
      <c r="T981" s="1147"/>
    </row>
    <row r="982" spans="1:20" ht="16.5" customHeight="1">
      <c r="A982" s="1147"/>
      <c r="B982" s="1147"/>
      <c r="C982" s="1147"/>
      <c r="D982" s="1147"/>
      <c r="E982" s="1147"/>
      <c r="F982" s="1147"/>
      <c r="G982" s="1147"/>
      <c r="H982" s="1147"/>
      <c r="I982" s="1147"/>
      <c r="J982" s="1147"/>
      <c r="K982" s="1147"/>
      <c r="L982" s="1147"/>
      <c r="M982" s="1147"/>
      <c r="N982" s="1147"/>
      <c r="O982" s="1147"/>
      <c r="P982" s="1147"/>
      <c r="Q982" s="1147"/>
      <c r="R982" s="1147"/>
      <c r="S982" s="1147"/>
      <c r="T982" s="1147"/>
    </row>
    <row r="983" spans="1:20" ht="16.5" customHeight="1">
      <c r="A983" s="1147"/>
      <c r="B983" s="1147"/>
      <c r="C983" s="1147"/>
      <c r="D983" s="1147"/>
      <c r="E983" s="1147"/>
      <c r="F983" s="1147"/>
      <c r="G983" s="1147"/>
      <c r="H983" s="1147"/>
      <c r="I983" s="1147"/>
      <c r="J983" s="1147"/>
      <c r="K983" s="1147"/>
      <c r="L983" s="1147"/>
      <c r="M983" s="1147"/>
      <c r="N983" s="1147"/>
      <c r="O983" s="1147"/>
      <c r="P983" s="1147"/>
      <c r="Q983" s="1147"/>
      <c r="R983" s="1147"/>
      <c r="S983" s="1147"/>
      <c r="T983" s="1147"/>
    </row>
    <row r="984" spans="1:20" ht="16.5" customHeight="1">
      <c r="A984" s="1147"/>
      <c r="B984" s="1147"/>
      <c r="C984" s="1147"/>
      <c r="D984" s="1147"/>
      <c r="E984" s="1147"/>
      <c r="F984" s="1147"/>
      <c r="G984" s="1147"/>
      <c r="H984" s="1147"/>
      <c r="I984" s="1147"/>
      <c r="J984" s="1147"/>
      <c r="K984" s="1147"/>
      <c r="L984" s="1147"/>
      <c r="M984" s="1147"/>
      <c r="N984" s="1147"/>
      <c r="O984" s="1147"/>
      <c r="P984" s="1147"/>
      <c r="Q984" s="1147"/>
      <c r="R984" s="1147"/>
      <c r="S984" s="1147"/>
      <c r="T984" s="1147"/>
    </row>
    <row r="985" spans="1:20" ht="16.5" customHeight="1">
      <c r="A985" s="1147"/>
      <c r="B985" s="1147"/>
      <c r="C985" s="1147"/>
      <c r="D985" s="1147"/>
      <c r="E985" s="1147"/>
      <c r="F985" s="1147"/>
      <c r="G985" s="1147"/>
      <c r="H985" s="1147"/>
      <c r="I985" s="1147"/>
      <c r="J985" s="1147"/>
      <c r="K985" s="1147"/>
      <c r="L985" s="1147"/>
      <c r="M985" s="1147"/>
      <c r="N985" s="1147"/>
      <c r="O985" s="1147"/>
      <c r="P985" s="1147"/>
      <c r="Q985" s="1147"/>
      <c r="R985" s="1147"/>
      <c r="S985" s="1147"/>
      <c r="T985" s="1147"/>
    </row>
    <row r="986" spans="1:20" ht="16.5" customHeight="1">
      <c r="A986" s="1147"/>
      <c r="B986" s="1147"/>
      <c r="C986" s="1147"/>
      <c r="D986" s="1147"/>
      <c r="E986" s="1147"/>
      <c r="F986" s="1147"/>
      <c r="G986" s="1147"/>
      <c r="H986" s="1147"/>
      <c r="I986" s="1147"/>
      <c r="J986" s="1147"/>
      <c r="K986" s="1147"/>
      <c r="L986" s="1147"/>
      <c r="M986" s="1147"/>
      <c r="N986" s="1147"/>
      <c r="O986" s="1147"/>
      <c r="P986" s="1147"/>
      <c r="Q986" s="1147"/>
      <c r="R986" s="1147"/>
      <c r="S986" s="1147"/>
      <c r="T986" s="1147"/>
    </row>
    <row r="987" spans="1:20" ht="16.5" customHeight="1">
      <c r="A987" s="1147"/>
      <c r="B987" s="1147"/>
      <c r="C987" s="1147"/>
      <c r="D987" s="1147"/>
      <c r="E987" s="1147"/>
      <c r="F987" s="1147"/>
      <c r="G987" s="1147"/>
      <c r="H987" s="1147"/>
      <c r="I987" s="1147"/>
      <c r="J987" s="1147"/>
      <c r="K987" s="1147"/>
      <c r="L987" s="1147"/>
      <c r="M987" s="1147"/>
      <c r="N987" s="1147"/>
      <c r="O987" s="1147"/>
      <c r="P987" s="1147"/>
      <c r="Q987" s="1147"/>
      <c r="R987" s="1147"/>
      <c r="S987" s="1147"/>
      <c r="T987" s="1147"/>
    </row>
    <row r="988" spans="1:20" ht="16.5" customHeight="1">
      <c r="A988" s="1147"/>
      <c r="B988" s="1147"/>
      <c r="C988" s="1147"/>
      <c r="D988" s="1147"/>
      <c r="E988" s="1147"/>
      <c r="F988" s="1147"/>
      <c r="G988" s="1147"/>
      <c r="H988" s="1147"/>
      <c r="I988" s="1147"/>
      <c r="J988" s="1147"/>
      <c r="K988" s="1147"/>
      <c r="L988" s="1147"/>
      <c r="M988" s="1147"/>
      <c r="N988" s="1147"/>
      <c r="O988" s="1147"/>
      <c r="P988" s="1147"/>
      <c r="Q988" s="1147"/>
      <c r="R988" s="1147"/>
      <c r="S988" s="1147"/>
      <c r="T988" s="1147"/>
    </row>
    <row r="989" spans="1:20" ht="16.5" customHeight="1">
      <c r="A989" s="1147"/>
      <c r="B989" s="1147"/>
      <c r="C989" s="1147"/>
      <c r="D989" s="1147"/>
      <c r="E989" s="1147"/>
      <c r="F989" s="1147"/>
      <c r="G989" s="1147"/>
      <c r="H989" s="1147"/>
      <c r="I989" s="1147"/>
      <c r="J989" s="1147"/>
      <c r="K989" s="1147"/>
      <c r="L989" s="1147"/>
      <c r="M989" s="1147"/>
      <c r="N989" s="1147"/>
      <c r="O989" s="1147"/>
      <c r="P989" s="1147"/>
      <c r="Q989" s="1147"/>
      <c r="R989" s="1147"/>
      <c r="S989" s="1147"/>
      <c r="T989" s="1147"/>
    </row>
    <row r="990" spans="1:20" ht="16.5" customHeight="1">
      <c r="A990" s="1147"/>
      <c r="B990" s="1147"/>
      <c r="C990" s="1147"/>
      <c r="D990" s="1147"/>
      <c r="E990" s="1147"/>
      <c r="F990" s="1147"/>
      <c r="G990" s="1147"/>
      <c r="H990" s="1147"/>
      <c r="I990" s="1147"/>
      <c r="J990" s="1147"/>
      <c r="K990" s="1147"/>
      <c r="L990" s="1147"/>
      <c r="M990" s="1147"/>
      <c r="N990" s="1147"/>
      <c r="O990" s="1147"/>
      <c r="P990" s="1147"/>
      <c r="Q990" s="1147"/>
      <c r="R990" s="1147"/>
      <c r="S990" s="1147"/>
      <c r="T990" s="1147"/>
    </row>
    <row r="991" spans="1:20" ht="16.5" customHeight="1">
      <c r="A991" s="1147"/>
      <c r="B991" s="1147"/>
      <c r="C991" s="1147"/>
      <c r="D991" s="1147"/>
      <c r="E991" s="1147"/>
      <c r="F991" s="1147"/>
      <c r="G991" s="1147"/>
      <c r="H991" s="1147"/>
      <c r="I991" s="1147"/>
      <c r="J991" s="1147"/>
      <c r="K991" s="1147"/>
      <c r="L991" s="1147"/>
      <c r="M991" s="1147"/>
      <c r="N991" s="1147"/>
      <c r="O991" s="1147"/>
      <c r="P991" s="1147"/>
      <c r="Q991" s="1147"/>
      <c r="R991" s="1147"/>
      <c r="S991" s="1147"/>
      <c r="T991" s="1147"/>
    </row>
    <row r="992" spans="1:20" ht="16.5" customHeight="1">
      <c r="A992" s="1147"/>
      <c r="B992" s="1147"/>
      <c r="C992" s="1147"/>
      <c r="D992" s="1147"/>
      <c r="E992" s="1147"/>
      <c r="F992" s="1147"/>
      <c r="G992" s="1147"/>
      <c r="H992" s="1147"/>
      <c r="I992" s="1147"/>
      <c r="J992" s="1147"/>
      <c r="K992" s="1147"/>
      <c r="L992" s="1147"/>
      <c r="M992" s="1147"/>
      <c r="N992" s="1147"/>
      <c r="O992" s="1147"/>
      <c r="P992" s="1147"/>
      <c r="Q992" s="1147"/>
      <c r="R992" s="1147"/>
      <c r="S992" s="1147"/>
      <c r="T992" s="1147"/>
    </row>
    <row r="993" spans="1:20" ht="16.5" customHeight="1">
      <c r="A993" s="1147"/>
      <c r="B993" s="1147"/>
      <c r="C993" s="1147"/>
      <c r="D993" s="1147"/>
      <c r="E993" s="1147"/>
      <c r="F993" s="1147"/>
      <c r="G993" s="1147"/>
      <c r="H993" s="1147"/>
      <c r="I993" s="1147"/>
      <c r="J993" s="1147"/>
      <c r="K993" s="1147"/>
      <c r="L993" s="1147"/>
      <c r="M993" s="1147"/>
      <c r="N993" s="1147"/>
      <c r="O993" s="1147"/>
      <c r="P993" s="1147"/>
      <c r="Q993" s="1147"/>
      <c r="R993" s="1147"/>
      <c r="S993" s="1147"/>
      <c r="T993" s="1147"/>
    </row>
    <row r="994" spans="1:20" ht="16.5" customHeight="1">
      <c r="A994" s="1147"/>
      <c r="B994" s="1147"/>
      <c r="C994" s="1147"/>
      <c r="D994" s="1147"/>
      <c r="E994" s="1147"/>
      <c r="F994" s="1147"/>
      <c r="G994" s="1147"/>
      <c r="H994" s="1147"/>
      <c r="I994" s="1147"/>
      <c r="J994" s="1147"/>
      <c r="K994" s="1147"/>
      <c r="L994" s="1147"/>
      <c r="M994" s="1147"/>
      <c r="N994" s="1147"/>
      <c r="O994" s="1147"/>
      <c r="P994" s="1147"/>
      <c r="Q994" s="1147"/>
      <c r="R994" s="1147"/>
      <c r="S994" s="1147"/>
      <c r="T994" s="1147"/>
    </row>
    <row r="995" spans="1:20" ht="16.5" customHeight="1">
      <c r="A995" s="1147"/>
      <c r="B995" s="1147"/>
      <c r="C995" s="1147"/>
      <c r="D995" s="1147"/>
      <c r="E995" s="1147"/>
      <c r="F995" s="1147"/>
      <c r="G995" s="1147"/>
      <c r="H995" s="1147"/>
      <c r="I995" s="1147"/>
      <c r="J995" s="1147"/>
      <c r="K995" s="1147"/>
      <c r="L995" s="1147"/>
      <c r="M995" s="1147"/>
      <c r="N995" s="1147"/>
      <c r="O995" s="1147"/>
      <c r="P995" s="1147"/>
      <c r="Q995" s="1147"/>
      <c r="R995" s="1147"/>
      <c r="S995" s="1147"/>
      <c r="T995" s="1147"/>
    </row>
    <row r="996" spans="1:20" ht="16.5" customHeight="1">
      <c r="A996" s="1147"/>
      <c r="B996" s="1147"/>
      <c r="C996" s="1147"/>
      <c r="D996" s="1147"/>
      <c r="E996" s="1147"/>
      <c r="F996" s="1147"/>
      <c r="G996" s="1147"/>
      <c r="H996" s="1147"/>
      <c r="I996" s="1147"/>
      <c r="J996" s="1147"/>
      <c r="K996" s="1147"/>
      <c r="L996" s="1147"/>
      <c r="M996" s="1147"/>
      <c r="N996" s="1147"/>
      <c r="O996" s="1147"/>
      <c r="P996" s="1147"/>
      <c r="Q996" s="1147"/>
      <c r="R996" s="1147"/>
      <c r="S996" s="1147"/>
      <c r="T996" s="1147"/>
    </row>
    <row r="997" spans="1:20" ht="16.5" customHeight="1">
      <c r="A997" s="1147"/>
      <c r="B997" s="1147"/>
      <c r="C997" s="1147"/>
      <c r="D997" s="1147"/>
      <c r="E997" s="1147"/>
      <c r="F997" s="1147"/>
      <c r="G997" s="1147"/>
      <c r="H997" s="1147"/>
      <c r="I997" s="1147"/>
      <c r="J997" s="1147"/>
      <c r="K997" s="1147"/>
      <c r="L997" s="1147"/>
      <c r="M997" s="1147"/>
      <c r="N997" s="1147"/>
      <c r="O997" s="1147"/>
      <c r="P997" s="1147"/>
      <c r="Q997" s="1147"/>
      <c r="R997" s="1147"/>
      <c r="S997" s="1147"/>
      <c r="T997" s="1147"/>
    </row>
    <row r="998" spans="1:20" ht="16.5" customHeight="1">
      <c r="A998" s="1147"/>
      <c r="B998" s="1147"/>
      <c r="C998" s="1147"/>
      <c r="D998" s="1147"/>
      <c r="E998" s="1147"/>
      <c r="F998" s="1147"/>
      <c r="G998" s="1147"/>
      <c r="H998" s="1147"/>
      <c r="I998" s="1147"/>
      <c r="J998" s="1147"/>
      <c r="K998" s="1147"/>
      <c r="L998" s="1147"/>
      <c r="M998" s="1147"/>
      <c r="N998" s="1147"/>
      <c r="O998" s="1147"/>
      <c r="P998" s="1147"/>
      <c r="Q998" s="1147"/>
      <c r="R998" s="1147"/>
      <c r="S998" s="1147"/>
      <c r="T998" s="1147"/>
    </row>
    <row r="999" spans="1:20" ht="16.5" customHeight="1">
      <c r="A999" s="1147"/>
      <c r="B999" s="1147"/>
      <c r="C999" s="1147"/>
      <c r="D999" s="1147"/>
      <c r="E999" s="1147"/>
      <c r="F999" s="1147"/>
      <c r="G999" s="1147"/>
      <c r="H999" s="1147"/>
      <c r="I999" s="1147"/>
      <c r="J999" s="1147"/>
      <c r="K999" s="1147"/>
      <c r="L999" s="1147"/>
      <c r="M999" s="1147"/>
      <c r="N999" s="1147"/>
      <c r="O999" s="1147"/>
      <c r="P999" s="1147"/>
      <c r="Q999" s="1147"/>
      <c r="R999" s="1147"/>
      <c r="S999" s="1147"/>
      <c r="T999" s="1147"/>
    </row>
    <row r="1000" spans="1:20" ht="16.5" customHeight="1">
      <c r="A1000" s="1147"/>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row>
    <row r="1001" spans="1:20" ht="16.5" customHeight="1">
      <c r="A1001" s="1147"/>
      <c r="B1001" s="1147"/>
      <c r="C1001" s="1147"/>
      <c r="D1001" s="1147"/>
      <c r="E1001" s="1147"/>
      <c r="F1001" s="1147"/>
      <c r="G1001" s="1147"/>
      <c r="H1001" s="1147"/>
      <c r="I1001" s="1147"/>
      <c r="J1001" s="1147"/>
      <c r="K1001" s="1147"/>
      <c r="L1001" s="1147"/>
      <c r="M1001" s="1147"/>
      <c r="N1001" s="1147"/>
      <c r="O1001" s="1147"/>
      <c r="P1001" s="1147"/>
      <c r="Q1001" s="1147"/>
      <c r="R1001" s="1147"/>
      <c r="S1001" s="1147"/>
      <c r="T1001" s="1147"/>
    </row>
    <row r="1002" spans="1:20" ht="16.5" customHeight="1">
      <c r="A1002" s="1147"/>
      <c r="B1002" s="1147"/>
      <c r="C1002" s="1147"/>
      <c r="D1002" s="1147"/>
      <c r="E1002" s="1147"/>
      <c r="F1002" s="1147"/>
      <c r="G1002" s="1147"/>
      <c r="H1002" s="1147"/>
      <c r="I1002" s="1147"/>
      <c r="J1002" s="1147"/>
      <c r="K1002" s="1147"/>
      <c r="L1002" s="1147"/>
      <c r="M1002" s="1147"/>
      <c r="N1002" s="1147"/>
      <c r="O1002" s="1147"/>
      <c r="P1002" s="1147"/>
      <c r="Q1002" s="1147"/>
      <c r="R1002" s="1147"/>
      <c r="S1002" s="1147"/>
      <c r="T1002" s="1147"/>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Q111"/>
  <sheetViews>
    <sheetView zoomScale="75" zoomScaleNormal="75" workbookViewId="0">
      <selection sqref="A1:C1"/>
    </sheetView>
  </sheetViews>
  <sheetFormatPr defaultColWidth="7.09765625" defaultRowHeight="17.100000000000001" customHeight="1"/>
  <cols>
    <col min="1" max="1" width="3.59765625" style="113" customWidth="1"/>
    <col min="2" max="2" width="47.59765625" style="113" customWidth="1"/>
    <col min="3" max="3" width="47.59765625" style="286" customWidth="1"/>
    <col min="4" max="6" width="7.09765625" style="113" customWidth="1"/>
    <col min="7" max="251" width="7.09765625" style="67" customWidth="1"/>
    <col min="252" max="16384" width="7.09765625" style="68"/>
  </cols>
  <sheetData>
    <row r="1" spans="1:6" ht="20.399999999999999" thickBot="1">
      <c r="A1" s="2183" t="s">
        <v>417</v>
      </c>
      <c r="B1" s="2184"/>
      <c r="C1" s="2184"/>
      <c r="D1" s="115"/>
      <c r="E1" s="115"/>
      <c r="F1" s="115"/>
    </row>
    <row r="2" spans="1:6" ht="18.600000000000001" thickBot="1">
      <c r="A2" s="2185" t="s">
        <v>418</v>
      </c>
      <c r="B2" s="2186"/>
      <c r="C2" s="1484">
        <v>45450</v>
      </c>
      <c r="D2" s="116"/>
      <c r="E2" s="116"/>
      <c r="F2" s="116"/>
    </row>
    <row r="3" spans="1:6" ht="18">
      <c r="A3" s="2187" t="s">
        <v>419</v>
      </c>
      <c r="B3" s="1485" t="s">
        <v>420</v>
      </c>
      <c r="C3" s="927" t="s">
        <v>2458</v>
      </c>
      <c r="D3" s="116"/>
      <c r="E3" s="116"/>
      <c r="F3" s="116"/>
    </row>
    <row r="4" spans="1:6" ht="18">
      <c r="A4" s="2002"/>
      <c r="B4" s="1486" t="s">
        <v>422</v>
      </c>
      <c r="C4" s="1487" t="s">
        <v>2459</v>
      </c>
      <c r="D4" s="116"/>
      <c r="E4" s="116"/>
      <c r="F4" s="116"/>
    </row>
    <row r="5" spans="1:6" ht="18">
      <c r="A5" s="2002"/>
      <c r="B5" s="1486" t="s">
        <v>424</v>
      </c>
      <c r="C5" s="1487" t="s">
        <v>251</v>
      </c>
      <c r="D5" s="116"/>
      <c r="E5" s="116"/>
      <c r="F5" s="116"/>
    </row>
    <row r="6" spans="1:6" ht="18">
      <c r="A6" s="2002"/>
      <c r="B6" s="1486" t="s">
        <v>252</v>
      </c>
      <c r="C6" s="1487" t="s">
        <v>2460</v>
      </c>
      <c r="D6" s="116"/>
      <c r="E6" s="116"/>
      <c r="F6" s="116"/>
    </row>
    <row r="7" spans="1:6" ht="32.4">
      <c r="A7" s="2002"/>
      <c r="B7" s="1486" t="s">
        <v>426</v>
      </c>
      <c r="C7" s="1488" t="s">
        <v>1243</v>
      </c>
      <c r="D7" s="117"/>
      <c r="E7" s="116"/>
      <c r="F7" s="116"/>
    </row>
    <row r="8" spans="1:6" ht="18">
      <c r="A8" s="2002"/>
      <c r="B8" s="1486" t="s">
        <v>428</v>
      </c>
      <c r="C8" s="894">
        <v>4492651.3060779152</v>
      </c>
      <c r="D8" s="116"/>
      <c r="E8" s="116"/>
      <c r="F8" s="116"/>
    </row>
    <row r="9" spans="1:6" ht="18">
      <c r="A9" s="2002"/>
      <c r="B9" s="1486" t="s">
        <v>429</v>
      </c>
      <c r="C9" s="928">
        <v>700000000</v>
      </c>
      <c r="D9" s="116"/>
      <c r="E9" s="116"/>
      <c r="F9" s="116"/>
    </row>
    <row r="10" spans="1:6" ht="18">
      <c r="A10" s="2002"/>
      <c r="B10" s="1486" t="s">
        <v>430</v>
      </c>
      <c r="C10" s="929" t="s">
        <v>259</v>
      </c>
      <c r="D10" s="116"/>
      <c r="E10" s="116"/>
      <c r="F10" s="116"/>
    </row>
    <row r="11" spans="1:6" ht="18">
      <c r="A11" s="2002"/>
      <c r="B11" s="1486" t="s">
        <v>432</v>
      </c>
      <c r="C11" s="1487" t="s">
        <v>261</v>
      </c>
      <c r="D11" s="116"/>
      <c r="E11" s="116"/>
      <c r="F11" s="116"/>
    </row>
    <row r="12" spans="1:6" ht="18">
      <c r="A12" s="2002"/>
      <c r="B12" s="1486" t="s">
        <v>433</v>
      </c>
      <c r="C12" s="1487" t="s">
        <v>263</v>
      </c>
      <c r="D12" s="116"/>
      <c r="E12" s="116"/>
      <c r="F12" s="116"/>
    </row>
    <row r="13" spans="1:6" ht="18">
      <c r="A13" s="2002"/>
      <c r="B13" s="1486" t="s">
        <v>434</v>
      </c>
      <c r="C13" s="1487" t="s">
        <v>263</v>
      </c>
      <c r="D13" s="116"/>
      <c r="E13" s="116"/>
      <c r="F13" s="116"/>
    </row>
    <row r="14" spans="1:6" ht="18">
      <c r="A14" s="2002"/>
      <c r="B14" s="1486" t="s">
        <v>435</v>
      </c>
      <c r="C14" s="1487" t="s">
        <v>261</v>
      </c>
      <c r="D14" s="116"/>
      <c r="E14" s="116"/>
      <c r="F14" s="116"/>
    </row>
    <row r="15" spans="1:6" ht="18">
      <c r="A15" s="2002"/>
      <c r="B15" s="1486" t="s">
        <v>436</v>
      </c>
      <c r="C15" s="1487" t="s">
        <v>301</v>
      </c>
      <c r="D15" s="116"/>
      <c r="E15" s="116"/>
      <c r="F15" s="116"/>
    </row>
    <row r="16" spans="1:6" ht="18">
      <c r="A16" s="2002"/>
      <c r="B16" s="1486" t="s">
        <v>437</v>
      </c>
      <c r="C16" s="1487" t="s">
        <v>301</v>
      </c>
      <c r="D16" s="116"/>
      <c r="E16" s="116"/>
      <c r="F16" s="116"/>
    </row>
    <row r="17" spans="1:6" ht="18">
      <c r="A17" s="2002"/>
      <c r="B17" s="1486" t="s">
        <v>438</v>
      </c>
      <c r="C17" s="1489" t="s">
        <v>1765</v>
      </c>
      <c r="D17" s="116"/>
      <c r="E17" s="116"/>
      <c r="F17" s="116"/>
    </row>
    <row r="18" spans="1:6" ht="32.4">
      <c r="A18" s="2002"/>
      <c r="B18" s="1486" t="s">
        <v>270</v>
      </c>
      <c r="C18" s="1487" t="s">
        <v>271</v>
      </c>
      <c r="D18" s="116"/>
      <c r="E18" s="116"/>
      <c r="F18" s="116"/>
    </row>
    <row r="19" spans="1:6" ht="18">
      <c r="A19" s="2002"/>
      <c r="B19" s="1486" t="s">
        <v>440</v>
      </c>
      <c r="C19" s="1487" t="s">
        <v>301</v>
      </c>
      <c r="D19" s="116"/>
      <c r="E19" s="116"/>
      <c r="F19" s="116"/>
    </row>
    <row r="20" spans="1:6" ht="32.4">
      <c r="A20" s="2002"/>
      <c r="B20" s="1486" t="s">
        <v>273</v>
      </c>
      <c r="C20" s="1487" t="s">
        <v>261</v>
      </c>
      <c r="D20" s="116"/>
      <c r="E20" s="116"/>
      <c r="F20" s="116"/>
    </row>
    <row r="21" spans="1:6" ht="18">
      <c r="A21" s="2002"/>
      <c r="B21" s="1486" t="s">
        <v>442</v>
      </c>
      <c r="C21" s="1487" t="s">
        <v>301</v>
      </c>
      <c r="D21" s="116"/>
      <c r="E21" s="116"/>
      <c r="F21" s="116"/>
    </row>
    <row r="22" spans="1:6" ht="18">
      <c r="A22" s="2002"/>
      <c r="B22" s="1486" t="s">
        <v>443</v>
      </c>
      <c r="C22" s="1487" t="s">
        <v>301</v>
      </c>
      <c r="D22" s="116"/>
      <c r="E22" s="116"/>
      <c r="F22" s="116"/>
    </row>
    <row r="23" spans="1:6" ht="18">
      <c r="A23" s="2002"/>
      <c r="B23" s="1486" t="s">
        <v>444</v>
      </c>
      <c r="C23" s="1487" t="s">
        <v>301</v>
      </c>
      <c r="D23" s="116"/>
      <c r="E23" s="116"/>
      <c r="F23" s="116"/>
    </row>
    <row r="24" spans="1:6" ht="18">
      <c r="A24" s="2002"/>
      <c r="B24" s="1486" t="s">
        <v>446</v>
      </c>
      <c r="C24" s="1487" t="s">
        <v>301</v>
      </c>
      <c r="D24" s="116"/>
      <c r="E24" s="116"/>
      <c r="F24" s="116"/>
    </row>
    <row r="25" spans="1:6" ht="18">
      <c r="A25" s="2002"/>
      <c r="B25" s="1486" t="s">
        <v>447</v>
      </c>
      <c r="C25" s="1487" t="s">
        <v>280</v>
      </c>
      <c r="D25" s="116"/>
      <c r="E25" s="116"/>
      <c r="F25" s="116"/>
    </row>
    <row r="26" spans="1:6" ht="18">
      <c r="A26" s="2002"/>
      <c r="B26" s="1486" t="s">
        <v>448</v>
      </c>
      <c r="C26" s="1487" t="s">
        <v>301</v>
      </c>
      <c r="D26" s="116"/>
      <c r="E26" s="116"/>
      <c r="F26" s="116"/>
    </row>
    <row r="27" spans="1:6" ht="48.6">
      <c r="A27" s="2002"/>
      <c r="B27" s="1486" t="s">
        <v>449</v>
      </c>
      <c r="C27" s="1487" t="s">
        <v>2461</v>
      </c>
      <c r="D27" s="116"/>
      <c r="E27" s="116"/>
      <c r="F27" s="116"/>
    </row>
    <row r="28" spans="1:6" ht="18">
      <c r="A28" s="2002"/>
      <c r="B28" s="1486" t="s">
        <v>450</v>
      </c>
      <c r="C28" s="1487" t="s">
        <v>285</v>
      </c>
      <c r="D28" s="116"/>
      <c r="E28" s="116"/>
      <c r="F28" s="116"/>
    </row>
    <row r="29" spans="1:6" ht="18">
      <c r="A29" s="2002"/>
      <c r="B29" s="1486" t="s">
        <v>451</v>
      </c>
      <c r="C29" s="1487" t="s">
        <v>637</v>
      </c>
      <c r="D29" s="116"/>
      <c r="E29" s="116"/>
      <c r="F29" s="116"/>
    </row>
    <row r="30" spans="1:6" ht="32.4">
      <c r="A30" s="2002"/>
      <c r="B30" s="1486" t="s">
        <v>453</v>
      </c>
      <c r="C30" s="1487" t="s">
        <v>1246</v>
      </c>
      <c r="D30" s="116"/>
      <c r="E30" s="116"/>
      <c r="F30" s="116"/>
    </row>
    <row r="31" spans="1:6" ht="113.4">
      <c r="A31" s="2002"/>
      <c r="B31" s="1486" t="s">
        <v>455</v>
      </c>
      <c r="C31" s="1487" t="s">
        <v>1247</v>
      </c>
      <c r="D31" s="116"/>
      <c r="E31" s="116"/>
      <c r="F31" s="116"/>
    </row>
    <row r="32" spans="1:6" ht="33" thickBot="1">
      <c r="A32" s="2188"/>
      <c r="B32" s="1490" t="s">
        <v>292</v>
      </c>
      <c r="C32" s="1487" t="s">
        <v>251</v>
      </c>
      <c r="D32" s="116"/>
      <c r="E32" s="116"/>
      <c r="F32" s="116"/>
    </row>
    <row r="33" spans="1:6" ht="18">
      <c r="A33" s="2181" t="s">
        <v>458</v>
      </c>
      <c r="B33" s="1485" t="s">
        <v>459</v>
      </c>
      <c r="C33" s="1491" t="s">
        <v>2460</v>
      </c>
      <c r="D33" s="116"/>
      <c r="E33" s="116"/>
      <c r="F33" s="116"/>
    </row>
    <row r="34" spans="1:6" ht="18">
      <c r="A34" s="1994"/>
      <c r="B34" s="1486" t="s">
        <v>460</v>
      </c>
      <c r="C34" s="1487" t="s">
        <v>2462</v>
      </c>
      <c r="D34" s="116"/>
      <c r="E34" s="116"/>
      <c r="F34" s="116"/>
    </row>
    <row r="35" spans="1:6" ht="18">
      <c r="A35" s="1994"/>
      <c r="B35" s="1486" t="s">
        <v>462</v>
      </c>
      <c r="C35" s="1487" t="s">
        <v>1249</v>
      </c>
      <c r="D35" s="116"/>
      <c r="E35" s="116"/>
      <c r="F35" s="116"/>
    </row>
    <row r="36" spans="1:6" ht="18">
      <c r="A36" s="1994"/>
      <c r="B36" s="1486" t="s">
        <v>463</v>
      </c>
      <c r="C36" s="1487" t="s">
        <v>301</v>
      </c>
      <c r="D36" s="116"/>
      <c r="E36" s="116"/>
      <c r="F36" s="116"/>
    </row>
    <row r="37" spans="1:6" ht="18">
      <c r="A37" s="1994"/>
      <c r="B37" s="1486" t="s">
        <v>464</v>
      </c>
      <c r="C37" s="1487" t="s">
        <v>301</v>
      </c>
      <c r="D37" s="116"/>
      <c r="E37" s="116"/>
      <c r="F37" s="116"/>
    </row>
    <row r="38" spans="1:6" ht="18.600000000000001" thickBot="1">
      <c r="A38" s="2182"/>
      <c r="B38" s="1490" t="s">
        <v>465</v>
      </c>
      <c r="C38" s="1492" t="s">
        <v>263</v>
      </c>
      <c r="D38" s="116"/>
      <c r="E38" s="116"/>
      <c r="F38" s="116"/>
    </row>
    <row r="39" spans="1:6" ht="18">
      <c r="A39" s="2181" t="s">
        <v>466</v>
      </c>
      <c r="B39" s="1485" t="s">
        <v>467</v>
      </c>
      <c r="C39" s="1491" t="s">
        <v>261</v>
      </c>
      <c r="D39" s="116"/>
      <c r="E39" s="116"/>
      <c r="F39" s="116"/>
    </row>
    <row r="40" spans="1:6" ht="18">
      <c r="A40" s="1994"/>
      <c r="B40" s="1486" t="s">
        <v>468</v>
      </c>
      <c r="C40" s="1487" t="s">
        <v>301</v>
      </c>
      <c r="D40" s="116"/>
      <c r="E40" s="116"/>
      <c r="F40" s="116"/>
    </row>
    <row r="41" spans="1:6" ht="18">
      <c r="A41" s="1994"/>
      <c r="B41" s="1486" t="s">
        <v>469</v>
      </c>
      <c r="C41" s="1487" t="s">
        <v>301</v>
      </c>
      <c r="D41" s="116"/>
      <c r="E41" s="116"/>
      <c r="F41" s="116"/>
    </row>
    <row r="42" spans="1:6" ht="18">
      <c r="A42" s="1994"/>
      <c r="B42" s="1486" t="s">
        <v>470</v>
      </c>
      <c r="C42" s="1487" t="s">
        <v>301</v>
      </c>
      <c r="D42" s="116"/>
      <c r="E42" s="116"/>
      <c r="F42" s="116"/>
    </row>
    <row r="43" spans="1:6" ht="18">
      <c r="A43" s="1994"/>
      <c r="B43" s="1486" t="s">
        <v>471</v>
      </c>
      <c r="C43" s="1487" t="s">
        <v>301</v>
      </c>
      <c r="D43" s="116"/>
      <c r="E43" s="116"/>
      <c r="F43" s="116"/>
    </row>
    <row r="44" spans="1:6" ht="18.600000000000001" thickBot="1">
      <c r="A44" s="2182"/>
      <c r="B44" s="1490" t="s">
        <v>472</v>
      </c>
      <c r="C44" s="1492" t="s">
        <v>301</v>
      </c>
      <c r="D44" s="116"/>
      <c r="E44" s="116"/>
      <c r="F44" s="116"/>
    </row>
    <row r="45" spans="1:6" ht="18">
      <c r="A45" s="2181" t="s">
        <v>473</v>
      </c>
      <c r="B45" s="1485" t="s">
        <v>474</v>
      </c>
      <c r="C45" s="1491" t="s">
        <v>263</v>
      </c>
      <c r="D45" s="116"/>
      <c r="E45" s="116"/>
      <c r="F45" s="116"/>
    </row>
    <row r="46" spans="1:6" ht="32.4">
      <c r="A46" s="1994"/>
      <c r="B46" s="1486" t="s">
        <v>475</v>
      </c>
      <c r="C46" s="1487" t="s">
        <v>2463</v>
      </c>
      <c r="D46" s="116"/>
      <c r="E46" s="116"/>
      <c r="F46" s="116"/>
    </row>
    <row r="47" spans="1:6" ht="18.600000000000001" thickBot="1">
      <c r="A47" s="2182"/>
      <c r="B47" s="1490" t="s">
        <v>477</v>
      </c>
      <c r="C47" s="1492" t="s">
        <v>301</v>
      </c>
      <c r="D47" s="116"/>
      <c r="E47" s="116"/>
      <c r="F47" s="116"/>
    </row>
    <row r="48" spans="1:6" ht="18">
      <c r="A48" s="2187" t="s">
        <v>479</v>
      </c>
      <c r="B48" s="1485" t="s">
        <v>480</v>
      </c>
      <c r="C48" s="1491" t="s">
        <v>263</v>
      </c>
      <c r="D48" s="116"/>
      <c r="E48" s="116"/>
      <c r="F48" s="116"/>
    </row>
    <row r="49" spans="1:6" ht="18">
      <c r="A49" s="2002"/>
      <c r="B49" s="1486" t="s">
        <v>481</v>
      </c>
      <c r="C49" s="1487" t="s">
        <v>2464</v>
      </c>
      <c r="D49" s="116"/>
      <c r="E49" s="116"/>
      <c r="F49" s="116"/>
    </row>
    <row r="50" spans="1:6" ht="18">
      <c r="A50" s="2002"/>
      <c r="B50" s="1486" t="s">
        <v>483</v>
      </c>
      <c r="C50" s="1487" t="s">
        <v>2465</v>
      </c>
      <c r="D50" s="116"/>
      <c r="E50" s="116"/>
      <c r="F50" s="116"/>
    </row>
    <row r="51" spans="1:6" ht="18">
      <c r="A51" s="2002"/>
      <c r="B51" s="1486" t="s">
        <v>485</v>
      </c>
      <c r="C51" s="1487" t="s">
        <v>2466</v>
      </c>
      <c r="D51" s="116"/>
      <c r="E51" s="116"/>
      <c r="F51" s="116"/>
    </row>
    <row r="52" spans="1:6" ht="32.4">
      <c r="A52" s="2002"/>
      <c r="B52" s="1486" t="s">
        <v>487</v>
      </c>
      <c r="C52" s="1487" t="s">
        <v>2467</v>
      </c>
      <c r="D52" s="116"/>
      <c r="E52" s="116"/>
      <c r="F52" s="116"/>
    </row>
    <row r="53" spans="1:6" ht="48.6">
      <c r="A53" s="2002"/>
      <c r="B53" s="1486" t="s">
        <v>326</v>
      </c>
      <c r="C53" s="1487" t="s">
        <v>1255</v>
      </c>
      <c r="D53" s="116"/>
      <c r="E53" s="116"/>
      <c r="F53" s="116"/>
    </row>
    <row r="54" spans="1:6" ht="48.6">
      <c r="A54" s="2002"/>
      <c r="B54" s="1486" t="s">
        <v>491</v>
      </c>
      <c r="C54" s="1487" t="s">
        <v>1256</v>
      </c>
      <c r="D54" s="116"/>
      <c r="E54" s="116"/>
      <c r="F54" s="116"/>
    </row>
    <row r="55" spans="1:6" ht="18">
      <c r="A55" s="2002"/>
      <c r="B55" s="1486" t="s">
        <v>493</v>
      </c>
      <c r="C55" s="1487" t="s">
        <v>2468</v>
      </c>
      <c r="D55" s="116"/>
      <c r="E55" s="116"/>
      <c r="F55" s="116"/>
    </row>
    <row r="56" spans="1:6" ht="18">
      <c r="A56" s="2002"/>
      <c r="B56" s="1486" t="s">
        <v>495</v>
      </c>
      <c r="C56" s="1487" t="s">
        <v>333</v>
      </c>
      <c r="D56" s="116"/>
      <c r="E56" s="116"/>
      <c r="F56" s="116"/>
    </row>
    <row r="57" spans="1:6" ht="18">
      <c r="A57" s="2002"/>
      <c r="B57" s="1486" t="s">
        <v>496</v>
      </c>
      <c r="C57" s="1487" t="s">
        <v>301</v>
      </c>
      <c r="D57" s="116"/>
      <c r="E57" s="116"/>
      <c r="F57" s="116"/>
    </row>
    <row r="58" spans="1:6" ht="18">
      <c r="A58" s="2002"/>
      <c r="B58" s="1486" t="s">
        <v>497</v>
      </c>
      <c r="C58" s="1488" t="s">
        <v>301</v>
      </c>
      <c r="D58" s="116"/>
      <c r="E58" s="116"/>
      <c r="F58" s="116"/>
    </row>
    <row r="59" spans="1:6" ht="18">
      <c r="A59" s="2002"/>
      <c r="B59" s="1486" t="s">
        <v>498</v>
      </c>
      <c r="C59" s="903" t="s">
        <v>2468</v>
      </c>
      <c r="D59" s="116"/>
      <c r="E59" s="116"/>
      <c r="F59" s="116"/>
    </row>
    <row r="60" spans="1:6" ht="18">
      <c r="A60" s="2002"/>
      <c r="B60" s="1486" t="s">
        <v>499</v>
      </c>
      <c r="C60" s="929" t="s">
        <v>301</v>
      </c>
      <c r="D60" s="116"/>
      <c r="E60" s="116"/>
      <c r="F60" s="116"/>
    </row>
    <row r="61" spans="1:6" ht="48.6">
      <c r="A61" s="2002"/>
      <c r="B61" s="1486" t="s">
        <v>500</v>
      </c>
      <c r="C61" s="1487" t="s">
        <v>2469</v>
      </c>
      <c r="D61" s="116"/>
      <c r="E61" s="116"/>
      <c r="F61" s="116"/>
    </row>
    <row r="62" spans="1:6" ht="18">
      <c r="A62" s="2002"/>
      <c r="B62" s="1486" t="s">
        <v>502</v>
      </c>
      <c r="C62" s="1487" t="s">
        <v>301</v>
      </c>
      <c r="D62" s="116"/>
      <c r="E62" s="116"/>
      <c r="F62" s="116"/>
    </row>
    <row r="63" spans="1:6" ht="18">
      <c r="A63" s="2002"/>
      <c r="B63" s="1486" t="s">
        <v>504</v>
      </c>
      <c r="C63" s="1487" t="s">
        <v>301</v>
      </c>
      <c r="D63" s="116"/>
      <c r="E63" s="116"/>
      <c r="F63" s="116"/>
    </row>
    <row r="64" spans="1:6" ht="18">
      <c r="A64" s="2002"/>
      <c r="B64" s="1486" t="s">
        <v>506</v>
      </c>
      <c r="C64" s="1487" t="s">
        <v>301</v>
      </c>
      <c r="D64" s="116"/>
      <c r="E64" s="116"/>
      <c r="F64" s="116"/>
    </row>
    <row r="65" spans="1:6" ht="18">
      <c r="A65" s="2002"/>
      <c r="B65" s="1486" t="s">
        <v>508</v>
      </c>
      <c r="C65" s="1487" t="s">
        <v>261</v>
      </c>
      <c r="D65" s="116"/>
      <c r="E65" s="116"/>
      <c r="F65" s="116"/>
    </row>
    <row r="66" spans="1:6" ht="18">
      <c r="A66" s="2002"/>
      <c r="B66" s="1486" t="s">
        <v>509</v>
      </c>
      <c r="C66" s="1487" t="s">
        <v>301</v>
      </c>
      <c r="D66" s="116"/>
      <c r="E66" s="116"/>
      <c r="F66" s="116"/>
    </row>
    <row r="67" spans="1:6" ht="18">
      <c r="A67" s="2002"/>
      <c r="B67" s="1486" t="s">
        <v>511</v>
      </c>
      <c r="C67" s="1487" t="s">
        <v>301</v>
      </c>
      <c r="D67" s="116"/>
      <c r="E67" s="116"/>
      <c r="F67" s="116"/>
    </row>
    <row r="68" spans="1:6" ht="18.600000000000001" thickBot="1">
      <c r="A68" s="2188"/>
      <c r="B68" s="1490" t="s">
        <v>513</v>
      </c>
      <c r="C68" s="1492" t="s">
        <v>301</v>
      </c>
      <c r="D68" s="116"/>
      <c r="E68" s="116"/>
      <c r="F68" s="116"/>
    </row>
    <row r="69" spans="1:6" ht="18">
      <c r="A69" s="2181" t="s">
        <v>515</v>
      </c>
      <c r="B69" s="1485" t="s">
        <v>516</v>
      </c>
      <c r="C69" s="1491" t="s">
        <v>263</v>
      </c>
      <c r="D69" s="116"/>
      <c r="E69" s="116"/>
      <c r="F69" s="116"/>
    </row>
    <row r="70" spans="1:6" ht="18">
      <c r="A70" s="1994"/>
      <c r="B70" s="1486" t="s">
        <v>517</v>
      </c>
      <c r="C70" s="1487" t="s">
        <v>1259</v>
      </c>
      <c r="D70" s="116"/>
      <c r="E70" s="116"/>
      <c r="F70" s="116"/>
    </row>
    <row r="71" spans="1:6" ht="18">
      <c r="A71" s="1994"/>
      <c r="B71" s="1486" t="s">
        <v>518</v>
      </c>
      <c r="C71" s="1487" t="s">
        <v>301</v>
      </c>
      <c r="D71" s="116"/>
      <c r="E71" s="116"/>
      <c r="F71" s="116"/>
    </row>
    <row r="72" spans="1:6" ht="18">
      <c r="A72" s="1994"/>
      <c r="B72" s="1486" t="s">
        <v>519</v>
      </c>
      <c r="C72" s="1487" t="s">
        <v>301</v>
      </c>
      <c r="D72" s="116"/>
      <c r="E72" s="116"/>
      <c r="F72" s="116"/>
    </row>
    <row r="73" spans="1:6" ht="64.8">
      <c r="A73" s="1994"/>
      <c r="B73" s="1486" t="s">
        <v>520</v>
      </c>
      <c r="C73" s="1487" t="s">
        <v>1260</v>
      </c>
      <c r="D73" s="116"/>
      <c r="E73" s="116"/>
      <c r="F73" s="116"/>
    </row>
    <row r="74" spans="1:6" ht="18">
      <c r="A74" s="1994"/>
      <c r="B74" s="1486" t="s">
        <v>522</v>
      </c>
      <c r="C74" s="1487" t="s">
        <v>285</v>
      </c>
      <c r="D74" s="116"/>
      <c r="E74" s="116"/>
      <c r="F74" s="116"/>
    </row>
    <row r="75" spans="1:6" ht="18">
      <c r="A75" s="1994"/>
      <c r="B75" s="1486" t="s">
        <v>523</v>
      </c>
      <c r="C75" s="1487" t="s">
        <v>263</v>
      </c>
      <c r="D75" s="116"/>
      <c r="E75" s="116"/>
      <c r="F75" s="116"/>
    </row>
    <row r="76" spans="1:6" ht="18">
      <c r="A76" s="1994"/>
      <c r="B76" s="1486" t="s">
        <v>524</v>
      </c>
      <c r="C76" s="1487" t="s">
        <v>361</v>
      </c>
      <c r="D76" s="116"/>
      <c r="E76" s="116"/>
      <c r="F76" s="116"/>
    </row>
    <row r="77" spans="1:6" ht="81.599999999999994" thickBot="1">
      <c r="A77" s="2182"/>
      <c r="B77" s="1490" t="s">
        <v>525</v>
      </c>
      <c r="C77" s="1493" t="s">
        <v>592</v>
      </c>
      <c r="D77" s="116"/>
      <c r="E77" s="116"/>
      <c r="F77" s="116"/>
    </row>
    <row r="78" spans="1:6" ht="32.4">
      <c r="A78" s="2187" t="s">
        <v>527</v>
      </c>
      <c r="B78" s="1485" t="s">
        <v>528</v>
      </c>
      <c r="C78" s="903" t="s">
        <v>1261</v>
      </c>
      <c r="D78" s="116"/>
      <c r="E78" s="116"/>
      <c r="F78" s="116"/>
    </row>
    <row r="79" spans="1:6" ht="64.8">
      <c r="A79" s="2002"/>
      <c r="B79" s="1486" t="s">
        <v>530</v>
      </c>
      <c r="C79" s="930" t="s">
        <v>1262</v>
      </c>
      <c r="D79" s="116"/>
      <c r="E79" s="116"/>
      <c r="F79" s="116"/>
    </row>
    <row r="80" spans="1:6" ht="18">
      <c r="A80" s="2002"/>
      <c r="B80" s="1486" t="s">
        <v>531</v>
      </c>
      <c r="C80" s="1487" t="s">
        <v>1263</v>
      </c>
      <c r="D80" s="116"/>
      <c r="E80" s="116"/>
      <c r="F80" s="116"/>
    </row>
    <row r="81" spans="1:6" ht="32.4">
      <c r="A81" s="2002"/>
      <c r="B81" s="1486" t="s">
        <v>533</v>
      </c>
      <c r="C81" s="1487" t="s">
        <v>372</v>
      </c>
      <c r="D81" s="116"/>
      <c r="E81" s="116"/>
      <c r="F81" s="116"/>
    </row>
    <row r="82" spans="1:6" ht="64.8">
      <c r="A82" s="2002"/>
      <c r="B82" s="1486" t="s">
        <v>535</v>
      </c>
      <c r="C82" s="1487" t="s">
        <v>712</v>
      </c>
      <c r="D82" s="116"/>
      <c r="E82" s="116"/>
      <c r="F82" s="116"/>
    </row>
    <row r="83" spans="1:6" ht="18">
      <c r="A83" s="2002"/>
      <c r="B83" s="1486" t="s">
        <v>537</v>
      </c>
      <c r="C83" s="1487" t="s">
        <v>261</v>
      </c>
      <c r="D83" s="116"/>
      <c r="E83" s="116"/>
      <c r="F83" s="116"/>
    </row>
    <row r="84" spans="1:6" ht="18">
      <c r="A84" s="2002"/>
      <c r="B84" s="1486" t="s">
        <v>509</v>
      </c>
      <c r="C84" s="1487" t="s">
        <v>301</v>
      </c>
      <c r="D84" s="116"/>
      <c r="E84" s="116"/>
      <c r="F84" s="116"/>
    </row>
    <row r="85" spans="1:6" ht="18">
      <c r="A85" s="2002"/>
      <c r="B85" s="1486" t="s">
        <v>511</v>
      </c>
      <c r="C85" s="1487" t="s">
        <v>301</v>
      </c>
      <c r="D85" s="116"/>
      <c r="E85" s="116"/>
      <c r="F85" s="116"/>
    </row>
    <row r="86" spans="1:6" ht="18">
      <c r="A86" s="2002"/>
      <c r="B86" s="1486" t="s">
        <v>538</v>
      </c>
      <c r="C86" s="1487" t="s">
        <v>301</v>
      </c>
      <c r="D86" s="116"/>
      <c r="E86" s="116"/>
      <c r="F86" s="116"/>
    </row>
    <row r="87" spans="1:6" ht="18">
      <c r="A87" s="2002"/>
      <c r="B87" s="1486" t="s">
        <v>539</v>
      </c>
      <c r="C87" s="1494"/>
      <c r="D87" s="116"/>
      <c r="E87" s="116"/>
      <c r="F87" s="116"/>
    </row>
    <row r="88" spans="1:6" ht="18">
      <c r="A88" s="2002"/>
      <c r="B88" s="1486" t="s">
        <v>540</v>
      </c>
      <c r="C88" s="1487" t="s">
        <v>261</v>
      </c>
      <c r="D88" s="116"/>
      <c r="E88" s="116"/>
      <c r="F88" s="116"/>
    </row>
    <row r="89" spans="1:6" ht="18">
      <c r="A89" s="2002"/>
      <c r="B89" s="1486" t="s">
        <v>541</v>
      </c>
      <c r="C89" s="1487" t="s">
        <v>301</v>
      </c>
      <c r="D89" s="116"/>
      <c r="E89" s="116"/>
      <c r="F89" s="116"/>
    </row>
    <row r="90" spans="1:6" ht="18">
      <c r="A90" s="2002"/>
      <c r="B90" s="1486" t="s">
        <v>542</v>
      </c>
      <c r="C90" s="1487" t="s">
        <v>301</v>
      </c>
      <c r="D90" s="116"/>
      <c r="E90" s="116"/>
      <c r="F90" s="116"/>
    </row>
    <row r="91" spans="1:6" ht="18">
      <c r="A91" s="2002"/>
      <c r="B91" s="1486" t="s">
        <v>543</v>
      </c>
      <c r="C91" s="1487" t="s">
        <v>301</v>
      </c>
      <c r="D91" s="116"/>
      <c r="E91" s="116"/>
      <c r="F91" s="116"/>
    </row>
    <row r="92" spans="1:6" ht="18.600000000000001" thickBot="1">
      <c r="A92" s="2188"/>
      <c r="B92" s="1490" t="s">
        <v>544</v>
      </c>
      <c r="C92" s="1492" t="s">
        <v>301</v>
      </c>
      <c r="D92" s="116"/>
      <c r="E92" s="116"/>
      <c r="F92" s="116"/>
    </row>
    <row r="93" spans="1:6" ht="48.6">
      <c r="A93" s="2187" t="s">
        <v>545</v>
      </c>
      <c r="B93" s="1485" t="s">
        <v>546</v>
      </c>
      <c r="C93" s="1491" t="s">
        <v>1264</v>
      </c>
      <c r="D93" s="116"/>
      <c r="E93" s="116"/>
      <c r="F93" s="116"/>
    </row>
    <row r="94" spans="1:6" ht="32.4">
      <c r="A94" s="2002"/>
      <c r="B94" s="1486" t="s">
        <v>548</v>
      </c>
      <c r="C94" s="1487" t="s">
        <v>549</v>
      </c>
      <c r="D94" s="116"/>
      <c r="E94" s="116"/>
      <c r="F94" s="116"/>
    </row>
    <row r="95" spans="1:6" ht="18">
      <c r="A95" s="2002"/>
      <c r="B95" s="1486" t="s">
        <v>550</v>
      </c>
      <c r="C95" s="1487" t="s">
        <v>301</v>
      </c>
      <c r="D95" s="116"/>
      <c r="E95" s="116"/>
      <c r="F95" s="116"/>
    </row>
    <row r="96" spans="1:6" ht="32.4">
      <c r="A96" s="2002"/>
      <c r="B96" s="1486" t="s">
        <v>551</v>
      </c>
      <c r="C96" s="1487" t="s">
        <v>301</v>
      </c>
      <c r="D96" s="116"/>
      <c r="E96" s="116"/>
      <c r="F96" s="116"/>
    </row>
    <row r="97" spans="1:6" ht="48.6">
      <c r="A97" s="2002"/>
      <c r="B97" s="1486" t="s">
        <v>553</v>
      </c>
      <c r="C97" s="1487" t="s">
        <v>599</v>
      </c>
      <c r="D97" s="116"/>
      <c r="E97" s="116"/>
      <c r="F97" s="116"/>
    </row>
    <row r="98" spans="1:6" ht="81">
      <c r="A98" s="2002"/>
      <c r="B98" s="1486" t="s">
        <v>555</v>
      </c>
      <c r="C98" s="1487" t="s">
        <v>1265</v>
      </c>
      <c r="D98" s="116"/>
      <c r="E98" s="116"/>
      <c r="F98" s="116"/>
    </row>
    <row r="99" spans="1:6" ht="145.80000000000001">
      <c r="A99" s="2002"/>
      <c r="B99" s="1486" t="s">
        <v>557</v>
      </c>
      <c r="C99" s="1487" t="s">
        <v>947</v>
      </c>
      <c r="D99" s="116"/>
      <c r="E99" s="116"/>
      <c r="F99" s="116"/>
    </row>
    <row r="100" spans="1:6" ht="162">
      <c r="A100" s="2002"/>
      <c r="B100" s="1486" t="s">
        <v>558</v>
      </c>
      <c r="C100" s="931" t="s">
        <v>2470</v>
      </c>
      <c r="D100" s="116"/>
      <c r="E100" s="116"/>
      <c r="F100" s="116"/>
    </row>
    <row r="101" spans="1:6" ht="48.6">
      <c r="A101" s="2002"/>
      <c r="B101" s="1486" t="s">
        <v>559</v>
      </c>
      <c r="C101" s="1487" t="s">
        <v>1267</v>
      </c>
      <c r="D101" s="116"/>
      <c r="E101" s="116"/>
      <c r="F101" s="116"/>
    </row>
    <row r="102" spans="1:6" ht="18.600000000000001" thickBot="1">
      <c r="A102" s="2188"/>
      <c r="B102" s="1495" t="s">
        <v>560</v>
      </c>
      <c r="C102" s="1493" t="s">
        <v>301</v>
      </c>
      <c r="D102" s="116"/>
      <c r="E102" s="116"/>
      <c r="F102" s="116"/>
    </row>
    <row r="103" spans="1:6" ht="32.4">
      <c r="A103" s="2187" t="s">
        <v>561</v>
      </c>
      <c r="B103" s="1485" t="s">
        <v>562</v>
      </c>
      <c r="C103" s="903" t="s">
        <v>2471</v>
      </c>
      <c r="D103" s="116"/>
      <c r="E103" s="116"/>
      <c r="F103" s="116"/>
    </row>
    <row r="104" spans="1:6" ht="18">
      <c r="A104" s="2002"/>
      <c r="B104" s="1486" t="s">
        <v>564</v>
      </c>
      <c r="C104" s="932">
        <v>0.22463256530389578</v>
      </c>
      <c r="D104" s="116"/>
      <c r="E104" s="116"/>
      <c r="F104" s="116"/>
    </row>
    <row r="105" spans="1:6" ht="18">
      <c r="A105" s="2002"/>
      <c r="B105" s="1486" t="s">
        <v>565</v>
      </c>
      <c r="C105" s="908">
        <v>35</v>
      </c>
      <c r="D105" s="116"/>
      <c r="E105" s="116"/>
      <c r="F105" s="116"/>
    </row>
    <row r="106" spans="1:6" ht="18">
      <c r="A106" s="2002"/>
      <c r="B106" s="1486" t="s">
        <v>1269</v>
      </c>
      <c r="C106" s="804" t="s">
        <v>1270</v>
      </c>
      <c r="D106" s="116"/>
      <c r="E106" s="116"/>
      <c r="F106" s="116"/>
    </row>
    <row r="107" spans="1:6" ht="18.600000000000001" thickBot="1">
      <c r="A107" s="2188"/>
      <c r="B107" s="1490" t="s">
        <v>951</v>
      </c>
      <c r="C107" s="933" t="s">
        <v>2472</v>
      </c>
      <c r="D107" s="116"/>
      <c r="E107" s="116"/>
      <c r="F107" s="116"/>
    </row>
    <row r="108" spans="1:6" s="135" customFormat="1" ht="65.099999999999994" customHeight="1">
      <c r="A108" s="1825" t="s">
        <v>410</v>
      </c>
      <c r="B108" s="1143" t="s">
        <v>411</v>
      </c>
      <c r="C108" s="1144" t="s">
        <v>414</v>
      </c>
    </row>
    <row r="109" spans="1:6" s="135" customFormat="1" ht="65.099999999999994" customHeight="1" thickBot="1">
      <c r="A109" s="1826"/>
      <c r="B109" s="1145" t="s">
        <v>413</v>
      </c>
      <c r="C109" s="1146" t="s">
        <v>414</v>
      </c>
    </row>
    <row r="110" spans="1:6" ht="65.400000000000006" thickBot="1">
      <c r="A110" s="2189" t="s">
        <v>570</v>
      </c>
      <c r="B110" s="2190"/>
      <c r="C110" s="1496" t="s">
        <v>2473</v>
      </c>
      <c r="D110" s="116"/>
      <c r="E110" s="116"/>
      <c r="F110" s="116"/>
    </row>
    <row r="111" spans="1:6" ht="200.1" customHeight="1">
      <c r="A111" s="1853" t="s">
        <v>416</v>
      </c>
      <c r="B111" s="1854"/>
      <c r="C111" s="1854"/>
      <c r="D111" s="118"/>
      <c r="E111" s="118"/>
      <c r="F111" s="11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497">
        <v>45448</v>
      </c>
    </row>
    <row r="3" spans="1:3">
      <c r="A3" s="2196" t="s">
        <v>609</v>
      </c>
      <c r="B3" s="1498" t="s">
        <v>610</v>
      </c>
      <c r="C3" s="934" t="s">
        <v>2474</v>
      </c>
    </row>
    <row r="4" spans="1:3">
      <c r="A4" s="1866"/>
      <c r="B4" s="1499" t="s">
        <v>612</v>
      </c>
      <c r="C4" s="934" t="s">
        <v>150</v>
      </c>
    </row>
    <row r="5" spans="1:3">
      <c r="A5" s="1866"/>
      <c r="B5" s="1499" t="s">
        <v>424</v>
      </c>
      <c r="C5" s="934" t="s">
        <v>414</v>
      </c>
    </row>
    <row r="6" spans="1:3">
      <c r="A6" s="1866"/>
      <c r="B6" s="1499" t="s">
        <v>252</v>
      </c>
      <c r="C6" s="934" t="s">
        <v>2475</v>
      </c>
    </row>
    <row r="7" spans="1:3">
      <c r="A7" s="1866"/>
      <c r="B7" s="1499" t="s">
        <v>426</v>
      </c>
      <c r="C7" s="514" t="s">
        <v>2476</v>
      </c>
    </row>
    <row r="8" spans="1:3">
      <c r="A8" s="1866"/>
      <c r="B8" s="1499" t="s">
        <v>428</v>
      </c>
      <c r="C8" s="515">
        <v>8109146474</v>
      </c>
    </row>
    <row r="9" spans="1:3">
      <c r="A9" s="1866"/>
      <c r="B9" s="1499" t="s">
        <v>429</v>
      </c>
      <c r="C9" s="513">
        <v>1260583772475</v>
      </c>
    </row>
    <row r="10" spans="1:3">
      <c r="A10" s="1866"/>
      <c r="B10" s="1499" t="s">
        <v>616</v>
      </c>
      <c r="C10" s="934" t="s">
        <v>2477</v>
      </c>
    </row>
    <row r="11" spans="1:3">
      <c r="A11" s="1866"/>
      <c r="B11" s="1499" t="s">
        <v>618</v>
      </c>
      <c r="C11" s="934" t="s">
        <v>261</v>
      </c>
    </row>
    <row r="12" spans="1:3">
      <c r="A12" s="1866"/>
      <c r="B12" s="1499" t="s">
        <v>619</v>
      </c>
      <c r="C12" s="934" t="s">
        <v>263</v>
      </c>
    </row>
    <row r="13" spans="1:3">
      <c r="A13" s="1866"/>
      <c r="B13" s="1499" t="s">
        <v>620</v>
      </c>
      <c r="C13" s="934" t="s">
        <v>263</v>
      </c>
    </row>
    <row r="14" spans="1:3">
      <c r="A14" s="1866"/>
      <c r="B14" s="1499" t="s">
        <v>621</v>
      </c>
      <c r="C14" s="934" t="s">
        <v>261</v>
      </c>
    </row>
    <row r="15" spans="1:3">
      <c r="A15" s="1866"/>
      <c r="B15" s="1499" t="s">
        <v>622</v>
      </c>
      <c r="C15" s="934" t="s">
        <v>414</v>
      </c>
    </row>
    <row r="16" spans="1:3">
      <c r="A16" s="1866"/>
      <c r="B16" s="1499" t="s">
        <v>623</v>
      </c>
      <c r="C16" s="934" t="s">
        <v>414</v>
      </c>
    </row>
    <row r="17" spans="1:3" ht="48.6">
      <c r="A17" s="1866"/>
      <c r="B17" s="1499" t="s">
        <v>624</v>
      </c>
      <c r="C17" s="934" t="s">
        <v>2478</v>
      </c>
    </row>
    <row r="18" spans="1:3" ht="32.4">
      <c r="A18" s="1866"/>
      <c r="B18" s="1499" t="s">
        <v>270</v>
      </c>
      <c r="C18" s="934" t="s">
        <v>271</v>
      </c>
    </row>
    <row r="19" spans="1:3">
      <c r="A19" s="1866"/>
      <c r="B19" s="1499" t="s">
        <v>626</v>
      </c>
      <c r="C19" s="934" t="s">
        <v>414</v>
      </c>
    </row>
    <row r="20" spans="1:3" ht="32.4">
      <c r="A20" s="1866"/>
      <c r="B20" s="1499" t="s">
        <v>627</v>
      </c>
      <c r="C20" s="934" t="s">
        <v>1018</v>
      </c>
    </row>
    <row r="21" spans="1:3">
      <c r="A21" s="1866"/>
      <c r="B21" s="1499" t="s">
        <v>628</v>
      </c>
      <c r="C21" s="934" t="s">
        <v>414</v>
      </c>
    </row>
    <row r="22" spans="1:3">
      <c r="A22" s="1866"/>
      <c r="B22" s="1499" t="s">
        <v>629</v>
      </c>
      <c r="C22" s="934" t="s">
        <v>414</v>
      </c>
    </row>
    <row r="23" spans="1:3">
      <c r="A23" s="1866"/>
      <c r="B23" s="1499" t="s">
        <v>630</v>
      </c>
      <c r="C23" s="934" t="s">
        <v>2479</v>
      </c>
    </row>
    <row r="24" spans="1:3">
      <c r="A24" s="1866"/>
      <c r="B24" s="1499" t="s">
        <v>631</v>
      </c>
      <c r="C24" s="934" t="s">
        <v>414</v>
      </c>
    </row>
    <row r="25" spans="1:3">
      <c r="A25" s="1866"/>
      <c r="B25" s="1499" t="s">
        <v>632</v>
      </c>
      <c r="C25" s="934" t="s">
        <v>280</v>
      </c>
    </row>
    <row r="26" spans="1:3">
      <c r="A26" s="1866"/>
      <c r="B26" s="1499" t="s">
        <v>633</v>
      </c>
      <c r="C26" s="934" t="s">
        <v>414</v>
      </c>
    </row>
    <row r="27" spans="1:3">
      <c r="A27" s="1866"/>
      <c r="B27" s="1499" t="s">
        <v>634</v>
      </c>
      <c r="C27" s="934" t="s">
        <v>283</v>
      </c>
    </row>
    <row r="28" spans="1:3">
      <c r="A28" s="1866"/>
      <c r="B28" s="1499" t="s">
        <v>635</v>
      </c>
      <c r="C28" s="934" t="s">
        <v>285</v>
      </c>
    </row>
    <row r="29" spans="1:3" ht="48.6">
      <c r="A29" s="1866"/>
      <c r="B29" s="1499" t="s">
        <v>636</v>
      </c>
      <c r="C29" s="934" t="s">
        <v>576</v>
      </c>
    </row>
    <row r="30" spans="1:3" ht="32.4">
      <c r="A30" s="1866"/>
      <c r="B30" s="1499" t="s">
        <v>638</v>
      </c>
      <c r="C30" s="934" t="s">
        <v>289</v>
      </c>
    </row>
    <row r="31" spans="1:3" ht="97.2">
      <c r="A31" s="1866"/>
      <c r="B31" s="1499" t="s">
        <v>639</v>
      </c>
      <c r="C31" s="934" t="s">
        <v>2480</v>
      </c>
    </row>
    <row r="32" spans="1:3" ht="33" thickBot="1">
      <c r="A32" s="1867"/>
      <c r="B32" s="4" t="s">
        <v>641</v>
      </c>
      <c r="C32" s="514" t="s">
        <v>414</v>
      </c>
    </row>
    <row r="33" spans="1:3">
      <c r="A33" s="2191" t="s">
        <v>642</v>
      </c>
      <c r="B33" s="1498" t="s">
        <v>643</v>
      </c>
      <c r="C33" s="1500" t="s">
        <v>2475</v>
      </c>
    </row>
    <row r="34" spans="1:3">
      <c r="A34" s="1855"/>
      <c r="B34" s="1499" t="s">
        <v>644</v>
      </c>
      <c r="C34" s="934" t="s">
        <v>2481</v>
      </c>
    </row>
    <row r="35" spans="1:3">
      <c r="A35" s="1855"/>
      <c r="B35" s="1499" t="s">
        <v>646</v>
      </c>
      <c r="C35" s="934" t="s">
        <v>298</v>
      </c>
    </row>
    <row r="36" spans="1:3">
      <c r="A36" s="1855"/>
      <c r="B36" s="1499" t="s">
        <v>647</v>
      </c>
      <c r="C36" s="934" t="s">
        <v>414</v>
      </c>
    </row>
    <row r="37" spans="1:3">
      <c r="A37" s="1855"/>
      <c r="B37" s="1499" t="s">
        <v>648</v>
      </c>
      <c r="C37" s="934" t="s">
        <v>414</v>
      </c>
    </row>
    <row r="38" spans="1:3" ht="16.8" thickBot="1">
      <c r="A38" s="1856"/>
      <c r="B38" s="1117" t="s">
        <v>649</v>
      </c>
      <c r="C38" s="514" t="s">
        <v>263</v>
      </c>
    </row>
    <row r="39" spans="1:3">
      <c r="A39" s="2191" t="s">
        <v>650</v>
      </c>
      <c r="B39" s="1498" t="s">
        <v>651</v>
      </c>
      <c r="C39" s="1500" t="s">
        <v>1018</v>
      </c>
    </row>
    <row r="40" spans="1:3">
      <c r="A40" s="1855"/>
      <c r="B40" s="1499" t="s">
        <v>652</v>
      </c>
      <c r="C40" s="934" t="s">
        <v>414</v>
      </c>
    </row>
    <row r="41" spans="1:3">
      <c r="A41" s="1855"/>
      <c r="B41" s="1499" t="s">
        <v>653</v>
      </c>
      <c r="C41" s="934" t="s">
        <v>414</v>
      </c>
    </row>
    <row r="42" spans="1:3">
      <c r="A42" s="1855"/>
      <c r="B42" s="1499" t="s">
        <v>654</v>
      </c>
      <c r="C42" s="934" t="s">
        <v>414</v>
      </c>
    </row>
    <row r="43" spans="1:3">
      <c r="A43" s="1855"/>
      <c r="B43" s="1499" t="s">
        <v>655</v>
      </c>
      <c r="C43" s="934" t="s">
        <v>414</v>
      </c>
    </row>
    <row r="44" spans="1:3" ht="16.8" thickBot="1">
      <c r="A44" s="1856"/>
      <c r="B44" s="1373" t="s">
        <v>656</v>
      </c>
      <c r="C44" s="514" t="s">
        <v>414</v>
      </c>
    </row>
    <row r="45" spans="1:3">
      <c r="A45" s="2191" t="s">
        <v>657</v>
      </c>
      <c r="B45" s="1498" t="s">
        <v>658</v>
      </c>
      <c r="C45" s="1500" t="s">
        <v>263</v>
      </c>
    </row>
    <row r="46" spans="1:3" ht="32.4">
      <c r="A46" s="1855"/>
      <c r="B46" s="1499" t="s">
        <v>659</v>
      </c>
      <c r="C46" s="934" t="s">
        <v>2482</v>
      </c>
    </row>
    <row r="47" spans="1:3" ht="16.8" thickBot="1">
      <c r="A47" s="1856"/>
      <c r="B47" s="1117" t="s">
        <v>660</v>
      </c>
      <c r="C47" s="514" t="s">
        <v>2483</v>
      </c>
    </row>
    <row r="48" spans="1:3">
      <c r="A48" s="1855" t="s">
        <v>316</v>
      </c>
      <c r="B48" s="4" t="s">
        <v>661</v>
      </c>
      <c r="C48" s="1500" t="s">
        <v>263</v>
      </c>
    </row>
    <row r="49" spans="1:3">
      <c r="A49" s="1855"/>
      <c r="B49" s="1499" t="s">
        <v>662</v>
      </c>
      <c r="C49" s="934" t="s">
        <v>2484</v>
      </c>
    </row>
    <row r="50" spans="1:3">
      <c r="A50" s="1855"/>
      <c r="B50" s="1499" t="s">
        <v>664</v>
      </c>
      <c r="C50" s="934" t="s">
        <v>2485</v>
      </c>
    </row>
    <row r="51" spans="1:3">
      <c r="A51" s="1855"/>
      <c r="B51" s="1499" t="s">
        <v>666</v>
      </c>
      <c r="C51" s="934" t="s">
        <v>323</v>
      </c>
    </row>
    <row r="52" spans="1:3" ht="162">
      <c r="A52" s="1855"/>
      <c r="B52" s="1499" t="s">
        <v>668</v>
      </c>
      <c r="C52" s="934" t="s">
        <v>2486</v>
      </c>
    </row>
    <row r="53" spans="1:3" ht="113.4">
      <c r="A53" s="1855"/>
      <c r="B53" s="1499" t="s">
        <v>670</v>
      </c>
      <c r="C53" s="934" t="s">
        <v>2487</v>
      </c>
    </row>
    <row r="54" spans="1:3" ht="48.6">
      <c r="A54" s="1855"/>
      <c r="B54" s="1499" t="s">
        <v>672</v>
      </c>
      <c r="C54" s="934" t="s">
        <v>2488</v>
      </c>
    </row>
    <row r="55" spans="1:3">
      <c r="A55" s="1855"/>
      <c r="B55" s="1499" t="s">
        <v>673</v>
      </c>
      <c r="C55" s="934" t="s">
        <v>674</v>
      </c>
    </row>
    <row r="56" spans="1:3">
      <c r="A56" s="1855"/>
      <c r="B56" s="1499" t="s">
        <v>675</v>
      </c>
      <c r="C56" s="934" t="s">
        <v>333</v>
      </c>
    </row>
    <row r="57" spans="1:3">
      <c r="A57" s="1855"/>
      <c r="B57" s="1499" t="s">
        <v>676</v>
      </c>
      <c r="C57" s="934" t="s">
        <v>414</v>
      </c>
    </row>
    <row r="58" spans="1:3">
      <c r="A58" s="1855"/>
      <c r="B58" s="1499" t="s">
        <v>677</v>
      </c>
      <c r="C58" s="935" t="s">
        <v>414</v>
      </c>
    </row>
    <row r="59" spans="1:3">
      <c r="A59" s="1855"/>
      <c r="B59" s="1499" t="s">
        <v>678</v>
      </c>
      <c r="C59" s="900" t="s">
        <v>2489</v>
      </c>
    </row>
    <row r="60" spans="1:3" ht="32.4">
      <c r="A60" s="1855"/>
      <c r="B60" s="1499" t="s">
        <v>680</v>
      </c>
      <c r="C60" s="936" t="s">
        <v>2490</v>
      </c>
    </row>
    <row r="61" spans="1:3" ht="48.6">
      <c r="A61" s="1855"/>
      <c r="B61" s="1499" t="s">
        <v>682</v>
      </c>
      <c r="C61" s="934" t="s">
        <v>2491</v>
      </c>
    </row>
    <row r="62" spans="1:3">
      <c r="A62" s="1855"/>
      <c r="B62" s="1499" t="s">
        <v>684</v>
      </c>
      <c r="C62" s="934" t="s">
        <v>2492</v>
      </c>
    </row>
    <row r="63" spans="1:3">
      <c r="A63" s="1855"/>
      <c r="B63" s="1499" t="s">
        <v>686</v>
      </c>
      <c r="C63" s="931" t="s">
        <v>2493</v>
      </c>
    </row>
    <row r="64" spans="1:3" ht="32.4">
      <c r="A64" s="1855"/>
      <c r="B64" s="1499" t="s">
        <v>687</v>
      </c>
      <c r="C64" s="931" t="s">
        <v>2494</v>
      </c>
    </row>
    <row r="65" spans="1:3">
      <c r="A65" s="1855"/>
      <c r="B65" s="1499" t="s">
        <v>688</v>
      </c>
      <c r="C65" s="934" t="s">
        <v>1018</v>
      </c>
    </row>
    <row r="66" spans="1:3">
      <c r="A66" s="1855"/>
      <c r="B66" s="1499" t="s">
        <v>689</v>
      </c>
      <c r="C66" s="934" t="s">
        <v>414</v>
      </c>
    </row>
    <row r="67" spans="1:3">
      <c r="A67" s="1855"/>
      <c r="B67" s="1499" t="s">
        <v>690</v>
      </c>
      <c r="C67" s="934" t="s">
        <v>414</v>
      </c>
    </row>
    <row r="68" spans="1:3" ht="16.8" thickBot="1">
      <c r="A68" s="1856"/>
      <c r="B68" s="1117" t="s">
        <v>691</v>
      </c>
      <c r="C68" s="514" t="s">
        <v>414</v>
      </c>
    </row>
    <row r="69" spans="1:3">
      <c r="A69" s="2191" t="s">
        <v>693</v>
      </c>
      <c r="B69" s="1498" t="s">
        <v>694</v>
      </c>
      <c r="C69" s="1500" t="s">
        <v>263</v>
      </c>
    </row>
    <row r="70" spans="1:3">
      <c r="A70" s="1855"/>
      <c r="B70" s="1499" t="s">
        <v>695</v>
      </c>
      <c r="C70" s="934" t="s">
        <v>353</v>
      </c>
    </row>
    <row r="71" spans="1:3">
      <c r="A71" s="1855"/>
      <c r="B71" s="1499" t="s">
        <v>696</v>
      </c>
      <c r="C71" s="934" t="s">
        <v>414</v>
      </c>
    </row>
    <row r="72" spans="1:3">
      <c r="A72" s="1855"/>
      <c r="B72" s="1499" t="s">
        <v>697</v>
      </c>
      <c r="C72" s="934" t="s">
        <v>414</v>
      </c>
    </row>
    <row r="73" spans="1:3" ht="48.6">
      <c r="A73" s="1855"/>
      <c r="B73" s="1499" t="s">
        <v>698</v>
      </c>
      <c r="C73" s="934" t="s">
        <v>521</v>
      </c>
    </row>
    <row r="74" spans="1:3">
      <c r="A74" s="1855"/>
      <c r="B74" s="1499" t="s">
        <v>699</v>
      </c>
      <c r="C74" s="934" t="s">
        <v>285</v>
      </c>
    </row>
    <row r="75" spans="1:3">
      <c r="A75" s="1855"/>
      <c r="B75" s="1499" t="s">
        <v>700</v>
      </c>
      <c r="C75" s="934" t="s">
        <v>263</v>
      </c>
    </row>
    <row r="76" spans="1:3">
      <c r="A76" s="1855"/>
      <c r="B76" s="1499" t="s">
        <v>701</v>
      </c>
      <c r="C76" s="934" t="s">
        <v>361</v>
      </c>
    </row>
    <row r="77" spans="1:3" ht="114" thickBot="1">
      <c r="A77" s="1856"/>
      <c r="B77" s="1117" t="s">
        <v>702</v>
      </c>
      <c r="C77" s="1226" t="s">
        <v>2495</v>
      </c>
    </row>
    <row r="78" spans="1:3">
      <c r="A78" s="2191" t="s">
        <v>703</v>
      </c>
      <c r="B78" s="1498" t="s">
        <v>704</v>
      </c>
      <c r="C78" s="937" t="s">
        <v>2496</v>
      </c>
    </row>
    <row r="79" spans="1:3">
      <c r="A79" s="1855"/>
      <c r="B79" s="1499" t="s">
        <v>706</v>
      </c>
      <c r="C79" s="934" t="s">
        <v>368</v>
      </c>
    </row>
    <row r="80" spans="1:3">
      <c r="A80" s="1855"/>
      <c r="B80" s="1499" t="s">
        <v>708</v>
      </c>
      <c r="C80" s="934" t="s">
        <v>370</v>
      </c>
    </row>
    <row r="81" spans="1:3">
      <c r="A81" s="1855"/>
      <c r="B81" s="1499" t="s">
        <v>710</v>
      </c>
      <c r="C81" s="934" t="s">
        <v>2497</v>
      </c>
    </row>
    <row r="82" spans="1:3" ht="113.4">
      <c r="A82" s="1855"/>
      <c r="B82" s="1499" t="s">
        <v>711</v>
      </c>
      <c r="C82" s="934" t="s">
        <v>2495</v>
      </c>
    </row>
    <row r="83" spans="1:3">
      <c r="A83" s="1855"/>
      <c r="B83" s="1499" t="s">
        <v>713</v>
      </c>
      <c r="C83" s="934" t="s">
        <v>261</v>
      </c>
    </row>
    <row r="84" spans="1:3">
      <c r="A84" s="1855"/>
      <c r="B84" s="1499" t="s">
        <v>689</v>
      </c>
      <c r="C84" s="934" t="s">
        <v>414</v>
      </c>
    </row>
    <row r="85" spans="1:3">
      <c r="A85" s="1855"/>
      <c r="B85" s="1499" t="s">
        <v>690</v>
      </c>
      <c r="C85" s="934" t="s">
        <v>414</v>
      </c>
    </row>
    <row r="86" spans="1:3">
      <c r="A86" s="1855"/>
      <c r="B86" s="1499" t="s">
        <v>714</v>
      </c>
      <c r="C86" s="934" t="s">
        <v>414</v>
      </c>
    </row>
    <row r="87" spans="1:3">
      <c r="A87" s="1855"/>
      <c r="B87" s="1499" t="s">
        <v>715</v>
      </c>
      <c r="C87" s="934"/>
    </row>
    <row r="88" spans="1:3">
      <c r="A88" s="1855"/>
      <c r="B88" s="1499" t="s">
        <v>716</v>
      </c>
      <c r="C88" s="934" t="s">
        <v>261</v>
      </c>
    </row>
    <row r="89" spans="1:3">
      <c r="A89" s="1855"/>
      <c r="B89" s="1499" t="s">
        <v>717</v>
      </c>
      <c r="C89" s="934" t="s">
        <v>414</v>
      </c>
    </row>
    <row r="90" spans="1:3">
      <c r="A90" s="1855"/>
      <c r="B90" s="1499" t="s">
        <v>718</v>
      </c>
      <c r="C90" s="934" t="s">
        <v>414</v>
      </c>
    </row>
    <row r="91" spans="1:3">
      <c r="A91" s="1855"/>
      <c r="B91" s="1499" t="s">
        <v>719</v>
      </c>
      <c r="C91" s="934" t="s">
        <v>414</v>
      </c>
    </row>
    <row r="92" spans="1:3" ht="16.8" thickBot="1">
      <c r="A92" s="1856"/>
      <c r="B92" s="1117" t="s">
        <v>720</v>
      </c>
      <c r="C92" s="514" t="s">
        <v>414</v>
      </c>
    </row>
    <row r="93" spans="1:3" ht="81">
      <c r="A93" s="2191" t="s">
        <v>721</v>
      </c>
      <c r="B93" s="1498" t="s">
        <v>722</v>
      </c>
      <c r="C93" s="1500" t="s">
        <v>2498</v>
      </c>
    </row>
    <row r="94" spans="1:3" ht="32.4">
      <c r="A94" s="1855"/>
      <c r="B94" s="1499" t="s">
        <v>724</v>
      </c>
      <c r="C94" s="934" t="s">
        <v>2040</v>
      </c>
    </row>
    <row r="95" spans="1:3">
      <c r="A95" s="1855"/>
      <c r="B95" s="1499" t="s">
        <v>725</v>
      </c>
      <c r="C95" s="934" t="s">
        <v>414</v>
      </c>
    </row>
    <row r="96" spans="1:3" ht="64.8">
      <c r="A96" s="1855"/>
      <c r="B96" s="1499" t="s">
        <v>726</v>
      </c>
      <c r="C96" s="934" t="s">
        <v>834</v>
      </c>
    </row>
    <row r="97" spans="1:3" ht="48.6">
      <c r="A97" s="1855"/>
      <c r="B97" s="1499" t="s">
        <v>727</v>
      </c>
      <c r="C97" s="934" t="s">
        <v>2499</v>
      </c>
    </row>
    <row r="98" spans="1:3" ht="48.6">
      <c r="A98" s="1855"/>
      <c r="B98" s="1499" t="s">
        <v>729</v>
      </c>
      <c r="C98" s="934" t="s">
        <v>396</v>
      </c>
    </row>
    <row r="99" spans="1:3" ht="32.4">
      <c r="A99" s="1855"/>
      <c r="B99" s="1499" t="s">
        <v>730</v>
      </c>
      <c r="C99" s="934" t="s">
        <v>414</v>
      </c>
    </row>
    <row r="100" spans="1:3">
      <c r="A100" s="1855"/>
      <c r="B100" s="1499" t="s">
        <v>732</v>
      </c>
      <c r="C100" s="934" t="s">
        <v>414</v>
      </c>
    </row>
    <row r="101" spans="1:3">
      <c r="A101" s="1855"/>
      <c r="B101" s="1499" t="s">
        <v>733</v>
      </c>
      <c r="C101" s="934" t="s">
        <v>414</v>
      </c>
    </row>
    <row r="102" spans="1:3" ht="16.8" thickBot="1">
      <c r="A102" s="1856"/>
      <c r="B102" s="1373" t="s">
        <v>734</v>
      </c>
      <c r="C102" s="514" t="s">
        <v>414</v>
      </c>
    </row>
    <row r="103" spans="1:3" ht="48.6">
      <c r="A103" s="1858" t="s">
        <v>402</v>
      </c>
      <c r="B103" s="1499" t="s">
        <v>735</v>
      </c>
      <c r="C103" s="1500" t="s">
        <v>2500</v>
      </c>
    </row>
    <row r="104" spans="1:3">
      <c r="A104" s="1858"/>
      <c r="B104" s="1499" t="s">
        <v>405</v>
      </c>
      <c r="C104" s="938">
        <v>7.57</v>
      </c>
    </row>
    <row r="105" spans="1:3">
      <c r="A105" s="1858"/>
      <c r="B105" s="1499" t="s">
        <v>565</v>
      </c>
      <c r="C105" s="908">
        <v>1177.3399999999999</v>
      </c>
    </row>
    <row r="106" spans="1:3">
      <c r="A106" s="1858"/>
      <c r="B106" s="1499" t="s">
        <v>407</v>
      </c>
      <c r="C106" s="804" t="s">
        <v>2501</v>
      </c>
    </row>
    <row r="107" spans="1:3" ht="16.8" thickBot="1">
      <c r="A107" s="1859"/>
      <c r="B107" s="25" t="s">
        <v>409</v>
      </c>
      <c r="C107" s="514" t="s">
        <v>414</v>
      </c>
    </row>
    <row r="108" spans="1:3" s="135" customFormat="1" ht="194.4">
      <c r="A108" s="1825" t="s">
        <v>410</v>
      </c>
      <c r="B108" s="1143" t="s">
        <v>411</v>
      </c>
      <c r="C108" s="1144" t="s">
        <v>2502</v>
      </c>
    </row>
    <row r="109" spans="1:3" s="135" customFormat="1" ht="49.2" thickBot="1">
      <c r="A109" s="1826"/>
      <c r="B109" s="1145" t="s">
        <v>413</v>
      </c>
      <c r="C109" s="1146" t="s">
        <v>2503</v>
      </c>
    </row>
    <row r="110" spans="1:3" ht="16.8" thickBot="1">
      <c r="A110" s="2192" t="s">
        <v>740</v>
      </c>
      <c r="B110" s="2193"/>
      <c r="C110" s="1501" t="s">
        <v>414</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502">
        <v>45447</v>
      </c>
    </row>
    <row r="3" spans="1:3">
      <c r="A3" s="2196" t="s">
        <v>609</v>
      </c>
      <c r="B3" s="1498" t="s">
        <v>610</v>
      </c>
      <c r="C3" s="223" t="s">
        <v>2504</v>
      </c>
    </row>
    <row r="4" spans="1:3">
      <c r="A4" s="1866"/>
      <c r="B4" s="1499" t="s">
        <v>612</v>
      </c>
      <c r="C4" s="867" t="s">
        <v>2505</v>
      </c>
    </row>
    <row r="5" spans="1:3">
      <c r="A5" s="1866"/>
      <c r="B5" s="1499" t="s">
        <v>424</v>
      </c>
      <c r="C5" s="867" t="s">
        <v>414</v>
      </c>
    </row>
    <row r="6" spans="1:3">
      <c r="A6" s="1866"/>
      <c r="B6" s="1499" t="s">
        <v>252</v>
      </c>
      <c r="C6" s="867" t="s">
        <v>2506</v>
      </c>
    </row>
    <row r="7" spans="1:3">
      <c r="A7" s="1866"/>
      <c r="B7" s="1499" t="s">
        <v>426</v>
      </c>
      <c r="C7" s="880">
        <v>42590</v>
      </c>
    </row>
    <row r="8" spans="1:3">
      <c r="A8" s="1866"/>
      <c r="B8" s="1499" t="s">
        <v>428</v>
      </c>
      <c r="C8" s="939">
        <v>1032861480</v>
      </c>
    </row>
    <row r="9" spans="1:3">
      <c r="A9" s="1866"/>
      <c r="B9" s="1499" t="s">
        <v>429</v>
      </c>
      <c r="C9" s="940">
        <v>161088567558</v>
      </c>
    </row>
    <row r="10" spans="1:3">
      <c r="A10" s="1866"/>
      <c r="B10" s="1499" t="s">
        <v>616</v>
      </c>
      <c r="C10" s="867" t="s">
        <v>2507</v>
      </c>
    </row>
    <row r="11" spans="1:3">
      <c r="A11" s="1866"/>
      <c r="B11" s="1499" t="s">
        <v>618</v>
      </c>
      <c r="C11" s="867" t="s">
        <v>261</v>
      </c>
    </row>
    <row r="12" spans="1:3">
      <c r="A12" s="1866"/>
      <c r="B12" s="1499" t="s">
        <v>619</v>
      </c>
      <c r="C12" s="867" t="s">
        <v>263</v>
      </c>
    </row>
    <row r="13" spans="1:3">
      <c r="A13" s="1866"/>
      <c r="B13" s="1499" t="s">
        <v>620</v>
      </c>
      <c r="C13" s="867" t="s">
        <v>263</v>
      </c>
    </row>
    <row r="14" spans="1:3">
      <c r="A14" s="1866"/>
      <c r="B14" s="1499" t="s">
        <v>621</v>
      </c>
      <c r="C14" s="867" t="s">
        <v>261</v>
      </c>
    </row>
    <row r="15" spans="1:3">
      <c r="A15" s="1866"/>
      <c r="B15" s="1499" t="s">
        <v>622</v>
      </c>
      <c r="C15" s="867" t="s">
        <v>414</v>
      </c>
    </row>
    <row r="16" spans="1:3">
      <c r="A16" s="1866"/>
      <c r="B16" s="1499" t="s">
        <v>623</v>
      </c>
      <c r="C16" s="867" t="s">
        <v>414</v>
      </c>
    </row>
    <row r="17" spans="1:3" ht="81">
      <c r="A17" s="1866"/>
      <c r="B17" s="1499" t="s">
        <v>624</v>
      </c>
      <c r="C17" s="867" t="s">
        <v>2508</v>
      </c>
    </row>
    <row r="18" spans="1:3" ht="32.4">
      <c r="A18" s="1866"/>
      <c r="B18" s="1499" t="s">
        <v>270</v>
      </c>
      <c r="C18" s="867" t="s">
        <v>271</v>
      </c>
    </row>
    <row r="19" spans="1:3">
      <c r="A19" s="1866"/>
      <c r="B19" s="1499" t="s">
        <v>626</v>
      </c>
      <c r="C19" s="867" t="s">
        <v>414</v>
      </c>
    </row>
    <row r="20" spans="1:3" ht="32.4">
      <c r="A20" s="1866"/>
      <c r="B20" s="1499" t="s">
        <v>627</v>
      </c>
      <c r="C20" s="867" t="s">
        <v>1018</v>
      </c>
    </row>
    <row r="21" spans="1:3">
      <c r="A21" s="1866"/>
      <c r="B21" s="1499" t="s">
        <v>628</v>
      </c>
      <c r="C21" s="867" t="s">
        <v>251</v>
      </c>
    </row>
    <row r="22" spans="1:3">
      <c r="A22" s="1866"/>
      <c r="B22" s="1499" t="s">
        <v>629</v>
      </c>
      <c r="C22" s="867" t="s">
        <v>414</v>
      </c>
    </row>
    <row r="23" spans="1:3">
      <c r="A23" s="1866"/>
      <c r="B23" s="1499" t="s">
        <v>630</v>
      </c>
      <c r="C23" s="867" t="s">
        <v>414</v>
      </c>
    </row>
    <row r="24" spans="1:3">
      <c r="A24" s="1866"/>
      <c r="B24" s="1499" t="s">
        <v>631</v>
      </c>
      <c r="C24" s="867" t="s">
        <v>414</v>
      </c>
    </row>
    <row r="25" spans="1:3">
      <c r="A25" s="1866"/>
      <c r="B25" s="1499" t="s">
        <v>632</v>
      </c>
      <c r="C25" s="867" t="s">
        <v>280</v>
      </c>
    </row>
    <row r="26" spans="1:3">
      <c r="A26" s="1866"/>
      <c r="B26" s="1499" t="s">
        <v>633</v>
      </c>
      <c r="C26" s="867" t="s">
        <v>414</v>
      </c>
    </row>
    <row r="27" spans="1:3">
      <c r="A27" s="1866"/>
      <c r="B27" s="1499" t="s">
        <v>634</v>
      </c>
      <c r="C27" s="867" t="s">
        <v>283</v>
      </c>
    </row>
    <row r="28" spans="1:3">
      <c r="A28" s="1866"/>
      <c r="B28" s="1499" t="s">
        <v>635</v>
      </c>
      <c r="C28" s="867" t="s">
        <v>285</v>
      </c>
    </row>
    <row r="29" spans="1:3">
      <c r="A29" s="1866"/>
      <c r="B29" s="1499" t="s">
        <v>636</v>
      </c>
      <c r="C29" s="867" t="s">
        <v>637</v>
      </c>
    </row>
    <row r="30" spans="1:3" ht="32.4">
      <c r="A30" s="1866"/>
      <c r="B30" s="1499" t="s">
        <v>638</v>
      </c>
      <c r="C30" s="867" t="s">
        <v>454</v>
      </c>
    </row>
    <row r="31" spans="1:3">
      <c r="A31" s="1866"/>
      <c r="B31" s="1499" t="s">
        <v>639</v>
      </c>
      <c r="C31" s="867" t="s">
        <v>2509</v>
      </c>
    </row>
    <row r="32" spans="1:3" ht="33" thickBot="1">
      <c r="A32" s="1867"/>
      <c r="B32" s="4" t="s">
        <v>641</v>
      </c>
      <c r="C32" s="1121" t="s">
        <v>414</v>
      </c>
    </row>
    <row r="33" spans="1:3">
      <c r="A33" s="2191" t="s">
        <v>642</v>
      </c>
      <c r="B33" s="1498" t="s">
        <v>643</v>
      </c>
      <c r="C33" s="223" t="s">
        <v>2506</v>
      </c>
    </row>
    <row r="34" spans="1:3">
      <c r="A34" s="1855"/>
      <c r="B34" s="1499" t="s">
        <v>644</v>
      </c>
      <c r="C34" s="867" t="s">
        <v>2510</v>
      </c>
    </row>
    <row r="35" spans="1:3">
      <c r="A35" s="1855"/>
      <c r="B35" s="1499" t="s">
        <v>646</v>
      </c>
      <c r="C35" s="867" t="s">
        <v>298</v>
      </c>
    </row>
    <row r="36" spans="1:3">
      <c r="A36" s="1855"/>
      <c r="B36" s="1499" t="s">
        <v>647</v>
      </c>
      <c r="C36" s="867" t="s">
        <v>414</v>
      </c>
    </row>
    <row r="37" spans="1:3">
      <c r="A37" s="1855"/>
      <c r="B37" s="1499" t="s">
        <v>648</v>
      </c>
      <c r="C37" s="867" t="s">
        <v>414</v>
      </c>
    </row>
    <row r="38" spans="1:3" ht="16.8" thickBot="1">
      <c r="A38" s="1856"/>
      <c r="B38" s="1117" t="s">
        <v>649</v>
      </c>
      <c r="C38" s="1121" t="s">
        <v>263</v>
      </c>
    </row>
    <row r="39" spans="1:3">
      <c r="A39" s="2191" t="s">
        <v>650</v>
      </c>
      <c r="B39" s="1498" t="s">
        <v>651</v>
      </c>
      <c r="C39" s="223" t="s">
        <v>261</v>
      </c>
    </row>
    <row r="40" spans="1:3">
      <c r="A40" s="1855"/>
      <c r="B40" s="1499" t="s">
        <v>652</v>
      </c>
      <c r="C40" s="867" t="s">
        <v>414</v>
      </c>
    </row>
    <row r="41" spans="1:3">
      <c r="A41" s="1855"/>
      <c r="B41" s="1499" t="s">
        <v>653</v>
      </c>
      <c r="C41" s="867" t="s">
        <v>414</v>
      </c>
    </row>
    <row r="42" spans="1:3">
      <c r="A42" s="1855"/>
      <c r="B42" s="1499" t="s">
        <v>654</v>
      </c>
      <c r="C42" s="867" t="s">
        <v>414</v>
      </c>
    </row>
    <row r="43" spans="1:3">
      <c r="A43" s="1855"/>
      <c r="B43" s="1499" t="s">
        <v>655</v>
      </c>
      <c r="C43" s="867" t="s">
        <v>414</v>
      </c>
    </row>
    <row r="44" spans="1:3" ht="16.8" thickBot="1">
      <c r="A44" s="1856"/>
      <c r="B44" s="1373" t="s">
        <v>656</v>
      </c>
      <c r="C44" s="1121" t="s">
        <v>414</v>
      </c>
    </row>
    <row r="45" spans="1:3">
      <c r="A45" s="2191" t="s">
        <v>657</v>
      </c>
      <c r="B45" s="1498" t="s">
        <v>658</v>
      </c>
      <c r="C45" s="223" t="s">
        <v>261</v>
      </c>
    </row>
    <row r="46" spans="1:3">
      <c r="A46" s="1855"/>
      <c r="B46" s="1499" t="s">
        <v>659</v>
      </c>
      <c r="C46" s="867" t="s">
        <v>414</v>
      </c>
    </row>
    <row r="47" spans="1:3" ht="16.8" thickBot="1">
      <c r="A47" s="1856"/>
      <c r="B47" s="1117" t="s">
        <v>660</v>
      </c>
      <c r="C47" s="1121" t="s">
        <v>414</v>
      </c>
    </row>
    <row r="48" spans="1:3">
      <c r="A48" s="1855" t="s">
        <v>316</v>
      </c>
      <c r="B48" s="4" t="s">
        <v>661</v>
      </c>
      <c r="C48" s="941" t="s">
        <v>263</v>
      </c>
    </row>
    <row r="49" spans="1:3">
      <c r="A49" s="1855"/>
      <c r="B49" s="1499" t="s">
        <v>662</v>
      </c>
      <c r="C49" s="867" t="s">
        <v>2511</v>
      </c>
    </row>
    <row r="50" spans="1:3">
      <c r="A50" s="1855"/>
      <c r="B50" s="1499" t="s">
        <v>664</v>
      </c>
      <c r="C50" s="867" t="s">
        <v>2512</v>
      </c>
    </row>
    <row r="51" spans="1:3">
      <c r="A51" s="1855"/>
      <c r="B51" s="1499" t="s">
        <v>666</v>
      </c>
      <c r="C51" s="867" t="s">
        <v>667</v>
      </c>
    </row>
    <row r="52" spans="1:3">
      <c r="A52" s="1855"/>
      <c r="B52" s="1499" t="s">
        <v>668</v>
      </c>
      <c r="C52" s="867" t="s">
        <v>2513</v>
      </c>
    </row>
    <row r="53" spans="1:3" ht="97.2">
      <c r="A53" s="1855"/>
      <c r="B53" s="1499" t="s">
        <v>670</v>
      </c>
      <c r="C53" s="867" t="s">
        <v>671</v>
      </c>
    </row>
    <row r="54" spans="1:3">
      <c r="A54" s="1855"/>
      <c r="B54" s="1499" t="s">
        <v>672</v>
      </c>
      <c r="C54" s="867" t="s">
        <v>492</v>
      </c>
    </row>
    <row r="55" spans="1:3">
      <c r="A55" s="1855"/>
      <c r="B55" s="1499" t="s">
        <v>673</v>
      </c>
      <c r="C55" s="867" t="s">
        <v>2514</v>
      </c>
    </row>
    <row r="56" spans="1:3">
      <c r="A56" s="1855"/>
      <c r="B56" s="1499" t="s">
        <v>675</v>
      </c>
      <c r="C56" s="867" t="s">
        <v>333</v>
      </c>
    </row>
    <row r="57" spans="1:3">
      <c r="A57" s="1855"/>
      <c r="B57" s="1499" t="s">
        <v>676</v>
      </c>
      <c r="C57" s="867" t="s">
        <v>414</v>
      </c>
    </row>
    <row r="58" spans="1:3">
      <c r="A58" s="1855"/>
      <c r="B58" s="1499" t="s">
        <v>677</v>
      </c>
      <c r="C58" s="867" t="s">
        <v>414</v>
      </c>
    </row>
    <row r="59" spans="1:3">
      <c r="A59" s="1855"/>
      <c r="B59" s="1499" t="s">
        <v>678</v>
      </c>
      <c r="C59" s="867" t="s">
        <v>2515</v>
      </c>
    </row>
    <row r="60" spans="1:3">
      <c r="A60" s="1855"/>
      <c r="B60" s="1499" t="s">
        <v>680</v>
      </c>
      <c r="C60" s="867" t="s">
        <v>414</v>
      </c>
    </row>
    <row r="61" spans="1:3">
      <c r="A61" s="1855"/>
      <c r="B61" s="1499" t="s">
        <v>682</v>
      </c>
      <c r="C61" s="867" t="s">
        <v>414</v>
      </c>
    </row>
    <row r="62" spans="1:3">
      <c r="A62" s="1855"/>
      <c r="B62" s="1499" t="s">
        <v>684</v>
      </c>
      <c r="C62" s="867" t="s">
        <v>414</v>
      </c>
    </row>
    <row r="63" spans="1:3">
      <c r="A63" s="1855"/>
      <c r="B63" s="1499" t="s">
        <v>686</v>
      </c>
      <c r="C63" s="867" t="s">
        <v>251</v>
      </c>
    </row>
    <row r="64" spans="1:3">
      <c r="A64" s="1855"/>
      <c r="B64" s="1499" t="s">
        <v>687</v>
      </c>
      <c r="C64" s="867" t="s">
        <v>251</v>
      </c>
    </row>
    <row r="65" spans="1:3">
      <c r="A65" s="1855"/>
      <c r="B65" s="1499" t="s">
        <v>688</v>
      </c>
      <c r="C65" s="867" t="s">
        <v>263</v>
      </c>
    </row>
    <row r="66" spans="1:3">
      <c r="A66" s="1855"/>
      <c r="B66" s="1499" t="s">
        <v>689</v>
      </c>
      <c r="C66" s="867" t="s">
        <v>2516</v>
      </c>
    </row>
    <row r="67" spans="1:3">
      <c r="A67" s="1855"/>
      <c r="B67" s="1499" t="s">
        <v>690</v>
      </c>
      <c r="C67" s="879">
        <v>44363</v>
      </c>
    </row>
    <row r="68" spans="1:3" ht="33" thickBot="1">
      <c r="A68" s="1856"/>
      <c r="B68" s="1117" t="s">
        <v>691</v>
      </c>
      <c r="C68" s="1121" t="s">
        <v>2517</v>
      </c>
    </row>
    <row r="69" spans="1:3">
      <c r="A69" s="2191" t="s">
        <v>693</v>
      </c>
      <c r="B69" s="1498" t="s">
        <v>694</v>
      </c>
      <c r="C69" s="223" t="s">
        <v>263</v>
      </c>
    </row>
    <row r="70" spans="1:3">
      <c r="A70" s="1855"/>
      <c r="B70" s="1499" t="s">
        <v>695</v>
      </c>
      <c r="C70" s="867" t="s">
        <v>353</v>
      </c>
    </row>
    <row r="71" spans="1:3">
      <c r="A71" s="1855"/>
      <c r="B71" s="1499" t="s">
        <v>696</v>
      </c>
      <c r="C71" s="867" t="s">
        <v>414</v>
      </c>
    </row>
    <row r="72" spans="1:3">
      <c r="A72" s="1855"/>
      <c r="B72" s="1499" t="s">
        <v>697</v>
      </c>
      <c r="C72" s="867" t="s">
        <v>414</v>
      </c>
    </row>
    <row r="73" spans="1:3" ht="48.6">
      <c r="A73" s="1855"/>
      <c r="B73" s="1499" t="s">
        <v>698</v>
      </c>
      <c r="C73" s="867" t="s">
        <v>521</v>
      </c>
    </row>
    <row r="74" spans="1:3">
      <c r="A74" s="1855"/>
      <c r="B74" s="1499" t="s">
        <v>699</v>
      </c>
      <c r="C74" s="867" t="s">
        <v>285</v>
      </c>
    </row>
    <row r="75" spans="1:3">
      <c r="A75" s="1855"/>
      <c r="B75" s="1499" t="s">
        <v>700</v>
      </c>
      <c r="C75" s="867" t="s">
        <v>263</v>
      </c>
    </row>
    <row r="76" spans="1:3">
      <c r="A76" s="1855"/>
      <c r="B76" s="1499" t="s">
        <v>701</v>
      </c>
      <c r="C76" s="867" t="s">
        <v>361</v>
      </c>
    </row>
    <row r="77" spans="1:3" ht="81.599999999999994" thickBot="1">
      <c r="A77" s="1856"/>
      <c r="B77" s="1117" t="s">
        <v>702</v>
      </c>
      <c r="C77" s="1121" t="s">
        <v>592</v>
      </c>
    </row>
    <row r="78" spans="1:3" ht="113.4">
      <c r="A78" s="2191" t="s">
        <v>703</v>
      </c>
      <c r="B78" s="1498" t="s">
        <v>704</v>
      </c>
      <c r="C78" s="223" t="s">
        <v>2518</v>
      </c>
    </row>
    <row r="79" spans="1:3" ht="81">
      <c r="A79" s="1855"/>
      <c r="B79" s="1499" t="s">
        <v>706</v>
      </c>
      <c r="C79" s="867" t="s">
        <v>2519</v>
      </c>
    </row>
    <row r="80" spans="1:3" ht="243">
      <c r="A80" s="1855"/>
      <c r="B80" s="1499" t="s">
        <v>708</v>
      </c>
      <c r="C80" s="867" t="s">
        <v>2520</v>
      </c>
    </row>
    <row r="81" spans="1:3" ht="32.4">
      <c r="A81" s="1855"/>
      <c r="B81" s="1499" t="s">
        <v>710</v>
      </c>
      <c r="C81" s="867" t="s">
        <v>372</v>
      </c>
    </row>
    <row r="82" spans="1:3" ht="64.8">
      <c r="A82" s="1855"/>
      <c r="B82" s="1499" t="s">
        <v>711</v>
      </c>
      <c r="C82" s="867" t="s">
        <v>712</v>
      </c>
    </row>
    <row r="83" spans="1:3">
      <c r="A83" s="1855"/>
      <c r="B83" s="1499" t="s">
        <v>713</v>
      </c>
      <c r="C83" s="867" t="s">
        <v>261</v>
      </c>
    </row>
    <row r="84" spans="1:3">
      <c r="A84" s="1855"/>
      <c r="B84" s="1499" t="s">
        <v>689</v>
      </c>
      <c r="C84" s="867" t="s">
        <v>414</v>
      </c>
    </row>
    <row r="85" spans="1:3">
      <c r="A85" s="1855"/>
      <c r="B85" s="1499" t="s">
        <v>690</v>
      </c>
      <c r="C85" s="879" t="s">
        <v>414</v>
      </c>
    </row>
    <row r="86" spans="1:3">
      <c r="A86" s="1855"/>
      <c r="B86" s="1499" t="s">
        <v>714</v>
      </c>
      <c r="C86" s="867" t="s">
        <v>414</v>
      </c>
    </row>
    <row r="87" spans="1:3">
      <c r="A87" s="1855"/>
      <c r="B87" s="1499" t="s">
        <v>715</v>
      </c>
      <c r="C87" s="867"/>
    </row>
    <row r="88" spans="1:3">
      <c r="A88" s="1855"/>
      <c r="B88" s="1499" t="s">
        <v>716</v>
      </c>
      <c r="C88" s="867" t="s">
        <v>261</v>
      </c>
    </row>
    <row r="89" spans="1:3">
      <c r="A89" s="1855"/>
      <c r="B89" s="1499" t="s">
        <v>717</v>
      </c>
      <c r="C89" s="867" t="s">
        <v>414</v>
      </c>
    </row>
    <row r="90" spans="1:3">
      <c r="A90" s="1855"/>
      <c r="B90" s="1499" t="s">
        <v>718</v>
      </c>
      <c r="C90" s="867" t="s">
        <v>414</v>
      </c>
    </row>
    <row r="91" spans="1:3">
      <c r="A91" s="1855"/>
      <c r="B91" s="1499" t="s">
        <v>719</v>
      </c>
      <c r="C91" s="867" t="s">
        <v>414</v>
      </c>
    </row>
    <row r="92" spans="1:3" ht="16.8" thickBot="1">
      <c r="A92" s="1856"/>
      <c r="B92" s="1117" t="s">
        <v>720</v>
      </c>
      <c r="C92" s="1121" t="s">
        <v>414</v>
      </c>
    </row>
    <row r="93" spans="1:3" ht="48.6">
      <c r="A93" s="2191" t="s">
        <v>721</v>
      </c>
      <c r="B93" s="1498" t="s">
        <v>722</v>
      </c>
      <c r="C93" s="223" t="s">
        <v>723</v>
      </c>
    </row>
    <row r="94" spans="1:3" ht="32.4">
      <c r="A94" s="1855"/>
      <c r="B94" s="1499" t="s">
        <v>724</v>
      </c>
      <c r="C94" s="867" t="s">
        <v>2040</v>
      </c>
    </row>
    <row r="95" spans="1:3">
      <c r="A95" s="1855"/>
      <c r="B95" s="1499" t="s">
        <v>725</v>
      </c>
      <c r="C95" s="867" t="s">
        <v>251</v>
      </c>
    </row>
    <row r="96" spans="1:3" ht="32.4">
      <c r="A96" s="1855"/>
      <c r="B96" s="1499" t="s">
        <v>726</v>
      </c>
      <c r="C96" s="867" t="s">
        <v>414</v>
      </c>
    </row>
    <row r="97" spans="1:3" ht="48.6">
      <c r="A97" s="1855"/>
      <c r="B97" s="1499" t="s">
        <v>727</v>
      </c>
      <c r="C97" s="867" t="s">
        <v>2521</v>
      </c>
    </row>
    <row r="98" spans="1:3">
      <c r="A98" s="1855"/>
      <c r="B98" s="1499" t="s">
        <v>729</v>
      </c>
      <c r="C98" s="867" t="s">
        <v>414</v>
      </c>
    </row>
    <row r="99" spans="1:3" ht="32.4">
      <c r="A99" s="1855"/>
      <c r="B99" s="1499" t="s">
        <v>730</v>
      </c>
      <c r="C99" s="867" t="s">
        <v>414</v>
      </c>
    </row>
    <row r="100" spans="1:3">
      <c r="A100" s="1855"/>
      <c r="B100" s="1499" t="s">
        <v>732</v>
      </c>
      <c r="C100" s="867" t="s">
        <v>414</v>
      </c>
    </row>
    <row r="101" spans="1:3">
      <c r="A101" s="1855"/>
      <c r="B101" s="1499" t="s">
        <v>733</v>
      </c>
      <c r="C101" s="867" t="s">
        <v>414</v>
      </c>
    </row>
    <row r="102" spans="1:3" ht="16.8" thickBot="1">
      <c r="A102" s="1856"/>
      <c r="B102" s="1373" t="s">
        <v>734</v>
      </c>
      <c r="C102" s="561" t="s">
        <v>414</v>
      </c>
    </row>
    <row r="103" spans="1:3" ht="32.4">
      <c r="A103" s="1858" t="s">
        <v>402</v>
      </c>
      <c r="B103" s="1499" t="s">
        <v>735</v>
      </c>
      <c r="C103" s="1503" t="s">
        <v>2522</v>
      </c>
    </row>
    <row r="104" spans="1:3">
      <c r="A104" s="1858"/>
      <c r="B104" s="1499" t="s">
        <v>405</v>
      </c>
      <c r="C104" s="942">
        <v>14.64</v>
      </c>
    </row>
    <row r="105" spans="1:3">
      <c r="A105" s="1858"/>
      <c r="B105" s="1499" t="s">
        <v>565</v>
      </c>
      <c r="C105" s="943">
        <v>2283.69</v>
      </c>
    </row>
    <row r="106" spans="1:3">
      <c r="A106" s="1858"/>
      <c r="B106" s="1499" t="s">
        <v>407</v>
      </c>
      <c r="C106" s="867" t="s">
        <v>1953</v>
      </c>
    </row>
    <row r="107" spans="1:3" ht="16.8" thickBot="1">
      <c r="A107" s="1859"/>
      <c r="B107" s="25" t="s">
        <v>409</v>
      </c>
      <c r="C107" s="1121" t="s">
        <v>251</v>
      </c>
    </row>
    <row r="108" spans="1:3" s="135" customFormat="1" ht="194.4">
      <c r="A108" s="1825" t="s">
        <v>410</v>
      </c>
      <c r="B108" s="1143" t="s">
        <v>411</v>
      </c>
      <c r="C108" s="1144" t="s">
        <v>2523</v>
      </c>
    </row>
    <row r="109" spans="1:3" s="135" customFormat="1" ht="211.2" thickBot="1">
      <c r="A109" s="1826"/>
      <c r="B109" s="1145" t="s">
        <v>413</v>
      </c>
      <c r="C109" s="1146" t="s">
        <v>2524</v>
      </c>
    </row>
    <row r="110" spans="1:3" ht="16.8" thickBot="1">
      <c r="A110" s="2192" t="s">
        <v>740</v>
      </c>
      <c r="B110" s="2197"/>
      <c r="C110" s="1504" t="s">
        <v>251</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81A3-575B-4BC8-958E-71C13A2EC787}">
  <dimension ref="A1:C111"/>
  <sheetViews>
    <sheetView zoomScale="75" zoomScaleNormal="75" workbookViewId="0">
      <selection activeCell="C52" sqref="C52"/>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2" t="s">
        <v>607</v>
      </c>
      <c r="B1" s="1862"/>
      <c r="C1" s="1862"/>
    </row>
    <row r="2" spans="1:3" ht="16.8" thickBot="1">
      <c r="A2" s="2194" t="s">
        <v>608</v>
      </c>
      <c r="B2" s="2195"/>
      <c r="C2" s="1505">
        <v>45727</v>
      </c>
    </row>
    <row r="3" spans="1:3">
      <c r="A3" s="2196" t="s">
        <v>609</v>
      </c>
      <c r="B3" s="1498" t="s">
        <v>610</v>
      </c>
      <c r="C3" s="1506" t="s">
        <v>2525</v>
      </c>
    </row>
    <row r="4" spans="1:3">
      <c r="A4" s="1866"/>
      <c r="B4" s="1499" t="s">
        <v>612</v>
      </c>
      <c r="C4" s="934" t="s">
        <v>2526</v>
      </c>
    </row>
    <row r="5" spans="1:3">
      <c r="A5" s="1866"/>
      <c r="B5" s="1499" t="s">
        <v>424</v>
      </c>
      <c r="C5" s="934" t="s">
        <v>251</v>
      </c>
    </row>
    <row r="6" spans="1:3">
      <c r="A6" s="1866"/>
      <c r="B6" s="1499" t="s">
        <v>252</v>
      </c>
      <c r="C6" s="934" t="s">
        <v>2527</v>
      </c>
    </row>
    <row r="7" spans="1:3">
      <c r="A7" s="1866"/>
      <c r="B7" s="1499" t="s">
        <v>426</v>
      </c>
      <c r="C7" s="517">
        <v>44893</v>
      </c>
    </row>
    <row r="8" spans="1:3">
      <c r="A8" s="1866"/>
      <c r="B8" s="1499" t="s">
        <v>428</v>
      </c>
      <c r="C8" s="944">
        <v>66762041.010968052</v>
      </c>
    </row>
    <row r="9" spans="1:3">
      <c r="A9" s="1866"/>
      <c r="B9" s="1499" t="s">
        <v>429</v>
      </c>
      <c r="C9" s="928">
        <v>9800000000</v>
      </c>
    </row>
    <row r="10" spans="1:3" ht="113.4">
      <c r="A10" s="1866"/>
      <c r="B10" s="1499" t="s">
        <v>616</v>
      </c>
      <c r="C10" s="936" t="s">
        <v>2528</v>
      </c>
    </row>
    <row r="11" spans="1:3">
      <c r="A11" s="1866"/>
      <c r="B11" s="1499" t="s">
        <v>618</v>
      </c>
      <c r="C11" s="934" t="s">
        <v>261</v>
      </c>
    </row>
    <row r="12" spans="1:3">
      <c r="A12" s="1866"/>
      <c r="B12" s="1499" t="s">
        <v>619</v>
      </c>
      <c r="C12" s="934" t="s">
        <v>261</v>
      </c>
    </row>
    <row r="13" spans="1:3">
      <c r="A13" s="1866"/>
      <c r="B13" s="1499" t="s">
        <v>620</v>
      </c>
      <c r="C13" s="934" t="s">
        <v>1155</v>
      </c>
    </row>
    <row r="14" spans="1:3">
      <c r="A14" s="1866"/>
      <c r="B14" s="1499" t="s">
        <v>621</v>
      </c>
      <c r="C14" s="934" t="s">
        <v>261</v>
      </c>
    </row>
    <row r="15" spans="1:3">
      <c r="A15" s="1866"/>
      <c r="B15" s="1499" t="s">
        <v>622</v>
      </c>
      <c r="C15" s="934" t="s">
        <v>414</v>
      </c>
    </row>
    <row r="16" spans="1:3">
      <c r="A16" s="1866"/>
      <c r="B16" s="1499" t="s">
        <v>623</v>
      </c>
      <c r="C16" s="934" t="s">
        <v>414</v>
      </c>
    </row>
    <row r="17" spans="1:3" ht="48.6">
      <c r="A17" s="1866"/>
      <c r="B17" s="1499" t="s">
        <v>624</v>
      </c>
      <c r="C17" s="934" t="s">
        <v>2529</v>
      </c>
    </row>
    <row r="18" spans="1:3" ht="32.4">
      <c r="A18" s="1866"/>
      <c r="B18" s="1499" t="s">
        <v>270</v>
      </c>
      <c r="C18" s="934" t="s">
        <v>271</v>
      </c>
    </row>
    <row r="19" spans="1:3">
      <c r="A19" s="1866"/>
      <c r="B19" s="1499" t="s">
        <v>626</v>
      </c>
      <c r="C19" s="934" t="s">
        <v>251</v>
      </c>
    </row>
    <row r="20" spans="1:3" ht="32.4">
      <c r="A20" s="1866"/>
      <c r="B20" s="1499" t="s">
        <v>627</v>
      </c>
      <c r="C20" s="934" t="s">
        <v>261</v>
      </c>
    </row>
    <row r="21" spans="1:3">
      <c r="A21" s="1866"/>
      <c r="B21" s="1499" t="s">
        <v>628</v>
      </c>
      <c r="C21" s="934" t="s">
        <v>414</v>
      </c>
    </row>
    <row r="22" spans="1:3">
      <c r="A22" s="1866"/>
      <c r="B22" s="1499" t="s">
        <v>629</v>
      </c>
      <c r="C22" s="934" t="s">
        <v>414</v>
      </c>
    </row>
    <row r="23" spans="1:3">
      <c r="A23" s="1866"/>
      <c r="B23" s="1499" t="s">
        <v>630</v>
      </c>
      <c r="C23" s="934" t="s">
        <v>414</v>
      </c>
    </row>
    <row r="24" spans="1:3">
      <c r="A24" s="1866"/>
      <c r="B24" s="1499" t="s">
        <v>631</v>
      </c>
      <c r="C24" s="934" t="s">
        <v>414</v>
      </c>
    </row>
    <row r="25" spans="1:3">
      <c r="A25" s="1866"/>
      <c r="B25" s="1499" t="s">
        <v>632</v>
      </c>
      <c r="C25" s="934" t="s">
        <v>280</v>
      </c>
    </row>
    <row r="26" spans="1:3">
      <c r="A26" s="1866"/>
      <c r="B26" s="1499" t="s">
        <v>633</v>
      </c>
      <c r="C26" s="934" t="s">
        <v>414</v>
      </c>
    </row>
    <row r="27" spans="1:3">
      <c r="A27" s="1866"/>
      <c r="B27" s="1499" t="s">
        <v>634</v>
      </c>
      <c r="C27" s="934" t="s">
        <v>283</v>
      </c>
    </row>
    <row r="28" spans="1:3">
      <c r="A28" s="1866"/>
      <c r="B28" s="1499" t="s">
        <v>635</v>
      </c>
      <c r="C28" s="934" t="s">
        <v>285</v>
      </c>
    </row>
    <row r="29" spans="1:3">
      <c r="A29" s="1866"/>
      <c r="B29" s="1499" t="s">
        <v>636</v>
      </c>
      <c r="C29" s="934" t="s">
        <v>2530</v>
      </c>
    </row>
    <row r="30" spans="1:3" ht="32.4">
      <c r="A30" s="1866"/>
      <c r="B30" s="1499" t="s">
        <v>638</v>
      </c>
      <c r="C30" s="934" t="s">
        <v>2531</v>
      </c>
    </row>
    <row r="31" spans="1:3" ht="64.8">
      <c r="A31" s="1866"/>
      <c r="B31" s="1499" t="s">
        <v>639</v>
      </c>
      <c r="C31" s="934" t="s">
        <v>2532</v>
      </c>
    </row>
    <row r="32" spans="1:3" ht="33" thickBot="1">
      <c r="A32" s="1867"/>
      <c r="B32" s="4" t="s">
        <v>641</v>
      </c>
      <c r="C32" s="1226" t="s">
        <v>119</v>
      </c>
    </row>
    <row r="33" spans="1:3">
      <c r="A33" s="2191" t="s">
        <v>642</v>
      </c>
      <c r="B33" s="1498" t="s">
        <v>643</v>
      </c>
      <c r="C33" s="934" t="s">
        <v>2527</v>
      </c>
    </row>
    <row r="34" spans="1:3">
      <c r="A34" s="1855"/>
      <c r="B34" s="1499" t="s">
        <v>644</v>
      </c>
      <c r="C34" s="934" t="s">
        <v>2533</v>
      </c>
    </row>
    <row r="35" spans="1:3">
      <c r="A35" s="1855"/>
      <c r="B35" s="1499" t="s">
        <v>646</v>
      </c>
      <c r="C35" s="934" t="s">
        <v>298</v>
      </c>
    </row>
    <row r="36" spans="1:3">
      <c r="A36" s="1855"/>
      <c r="B36" s="1499" t="s">
        <v>647</v>
      </c>
      <c r="C36" s="934" t="s">
        <v>414</v>
      </c>
    </row>
    <row r="37" spans="1:3">
      <c r="A37" s="1855"/>
      <c r="B37" s="1499" t="s">
        <v>648</v>
      </c>
      <c r="C37" s="934" t="s">
        <v>414</v>
      </c>
    </row>
    <row r="38" spans="1:3" ht="16.8" thickBot="1">
      <c r="A38" s="1856"/>
      <c r="B38" s="1117" t="s">
        <v>649</v>
      </c>
      <c r="C38" s="1226" t="s">
        <v>1155</v>
      </c>
    </row>
    <row r="39" spans="1:3">
      <c r="A39" s="2191" t="s">
        <v>650</v>
      </c>
      <c r="B39" s="1498" t="s">
        <v>651</v>
      </c>
      <c r="C39" s="934" t="s">
        <v>261</v>
      </c>
    </row>
    <row r="40" spans="1:3">
      <c r="A40" s="1855"/>
      <c r="B40" s="1499" t="s">
        <v>652</v>
      </c>
      <c r="C40" s="934" t="s">
        <v>251</v>
      </c>
    </row>
    <row r="41" spans="1:3">
      <c r="A41" s="1855"/>
      <c r="B41" s="1499" t="s">
        <v>653</v>
      </c>
      <c r="C41" s="934" t="s">
        <v>251</v>
      </c>
    </row>
    <row r="42" spans="1:3">
      <c r="A42" s="1855"/>
      <c r="B42" s="1499" t="s">
        <v>654</v>
      </c>
      <c r="C42" s="934" t="s">
        <v>251</v>
      </c>
    </row>
    <row r="43" spans="1:3">
      <c r="A43" s="1855"/>
      <c r="B43" s="1499" t="s">
        <v>655</v>
      </c>
      <c r="C43" s="934" t="s">
        <v>251</v>
      </c>
    </row>
    <row r="44" spans="1:3" ht="16.8" thickBot="1">
      <c r="A44" s="1856"/>
      <c r="B44" s="1373" t="s">
        <v>656</v>
      </c>
      <c r="C44" s="1226" t="s">
        <v>251</v>
      </c>
    </row>
    <row r="45" spans="1:3">
      <c r="A45" s="2191" t="s">
        <v>657</v>
      </c>
      <c r="B45" s="1498" t="s">
        <v>658</v>
      </c>
      <c r="C45" s="934" t="s">
        <v>1155</v>
      </c>
    </row>
    <row r="46" spans="1:3" ht="64.8">
      <c r="A46" s="1855"/>
      <c r="B46" s="1499" t="s">
        <v>659</v>
      </c>
      <c r="C46" s="934" t="s">
        <v>2534</v>
      </c>
    </row>
    <row r="47" spans="1:3" ht="16.8" thickBot="1">
      <c r="A47" s="1856"/>
      <c r="B47" s="1117" t="s">
        <v>660</v>
      </c>
      <c r="C47" s="1226" t="s">
        <v>251</v>
      </c>
    </row>
    <row r="48" spans="1:3">
      <c r="A48" s="1855" t="s">
        <v>316</v>
      </c>
      <c r="B48" s="4" t="s">
        <v>661</v>
      </c>
      <c r="C48" s="934" t="s">
        <v>1155</v>
      </c>
    </row>
    <row r="49" spans="1:3">
      <c r="A49" s="1855"/>
      <c r="B49" s="1499" t="s">
        <v>662</v>
      </c>
      <c r="C49" s="934" t="s">
        <v>2535</v>
      </c>
    </row>
    <row r="50" spans="1:3">
      <c r="A50" s="1855"/>
      <c r="B50" s="1499" t="s">
        <v>664</v>
      </c>
      <c r="C50" s="934" t="s">
        <v>2536</v>
      </c>
    </row>
    <row r="51" spans="1:3">
      <c r="A51" s="1855"/>
      <c r="B51" s="1499" t="s">
        <v>666</v>
      </c>
      <c r="C51" s="934" t="s">
        <v>486</v>
      </c>
    </row>
    <row r="52" spans="1:3" ht="145.80000000000001">
      <c r="A52" s="1855"/>
      <c r="B52" s="1499" t="s">
        <v>668</v>
      </c>
      <c r="C52" s="934" t="s">
        <v>2537</v>
      </c>
    </row>
    <row r="53" spans="1:3" ht="48.6">
      <c r="A53" s="1855"/>
      <c r="B53" s="1499" t="s">
        <v>670</v>
      </c>
      <c r="C53" s="934" t="s">
        <v>2538</v>
      </c>
    </row>
    <row r="54" spans="1:3" ht="32.4">
      <c r="A54" s="1855"/>
      <c r="B54" s="1499" t="s">
        <v>672</v>
      </c>
      <c r="C54" s="934" t="s">
        <v>2539</v>
      </c>
    </row>
    <row r="55" spans="1:3">
      <c r="A55" s="1855"/>
      <c r="B55" s="1499" t="s">
        <v>673</v>
      </c>
      <c r="C55" s="934" t="s">
        <v>2540</v>
      </c>
    </row>
    <row r="56" spans="1:3">
      <c r="A56" s="1855"/>
      <c r="B56" s="1499" t="s">
        <v>675</v>
      </c>
      <c r="C56" s="934" t="s">
        <v>333</v>
      </c>
    </row>
    <row r="57" spans="1:3">
      <c r="A57" s="1855"/>
      <c r="B57" s="1499" t="s">
        <v>676</v>
      </c>
      <c r="C57" s="934" t="s">
        <v>251</v>
      </c>
    </row>
    <row r="58" spans="1:3">
      <c r="A58" s="1855"/>
      <c r="B58" s="1499" t="s">
        <v>677</v>
      </c>
      <c r="C58" s="514" t="s">
        <v>251</v>
      </c>
    </row>
    <row r="59" spans="1:3">
      <c r="A59" s="1855"/>
      <c r="B59" s="1499" t="s">
        <v>678</v>
      </c>
      <c r="C59" s="935" t="s">
        <v>2540</v>
      </c>
    </row>
    <row r="60" spans="1:3">
      <c r="A60" s="1855"/>
      <c r="B60" s="1499" t="s">
        <v>680</v>
      </c>
      <c r="C60" s="934" t="s">
        <v>261</v>
      </c>
    </row>
    <row r="61" spans="1:3">
      <c r="A61" s="1855"/>
      <c r="B61" s="1499" t="s">
        <v>682</v>
      </c>
      <c r="C61" s="934" t="s">
        <v>2541</v>
      </c>
    </row>
    <row r="62" spans="1:3">
      <c r="A62" s="1855"/>
      <c r="B62" s="1499" t="s">
        <v>684</v>
      </c>
      <c r="C62" s="934" t="s">
        <v>934</v>
      </c>
    </row>
    <row r="63" spans="1:3">
      <c r="A63" s="1855"/>
      <c r="B63" s="1499" t="s">
        <v>686</v>
      </c>
      <c r="C63" s="934" t="s">
        <v>414</v>
      </c>
    </row>
    <row r="64" spans="1:3">
      <c r="A64" s="1855"/>
      <c r="B64" s="1499" t="s">
        <v>687</v>
      </c>
      <c r="C64" s="934" t="s">
        <v>251</v>
      </c>
    </row>
    <row r="65" spans="1:3">
      <c r="A65" s="1855"/>
      <c r="B65" s="1499" t="s">
        <v>688</v>
      </c>
      <c r="C65" s="934" t="s">
        <v>263</v>
      </c>
    </row>
    <row r="66" spans="1:3">
      <c r="A66" s="1855"/>
      <c r="B66" s="1499" t="s">
        <v>689</v>
      </c>
      <c r="C66" s="934" t="s">
        <v>2542</v>
      </c>
    </row>
    <row r="67" spans="1:3">
      <c r="A67" s="1855"/>
      <c r="B67" s="1499" t="s">
        <v>690</v>
      </c>
      <c r="C67" s="1507">
        <v>44768</v>
      </c>
    </row>
    <row r="68" spans="1:3" ht="16.8" thickBot="1">
      <c r="A68" s="1856"/>
      <c r="B68" s="1117" t="s">
        <v>691</v>
      </c>
      <c r="C68" s="1226" t="s">
        <v>2543</v>
      </c>
    </row>
    <row r="69" spans="1:3">
      <c r="A69" s="2191" t="s">
        <v>693</v>
      </c>
      <c r="B69" s="1498" t="s">
        <v>694</v>
      </c>
      <c r="C69" s="934" t="s">
        <v>263</v>
      </c>
    </row>
    <row r="70" spans="1:3">
      <c r="A70" s="1855"/>
      <c r="B70" s="1499" t="s">
        <v>695</v>
      </c>
      <c r="C70" s="934" t="s">
        <v>353</v>
      </c>
    </row>
    <row r="71" spans="1:3">
      <c r="A71" s="1855"/>
      <c r="B71" s="1499" t="s">
        <v>696</v>
      </c>
      <c r="C71" s="934" t="s">
        <v>251</v>
      </c>
    </row>
    <row r="72" spans="1:3">
      <c r="A72" s="1855"/>
      <c r="B72" s="1499" t="s">
        <v>697</v>
      </c>
      <c r="C72" s="934" t="s">
        <v>251</v>
      </c>
    </row>
    <row r="73" spans="1:3" ht="48.6">
      <c r="A73" s="1855"/>
      <c r="B73" s="1499" t="s">
        <v>698</v>
      </c>
      <c r="C73" s="934" t="s">
        <v>2544</v>
      </c>
    </row>
    <row r="74" spans="1:3">
      <c r="A74" s="1855"/>
      <c r="B74" s="1499" t="s">
        <v>699</v>
      </c>
      <c r="C74" s="934" t="s">
        <v>285</v>
      </c>
    </row>
    <row r="75" spans="1:3">
      <c r="A75" s="1855"/>
      <c r="B75" s="1499" t="s">
        <v>700</v>
      </c>
      <c r="C75" s="934" t="s">
        <v>1155</v>
      </c>
    </row>
    <row r="76" spans="1:3">
      <c r="A76" s="1855"/>
      <c r="B76" s="1499" t="s">
        <v>701</v>
      </c>
      <c r="C76" s="934" t="s">
        <v>2545</v>
      </c>
    </row>
    <row r="77" spans="1:3" ht="81.599999999999994" thickBot="1">
      <c r="A77" s="1856"/>
      <c r="B77" s="1117" t="s">
        <v>702</v>
      </c>
      <c r="C77" s="1226" t="s">
        <v>2546</v>
      </c>
    </row>
    <row r="78" spans="1:3" ht="48.6">
      <c r="A78" s="2191" t="s">
        <v>703</v>
      </c>
      <c r="B78" s="1498" t="s">
        <v>704</v>
      </c>
      <c r="C78" s="1500" t="s">
        <v>2547</v>
      </c>
    </row>
    <row r="79" spans="1:3">
      <c r="A79" s="1855"/>
      <c r="B79" s="1499" t="s">
        <v>706</v>
      </c>
      <c r="C79" s="934" t="s">
        <v>2548</v>
      </c>
    </row>
    <row r="80" spans="1:3" ht="48.6">
      <c r="A80" s="1855"/>
      <c r="B80" s="1499" t="s">
        <v>708</v>
      </c>
      <c r="C80" s="934" t="s">
        <v>2549</v>
      </c>
    </row>
    <row r="81" spans="1:3" ht="32.4">
      <c r="A81" s="1855"/>
      <c r="B81" s="1499" t="s">
        <v>710</v>
      </c>
      <c r="C81" s="934" t="s">
        <v>372</v>
      </c>
    </row>
    <row r="82" spans="1:3" ht="81">
      <c r="A82" s="1855"/>
      <c r="B82" s="1499" t="s">
        <v>711</v>
      </c>
      <c r="C82" s="934" t="s">
        <v>2550</v>
      </c>
    </row>
    <row r="83" spans="1:3">
      <c r="A83" s="1855"/>
      <c r="B83" s="1499" t="s">
        <v>713</v>
      </c>
      <c r="C83" s="934" t="s">
        <v>261</v>
      </c>
    </row>
    <row r="84" spans="1:3">
      <c r="A84" s="1855"/>
      <c r="B84" s="1499" t="s">
        <v>689</v>
      </c>
      <c r="C84" s="934" t="s">
        <v>414</v>
      </c>
    </row>
    <row r="85" spans="1:3">
      <c r="A85" s="1855"/>
      <c r="B85" s="1499" t="s">
        <v>690</v>
      </c>
      <c r="C85" s="934" t="s">
        <v>414</v>
      </c>
    </row>
    <row r="86" spans="1:3">
      <c r="A86" s="1855"/>
      <c r="B86" s="1499" t="s">
        <v>714</v>
      </c>
      <c r="C86" s="934" t="s">
        <v>251</v>
      </c>
    </row>
    <row r="87" spans="1:3">
      <c r="A87" s="1855"/>
      <c r="B87" s="1499" t="s">
        <v>715</v>
      </c>
      <c r="C87" s="934"/>
    </row>
    <row r="88" spans="1:3">
      <c r="A88" s="1855"/>
      <c r="B88" s="1499" t="s">
        <v>716</v>
      </c>
      <c r="C88" s="934" t="s">
        <v>261</v>
      </c>
    </row>
    <row r="89" spans="1:3">
      <c r="A89" s="1855"/>
      <c r="B89" s="1499" t="s">
        <v>717</v>
      </c>
      <c r="C89" s="934" t="s">
        <v>251</v>
      </c>
    </row>
    <row r="90" spans="1:3">
      <c r="A90" s="1855"/>
      <c r="B90" s="1499" t="s">
        <v>718</v>
      </c>
      <c r="C90" s="934" t="s">
        <v>251</v>
      </c>
    </row>
    <row r="91" spans="1:3">
      <c r="A91" s="1855"/>
      <c r="B91" s="1499" t="s">
        <v>719</v>
      </c>
      <c r="C91" s="934" t="s">
        <v>251</v>
      </c>
    </row>
    <row r="92" spans="1:3" ht="16.8" thickBot="1">
      <c r="A92" s="1856"/>
      <c r="B92" s="1117" t="s">
        <v>720</v>
      </c>
      <c r="C92" s="1226" t="s">
        <v>251</v>
      </c>
    </row>
    <row r="93" spans="1:3" ht="64.8">
      <c r="A93" s="2191" t="s">
        <v>721</v>
      </c>
      <c r="B93" s="1498" t="s">
        <v>722</v>
      </c>
      <c r="C93" s="934" t="s">
        <v>2551</v>
      </c>
    </row>
    <row r="94" spans="1:3" ht="32.4">
      <c r="A94" s="1855"/>
      <c r="B94" s="1499" t="s">
        <v>724</v>
      </c>
      <c r="C94" s="934" t="s">
        <v>2040</v>
      </c>
    </row>
    <row r="95" spans="1:3" ht="129.6">
      <c r="A95" s="1855"/>
      <c r="B95" s="1499" t="s">
        <v>725</v>
      </c>
      <c r="C95" s="934" t="s">
        <v>2552</v>
      </c>
    </row>
    <row r="96" spans="1:3" ht="32.4">
      <c r="A96" s="1855"/>
      <c r="B96" s="1499" t="s">
        <v>726</v>
      </c>
      <c r="C96" s="934" t="s">
        <v>414</v>
      </c>
    </row>
    <row r="97" spans="1:3" ht="48.6">
      <c r="A97" s="1855"/>
      <c r="B97" s="1499" t="s">
        <v>727</v>
      </c>
      <c r="C97" s="934" t="s">
        <v>2553</v>
      </c>
    </row>
    <row r="98" spans="1:3" ht="145.80000000000001">
      <c r="A98" s="1855"/>
      <c r="B98" s="1499" t="s">
        <v>729</v>
      </c>
      <c r="C98" s="934" t="s">
        <v>2554</v>
      </c>
    </row>
    <row r="99" spans="1:3" ht="32.4">
      <c r="A99" s="1855"/>
      <c r="B99" s="1499" t="s">
        <v>730</v>
      </c>
      <c r="C99" s="934" t="s">
        <v>414</v>
      </c>
    </row>
    <row r="100" spans="1:3">
      <c r="A100" s="1855"/>
      <c r="B100" s="1499" t="s">
        <v>881</v>
      </c>
      <c r="C100" s="934" t="s">
        <v>414</v>
      </c>
    </row>
    <row r="101" spans="1:3">
      <c r="A101" s="1855"/>
      <c r="B101" s="1499" t="s">
        <v>733</v>
      </c>
      <c r="C101" s="934" t="s">
        <v>414</v>
      </c>
    </row>
    <row r="102" spans="1:3" ht="16.8" thickBot="1">
      <c r="A102" s="1856"/>
      <c r="B102" s="1373" t="s">
        <v>734</v>
      </c>
      <c r="C102" s="1226" t="s">
        <v>414</v>
      </c>
    </row>
    <row r="103" spans="1:3">
      <c r="A103" s="1858" t="s">
        <v>402</v>
      </c>
      <c r="B103" s="1499" t="s">
        <v>735</v>
      </c>
      <c r="C103" s="1500" t="s">
        <v>251</v>
      </c>
    </row>
    <row r="104" spans="1:3">
      <c r="A104" s="1858"/>
      <c r="B104" s="1499" t="s">
        <v>405</v>
      </c>
      <c r="C104" s="945">
        <v>6.676E-2</v>
      </c>
    </row>
    <row r="105" spans="1:3">
      <c r="A105" s="1858"/>
      <c r="B105" s="1499" t="s">
        <v>565</v>
      </c>
      <c r="C105" s="908">
        <v>9.8000000000000007</v>
      </c>
    </row>
    <row r="106" spans="1:3">
      <c r="A106" s="1858"/>
      <c r="B106" s="1499" t="s">
        <v>407</v>
      </c>
      <c r="C106" s="804" t="s">
        <v>2555</v>
      </c>
    </row>
    <row r="107" spans="1:3" ht="16.8" thickBot="1">
      <c r="A107" s="1859"/>
      <c r="B107" s="25" t="s">
        <v>409</v>
      </c>
      <c r="C107" s="946" t="s">
        <v>457</v>
      </c>
    </row>
    <row r="108" spans="1:3" s="135" customFormat="1" ht="178.2">
      <c r="A108" s="1825" t="s">
        <v>410</v>
      </c>
      <c r="B108" s="1143" t="s">
        <v>411</v>
      </c>
      <c r="C108" s="1144" t="s">
        <v>2556</v>
      </c>
    </row>
    <row r="109" spans="1:3" s="135" customFormat="1" ht="81.599999999999994" thickBot="1">
      <c r="A109" s="1826"/>
      <c r="B109" s="1145" t="s">
        <v>413</v>
      </c>
      <c r="C109" s="1146" t="s">
        <v>2557</v>
      </c>
    </row>
    <row r="110" spans="1:3" ht="16.8" thickBot="1">
      <c r="A110" s="2192" t="s">
        <v>740</v>
      </c>
      <c r="B110" s="2193"/>
      <c r="C110" s="946" t="s">
        <v>251</v>
      </c>
    </row>
    <row r="111" spans="1:3" ht="235.5" customHeight="1">
      <c r="A111" s="1853" t="s">
        <v>416</v>
      </c>
      <c r="B111" s="1854"/>
      <c r="C111" s="1854"/>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W1002"/>
  <sheetViews>
    <sheetView zoomScale="75" zoomScaleNormal="75" workbookViewId="0">
      <selection sqref="A1:C1"/>
    </sheetView>
  </sheetViews>
  <sheetFormatPr defaultColWidth="13.19921875" defaultRowHeight="15" customHeight="1"/>
  <cols>
    <col min="1" max="1" width="3.59765625" style="254" customWidth="1"/>
    <col min="2" max="2" width="47.59765625" style="254" customWidth="1"/>
    <col min="3" max="3" width="47.59765625" style="285" customWidth="1"/>
    <col min="4" max="23" width="6.59765625" style="254" customWidth="1"/>
    <col min="24" max="16384" width="13.19921875" style="254"/>
  </cols>
  <sheetData>
    <row r="1" spans="1:23" ht="20.399999999999999" thickBot="1">
      <c r="A1" s="2206" t="s">
        <v>417</v>
      </c>
      <c r="B1" s="2207"/>
      <c r="C1" s="2207"/>
      <c r="D1" s="253"/>
      <c r="E1" s="253"/>
      <c r="F1" s="253"/>
      <c r="G1" s="253"/>
      <c r="H1" s="253"/>
      <c r="I1" s="253"/>
      <c r="J1" s="253"/>
      <c r="K1" s="253"/>
      <c r="L1" s="253"/>
      <c r="M1" s="253"/>
      <c r="N1" s="253"/>
      <c r="O1" s="253"/>
      <c r="P1" s="253"/>
      <c r="Q1" s="253"/>
      <c r="R1" s="253"/>
      <c r="S1" s="253"/>
      <c r="T1" s="253"/>
      <c r="U1" s="253"/>
      <c r="V1" s="253"/>
      <c r="W1" s="253"/>
    </row>
    <row r="2" spans="1:23" ht="18.600000000000001" thickBot="1">
      <c r="A2" s="2208" t="s">
        <v>418</v>
      </c>
      <c r="B2" s="2209"/>
      <c r="C2" s="512">
        <v>45463</v>
      </c>
      <c r="D2" s="253"/>
      <c r="E2" s="253"/>
      <c r="F2" s="253"/>
      <c r="G2" s="253"/>
      <c r="H2" s="253"/>
      <c r="I2" s="253"/>
      <c r="J2" s="253"/>
      <c r="K2" s="253"/>
      <c r="L2" s="253"/>
      <c r="M2" s="253"/>
      <c r="N2" s="253"/>
      <c r="O2" s="253"/>
      <c r="P2" s="253"/>
      <c r="Q2" s="253"/>
      <c r="R2" s="253"/>
      <c r="S2" s="253"/>
      <c r="T2" s="253"/>
      <c r="U2" s="253"/>
      <c r="V2" s="253"/>
      <c r="W2" s="253"/>
    </row>
    <row r="3" spans="1:23" ht="18">
      <c r="A3" s="2210" t="s">
        <v>419</v>
      </c>
      <c r="B3" s="255" t="s">
        <v>420</v>
      </c>
      <c r="C3" s="947" t="s">
        <v>2558</v>
      </c>
      <c r="D3" s="253"/>
      <c r="E3" s="253"/>
      <c r="F3" s="253"/>
      <c r="G3" s="253"/>
      <c r="H3" s="253"/>
      <c r="I3" s="253"/>
      <c r="J3" s="253"/>
      <c r="K3" s="253"/>
      <c r="L3" s="253"/>
      <c r="M3" s="253"/>
      <c r="N3" s="253"/>
      <c r="O3" s="253"/>
      <c r="P3" s="253"/>
      <c r="Q3" s="253"/>
      <c r="R3" s="253"/>
      <c r="S3" s="253"/>
      <c r="T3" s="253"/>
      <c r="U3" s="253"/>
      <c r="V3" s="253"/>
      <c r="W3" s="253"/>
    </row>
    <row r="4" spans="1:23" ht="18">
      <c r="A4" s="2201"/>
      <c r="B4" s="256" t="s">
        <v>422</v>
      </c>
      <c r="C4" s="948" t="s">
        <v>2559</v>
      </c>
      <c r="D4" s="253"/>
      <c r="E4" s="253"/>
      <c r="F4" s="253"/>
      <c r="G4" s="253"/>
      <c r="H4" s="253"/>
      <c r="I4" s="253"/>
      <c r="J4" s="253"/>
      <c r="K4" s="253"/>
      <c r="L4" s="253"/>
      <c r="M4" s="253"/>
      <c r="N4" s="253"/>
      <c r="O4" s="253"/>
      <c r="P4" s="253"/>
      <c r="Q4" s="253"/>
      <c r="R4" s="253"/>
      <c r="S4" s="253"/>
      <c r="T4" s="253"/>
      <c r="U4" s="253"/>
      <c r="V4" s="253"/>
      <c r="W4" s="253"/>
    </row>
    <row r="5" spans="1:23" ht="18">
      <c r="A5" s="2201"/>
      <c r="B5" s="256" t="s">
        <v>424</v>
      </c>
      <c r="C5" s="948" t="s">
        <v>960</v>
      </c>
      <c r="D5" s="253"/>
      <c r="E5" s="253"/>
      <c r="F5" s="253"/>
      <c r="G5" s="253"/>
      <c r="H5" s="253"/>
      <c r="I5" s="253"/>
      <c r="J5" s="253"/>
      <c r="K5" s="253"/>
      <c r="L5" s="253"/>
      <c r="M5" s="253"/>
      <c r="N5" s="253"/>
      <c r="O5" s="253"/>
      <c r="P5" s="253"/>
      <c r="Q5" s="253"/>
      <c r="R5" s="253"/>
      <c r="S5" s="253"/>
      <c r="T5" s="253"/>
      <c r="U5" s="253"/>
      <c r="V5" s="253"/>
      <c r="W5" s="253"/>
    </row>
    <row r="6" spans="1:23" ht="18">
      <c r="A6" s="2201"/>
      <c r="B6" s="256" t="s">
        <v>252</v>
      </c>
      <c r="C6" s="948" t="s">
        <v>2560</v>
      </c>
      <c r="D6" s="253"/>
      <c r="E6" s="253"/>
      <c r="F6" s="253"/>
      <c r="G6" s="253"/>
      <c r="H6" s="253"/>
      <c r="I6" s="253"/>
      <c r="J6" s="253"/>
      <c r="K6" s="253"/>
      <c r="L6" s="253"/>
      <c r="M6" s="253"/>
      <c r="N6" s="253"/>
      <c r="O6" s="253"/>
      <c r="P6" s="253"/>
      <c r="Q6" s="253"/>
      <c r="R6" s="253"/>
      <c r="S6" s="253"/>
      <c r="T6" s="253"/>
      <c r="U6" s="253"/>
      <c r="V6" s="253"/>
      <c r="W6" s="253"/>
    </row>
    <row r="7" spans="1:23" ht="18">
      <c r="A7" s="2201"/>
      <c r="B7" s="256" t="s">
        <v>426</v>
      </c>
      <c r="C7" s="949">
        <v>44833</v>
      </c>
      <c r="D7" s="253"/>
      <c r="E7" s="253"/>
      <c r="F7" s="253"/>
      <c r="G7" s="253"/>
      <c r="H7" s="253"/>
      <c r="I7" s="253"/>
      <c r="J7" s="253"/>
      <c r="K7" s="253"/>
      <c r="L7" s="253"/>
      <c r="M7" s="253"/>
      <c r="N7" s="253"/>
      <c r="O7" s="253"/>
      <c r="P7" s="253"/>
      <c r="Q7" s="253"/>
      <c r="R7" s="253"/>
      <c r="S7" s="253"/>
      <c r="T7" s="253"/>
      <c r="U7" s="253"/>
      <c r="V7" s="253"/>
      <c r="W7" s="253"/>
    </row>
    <row r="8" spans="1:23" ht="18">
      <c r="A8" s="2201"/>
      <c r="B8" s="256" t="s">
        <v>428</v>
      </c>
      <c r="C8" s="894">
        <v>116530143</v>
      </c>
      <c r="D8" s="253"/>
      <c r="E8" s="253"/>
      <c r="F8" s="253"/>
      <c r="G8" s="253"/>
      <c r="H8" s="253"/>
      <c r="I8" s="253"/>
      <c r="J8" s="253"/>
      <c r="K8" s="253"/>
      <c r="L8" s="253"/>
      <c r="M8" s="253"/>
      <c r="N8" s="253"/>
      <c r="O8" s="253"/>
      <c r="P8" s="253"/>
      <c r="Q8" s="253"/>
      <c r="R8" s="253"/>
      <c r="S8" s="253"/>
      <c r="T8" s="253"/>
      <c r="U8" s="253"/>
      <c r="V8" s="253"/>
      <c r="W8" s="253"/>
    </row>
    <row r="9" spans="1:23" ht="18">
      <c r="A9" s="2201"/>
      <c r="B9" s="256" t="s">
        <v>429</v>
      </c>
      <c r="C9" s="928">
        <v>18429662814</v>
      </c>
      <c r="D9" s="253"/>
      <c r="E9" s="253"/>
      <c r="F9" s="253"/>
      <c r="G9" s="253"/>
      <c r="H9" s="253"/>
      <c r="I9" s="253"/>
      <c r="J9" s="253"/>
      <c r="K9" s="253"/>
      <c r="L9" s="253"/>
      <c r="M9" s="253"/>
      <c r="N9" s="253"/>
      <c r="O9" s="253"/>
      <c r="P9" s="253"/>
      <c r="Q9" s="253"/>
      <c r="R9" s="253"/>
      <c r="S9" s="253"/>
      <c r="T9" s="253"/>
      <c r="U9" s="253"/>
      <c r="V9" s="253"/>
      <c r="W9" s="253"/>
    </row>
    <row r="10" spans="1:23" ht="18">
      <c r="A10" s="2201"/>
      <c r="B10" s="256" t="s">
        <v>430</v>
      </c>
      <c r="C10" s="950" t="s">
        <v>2561</v>
      </c>
      <c r="D10" s="253"/>
      <c r="E10" s="253"/>
      <c r="F10" s="253"/>
      <c r="G10" s="253"/>
      <c r="H10" s="253"/>
      <c r="I10" s="253"/>
      <c r="J10" s="253"/>
      <c r="K10" s="253"/>
      <c r="L10" s="253"/>
      <c r="M10" s="253"/>
      <c r="N10" s="253"/>
      <c r="O10" s="253"/>
      <c r="P10" s="253"/>
      <c r="Q10" s="253"/>
      <c r="R10" s="253"/>
      <c r="S10" s="253"/>
      <c r="T10" s="253"/>
      <c r="U10" s="253"/>
      <c r="V10" s="253"/>
      <c r="W10" s="253"/>
    </row>
    <row r="11" spans="1:23" ht="18">
      <c r="A11" s="2201"/>
      <c r="B11" s="256" t="s">
        <v>432</v>
      </c>
      <c r="C11" s="948" t="s">
        <v>261</v>
      </c>
      <c r="D11" s="253"/>
      <c r="E11" s="253"/>
      <c r="F11" s="253"/>
      <c r="G11" s="253"/>
      <c r="H11" s="253"/>
      <c r="I11" s="253"/>
      <c r="J11" s="253"/>
      <c r="K11" s="253"/>
      <c r="L11" s="253"/>
      <c r="M11" s="253"/>
      <c r="N11" s="253"/>
      <c r="O11" s="253"/>
      <c r="P11" s="253"/>
      <c r="Q11" s="253"/>
      <c r="R11" s="253"/>
      <c r="S11" s="253"/>
      <c r="T11" s="253"/>
      <c r="U11" s="253"/>
      <c r="V11" s="253"/>
      <c r="W11" s="253"/>
    </row>
    <row r="12" spans="1:23" ht="18">
      <c r="A12" s="2201"/>
      <c r="B12" s="256" t="s">
        <v>433</v>
      </c>
      <c r="C12" s="948" t="s">
        <v>1129</v>
      </c>
      <c r="D12" s="253"/>
      <c r="E12" s="253"/>
      <c r="F12" s="253"/>
      <c r="G12" s="253"/>
      <c r="H12" s="253"/>
      <c r="I12" s="253"/>
      <c r="J12" s="253"/>
      <c r="K12" s="253"/>
      <c r="L12" s="253"/>
      <c r="M12" s="253"/>
      <c r="N12" s="253"/>
      <c r="O12" s="253"/>
      <c r="P12" s="253"/>
      <c r="Q12" s="253"/>
      <c r="R12" s="253"/>
      <c r="S12" s="253"/>
      <c r="T12" s="253"/>
      <c r="U12" s="253"/>
      <c r="V12" s="253"/>
      <c r="W12" s="253"/>
    </row>
    <row r="13" spans="1:23" ht="18">
      <c r="A13" s="2201"/>
      <c r="B13" s="256" t="s">
        <v>434</v>
      </c>
      <c r="C13" s="948" t="s">
        <v>1129</v>
      </c>
      <c r="D13" s="253"/>
      <c r="E13" s="253"/>
      <c r="F13" s="253"/>
      <c r="G13" s="253"/>
      <c r="H13" s="253"/>
      <c r="I13" s="253"/>
      <c r="J13" s="253"/>
      <c r="K13" s="253"/>
      <c r="L13" s="253"/>
      <c r="M13" s="253"/>
      <c r="N13" s="253"/>
      <c r="O13" s="253"/>
      <c r="P13" s="253"/>
      <c r="Q13" s="253"/>
      <c r="R13" s="253"/>
      <c r="S13" s="253"/>
      <c r="T13" s="253"/>
      <c r="U13" s="253"/>
      <c r="V13" s="253"/>
      <c r="W13" s="253"/>
    </row>
    <row r="14" spans="1:23" ht="18">
      <c r="A14" s="2201"/>
      <c r="B14" s="256" t="s">
        <v>435</v>
      </c>
      <c r="C14" s="948" t="s">
        <v>261</v>
      </c>
      <c r="D14" s="253"/>
      <c r="E14" s="253"/>
      <c r="F14" s="253"/>
      <c r="G14" s="253"/>
      <c r="H14" s="253"/>
      <c r="I14" s="253"/>
      <c r="J14" s="253"/>
      <c r="K14" s="253"/>
      <c r="L14" s="253"/>
      <c r="M14" s="253"/>
      <c r="N14" s="253"/>
      <c r="O14" s="253"/>
      <c r="P14" s="253"/>
      <c r="Q14" s="253"/>
      <c r="R14" s="253"/>
      <c r="S14" s="253"/>
      <c r="T14" s="253"/>
      <c r="U14" s="253"/>
      <c r="V14" s="253"/>
      <c r="W14" s="253"/>
    </row>
    <row r="15" spans="1:23" ht="18">
      <c r="A15" s="2201"/>
      <c r="B15" s="256" t="s">
        <v>436</v>
      </c>
      <c r="C15" s="948" t="s">
        <v>960</v>
      </c>
      <c r="D15" s="253"/>
      <c r="E15" s="253"/>
      <c r="F15" s="253"/>
      <c r="G15" s="253"/>
      <c r="H15" s="253"/>
      <c r="I15" s="253"/>
      <c r="J15" s="253"/>
      <c r="K15" s="253"/>
      <c r="L15" s="253"/>
      <c r="M15" s="253"/>
      <c r="N15" s="253"/>
      <c r="O15" s="253"/>
      <c r="P15" s="253"/>
      <c r="Q15" s="253"/>
      <c r="R15" s="253"/>
      <c r="S15" s="253"/>
      <c r="T15" s="253"/>
      <c r="U15" s="253"/>
      <c r="V15" s="253"/>
      <c r="W15" s="253"/>
    </row>
    <row r="16" spans="1:23" ht="18">
      <c r="A16" s="2201"/>
      <c r="B16" s="256" t="s">
        <v>437</v>
      </c>
      <c r="C16" s="948" t="s">
        <v>960</v>
      </c>
      <c r="D16" s="253"/>
      <c r="E16" s="253"/>
      <c r="F16" s="253"/>
      <c r="G16" s="253"/>
      <c r="H16" s="253"/>
      <c r="I16" s="253"/>
      <c r="J16" s="253"/>
      <c r="K16" s="253"/>
      <c r="L16" s="253"/>
      <c r="M16" s="253"/>
      <c r="N16" s="253"/>
      <c r="O16" s="253"/>
      <c r="P16" s="253"/>
      <c r="Q16" s="253"/>
      <c r="R16" s="253"/>
      <c r="S16" s="253"/>
      <c r="T16" s="253"/>
      <c r="U16" s="253"/>
      <c r="V16" s="253"/>
      <c r="W16" s="253"/>
    </row>
    <row r="17" spans="1:23" ht="48.6">
      <c r="A17" s="2201"/>
      <c r="B17" s="256" t="s">
        <v>438</v>
      </c>
      <c r="C17" s="948" t="s">
        <v>2562</v>
      </c>
      <c r="D17" s="253"/>
      <c r="E17" s="253"/>
      <c r="F17" s="253"/>
      <c r="G17" s="253"/>
      <c r="H17" s="253"/>
      <c r="I17" s="253"/>
      <c r="J17" s="253"/>
      <c r="K17" s="253"/>
      <c r="L17" s="253"/>
      <c r="M17" s="253"/>
      <c r="N17" s="253"/>
      <c r="O17" s="253"/>
      <c r="P17" s="253"/>
      <c r="Q17" s="253"/>
      <c r="R17" s="253"/>
      <c r="S17" s="253"/>
      <c r="T17" s="253"/>
      <c r="U17" s="253"/>
      <c r="V17" s="253"/>
      <c r="W17" s="253"/>
    </row>
    <row r="18" spans="1:23" ht="32.4">
      <c r="A18" s="2201"/>
      <c r="B18" s="256" t="s">
        <v>270</v>
      </c>
      <c r="C18" s="948" t="s">
        <v>846</v>
      </c>
      <c r="D18" s="253"/>
      <c r="E18" s="253"/>
      <c r="F18" s="253"/>
      <c r="G18" s="253"/>
      <c r="H18" s="253"/>
      <c r="I18" s="253"/>
      <c r="J18" s="253"/>
      <c r="K18" s="253"/>
      <c r="L18" s="253"/>
      <c r="M18" s="253"/>
      <c r="N18" s="253"/>
      <c r="O18" s="253"/>
      <c r="P18" s="253"/>
      <c r="Q18" s="253"/>
      <c r="R18" s="253"/>
      <c r="S18" s="253"/>
      <c r="T18" s="253"/>
      <c r="U18" s="253"/>
      <c r="V18" s="253"/>
      <c r="W18" s="253"/>
    </row>
    <row r="19" spans="1:23" ht="18">
      <c r="A19" s="2201"/>
      <c r="B19" s="256" t="s">
        <v>440</v>
      </c>
      <c r="C19" s="948" t="s">
        <v>960</v>
      </c>
      <c r="D19" s="253"/>
      <c r="E19" s="253"/>
      <c r="F19" s="253"/>
      <c r="G19" s="253"/>
      <c r="H19" s="253"/>
      <c r="I19" s="253"/>
      <c r="J19" s="253"/>
      <c r="K19" s="253"/>
      <c r="L19" s="253"/>
      <c r="M19" s="253"/>
      <c r="N19" s="253"/>
      <c r="O19" s="253"/>
      <c r="P19" s="253"/>
      <c r="Q19" s="253"/>
      <c r="R19" s="253"/>
      <c r="S19" s="253"/>
      <c r="T19" s="253"/>
      <c r="U19" s="253"/>
      <c r="V19" s="253"/>
      <c r="W19" s="253"/>
    </row>
    <row r="20" spans="1:23" ht="32.4">
      <c r="A20" s="2201"/>
      <c r="B20" s="256" t="s">
        <v>441</v>
      </c>
      <c r="C20" s="948" t="s">
        <v>261</v>
      </c>
      <c r="D20" s="253"/>
      <c r="E20" s="253"/>
      <c r="F20" s="253"/>
      <c r="G20" s="253"/>
      <c r="H20" s="253"/>
      <c r="I20" s="253"/>
      <c r="J20" s="253"/>
      <c r="K20" s="253"/>
      <c r="L20" s="253"/>
      <c r="M20" s="253"/>
      <c r="N20" s="253"/>
      <c r="O20" s="253"/>
      <c r="P20" s="253"/>
      <c r="Q20" s="253"/>
      <c r="R20" s="253"/>
      <c r="S20" s="253"/>
      <c r="T20" s="253"/>
      <c r="U20" s="253"/>
      <c r="V20" s="253"/>
      <c r="W20" s="253"/>
    </row>
    <row r="21" spans="1:23" ht="18">
      <c r="A21" s="2201"/>
      <c r="B21" s="256" t="s">
        <v>442</v>
      </c>
      <c r="C21" s="948" t="s">
        <v>960</v>
      </c>
      <c r="D21" s="253"/>
      <c r="E21" s="253"/>
      <c r="F21" s="253"/>
      <c r="G21" s="253"/>
      <c r="H21" s="253"/>
      <c r="I21" s="253"/>
      <c r="J21" s="253"/>
      <c r="K21" s="253"/>
      <c r="L21" s="253"/>
      <c r="M21" s="253"/>
      <c r="N21" s="253"/>
      <c r="O21" s="253"/>
      <c r="P21" s="253"/>
      <c r="Q21" s="253"/>
      <c r="R21" s="253"/>
      <c r="S21" s="253"/>
      <c r="T21" s="253"/>
      <c r="U21" s="253"/>
      <c r="V21" s="253"/>
      <c r="W21" s="253"/>
    </row>
    <row r="22" spans="1:23" ht="18">
      <c r="A22" s="2201"/>
      <c r="B22" s="256" t="s">
        <v>443</v>
      </c>
      <c r="C22" s="948" t="s">
        <v>960</v>
      </c>
      <c r="D22" s="253"/>
      <c r="E22" s="253"/>
      <c r="F22" s="253"/>
      <c r="G22" s="253"/>
      <c r="H22" s="253"/>
      <c r="I22" s="253"/>
      <c r="J22" s="253"/>
      <c r="K22" s="253"/>
      <c r="L22" s="253"/>
      <c r="M22" s="253"/>
      <c r="N22" s="253"/>
      <c r="O22" s="253"/>
      <c r="P22" s="253"/>
      <c r="Q22" s="253"/>
      <c r="R22" s="253"/>
      <c r="S22" s="253"/>
      <c r="T22" s="253"/>
      <c r="U22" s="253"/>
      <c r="V22" s="253"/>
      <c r="W22" s="253"/>
    </row>
    <row r="23" spans="1:23" ht="18">
      <c r="A23" s="2201"/>
      <c r="B23" s="256" t="s">
        <v>444</v>
      </c>
      <c r="C23" s="948" t="s">
        <v>960</v>
      </c>
      <c r="D23" s="253"/>
      <c r="E23" s="253"/>
      <c r="F23" s="253"/>
      <c r="G23" s="253"/>
      <c r="H23" s="253"/>
      <c r="I23" s="253"/>
      <c r="J23" s="253"/>
      <c r="K23" s="253"/>
      <c r="L23" s="253"/>
      <c r="M23" s="253"/>
      <c r="N23" s="253"/>
      <c r="O23" s="253"/>
      <c r="P23" s="253"/>
      <c r="Q23" s="253"/>
      <c r="R23" s="253"/>
      <c r="S23" s="253"/>
      <c r="T23" s="253"/>
      <c r="U23" s="253"/>
      <c r="V23" s="253"/>
      <c r="W23" s="253"/>
    </row>
    <row r="24" spans="1:23" ht="18">
      <c r="A24" s="2201"/>
      <c r="B24" s="256" t="s">
        <v>446</v>
      </c>
      <c r="C24" s="948" t="s">
        <v>960</v>
      </c>
      <c r="D24" s="253"/>
      <c r="E24" s="253"/>
      <c r="F24" s="253"/>
      <c r="G24" s="253"/>
      <c r="H24" s="253"/>
      <c r="I24" s="253"/>
      <c r="J24" s="253"/>
      <c r="K24" s="253"/>
      <c r="L24" s="253"/>
      <c r="M24" s="253"/>
      <c r="N24" s="253"/>
      <c r="O24" s="253"/>
      <c r="P24" s="253"/>
      <c r="Q24" s="253"/>
      <c r="R24" s="253"/>
      <c r="S24" s="253"/>
      <c r="T24" s="253"/>
      <c r="U24" s="253"/>
      <c r="V24" s="253"/>
      <c r="W24" s="253"/>
    </row>
    <row r="25" spans="1:23" ht="18">
      <c r="A25" s="2201"/>
      <c r="B25" s="256" t="s">
        <v>447</v>
      </c>
      <c r="C25" s="948" t="s">
        <v>280</v>
      </c>
      <c r="D25" s="253"/>
      <c r="E25" s="253"/>
      <c r="F25" s="253"/>
      <c r="G25" s="253"/>
      <c r="H25" s="253"/>
      <c r="I25" s="253"/>
      <c r="J25" s="253"/>
      <c r="K25" s="253"/>
      <c r="L25" s="253"/>
      <c r="M25" s="253"/>
      <c r="N25" s="253"/>
      <c r="O25" s="253"/>
      <c r="P25" s="253"/>
      <c r="Q25" s="253"/>
      <c r="R25" s="253"/>
      <c r="S25" s="253"/>
      <c r="T25" s="253"/>
      <c r="U25" s="253"/>
      <c r="V25" s="253"/>
      <c r="W25" s="253"/>
    </row>
    <row r="26" spans="1:23" ht="18">
      <c r="A26" s="2201"/>
      <c r="B26" s="256" t="s">
        <v>448</v>
      </c>
      <c r="C26" s="948" t="s">
        <v>960</v>
      </c>
      <c r="D26" s="253"/>
      <c r="E26" s="253"/>
      <c r="F26" s="253"/>
      <c r="G26" s="253"/>
      <c r="H26" s="253"/>
      <c r="I26" s="253"/>
      <c r="J26" s="253"/>
      <c r="K26" s="253"/>
      <c r="L26" s="253"/>
      <c r="M26" s="253"/>
      <c r="N26" s="253"/>
      <c r="O26" s="253"/>
      <c r="P26" s="253"/>
      <c r="Q26" s="253"/>
      <c r="R26" s="253"/>
      <c r="S26" s="253"/>
      <c r="T26" s="253"/>
      <c r="U26" s="253"/>
      <c r="V26" s="253"/>
      <c r="W26" s="253"/>
    </row>
    <row r="27" spans="1:23" ht="18">
      <c r="A27" s="2201"/>
      <c r="B27" s="256" t="s">
        <v>449</v>
      </c>
      <c r="C27" s="948" t="s">
        <v>2563</v>
      </c>
      <c r="D27" s="253"/>
      <c r="E27" s="253"/>
      <c r="F27" s="253"/>
      <c r="G27" s="253"/>
      <c r="H27" s="253"/>
      <c r="I27" s="253"/>
      <c r="J27" s="253"/>
      <c r="K27" s="253"/>
      <c r="L27" s="253"/>
      <c r="M27" s="253"/>
      <c r="N27" s="253"/>
      <c r="O27" s="253"/>
      <c r="P27" s="253"/>
      <c r="Q27" s="253"/>
      <c r="R27" s="253"/>
      <c r="S27" s="253"/>
      <c r="T27" s="253"/>
      <c r="U27" s="253"/>
      <c r="V27" s="253"/>
      <c r="W27" s="253"/>
    </row>
    <row r="28" spans="1:23" ht="18">
      <c r="A28" s="2201"/>
      <c r="B28" s="256" t="s">
        <v>450</v>
      </c>
      <c r="C28" s="948" t="s">
        <v>285</v>
      </c>
      <c r="D28" s="253"/>
      <c r="E28" s="253"/>
      <c r="F28" s="253"/>
      <c r="G28" s="253"/>
      <c r="H28" s="253"/>
      <c r="I28" s="253"/>
      <c r="J28" s="253"/>
      <c r="K28" s="253"/>
      <c r="L28" s="253"/>
      <c r="M28" s="253"/>
      <c r="N28" s="253"/>
      <c r="O28" s="253"/>
      <c r="P28" s="253"/>
      <c r="Q28" s="253"/>
      <c r="R28" s="253"/>
      <c r="S28" s="253"/>
      <c r="T28" s="253"/>
      <c r="U28" s="253"/>
      <c r="V28" s="253"/>
      <c r="W28" s="253"/>
    </row>
    <row r="29" spans="1:23" ht="48.6">
      <c r="A29" s="2201"/>
      <c r="B29" s="256" t="s">
        <v>451</v>
      </c>
      <c r="C29" s="948" t="s">
        <v>576</v>
      </c>
      <c r="D29" s="253"/>
      <c r="E29" s="253"/>
      <c r="F29" s="253"/>
      <c r="G29" s="253"/>
      <c r="H29" s="253"/>
      <c r="I29" s="253"/>
      <c r="J29" s="253"/>
      <c r="K29" s="253"/>
      <c r="L29" s="253"/>
      <c r="M29" s="253"/>
      <c r="N29" s="253"/>
      <c r="O29" s="253"/>
      <c r="P29" s="253"/>
      <c r="Q29" s="253"/>
      <c r="R29" s="253"/>
      <c r="S29" s="253"/>
      <c r="T29" s="253"/>
      <c r="U29" s="253"/>
      <c r="V29" s="253"/>
      <c r="W29" s="253"/>
    </row>
    <row r="30" spans="1:23" ht="32.4">
      <c r="A30" s="2201"/>
      <c r="B30" s="256" t="s">
        <v>453</v>
      </c>
      <c r="C30" s="948" t="s">
        <v>454</v>
      </c>
      <c r="D30" s="253"/>
      <c r="E30" s="253"/>
      <c r="F30" s="253"/>
      <c r="G30" s="253"/>
      <c r="H30" s="253"/>
      <c r="I30" s="253"/>
      <c r="J30" s="253"/>
      <c r="K30" s="253"/>
      <c r="L30" s="253"/>
      <c r="M30" s="253"/>
      <c r="N30" s="253"/>
      <c r="O30" s="253"/>
      <c r="P30" s="253"/>
      <c r="Q30" s="253"/>
      <c r="R30" s="253"/>
      <c r="S30" s="253"/>
      <c r="T30" s="253"/>
      <c r="U30" s="253"/>
      <c r="V30" s="253"/>
      <c r="W30" s="253"/>
    </row>
    <row r="31" spans="1:23" ht="18">
      <c r="A31" s="2201"/>
      <c r="B31" s="256" t="s">
        <v>455</v>
      </c>
      <c r="C31" s="948" t="s">
        <v>640</v>
      </c>
      <c r="D31" s="253"/>
      <c r="E31" s="253"/>
      <c r="F31" s="253"/>
      <c r="G31" s="253"/>
      <c r="H31" s="253"/>
      <c r="I31" s="253"/>
      <c r="J31" s="253"/>
      <c r="K31" s="253"/>
      <c r="L31" s="253"/>
      <c r="M31" s="253"/>
      <c r="N31" s="253"/>
      <c r="O31" s="253"/>
      <c r="P31" s="253"/>
      <c r="Q31" s="253"/>
      <c r="R31" s="253"/>
      <c r="S31" s="253"/>
      <c r="T31" s="253"/>
      <c r="U31" s="253"/>
      <c r="V31" s="253"/>
      <c r="W31" s="253"/>
    </row>
    <row r="32" spans="1:23" ht="33" thickBot="1">
      <c r="A32" s="2202"/>
      <c r="B32" s="257" t="s">
        <v>292</v>
      </c>
      <c r="C32" s="951" t="s">
        <v>748</v>
      </c>
      <c r="D32" s="253"/>
      <c r="E32" s="253"/>
      <c r="F32" s="253"/>
      <c r="G32" s="253"/>
      <c r="H32" s="253"/>
      <c r="I32" s="253"/>
      <c r="J32" s="253"/>
      <c r="K32" s="253"/>
      <c r="L32" s="253"/>
      <c r="M32" s="253"/>
      <c r="N32" s="253"/>
      <c r="O32" s="253"/>
      <c r="P32" s="253"/>
      <c r="Q32" s="253"/>
      <c r="R32" s="253"/>
      <c r="S32" s="253"/>
      <c r="T32" s="253"/>
      <c r="U32" s="253"/>
      <c r="V32" s="253"/>
      <c r="W32" s="253"/>
    </row>
    <row r="33" spans="1:23" ht="18">
      <c r="A33" s="2203" t="s">
        <v>458</v>
      </c>
      <c r="B33" s="255" t="s">
        <v>459</v>
      </c>
      <c r="C33" s="948" t="s">
        <v>2560</v>
      </c>
      <c r="D33" s="253"/>
      <c r="E33" s="253"/>
      <c r="F33" s="253"/>
      <c r="G33" s="253"/>
      <c r="H33" s="253"/>
      <c r="I33" s="253"/>
      <c r="J33" s="253"/>
      <c r="K33" s="253"/>
      <c r="L33" s="253"/>
      <c r="M33" s="253"/>
      <c r="N33" s="253"/>
      <c r="O33" s="253"/>
      <c r="P33" s="253"/>
      <c r="Q33" s="253"/>
      <c r="R33" s="253"/>
      <c r="S33" s="253"/>
      <c r="T33" s="253"/>
      <c r="U33" s="253"/>
      <c r="V33" s="253"/>
      <c r="W33" s="253"/>
    </row>
    <row r="34" spans="1:23" ht="18">
      <c r="A34" s="2201"/>
      <c r="B34" s="256" t="s">
        <v>460</v>
      </c>
      <c r="C34" s="948" t="s">
        <v>2564</v>
      </c>
      <c r="D34" s="253"/>
      <c r="E34" s="253"/>
      <c r="F34" s="253"/>
      <c r="G34" s="253"/>
      <c r="H34" s="253"/>
      <c r="I34" s="253"/>
      <c r="J34" s="253"/>
      <c r="K34" s="253"/>
      <c r="L34" s="253"/>
      <c r="M34" s="253"/>
      <c r="N34" s="253"/>
      <c r="O34" s="253"/>
      <c r="P34" s="253"/>
      <c r="Q34" s="253"/>
      <c r="R34" s="253"/>
      <c r="S34" s="253"/>
      <c r="T34" s="253"/>
      <c r="U34" s="253"/>
      <c r="V34" s="253"/>
      <c r="W34" s="253"/>
    </row>
    <row r="35" spans="1:23" ht="18">
      <c r="A35" s="2201"/>
      <c r="B35" s="256" t="s">
        <v>462</v>
      </c>
      <c r="C35" s="948" t="s">
        <v>298</v>
      </c>
      <c r="D35" s="253"/>
      <c r="E35" s="253"/>
      <c r="F35" s="253"/>
      <c r="G35" s="253"/>
      <c r="H35" s="253"/>
      <c r="I35" s="253"/>
      <c r="J35" s="253"/>
      <c r="K35" s="253"/>
      <c r="L35" s="253"/>
      <c r="M35" s="253"/>
      <c r="N35" s="253"/>
      <c r="O35" s="253"/>
      <c r="P35" s="253"/>
      <c r="Q35" s="253"/>
      <c r="R35" s="253"/>
      <c r="S35" s="253"/>
      <c r="T35" s="253"/>
      <c r="U35" s="253"/>
      <c r="V35" s="253"/>
      <c r="W35" s="253"/>
    </row>
    <row r="36" spans="1:23" ht="18">
      <c r="A36" s="2201"/>
      <c r="B36" s="256" t="s">
        <v>463</v>
      </c>
      <c r="C36" s="948" t="s">
        <v>960</v>
      </c>
      <c r="D36" s="253"/>
      <c r="E36" s="253"/>
      <c r="F36" s="253"/>
      <c r="G36" s="253"/>
      <c r="H36" s="253"/>
      <c r="I36" s="253"/>
      <c r="J36" s="253"/>
      <c r="K36" s="253"/>
      <c r="L36" s="253"/>
      <c r="M36" s="253"/>
      <c r="N36" s="253"/>
      <c r="O36" s="253"/>
      <c r="P36" s="253"/>
      <c r="Q36" s="253"/>
      <c r="R36" s="253"/>
      <c r="S36" s="253"/>
      <c r="T36" s="253"/>
      <c r="U36" s="253"/>
      <c r="V36" s="253"/>
      <c r="W36" s="253"/>
    </row>
    <row r="37" spans="1:23" ht="18">
      <c r="A37" s="2201"/>
      <c r="B37" s="256" t="s">
        <v>464</v>
      </c>
      <c r="C37" s="948" t="s">
        <v>960</v>
      </c>
      <c r="D37" s="253"/>
      <c r="E37" s="253"/>
      <c r="F37" s="253"/>
      <c r="G37" s="253"/>
      <c r="H37" s="253"/>
      <c r="I37" s="253"/>
      <c r="J37" s="253"/>
      <c r="K37" s="253"/>
      <c r="L37" s="253"/>
      <c r="M37" s="253"/>
      <c r="N37" s="253"/>
      <c r="O37" s="253"/>
      <c r="P37" s="253"/>
      <c r="Q37" s="253"/>
      <c r="R37" s="253"/>
      <c r="S37" s="253"/>
      <c r="T37" s="253"/>
      <c r="U37" s="253"/>
      <c r="V37" s="253"/>
      <c r="W37" s="253"/>
    </row>
    <row r="38" spans="1:23" ht="18.600000000000001" thickBot="1">
      <c r="A38" s="2202"/>
      <c r="B38" s="258" t="s">
        <v>465</v>
      </c>
      <c r="C38" s="951" t="s">
        <v>261</v>
      </c>
      <c r="D38" s="253"/>
      <c r="E38" s="253"/>
      <c r="F38" s="253"/>
      <c r="G38" s="253"/>
      <c r="H38" s="253"/>
      <c r="I38" s="253"/>
      <c r="J38" s="253"/>
      <c r="K38" s="253"/>
      <c r="L38" s="253"/>
      <c r="M38" s="253"/>
      <c r="N38" s="253"/>
      <c r="O38" s="253"/>
      <c r="P38" s="253"/>
      <c r="Q38" s="253"/>
      <c r="R38" s="253"/>
      <c r="S38" s="253"/>
      <c r="T38" s="253"/>
      <c r="U38" s="253"/>
      <c r="V38" s="253"/>
      <c r="W38" s="253"/>
    </row>
    <row r="39" spans="1:23" ht="18">
      <c r="A39" s="2203" t="s">
        <v>466</v>
      </c>
      <c r="B39" s="255" t="s">
        <v>467</v>
      </c>
      <c r="C39" s="948" t="s">
        <v>261</v>
      </c>
      <c r="D39" s="253"/>
      <c r="E39" s="253"/>
      <c r="F39" s="253"/>
      <c r="G39" s="253"/>
      <c r="H39" s="253"/>
      <c r="I39" s="253"/>
      <c r="J39" s="253"/>
      <c r="K39" s="253"/>
      <c r="L39" s="253"/>
      <c r="M39" s="253"/>
      <c r="N39" s="253"/>
      <c r="O39" s="253"/>
      <c r="P39" s="253"/>
      <c r="Q39" s="253"/>
      <c r="R39" s="253"/>
      <c r="S39" s="253"/>
      <c r="T39" s="253"/>
      <c r="U39" s="253"/>
      <c r="V39" s="253"/>
      <c r="W39" s="253"/>
    </row>
    <row r="40" spans="1:23" ht="18">
      <c r="A40" s="2201"/>
      <c r="B40" s="256" t="s">
        <v>468</v>
      </c>
      <c r="C40" s="948" t="s">
        <v>960</v>
      </c>
      <c r="D40" s="253"/>
      <c r="E40" s="253"/>
      <c r="F40" s="253"/>
      <c r="G40" s="253"/>
      <c r="H40" s="253"/>
      <c r="I40" s="253"/>
      <c r="J40" s="253"/>
      <c r="K40" s="253"/>
      <c r="L40" s="253"/>
      <c r="M40" s="253"/>
      <c r="N40" s="253"/>
      <c r="O40" s="253"/>
      <c r="P40" s="253"/>
      <c r="Q40" s="253"/>
      <c r="R40" s="253"/>
      <c r="S40" s="253"/>
      <c r="T40" s="253"/>
      <c r="U40" s="253"/>
      <c r="V40" s="253"/>
      <c r="W40" s="253"/>
    </row>
    <row r="41" spans="1:23" ht="18">
      <c r="A41" s="2201"/>
      <c r="B41" s="256" t="s">
        <v>469</v>
      </c>
      <c r="C41" s="948" t="s">
        <v>960</v>
      </c>
      <c r="D41" s="253"/>
      <c r="E41" s="253"/>
      <c r="F41" s="253"/>
      <c r="G41" s="253"/>
      <c r="H41" s="253"/>
      <c r="I41" s="253"/>
      <c r="J41" s="253"/>
      <c r="K41" s="253"/>
      <c r="L41" s="253"/>
      <c r="M41" s="253"/>
      <c r="N41" s="253"/>
      <c r="O41" s="253"/>
      <c r="P41" s="253"/>
      <c r="Q41" s="253"/>
      <c r="R41" s="253"/>
      <c r="S41" s="253"/>
      <c r="T41" s="253"/>
      <c r="U41" s="253"/>
      <c r="V41" s="253"/>
      <c r="W41" s="253"/>
    </row>
    <row r="42" spans="1:23" ht="18">
      <c r="A42" s="2201"/>
      <c r="B42" s="256" t="s">
        <v>470</v>
      </c>
      <c r="C42" s="948" t="s">
        <v>960</v>
      </c>
      <c r="D42" s="253"/>
      <c r="E42" s="253"/>
      <c r="F42" s="253"/>
      <c r="G42" s="253"/>
      <c r="H42" s="253"/>
      <c r="I42" s="253"/>
      <c r="J42" s="253"/>
      <c r="K42" s="253"/>
      <c r="L42" s="253"/>
      <c r="M42" s="253"/>
      <c r="N42" s="253"/>
      <c r="O42" s="253"/>
      <c r="P42" s="253"/>
      <c r="Q42" s="253"/>
      <c r="R42" s="253"/>
      <c r="S42" s="253"/>
      <c r="T42" s="253"/>
      <c r="U42" s="253"/>
      <c r="V42" s="253"/>
      <c r="W42" s="253"/>
    </row>
    <row r="43" spans="1:23" ht="18">
      <c r="A43" s="2201"/>
      <c r="B43" s="256" t="s">
        <v>471</v>
      </c>
      <c r="C43" s="948" t="s">
        <v>960</v>
      </c>
      <c r="D43" s="253"/>
      <c r="E43" s="253"/>
      <c r="F43" s="253"/>
      <c r="G43" s="253"/>
      <c r="H43" s="253"/>
      <c r="I43" s="253"/>
      <c r="J43" s="253"/>
      <c r="K43" s="253"/>
      <c r="L43" s="253"/>
      <c r="M43" s="253"/>
      <c r="N43" s="253"/>
      <c r="O43" s="253"/>
      <c r="P43" s="253"/>
      <c r="Q43" s="253"/>
      <c r="R43" s="253"/>
      <c r="S43" s="253"/>
      <c r="T43" s="253"/>
      <c r="U43" s="253"/>
      <c r="V43" s="253"/>
      <c r="W43" s="253"/>
    </row>
    <row r="44" spans="1:23" ht="18.600000000000001" thickBot="1">
      <c r="A44" s="2202"/>
      <c r="B44" s="259" t="s">
        <v>472</v>
      </c>
      <c r="C44" s="951" t="s">
        <v>960</v>
      </c>
      <c r="D44" s="253"/>
      <c r="E44" s="253"/>
      <c r="F44" s="253"/>
      <c r="G44" s="253"/>
      <c r="H44" s="253"/>
      <c r="I44" s="253"/>
      <c r="J44" s="253"/>
      <c r="K44" s="253"/>
      <c r="L44" s="253"/>
      <c r="M44" s="253"/>
      <c r="N44" s="253"/>
      <c r="O44" s="253"/>
      <c r="P44" s="253"/>
      <c r="Q44" s="253"/>
      <c r="R44" s="253"/>
      <c r="S44" s="253"/>
      <c r="T44" s="253"/>
      <c r="U44" s="253"/>
      <c r="V44" s="253"/>
      <c r="W44" s="253"/>
    </row>
    <row r="45" spans="1:23" ht="18">
      <c r="A45" s="2203" t="s">
        <v>473</v>
      </c>
      <c r="B45" s="255" t="s">
        <v>474</v>
      </c>
      <c r="C45" s="948" t="s">
        <v>261</v>
      </c>
      <c r="D45" s="253"/>
      <c r="E45" s="253"/>
      <c r="F45" s="253"/>
      <c r="G45" s="253"/>
      <c r="H45" s="253"/>
      <c r="I45" s="253"/>
      <c r="J45" s="253"/>
      <c r="K45" s="253"/>
      <c r="L45" s="253"/>
      <c r="M45" s="253"/>
      <c r="N45" s="253"/>
      <c r="O45" s="253"/>
      <c r="P45" s="253"/>
      <c r="Q45" s="253"/>
      <c r="R45" s="253"/>
      <c r="S45" s="253"/>
      <c r="T45" s="253"/>
      <c r="U45" s="253"/>
      <c r="V45" s="253"/>
      <c r="W45" s="253"/>
    </row>
    <row r="46" spans="1:23" ht="18">
      <c r="A46" s="2201"/>
      <c r="B46" s="256" t="s">
        <v>475</v>
      </c>
      <c r="C46" s="948" t="s">
        <v>960</v>
      </c>
      <c r="D46" s="253"/>
      <c r="E46" s="253"/>
      <c r="F46" s="253"/>
      <c r="G46" s="253"/>
      <c r="H46" s="253"/>
      <c r="I46" s="253"/>
      <c r="J46" s="253"/>
      <c r="K46" s="253"/>
      <c r="L46" s="253"/>
      <c r="M46" s="253"/>
      <c r="N46" s="253"/>
      <c r="O46" s="253"/>
      <c r="P46" s="253"/>
      <c r="Q46" s="253"/>
      <c r="R46" s="253"/>
      <c r="S46" s="253"/>
      <c r="T46" s="253"/>
      <c r="U46" s="253"/>
      <c r="V46" s="253"/>
      <c r="W46" s="253"/>
    </row>
    <row r="47" spans="1:23" ht="18.600000000000001" thickBot="1">
      <c r="A47" s="2202"/>
      <c r="B47" s="258" t="s">
        <v>477</v>
      </c>
      <c r="C47" s="951" t="s">
        <v>960</v>
      </c>
      <c r="D47" s="253"/>
      <c r="E47" s="253"/>
      <c r="F47" s="253"/>
      <c r="G47" s="253"/>
      <c r="H47" s="253"/>
      <c r="I47" s="253"/>
      <c r="J47" s="253"/>
      <c r="K47" s="253"/>
      <c r="L47" s="253"/>
      <c r="M47" s="253"/>
      <c r="N47" s="253"/>
      <c r="O47" s="253"/>
      <c r="P47" s="253"/>
      <c r="Q47" s="253"/>
      <c r="R47" s="253"/>
      <c r="S47" s="253"/>
      <c r="T47" s="253"/>
      <c r="U47" s="253"/>
      <c r="V47" s="253"/>
      <c r="W47" s="253"/>
    </row>
    <row r="48" spans="1:23" ht="18">
      <c r="A48" s="2200" t="s">
        <v>479</v>
      </c>
      <c r="B48" s="257" t="s">
        <v>480</v>
      </c>
      <c r="C48" s="948" t="s">
        <v>263</v>
      </c>
      <c r="D48" s="253"/>
      <c r="E48" s="253"/>
      <c r="F48" s="253"/>
      <c r="G48" s="253"/>
      <c r="H48" s="253"/>
      <c r="I48" s="253"/>
      <c r="J48" s="253"/>
      <c r="K48" s="253"/>
      <c r="L48" s="253"/>
      <c r="M48" s="253"/>
      <c r="N48" s="253"/>
      <c r="O48" s="253"/>
      <c r="P48" s="253"/>
      <c r="Q48" s="253"/>
      <c r="R48" s="253"/>
      <c r="S48" s="253"/>
      <c r="T48" s="253"/>
      <c r="U48" s="253"/>
      <c r="V48" s="253"/>
      <c r="W48" s="253"/>
    </row>
    <row r="49" spans="1:23" ht="18">
      <c r="A49" s="2201"/>
      <c r="B49" s="256" t="s">
        <v>481</v>
      </c>
      <c r="C49" s="948" t="s">
        <v>2565</v>
      </c>
      <c r="D49" s="253"/>
      <c r="E49" s="253"/>
      <c r="F49" s="253"/>
      <c r="G49" s="253"/>
      <c r="H49" s="253"/>
      <c r="I49" s="253"/>
      <c r="J49" s="253"/>
      <c r="K49" s="253"/>
      <c r="L49" s="253"/>
      <c r="M49" s="253"/>
      <c r="N49" s="253"/>
      <c r="O49" s="253"/>
      <c r="P49" s="253"/>
      <c r="Q49" s="253"/>
      <c r="R49" s="253"/>
      <c r="S49" s="253"/>
      <c r="T49" s="253"/>
      <c r="U49" s="253"/>
      <c r="V49" s="253"/>
      <c r="W49" s="253"/>
    </row>
    <row r="50" spans="1:23" ht="18">
      <c r="A50" s="2201"/>
      <c r="B50" s="256" t="s">
        <v>483</v>
      </c>
      <c r="C50" s="948" t="s">
        <v>2566</v>
      </c>
      <c r="D50" s="253"/>
      <c r="E50" s="253"/>
      <c r="F50" s="253"/>
      <c r="G50" s="253"/>
      <c r="H50" s="253"/>
      <c r="I50" s="253"/>
      <c r="J50" s="253"/>
      <c r="K50" s="253"/>
      <c r="L50" s="253"/>
      <c r="M50" s="253"/>
      <c r="N50" s="253"/>
      <c r="O50" s="253"/>
      <c r="P50" s="253"/>
      <c r="Q50" s="253"/>
      <c r="R50" s="253"/>
      <c r="S50" s="253"/>
      <c r="T50" s="253"/>
      <c r="U50" s="253"/>
      <c r="V50" s="253"/>
      <c r="W50" s="253"/>
    </row>
    <row r="51" spans="1:23" ht="18">
      <c r="A51" s="2201"/>
      <c r="B51" s="256" t="s">
        <v>485</v>
      </c>
      <c r="C51" s="948" t="s">
        <v>486</v>
      </c>
      <c r="D51" s="253"/>
      <c r="E51" s="253"/>
      <c r="F51" s="253"/>
      <c r="G51" s="253"/>
      <c r="H51" s="253"/>
      <c r="I51" s="253"/>
      <c r="J51" s="253"/>
      <c r="K51" s="253"/>
      <c r="L51" s="253"/>
      <c r="M51" s="253"/>
      <c r="N51" s="253"/>
      <c r="O51" s="253"/>
      <c r="P51" s="253"/>
      <c r="Q51" s="253"/>
      <c r="R51" s="253"/>
      <c r="S51" s="253"/>
      <c r="T51" s="253"/>
      <c r="U51" s="253"/>
      <c r="V51" s="253"/>
      <c r="W51" s="253"/>
    </row>
    <row r="52" spans="1:23" ht="32.4">
      <c r="A52" s="2201"/>
      <c r="B52" s="256" t="s">
        <v>487</v>
      </c>
      <c r="C52" s="948" t="s">
        <v>2567</v>
      </c>
      <c r="D52" s="253"/>
      <c r="E52" s="253"/>
      <c r="F52" s="253"/>
      <c r="G52" s="253"/>
      <c r="H52" s="253"/>
      <c r="I52" s="253"/>
      <c r="J52" s="253"/>
      <c r="K52" s="253"/>
      <c r="L52" s="253"/>
      <c r="M52" s="253"/>
      <c r="N52" s="253"/>
      <c r="O52" s="253"/>
      <c r="P52" s="253"/>
      <c r="Q52" s="253"/>
      <c r="R52" s="253"/>
      <c r="S52" s="253"/>
      <c r="T52" s="253"/>
      <c r="U52" s="253"/>
      <c r="V52" s="253"/>
      <c r="W52" s="253"/>
    </row>
    <row r="53" spans="1:23" ht="97.2">
      <c r="A53" s="2201"/>
      <c r="B53" s="256" t="s">
        <v>489</v>
      </c>
      <c r="C53" s="948" t="s">
        <v>2568</v>
      </c>
      <c r="D53" s="253"/>
      <c r="E53" s="253"/>
      <c r="F53" s="253"/>
      <c r="G53" s="253"/>
      <c r="H53" s="253"/>
      <c r="I53" s="253"/>
      <c r="J53" s="253"/>
      <c r="K53" s="253"/>
      <c r="L53" s="253"/>
      <c r="M53" s="253"/>
      <c r="N53" s="253"/>
      <c r="O53" s="253"/>
      <c r="P53" s="253"/>
      <c r="Q53" s="253"/>
      <c r="R53" s="253"/>
      <c r="S53" s="253"/>
      <c r="T53" s="253"/>
      <c r="U53" s="253"/>
      <c r="V53" s="253"/>
      <c r="W53" s="253"/>
    </row>
    <row r="54" spans="1:23" ht="18">
      <c r="A54" s="2201"/>
      <c r="B54" s="256" t="s">
        <v>491</v>
      </c>
      <c r="C54" s="948" t="s">
        <v>588</v>
      </c>
      <c r="D54" s="253"/>
      <c r="E54" s="253"/>
      <c r="F54" s="253"/>
      <c r="G54" s="253"/>
      <c r="H54" s="253"/>
      <c r="I54" s="253"/>
      <c r="J54" s="253"/>
      <c r="K54" s="253"/>
      <c r="L54" s="253"/>
      <c r="M54" s="253"/>
      <c r="N54" s="253"/>
      <c r="O54" s="253"/>
      <c r="P54" s="253"/>
      <c r="Q54" s="253"/>
      <c r="R54" s="253"/>
      <c r="S54" s="253"/>
      <c r="T54" s="253"/>
      <c r="U54" s="253"/>
      <c r="V54" s="253"/>
      <c r="W54" s="253"/>
    </row>
    <row r="55" spans="1:23" ht="18">
      <c r="A55" s="2201"/>
      <c r="B55" s="256" t="s">
        <v>493</v>
      </c>
      <c r="C55" s="948" t="s">
        <v>2569</v>
      </c>
      <c r="D55" s="253"/>
      <c r="E55" s="253"/>
      <c r="F55" s="253"/>
      <c r="G55" s="253"/>
      <c r="H55" s="253"/>
      <c r="I55" s="253"/>
      <c r="J55" s="253"/>
      <c r="K55" s="253"/>
      <c r="L55" s="253"/>
      <c r="M55" s="253"/>
      <c r="N55" s="253"/>
      <c r="O55" s="253"/>
      <c r="P55" s="253"/>
      <c r="Q55" s="253"/>
      <c r="R55" s="253"/>
      <c r="S55" s="253"/>
      <c r="T55" s="253"/>
      <c r="U55" s="253"/>
      <c r="V55" s="253"/>
      <c r="W55" s="253"/>
    </row>
    <row r="56" spans="1:23" ht="18">
      <c r="A56" s="2201"/>
      <c r="B56" s="256" t="s">
        <v>495</v>
      </c>
      <c r="C56" s="948" t="s">
        <v>2570</v>
      </c>
      <c r="D56" s="253"/>
      <c r="E56" s="253"/>
      <c r="F56" s="253"/>
      <c r="G56" s="253"/>
      <c r="H56" s="253"/>
      <c r="I56" s="253"/>
      <c r="J56" s="253"/>
      <c r="K56" s="253"/>
      <c r="L56" s="253"/>
      <c r="M56" s="253"/>
      <c r="N56" s="253"/>
      <c r="O56" s="253"/>
      <c r="P56" s="253"/>
      <c r="Q56" s="253"/>
      <c r="R56" s="253"/>
      <c r="S56" s="253"/>
      <c r="T56" s="253"/>
      <c r="U56" s="253"/>
      <c r="V56" s="253"/>
      <c r="W56" s="253"/>
    </row>
    <row r="57" spans="1:23" ht="32.4">
      <c r="A57" s="2201"/>
      <c r="B57" s="256" t="s">
        <v>496</v>
      </c>
      <c r="C57" s="948" t="s">
        <v>2571</v>
      </c>
      <c r="D57" s="253"/>
      <c r="E57" s="253"/>
      <c r="F57" s="253"/>
      <c r="G57" s="253"/>
      <c r="H57" s="253"/>
      <c r="I57" s="253"/>
      <c r="J57" s="253"/>
      <c r="K57" s="253"/>
      <c r="L57" s="253"/>
      <c r="M57" s="253"/>
      <c r="N57" s="253"/>
      <c r="O57" s="253"/>
      <c r="P57" s="253"/>
      <c r="Q57" s="253"/>
      <c r="R57" s="253"/>
      <c r="S57" s="253"/>
      <c r="T57" s="253"/>
      <c r="U57" s="253"/>
      <c r="V57" s="253"/>
      <c r="W57" s="253"/>
    </row>
    <row r="58" spans="1:23" ht="64.8">
      <c r="A58" s="2201"/>
      <c r="B58" s="256" t="s">
        <v>497</v>
      </c>
      <c r="C58" s="952" t="s">
        <v>2572</v>
      </c>
      <c r="D58" s="253"/>
      <c r="E58" s="253"/>
      <c r="F58" s="253"/>
      <c r="G58" s="253"/>
      <c r="H58" s="253"/>
      <c r="I58" s="253"/>
      <c r="J58" s="253"/>
      <c r="K58" s="253"/>
      <c r="L58" s="253"/>
      <c r="M58" s="253"/>
      <c r="N58" s="253"/>
      <c r="O58" s="253"/>
      <c r="P58" s="253"/>
      <c r="Q58" s="253"/>
      <c r="R58" s="253"/>
      <c r="S58" s="253"/>
      <c r="T58" s="253"/>
      <c r="U58" s="253"/>
      <c r="V58" s="253"/>
      <c r="W58" s="253"/>
    </row>
    <row r="59" spans="1:23" ht="18">
      <c r="A59" s="2201"/>
      <c r="B59" s="256" t="s">
        <v>498</v>
      </c>
      <c r="C59" s="953" t="s">
        <v>2569</v>
      </c>
      <c r="D59" s="253"/>
      <c r="E59" s="253"/>
      <c r="F59" s="253"/>
      <c r="G59" s="253"/>
      <c r="H59" s="253"/>
      <c r="I59" s="253"/>
      <c r="J59" s="253"/>
      <c r="K59" s="253"/>
      <c r="L59" s="253"/>
      <c r="M59" s="253"/>
      <c r="N59" s="253"/>
      <c r="O59" s="253"/>
      <c r="P59" s="253"/>
      <c r="Q59" s="253"/>
      <c r="R59" s="253"/>
      <c r="S59" s="253"/>
      <c r="T59" s="253"/>
      <c r="U59" s="253"/>
      <c r="V59" s="253"/>
      <c r="W59" s="253"/>
    </row>
    <row r="60" spans="1:23" ht="32.4">
      <c r="A60" s="2201"/>
      <c r="B60" s="256" t="s">
        <v>499</v>
      </c>
      <c r="C60" s="950" t="s">
        <v>2573</v>
      </c>
      <c r="D60" s="253"/>
      <c r="E60" s="253"/>
      <c r="F60" s="253"/>
      <c r="G60" s="253"/>
      <c r="H60" s="253"/>
      <c r="I60" s="253"/>
      <c r="J60" s="253"/>
      <c r="K60" s="253"/>
      <c r="L60" s="253"/>
      <c r="M60" s="253"/>
      <c r="N60" s="253"/>
      <c r="O60" s="253"/>
      <c r="P60" s="253"/>
      <c r="Q60" s="253"/>
      <c r="R60" s="253"/>
      <c r="S60" s="253"/>
      <c r="T60" s="253"/>
      <c r="U60" s="253"/>
      <c r="V60" s="253"/>
      <c r="W60" s="253"/>
    </row>
    <row r="61" spans="1:23" ht="18">
      <c r="A61" s="2201"/>
      <c r="B61" s="256" t="s">
        <v>500</v>
      </c>
      <c r="C61" s="948" t="s">
        <v>2574</v>
      </c>
      <c r="D61" s="253"/>
      <c r="E61" s="253"/>
      <c r="F61" s="253"/>
      <c r="G61" s="253"/>
      <c r="H61" s="253"/>
      <c r="I61" s="253"/>
      <c r="J61" s="253"/>
      <c r="K61" s="253"/>
      <c r="L61" s="253"/>
      <c r="M61" s="253"/>
      <c r="N61" s="253"/>
      <c r="O61" s="253"/>
      <c r="P61" s="253"/>
      <c r="Q61" s="253"/>
      <c r="R61" s="253"/>
      <c r="S61" s="253"/>
      <c r="T61" s="253"/>
      <c r="U61" s="253"/>
      <c r="V61" s="253"/>
      <c r="W61" s="253"/>
    </row>
    <row r="62" spans="1:23" ht="18">
      <c r="A62" s="2201"/>
      <c r="B62" s="256" t="s">
        <v>502</v>
      </c>
      <c r="C62" s="948" t="s">
        <v>2575</v>
      </c>
      <c r="D62" s="253"/>
      <c r="E62" s="253"/>
      <c r="F62" s="253"/>
      <c r="G62" s="253"/>
      <c r="H62" s="253"/>
      <c r="I62" s="253"/>
      <c r="J62" s="253"/>
      <c r="K62" s="253"/>
      <c r="L62" s="253"/>
      <c r="M62" s="253"/>
      <c r="N62" s="253"/>
      <c r="O62" s="253"/>
      <c r="P62" s="253"/>
      <c r="Q62" s="253"/>
      <c r="R62" s="253"/>
      <c r="S62" s="253"/>
      <c r="T62" s="253"/>
      <c r="U62" s="253"/>
      <c r="V62" s="253"/>
      <c r="W62" s="253"/>
    </row>
    <row r="63" spans="1:23" ht="18">
      <c r="A63" s="2201"/>
      <c r="B63" s="256" t="s">
        <v>504</v>
      </c>
      <c r="C63" s="948" t="s">
        <v>960</v>
      </c>
      <c r="D63" s="253"/>
      <c r="E63" s="253"/>
      <c r="F63" s="253"/>
      <c r="G63" s="253"/>
      <c r="H63" s="253"/>
      <c r="I63" s="253"/>
      <c r="J63" s="253"/>
      <c r="K63" s="253"/>
      <c r="L63" s="253"/>
      <c r="M63" s="253"/>
      <c r="N63" s="253"/>
      <c r="O63" s="253"/>
      <c r="P63" s="253"/>
      <c r="Q63" s="253"/>
      <c r="R63" s="253"/>
      <c r="S63" s="253"/>
      <c r="T63" s="253"/>
      <c r="U63" s="253"/>
      <c r="V63" s="253"/>
      <c r="W63" s="253"/>
    </row>
    <row r="64" spans="1:23" ht="18">
      <c r="A64" s="2201"/>
      <c r="B64" s="256" t="s">
        <v>506</v>
      </c>
      <c r="C64" s="948" t="s">
        <v>301</v>
      </c>
      <c r="D64" s="253"/>
      <c r="E64" s="253"/>
      <c r="F64" s="253"/>
      <c r="G64" s="253"/>
      <c r="H64" s="253"/>
      <c r="I64" s="253"/>
      <c r="J64" s="253"/>
      <c r="K64" s="253"/>
      <c r="L64" s="253"/>
      <c r="M64" s="253"/>
      <c r="N64" s="253"/>
      <c r="O64" s="253"/>
      <c r="P64" s="253"/>
      <c r="Q64" s="253"/>
      <c r="R64" s="253"/>
      <c r="S64" s="253"/>
      <c r="T64" s="253"/>
      <c r="U64" s="253"/>
      <c r="V64" s="253"/>
      <c r="W64" s="253"/>
    </row>
    <row r="65" spans="1:23" ht="18">
      <c r="A65" s="2201"/>
      <c r="B65" s="256" t="s">
        <v>508</v>
      </c>
      <c r="C65" s="948" t="s">
        <v>263</v>
      </c>
      <c r="D65" s="253"/>
      <c r="E65" s="253"/>
      <c r="F65" s="253"/>
      <c r="G65" s="253"/>
      <c r="H65" s="253"/>
      <c r="I65" s="253"/>
      <c r="J65" s="253"/>
      <c r="K65" s="253"/>
      <c r="L65" s="253"/>
      <c r="M65" s="253"/>
      <c r="N65" s="253"/>
      <c r="O65" s="253"/>
      <c r="P65" s="253"/>
      <c r="Q65" s="253"/>
      <c r="R65" s="253"/>
      <c r="S65" s="253"/>
      <c r="T65" s="253"/>
      <c r="U65" s="253"/>
      <c r="V65" s="253"/>
      <c r="W65" s="253"/>
    </row>
    <row r="66" spans="1:23" ht="18">
      <c r="A66" s="2201"/>
      <c r="B66" s="256" t="s">
        <v>509</v>
      </c>
      <c r="C66" s="948" t="s">
        <v>795</v>
      </c>
      <c r="D66" s="253"/>
      <c r="E66" s="253"/>
      <c r="F66" s="253"/>
      <c r="G66" s="253"/>
      <c r="H66" s="253"/>
      <c r="I66" s="253"/>
      <c r="J66" s="253"/>
      <c r="K66" s="253"/>
      <c r="L66" s="253"/>
      <c r="M66" s="253"/>
      <c r="N66" s="253"/>
      <c r="O66" s="253"/>
      <c r="P66" s="253"/>
      <c r="Q66" s="253"/>
      <c r="R66" s="253"/>
      <c r="S66" s="253"/>
      <c r="T66" s="253"/>
      <c r="U66" s="253"/>
      <c r="V66" s="253"/>
      <c r="W66" s="253"/>
    </row>
    <row r="67" spans="1:23" ht="18">
      <c r="A67" s="2201"/>
      <c r="B67" s="256" t="s">
        <v>511</v>
      </c>
      <c r="C67" s="948" t="s">
        <v>2576</v>
      </c>
      <c r="D67" s="253"/>
      <c r="E67" s="253"/>
      <c r="F67" s="253"/>
      <c r="G67" s="253"/>
      <c r="H67" s="253"/>
      <c r="I67" s="253"/>
      <c r="J67" s="253"/>
      <c r="K67" s="253"/>
      <c r="L67" s="253"/>
      <c r="M67" s="253"/>
      <c r="N67" s="253"/>
      <c r="O67" s="253"/>
      <c r="P67" s="253"/>
      <c r="Q67" s="253"/>
      <c r="R67" s="253"/>
      <c r="S67" s="253"/>
      <c r="T67" s="253"/>
      <c r="U67" s="253"/>
      <c r="V67" s="253"/>
      <c r="W67" s="253"/>
    </row>
    <row r="68" spans="1:23" ht="33" thickBot="1">
      <c r="A68" s="2202"/>
      <c r="B68" s="258" t="s">
        <v>513</v>
      </c>
      <c r="C68" s="951" t="s">
        <v>2577</v>
      </c>
      <c r="D68" s="253"/>
      <c r="E68" s="253"/>
      <c r="F68" s="253"/>
      <c r="G68" s="253"/>
      <c r="H68" s="253"/>
      <c r="I68" s="253"/>
      <c r="J68" s="253"/>
      <c r="K68" s="253"/>
      <c r="L68" s="253"/>
      <c r="M68" s="253"/>
      <c r="N68" s="253"/>
      <c r="O68" s="253"/>
      <c r="P68" s="253"/>
      <c r="Q68" s="253"/>
      <c r="R68" s="253"/>
      <c r="S68" s="253"/>
      <c r="T68" s="253"/>
      <c r="U68" s="253"/>
      <c r="V68" s="253"/>
      <c r="W68" s="253"/>
    </row>
    <row r="69" spans="1:23" ht="18">
      <c r="A69" s="2203" t="s">
        <v>515</v>
      </c>
      <c r="B69" s="255" t="s">
        <v>516</v>
      </c>
      <c r="C69" s="948" t="s">
        <v>263</v>
      </c>
      <c r="D69" s="253"/>
      <c r="E69" s="253"/>
      <c r="F69" s="253"/>
      <c r="G69" s="253"/>
      <c r="H69" s="253"/>
      <c r="I69" s="253"/>
      <c r="J69" s="253"/>
      <c r="K69" s="253"/>
      <c r="L69" s="253"/>
      <c r="M69" s="253"/>
      <c r="N69" s="253"/>
      <c r="O69" s="253"/>
      <c r="P69" s="253"/>
      <c r="Q69" s="253"/>
      <c r="R69" s="253"/>
      <c r="S69" s="253"/>
      <c r="T69" s="253"/>
      <c r="U69" s="253"/>
      <c r="V69" s="253"/>
      <c r="W69" s="253"/>
    </row>
    <row r="70" spans="1:23" ht="18">
      <c r="A70" s="2201"/>
      <c r="B70" s="256" t="s">
        <v>517</v>
      </c>
      <c r="C70" s="948" t="s">
        <v>353</v>
      </c>
      <c r="D70" s="253"/>
      <c r="E70" s="253"/>
      <c r="F70" s="253"/>
      <c r="G70" s="253"/>
      <c r="H70" s="253"/>
      <c r="I70" s="253"/>
      <c r="J70" s="253"/>
      <c r="K70" s="253"/>
      <c r="L70" s="253"/>
      <c r="M70" s="253"/>
      <c r="N70" s="253"/>
      <c r="O70" s="253"/>
      <c r="P70" s="253"/>
      <c r="Q70" s="253"/>
      <c r="R70" s="253"/>
      <c r="S70" s="253"/>
      <c r="T70" s="253"/>
      <c r="U70" s="253"/>
      <c r="V70" s="253"/>
      <c r="W70" s="253"/>
    </row>
    <row r="71" spans="1:23" ht="18">
      <c r="A71" s="2201"/>
      <c r="B71" s="256" t="s">
        <v>518</v>
      </c>
      <c r="C71" s="948" t="s">
        <v>960</v>
      </c>
      <c r="D71" s="253"/>
      <c r="E71" s="253"/>
      <c r="F71" s="253"/>
      <c r="G71" s="253"/>
      <c r="H71" s="253"/>
      <c r="I71" s="253"/>
      <c r="J71" s="253"/>
      <c r="K71" s="253"/>
      <c r="L71" s="253"/>
      <c r="M71" s="253"/>
      <c r="N71" s="253"/>
      <c r="O71" s="253"/>
      <c r="P71" s="253"/>
      <c r="Q71" s="253"/>
      <c r="R71" s="253"/>
      <c r="S71" s="253"/>
      <c r="T71" s="253"/>
      <c r="U71" s="253"/>
      <c r="V71" s="253"/>
      <c r="W71" s="253"/>
    </row>
    <row r="72" spans="1:23" ht="18">
      <c r="A72" s="2201"/>
      <c r="B72" s="256" t="s">
        <v>519</v>
      </c>
      <c r="C72" s="948" t="s">
        <v>960</v>
      </c>
      <c r="D72" s="253"/>
      <c r="E72" s="253"/>
      <c r="F72" s="253"/>
      <c r="G72" s="253"/>
      <c r="H72" s="253"/>
      <c r="I72" s="253"/>
      <c r="J72" s="253"/>
      <c r="K72" s="253"/>
      <c r="L72" s="253"/>
      <c r="M72" s="253"/>
      <c r="N72" s="253"/>
      <c r="O72" s="253"/>
      <c r="P72" s="253"/>
      <c r="Q72" s="253"/>
      <c r="R72" s="253"/>
      <c r="S72" s="253"/>
      <c r="T72" s="253"/>
      <c r="U72" s="253"/>
      <c r="V72" s="253"/>
      <c r="W72" s="253"/>
    </row>
    <row r="73" spans="1:23" ht="48.6">
      <c r="A73" s="2201"/>
      <c r="B73" s="256" t="s">
        <v>520</v>
      </c>
      <c r="C73" s="948" t="s">
        <v>521</v>
      </c>
      <c r="D73" s="253"/>
      <c r="E73" s="253"/>
      <c r="F73" s="253"/>
      <c r="G73" s="253"/>
      <c r="H73" s="253"/>
      <c r="I73" s="253"/>
      <c r="J73" s="253"/>
      <c r="K73" s="253"/>
      <c r="L73" s="253"/>
      <c r="M73" s="253"/>
      <c r="N73" s="253"/>
      <c r="O73" s="253"/>
      <c r="P73" s="253"/>
      <c r="Q73" s="253"/>
      <c r="R73" s="253"/>
      <c r="S73" s="253"/>
      <c r="T73" s="253"/>
      <c r="U73" s="253"/>
      <c r="V73" s="253"/>
      <c r="W73" s="253"/>
    </row>
    <row r="74" spans="1:23" ht="18">
      <c r="A74" s="2201"/>
      <c r="B74" s="256" t="s">
        <v>522</v>
      </c>
      <c r="C74" s="948" t="s">
        <v>285</v>
      </c>
      <c r="D74" s="253"/>
      <c r="E74" s="253"/>
      <c r="F74" s="253"/>
      <c r="G74" s="253"/>
      <c r="H74" s="253"/>
      <c r="I74" s="253"/>
      <c r="J74" s="253"/>
      <c r="K74" s="253"/>
      <c r="L74" s="253"/>
      <c r="M74" s="253"/>
      <c r="N74" s="253"/>
      <c r="O74" s="253"/>
      <c r="P74" s="253"/>
      <c r="Q74" s="253"/>
      <c r="R74" s="253"/>
      <c r="S74" s="253"/>
      <c r="T74" s="253"/>
      <c r="U74" s="253"/>
      <c r="V74" s="253"/>
      <c r="W74" s="253"/>
    </row>
    <row r="75" spans="1:23" ht="18">
      <c r="A75" s="2201"/>
      <c r="B75" s="256" t="s">
        <v>523</v>
      </c>
      <c r="C75" s="948" t="s">
        <v>261</v>
      </c>
      <c r="D75" s="253"/>
      <c r="E75" s="253"/>
      <c r="F75" s="253"/>
      <c r="G75" s="253"/>
      <c r="H75" s="253"/>
      <c r="I75" s="253"/>
      <c r="J75" s="253"/>
      <c r="K75" s="253"/>
      <c r="L75" s="253"/>
      <c r="M75" s="253"/>
      <c r="N75" s="253"/>
      <c r="O75" s="253"/>
      <c r="P75" s="253"/>
      <c r="Q75" s="253"/>
      <c r="R75" s="253"/>
      <c r="S75" s="253"/>
      <c r="T75" s="253"/>
      <c r="U75" s="253"/>
      <c r="V75" s="253"/>
      <c r="W75" s="253"/>
    </row>
    <row r="76" spans="1:23" ht="18">
      <c r="A76" s="2201"/>
      <c r="B76" s="256" t="s">
        <v>524</v>
      </c>
      <c r="C76" s="948" t="s">
        <v>361</v>
      </c>
      <c r="D76" s="253"/>
      <c r="E76" s="253"/>
      <c r="F76" s="253"/>
      <c r="G76" s="253"/>
      <c r="H76" s="253"/>
      <c r="I76" s="253"/>
      <c r="J76" s="253"/>
      <c r="K76" s="253"/>
      <c r="L76" s="253"/>
      <c r="M76" s="253"/>
      <c r="N76" s="253"/>
      <c r="O76" s="253"/>
      <c r="P76" s="253"/>
      <c r="Q76" s="253"/>
      <c r="R76" s="253"/>
      <c r="S76" s="253"/>
      <c r="T76" s="253"/>
      <c r="U76" s="253"/>
      <c r="V76" s="253"/>
      <c r="W76" s="253"/>
    </row>
    <row r="77" spans="1:23" ht="81.599999999999994" thickBot="1">
      <c r="A77" s="2202"/>
      <c r="B77" s="258" t="s">
        <v>525</v>
      </c>
      <c r="C77" s="954" t="s">
        <v>2578</v>
      </c>
      <c r="D77" s="253"/>
      <c r="E77" s="253"/>
      <c r="F77" s="253"/>
      <c r="G77" s="253"/>
      <c r="H77" s="253"/>
      <c r="I77" s="253"/>
      <c r="J77" s="253"/>
      <c r="K77" s="253"/>
      <c r="L77" s="253"/>
      <c r="M77" s="253"/>
      <c r="N77" s="253"/>
      <c r="O77" s="253"/>
      <c r="P77" s="253"/>
      <c r="Q77" s="253"/>
      <c r="R77" s="253"/>
      <c r="S77" s="253"/>
      <c r="T77" s="253"/>
      <c r="U77" s="253"/>
      <c r="V77" s="253"/>
      <c r="W77" s="253"/>
    </row>
    <row r="78" spans="1:23" ht="32.4">
      <c r="A78" s="2203" t="s">
        <v>527</v>
      </c>
      <c r="B78" s="255" t="s">
        <v>528</v>
      </c>
      <c r="C78" s="903" t="s">
        <v>2579</v>
      </c>
      <c r="D78" s="253"/>
      <c r="E78" s="253"/>
      <c r="F78" s="253"/>
      <c r="G78" s="253"/>
      <c r="H78" s="253"/>
      <c r="I78" s="253"/>
      <c r="J78" s="253"/>
      <c r="K78" s="253"/>
      <c r="L78" s="253"/>
      <c r="M78" s="253"/>
      <c r="N78" s="253"/>
      <c r="O78" s="253"/>
      <c r="P78" s="253"/>
      <c r="Q78" s="253"/>
      <c r="R78" s="253"/>
      <c r="S78" s="253"/>
      <c r="T78" s="253"/>
      <c r="U78" s="253"/>
      <c r="V78" s="253"/>
      <c r="W78" s="253"/>
    </row>
    <row r="79" spans="1:23" ht="129.6">
      <c r="A79" s="2201"/>
      <c r="B79" s="256" t="s">
        <v>530</v>
      </c>
      <c r="C79" s="950" t="s">
        <v>2580</v>
      </c>
      <c r="D79" s="253"/>
      <c r="E79" s="253"/>
      <c r="F79" s="253"/>
      <c r="G79" s="253"/>
      <c r="H79" s="253"/>
      <c r="I79" s="253"/>
      <c r="J79" s="253"/>
      <c r="K79" s="253"/>
      <c r="L79" s="253"/>
      <c r="M79" s="253"/>
      <c r="N79" s="253"/>
      <c r="O79" s="253"/>
      <c r="P79" s="253"/>
      <c r="Q79" s="253"/>
      <c r="R79" s="253"/>
      <c r="S79" s="253"/>
      <c r="T79" s="253"/>
      <c r="U79" s="253"/>
      <c r="V79" s="253"/>
      <c r="W79" s="253"/>
    </row>
    <row r="80" spans="1:23" ht="194.4">
      <c r="A80" s="2201"/>
      <c r="B80" s="256" t="s">
        <v>531</v>
      </c>
      <c r="C80" s="948" t="s">
        <v>2581</v>
      </c>
      <c r="D80" s="253"/>
      <c r="E80" s="253"/>
      <c r="F80" s="253"/>
      <c r="G80" s="253"/>
      <c r="H80" s="253"/>
      <c r="I80" s="253"/>
      <c r="J80" s="253"/>
      <c r="K80" s="253"/>
      <c r="L80" s="253"/>
      <c r="M80" s="253"/>
      <c r="N80" s="253"/>
      <c r="O80" s="253"/>
      <c r="P80" s="253"/>
      <c r="Q80" s="253"/>
      <c r="R80" s="253"/>
      <c r="S80" s="253"/>
      <c r="T80" s="253"/>
      <c r="U80" s="253"/>
      <c r="V80" s="253"/>
      <c r="W80" s="253"/>
    </row>
    <row r="81" spans="1:23" ht="32.4">
      <c r="A81" s="2201"/>
      <c r="B81" s="256" t="s">
        <v>533</v>
      </c>
      <c r="C81" s="948" t="s">
        <v>372</v>
      </c>
      <c r="D81" s="253"/>
      <c r="E81" s="253"/>
      <c r="F81" s="253"/>
      <c r="G81" s="253"/>
      <c r="H81" s="253"/>
      <c r="I81" s="253"/>
      <c r="J81" s="253"/>
      <c r="K81" s="253"/>
      <c r="L81" s="253"/>
      <c r="M81" s="253"/>
      <c r="N81" s="253"/>
      <c r="O81" s="253"/>
      <c r="P81" s="253"/>
      <c r="Q81" s="253"/>
      <c r="R81" s="253"/>
      <c r="S81" s="253"/>
      <c r="T81" s="253"/>
      <c r="U81" s="253"/>
      <c r="V81" s="253"/>
      <c r="W81" s="253"/>
    </row>
    <row r="82" spans="1:23" ht="145.80000000000001">
      <c r="A82" s="2201"/>
      <c r="B82" s="256" t="s">
        <v>535</v>
      </c>
      <c r="C82" s="948" t="s">
        <v>2582</v>
      </c>
      <c r="D82" s="253"/>
      <c r="E82" s="253"/>
      <c r="F82" s="253"/>
      <c r="G82" s="253"/>
      <c r="H82" s="253"/>
      <c r="I82" s="253"/>
      <c r="J82" s="253"/>
      <c r="K82" s="253"/>
      <c r="L82" s="253"/>
      <c r="M82" s="253"/>
      <c r="N82" s="253"/>
      <c r="O82" s="253"/>
      <c r="P82" s="253"/>
      <c r="Q82" s="253"/>
      <c r="R82" s="253"/>
      <c r="S82" s="253"/>
      <c r="T82" s="253"/>
      <c r="U82" s="253"/>
      <c r="V82" s="253"/>
      <c r="W82" s="253"/>
    </row>
    <row r="83" spans="1:23" ht="18">
      <c r="A83" s="2201"/>
      <c r="B83" s="256" t="s">
        <v>537</v>
      </c>
      <c r="C83" s="948" t="s">
        <v>261</v>
      </c>
      <c r="D83" s="253"/>
      <c r="E83" s="253"/>
      <c r="F83" s="253"/>
      <c r="G83" s="253"/>
      <c r="H83" s="253"/>
      <c r="I83" s="253"/>
      <c r="J83" s="253"/>
      <c r="K83" s="253"/>
      <c r="L83" s="253"/>
      <c r="M83" s="253"/>
      <c r="N83" s="253"/>
      <c r="O83" s="253"/>
      <c r="P83" s="253"/>
      <c r="Q83" s="253"/>
      <c r="R83" s="253"/>
      <c r="S83" s="253"/>
      <c r="T83" s="253"/>
      <c r="U83" s="253"/>
      <c r="V83" s="253"/>
      <c r="W83" s="253"/>
    </row>
    <row r="84" spans="1:23" ht="18">
      <c r="A84" s="2201"/>
      <c r="B84" s="256" t="s">
        <v>509</v>
      </c>
      <c r="C84" s="948" t="s">
        <v>960</v>
      </c>
      <c r="D84" s="253"/>
      <c r="E84" s="253"/>
      <c r="F84" s="253"/>
      <c r="G84" s="253"/>
      <c r="H84" s="253"/>
      <c r="I84" s="253"/>
      <c r="J84" s="253"/>
      <c r="K84" s="253"/>
      <c r="L84" s="253"/>
      <c r="M84" s="253"/>
      <c r="N84" s="253"/>
      <c r="O84" s="253"/>
      <c r="P84" s="253"/>
      <c r="Q84" s="253"/>
      <c r="R84" s="253"/>
      <c r="S84" s="253"/>
      <c r="T84" s="253"/>
      <c r="U84" s="253"/>
      <c r="V84" s="253"/>
      <c r="W84" s="253"/>
    </row>
    <row r="85" spans="1:23" ht="18">
      <c r="A85" s="2201"/>
      <c r="B85" s="256" t="s">
        <v>511</v>
      </c>
      <c r="C85" s="948" t="s">
        <v>960</v>
      </c>
      <c r="D85" s="253"/>
      <c r="E85" s="253"/>
      <c r="F85" s="253"/>
      <c r="G85" s="253"/>
      <c r="H85" s="253"/>
      <c r="I85" s="253"/>
      <c r="J85" s="253"/>
      <c r="K85" s="253"/>
      <c r="L85" s="253"/>
      <c r="M85" s="253"/>
      <c r="N85" s="253"/>
      <c r="O85" s="253"/>
      <c r="P85" s="253"/>
      <c r="Q85" s="253"/>
      <c r="R85" s="253"/>
      <c r="S85" s="253"/>
      <c r="T85" s="253"/>
      <c r="U85" s="253"/>
      <c r="V85" s="253"/>
      <c r="W85" s="253"/>
    </row>
    <row r="86" spans="1:23" ht="18">
      <c r="A86" s="2201"/>
      <c r="B86" s="256" t="s">
        <v>538</v>
      </c>
      <c r="C86" s="948" t="s">
        <v>960</v>
      </c>
      <c r="D86" s="253"/>
      <c r="E86" s="253"/>
      <c r="F86" s="253"/>
      <c r="G86" s="253"/>
      <c r="H86" s="253"/>
      <c r="I86" s="253"/>
      <c r="J86" s="253"/>
      <c r="K86" s="253"/>
      <c r="L86" s="253"/>
      <c r="M86" s="253"/>
      <c r="N86" s="253"/>
      <c r="O86" s="253"/>
      <c r="P86" s="253"/>
      <c r="Q86" s="253"/>
      <c r="R86" s="253"/>
      <c r="S86" s="253"/>
      <c r="T86" s="253"/>
      <c r="U86" s="253"/>
      <c r="V86" s="253"/>
      <c r="W86" s="253"/>
    </row>
    <row r="87" spans="1:23" ht="18">
      <c r="A87" s="2201"/>
      <c r="B87" s="256" t="s">
        <v>539</v>
      </c>
      <c r="C87" s="948"/>
      <c r="D87" s="253"/>
      <c r="E87" s="253"/>
      <c r="F87" s="253"/>
      <c r="G87" s="253"/>
      <c r="H87" s="253"/>
      <c r="I87" s="253"/>
      <c r="J87" s="253"/>
      <c r="K87" s="253"/>
      <c r="L87" s="253"/>
      <c r="M87" s="253"/>
      <c r="N87" s="253"/>
      <c r="O87" s="253"/>
      <c r="P87" s="253"/>
      <c r="Q87" s="253"/>
      <c r="R87" s="253"/>
      <c r="S87" s="253"/>
      <c r="T87" s="253"/>
      <c r="U87" s="253"/>
      <c r="V87" s="253"/>
      <c r="W87" s="253"/>
    </row>
    <row r="88" spans="1:23" ht="18">
      <c r="A88" s="2201"/>
      <c r="B88" s="256" t="s">
        <v>540</v>
      </c>
      <c r="C88" s="948" t="s">
        <v>261</v>
      </c>
      <c r="D88" s="253"/>
      <c r="E88" s="253"/>
      <c r="F88" s="253"/>
      <c r="G88" s="253"/>
      <c r="H88" s="253"/>
      <c r="I88" s="253"/>
      <c r="J88" s="253"/>
      <c r="K88" s="253"/>
      <c r="L88" s="253"/>
      <c r="M88" s="253"/>
      <c r="N88" s="253"/>
      <c r="O88" s="253"/>
      <c r="P88" s="253"/>
      <c r="Q88" s="253"/>
      <c r="R88" s="253"/>
      <c r="S88" s="253"/>
      <c r="T88" s="253"/>
      <c r="U88" s="253"/>
      <c r="V88" s="253"/>
      <c r="W88" s="253"/>
    </row>
    <row r="89" spans="1:23" ht="18">
      <c r="A89" s="2201"/>
      <c r="B89" s="256" t="s">
        <v>541</v>
      </c>
      <c r="C89" s="948" t="s">
        <v>960</v>
      </c>
      <c r="D89" s="253"/>
      <c r="E89" s="253"/>
      <c r="F89" s="253"/>
      <c r="G89" s="253"/>
      <c r="H89" s="253"/>
      <c r="I89" s="253"/>
      <c r="J89" s="253"/>
      <c r="K89" s="253"/>
      <c r="L89" s="253"/>
      <c r="M89" s="253"/>
      <c r="N89" s="253"/>
      <c r="O89" s="253"/>
      <c r="P89" s="253"/>
      <c r="Q89" s="253"/>
      <c r="R89" s="253"/>
      <c r="S89" s="253"/>
      <c r="T89" s="253"/>
      <c r="U89" s="253"/>
      <c r="V89" s="253"/>
      <c r="W89" s="253"/>
    </row>
    <row r="90" spans="1:23" ht="18">
      <c r="A90" s="2201"/>
      <c r="B90" s="256" t="s">
        <v>542</v>
      </c>
      <c r="C90" s="948" t="s">
        <v>960</v>
      </c>
      <c r="D90" s="253"/>
      <c r="E90" s="253"/>
      <c r="F90" s="253"/>
      <c r="G90" s="253"/>
      <c r="H90" s="253"/>
      <c r="I90" s="253"/>
      <c r="J90" s="253"/>
      <c r="K90" s="253"/>
      <c r="L90" s="253"/>
      <c r="M90" s="253"/>
      <c r="N90" s="253"/>
      <c r="O90" s="253"/>
      <c r="P90" s="253"/>
      <c r="Q90" s="253"/>
      <c r="R90" s="253"/>
      <c r="S90" s="253"/>
      <c r="T90" s="253"/>
      <c r="U90" s="253"/>
      <c r="V90" s="253"/>
      <c r="W90" s="253"/>
    </row>
    <row r="91" spans="1:23" ht="18">
      <c r="A91" s="2201"/>
      <c r="B91" s="256" t="s">
        <v>543</v>
      </c>
      <c r="C91" s="948" t="s">
        <v>960</v>
      </c>
      <c r="D91" s="253"/>
      <c r="E91" s="253"/>
      <c r="F91" s="253"/>
      <c r="G91" s="253"/>
      <c r="H91" s="253"/>
      <c r="I91" s="253"/>
      <c r="J91" s="253"/>
      <c r="K91" s="253"/>
      <c r="L91" s="253"/>
      <c r="M91" s="253"/>
      <c r="N91" s="253"/>
      <c r="O91" s="253"/>
      <c r="P91" s="253"/>
      <c r="Q91" s="253"/>
      <c r="R91" s="253"/>
      <c r="S91" s="253"/>
      <c r="T91" s="253"/>
      <c r="U91" s="253"/>
      <c r="V91" s="253"/>
      <c r="W91" s="253"/>
    </row>
    <row r="92" spans="1:23" ht="18.600000000000001" thickBot="1">
      <c r="A92" s="2202"/>
      <c r="B92" s="258" t="s">
        <v>544</v>
      </c>
      <c r="C92" s="951" t="s">
        <v>960</v>
      </c>
      <c r="D92" s="253"/>
      <c r="E92" s="253"/>
      <c r="F92" s="253"/>
      <c r="G92" s="253"/>
      <c r="H92" s="253"/>
      <c r="I92" s="253"/>
      <c r="J92" s="253"/>
      <c r="K92" s="253"/>
      <c r="L92" s="253"/>
      <c r="M92" s="253"/>
      <c r="N92" s="253"/>
      <c r="O92" s="253"/>
      <c r="P92" s="253"/>
      <c r="Q92" s="253"/>
      <c r="R92" s="253"/>
      <c r="S92" s="253"/>
      <c r="T92" s="253"/>
      <c r="U92" s="253"/>
      <c r="V92" s="253"/>
      <c r="W92" s="253"/>
    </row>
    <row r="93" spans="1:23" ht="32.4">
      <c r="A93" s="2203" t="s">
        <v>545</v>
      </c>
      <c r="B93" s="255" t="s">
        <v>546</v>
      </c>
      <c r="C93" s="948" t="s">
        <v>549</v>
      </c>
      <c r="D93" s="253"/>
      <c r="E93" s="253"/>
      <c r="F93" s="253"/>
      <c r="G93" s="253"/>
      <c r="H93" s="253"/>
      <c r="I93" s="253"/>
      <c r="J93" s="253"/>
      <c r="K93" s="253"/>
      <c r="L93" s="253"/>
      <c r="M93" s="253"/>
      <c r="N93" s="253"/>
      <c r="O93" s="253"/>
      <c r="P93" s="253"/>
      <c r="Q93" s="253"/>
      <c r="R93" s="253"/>
      <c r="S93" s="253"/>
      <c r="T93" s="253"/>
      <c r="U93" s="253"/>
      <c r="V93" s="253"/>
      <c r="W93" s="253"/>
    </row>
    <row r="94" spans="1:23" ht="32.4">
      <c r="A94" s="2201"/>
      <c r="B94" s="256" t="s">
        <v>548</v>
      </c>
      <c r="C94" s="948" t="s">
        <v>989</v>
      </c>
      <c r="D94" s="253"/>
      <c r="E94" s="253"/>
      <c r="F94" s="253"/>
      <c r="G94" s="253"/>
      <c r="H94" s="253"/>
      <c r="I94" s="253"/>
      <c r="J94" s="253"/>
      <c r="K94" s="253"/>
      <c r="L94" s="253"/>
      <c r="M94" s="253"/>
      <c r="N94" s="253"/>
      <c r="O94" s="253"/>
      <c r="P94" s="253"/>
      <c r="Q94" s="253"/>
      <c r="R94" s="253"/>
      <c r="S94" s="253"/>
      <c r="T94" s="253"/>
      <c r="U94" s="253"/>
      <c r="V94" s="253"/>
      <c r="W94" s="253"/>
    </row>
    <row r="95" spans="1:23" ht="18">
      <c r="A95" s="2201"/>
      <c r="B95" s="256" t="s">
        <v>550</v>
      </c>
      <c r="C95" s="948" t="s">
        <v>960</v>
      </c>
      <c r="D95" s="253"/>
      <c r="E95" s="253"/>
      <c r="F95" s="253"/>
      <c r="G95" s="253"/>
      <c r="H95" s="253"/>
      <c r="I95" s="253"/>
      <c r="J95" s="253"/>
      <c r="K95" s="253"/>
      <c r="L95" s="253"/>
      <c r="M95" s="253"/>
      <c r="N95" s="253"/>
      <c r="O95" s="253"/>
      <c r="P95" s="253"/>
      <c r="Q95" s="253"/>
      <c r="R95" s="253"/>
      <c r="S95" s="253"/>
      <c r="T95" s="253"/>
      <c r="U95" s="253"/>
      <c r="V95" s="253"/>
      <c r="W95" s="253"/>
    </row>
    <row r="96" spans="1:23" ht="81">
      <c r="A96" s="2201"/>
      <c r="B96" s="256" t="s">
        <v>551</v>
      </c>
      <c r="C96" s="948" t="s">
        <v>2583</v>
      </c>
      <c r="D96" s="253"/>
      <c r="E96" s="253"/>
      <c r="F96" s="253"/>
      <c r="G96" s="253"/>
      <c r="H96" s="253"/>
      <c r="I96" s="253"/>
      <c r="J96" s="253"/>
      <c r="K96" s="253"/>
      <c r="L96" s="253"/>
      <c r="M96" s="253"/>
      <c r="N96" s="253"/>
      <c r="O96" s="253"/>
      <c r="P96" s="253"/>
      <c r="Q96" s="253"/>
      <c r="R96" s="253"/>
      <c r="S96" s="253"/>
      <c r="T96" s="253"/>
      <c r="U96" s="253"/>
      <c r="V96" s="253"/>
      <c r="W96" s="253"/>
    </row>
    <row r="97" spans="1:23" ht="32.4">
      <c r="A97" s="2201"/>
      <c r="B97" s="256" t="s">
        <v>553</v>
      </c>
      <c r="C97" s="948" t="s">
        <v>1623</v>
      </c>
      <c r="D97" s="253"/>
      <c r="E97" s="253"/>
      <c r="F97" s="253"/>
      <c r="G97" s="253"/>
      <c r="H97" s="253"/>
      <c r="I97" s="253"/>
      <c r="J97" s="253"/>
      <c r="K97" s="253"/>
      <c r="L97" s="253"/>
      <c r="M97" s="253"/>
      <c r="N97" s="253"/>
      <c r="O97" s="253"/>
      <c r="P97" s="253"/>
      <c r="Q97" s="253"/>
      <c r="R97" s="253"/>
      <c r="S97" s="253"/>
      <c r="T97" s="253"/>
      <c r="U97" s="253"/>
      <c r="V97" s="253"/>
      <c r="W97" s="253"/>
    </row>
    <row r="98" spans="1:23" ht="48.6">
      <c r="A98" s="2201"/>
      <c r="B98" s="256" t="s">
        <v>555</v>
      </c>
      <c r="C98" s="948" t="s">
        <v>396</v>
      </c>
      <c r="D98" s="253"/>
      <c r="E98" s="253"/>
      <c r="F98" s="253"/>
      <c r="G98" s="253"/>
      <c r="H98" s="253"/>
      <c r="I98" s="253"/>
      <c r="J98" s="253"/>
      <c r="K98" s="253"/>
      <c r="L98" s="253"/>
      <c r="M98" s="253"/>
      <c r="N98" s="253"/>
      <c r="O98" s="253"/>
      <c r="P98" s="253"/>
      <c r="Q98" s="253"/>
      <c r="R98" s="253"/>
      <c r="S98" s="253"/>
      <c r="T98" s="253"/>
      <c r="U98" s="253"/>
      <c r="V98" s="253"/>
      <c r="W98" s="253"/>
    </row>
    <row r="99" spans="1:23" ht="32.4">
      <c r="A99" s="2201"/>
      <c r="B99" s="256" t="s">
        <v>557</v>
      </c>
      <c r="C99" s="948" t="s">
        <v>960</v>
      </c>
      <c r="D99" s="253"/>
      <c r="E99" s="253"/>
      <c r="F99" s="253"/>
      <c r="G99" s="253"/>
      <c r="H99" s="253"/>
      <c r="I99" s="253"/>
      <c r="J99" s="253"/>
      <c r="K99" s="253"/>
      <c r="L99" s="253"/>
      <c r="M99" s="253"/>
      <c r="N99" s="253"/>
      <c r="O99" s="253"/>
      <c r="P99" s="253"/>
      <c r="Q99" s="253"/>
      <c r="R99" s="253"/>
      <c r="S99" s="253"/>
      <c r="T99" s="253"/>
      <c r="U99" s="253"/>
      <c r="V99" s="253"/>
      <c r="W99" s="253"/>
    </row>
    <row r="100" spans="1:23" ht="18">
      <c r="A100" s="2201"/>
      <c r="B100" s="256" t="s">
        <v>558</v>
      </c>
      <c r="C100" s="948" t="s">
        <v>960</v>
      </c>
      <c r="D100" s="253"/>
      <c r="E100" s="253"/>
      <c r="F100" s="253"/>
      <c r="G100" s="253"/>
      <c r="H100" s="253"/>
      <c r="I100" s="253"/>
      <c r="J100" s="253"/>
      <c r="K100" s="253"/>
      <c r="L100" s="253"/>
      <c r="M100" s="253"/>
      <c r="N100" s="253"/>
      <c r="O100" s="253"/>
      <c r="P100" s="253"/>
      <c r="Q100" s="253"/>
      <c r="R100" s="253"/>
      <c r="S100" s="253"/>
      <c r="T100" s="253"/>
      <c r="U100" s="253"/>
      <c r="V100" s="253"/>
      <c r="W100" s="253"/>
    </row>
    <row r="101" spans="1:23" ht="18">
      <c r="A101" s="2201"/>
      <c r="B101" s="256" t="s">
        <v>559</v>
      </c>
      <c r="C101" s="948" t="s">
        <v>960</v>
      </c>
      <c r="D101" s="253"/>
      <c r="E101" s="253"/>
      <c r="F101" s="253"/>
      <c r="G101" s="253"/>
      <c r="H101" s="253"/>
      <c r="I101" s="253"/>
      <c r="J101" s="253"/>
      <c r="K101" s="253"/>
      <c r="L101" s="253"/>
      <c r="M101" s="253"/>
      <c r="N101" s="253"/>
      <c r="O101" s="253"/>
      <c r="P101" s="253"/>
      <c r="Q101" s="253"/>
      <c r="R101" s="253"/>
      <c r="S101" s="253"/>
      <c r="T101" s="253"/>
      <c r="U101" s="253"/>
      <c r="V101" s="253"/>
      <c r="W101" s="253"/>
    </row>
    <row r="102" spans="1:23" ht="18.600000000000001" thickBot="1">
      <c r="A102" s="2202"/>
      <c r="B102" s="259" t="s">
        <v>560</v>
      </c>
      <c r="C102" s="951" t="s">
        <v>960</v>
      </c>
      <c r="D102" s="253"/>
      <c r="E102" s="253"/>
      <c r="F102" s="253"/>
      <c r="G102" s="253"/>
      <c r="H102" s="253"/>
      <c r="I102" s="253"/>
      <c r="J102" s="253"/>
      <c r="K102" s="253"/>
      <c r="L102" s="253"/>
      <c r="M102" s="253"/>
      <c r="N102" s="253"/>
      <c r="O102" s="253"/>
      <c r="P102" s="253"/>
      <c r="Q102" s="253"/>
      <c r="R102" s="253"/>
      <c r="S102" s="253"/>
      <c r="T102" s="253"/>
      <c r="U102" s="253"/>
      <c r="V102" s="253"/>
      <c r="W102" s="253"/>
    </row>
    <row r="103" spans="1:23" ht="32.4">
      <c r="A103" s="2200" t="s">
        <v>561</v>
      </c>
      <c r="B103" s="256" t="s">
        <v>562</v>
      </c>
      <c r="C103" s="955" t="s">
        <v>2584</v>
      </c>
      <c r="D103" s="253"/>
      <c r="E103" s="253"/>
      <c r="F103" s="253"/>
      <c r="G103" s="253"/>
      <c r="H103" s="253"/>
      <c r="I103" s="253"/>
      <c r="J103" s="253"/>
      <c r="K103" s="253"/>
      <c r="L103" s="253"/>
      <c r="M103" s="253"/>
      <c r="N103" s="253"/>
      <c r="O103" s="253"/>
      <c r="P103" s="253"/>
      <c r="Q103" s="253"/>
      <c r="R103" s="253"/>
      <c r="S103" s="253"/>
      <c r="T103" s="253"/>
      <c r="U103" s="253"/>
      <c r="V103" s="253"/>
      <c r="W103" s="253"/>
    </row>
    <row r="104" spans="1:23" ht="18">
      <c r="A104" s="2201"/>
      <c r="B104" s="256" t="s">
        <v>564</v>
      </c>
      <c r="C104" s="956">
        <v>5.2130000000000003E-2</v>
      </c>
      <c r="D104" s="253"/>
      <c r="E104" s="253"/>
      <c r="F104" s="253"/>
      <c r="G104" s="253"/>
      <c r="H104" s="253"/>
      <c r="I104" s="253"/>
      <c r="J104" s="253"/>
      <c r="K104" s="253"/>
      <c r="L104" s="253"/>
      <c r="M104" s="253"/>
      <c r="N104" s="253"/>
      <c r="O104" s="253"/>
      <c r="P104" s="253"/>
      <c r="Q104" s="253"/>
      <c r="R104" s="253"/>
      <c r="S104" s="253"/>
      <c r="T104" s="253"/>
      <c r="U104" s="253"/>
      <c r="V104" s="253"/>
      <c r="W104" s="253"/>
    </row>
    <row r="105" spans="1:23" ht="18">
      <c r="A105" s="2201"/>
      <c r="B105" s="256" t="s">
        <v>565</v>
      </c>
      <c r="C105" s="908">
        <v>8.24</v>
      </c>
      <c r="D105" s="253"/>
      <c r="E105" s="253"/>
      <c r="F105" s="253"/>
      <c r="G105" s="253"/>
      <c r="H105" s="253"/>
      <c r="I105" s="253"/>
      <c r="J105" s="253"/>
      <c r="K105" s="253"/>
      <c r="L105" s="253"/>
      <c r="M105" s="253"/>
      <c r="N105" s="253"/>
      <c r="O105" s="253"/>
      <c r="P105" s="253"/>
      <c r="Q105" s="253"/>
      <c r="R105" s="253"/>
      <c r="S105" s="253"/>
      <c r="T105" s="253"/>
      <c r="U105" s="253"/>
      <c r="V105" s="253"/>
      <c r="W105" s="253"/>
    </row>
    <row r="106" spans="1:23" ht="18">
      <c r="A106" s="2201"/>
      <c r="B106" s="256" t="s">
        <v>566</v>
      </c>
      <c r="C106" s="804" t="s">
        <v>2585</v>
      </c>
      <c r="D106" s="253"/>
      <c r="E106" s="253"/>
      <c r="F106" s="253"/>
      <c r="G106" s="253"/>
      <c r="H106" s="253"/>
      <c r="I106" s="253"/>
      <c r="J106" s="253"/>
      <c r="K106" s="253"/>
      <c r="L106" s="253"/>
      <c r="M106" s="253"/>
      <c r="N106" s="253"/>
      <c r="O106" s="253"/>
      <c r="P106" s="253"/>
      <c r="Q106" s="253"/>
      <c r="R106" s="253"/>
      <c r="S106" s="253"/>
      <c r="T106" s="253"/>
      <c r="U106" s="253"/>
      <c r="V106" s="253"/>
      <c r="W106" s="253"/>
    </row>
    <row r="107" spans="1:23" ht="18.600000000000001" thickBot="1">
      <c r="A107" s="2202"/>
      <c r="B107" s="260" t="s">
        <v>568</v>
      </c>
      <c r="C107" s="957" t="s">
        <v>960</v>
      </c>
      <c r="D107" s="253"/>
      <c r="E107" s="253"/>
      <c r="F107" s="253"/>
      <c r="G107" s="253"/>
      <c r="H107" s="253"/>
      <c r="I107" s="253"/>
      <c r="J107" s="253"/>
      <c r="K107" s="253"/>
      <c r="L107" s="253"/>
      <c r="M107" s="253"/>
      <c r="N107" s="253"/>
      <c r="O107" s="253"/>
      <c r="P107" s="253"/>
      <c r="Q107" s="253"/>
      <c r="R107" s="253"/>
      <c r="S107" s="253"/>
      <c r="T107" s="253"/>
      <c r="U107" s="253"/>
      <c r="V107" s="253"/>
      <c r="W107" s="253"/>
    </row>
    <row r="108" spans="1:23" s="135" customFormat="1" ht="97.2">
      <c r="A108" s="1825" t="s">
        <v>410</v>
      </c>
      <c r="B108" s="1143" t="s">
        <v>411</v>
      </c>
      <c r="C108" s="1144" t="s">
        <v>2586</v>
      </c>
    </row>
    <row r="109" spans="1:23" s="135" customFormat="1" ht="69.599999999999994" customHeight="1" thickBot="1">
      <c r="A109" s="1826"/>
      <c r="B109" s="1145" t="s">
        <v>413</v>
      </c>
      <c r="C109" s="1146" t="s">
        <v>2587</v>
      </c>
    </row>
    <row r="110" spans="1:23" ht="18.600000000000001" thickBot="1">
      <c r="A110" s="2204" t="s">
        <v>570</v>
      </c>
      <c r="B110" s="2205"/>
      <c r="C110" s="958" t="s">
        <v>960</v>
      </c>
      <c r="D110" s="253"/>
      <c r="E110" s="253"/>
      <c r="F110" s="253"/>
      <c r="G110" s="253"/>
      <c r="H110" s="253"/>
      <c r="I110" s="253"/>
      <c r="J110" s="253"/>
      <c r="K110" s="253"/>
      <c r="L110" s="253"/>
      <c r="M110" s="253"/>
      <c r="N110" s="253"/>
      <c r="O110" s="253"/>
      <c r="P110" s="253"/>
      <c r="Q110" s="253"/>
      <c r="R110" s="253"/>
      <c r="S110" s="253"/>
      <c r="T110" s="253"/>
      <c r="U110" s="253"/>
      <c r="V110" s="253"/>
      <c r="W110" s="253"/>
    </row>
    <row r="111" spans="1:23" ht="235.5" customHeight="1">
      <c r="A111" s="2198" t="s">
        <v>416</v>
      </c>
      <c r="B111" s="2199"/>
      <c r="C111" s="2199"/>
      <c r="D111" s="253"/>
      <c r="E111" s="253"/>
      <c r="F111" s="253"/>
      <c r="G111" s="253"/>
      <c r="H111" s="253"/>
      <c r="I111" s="253"/>
      <c r="J111" s="253"/>
      <c r="K111" s="253"/>
      <c r="L111" s="253"/>
      <c r="M111" s="253"/>
      <c r="N111" s="253"/>
      <c r="O111" s="253"/>
      <c r="P111" s="253"/>
      <c r="Q111" s="253"/>
      <c r="R111" s="253"/>
      <c r="S111" s="253"/>
      <c r="T111" s="253"/>
      <c r="U111" s="253"/>
      <c r="V111" s="253"/>
      <c r="W111" s="253"/>
    </row>
    <row r="112" spans="1:23" ht="16.5" customHeigh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row>
    <row r="113" spans="1:23" ht="16.5" customHeigh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row>
    <row r="114" spans="1:23" ht="16.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row>
    <row r="115" spans="1:23" ht="16.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row>
    <row r="116" spans="1:23" ht="16.5" customHeigh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row>
    <row r="117" spans="1:23" ht="16.5" customHeigh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row>
    <row r="118" spans="1:23" ht="16.5" customHeigh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row>
    <row r="119" spans="1:23" ht="16.5" customHeigh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row>
    <row r="120" spans="1:23" ht="16.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row>
    <row r="121" spans="1:23" ht="16.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row>
    <row r="122" spans="1:23" ht="16.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row>
    <row r="123" spans="1:23" ht="16.5" customHeigh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row>
    <row r="124" spans="1:23" ht="16.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row>
    <row r="125" spans="1:23" ht="16.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row>
    <row r="126" spans="1:23" ht="16.5" customHeigh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row>
    <row r="127" spans="1:23" ht="16.5" customHeigh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row>
    <row r="128" spans="1:23" ht="16.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row>
    <row r="129" spans="1:23" ht="16.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row>
    <row r="130" spans="1:23" ht="16.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row>
    <row r="131" spans="1:23" ht="16.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row>
    <row r="132" spans="1:23" ht="16.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row>
    <row r="133" spans="1:23" ht="16.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row>
    <row r="134" spans="1:23" ht="16.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row>
    <row r="135" spans="1:23" ht="16.5" customHeigh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row>
    <row r="136" spans="1:23" ht="16.5"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row>
    <row r="137" spans="1:23" ht="16.5" customHeigh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row>
    <row r="138" spans="1:23" ht="16.5"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row>
    <row r="139" spans="1:23" ht="16.5" customHeigh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row>
    <row r="140" spans="1:23" ht="16.5" customHeigh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row>
    <row r="141" spans="1:23" ht="16.5" customHeigh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row>
    <row r="142" spans="1:23" ht="16.5" customHeigh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row>
    <row r="143" spans="1:23" ht="16.5" customHeigh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row>
    <row r="144" spans="1:23" ht="16.5" customHeigh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row>
    <row r="145" spans="1:23" ht="16.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row>
    <row r="146" spans="1:23" ht="16.5" customHeigh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row>
    <row r="147" spans="1:23" ht="16.5" customHeigh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row>
    <row r="148" spans="1:23" ht="16.5" customHeigh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row>
    <row r="149" spans="1:23" ht="16.5" customHeigh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row>
    <row r="150" spans="1:23" ht="16.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row>
    <row r="151" spans="1:23" ht="16.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row>
    <row r="152" spans="1:23" ht="16.5" customHeigh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row>
    <row r="153" spans="1:23" ht="16.5" customHeigh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row>
    <row r="154" spans="1:23" ht="16.5" customHeigh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row>
    <row r="155" spans="1:23" ht="16.5" customHeigh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row>
    <row r="156" spans="1:23" ht="16.5" customHeigh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row>
    <row r="157" spans="1:23" ht="16.5" customHeigh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row>
    <row r="158" spans="1:23" ht="16.5" customHeigh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row>
    <row r="159" spans="1:23" ht="16.5" customHeigh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row>
    <row r="160" spans="1:23" ht="16.5" customHeigh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row>
    <row r="161" spans="1:23" ht="16.5"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row>
    <row r="162" spans="1:23" ht="16.5"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row>
    <row r="163" spans="1:23" ht="16.5" customHeigh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row>
    <row r="164" spans="1:23" ht="16.5" customHeigh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row>
    <row r="165" spans="1:23" ht="16.5"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row>
    <row r="166" spans="1:23" ht="16.5"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row>
    <row r="167" spans="1:23" ht="16.5" customHeigh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row>
    <row r="168" spans="1:23" ht="16.5" customHeigh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row>
    <row r="169" spans="1:23" ht="16.5" customHeigh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row>
    <row r="170" spans="1:23" ht="16.5" customHeigh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row>
    <row r="171" spans="1:23" ht="16.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row>
    <row r="172" spans="1:23" ht="16.5" customHeigh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row>
    <row r="173" spans="1:23" ht="16.5" customHeigh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row>
    <row r="174" spans="1:23" ht="16.5" customHeigh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row>
    <row r="175" spans="1:23" ht="16.5" customHeigh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row>
    <row r="176" spans="1:23" ht="16.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row>
    <row r="177" spans="1:23" ht="16.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row>
    <row r="178" spans="1:23" ht="16.5" customHeight="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row>
    <row r="179" spans="1:23" ht="16.5" customHeigh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row>
    <row r="180" spans="1:23" ht="16.5" customHeigh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row>
    <row r="181" spans="1:23" ht="16.5" customHeigh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row>
    <row r="182" spans="1:23" ht="16.5" customHeigh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row>
    <row r="183" spans="1:23" ht="16.5" customHeight="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row>
    <row r="184" spans="1:23" ht="16.5" customHeight="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row>
    <row r="185" spans="1:23" ht="16.5" customHeight="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row>
    <row r="186" spans="1:23" ht="16.5" customHeight="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row>
    <row r="187" spans="1:23" ht="16.5" customHeight="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row>
    <row r="188" spans="1:23" ht="16.5" customHeight="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row>
    <row r="189" spans="1:23" ht="16.5" customHeight="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row>
    <row r="190" spans="1:23" ht="16.5" customHeight="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row>
    <row r="191" spans="1:23" ht="16.5" customHeight="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row>
    <row r="192" spans="1:23" ht="16.5" customHeight="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row>
    <row r="193" spans="1:23" ht="16.5" customHeight="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row>
    <row r="194" spans="1:23" ht="16.5" customHeight="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row>
    <row r="195" spans="1:23" ht="16.5" customHeigh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row>
    <row r="196" spans="1:23" ht="16.5" customHeigh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row>
    <row r="197" spans="1:23" ht="16.5" customHeigh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row>
    <row r="198" spans="1:23" ht="16.5" customHeigh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row>
    <row r="199" spans="1:23" ht="16.5" customHeigh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row>
    <row r="200" spans="1:23" ht="16.5" customHeigh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row>
    <row r="201" spans="1:23" ht="16.5" customHeigh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row>
    <row r="202" spans="1:23" ht="16.5" customHeigh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row>
    <row r="203" spans="1:23" ht="16.5" customHeigh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row>
    <row r="204" spans="1:23" ht="16.5" customHeight="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row>
    <row r="205" spans="1:23" ht="16.5" customHeigh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row>
    <row r="206" spans="1:23" ht="16.5" customHeight="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row>
    <row r="207" spans="1:23" ht="16.5" customHeight="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row>
    <row r="208" spans="1:23" ht="16.5" customHeight="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row>
    <row r="209" spans="1:23" ht="16.5" customHeight="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row>
    <row r="210" spans="1:23" ht="16.5" customHeight="1">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row>
    <row r="211" spans="1:23" ht="16.5" customHeight="1">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row>
    <row r="212" spans="1:23" ht="16.5" customHeight="1">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row>
    <row r="213" spans="1:23" ht="16.5" customHeight="1">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row>
    <row r="214" spans="1:23" ht="16.5" customHeight="1">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row>
    <row r="215" spans="1:23" ht="16.5" customHeight="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row>
    <row r="216" spans="1:23" ht="16.5" customHeight="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row>
    <row r="217" spans="1:23" ht="16.5" customHeight="1">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row>
    <row r="218" spans="1:23" ht="16.5" customHeight="1">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row>
    <row r="219" spans="1:23" ht="16.5" customHeight="1">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row>
    <row r="220" spans="1:23" ht="16.5" customHeight="1">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row>
    <row r="221" spans="1:23" ht="16.5" customHeight="1">
      <c r="A221" s="253"/>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row>
    <row r="222" spans="1:23" ht="16.5" customHeight="1">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row>
    <row r="223" spans="1:23" ht="16.5" customHeight="1">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row>
    <row r="224" spans="1:23" ht="16.5" customHeight="1">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row>
    <row r="225" spans="1:23" ht="16.5" customHeight="1">
      <c r="A225" s="253"/>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row>
    <row r="226" spans="1:23" ht="16.5" customHeight="1">
      <c r="A226" s="253"/>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row>
    <row r="227" spans="1:23" ht="16.5" customHeight="1">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row>
    <row r="228" spans="1:23" ht="16.5" customHeight="1">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row>
    <row r="229" spans="1:23" ht="16.5" customHeight="1">
      <c r="A229" s="253"/>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row>
    <row r="230" spans="1:23" ht="16.5" customHeight="1">
      <c r="A230" s="253"/>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row>
    <row r="231" spans="1:23" ht="16.5" customHeight="1">
      <c r="A231" s="253"/>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row>
    <row r="232" spans="1:23" ht="16.5" customHeight="1">
      <c r="A232" s="253"/>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row>
    <row r="233" spans="1:23" ht="16.5" customHeight="1">
      <c r="A233" s="253"/>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row>
    <row r="234" spans="1:23" ht="16.5" customHeight="1">
      <c r="A234" s="253"/>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row>
    <row r="235" spans="1:23" ht="16.5" customHeight="1">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row>
    <row r="236" spans="1:23" ht="16.5" customHeight="1">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row>
    <row r="237" spans="1:23" ht="16.5" customHeight="1">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row>
    <row r="238" spans="1:23" ht="16.5" customHeight="1">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row>
    <row r="239" spans="1:23" ht="16.5" customHeight="1">
      <c r="A239" s="253"/>
      <c r="B239" s="253"/>
      <c r="C239" s="253"/>
      <c r="D239" s="253"/>
      <c r="E239" s="253"/>
      <c r="F239" s="253"/>
      <c r="G239" s="253"/>
      <c r="H239" s="253"/>
      <c r="I239" s="253"/>
      <c r="J239" s="253"/>
      <c r="K239" s="253"/>
      <c r="L239" s="253"/>
      <c r="M239" s="253"/>
      <c r="N239" s="253"/>
      <c r="O239" s="253"/>
      <c r="P239" s="253"/>
      <c r="Q239" s="253"/>
      <c r="R239" s="253"/>
      <c r="S239" s="253"/>
      <c r="T239" s="253"/>
      <c r="U239" s="253"/>
      <c r="V239" s="253"/>
      <c r="W239" s="253"/>
    </row>
    <row r="240" spans="1:23" ht="16.5" customHeight="1">
      <c r="A240" s="253"/>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row>
    <row r="241" spans="1:23" ht="16.5" customHeight="1">
      <c r="A241" s="253"/>
      <c r="B241" s="253"/>
      <c r="C241" s="253"/>
      <c r="D241" s="253"/>
      <c r="E241" s="253"/>
      <c r="F241" s="253"/>
      <c r="G241" s="253"/>
      <c r="H241" s="253"/>
      <c r="I241" s="253"/>
      <c r="J241" s="253"/>
      <c r="K241" s="253"/>
      <c r="L241" s="253"/>
      <c r="M241" s="253"/>
      <c r="N241" s="253"/>
      <c r="O241" s="253"/>
      <c r="P241" s="253"/>
      <c r="Q241" s="253"/>
      <c r="R241" s="253"/>
      <c r="S241" s="253"/>
      <c r="T241" s="253"/>
      <c r="U241" s="253"/>
      <c r="V241" s="253"/>
      <c r="W241" s="253"/>
    </row>
    <row r="242" spans="1:23" ht="16.5" customHeight="1">
      <c r="A242" s="253"/>
      <c r="B242" s="253"/>
      <c r="C242" s="253"/>
      <c r="D242" s="253"/>
      <c r="E242" s="253"/>
      <c r="F242" s="253"/>
      <c r="G242" s="253"/>
      <c r="H242" s="253"/>
      <c r="I242" s="253"/>
      <c r="J242" s="253"/>
      <c r="K242" s="253"/>
      <c r="L242" s="253"/>
      <c r="M242" s="253"/>
      <c r="N242" s="253"/>
      <c r="O242" s="253"/>
      <c r="P242" s="253"/>
      <c r="Q242" s="253"/>
      <c r="R242" s="253"/>
      <c r="S242" s="253"/>
      <c r="T242" s="253"/>
      <c r="U242" s="253"/>
      <c r="V242" s="253"/>
      <c r="W242" s="253"/>
    </row>
    <row r="243" spans="1:23" ht="16.5" customHeight="1">
      <c r="A243" s="253"/>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row>
    <row r="244" spans="1:23" ht="16.5" customHeight="1">
      <c r="A244" s="253"/>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row>
    <row r="245" spans="1:23" ht="16.5" customHeight="1">
      <c r="A245" s="253"/>
      <c r="B245" s="253"/>
      <c r="C245" s="253"/>
      <c r="D245" s="253"/>
      <c r="E245" s="253"/>
      <c r="F245" s="253"/>
      <c r="G245" s="253"/>
      <c r="H245" s="253"/>
      <c r="I245" s="253"/>
      <c r="J245" s="253"/>
      <c r="K245" s="253"/>
      <c r="L245" s="253"/>
      <c r="M245" s="253"/>
      <c r="N245" s="253"/>
      <c r="O245" s="253"/>
      <c r="P245" s="253"/>
      <c r="Q245" s="253"/>
      <c r="R245" s="253"/>
      <c r="S245" s="253"/>
      <c r="T245" s="253"/>
      <c r="U245" s="253"/>
      <c r="V245" s="253"/>
      <c r="W245" s="253"/>
    </row>
    <row r="246" spans="1:23" ht="16.5" customHeight="1">
      <c r="A246" s="253"/>
      <c r="B246" s="253"/>
      <c r="C246" s="253"/>
      <c r="D246" s="253"/>
      <c r="E246" s="253"/>
      <c r="F246" s="253"/>
      <c r="G246" s="253"/>
      <c r="H246" s="253"/>
      <c r="I246" s="253"/>
      <c r="J246" s="253"/>
      <c r="K246" s="253"/>
      <c r="L246" s="253"/>
      <c r="M246" s="253"/>
      <c r="N246" s="253"/>
      <c r="O246" s="253"/>
      <c r="P246" s="253"/>
      <c r="Q246" s="253"/>
      <c r="R246" s="253"/>
      <c r="S246" s="253"/>
      <c r="T246" s="253"/>
      <c r="U246" s="253"/>
      <c r="V246" s="253"/>
      <c r="W246" s="253"/>
    </row>
    <row r="247" spans="1:23" ht="16.5" customHeight="1">
      <c r="A247" s="253"/>
      <c r="B247" s="253"/>
      <c r="C247" s="253"/>
      <c r="D247" s="253"/>
      <c r="E247" s="253"/>
      <c r="F247" s="253"/>
      <c r="G247" s="253"/>
      <c r="H247" s="253"/>
      <c r="I247" s="253"/>
      <c r="J247" s="253"/>
      <c r="K247" s="253"/>
      <c r="L247" s="253"/>
      <c r="M247" s="253"/>
      <c r="N247" s="253"/>
      <c r="O247" s="253"/>
      <c r="P247" s="253"/>
      <c r="Q247" s="253"/>
      <c r="R247" s="253"/>
      <c r="S247" s="253"/>
      <c r="T247" s="253"/>
      <c r="U247" s="253"/>
      <c r="V247" s="253"/>
      <c r="W247" s="253"/>
    </row>
    <row r="248" spans="1:23" ht="16.5" customHeight="1">
      <c r="A248" s="253"/>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row>
    <row r="249" spans="1:23" ht="16.5" customHeight="1">
      <c r="A249" s="253"/>
      <c r="B249" s="253"/>
      <c r="C249" s="253"/>
      <c r="D249" s="253"/>
      <c r="E249" s="253"/>
      <c r="F249" s="253"/>
      <c r="G249" s="253"/>
      <c r="H249" s="253"/>
      <c r="I249" s="253"/>
      <c r="J249" s="253"/>
      <c r="K249" s="253"/>
      <c r="L249" s="253"/>
      <c r="M249" s="253"/>
      <c r="N249" s="253"/>
      <c r="O249" s="253"/>
      <c r="P249" s="253"/>
      <c r="Q249" s="253"/>
      <c r="R249" s="253"/>
      <c r="S249" s="253"/>
      <c r="T249" s="253"/>
      <c r="U249" s="253"/>
      <c r="V249" s="253"/>
      <c r="W249" s="253"/>
    </row>
    <row r="250" spans="1:23" ht="16.5" customHeight="1">
      <c r="A250" s="253"/>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row>
    <row r="251" spans="1:23" ht="16.5" customHeight="1">
      <c r="A251" s="253"/>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row>
    <row r="252" spans="1:23" ht="16.5" customHeight="1">
      <c r="A252" s="253"/>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row>
    <row r="253" spans="1:23" ht="16.5" customHeight="1">
      <c r="A253" s="253"/>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row>
    <row r="254" spans="1:23" ht="16.5" customHeight="1">
      <c r="A254" s="253"/>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row>
    <row r="255" spans="1:23" ht="16.5" customHeight="1">
      <c r="A255" s="253"/>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row>
    <row r="256" spans="1:23" ht="16.5" customHeight="1">
      <c r="A256" s="253"/>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row>
    <row r="257" spans="1:23" ht="16.5" customHeight="1">
      <c r="A257" s="253"/>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row>
    <row r="258" spans="1:23" ht="16.5" customHeight="1">
      <c r="A258" s="253"/>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row>
    <row r="259" spans="1:23" ht="16.5" customHeight="1">
      <c r="A259" s="253"/>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row>
    <row r="260" spans="1:23" ht="16.5" customHeight="1">
      <c r="A260" s="253"/>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row>
    <row r="261" spans="1:23" ht="16.5" customHeight="1">
      <c r="A261" s="253"/>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row>
    <row r="262" spans="1:23" ht="16.5" customHeight="1">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row>
    <row r="263" spans="1:23" ht="16.5" customHeight="1">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row>
    <row r="264" spans="1:23" ht="16.5" customHeight="1">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row>
    <row r="265" spans="1:23" ht="16.5" customHeight="1">
      <c r="A265" s="253"/>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row>
    <row r="266" spans="1:23" ht="16.5" customHeight="1">
      <c r="A266" s="253"/>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row>
    <row r="267" spans="1:23" ht="16.5" customHeight="1">
      <c r="A267" s="253"/>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row>
    <row r="268" spans="1:23" ht="16.5" customHeight="1">
      <c r="A268" s="253"/>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row>
    <row r="269" spans="1:23" ht="16.5" customHeight="1">
      <c r="A269" s="253"/>
      <c r="B269" s="253"/>
      <c r="C269" s="253"/>
      <c r="D269" s="253"/>
      <c r="E269" s="253"/>
      <c r="F269" s="253"/>
      <c r="G269" s="253"/>
      <c r="H269" s="253"/>
      <c r="I269" s="253"/>
      <c r="J269" s="253"/>
      <c r="K269" s="253"/>
      <c r="L269" s="253"/>
      <c r="M269" s="253"/>
      <c r="N269" s="253"/>
      <c r="O269" s="253"/>
      <c r="P269" s="253"/>
      <c r="Q269" s="253"/>
      <c r="R269" s="253"/>
      <c r="S269" s="253"/>
      <c r="T269" s="253"/>
      <c r="U269" s="253"/>
      <c r="V269" s="253"/>
      <c r="W269" s="253"/>
    </row>
    <row r="270" spans="1:23" ht="16.5" customHeight="1">
      <c r="A270" s="253"/>
      <c r="B270" s="253"/>
      <c r="C270" s="253"/>
      <c r="D270" s="253"/>
      <c r="E270" s="253"/>
      <c r="F270" s="253"/>
      <c r="G270" s="253"/>
      <c r="H270" s="253"/>
      <c r="I270" s="253"/>
      <c r="J270" s="253"/>
      <c r="K270" s="253"/>
      <c r="L270" s="253"/>
      <c r="M270" s="253"/>
      <c r="N270" s="253"/>
      <c r="O270" s="253"/>
      <c r="P270" s="253"/>
      <c r="Q270" s="253"/>
      <c r="R270" s="253"/>
      <c r="S270" s="253"/>
      <c r="T270" s="253"/>
      <c r="U270" s="253"/>
      <c r="V270" s="253"/>
      <c r="W270" s="253"/>
    </row>
    <row r="271" spans="1:23" ht="16.5" customHeight="1">
      <c r="A271" s="253"/>
      <c r="B271" s="253"/>
      <c r="C271" s="253"/>
      <c r="D271" s="253"/>
      <c r="E271" s="253"/>
      <c r="F271" s="253"/>
      <c r="G271" s="253"/>
      <c r="H271" s="253"/>
      <c r="I271" s="253"/>
      <c r="J271" s="253"/>
      <c r="K271" s="253"/>
      <c r="L271" s="253"/>
      <c r="M271" s="253"/>
      <c r="N271" s="253"/>
      <c r="O271" s="253"/>
      <c r="P271" s="253"/>
      <c r="Q271" s="253"/>
      <c r="R271" s="253"/>
      <c r="S271" s="253"/>
      <c r="T271" s="253"/>
      <c r="U271" s="253"/>
      <c r="V271" s="253"/>
      <c r="W271" s="253"/>
    </row>
    <row r="272" spans="1:23" ht="16.5" customHeight="1">
      <c r="A272" s="253"/>
      <c r="B272" s="253"/>
      <c r="C272" s="253"/>
      <c r="D272" s="253"/>
      <c r="E272" s="253"/>
      <c r="F272" s="253"/>
      <c r="G272" s="253"/>
      <c r="H272" s="253"/>
      <c r="I272" s="253"/>
      <c r="J272" s="253"/>
      <c r="K272" s="253"/>
      <c r="L272" s="253"/>
      <c r="M272" s="253"/>
      <c r="N272" s="253"/>
      <c r="O272" s="253"/>
      <c r="P272" s="253"/>
      <c r="Q272" s="253"/>
      <c r="R272" s="253"/>
      <c r="S272" s="253"/>
      <c r="T272" s="253"/>
      <c r="U272" s="253"/>
      <c r="V272" s="253"/>
      <c r="W272" s="253"/>
    </row>
    <row r="273" spans="1:23" ht="16.5" customHeight="1">
      <c r="A273" s="253"/>
      <c r="B273" s="253"/>
      <c r="C273" s="253"/>
      <c r="D273" s="253"/>
      <c r="E273" s="253"/>
      <c r="F273" s="253"/>
      <c r="G273" s="253"/>
      <c r="H273" s="253"/>
      <c r="I273" s="253"/>
      <c r="J273" s="253"/>
      <c r="K273" s="253"/>
      <c r="L273" s="253"/>
      <c r="M273" s="253"/>
      <c r="N273" s="253"/>
      <c r="O273" s="253"/>
      <c r="P273" s="253"/>
      <c r="Q273" s="253"/>
      <c r="R273" s="253"/>
      <c r="S273" s="253"/>
      <c r="T273" s="253"/>
      <c r="U273" s="253"/>
      <c r="V273" s="253"/>
      <c r="W273" s="253"/>
    </row>
    <row r="274" spans="1:23" ht="16.5" customHeight="1">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row>
    <row r="275" spans="1:23" ht="16.5" customHeight="1">
      <c r="A275" s="253"/>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row>
    <row r="276" spans="1:23" ht="16.5" customHeight="1">
      <c r="A276" s="253"/>
      <c r="B276" s="253"/>
      <c r="C276" s="253"/>
      <c r="D276" s="253"/>
      <c r="E276" s="253"/>
      <c r="F276" s="253"/>
      <c r="G276" s="253"/>
      <c r="H276" s="253"/>
      <c r="I276" s="253"/>
      <c r="J276" s="253"/>
      <c r="K276" s="253"/>
      <c r="L276" s="253"/>
      <c r="M276" s="253"/>
      <c r="N276" s="253"/>
      <c r="O276" s="253"/>
      <c r="P276" s="253"/>
      <c r="Q276" s="253"/>
      <c r="R276" s="253"/>
      <c r="S276" s="253"/>
      <c r="T276" s="253"/>
      <c r="U276" s="253"/>
      <c r="V276" s="253"/>
      <c r="W276" s="253"/>
    </row>
    <row r="277" spans="1:23" ht="16.5" customHeight="1">
      <c r="A277" s="253"/>
      <c r="B277" s="253"/>
      <c r="C277" s="253"/>
      <c r="D277" s="253"/>
      <c r="E277" s="253"/>
      <c r="F277" s="253"/>
      <c r="G277" s="253"/>
      <c r="H277" s="253"/>
      <c r="I277" s="253"/>
      <c r="J277" s="253"/>
      <c r="K277" s="253"/>
      <c r="L277" s="253"/>
      <c r="M277" s="253"/>
      <c r="N277" s="253"/>
      <c r="O277" s="253"/>
      <c r="P277" s="253"/>
      <c r="Q277" s="253"/>
      <c r="R277" s="253"/>
      <c r="S277" s="253"/>
      <c r="T277" s="253"/>
      <c r="U277" s="253"/>
      <c r="V277" s="253"/>
      <c r="W277" s="253"/>
    </row>
    <row r="278" spans="1:23" ht="16.5" customHeight="1">
      <c r="A278" s="253"/>
      <c r="B278" s="253"/>
      <c r="C278" s="253"/>
      <c r="D278" s="253"/>
      <c r="E278" s="253"/>
      <c r="F278" s="253"/>
      <c r="G278" s="253"/>
      <c r="H278" s="253"/>
      <c r="I278" s="253"/>
      <c r="J278" s="253"/>
      <c r="K278" s="253"/>
      <c r="L278" s="253"/>
      <c r="M278" s="253"/>
      <c r="N278" s="253"/>
      <c r="O278" s="253"/>
      <c r="P278" s="253"/>
      <c r="Q278" s="253"/>
      <c r="R278" s="253"/>
      <c r="S278" s="253"/>
      <c r="T278" s="253"/>
      <c r="U278" s="253"/>
      <c r="V278" s="253"/>
      <c r="W278" s="253"/>
    </row>
    <row r="279" spans="1:23" ht="16.5" customHeight="1">
      <c r="A279" s="253"/>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row>
    <row r="280" spans="1:23" ht="16.5" customHeight="1">
      <c r="A280" s="253"/>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row>
    <row r="281" spans="1:23" ht="16.5" customHeight="1">
      <c r="A281" s="253"/>
      <c r="B281" s="253"/>
      <c r="C281" s="253"/>
      <c r="D281" s="253"/>
      <c r="E281" s="253"/>
      <c r="F281" s="253"/>
      <c r="G281" s="253"/>
      <c r="H281" s="253"/>
      <c r="I281" s="253"/>
      <c r="J281" s="253"/>
      <c r="K281" s="253"/>
      <c r="L281" s="253"/>
      <c r="M281" s="253"/>
      <c r="N281" s="253"/>
      <c r="O281" s="253"/>
      <c r="P281" s="253"/>
      <c r="Q281" s="253"/>
      <c r="R281" s="253"/>
      <c r="S281" s="253"/>
      <c r="T281" s="253"/>
      <c r="U281" s="253"/>
      <c r="V281" s="253"/>
      <c r="W281" s="253"/>
    </row>
    <row r="282" spans="1:23" ht="16.5" customHeight="1">
      <c r="A282" s="253"/>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row>
    <row r="283" spans="1:23" ht="16.5" customHeight="1">
      <c r="A283" s="253"/>
      <c r="B283" s="253"/>
      <c r="C283" s="253"/>
      <c r="D283" s="253"/>
      <c r="E283" s="253"/>
      <c r="F283" s="253"/>
      <c r="G283" s="253"/>
      <c r="H283" s="253"/>
      <c r="I283" s="253"/>
      <c r="J283" s="253"/>
      <c r="K283" s="253"/>
      <c r="L283" s="253"/>
      <c r="M283" s="253"/>
      <c r="N283" s="253"/>
      <c r="O283" s="253"/>
      <c r="P283" s="253"/>
      <c r="Q283" s="253"/>
      <c r="R283" s="253"/>
      <c r="S283" s="253"/>
      <c r="T283" s="253"/>
      <c r="U283" s="253"/>
      <c r="V283" s="253"/>
      <c r="W283" s="253"/>
    </row>
    <row r="284" spans="1:23" ht="16.5" customHeight="1">
      <c r="A284" s="253"/>
      <c r="B284" s="253"/>
      <c r="C284" s="253"/>
      <c r="D284" s="253"/>
      <c r="E284" s="253"/>
      <c r="F284" s="253"/>
      <c r="G284" s="253"/>
      <c r="H284" s="253"/>
      <c r="I284" s="253"/>
      <c r="J284" s="253"/>
      <c r="K284" s="253"/>
      <c r="L284" s="253"/>
      <c r="M284" s="253"/>
      <c r="N284" s="253"/>
      <c r="O284" s="253"/>
      <c r="P284" s="253"/>
      <c r="Q284" s="253"/>
      <c r="R284" s="253"/>
      <c r="S284" s="253"/>
      <c r="T284" s="253"/>
      <c r="U284" s="253"/>
      <c r="V284" s="253"/>
      <c r="W284" s="253"/>
    </row>
    <row r="285" spans="1:23" ht="16.5" customHeight="1">
      <c r="A285" s="253"/>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row>
    <row r="286" spans="1:23" ht="16.5" customHeight="1">
      <c r="A286" s="253"/>
      <c r="B286" s="253"/>
      <c r="C286" s="253"/>
      <c r="D286" s="253"/>
      <c r="E286" s="253"/>
      <c r="F286" s="253"/>
      <c r="G286" s="253"/>
      <c r="H286" s="253"/>
      <c r="I286" s="253"/>
      <c r="J286" s="253"/>
      <c r="K286" s="253"/>
      <c r="L286" s="253"/>
      <c r="M286" s="253"/>
      <c r="N286" s="253"/>
      <c r="O286" s="253"/>
      <c r="P286" s="253"/>
      <c r="Q286" s="253"/>
      <c r="R286" s="253"/>
      <c r="S286" s="253"/>
      <c r="T286" s="253"/>
      <c r="U286" s="253"/>
      <c r="V286" s="253"/>
      <c r="W286" s="253"/>
    </row>
    <row r="287" spans="1:23" ht="16.5" customHeight="1">
      <c r="A287" s="253"/>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row>
    <row r="288" spans="1:23" ht="16.5" customHeight="1">
      <c r="A288" s="253"/>
      <c r="B288" s="253"/>
      <c r="C288" s="253"/>
      <c r="D288" s="253"/>
      <c r="E288" s="253"/>
      <c r="F288" s="253"/>
      <c r="G288" s="253"/>
      <c r="H288" s="253"/>
      <c r="I288" s="253"/>
      <c r="J288" s="253"/>
      <c r="K288" s="253"/>
      <c r="L288" s="253"/>
      <c r="M288" s="253"/>
      <c r="N288" s="253"/>
      <c r="O288" s="253"/>
      <c r="P288" s="253"/>
      <c r="Q288" s="253"/>
      <c r="R288" s="253"/>
      <c r="S288" s="253"/>
      <c r="T288" s="253"/>
      <c r="U288" s="253"/>
      <c r="V288" s="253"/>
      <c r="W288" s="253"/>
    </row>
    <row r="289" spans="1:23" ht="16.5" customHeight="1">
      <c r="A289" s="253"/>
      <c r="B289" s="253"/>
      <c r="C289" s="253"/>
      <c r="D289" s="253"/>
      <c r="E289" s="253"/>
      <c r="F289" s="253"/>
      <c r="G289" s="253"/>
      <c r="H289" s="253"/>
      <c r="I289" s="253"/>
      <c r="J289" s="253"/>
      <c r="K289" s="253"/>
      <c r="L289" s="253"/>
      <c r="M289" s="253"/>
      <c r="N289" s="253"/>
      <c r="O289" s="253"/>
      <c r="P289" s="253"/>
      <c r="Q289" s="253"/>
      <c r="R289" s="253"/>
      <c r="S289" s="253"/>
      <c r="T289" s="253"/>
      <c r="U289" s="253"/>
      <c r="V289" s="253"/>
      <c r="W289" s="253"/>
    </row>
    <row r="290" spans="1:23" ht="16.5" customHeight="1">
      <c r="A290" s="253"/>
      <c r="B290" s="253"/>
      <c r="C290" s="253"/>
      <c r="D290" s="253"/>
      <c r="E290" s="253"/>
      <c r="F290" s="253"/>
      <c r="G290" s="253"/>
      <c r="H290" s="253"/>
      <c r="I290" s="253"/>
      <c r="J290" s="253"/>
      <c r="K290" s="253"/>
      <c r="L290" s="253"/>
      <c r="M290" s="253"/>
      <c r="N290" s="253"/>
      <c r="O290" s="253"/>
      <c r="P290" s="253"/>
      <c r="Q290" s="253"/>
      <c r="R290" s="253"/>
      <c r="S290" s="253"/>
      <c r="T290" s="253"/>
      <c r="U290" s="253"/>
      <c r="V290" s="253"/>
      <c r="W290" s="253"/>
    </row>
    <row r="291" spans="1:23" ht="16.5" customHeight="1">
      <c r="A291" s="253"/>
      <c r="B291" s="253"/>
      <c r="C291" s="253"/>
      <c r="D291" s="253"/>
      <c r="E291" s="253"/>
      <c r="F291" s="253"/>
      <c r="G291" s="253"/>
      <c r="H291" s="253"/>
      <c r="I291" s="253"/>
      <c r="J291" s="253"/>
      <c r="K291" s="253"/>
      <c r="L291" s="253"/>
      <c r="M291" s="253"/>
      <c r="N291" s="253"/>
      <c r="O291" s="253"/>
      <c r="P291" s="253"/>
      <c r="Q291" s="253"/>
      <c r="R291" s="253"/>
      <c r="S291" s="253"/>
      <c r="T291" s="253"/>
      <c r="U291" s="253"/>
      <c r="V291" s="253"/>
      <c r="W291" s="253"/>
    </row>
    <row r="292" spans="1:23" ht="16.5" customHeight="1">
      <c r="A292" s="253"/>
      <c r="B292" s="253"/>
      <c r="C292" s="253"/>
      <c r="D292" s="253"/>
      <c r="E292" s="253"/>
      <c r="F292" s="253"/>
      <c r="G292" s="253"/>
      <c r="H292" s="253"/>
      <c r="I292" s="253"/>
      <c r="J292" s="253"/>
      <c r="K292" s="253"/>
      <c r="L292" s="253"/>
      <c r="M292" s="253"/>
      <c r="N292" s="253"/>
      <c r="O292" s="253"/>
      <c r="P292" s="253"/>
      <c r="Q292" s="253"/>
      <c r="R292" s="253"/>
      <c r="S292" s="253"/>
      <c r="T292" s="253"/>
      <c r="U292" s="253"/>
      <c r="V292" s="253"/>
      <c r="W292" s="253"/>
    </row>
    <row r="293" spans="1:23" ht="16.5" customHeight="1">
      <c r="A293" s="253"/>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row>
    <row r="294" spans="1:23" ht="16.5" customHeight="1">
      <c r="A294" s="253"/>
      <c r="B294" s="253"/>
      <c r="C294" s="253"/>
      <c r="D294" s="253"/>
      <c r="E294" s="253"/>
      <c r="F294" s="253"/>
      <c r="G294" s="253"/>
      <c r="H294" s="253"/>
      <c r="I294" s="253"/>
      <c r="J294" s="253"/>
      <c r="K294" s="253"/>
      <c r="L294" s="253"/>
      <c r="M294" s="253"/>
      <c r="N294" s="253"/>
      <c r="O294" s="253"/>
      <c r="P294" s="253"/>
      <c r="Q294" s="253"/>
      <c r="R294" s="253"/>
      <c r="S294" s="253"/>
      <c r="T294" s="253"/>
      <c r="U294" s="253"/>
      <c r="V294" s="253"/>
      <c r="W294" s="253"/>
    </row>
    <row r="295" spans="1:23" ht="16.5" customHeight="1">
      <c r="A295" s="253"/>
      <c r="B295" s="253"/>
      <c r="C295" s="253"/>
      <c r="D295" s="253"/>
      <c r="E295" s="253"/>
      <c r="F295" s="253"/>
      <c r="G295" s="253"/>
      <c r="H295" s="253"/>
      <c r="I295" s="253"/>
      <c r="J295" s="253"/>
      <c r="K295" s="253"/>
      <c r="L295" s="253"/>
      <c r="M295" s="253"/>
      <c r="N295" s="253"/>
      <c r="O295" s="253"/>
      <c r="P295" s="253"/>
      <c r="Q295" s="253"/>
      <c r="R295" s="253"/>
      <c r="S295" s="253"/>
      <c r="T295" s="253"/>
      <c r="U295" s="253"/>
      <c r="V295" s="253"/>
      <c r="W295" s="253"/>
    </row>
    <row r="296" spans="1:23" ht="16.5" customHeight="1">
      <c r="A296" s="253"/>
      <c r="B296" s="253"/>
      <c r="C296" s="253"/>
      <c r="D296" s="253"/>
      <c r="E296" s="253"/>
      <c r="F296" s="253"/>
      <c r="G296" s="253"/>
      <c r="H296" s="253"/>
      <c r="I296" s="253"/>
      <c r="J296" s="253"/>
      <c r="K296" s="253"/>
      <c r="L296" s="253"/>
      <c r="M296" s="253"/>
      <c r="N296" s="253"/>
      <c r="O296" s="253"/>
      <c r="P296" s="253"/>
      <c r="Q296" s="253"/>
      <c r="R296" s="253"/>
      <c r="S296" s="253"/>
      <c r="T296" s="253"/>
      <c r="U296" s="253"/>
      <c r="V296" s="253"/>
      <c r="W296" s="253"/>
    </row>
    <row r="297" spans="1:23" ht="16.5" customHeight="1">
      <c r="A297" s="253"/>
      <c r="B297" s="253"/>
      <c r="C297" s="253"/>
      <c r="D297" s="253"/>
      <c r="E297" s="253"/>
      <c r="F297" s="253"/>
      <c r="G297" s="253"/>
      <c r="H297" s="253"/>
      <c r="I297" s="253"/>
      <c r="J297" s="253"/>
      <c r="K297" s="253"/>
      <c r="L297" s="253"/>
      <c r="M297" s="253"/>
      <c r="N297" s="253"/>
      <c r="O297" s="253"/>
      <c r="P297" s="253"/>
      <c r="Q297" s="253"/>
      <c r="R297" s="253"/>
      <c r="S297" s="253"/>
      <c r="T297" s="253"/>
      <c r="U297" s="253"/>
      <c r="V297" s="253"/>
      <c r="W297" s="253"/>
    </row>
    <row r="298" spans="1:23" ht="16.5" customHeight="1">
      <c r="A298" s="253"/>
      <c r="B298" s="253"/>
      <c r="C298" s="253"/>
      <c r="D298" s="253"/>
      <c r="E298" s="253"/>
      <c r="F298" s="253"/>
      <c r="G298" s="253"/>
      <c r="H298" s="253"/>
      <c r="I298" s="253"/>
      <c r="J298" s="253"/>
      <c r="K298" s="253"/>
      <c r="L298" s="253"/>
      <c r="M298" s="253"/>
      <c r="N298" s="253"/>
      <c r="O298" s="253"/>
      <c r="P298" s="253"/>
      <c r="Q298" s="253"/>
      <c r="R298" s="253"/>
      <c r="S298" s="253"/>
      <c r="T298" s="253"/>
      <c r="U298" s="253"/>
      <c r="V298" s="253"/>
      <c r="W298" s="253"/>
    </row>
    <row r="299" spans="1:23" ht="16.5" customHeight="1">
      <c r="A299" s="253"/>
      <c r="B299" s="253"/>
      <c r="C299" s="253"/>
      <c r="D299" s="253"/>
      <c r="E299" s="253"/>
      <c r="F299" s="253"/>
      <c r="G299" s="253"/>
      <c r="H299" s="253"/>
      <c r="I299" s="253"/>
      <c r="J299" s="253"/>
      <c r="K299" s="253"/>
      <c r="L299" s="253"/>
      <c r="M299" s="253"/>
      <c r="N299" s="253"/>
      <c r="O299" s="253"/>
      <c r="P299" s="253"/>
      <c r="Q299" s="253"/>
      <c r="R299" s="253"/>
      <c r="S299" s="253"/>
      <c r="T299" s="253"/>
      <c r="U299" s="253"/>
      <c r="V299" s="253"/>
      <c r="W299" s="253"/>
    </row>
    <row r="300" spans="1:23" ht="16.5" customHeight="1">
      <c r="A300" s="253"/>
      <c r="B300" s="253"/>
      <c r="C300" s="253"/>
      <c r="D300" s="253"/>
      <c r="E300" s="253"/>
      <c r="F300" s="253"/>
      <c r="G300" s="253"/>
      <c r="H300" s="253"/>
      <c r="I300" s="253"/>
      <c r="J300" s="253"/>
      <c r="K300" s="253"/>
      <c r="L300" s="253"/>
      <c r="M300" s="253"/>
      <c r="N300" s="253"/>
      <c r="O300" s="253"/>
      <c r="P300" s="253"/>
      <c r="Q300" s="253"/>
      <c r="R300" s="253"/>
      <c r="S300" s="253"/>
      <c r="T300" s="253"/>
      <c r="U300" s="253"/>
      <c r="V300" s="253"/>
      <c r="W300" s="253"/>
    </row>
    <row r="301" spans="1:23" ht="16.5" customHeight="1">
      <c r="A301" s="253"/>
      <c r="B301" s="253"/>
      <c r="C301" s="253"/>
      <c r="D301" s="253"/>
      <c r="E301" s="253"/>
      <c r="F301" s="253"/>
      <c r="G301" s="253"/>
      <c r="H301" s="253"/>
      <c r="I301" s="253"/>
      <c r="J301" s="253"/>
      <c r="K301" s="253"/>
      <c r="L301" s="253"/>
      <c r="M301" s="253"/>
      <c r="N301" s="253"/>
      <c r="O301" s="253"/>
      <c r="P301" s="253"/>
      <c r="Q301" s="253"/>
      <c r="R301" s="253"/>
      <c r="S301" s="253"/>
      <c r="T301" s="253"/>
      <c r="U301" s="253"/>
      <c r="V301" s="253"/>
      <c r="W301" s="253"/>
    </row>
    <row r="302" spans="1:23" ht="16.5" customHeight="1">
      <c r="A302" s="253"/>
      <c r="B302" s="253"/>
      <c r="C302" s="253"/>
      <c r="D302" s="253"/>
      <c r="E302" s="253"/>
      <c r="F302" s="253"/>
      <c r="G302" s="253"/>
      <c r="H302" s="253"/>
      <c r="I302" s="253"/>
      <c r="J302" s="253"/>
      <c r="K302" s="253"/>
      <c r="L302" s="253"/>
      <c r="M302" s="253"/>
      <c r="N302" s="253"/>
      <c r="O302" s="253"/>
      <c r="P302" s="253"/>
      <c r="Q302" s="253"/>
      <c r="R302" s="253"/>
      <c r="S302" s="253"/>
      <c r="T302" s="253"/>
      <c r="U302" s="253"/>
      <c r="V302" s="253"/>
      <c r="W302" s="253"/>
    </row>
    <row r="303" spans="1:23" ht="16.5" customHeight="1">
      <c r="A303" s="253"/>
      <c r="B303" s="253"/>
      <c r="C303" s="253"/>
      <c r="D303" s="253"/>
      <c r="E303" s="253"/>
      <c r="F303" s="253"/>
      <c r="G303" s="253"/>
      <c r="H303" s="253"/>
      <c r="I303" s="253"/>
      <c r="J303" s="253"/>
      <c r="K303" s="253"/>
      <c r="L303" s="253"/>
      <c r="M303" s="253"/>
      <c r="N303" s="253"/>
      <c r="O303" s="253"/>
      <c r="P303" s="253"/>
      <c r="Q303" s="253"/>
      <c r="R303" s="253"/>
      <c r="S303" s="253"/>
      <c r="T303" s="253"/>
      <c r="U303" s="253"/>
      <c r="V303" s="253"/>
      <c r="W303" s="253"/>
    </row>
    <row r="304" spans="1:23" ht="16.5" customHeight="1">
      <c r="A304" s="253"/>
      <c r="B304" s="253"/>
      <c r="C304" s="253"/>
      <c r="D304" s="253"/>
      <c r="E304" s="253"/>
      <c r="F304" s="253"/>
      <c r="G304" s="253"/>
      <c r="H304" s="253"/>
      <c r="I304" s="253"/>
      <c r="J304" s="253"/>
      <c r="K304" s="253"/>
      <c r="L304" s="253"/>
      <c r="M304" s="253"/>
      <c r="N304" s="253"/>
      <c r="O304" s="253"/>
      <c r="P304" s="253"/>
      <c r="Q304" s="253"/>
      <c r="R304" s="253"/>
      <c r="S304" s="253"/>
      <c r="T304" s="253"/>
      <c r="U304" s="253"/>
      <c r="V304" s="253"/>
      <c r="W304" s="253"/>
    </row>
    <row r="305" spans="1:23" ht="16.5" customHeight="1">
      <c r="A305" s="253"/>
      <c r="B305" s="253"/>
      <c r="C305" s="253"/>
      <c r="D305" s="253"/>
      <c r="E305" s="253"/>
      <c r="F305" s="253"/>
      <c r="G305" s="253"/>
      <c r="H305" s="253"/>
      <c r="I305" s="253"/>
      <c r="J305" s="253"/>
      <c r="K305" s="253"/>
      <c r="L305" s="253"/>
      <c r="M305" s="253"/>
      <c r="N305" s="253"/>
      <c r="O305" s="253"/>
      <c r="P305" s="253"/>
      <c r="Q305" s="253"/>
      <c r="R305" s="253"/>
      <c r="S305" s="253"/>
      <c r="T305" s="253"/>
      <c r="U305" s="253"/>
      <c r="V305" s="253"/>
      <c r="W305" s="253"/>
    </row>
    <row r="306" spans="1:23" ht="16.5" customHeight="1">
      <c r="A306" s="253"/>
      <c r="B306" s="253"/>
      <c r="C306" s="253"/>
      <c r="D306" s="253"/>
      <c r="E306" s="253"/>
      <c r="F306" s="253"/>
      <c r="G306" s="253"/>
      <c r="H306" s="253"/>
      <c r="I306" s="253"/>
      <c r="J306" s="253"/>
      <c r="K306" s="253"/>
      <c r="L306" s="253"/>
      <c r="M306" s="253"/>
      <c r="N306" s="253"/>
      <c r="O306" s="253"/>
      <c r="P306" s="253"/>
      <c r="Q306" s="253"/>
      <c r="R306" s="253"/>
      <c r="S306" s="253"/>
      <c r="T306" s="253"/>
      <c r="U306" s="253"/>
      <c r="V306" s="253"/>
      <c r="W306" s="253"/>
    </row>
    <row r="307" spans="1:23" ht="16.5" customHeight="1">
      <c r="A307" s="253"/>
      <c r="B307" s="253"/>
      <c r="C307" s="253"/>
      <c r="D307" s="253"/>
      <c r="E307" s="253"/>
      <c r="F307" s="253"/>
      <c r="G307" s="253"/>
      <c r="H307" s="253"/>
      <c r="I307" s="253"/>
      <c r="J307" s="253"/>
      <c r="K307" s="253"/>
      <c r="L307" s="253"/>
      <c r="M307" s="253"/>
      <c r="N307" s="253"/>
      <c r="O307" s="253"/>
      <c r="P307" s="253"/>
      <c r="Q307" s="253"/>
      <c r="R307" s="253"/>
      <c r="S307" s="253"/>
      <c r="T307" s="253"/>
      <c r="U307" s="253"/>
      <c r="V307" s="253"/>
      <c r="W307" s="253"/>
    </row>
    <row r="308" spans="1:23" ht="16.5" customHeight="1">
      <c r="A308" s="253"/>
      <c r="B308" s="253"/>
      <c r="C308" s="253"/>
      <c r="D308" s="253"/>
      <c r="E308" s="253"/>
      <c r="F308" s="253"/>
      <c r="G308" s="253"/>
      <c r="H308" s="253"/>
      <c r="I308" s="253"/>
      <c r="J308" s="253"/>
      <c r="K308" s="253"/>
      <c r="L308" s="253"/>
      <c r="M308" s="253"/>
      <c r="N308" s="253"/>
      <c r="O308" s="253"/>
      <c r="P308" s="253"/>
      <c r="Q308" s="253"/>
      <c r="R308" s="253"/>
      <c r="S308" s="253"/>
      <c r="T308" s="253"/>
      <c r="U308" s="253"/>
      <c r="V308" s="253"/>
      <c r="W308" s="253"/>
    </row>
    <row r="309" spans="1:23" ht="16.5" customHeight="1">
      <c r="A309" s="253"/>
      <c r="B309" s="253"/>
      <c r="C309" s="253"/>
      <c r="D309" s="253"/>
      <c r="E309" s="253"/>
      <c r="F309" s="253"/>
      <c r="G309" s="253"/>
      <c r="H309" s="253"/>
      <c r="I309" s="253"/>
      <c r="J309" s="253"/>
      <c r="K309" s="253"/>
      <c r="L309" s="253"/>
      <c r="M309" s="253"/>
      <c r="N309" s="253"/>
      <c r="O309" s="253"/>
      <c r="P309" s="253"/>
      <c r="Q309" s="253"/>
      <c r="R309" s="253"/>
      <c r="S309" s="253"/>
      <c r="T309" s="253"/>
      <c r="U309" s="253"/>
      <c r="V309" s="253"/>
      <c r="W309" s="253"/>
    </row>
    <row r="310" spans="1:23" ht="16.5" customHeight="1">
      <c r="A310" s="253"/>
      <c r="B310" s="253"/>
      <c r="C310" s="253"/>
      <c r="D310" s="253"/>
      <c r="E310" s="253"/>
      <c r="F310" s="253"/>
      <c r="G310" s="253"/>
      <c r="H310" s="253"/>
      <c r="I310" s="253"/>
      <c r="J310" s="253"/>
      <c r="K310" s="253"/>
      <c r="L310" s="253"/>
      <c r="M310" s="253"/>
      <c r="N310" s="253"/>
      <c r="O310" s="253"/>
      <c r="P310" s="253"/>
      <c r="Q310" s="253"/>
      <c r="R310" s="253"/>
      <c r="S310" s="253"/>
      <c r="T310" s="253"/>
      <c r="U310" s="253"/>
      <c r="V310" s="253"/>
      <c r="W310" s="253"/>
    </row>
    <row r="311" spans="1:23" ht="16.5" customHeight="1">
      <c r="A311" s="253"/>
      <c r="B311" s="253"/>
      <c r="C311" s="253"/>
      <c r="D311" s="253"/>
      <c r="E311" s="253"/>
      <c r="F311" s="253"/>
      <c r="G311" s="253"/>
      <c r="H311" s="253"/>
      <c r="I311" s="253"/>
      <c r="J311" s="253"/>
      <c r="K311" s="253"/>
      <c r="L311" s="253"/>
      <c r="M311" s="253"/>
      <c r="N311" s="253"/>
      <c r="O311" s="253"/>
      <c r="P311" s="253"/>
      <c r="Q311" s="253"/>
      <c r="R311" s="253"/>
      <c r="S311" s="253"/>
      <c r="T311" s="253"/>
      <c r="U311" s="253"/>
      <c r="V311" s="253"/>
      <c r="W311" s="253"/>
    </row>
    <row r="312" spans="1:23" ht="16.5" customHeight="1">
      <c r="A312" s="253"/>
      <c r="B312" s="253"/>
      <c r="C312" s="253"/>
      <c r="D312" s="253"/>
      <c r="E312" s="253"/>
      <c r="F312" s="253"/>
      <c r="G312" s="253"/>
      <c r="H312" s="253"/>
      <c r="I312" s="253"/>
      <c r="J312" s="253"/>
      <c r="K312" s="253"/>
      <c r="L312" s="253"/>
      <c r="M312" s="253"/>
      <c r="N312" s="253"/>
      <c r="O312" s="253"/>
      <c r="P312" s="253"/>
      <c r="Q312" s="253"/>
      <c r="R312" s="253"/>
      <c r="S312" s="253"/>
      <c r="T312" s="253"/>
      <c r="U312" s="253"/>
      <c r="V312" s="253"/>
      <c r="W312" s="253"/>
    </row>
    <row r="313" spans="1:23" ht="16.5" customHeight="1">
      <c r="A313" s="253"/>
      <c r="B313" s="253"/>
      <c r="C313" s="253"/>
      <c r="D313" s="253"/>
      <c r="E313" s="253"/>
      <c r="F313" s="253"/>
      <c r="G313" s="253"/>
      <c r="H313" s="253"/>
      <c r="I313" s="253"/>
      <c r="J313" s="253"/>
      <c r="K313" s="253"/>
      <c r="L313" s="253"/>
      <c r="M313" s="253"/>
      <c r="N313" s="253"/>
      <c r="O313" s="253"/>
      <c r="P313" s="253"/>
      <c r="Q313" s="253"/>
      <c r="R313" s="253"/>
      <c r="S313" s="253"/>
      <c r="T313" s="253"/>
      <c r="U313" s="253"/>
      <c r="V313" s="253"/>
      <c r="W313" s="253"/>
    </row>
    <row r="314" spans="1:23" ht="16.5" customHeight="1">
      <c r="A314" s="253"/>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row>
    <row r="315" spans="1:23" ht="16.5" customHeight="1">
      <c r="A315" s="253"/>
      <c r="B315" s="253"/>
      <c r="C315" s="253"/>
      <c r="D315" s="253"/>
      <c r="E315" s="253"/>
      <c r="F315" s="253"/>
      <c r="G315" s="253"/>
      <c r="H315" s="253"/>
      <c r="I315" s="253"/>
      <c r="J315" s="253"/>
      <c r="K315" s="253"/>
      <c r="L315" s="253"/>
      <c r="M315" s="253"/>
      <c r="N315" s="253"/>
      <c r="O315" s="253"/>
      <c r="P315" s="253"/>
      <c r="Q315" s="253"/>
      <c r="R315" s="253"/>
      <c r="S315" s="253"/>
      <c r="T315" s="253"/>
      <c r="U315" s="253"/>
      <c r="V315" s="253"/>
      <c r="W315" s="253"/>
    </row>
    <row r="316" spans="1:23" ht="16.5" customHeight="1">
      <c r="A316" s="253"/>
      <c r="B316" s="253"/>
      <c r="C316" s="253"/>
      <c r="D316" s="253"/>
      <c r="E316" s="253"/>
      <c r="F316" s="253"/>
      <c r="G316" s="253"/>
      <c r="H316" s="253"/>
      <c r="I316" s="253"/>
      <c r="J316" s="253"/>
      <c r="K316" s="253"/>
      <c r="L316" s="253"/>
      <c r="M316" s="253"/>
      <c r="N316" s="253"/>
      <c r="O316" s="253"/>
      <c r="P316" s="253"/>
      <c r="Q316" s="253"/>
      <c r="R316" s="253"/>
      <c r="S316" s="253"/>
      <c r="T316" s="253"/>
      <c r="U316" s="253"/>
      <c r="V316" s="253"/>
      <c r="W316" s="253"/>
    </row>
    <row r="317" spans="1:23" ht="16.5" customHeight="1">
      <c r="A317" s="253"/>
      <c r="B317" s="253"/>
      <c r="C317" s="253"/>
      <c r="D317" s="253"/>
      <c r="E317" s="253"/>
      <c r="F317" s="253"/>
      <c r="G317" s="253"/>
      <c r="H317" s="253"/>
      <c r="I317" s="253"/>
      <c r="J317" s="253"/>
      <c r="K317" s="253"/>
      <c r="L317" s="253"/>
      <c r="M317" s="253"/>
      <c r="N317" s="253"/>
      <c r="O317" s="253"/>
      <c r="P317" s="253"/>
      <c r="Q317" s="253"/>
      <c r="R317" s="253"/>
      <c r="S317" s="253"/>
      <c r="T317" s="253"/>
      <c r="U317" s="253"/>
      <c r="V317" s="253"/>
      <c r="W317" s="253"/>
    </row>
    <row r="318" spans="1:23" ht="16.5" customHeight="1">
      <c r="A318" s="253"/>
      <c r="B318" s="253"/>
      <c r="C318" s="253"/>
      <c r="D318" s="253"/>
      <c r="E318" s="253"/>
      <c r="F318" s="253"/>
      <c r="G318" s="253"/>
      <c r="H318" s="253"/>
      <c r="I318" s="253"/>
      <c r="J318" s="253"/>
      <c r="K318" s="253"/>
      <c r="L318" s="253"/>
      <c r="M318" s="253"/>
      <c r="N318" s="253"/>
      <c r="O318" s="253"/>
      <c r="P318" s="253"/>
      <c r="Q318" s="253"/>
      <c r="R318" s="253"/>
      <c r="S318" s="253"/>
      <c r="T318" s="253"/>
      <c r="U318" s="253"/>
      <c r="V318" s="253"/>
      <c r="W318" s="253"/>
    </row>
    <row r="319" spans="1:23" ht="16.5" customHeight="1">
      <c r="A319" s="253"/>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3"/>
    </row>
    <row r="320" spans="1:23" ht="16.5" customHeight="1">
      <c r="A320" s="253"/>
      <c r="B320" s="253"/>
      <c r="C320" s="253"/>
      <c r="D320" s="253"/>
      <c r="E320" s="253"/>
      <c r="F320" s="253"/>
      <c r="G320" s="253"/>
      <c r="H320" s="253"/>
      <c r="I320" s="253"/>
      <c r="J320" s="253"/>
      <c r="K320" s="253"/>
      <c r="L320" s="253"/>
      <c r="M320" s="253"/>
      <c r="N320" s="253"/>
      <c r="O320" s="253"/>
      <c r="P320" s="253"/>
      <c r="Q320" s="253"/>
      <c r="R320" s="253"/>
      <c r="S320" s="253"/>
      <c r="T320" s="253"/>
      <c r="U320" s="253"/>
      <c r="V320" s="253"/>
      <c r="W320" s="253"/>
    </row>
    <row r="321" spans="1:23" ht="16.5" customHeight="1">
      <c r="A321" s="253"/>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3"/>
    </row>
    <row r="322" spans="1:23" ht="16.5" customHeight="1">
      <c r="A322" s="253"/>
      <c r="B322" s="253"/>
      <c r="C322" s="253"/>
      <c r="D322" s="253"/>
      <c r="E322" s="253"/>
      <c r="F322" s="253"/>
      <c r="G322" s="253"/>
      <c r="H322" s="253"/>
      <c r="I322" s="253"/>
      <c r="J322" s="253"/>
      <c r="K322" s="253"/>
      <c r="L322" s="253"/>
      <c r="M322" s="253"/>
      <c r="N322" s="253"/>
      <c r="O322" s="253"/>
      <c r="P322" s="253"/>
      <c r="Q322" s="253"/>
      <c r="R322" s="253"/>
      <c r="S322" s="253"/>
      <c r="T322" s="253"/>
      <c r="U322" s="253"/>
      <c r="V322" s="253"/>
      <c r="W322" s="253"/>
    </row>
    <row r="323" spans="1:23" ht="16.5" customHeight="1">
      <c r="A323" s="253"/>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3"/>
    </row>
    <row r="324" spans="1:23" ht="16.5" customHeight="1">
      <c r="A324" s="253"/>
      <c r="B324" s="253"/>
      <c r="C324" s="253"/>
      <c r="D324" s="253"/>
      <c r="E324" s="253"/>
      <c r="F324" s="253"/>
      <c r="G324" s="253"/>
      <c r="H324" s="253"/>
      <c r="I324" s="253"/>
      <c r="J324" s="253"/>
      <c r="K324" s="253"/>
      <c r="L324" s="253"/>
      <c r="M324" s="253"/>
      <c r="N324" s="253"/>
      <c r="O324" s="253"/>
      <c r="P324" s="253"/>
      <c r="Q324" s="253"/>
      <c r="R324" s="253"/>
      <c r="S324" s="253"/>
      <c r="T324" s="253"/>
      <c r="U324" s="253"/>
      <c r="V324" s="253"/>
      <c r="W324" s="253"/>
    </row>
    <row r="325" spans="1:23" ht="16.5" customHeight="1">
      <c r="A325" s="253"/>
      <c r="B325" s="253"/>
      <c r="C325" s="253"/>
      <c r="D325" s="253"/>
      <c r="E325" s="253"/>
      <c r="F325" s="253"/>
      <c r="G325" s="253"/>
      <c r="H325" s="253"/>
      <c r="I325" s="253"/>
      <c r="J325" s="253"/>
      <c r="K325" s="253"/>
      <c r="L325" s="253"/>
      <c r="M325" s="253"/>
      <c r="N325" s="253"/>
      <c r="O325" s="253"/>
      <c r="P325" s="253"/>
      <c r="Q325" s="253"/>
      <c r="R325" s="253"/>
      <c r="S325" s="253"/>
      <c r="T325" s="253"/>
      <c r="U325" s="253"/>
      <c r="V325" s="253"/>
      <c r="W325" s="253"/>
    </row>
    <row r="326" spans="1:23" ht="16.5" customHeight="1">
      <c r="A326" s="253"/>
      <c r="B326" s="253"/>
      <c r="C326" s="253"/>
      <c r="D326" s="253"/>
      <c r="E326" s="253"/>
      <c r="F326" s="253"/>
      <c r="G326" s="253"/>
      <c r="H326" s="253"/>
      <c r="I326" s="253"/>
      <c r="J326" s="253"/>
      <c r="K326" s="253"/>
      <c r="L326" s="253"/>
      <c r="M326" s="253"/>
      <c r="N326" s="253"/>
      <c r="O326" s="253"/>
      <c r="P326" s="253"/>
      <c r="Q326" s="253"/>
      <c r="R326" s="253"/>
      <c r="S326" s="253"/>
      <c r="T326" s="253"/>
      <c r="U326" s="253"/>
      <c r="V326" s="253"/>
      <c r="W326" s="253"/>
    </row>
    <row r="327" spans="1:23" ht="16.5" customHeight="1">
      <c r="A327" s="253"/>
      <c r="B327" s="253"/>
      <c r="C327" s="253"/>
      <c r="D327" s="253"/>
      <c r="E327" s="253"/>
      <c r="F327" s="253"/>
      <c r="G327" s="253"/>
      <c r="H327" s="253"/>
      <c r="I327" s="253"/>
      <c r="J327" s="253"/>
      <c r="K327" s="253"/>
      <c r="L327" s="253"/>
      <c r="M327" s="253"/>
      <c r="N327" s="253"/>
      <c r="O327" s="253"/>
      <c r="P327" s="253"/>
      <c r="Q327" s="253"/>
      <c r="R327" s="253"/>
      <c r="S327" s="253"/>
      <c r="T327" s="253"/>
      <c r="U327" s="253"/>
      <c r="V327" s="253"/>
      <c r="W327" s="253"/>
    </row>
    <row r="328" spans="1:23" ht="16.5" customHeight="1">
      <c r="A328" s="253"/>
      <c r="B328" s="253"/>
      <c r="C328" s="253"/>
      <c r="D328" s="253"/>
      <c r="E328" s="253"/>
      <c r="F328" s="253"/>
      <c r="G328" s="253"/>
      <c r="H328" s="253"/>
      <c r="I328" s="253"/>
      <c r="J328" s="253"/>
      <c r="K328" s="253"/>
      <c r="L328" s="253"/>
      <c r="M328" s="253"/>
      <c r="N328" s="253"/>
      <c r="O328" s="253"/>
      <c r="P328" s="253"/>
      <c r="Q328" s="253"/>
      <c r="R328" s="253"/>
      <c r="S328" s="253"/>
      <c r="T328" s="253"/>
      <c r="U328" s="253"/>
      <c r="V328" s="253"/>
      <c r="W328" s="253"/>
    </row>
    <row r="329" spans="1:23" ht="16.5" customHeight="1">
      <c r="A329" s="253"/>
      <c r="B329" s="253"/>
      <c r="C329" s="253"/>
      <c r="D329" s="253"/>
      <c r="E329" s="253"/>
      <c r="F329" s="253"/>
      <c r="G329" s="253"/>
      <c r="H329" s="253"/>
      <c r="I329" s="253"/>
      <c r="J329" s="253"/>
      <c r="K329" s="253"/>
      <c r="L329" s="253"/>
      <c r="M329" s="253"/>
      <c r="N329" s="253"/>
      <c r="O329" s="253"/>
      <c r="P329" s="253"/>
      <c r="Q329" s="253"/>
      <c r="R329" s="253"/>
      <c r="S329" s="253"/>
      <c r="T329" s="253"/>
      <c r="U329" s="253"/>
      <c r="V329" s="253"/>
      <c r="W329" s="253"/>
    </row>
    <row r="330" spans="1:23" ht="16.5" customHeight="1">
      <c r="A330" s="253"/>
      <c r="B330" s="253"/>
      <c r="C330" s="253"/>
      <c r="D330" s="253"/>
      <c r="E330" s="253"/>
      <c r="F330" s="253"/>
      <c r="G330" s="253"/>
      <c r="H330" s="253"/>
      <c r="I330" s="253"/>
      <c r="J330" s="253"/>
      <c r="K330" s="253"/>
      <c r="L330" s="253"/>
      <c r="M330" s="253"/>
      <c r="N330" s="253"/>
      <c r="O330" s="253"/>
      <c r="P330" s="253"/>
      <c r="Q330" s="253"/>
      <c r="R330" s="253"/>
      <c r="S330" s="253"/>
      <c r="T330" s="253"/>
      <c r="U330" s="253"/>
      <c r="V330" s="253"/>
      <c r="W330" s="253"/>
    </row>
    <row r="331" spans="1:23" ht="16.5" customHeight="1">
      <c r="A331" s="253"/>
      <c r="B331" s="253"/>
      <c r="C331" s="253"/>
      <c r="D331" s="253"/>
      <c r="E331" s="253"/>
      <c r="F331" s="253"/>
      <c r="G331" s="253"/>
      <c r="H331" s="253"/>
      <c r="I331" s="253"/>
      <c r="J331" s="253"/>
      <c r="K331" s="253"/>
      <c r="L331" s="253"/>
      <c r="M331" s="253"/>
      <c r="N331" s="253"/>
      <c r="O331" s="253"/>
      <c r="P331" s="253"/>
      <c r="Q331" s="253"/>
      <c r="R331" s="253"/>
      <c r="S331" s="253"/>
      <c r="T331" s="253"/>
      <c r="U331" s="253"/>
      <c r="V331" s="253"/>
      <c r="W331" s="253"/>
    </row>
    <row r="332" spans="1:23" ht="16.5" customHeight="1">
      <c r="A332" s="253"/>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row>
    <row r="333" spans="1:23" ht="16.5" customHeight="1">
      <c r="A333" s="253"/>
      <c r="B333" s="253"/>
      <c r="C333" s="253"/>
      <c r="D333" s="253"/>
      <c r="E333" s="253"/>
      <c r="F333" s="253"/>
      <c r="G333" s="253"/>
      <c r="H333" s="253"/>
      <c r="I333" s="253"/>
      <c r="J333" s="253"/>
      <c r="K333" s="253"/>
      <c r="L333" s="253"/>
      <c r="M333" s="253"/>
      <c r="N333" s="253"/>
      <c r="O333" s="253"/>
      <c r="P333" s="253"/>
      <c r="Q333" s="253"/>
      <c r="R333" s="253"/>
      <c r="S333" s="253"/>
      <c r="T333" s="253"/>
      <c r="U333" s="253"/>
      <c r="V333" s="253"/>
      <c r="W333" s="253"/>
    </row>
    <row r="334" spans="1:23" ht="16.5" customHeight="1">
      <c r="A334" s="253"/>
      <c r="B334" s="253"/>
      <c r="C334" s="253"/>
      <c r="D334" s="253"/>
      <c r="E334" s="253"/>
      <c r="F334" s="253"/>
      <c r="G334" s="253"/>
      <c r="H334" s="253"/>
      <c r="I334" s="253"/>
      <c r="J334" s="253"/>
      <c r="K334" s="253"/>
      <c r="L334" s="253"/>
      <c r="M334" s="253"/>
      <c r="N334" s="253"/>
      <c r="O334" s="253"/>
      <c r="P334" s="253"/>
      <c r="Q334" s="253"/>
      <c r="R334" s="253"/>
      <c r="S334" s="253"/>
      <c r="T334" s="253"/>
      <c r="U334" s="253"/>
      <c r="V334" s="253"/>
      <c r="W334" s="253"/>
    </row>
    <row r="335" spans="1:23" ht="16.5" customHeight="1">
      <c r="A335" s="253"/>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row>
    <row r="336" spans="1:23" ht="16.5" customHeight="1">
      <c r="A336" s="253"/>
      <c r="B336" s="253"/>
      <c r="C336" s="253"/>
      <c r="D336" s="253"/>
      <c r="E336" s="253"/>
      <c r="F336" s="253"/>
      <c r="G336" s="253"/>
      <c r="H336" s="253"/>
      <c r="I336" s="253"/>
      <c r="J336" s="253"/>
      <c r="K336" s="253"/>
      <c r="L336" s="253"/>
      <c r="M336" s="253"/>
      <c r="N336" s="253"/>
      <c r="O336" s="253"/>
      <c r="P336" s="253"/>
      <c r="Q336" s="253"/>
      <c r="R336" s="253"/>
      <c r="S336" s="253"/>
      <c r="T336" s="253"/>
      <c r="U336" s="253"/>
      <c r="V336" s="253"/>
      <c r="W336" s="253"/>
    </row>
    <row r="337" spans="1:23" ht="16.5" customHeight="1">
      <c r="A337" s="253"/>
      <c r="B337" s="253"/>
      <c r="C337" s="253"/>
      <c r="D337" s="253"/>
      <c r="E337" s="253"/>
      <c r="F337" s="253"/>
      <c r="G337" s="253"/>
      <c r="H337" s="253"/>
      <c r="I337" s="253"/>
      <c r="J337" s="253"/>
      <c r="K337" s="253"/>
      <c r="L337" s="253"/>
      <c r="M337" s="253"/>
      <c r="N337" s="253"/>
      <c r="O337" s="253"/>
      <c r="P337" s="253"/>
      <c r="Q337" s="253"/>
      <c r="R337" s="253"/>
      <c r="S337" s="253"/>
      <c r="T337" s="253"/>
      <c r="U337" s="253"/>
      <c r="V337" s="253"/>
      <c r="W337" s="253"/>
    </row>
    <row r="338" spans="1:23" ht="16.5" customHeight="1">
      <c r="A338" s="253"/>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row>
    <row r="339" spans="1:23" ht="16.5" customHeight="1">
      <c r="A339" s="253"/>
      <c r="B339" s="253"/>
      <c r="C339" s="253"/>
      <c r="D339" s="253"/>
      <c r="E339" s="253"/>
      <c r="F339" s="253"/>
      <c r="G339" s="253"/>
      <c r="H339" s="253"/>
      <c r="I339" s="253"/>
      <c r="J339" s="253"/>
      <c r="K339" s="253"/>
      <c r="L339" s="253"/>
      <c r="M339" s="253"/>
      <c r="N339" s="253"/>
      <c r="O339" s="253"/>
      <c r="P339" s="253"/>
      <c r="Q339" s="253"/>
      <c r="R339" s="253"/>
      <c r="S339" s="253"/>
      <c r="T339" s="253"/>
      <c r="U339" s="253"/>
      <c r="V339" s="253"/>
      <c r="W339" s="253"/>
    </row>
    <row r="340" spans="1:23" ht="16.5" customHeight="1">
      <c r="A340" s="253"/>
      <c r="B340" s="253"/>
      <c r="C340" s="253"/>
      <c r="D340" s="253"/>
      <c r="E340" s="253"/>
      <c r="F340" s="253"/>
      <c r="G340" s="253"/>
      <c r="H340" s="253"/>
      <c r="I340" s="253"/>
      <c r="J340" s="253"/>
      <c r="K340" s="253"/>
      <c r="L340" s="253"/>
      <c r="M340" s="253"/>
      <c r="N340" s="253"/>
      <c r="O340" s="253"/>
      <c r="P340" s="253"/>
      <c r="Q340" s="253"/>
      <c r="R340" s="253"/>
      <c r="S340" s="253"/>
      <c r="T340" s="253"/>
      <c r="U340" s="253"/>
      <c r="V340" s="253"/>
      <c r="W340" s="253"/>
    </row>
    <row r="341" spans="1:23" ht="16.5" customHeight="1">
      <c r="A341" s="253"/>
      <c r="B341" s="253"/>
      <c r="C341" s="253"/>
      <c r="D341" s="253"/>
      <c r="E341" s="253"/>
      <c r="F341" s="253"/>
      <c r="G341" s="253"/>
      <c r="H341" s="253"/>
      <c r="I341" s="253"/>
      <c r="J341" s="253"/>
      <c r="K341" s="253"/>
      <c r="L341" s="253"/>
      <c r="M341" s="253"/>
      <c r="N341" s="253"/>
      <c r="O341" s="253"/>
      <c r="P341" s="253"/>
      <c r="Q341" s="253"/>
      <c r="R341" s="253"/>
      <c r="S341" s="253"/>
      <c r="T341" s="253"/>
      <c r="U341" s="253"/>
      <c r="V341" s="253"/>
      <c r="W341" s="253"/>
    </row>
    <row r="342" spans="1:23" ht="16.5" customHeight="1">
      <c r="A342" s="253"/>
      <c r="B342" s="253"/>
      <c r="C342" s="253"/>
      <c r="D342" s="253"/>
      <c r="E342" s="253"/>
      <c r="F342" s="253"/>
      <c r="G342" s="253"/>
      <c r="H342" s="253"/>
      <c r="I342" s="253"/>
      <c r="J342" s="253"/>
      <c r="K342" s="253"/>
      <c r="L342" s="253"/>
      <c r="M342" s="253"/>
      <c r="N342" s="253"/>
      <c r="O342" s="253"/>
      <c r="P342" s="253"/>
      <c r="Q342" s="253"/>
      <c r="R342" s="253"/>
      <c r="S342" s="253"/>
      <c r="T342" s="253"/>
      <c r="U342" s="253"/>
      <c r="V342" s="253"/>
      <c r="W342" s="253"/>
    </row>
    <row r="343" spans="1:23" ht="16.5" customHeight="1">
      <c r="A343" s="253"/>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row>
    <row r="344" spans="1:23" ht="16.5" customHeight="1">
      <c r="A344" s="253"/>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row>
    <row r="345" spans="1:23" ht="16.5" customHeight="1">
      <c r="A345" s="253"/>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row>
    <row r="346" spans="1:23" ht="16.5" customHeight="1">
      <c r="A346" s="253"/>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row>
    <row r="347" spans="1:23" ht="16.5" customHeight="1">
      <c r="A347" s="253"/>
      <c r="B347" s="253"/>
      <c r="C347" s="253"/>
      <c r="D347" s="253"/>
      <c r="E347" s="253"/>
      <c r="F347" s="253"/>
      <c r="G347" s="253"/>
      <c r="H347" s="253"/>
      <c r="I347" s="253"/>
      <c r="J347" s="253"/>
      <c r="K347" s="253"/>
      <c r="L347" s="253"/>
      <c r="M347" s="253"/>
      <c r="N347" s="253"/>
      <c r="O347" s="253"/>
      <c r="P347" s="253"/>
      <c r="Q347" s="253"/>
      <c r="R347" s="253"/>
      <c r="S347" s="253"/>
      <c r="T347" s="253"/>
      <c r="U347" s="253"/>
      <c r="V347" s="253"/>
      <c r="W347" s="253"/>
    </row>
    <row r="348" spans="1:23" ht="16.5" customHeight="1">
      <c r="A348" s="253"/>
      <c r="B348" s="253"/>
      <c r="C348" s="253"/>
      <c r="D348" s="253"/>
      <c r="E348" s="253"/>
      <c r="F348" s="253"/>
      <c r="G348" s="253"/>
      <c r="H348" s="253"/>
      <c r="I348" s="253"/>
      <c r="J348" s="253"/>
      <c r="K348" s="253"/>
      <c r="L348" s="253"/>
      <c r="M348" s="253"/>
      <c r="N348" s="253"/>
      <c r="O348" s="253"/>
      <c r="P348" s="253"/>
      <c r="Q348" s="253"/>
      <c r="R348" s="253"/>
      <c r="S348" s="253"/>
      <c r="T348" s="253"/>
      <c r="U348" s="253"/>
      <c r="V348" s="253"/>
      <c r="W348" s="253"/>
    </row>
    <row r="349" spans="1:23" ht="16.5" customHeight="1">
      <c r="A349" s="253"/>
      <c r="B349" s="253"/>
      <c r="C349" s="253"/>
      <c r="D349" s="253"/>
      <c r="E349" s="253"/>
      <c r="F349" s="253"/>
      <c r="G349" s="253"/>
      <c r="H349" s="253"/>
      <c r="I349" s="253"/>
      <c r="J349" s="253"/>
      <c r="K349" s="253"/>
      <c r="L349" s="253"/>
      <c r="M349" s="253"/>
      <c r="N349" s="253"/>
      <c r="O349" s="253"/>
      <c r="P349" s="253"/>
      <c r="Q349" s="253"/>
      <c r="R349" s="253"/>
      <c r="S349" s="253"/>
      <c r="T349" s="253"/>
      <c r="U349" s="253"/>
      <c r="V349" s="253"/>
      <c r="W349" s="253"/>
    </row>
    <row r="350" spans="1:23" ht="16.5" customHeight="1">
      <c r="A350" s="253"/>
      <c r="B350" s="253"/>
      <c r="C350" s="253"/>
      <c r="D350" s="253"/>
      <c r="E350" s="253"/>
      <c r="F350" s="253"/>
      <c r="G350" s="253"/>
      <c r="H350" s="253"/>
      <c r="I350" s="253"/>
      <c r="J350" s="253"/>
      <c r="K350" s="253"/>
      <c r="L350" s="253"/>
      <c r="M350" s="253"/>
      <c r="N350" s="253"/>
      <c r="O350" s="253"/>
      <c r="P350" s="253"/>
      <c r="Q350" s="253"/>
      <c r="R350" s="253"/>
      <c r="S350" s="253"/>
      <c r="T350" s="253"/>
      <c r="U350" s="253"/>
      <c r="V350" s="253"/>
      <c r="W350" s="253"/>
    </row>
    <row r="351" spans="1:23" ht="16.5" customHeight="1">
      <c r="A351" s="253"/>
      <c r="B351" s="253"/>
      <c r="C351" s="253"/>
      <c r="D351" s="253"/>
      <c r="E351" s="253"/>
      <c r="F351" s="253"/>
      <c r="G351" s="253"/>
      <c r="H351" s="253"/>
      <c r="I351" s="253"/>
      <c r="J351" s="253"/>
      <c r="K351" s="253"/>
      <c r="L351" s="253"/>
      <c r="M351" s="253"/>
      <c r="N351" s="253"/>
      <c r="O351" s="253"/>
      <c r="P351" s="253"/>
      <c r="Q351" s="253"/>
      <c r="R351" s="253"/>
      <c r="S351" s="253"/>
      <c r="T351" s="253"/>
      <c r="U351" s="253"/>
      <c r="V351" s="253"/>
      <c r="W351" s="253"/>
    </row>
    <row r="352" spans="1:23" ht="16.5" customHeight="1">
      <c r="A352" s="253"/>
      <c r="B352" s="253"/>
      <c r="C352" s="253"/>
      <c r="D352" s="253"/>
      <c r="E352" s="253"/>
      <c r="F352" s="253"/>
      <c r="G352" s="253"/>
      <c r="H352" s="253"/>
      <c r="I352" s="253"/>
      <c r="J352" s="253"/>
      <c r="K352" s="253"/>
      <c r="L352" s="253"/>
      <c r="M352" s="253"/>
      <c r="N352" s="253"/>
      <c r="O352" s="253"/>
      <c r="P352" s="253"/>
      <c r="Q352" s="253"/>
      <c r="R352" s="253"/>
      <c r="S352" s="253"/>
      <c r="T352" s="253"/>
      <c r="U352" s="253"/>
      <c r="V352" s="253"/>
      <c r="W352" s="253"/>
    </row>
    <row r="353" spans="1:23" ht="16.5" customHeight="1">
      <c r="A353" s="253"/>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row>
    <row r="354" spans="1:23" ht="16.5" customHeight="1">
      <c r="A354" s="253"/>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row>
    <row r="355" spans="1:23" ht="16.5" customHeight="1">
      <c r="A355" s="253"/>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row>
    <row r="356" spans="1:23" ht="16.5" customHeight="1">
      <c r="A356" s="253"/>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3"/>
    </row>
    <row r="357" spans="1:23" ht="16.5" customHeight="1">
      <c r="A357" s="253"/>
      <c r="B357" s="253"/>
      <c r="C357" s="253"/>
      <c r="D357" s="253"/>
      <c r="E357" s="253"/>
      <c r="F357" s="253"/>
      <c r="G357" s="253"/>
      <c r="H357" s="253"/>
      <c r="I357" s="253"/>
      <c r="J357" s="253"/>
      <c r="K357" s="253"/>
      <c r="L357" s="253"/>
      <c r="M357" s="253"/>
      <c r="N357" s="253"/>
      <c r="O357" s="253"/>
      <c r="P357" s="253"/>
      <c r="Q357" s="253"/>
      <c r="R357" s="253"/>
      <c r="S357" s="253"/>
      <c r="T357" s="253"/>
      <c r="U357" s="253"/>
      <c r="V357" s="253"/>
      <c r="W357" s="253"/>
    </row>
    <row r="358" spans="1:23" ht="16.5" customHeight="1">
      <c r="A358" s="253"/>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3"/>
    </row>
    <row r="359" spans="1:23" ht="16.5" customHeight="1">
      <c r="A359" s="253"/>
      <c r="B359" s="253"/>
      <c r="C359" s="253"/>
      <c r="D359" s="253"/>
      <c r="E359" s="253"/>
      <c r="F359" s="253"/>
      <c r="G359" s="253"/>
      <c r="H359" s="253"/>
      <c r="I359" s="253"/>
      <c r="J359" s="253"/>
      <c r="K359" s="253"/>
      <c r="L359" s="253"/>
      <c r="M359" s="253"/>
      <c r="N359" s="253"/>
      <c r="O359" s="253"/>
      <c r="P359" s="253"/>
      <c r="Q359" s="253"/>
      <c r="R359" s="253"/>
      <c r="S359" s="253"/>
      <c r="T359" s="253"/>
      <c r="U359" s="253"/>
      <c r="V359" s="253"/>
      <c r="W359" s="253"/>
    </row>
    <row r="360" spans="1:23" ht="16.5" customHeight="1">
      <c r="A360" s="253"/>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row>
    <row r="361" spans="1:23" ht="16.5" customHeight="1">
      <c r="A361" s="253"/>
      <c r="B361" s="253"/>
      <c r="C361" s="253"/>
      <c r="D361" s="253"/>
      <c r="E361" s="253"/>
      <c r="F361" s="253"/>
      <c r="G361" s="253"/>
      <c r="H361" s="253"/>
      <c r="I361" s="253"/>
      <c r="J361" s="253"/>
      <c r="K361" s="253"/>
      <c r="L361" s="253"/>
      <c r="M361" s="253"/>
      <c r="N361" s="253"/>
      <c r="O361" s="253"/>
      <c r="P361" s="253"/>
      <c r="Q361" s="253"/>
      <c r="R361" s="253"/>
      <c r="S361" s="253"/>
      <c r="T361" s="253"/>
      <c r="U361" s="253"/>
      <c r="V361" s="253"/>
      <c r="W361" s="253"/>
    </row>
    <row r="362" spans="1:23" ht="16.5" customHeight="1">
      <c r="A362" s="253"/>
      <c r="B362" s="253"/>
      <c r="C362" s="253"/>
      <c r="D362" s="253"/>
      <c r="E362" s="253"/>
      <c r="F362" s="253"/>
      <c r="G362" s="253"/>
      <c r="H362" s="253"/>
      <c r="I362" s="253"/>
      <c r="J362" s="253"/>
      <c r="K362" s="253"/>
      <c r="L362" s="253"/>
      <c r="M362" s="253"/>
      <c r="N362" s="253"/>
      <c r="O362" s="253"/>
      <c r="P362" s="253"/>
      <c r="Q362" s="253"/>
      <c r="R362" s="253"/>
      <c r="S362" s="253"/>
      <c r="T362" s="253"/>
      <c r="U362" s="253"/>
      <c r="V362" s="253"/>
      <c r="W362" s="253"/>
    </row>
    <row r="363" spans="1:23" ht="16.5" customHeight="1">
      <c r="A363" s="253"/>
      <c r="B363" s="253"/>
      <c r="C363" s="253"/>
      <c r="D363" s="253"/>
      <c r="E363" s="253"/>
      <c r="F363" s="253"/>
      <c r="G363" s="253"/>
      <c r="H363" s="253"/>
      <c r="I363" s="253"/>
      <c r="J363" s="253"/>
      <c r="K363" s="253"/>
      <c r="L363" s="253"/>
      <c r="M363" s="253"/>
      <c r="N363" s="253"/>
      <c r="O363" s="253"/>
      <c r="P363" s="253"/>
      <c r="Q363" s="253"/>
      <c r="R363" s="253"/>
      <c r="S363" s="253"/>
      <c r="T363" s="253"/>
      <c r="U363" s="253"/>
      <c r="V363" s="253"/>
      <c r="W363" s="253"/>
    </row>
    <row r="364" spans="1:23" ht="16.5" customHeight="1">
      <c r="A364" s="253"/>
      <c r="B364" s="253"/>
      <c r="C364" s="253"/>
      <c r="D364" s="253"/>
      <c r="E364" s="253"/>
      <c r="F364" s="253"/>
      <c r="G364" s="253"/>
      <c r="H364" s="253"/>
      <c r="I364" s="253"/>
      <c r="J364" s="253"/>
      <c r="K364" s="253"/>
      <c r="L364" s="253"/>
      <c r="M364" s="253"/>
      <c r="N364" s="253"/>
      <c r="O364" s="253"/>
      <c r="P364" s="253"/>
      <c r="Q364" s="253"/>
      <c r="R364" s="253"/>
      <c r="S364" s="253"/>
      <c r="T364" s="253"/>
      <c r="U364" s="253"/>
      <c r="V364" s="253"/>
      <c r="W364" s="253"/>
    </row>
    <row r="365" spans="1:23" ht="16.5" customHeight="1">
      <c r="A365" s="253"/>
      <c r="B365" s="253"/>
      <c r="C365" s="253"/>
      <c r="D365" s="253"/>
      <c r="E365" s="253"/>
      <c r="F365" s="253"/>
      <c r="G365" s="253"/>
      <c r="H365" s="253"/>
      <c r="I365" s="253"/>
      <c r="J365" s="253"/>
      <c r="K365" s="253"/>
      <c r="L365" s="253"/>
      <c r="M365" s="253"/>
      <c r="N365" s="253"/>
      <c r="O365" s="253"/>
      <c r="P365" s="253"/>
      <c r="Q365" s="253"/>
      <c r="R365" s="253"/>
      <c r="S365" s="253"/>
      <c r="T365" s="253"/>
      <c r="U365" s="253"/>
      <c r="V365" s="253"/>
      <c r="W365" s="253"/>
    </row>
    <row r="366" spans="1:23" ht="16.5" customHeight="1">
      <c r="A366" s="253"/>
      <c r="B366" s="253"/>
      <c r="C366" s="253"/>
      <c r="D366" s="253"/>
      <c r="E366" s="253"/>
      <c r="F366" s="253"/>
      <c r="G366" s="253"/>
      <c r="H366" s="253"/>
      <c r="I366" s="253"/>
      <c r="J366" s="253"/>
      <c r="K366" s="253"/>
      <c r="L366" s="253"/>
      <c r="M366" s="253"/>
      <c r="N366" s="253"/>
      <c r="O366" s="253"/>
      <c r="P366" s="253"/>
      <c r="Q366" s="253"/>
      <c r="R366" s="253"/>
      <c r="S366" s="253"/>
      <c r="T366" s="253"/>
      <c r="U366" s="253"/>
      <c r="V366" s="253"/>
      <c r="W366" s="253"/>
    </row>
    <row r="367" spans="1:23" ht="16.5" customHeight="1">
      <c r="A367" s="253"/>
      <c r="B367" s="253"/>
      <c r="C367" s="253"/>
      <c r="D367" s="253"/>
      <c r="E367" s="253"/>
      <c r="F367" s="253"/>
      <c r="G367" s="253"/>
      <c r="H367" s="253"/>
      <c r="I367" s="253"/>
      <c r="J367" s="253"/>
      <c r="K367" s="253"/>
      <c r="L367" s="253"/>
      <c r="M367" s="253"/>
      <c r="N367" s="253"/>
      <c r="O367" s="253"/>
      <c r="P367" s="253"/>
      <c r="Q367" s="253"/>
      <c r="R367" s="253"/>
      <c r="S367" s="253"/>
      <c r="T367" s="253"/>
      <c r="U367" s="253"/>
      <c r="V367" s="253"/>
      <c r="W367" s="253"/>
    </row>
    <row r="368" spans="1:23" ht="16.5" customHeight="1">
      <c r="A368" s="253"/>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row>
    <row r="369" spans="1:23" ht="16.5" customHeight="1">
      <c r="A369" s="253"/>
      <c r="B369" s="253"/>
      <c r="C369" s="253"/>
      <c r="D369" s="253"/>
      <c r="E369" s="253"/>
      <c r="F369" s="253"/>
      <c r="G369" s="253"/>
      <c r="H369" s="253"/>
      <c r="I369" s="253"/>
      <c r="J369" s="253"/>
      <c r="K369" s="253"/>
      <c r="L369" s="253"/>
      <c r="M369" s="253"/>
      <c r="N369" s="253"/>
      <c r="O369" s="253"/>
      <c r="P369" s="253"/>
      <c r="Q369" s="253"/>
      <c r="R369" s="253"/>
      <c r="S369" s="253"/>
      <c r="T369" s="253"/>
      <c r="U369" s="253"/>
      <c r="V369" s="253"/>
      <c r="W369" s="253"/>
    </row>
    <row r="370" spans="1:23" ht="16.5" customHeight="1">
      <c r="A370" s="253"/>
      <c r="B370" s="253"/>
      <c r="C370" s="253"/>
      <c r="D370" s="253"/>
      <c r="E370" s="253"/>
      <c r="F370" s="253"/>
      <c r="G370" s="253"/>
      <c r="H370" s="253"/>
      <c r="I370" s="253"/>
      <c r="J370" s="253"/>
      <c r="K370" s="253"/>
      <c r="L370" s="253"/>
      <c r="M370" s="253"/>
      <c r="N370" s="253"/>
      <c r="O370" s="253"/>
      <c r="P370" s="253"/>
      <c r="Q370" s="253"/>
      <c r="R370" s="253"/>
      <c r="S370" s="253"/>
      <c r="T370" s="253"/>
      <c r="U370" s="253"/>
      <c r="V370" s="253"/>
      <c r="W370" s="253"/>
    </row>
    <row r="371" spans="1:23" ht="16.5" customHeight="1">
      <c r="A371" s="253"/>
      <c r="B371" s="253"/>
      <c r="C371" s="253"/>
      <c r="D371" s="253"/>
      <c r="E371" s="253"/>
      <c r="F371" s="253"/>
      <c r="G371" s="253"/>
      <c r="H371" s="253"/>
      <c r="I371" s="253"/>
      <c r="J371" s="253"/>
      <c r="K371" s="253"/>
      <c r="L371" s="253"/>
      <c r="M371" s="253"/>
      <c r="N371" s="253"/>
      <c r="O371" s="253"/>
      <c r="P371" s="253"/>
      <c r="Q371" s="253"/>
      <c r="R371" s="253"/>
      <c r="S371" s="253"/>
      <c r="T371" s="253"/>
      <c r="U371" s="253"/>
      <c r="V371" s="253"/>
      <c r="W371" s="253"/>
    </row>
    <row r="372" spans="1:23" ht="16.5" customHeight="1">
      <c r="A372" s="253"/>
      <c r="B372" s="253"/>
      <c r="C372" s="253"/>
      <c r="D372" s="253"/>
      <c r="E372" s="253"/>
      <c r="F372" s="253"/>
      <c r="G372" s="253"/>
      <c r="H372" s="253"/>
      <c r="I372" s="253"/>
      <c r="J372" s="253"/>
      <c r="K372" s="253"/>
      <c r="L372" s="253"/>
      <c r="M372" s="253"/>
      <c r="N372" s="253"/>
      <c r="O372" s="253"/>
      <c r="P372" s="253"/>
      <c r="Q372" s="253"/>
      <c r="R372" s="253"/>
      <c r="S372" s="253"/>
      <c r="T372" s="253"/>
      <c r="U372" s="253"/>
      <c r="V372" s="253"/>
      <c r="W372" s="253"/>
    </row>
    <row r="373" spans="1:23" ht="16.5" customHeight="1">
      <c r="A373" s="253"/>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row>
    <row r="374" spans="1:23" ht="16.5" customHeight="1">
      <c r="A374" s="253"/>
      <c r="B374" s="253"/>
      <c r="C374" s="253"/>
      <c r="D374" s="253"/>
      <c r="E374" s="253"/>
      <c r="F374" s="253"/>
      <c r="G374" s="253"/>
      <c r="H374" s="253"/>
      <c r="I374" s="253"/>
      <c r="J374" s="253"/>
      <c r="K374" s="253"/>
      <c r="L374" s="253"/>
      <c r="M374" s="253"/>
      <c r="N374" s="253"/>
      <c r="O374" s="253"/>
      <c r="P374" s="253"/>
      <c r="Q374" s="253"/>
      <c r="R374" s="253"/>
      <c r="S374" s="253"/>
      <c r="T374" s="253"/>
      <c r="U374" s="253"/>
      <c r="V374" s="253"/>
      <c r="W374" s="253"/>
    </row>
    <row r="375" spans="1:23" ht="16.5" customHeight="1">
      <c r="A375" s="253"/>
      <c r="B375" s="253"/>
      <c r="C375" s="253"/>
      <c r="D375" s="253"/>
      <c r="E375" s="253"/>
      <c r="F375" s="253"/>
      <c r="G375" s="253"/>
      <c r="H375" s="253"/>
      <c r="I375" s="253"/>
      <c r="J375" s="253"/>
      <c r="K375" s="253"/>
      <c r="L375" s="253"/>
      <c r="M375" s="253"/>
      <c r="N375" s="253"/>
      <c r="O375" s="253"/>
      <c r="P375" s="253"/>
      <c r="Q375" s="253"/>
      <c r="R375" s="253"/>
      <c r="S375" s="253"/>
      <c r="T375" s="253"/>
      <c r="U375" s="253"/>
      <c r="V375" s="253"/>
      <c r="W375" s="253"/>
    </row>
    <row r="376" spans="1:23" ht="16.5" customHeight="1">
      <c r="A376" s="253"/>
      <c r="B376" s="253"/>
      <c r="C376" s="253"/>
      <c r="D376" s="253"/>
      <c r="E376" s="253"/>
      <c r="F376" s="253"/>
      <c r="G376" s="253"/>
      <c r="H376" s="253"/>
      <c r="I376" s="253"/>
      <c r="J376" s="253"/>
      <c r="K376" s="253"/>
      <c r="L376" s="253"/>
      <c r="M376" s="253"/>
      <c r="N376" s="253"/>
      <c r="O376" s="253"/>
      <c r="P376" s="253"/>
      <c r="Q376" s="253"/>
      <c r="R376" s="253"/>
      <c r="S376" s="253"/>
      <c r="T376" s="253"/>
      <c r="U376" s="253"/>
      <c r="V376" s="253"/>
      <c r="W376" s="253"/>
    </row>
    <row r="377" spans="1:23" ht="16.5" customHeight="1">
      <c r="A377" s="253"/>
      <c r="B377" s="253"/>
      <c r="C377" s="253"/>
      <c r="D377" s="253"/>
      <c r="E377" s="253"/>
      <c r="F377" s="253"/>
      <c r="G377" s="253"/>
      <c r="H377" s="253"/>
      <c r="I377" s="253"/>
      <c r="J377" s="253"/>
      <c r="K377" s="253"/>
      <c r="L377" s="253"/>
      <c r="M377" s="253"/>
      <c r="N377" s="253"/>
      <c r="O377" s="253"/>
      <c r="P377" s="253"/>
      <c r="Q377" s="253"/>
      <c r="R377" s="253"/>
      <c r="S377" s="253"/>
      <c r="T377" s="253"/>
      <c r="U377" s="253"/>
      <c r="V377" s="253"/>
      <c r="W377" s="253"/>
    </row>
    <row r="378" spans="1:23" ht="16.5" customHeight="1">
      <c r="A378" s="253"/>
      <c r="B378" s="253"/>
      <c r="C378" s="253"/>
      <c r="D378" s="253"/>
      <c r="E378" s="253"/>
      <c r="F378" s="253"/>
      <c r="G378" s="253"/>
      <c r="H378" s="253"/>
      <c r="I378" s="253"/>
      <c r="J378" s="253"/>
      <c r="K378" s="253"/>
      <c r="L378" s="253"/>
      <c r="M378" s="253"/>
      <c r="N378" s="253"/>
      <c r="O378" s="253"/>
      <c r="P378" s="253"/>
      <c r="Q378" s="253"/>
      <c r="R378" s="253"/>
      <c r="S378" s="253"/>
      <c r="T378" s="253"/>
      <c r="U378" s="253"/>
      <c r="V378" s="253"/>
      <c r="W378" s="253"/>
    </row>
    <row r="379" spans="1:23" ht="16.5" customHeight="1">
      <c r="A379" s="253"/>
      <c r="B379" s="253"/>
      <c r="C379" s="253"/>
      <c r="D379" s="253"/>
      <c r="E379" s="253"/>
      <c r="F379" s="253"/>
      <c r="G379" s="253"/>
      <c r="H379" s="253"/>
      <c r="I379" s="253"/>
      <c r="J379" s="253"/>
      <c r="K379" s="253"/>
      <c r="L379" s="253"/>
      <c r="M379" s="253"/>
      <c r="N379" s="253"/>
      <c r="O379" s="253"/>
      <c r="P379" s="253"/>
      <c r="Q379" s="253"/>
      <c r="R379" s="253"/>
      <c r="S379" s="253"/>
      <c r="T379" s="253"/>
      <c r="U379" s="253"/>
      <c r="V379" s="253"/>
      <c r="W379" s="253"/>
    </row>
    <row r="380" spans="1:23" ht="16.5" customHeight="1">
      <c r="A380" s="253"/>
      <c r="B380" s="253"/>
      <c r="C380" s="253"/>
      <c r="D380" s="253"/>
      <c r="E380" s="253"/>
      <c r="F380" s="253"/>
      <c r="G380" s="253"/>
      <c r="H380" s="253"/>
      <c r="I380" s="253"/>
      <c r="J380" s="253"/>
      <c r="K380" s="253"/>
      <c r="L380" s="253"/>
      <c r="M380" s="253"/>
      <c r="N380" s="253"/>
      <c r="O380" s="253"/>
      <c r="P380" s="253"/>
      <c r="Q380" s="253"/>
      <c r="R380" s="253"/>
      <c r="S380" s="253"/>
      <c r="T380" s="253"/>
      <c r="U380" s="253"/>
      <c r="V380" s="253"/>
      <c r="W380" s="253"/>
    </row>
    <row r="381" spans="1:23" ht="16.5" customHeight="1">
      <c r="A381" s="253"/>
      <c r="B381" s="253"/>
      <c r="C381" s="253"/>
      <c r="D381" s="253"/>
      <c r="E381" s="253"/>
      <c r="F381" s="253"/>
      <c r="G381" s="253"/>
      <c r="H381" s="253"/>
      <c r="I381" s="253"/>
      <c r="J381" s="253"/>
      <c r="K381" s="253"/>
      <c r="L381" s="253"/>
      <c r="M381" s="253"/>
      <c r="N381" s="253"/>
      <c r="O381" s="253"/>
      <c r="P381" s="253"/>
      <c r="Q381" s="253"/>
      <c r="R381" s="253"/>
      <c r="S381" s="253"/>
      <c r="T381" s="253"/>
      <c r="U381" s="253"/>
      <c r="V381" s="253"/>
      <c r="W381" s="253"/>
    </row>
    <row r="382" spans="1:23" ht="16.5" customHeight="1">
      <c r="A382" s="253"/>
      <c r="B382" s="253"/>
      <c r="C382" s="253"/>
      <c r="D382" s="253"/>
      <c r="E382" s="253"/>
      <c r="F382" s="253"/>
      <c r="G382" s="253"/>
      <c r="H382" s="253"/>
      <c r="I382" s="253"/>
      <c r="J382" s="253"/>
      <c r="K382" s="253"/>
      <c r="L382" s="253"/>
      <c r="M382" s="253"/>
      <c r="N382" s="253"/>
      <c r="O382" s="253"/>
      <c r="P382" s="253"/>
      <c r="Q382" s="253"/>
      <c r="R382" s="253"/>
      <c r="S382" s="253"/>
      <c r="T382" s="253"/>
      <c r="U382" s="253"/>
      <c r="V382" s="253"/>
      <c r="W382" s="253"/>
    </row>
    <row r="383" spans="1:23" ht="16.5" customHeight="1">
      <c r="A383" s="253"/>
      <c r="B383" s="253"/>
      <c r="C383" s="253"/>
      <c r="D383" s="253"/>
      <c r="E383" s="253"/>
      <c r="F383" s="253"/>
      <c r="G383" s="253"/>
      <c r="H383" s="253"/>
      <c r="I383" s="253"/>
      <c r="J383" s="253"/>
      <c r="K383" s="253"/>
      <c r="L383" s="253"/>
      <c r="M383" s="253"/>
      <c r="N383" s="253"/>
      <c r="O383" s="253"/>
      <c r="P383" s="253"/>
      <c r="Q383" s="253"/>
      <c r="R383" s="253"/>
      <c r="S383" s="253"/>
      <c r="T383" s="253"/>
      <c r="U383" s="253"/>
      <c r="V383" s="253"/>
      <c r="W383" s="253"/>
    </row>
    <row r="384" spans="1:23" ht="16.5" customHeight="1">
      <c r="A384" s="253"/>
      <c r="B384" s="253"/>
      <c r="C384" s="253"/>
      <c r="D384" s="253"/>
      <c r="E384" s="253"/>
      <c r="F384" s="253"/>
      <c r="G384" s="253"/>
      <c r="H384" s="253"/>
      <c r="I384" s="253"/>
      <c r="J384" s="253"/>
      <c r="K384" s="253"/>
      <c r="L384" s="253"/>
      <c r="M384" s="253"/>
      <c r="N384" s="253"/>
      <c r="O384" s="253"/>
      <c r="P384" s="253"/>
      <c r="Q384" s="253"/>
      <c r="R384" s="253"/>
      <c r="S384" s="253"/>
      <c r="T384" s="253"/>
      <c r="U384" s="253"/>
      <c r="V384" s="253"/>
      <c r="W384" s="253"/>
    </row>
    <row r="385" spans="1:23" ht="16.5" customHeight="1">
      <c r="A385" s="253"/>
      <c r="B385" s="253"/>
      <c r="C385" s="253"/>
      <c r="D385" s="253"/>
      <c r="E385" s="253"/>
      <c r="F385" s="253"/>
      <c r="G385" s="253"/>
      <c r="H385" s="253"/>
      <c r="I385" s="253"/>
      <c r="J385" s="253"/>
      <c r="K385" s="253"/>
      <c r="L385" s="253"/>
      <c r="M385" s="253"/>
      <c r="N385" s="253"/>
      <c r="O385" s="253"/>
      <c r="P385" s="253"/>
      <c r="Q385" s="253"/>
      <c r="R385" s="253"/>
      <c r="S385" s="253"/>
      <c r="T385" s="253"/>
      <c r="U385" s="253"/>
      <c r="V385" s="253"/>
      <c r="W385" s="253"/>
    </row>
    <row r="386" spans="1:23" ht="16.5" customHeight="1">
      <c r="A386" s="253"/>
      <c r="B386" s="253"/>
      <c r="C386" s="253"/>
      <c r="D386" s="253"/>
      <c r="E386" s="253"/>
      <c r="F386" s="253"/>
      <c r="G386" s="253"/>
      <c r="H386" s="253"/>
      <c r="I386" s="253"/>
      <c r="J386" s="253"/>
      <c r="K386" s="253"/>
      <c r="L386" s="253"/>
      <c r="M386" s="253"/>
      <c r="N386" s="253"/>
      <c r="O386" s="253"/>
      <c r="P386" s="253"/>
      <c r="Q386" s="253"/>
      <c r="R386" s="253"/>
      <c r="S386" s="253"/>
      <c r="T386" s="253"/>
      <c r="U386" s="253"/>
      <c r="V386" s="253"/>
      <c r="W386" s="253"/>
    </row>
    <row r="387" spans="1:23" ht="16.5" customHeight="1">
      <c r="A387" s="253"/>
      <c r="B387" s="253"/>
      <c r="C387" s="253"/>
      <c r="D387" s="253"/>
      <c r="E387" s="253"/>
      <c r="F387" s="253"/>
      <c r="G387" s="253"/>
      <c r="H387" s="253"/>
      <c r="I387" s="253"/>
      <c r="J387" s="253"/>
      <c r="K387" s="253"/>
      <c r="L387" s="253"/>
      <c r="M387" s="253"/>
      <c r="N387" s="253"/>
      <c r="O387" s="253"/>
      <c r="P387" s="253"/>
      <c r="Q387" s="253"/>
      <c r="R387" s="253"/>
      <c r="S387" s="253"/>
      <c r="T387" s="253"/>
      <c r="U387" s="253"/>
      <c r="V387" s="253"/>
      <c r="W387" s="253"/>
    </row>
    <row r="388" spans="1:23" ht="16.5" customHeight="1">
      <c r="A388" s="253"/>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row>
    <row r="389" spans="1:23" ht="16.5" customHeight="1">
      <c r="A389" s="253"/>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row>
    <row r="390" spans="1:23" ht="16.5" customHeight="1">
      <c r="A390" s="253"/>
      <c r="B390" s="253"/>
      <c r="C390" s="253"/>
      <c r="D390" s="253"/>
      <c r="E390" s="253"/>
      <c r="F390" s="253"/>
      <c r="G390" s="253"/>
      <c r="H390" s="253"/>
      <c r="I390" s="253"/>
      <c r="J390" s="253"/>
      <c r="K390" s="253"/>
      <c r="L390" s="253"/>
      <c r="M390" s="253"/>
      <c r="N390" s="253"/>
      <c r="O390" s="253"/>
      <c r="P390" s="253"/>
      <c r="Q390" s="253"/>
      <c r="R390" s="253"/>
      <c r="S390" s="253"/>
      <c r="T390" s="253"/>
      <c r="U390" s="253"/>
      <c r="V390" s="253"/>
      <c r="W390" s="253"/>
    </row>
    <row r="391" spans="1:23" ht="16.5" customHeight="1">
      <c r="A391" s="253"/>
      <c r="B391" s="253"/>
      <c r="C391" s="253"/>
      <c r="D391" s="253"/>
      <c r="E391" s="253"/>
      <c r="F391" s="253"/>
      <c r="G391" s="253"/>
      <c r="H391" s="253"/>
      <c r="I391" s="253"/>
      <c r="J391" s="253"/>
      <c r="K391" s="253"/>
      <c r="L391" s="253"/>
      <c r="M391" s="253"/>
      <c r="N391" s="253"/>
      <c r="O391" s="253"/>
      <c r="P391" s="253"/>
      <c r="Q391" s="253"/>
      <c r="R391" s="253"/>
      <c r="S391" s="253"/>
      <c r="T391" s="253"/>
      <c r="U391" s="253"/>
      <c r="V391" s="253"/>
      <c r="W391" s="253"/>
    </row>
    <row r="392" spans="1:23" ht="16.5" customHeight="1">
      <c r="A392" s="253"/>
      <c r="B392" s="253"/>
      <c r="C392" s="253"/>
      <c r="D392" s="253"/>
      <c r="E392" s="253"/>
      <c r="F392" s="253"/>
      <c r="G392" s="253"/>
      <c r="H392" s="253"/>
      <c r="I392" s="253"/>
      <c r="J392" s="253"/>
      <c r="K392" s="253"/>
      <c r="L392" s="253"/>
      <c r="M392" s="253"/>
      <c r="N392" s="253"/>
      <c r="O392" s="253"/>
      <c r="P392" s="253"/>
      <c r="Q392" s="253"/>
      <c r="R392" s="253"/>
      <c r="S392" s="253"/>
      <c r="T392" s="253"/>
      <c r="U392" s="253"/>
      <c r="V392" s="253"/>
      <c r="W392" s="253"/>
    </row>
    <row r="393" spans="1:23" ht="16.5" customHeight="1">
      <c r="A393" s="253"/>
      <c r="B393" s="253"/>
      <c r="C393" s="253"/>
      <c r="D393" s="253"/>
      <c r="E393" s="253"/>
      <c r="F393" s="253"/>
      <c r="G393" s="253"/>
      <c r="H393" s="253"/>
      <c r="I393" s="253"/>
      <c r="J393" s="253"/>
      <c r="K393" s="253"/>
      <c r="L393" s="253"/>
      <c r="M393" s="253"/>
      <c r="N393" s="253"/>
      <c r="O393" s="253"/>
      <c r="P393" s="253"/>
      <c r="Q393" s="253"/>
      <c r="R393" s="253"/>
      <c r="S393" s="253"/>
      <c r="T393" s="253"/>
      <c r="U393" s="253"/>
      <c r="V393" s="253"/>
      <c r="W393" s="253"/>
    </row>
    <row r="394" spans="1:23" ht="16.5" customHeight="1">
      <c r="A394" s="253"/>
      <c r="B394" s="253"/>
      <c r="C394" s="253"/>
      <c r="D394" s="253"/>
      <c r="E394" s="253"/>
      <c r="F394" s="253"/>
      <c r="G394" s="253"/>
      <c r="H394" s="253"/>
      <c r="I394" s="253"/>
      <c r="J394" s="253"/>
      <c r="K394" s="253"/>
      <c r="L394" s="253"/>
      <c r="M394" s="253"/>
      <c r="N394" s="253"/>
      <c r="O394" s="253"/>
      <c r="P394" s="253"/>
      <c r="Q394" s="253"/>
      <c r="R394" s="253"/>
      <c r="S394" s="253"/>
      <c r="T394" s="253"/>
      <c r="U394" s="253"/>
      <c r="V394" s="253"/>
      <c r="W394" s="253"/>
    </row>
    <row r="395" spans="1:23" ht="16.5" customHeight="1">
      <c r="A395" s="253"/>
      <c r="B395" s="253"/>
      <c r="C395" s="253"/>
      <c r="D395" s="253"/>
      <c r="E395" s="253"/>
      <c r="F395" s="253"/>
      <c r="G395" s="253"/>
      <c r="H395" s="253"/>
      <c r="I395" s="253"/>
      <c r="J395" s="253"/>
      <c r="K395" s="253"/>
      <c r="L395" s="253"/>
      <c r="M395" s="253"/>
      <c r="N395" s="253"/>
      <c r="O395" s="253"/>
      <c r="P395" s="253"/>
      <c r="Q395" s="253"/>
      <c r="R395" s="253"/>
      <c r="S395" s="253"/>
      <c r="T395" s="253"/>
      <c r="U395" s="253"/>
      <c r="V395" s="253"/>
      <c r="W395" s="253"/>
    </row>
    <row r="396" spans="1:23" ht="16.5" customHeight="1">
      <c r="A396" s="253"/>
      <c r="B396" s="253"/>
      <c r="C396" s="253"/>
      <c r="D396" s="253"/>
      <c r="E396" s="253"/>
      <c r="F396" s="253"/>
      <c r="G396" s="253"/>
      <c r="H396" s="253"/>
      <c r="I396" s="253"/>
      <c r="J396" s="253"/>
      <c r="K396" s="253"/>
      <c r="L396" s="253"/>
      <c r="M396" s="253"/>
      <c r="N396" s="253"/>
      <c r="O396" s="253"/>
      <c r="P396" s="253"/>
      <c r="Q396" s="253"/>
      <c r="R396" s="253"/>
      <c r="S396" s="253"/>
      <c r="T396" s="253"/>
      <c r="U396" s="253"/>
      <c r="V396" s="253"/>
      <c r="W396" s="253"/>
    </row>
    <row r="397" spans="1:23" ht="16.5" customHeight="1">
      <c r="A397" s="253"/>
      <c r="B397" s="253"/>
      <c r="C397" s="253"/>
      <c r="D397" s="253"/>
      <c r="E397" s="253"/>
      <c r="F397" s="253"/>
      <c r="G397" s="253"/>
      <c r="H397" s="253"/>
      <c r="I397" s="253"/>
      <c r="J397" s="253"/>
      <c r="K397" s="253"/>
      <c r="L397" s="253"/>
      <c r="M397" s="253"/>
      <c r="N397" s="253"/>
      <c r="O397" s="253"/>
      <c r="P397" s="253"/>
      <c r="Q397" s="253"/>
      <c r="R397" s="253"/>
      <c r="S397" s="253"/>
      <c r="T397" s="253"/>
      <c r="U397" s="253"/>
      <c r="V397" s="253"/>
      <c r="W397" s="253"/>
    </row>
    <row r="398" spans="1:23" ht="16.5" customHeight="1">
      <c r="A398" s="253"/>
      <c r="B398" s="253"/>
      <c r="C398" s="253"/>
      <c r="D398" s="253"/>
      <c r="E398" s="253"/>
      <c r="F398" s="253"/>
      <c r="G398" s="253"/>
      <c r="H398" s="253"/>
      <c r="I398" s="253"/>
      <c r="J398" s="253"/>
      <c r="K398" s="253"/>
      <c r="L398" s="253"/>
      <c r="M398" s="253"/>
      <c r="N398" s="253"/>
      <c r="O398" s="253"/>
      <c r="P398" s="253"/>
      <c r="Q398" s="253"/>
      <c r="R398" s="253"/>
      <c r="S398" s="253"/>
      <c r="T398" s="253"/>
      <c r="U398" s="253"/>
      <c r="V398" s="253"/>
      <c r="W398" s="253"/>
    </row>
    <row r="399" spans="1:23" ht="16.5" customHeight="1">
      <c r="A399" s="253"/>
      <c r="B399" s="253"/>
      <c r="C399" s="253"/>
      <c r="D399" s="253"/>
      <c r="E399" s="253"/>
      <c r="F399" s="253"/>
      <c r="G399" s="253"/>
      <c r="H399" s="253"/>
      <c r="I399" s="253"/>
      <c r="J399" s="253"/>
      <c r="K399" s="253"/>
      <c r="L399" s="253"/>
      <c r="M399" s="253"/>
      <c r="N399" s="253"/>
      <c r="O399" s="253"/>
      <c r="P399" s="253"/>
      <c r="Q399" s="253"/>
      <c r="R399" s="253"/>
      <c r="S399" s="253"/>
      <c r="T399" s="253"/>
      <c r="U399" s="253"/>
      <c r="V399" s="253"/>
      <c r="W399" s="253"/>
    </row>
    <row r="400" spans="1:23" ht="16.5" customHeight="1">
      <c r="A400" s="253"/>
      <c r="B400" s="253"/>
      <c r="C400" s="253"/>
      <c r="D400" s="253"/>
      <c r="E400" s="253"/>
      <c r="F400" s="253"/>
      <c r="G400" s="253"/>
      <c r="H400" s="253"/>
      <c r="I400" s="253"/>
      <c r="J400" s="253"/>
      <c r="K400" s="253"/>
      <c r="L400" s="253"/>
      <c r="M400" s="253"/>
      <c r="N400" s="253"/>
      <c r="O400" s="253"/>
      <c r="P400" s="253"/>
      <c r="Q400" s="253"/>
      <c r="R400" s="253"/>
      <c r="S400" s="253"/>
      <c r="T400" s="253"/>
      <c r="U400" s="253"/>
      <c r="V400" s="253"/>
      <c r="W400" s="253"/>
    </row>
    <row r="401" spans="1:23" ht="16.5" customHeight="1">
      <c r="A401" s="253"/>
      <c r="B401" s="253"/>
      <c r="C401" s="253"/>
      <c r="D401" s="253"/>
      <c r="E401" s="253"/>
      <c r="F401" s="253"/>
      <c r="G401" s="253"/>
      <c r="H401" s="253"/>
      <c r="I401" s="253"/>
      <c r="J401" s="253"/>
      <c r="K401" s="253"/>
      <c r="L401" s="253"/>
      <c r="M401" s="253"/>
      <c r="N401" s="253"/>
      <c r="O401" s="253"/>
      <c r="P401" s="253"/>
      <c r="Q401" s="253"/>
      <c r="R401" s="253"/>
      <c r="S401" s="253"/>
      <c r="T401" s="253"/>
      <c r="U401" s="253"/>
      <c r="V401" s="253"/>
      <c r="W401" s="253"/>
    </row>
    <row r="402" spans="1:23" ht="16.5" customHeight="1">
      <c r="A402" s="253"/>
      <c r="B402" s="253"/>
      <c r="C402" s="253"/>
      <c r="D402" s="253"/>
      <c r="E402" s="253"/>
      <c r="F402" s="253"/>
      <c r="G402" s="253"/>
      <c r="H402" s="253"/>
      <c r="I402" s="253"/>
      <c r="J402" s="253"/>
      <c r="K402" s="253"/>
      <c r="L402" s="253"/>
      <c r="M402" s="253"/>
      <c r="N402" s="253"/>
      <c r="O402" s="253"/>
      <c r="P402" s="253"/>
      <c r="Q402" s="253"/>
      <c r="R402" s="253"/>
      <c r="S402" s="253"/>
      <c r="T402" s="253"/>
      <c r="U402" s="253"/>
      <c r="V402" s="253"/>
      <c r="W402" s="253"/>
    </row>
    <row r="403" spans="1:23" ht="16.5" customHeight="1">
      <c r="A403" s="253"/>
      <c r="B403" s="253"/>
      <c r="C403" s="253"/>
      <c r="D403" s="253"/>
      <c r="E403" s="253"/>
      <c r="F403" s="253"/>
      <c r="G403" s="253"/>
      <c r="H403" s="253"/>
      <c r="I403" s="253"/>
      <c r="J403" s="253"/>
      <c r="K403" s="253"/>
      <c r="L403" s="253"/>
      <c r="M403" s="253"/>
      <c r="N403" s="253"/>
      <c r="O403" s="253"/>
      <c r="P403" s="253"/>
      <c r="Q403" s="253"/>
      <c r="R403" s="253"/>
      <c r="S403" s="253"/>
      <c r="T403" s="253"/>
      <c r="U403" s="253"/>
      <c r="V403" s="253"/>
      <c r="W403" s="253"/>
    </row>
    <row r="404" spans="1:23" ht="16.5" customHeight="1">
      <c r="A404" s="253"/>
      <c r="B404" s="253"/>
      <c r="C404" s="253"/>
      <c r="D404" s="253"/>
      <c r="E404" s="253"/>
      <c r="F404" s="253"/>
      <c r="G404" s="253"/>
      <c r="H404" s="253"/>
      <c r="I404" s="253"/>
      <c r="J404" s="253"/>
      <c r="K404" s="253"/>
      <c r="L404" s="253"/>
      <c r="M404" s="253"/>
      <c r="N404" s="253"/>
      <c r="O404" s="253"/>
      <c r="P404" s="253"/>
      <c r="Q404" s="253"/>
      <c r="R404" s="253"/>
      <c r="S404" s="253"/>
      <c r="T404" s="253"/>
      <c r="U404" s="253"/>
      <c r="V404" s="253"/>
      <c r="W404" s="253"/>
    </row>
    <row r="405" spans="1:23" ht="16.5" customHeight="1">
      <c r="A405" s="253"/>
      <c r="B405" s="253"/>
      <c r="C405" s="253"/>
      <c r="D405" s="253"/>
      <c r="E405" s="253"/>
      <c r="F405" s="253"/>
      <c r="G405" s="253"/>
      <c r="H405" s="253"/>
      <c r="I405" s="253"/>
      <c r="J405" s="253"/>
      <c r="K405" s="253"/>
      <c r="L405" s="253"/>
      <c r="M405" s="253"/>
      <c r="N405" s="253"/>
      <c r="O405" s="253"/>
      <c r="P405" s="253"/>
      <c r="Q405" s="253"/>
      <c r="R405" s="253"/>
      <c r="S405" s="253"/>
      <c r="T405" s="253"/>
      <c r="U405" s="253"/>
      <c r="V405" s="253"/>
      <c r="W405" s="253"/>
    </row>
    <row r="406" spans="1:23" ht="16.5" customHeight="1">
      <c r="A406" s="253"/>
      <c r="B406" s="253"/>
      <c r="C406" s="253"/>
      <c r="D406" s="253"/>
      <c r="E406" s="253"/>
      <c r="F406" s="253"/>
      <c r="G406" s="253"/>
      <c r="H406" s="253"/>
      <c r="I406" s="253"/>
      <c r="J406" s="253"/>
      <c r="K406" s="253"/>
      <c r="L406" s="253"/>
      <c r="M406" s="253"/>
      <c r="N406" s="253"/>
      <c r="O406" s="253"/>
      <c r="P406" s="253"/>
      <c r="Q406" s="253"/>
      <c r="R406" s="253"/>
      <c r="S406" s="253"/>
      <c r="T406" s="253"/>
      <c r="U406" s="253"/>
      <c r="V406" s="253"/>
      <c r="W406" s="253"/>
    </row>
    <row r="407" spans="1:23" ht="16.5" customHeight="1">
      <c r="A407" s="253"/>
      <c r="B407" s="253"/>
      <c r="C407" s="253"/>
      <c r="D407" s="253"/>
      <c r="E407" s="253"/>
      <c r="F407" s="253"/>
      <c r="G407" s="253"/>
      <c r="H407" s="253"/>
      <c r="I407" s="253"/>
      <c r="J407" s="253"/>
      <c r="K407" s="253"/>
      <c r="L407" s="253"/>
      <c r="M407" s="253"/>
      <c r="N407" s="253"/>
      <c r="O407" s="253"/>
      <c r="P407" s="253"/>
      <c r="Q407" s="253"/>
      <c r="R407" s="253"/>
      <c r="S407" s="253"/>
      <c r="T407" s="253"/>
      <c r="U407" s="253"/>
      <c r="V407" s="253"/>
      <c r="W407" s="253"/>
    </row>
    <row r="408" spans="1:23" ht="16.5" customHeight="1">
      <c r="A408" s="253"/>
      <c r="B408" s="253"/>
      <c r="C408" s="253"/>
      <c r="D408" s="253"/>
      <c r="E408" s="253"/>
      <c r="F408" s="253"/>
      <c r="G408" s="253"/>
      <c r="H408" s="253"/>
      <c r="I408" s="253"/>
      <c r="J408" s="253"/>
      <c r="K408" s="253"/>
      <c r="L408" s="253"/>
      <c r="M408" s="253"/>
      <c r="N408" s="253"/>
      <c r="O408" s="253"/>
      <c r="P408" s="253"/>
      <c r="Q408" s="253"/>
      <c r="R408" s="253"/>
      <c r="S408" s="253"/>
      <c r="T408" s="253"/>
      <c r="U408" s="253"/>
      <c r="V408" s="253"/>
      <c r="W408" s="253"/>
    </row>
    <row r="409" spans="1:23" ht="16.5" customHeight="1">
      <c r="A409" s="253"/>
      <c r="B409" s="253"/>
      <c r="C409" s="253"/>
      <c r="D409" s="253"/>
      <c r="E409" s="253"/>
      <c r="F409" s="253"/>
      <c r="G409" s="253"/>
      <c r="H409" s="253"/>
      <c r="I409" s="253"/>
      <c r="J409" s="253"/>
      <c r="K409" s="253"/>
      <c r="L409" s="253"/>
      <c r="M409" s="253"/>
      <c r="N409" s="253"/>
      <c r="O409" s="253"/>
      <c r="P409" s="253"/>
      <c r="Q409" s="253"/>
      <c r="R409" s="253"/>
      <c r="S409" s="253"/>
      <c r="T409" s="253"/>
      <c r="U409" s="253"/>
      <c r="V409" s="253"/>
      <c r="W409" s="253"/>
    </row>
    <row r="410" spans="1:23" ht="16.5" customHeight="1">
      <c r="A410" s="253"/>
      <c r="B410" s="253"/>
      <c r="C410" s="253"/>
      <c r="D410" s="253"/>
      <c r="E410" s="253"/>
      <c r="F410" s="253"/>
      <c r="G410" s="253"/>
      <c r="H410" s="253"/>
      <c r="I410" s="253"/>
      <c r="J410" s="253"/>
      <c r="K410" s="253"/>
      <c r="L410" s="253"/>
      <c r="M410" s="253"/>
      <c r="N410" s="253"/>
      <c r="O410" s="253"/>
      <c r="P410" s="253"/>
      <c r="Q410" s="253"/>
      <c r="R410" s="253"/>
      <c r="S410" s="253"/>
      <c r="T410" s="253"/>
      <c r="U410" s="253"/>
      <c r="V410" s="253"/>
      <c r="W410" s="253"/>
    </row>
    <row r="411" spans="1:23" ht="16.5" customHeight="1">
      <c r="A411" s="253"/>
      <c r="B411" s="253"/>
      <c r="C411" s="253"/>
      <c r="D411" s="253"/>
      <c r="E411" s="253"/>
      <c r="F411" s="253"/>
      <c r="G411" s="253"/>
      <c r="H411" s="253"/>
      <c r="I411" s="253"/>
      <c r="J411" s="253"/>
      <c r="K411" s="253"/>
      <c r="L411" s="253"/>
      <c r="M411" s="253"/>
      <c r="N411" s="253"/>
      <c r="O411" s="253"/>
      <c r="P411" s="253"/>
      <c r="Q411" s="253"/>
      <c r="R411" s="253"/>
      <c r="S411" s="253"/>
      <c r="T411" s="253"/>
      <c r="U411" s="253"/>
      <c r="V411" s="253"/>
      <c r="W411" s="253"/>
    </row>
    <row r="412" spans="1:23" ht="16.5" customHeight="1">
      <c r="A412" s="253"/>
      <c r="B412" s="253"/>
      <c r="C412" s="253"/>
      <c r="D412" s="253"/>
      <c r="E412" s="253"/>
      <c r="F412" s="253"/>
      <c r="G412" s="253"/>
      <c r="H412" s="253"/>
      <c r="I412" s="253"/>
      <c r="J412" s="253"/>
      <c r="K412" s="253"/>
      <c r="L412" s="253"/>
      <c r="M412" s="253"/>
      <c r="N412" s="253"/>
      <c r="O412" s="253"/>
      <c r="P412" s="253"/>
      <c r="Q412" s="253"/>
      <c r="R412" s="253"/>
      <c r="S412" s="253"/>
      <c r="T412" s="253"/>
      <c r="U412" s="253"/>
      <c r="V412" s="253"/>
      <c r="W412" s="253"/>
    </row>
    <row r="413" spans="1:23" ht="16.5" customHeight="1">
      <c r="A413" s="253"/>
      <c r="B413" s="253"/>
      <c r="C413" s="253"/>
      <c r="D413" s="253"/>
      <c r="E413" s="253"/>
      <c r="F413" s="253"/>
      <c r="G413" s="253"/>
      <c r="H413" s="253"/>
      <c r="I413" s="253"/>
      <c r="J413" s="253"/>
      <c r="K413" s="253"/>
      <c r="L413" s="253"/>
      <c r="M413" s="253"/>
      <c r="N413" s="253"/>
      <c r="O413" s="253"/>
      <c r="P413" s="253"/>
      <c r="Q413" s="253"/>
      <c r="R413" s="253"/>
      <c r="S413" s="253"/>
      <c r="T413" s="253"/>
      <c r="U413" s="253"/>
      <c r="V413" s="253"/>
      <c r="W413" s="253"/>
    </row>
    <row r="414" spans="1:23" ht="16.5" customHeight="1">
      <c r="A414" s="253"/>
      <c r="B414" s="253"/>
      <c r="C414" s="253"/>
      <c r="D414" s="253"/>
      <c r="E414" s="253"/>
      <c r="F414" s="253"/>
      <c r="G414" s="253"/>
      <c r="H414" s="253"/>
      <c r="I414" s="253"/>
      <c r="J414" s="253"/>
      <c r="K414" s="253"/>
      <c r="L414" s="253"/>
      <c r="M414" s="253"/>
      <c r="N414" s="253"/>
      <c r="O414" s="253"/>
      <c r="P414" s="253"/>
      <c r="Q414" s="253"/>
      <c r="R414" s="253"/>
      <c r="S414" s="253"/>
      <c r="T414" s="253"/>
      <c r="U414" s="253"/>
      <c r="V414" s="253"/>
      <c r="W414" s="253"/>
    </row>
    <row r="415" spans="1:23" ht="16.5" customHeight="1">
      <c r="A415" s="253"/>
      <c r="B415" s="253"/>
      <c r="C415" s="253"/>
      <c r="D415" s="253"/>
      <c r="E415" s="253"/>
      <c r="F415" s="253"/>
      <c r="G415" s="253"/>
      <c r="H415" s="253"/>
      <c r="I415" s="253"/>
      <c r="J415" s="253"/>
      <c r="K415" s="253"/>
      <c r="L415" s="253"/>
      <c r="M415" s="253"/>
      <c r="N415" s="253"/>
      <c r="O415" s="253"/>
      <c r="P415" s="253"/>
      <c r="Q415" s="253"/>
      <c r="R415" s="253"/>
      <c r="S415" s="253"/>
      <c r="T415" s="253"/>
      <c r="U415" s="253"/>
      <c r="V415" s="253"/>
      <c r="W415" s="253"/>
    </row>
    <row r="416" spans="1:23" ht="16.5" customHeight="1">
      <c r="A416" s="253"/>
      <c r="B416" s="253"/>
      <c r="C416" s="253"/>
      <c r="D416" s="253"/>
      <c r="E416" s="253"/>
      <c r="F416" s="253"/>
      <c r="G416" s="253"/>
      <c r="H416" s="253"/>
      <c r="I416" s="253"/>
      <c r="J416" s="253"/>
      <c r="K416" s="253"/>
      <c r="L416" s="253"/>
      <c r="M416" s="253"/>
      <c r="N416" s="253"/>
      <c r="O416" s="253"/>
      <c r="P416" s="253"/>
      <c r="Q416" s="253"/>
      <c r="R416" s="253"/>
      <c r="S416" s="253"/>
      <c r="T416" s="253"/>
      <c r="U416" s="253"/>
      <c r="V416" s="253"/>
      <c r="W416" s="253"/>
    </row>
    <row r="417" spans="1:23" ht="16.5" customHeight="1">
      <c r="A417" s="253"/>
      <c r="B417" s="253"/>
      <c r="C417" s="253"/>
      <c r="D417" s="253"/>
      <c r="E417" s="253"/>
      <c r="F417" s="253"/>
      <c r="G417" s="253"/>
      <c r="H417" s="253"/>
      <c r="I417" s="253"/>
      <c r="J417" s="253"/>
      <c r="K417" s="253"/>
      <c r="L417" s="253"/>
      <c r="M417" s="253"/>
      <c r="N417" s="253"/>
      <c r="O417" s="253"/>
      <c r="P417" s="253"/>
      <c r="Q417" s="253"/>
      <c r="R417" s="253"/>
      <c r="S417" s="253"/>
      <c r="T417" s="253"/>
      <c r="U417" s="253"/>
      <c r="V417" s="253"/>
      <c r="W417" s="253"/>
    </row>
    <row r="418" spans="1:23" ht="16.5" customHeight="1">
      <c r="A418" s="253"/>
      <c r="B418" s="253"/>
      <c r="C418" s="253"/>
      <c r="D418" s="253"/>
      <c r="E418" s="253"/>
      <c r="F418" s="253"/>
      <c r="G418" s="253"/>
      <c r="H418" s="253"/>
      <c r="I418" s="253"/>
      <c r="J418" s="253"/>
      <c r="K418" s="253"/>
      <c r="L418" s="253"/>
      <c r="M418" s="253"/>
      <c r="N418" s="253"/>
      <c r="O418" s="253"/>
      <c r="P418" s="253"/>
      <c r="Q418" s="253"/>
      <c r="R418" s="253"/>
      <c r="S418" s="253"/>
      <c r="T418" s="253"/>
      <c r="U418" s="253"/>
      <c r="V418" s="253"/>
      <c r="W418" s="253"/>
    </row>
    <row r="419" spans="1:23" ht="16.5" customHeight="1">
      <c r="A419" s="253"/>
      <c r="B419" s="253"/>
      <c r="C419" s="253"/>
      <c r="D419" s="253"/>
      <c r="E419" s="253"/>
      <c r="F419" s="253"/>
      <c r="G419" s="253"/>
      <c r="H419" s="253"/>
      <c r="I419" s="253"/>
      <c r="J419" s="253"/>
      <c r="K419" s="253"/>
      <c r="L419" s="253"/>
      <c r="M419" s="253"/>
      <c r="N419" s="253"/>
      <c r="O419" s="253"/>
      <c r="P419" s="253"/>
      <c r="Q419" s="253"/>
      <c r="R419" s="253"/>
      <c r="S419" s="253"/>
      <c r="T419" s="253"/>
      <c r="U419" s="253"/>
      <c r="V419" s="253"/>
      <c r="W419" s="253"/>
    </row>
    <row r="420" spans="1:23" ht="16.5" customHeight="1">
      <c r="A420" s="253"/>
      <c r="B420" s="253"/>
      <c r="C420" s="253"/>
      <c r="D420" s="253"/>
      <c r="E420" s="253"/>
      <c r="F420" s="253"/>
      <c r="G420" s="253"/>
      <c r="H420" s="253"/>
      <c r="I420" s="253"/>
      <c r="J420" s="253"/>
      <c r="K420" s="253"/>
      <c r="L420" s="253"/>
      <c r="M420" s="253"/>
      <c r="N420" s="253"/>
      <c r="O420" s="253"/>
      <c r="P420" s="253"/>
      <c r="Q420" s="253"/>
      <c r="R420" s="253"/>
      <c r="S420" s="253"/>
      <c r="T420" s="253"/>
      <c r="U420" s="253"/>
      <c r="V420" s="253"/>
      <c r="W420" s="253"/>
    </row>
    <row r="421" spans="1:23" ht="16.5" customHeight="1">
      <c r="A421" s="253"/>
      <c r="B421" s="253"/>
      <c r="C421" s="253"/>
      <c r="D421" s="253"/>
      <c r="E421" s="253"/>
      <c r="F421" s="253"/>
      <c r="G421" s="253"/>
      <c r="H421" s="253"/>
      <c r="I421" s="253"/>
      <c r="J421" s="253"/>
      <c r="K421" s="253"/>
      <c r="L421" s="253"/>
      <c r="M421" s="253"/>
      <c r="N421" s="253"/>
      <c r="O421" s="253"/>
      <c r="P421" s="253"/>
      <c r="Q421" s="253"/>
      <c r="R421" s="253"/>
      <c r="S421" s="253"/>
      <c r="T421" s="253"/>
      <c r="U421" s="253"/>
      <c r="V421" s="253"/>
      <c r="W421" s="253"/>
    </row>
    <row r="422" spans="1:23" ht="16.5" customHeight="1">
      <c r="A422" s="253"/>
      <c r="B422" s="253"/>
      <c r="C422" s="253"/>
      <c r="D422" s="253"/>
      <c r="E422" s="253"/>
      <c r="F422" s="253"/>
      <c r="G422" s="253"/>
      <c r="H422" s="253"/>
      <c r="I422" s="253"/>
      <c r="J422" s="253"/>
      <c r="K422" s="253"/>
      <c r="L422" s="253"/>
      <c r="M422" s="253"/>
      <c r="N422" s="253"/>
      <c r="O422" s="253"/>
      <c r="P422" s="253"/>
      <c r="Q422" s="253"/>
      <c r="R422" s="253"/>
      <c r="S422" s="253"/>
      <c r="T422" s="253"/>
      <c r="U422" s="253"/>
      <c r="V422" s="253"/>
      <c r="W422" s="253"/>
    </row>
    <row r="423" spans="1:23" ht="16.5" customHeight="1">
      <c r="A423" s="253"/>
      <c r="B423" s="253"/>
      <c r="C423" s="253"/>
      <c r="D423" s="253"/>
      <c r="E423" s="253"/>
      <c r="F423" s="253"/>
      <c r="G423" s="253"/>
      <c r="H423" s="253"/>
      <c r="I423" s="253"/>
      <c r="J423" s="253"/>
      <c r="K423" s="253"/>
      <c r="L423" s="253"/>
      <c r="M423" s="253"/>
      <c r="N423" s="253"/>
      <c r="O423" s="253"/>
      <c r="P423" s="253"/>
      <c r="Q423" s="253"/>
      <c r="R423" s="253"/>
      <c r="S423" s="253"/>
      <c r="T423" s="253"/>
      <c r="U423" s="253"/>
      <c r="V423" s="253"/>
      <c r="W423" s="253"/>
    </row>
    <row r="424" spans="1:23" ht="16.5" customHeight="1">
      <c r="A424" s="253"/>
      <c r="B424" s="253"/>
      <c r="C424" s="253"/>
      <c r="D424" s="253"/>
      <c r="E424" s="253"/>
      <c r="F424" s="253"/>
      <c r="G424" s="253"/>
      <c r="H424" s="253"/>
      <c r="I424" s="253"/>
      <c r="J424" s="253"/>
      <c r="K424" s="253"/>
      <c r="L424" s="253"/>
      <c r="M424" s="253"/>
      <c r="N424" s="253"/>
      <c r="O424" s="253"/>
      <c r="P424" s="253"/>
      <c r="Q424" s="253"/>
      <c r="R424" s="253"/>
      <c r="S424" s="253"/>
      <c r="T424" s="253"/>
      <c r="U424" s="253"/>
      <c r="V424" s="253"/>
      <c r="W424" s="253"/>
    </row>
    <row r="425" spans="1:23" ht="16.5" customHeight="1">
      <c r="A425" s="253"/>
      <c r="B425" s="253"/>
      <c r="C425" s="253"/>
      <c r="D425" s="253"/>
      <c r="E425" s="253"/>
      <c r="F425" s="253"/>
      <c r="G425" s="253"/>
      <c r="H425" s="253"/>
      <c r="I425" s="253"/>
      <c r="J425" s="253"/>
      <c r="K425" s="253"/>
      <c r="L425" s="253"/>
      <c r="M425" s="253"/>
      <c r="N425" s="253"/>
      <c r="O425" s="253"/>
      <c r="P425" s="253"/>
      <c r="Q425" s="253"/>
      <c r="R425" s="253"/>
      <c r="S425" s="253"/>
      <c r="T425" s="253"/>
      <c r="U425" s="253"/>
      <c r="V425" s="253"/>
      <c r="W425" s="253"/>
    </row>
    <row r="426" spans="1:23" ht="16.5" customHeight="1">
      <c r="A426" s="253"/>
      <c r="B426" s="253"/>
      <c r="C426" s="253"/>
      <c r="D426" s="253"/>
      <c r="E426" s="253"/>
      <c r="F426" s="253"/>
      <c r="G426" s="253"/>
      <c r="H426" s="253"/>
      <c r="I426" s="253"/>
      <c r="J426" s="253"/>
      <c r="K426" s="253"/>
      <c r="L426" s="253"/>
      <c r="M426" s="253"/>
      <c r="N426" s="253"/>
      <c r="O426" s="253"/>
      <c r="P426" s="253"/>
      <c r="Q426" s="253"/>
      <c r="R426" s="253"/>
      <c r="S426" s="253"/>
      <c r="T426" s="253"/>
      <c r="U426" s="253"/>
      <c r="V426" s="253"/>
      <c r="W426" s="253"/>
    </row>
    <row r="427" spans="1:23" ht="16.5" customHeight="1">
      <c r="A427" s="253"/>
      <c r="B427" s="253"/>
      <c r="C427" s="253"/>
      <c r="D427" s="253"/>
      <c r="E427" s="253"/>
      <c r="F427" s="253"/>
      <c r="G427" s="253"/>
      <c r="H427" s="253"/>
      <c r="I427" s="253"/>
      <c r="J427" s="253"/>
      <c r="K427" s="253"/>
      <c r="L427" s="253"/>
      <c r="M427" s="253"/>
      <c r="N427" s="253"/>
      <c r="O427" s="253"/>
      <c r="P427" s="253"/>
      <c r="Q427" s="253"/>
      <c r="R427" s="253"/>
      <c r="S427" s="253"/>
      <c r="T427" s="253"/>
      <c r="U427" s="253"/>
      <c r="V427" s="253"/>
      <c r="W427" s="253"/>
    </row>
    <row r="428" spans="1:23" ht="16.5" customHeight="1">
      <c r="A428" s="253"/>
      <c r="B428" s="253"/>
      <c r="C428" s="253"/>
      <c r="D428" s="253"/>
      <c r="E428" s="253"/>
      <c r="F428" s="253"/>
      <c r="G428" s="253"/>
      <c r="H428" s="253"/>
      <c r="I428" s="253"/>
      <c r="J428" s="253"/>
      <c r="K428" s="253"/>
      <c r="L428" s="253"/>
      <c r="M428" s="253"/>
      <c r="N428" s="253"/>
      <c r="O428" s="253"/>
      <c r="P428" s="253"/>
      <c r="Q428" s="253"/>
      <c r="R428" s="253"/>
      <c r="S428" s="253"/>
      <c r="T428" s="253"/>
      <c r="U428" s="253"/>
      <c r="V428" s="253"/>
      <c r="W428" s="253"/>
    </row>
    <row r="429" spans="1:23" ht="16.5" customHeight="1">
      <c r="A429" s="253"/>
      <c r="B429" s="253"/>
      <c r="C429" s="253"/>
      <c r="D429" s="253"/>
      <c r="E429" s="253"/>
      <c r="F429" s="253"/>
      <c r="G429" s="253"/>
      <c r="H429" s="253"/>
      <c r="I429" s="253"/>
      <c r="J429" s="253"/>
      <c r="K429" s="253"/>
      <c r="L429" s="253"/>
      <c r="M429" s="253"/>
      <c r="N429" s="253"/>
      <c r="O429" s="253"/>
      <c r="P429" s="253"/>
      <c r="Q429" s="253"/>
      <c r="R429" s="253"/>
      <c r="S429" s="253"/>
      <c r="T429" s="253"/>
      <c r="U429" s="253"/>
      <c r="V429" s="253"/>
      <c r="W429" s="253"/>
    </row>
    <row r="430" spans="1:23" ht="16.5" customHeight="1">
      <c r="A430" s="253"/>
      <c r="B430" s="253"/>
      <c r="C430" s="253"/>
      <c r="D430" s="253"/>
      <c r="E430" s="253"/>
      <c r="F430" s="253"/>
      <c r="G430" s="253"/>
      <c r="H430" s="253"/>
      <c r="I430" s="253"/>
      <c r="J430" s="253"/>
      <c r="K430" s="253"/>
      <c r="L430" s="253"/>
      <c r="M430" s="253"/>
      <c r="N430" s="253"/>
      <c r="O430" s="253"/>
      <c r="P430" s="253"/>
      <c r="Q430" s="253"/>
      <c r="R430" s="253"/>
      <c r="S430" s="253"/>
      <c r="T430" s="253"/>
      <c r="U430" s="253"/>
      <c r="V430" s="253"/>
      <c r="W430" s="253"/>
    </row>
    <row r="431" spans="1:23" ht="16.5" customHeight="1">
      <c r="A431" s="253"/>
      <c r="B431" s="253"/>
      <c r="C431" s="253"/>
      <c r="D431" s="253"/>
      <c r="E431" s="253"/>
      <c r="F431" s="253"/>
      <c r="G431" s="253"/>
      <c r="H431" s="253"/>
      <c r="I431" s="253"/>
      <c r="J431" s="253"/>
      <c r="K431" s="253"/>
      <c r="L431" s="253"/>
      <c r="M431" s="253"/>
      <c r="N431" s="253"/>
      <c r="O431" s="253"/>
      <c r="P431" s="253"/>
      <c r="Q431" s="253"/>
      <c r="R431" s="253"/>
      <c r="S431" s="253"/>
      <c r="T431" s="253"/>
      <c r="U431" s="253"/>
      <c r="V431" s="253"/>
      <c r="W431" s="253"/>
    </row>
    <row r="432" spans="1:23" ht="16.5" customHeight="1">
      <c r="A432" s="253"/>
      <c r="B432" s="253"/>
      <c r="C432" s="253"/>
      <c r="D432" s="253"/>
      <c r="E432" s="253"/>
      <c r="F432" s="253"/>
      <c r="G432" s="253"/>
      <c r="H432" s="253"/>
      <c r="I432" s="253"/>
      <c r="J432" s="253"/>
      <c r="K432" s="253"/>
      <c r="L432" s="253"/>
      <c r="M432" s="253"/>
      <c r="N432" s="253"/>
      <c r="O432" s="253"/>
      <c r="P432" s="253"/>
      <c r="Q432" s="253"/>
      <c r="R432" s="253"/>
      <c r="S432" s="253"/>
      <c r="T432" s="253"/>
      <c r="U432" s="253"/>
      <c r="V432" s="253"/>
      <c r="W432" s="253"/>
    </row>
    <row r="433" spans="1:23" ht="16.5" customHeight="1">
      <c r="A433" s="253"/>
      <c r="B433" s="253"/>
      <c r="C433" s="253"/>
      <c r="D433" s="253"/>
      <c r="E433" s="253"/>
      <c r="F433" s="253"/>
      <c r="G433" s="253"/>
      <c r="H433" s="253"/>
      <c r="I433" s="253"/>
      <c r="J433" s="253"/>
      <c r="K433" s="253"/>
      <c r="L433" s="253"/>
      <c r="M433" s="253"/>
      <c r="N433" s="253"/>
      <c r="O433" s="253"/>
      <c r="P433" s="253"/>
      <c r="Q433" s="253"/>
      <c r="R433" s="253"/>
      <c r="S433" s="253"/>
      <c r="T433" s="253"/>
      <c r="U433" s="253"/>
      <c r="V433" s="253"/>
      <c r="W433" s="253"/>
    </row>
    <row r="434" spans="1:23" ht="16.5" customHeight="1">
      <c r="A434" s="253"/>
      <c r="B434" s="253"/>
      <c r="C434" s="253"/>
      <c r="D434" s="253"/>
      <c r="E434" s="253"/>
      <c r="F434" s="253"/>
      <c r="G434" s="253"/>
      <c r="H434" s="253"/>
      <c r="I434" s="253"/>
      <c r="J434" s="253"/>
      <c r="K434" s="253"/>
      <c r="L434" s="253"/>
      <c r="M434" s="253"/>
      <c r="N434" s="253"/>
      <c r="O434" s="253"/>
      <c r="P434" s="253"/>
      <c r="Q434" s="253"/>
      <c r="R434" s="253"/>
      <c r="S434" s="253"/>
      <c r="T434" s="253"/>
      <c r="U434" s="253"/>
      <c r="V434" s="253"/>
      <c r="W434" s="253"/>
    </row>
    <row r="435" spans="1:23" ht="16.5" customHeight="1">
      <c r="A435" s="253"/>
      <c r="B435" s="253"/>
      <c r="C435" s="253"/>
      <c r="D435" s="253"/>
      <c r="E435" s="253"/>
      <c r="F435" s="253"/>
      <c r="G435" s="253"/>
      <c r="H435" s="253"/>
      <c r="I435" s="253"/>
      <c r="J435" s="253"/>
      <c r="K435" s="253"/>
      <c r="L435" s="253"/>
      <c r="M435" s="253"/>
      <c r="N435" s="253"/>
      <c r="O435" s="253"/>
      <c r="P435" s="253"/>
      <c r="Q435" s="253"/>
      <c r="R435" s="253"/>
      <c r="S435" s="253"/>
      <c r="T435" s="253"/>
      <c r="U435" s="253"/>
      <c r="V435" s="253"/>
      <c r="W435" s="253"/>
    </row>
    <row r="436" spans="1:23" ht="16.5" customHeight="1">
      <c r="A436" s="253"/>
      <c r="B436" s="253"/>
      <c r="C436" s="253"/>
      <c r="D436" s="253"/>
      <c r="E436" s="253"/>
      <c r="F436" s="253"/>
      <c r="G436" s="253"/>
      <c r="H436" s="253"/>
      <c r="I436" s="253"/>
      <c r="J436" s="253"/>
      <c r="K436" s="253"/>
      <c r="L436" s="253"/>
      <c r="M436" s="253"/>
      <c r="N436" s="253"/>
      <c r="O436" s="253"/>
      <c r="P436" s="253"/>
      <c r="Q436" s="253"/>
      <c r="R436" s="253"/>
      <c r="S436" s="253"/>
      <c r="T436" s="253"/>
      <c r="U436" s="253"/>
      <c r="V436" s="253"/>
      <c r="W436" s="253"/>
    </row>
    <row r="437" spans="1:23" ht="16.5" customHeight="1">
      <c r="A437" s="253"/>
      <c r="B437" s="253"/>
      <c r="C437" s="253"/>
      <c r="D437" s="253"/>
      <c r="E437" s="253"/>
      <c r="F437" s="253"/>
      <c r="G437" s="253"/>
      <c r="H437" s="253"/>
      <c r="I437" s="253"/>
      <c r="J437" s="253"/>
      <c r="K437" s="253"/>
      <c r="L437" s="253"/>
      <c r="M437" s="253"/>
      <c r="N437" s="253"/>
      <c r="O437" s="253"/>
      <c r="P437" s="253"/>
      <c r="Q437" s="253"/>
      <c r="R437" s="253"/>
      <c r="S437" s="253"/>
      <c r="T437" s="253"/>
      <c r="U437" s="253"/>
      <c r="V437" s="253"/>
      <c r="W437" s="253"/>
    </row>
    <row r="438" spans="1:23" ht="16.5" customHeight="1">
      <c r="A438" s="253"/>
      <c r="B438" s="253"/>
      <c r="C438" s="253"/>
      <c r="D438" s="253"/>
      <c r="E438" s="253"/>
      <c r="F438" s="253"/>
      <c r="G438" s="253"/>
      <c r="H438" s="253"/>
      <c r="I438" s="253"/>
      <c r="J438" s="253"/>
      <c r="K438" s="253"/>
      <c r="L438" s="253"/>
      <c r="M438" s="253"/>
      <c r="N438" s="253"/>
      <c r="O438" s="253"/>
      <c r="P438" s="253"/>
      <c r="Q438" s="253"/>
      <c r="R438" s="253"/>
      <c r="S438" s="253"/>
      <c r="T438" s="253"/>
      <c r="U438" s="253"/>
      <c r="V438" s="253"/>
      <c r="W438" s="253"/>
    </row>
    <row r="439" spans="1:23" ht="16.5" customHeight="1">
      <c r="A439" s="253"/>
      <c r="B439" s="253"/>
      <c r="C439" s="253"/>
      <c r="D439" s="253"/>
      <c r="E439" s="253"/>
      <c r="F439" s="253"/>
      <c r="G439" s="253"/>
      <c r="H439" s="253"/>
      <c r="I439" s="253"/>
      <c r="J439" s="253"/>
      <c r="K439" s="253"/>
      <c r="L439" s="253"/>
      <c r="M439" s="253"/>
      <c r="N439" s="253"/>
      <c r="O439" s="253"/>
      <c r="P439" s="253"/>
      <c r="Q439" s="253"/>
      <c r="R439" s="253"/>
      <c r="S439" s="253"/>
      <c r="T439" s="253"/>
      <c r="U439" s="253"/>
      <c r="V439" s="253"/>
      <c r="W439" s="253"/>
    </row>
    <row r="440" spans="1:23" ht="16.5" customHeight="1">
      <c r="A440" s="253"/>
      <c r="B440" s="253"/>
      <c r="C440" s="253"/>
      <c r="D440" s="253"/>
      <c r="E440" s="253"/>
      <c r="F440" s="253"/>
      <c r="G440" s="253"/>
      <c r="H440" s="253"/>
      <c r="I440" s="253"/>
      <c r="J440" s="253"/>
      <c r="K440" s="253"/>
      <c r="L440" s="253"/>
      <c r="M440" s="253"/>
      <c r="N440" s="253"/>
      <c r="O440" s="253"/>
      <c r="P440" s="253"/>
      <c r="Q440" s="253"/>
      <c r="R440" s="253"/>
      <c r="S440" s="253"/>
      <c r="T440" s="253"/>
      <c r="U440" s="253"/>
      <c r="V440" s="253"/>
      <c r="W440" s="253"/>
    </row>
    <row r="441" spans="1:23" ht="16.5" customHeight="1">
      <c r="A441" s="253"/>
      <c r="B441" s="253"/>
      <c r="C441" s="253"/>
      <c r="D441" s="253"/>
      <c r="E441" s="253"/>
      <c r="F441" s="253"/>
      <c r="G441" s="253"/>
      <c r="H441" s="253"/>
      <c r="I441" s="253"/>
      <c r="J441" s="253"/>
      <c r="K441" s="253"/>
      <c r="L441" s="253"/>
      <c r="M441" s="253"/>
      <c r="N441" s="253"/>
      <c r="O441" s="253"/>
      <c r="P441" s="253"/>
      <c r="Q441" s="253"/>
      <c r="R441" s="253"/>
      <c r="S441" s="253"/>
      <c r="T441" s="253"/>
      <c r="U441" s="253"/>
      <c r="V441" s="253"/>
      <c r="W441" s="253"/>
    </row>
    <row r="442" spans="1:23" ht="16.5" customHeight="1">
      <c r="A442" s="253"/>
      <c r="B442" s="253"/>
      <c r="C442" s="253"/>
      <c r="D442" s="253"/>
      <c r="E442" s="253"/>
      <c r="F442" s="253"/>
      <c r="G442" s="253"/>
      <c r="H442" s="253"/>
      <c r="I442" s="253"/>
      <c r="J442" s="253"/>
      <c r="K442" s="253"/>
      <c r="L442" s="253"/>
      <c r="M442" s="253"/>
      <c r="N442" s="253"/>
      <c r="O442" s="253"/>
      <c r="P442" s="253"/>
      <c r="Q442" s="253"/>
      <c r="R442" s="253"/>
      <c r="S442" s="253"/>
      <c r="T442" s="253"/>
      <c r="U442" s="253"/>
      <c r="V442" s="253"/>
      <c r="W442" s="253"/>
    </row>
    <row r="443" spans="1:23" ht="16.5" customHeight="1">
      <c r="A443" s="253"/>
      <c r="B443" s="253"/>
      <c r="C443" s="253"/>
      <c r="D443" s="253"/>
      <c r="E443" s="253"/>
      <c r="F443" s="253"/>
      <c r="G443" s="253"/>
      <c r="H443" s="253"/>
      <c r="I443" s="253"/>
      <c r="J443" s="253"/>
      <c r="K443" s="253"/>
      <c r="L443" s="253"/>
      <c r="M443" s="253"/>
      <c r="N443" s="253"/>
      <c r="O443" s="253"/>
      <c r="P443" s="253"/>
      <c r="Q443" s="253"/>
      <c r="R443" s="253"/>
      <c r="S443" s="253"/>
      <c r="T443" s="253"/>
      <c r="U443" s="253"/>
      <c r="V443" s="253"/>
      <c r="W443" s="253"/>
    </row>
    <row r="444" spans="1:23" ht="16.5" customHeight="1">
      <c r="A444" s="253"/>
      <c r="B444" s="253"/>
      <c r="C444" s="253"/>
      <c r="D444" s="253"/>
      <c r="E444" s="253"/>
      <c r="F444" s="253"/>
      <c r="G444" s="253"/>
      <c r="H444" s="253"/>
      <c r="I444" s="253"/>
      <c r="J444" s="253"/>
      <c r="K444" s="253"/>
      <c r="L444" s="253"/>
      <c r="M444" s="253"/>
      <c r="N444" s="253"/>
      <c r="O444" s="253"/>
      <c r="P444" s="253"/>
      <c r="Q444" s="253"/>
      <c r="R444" s="253"/>
      <c r="S444" s="253"/>
      <c r="T444" s="253"/>
      <c r="U444" s="253"/>
      <c r="V444" s="253"/>
      <c r="W444" s="253"/>
    </row>
    <row r="445" spans="1:23" ht="16.5" customHeight="1">
      <c r="A445" s="253"/>
      <c r="B445" s="253"/>
      <c r="C445" s="253"/>
      <c r="D445" s="253"/>
      <c r="E445" s="253"/>
      <c r="F445" s="253"/>
      <c r="G445" s="253"/>
      <c r="H445" s="253"/>
      <c r="I445" s="253"/>
      <c r="J445" s="253"/>
      <c r="K445" s="253"/>
      <c r="L445" s="253"/>
      <c r="M445" s="253"/>
      <c r="N445" s="253"/>
      <c r="O445" s="253"/>
      <c r="P445" s="253"/>
      <c r="Q445" s="253"/>
      <c r="R445" s="253"/>
      <c r="S445" s="253"/>
      <c r="T445" s="253"/>
      <c r="U445" s="253"/>
      <c r="V445" s="253"/>
      <c r="W445" s="253"/>
    </row>
    <row r="446" spans="1:23" ht="16.5" customHeight="1">
      <c r="A446" s="253"/>
      <c r="B446" s="253"/>
      <c r="C446" s="253"/>
      <c r="D446" s="253"/>
      <c r="E446" s="253"/>
      <c r="F446" s="253"/>
      <c r="G446" s="253"/>
      <c r="H446" s="253"/>
      <c r="I446" s="253"/>
      <c r="J446" s="253"/>
      <c r="K446" s="253"/>
      <c r="L446" s="253"/>
      <c r="M446" s="253"/>
      <c r="N446" s="253"/>
      <c r="O446" s="253"/>
      <c r="P446" s="253"/>
      <c r="Q446" s="253"/>
      <c r="R446" s="253"/>
      <c r="S446" s="253"/>
      <c r="T446" s="253"/>
      <c r="U446" s="253"/>
      <c r="V446" s="253"/>
      <c r="W446" s="253"/>
    </row>
    <row r="447" spans="1:23" ht="16.5" customHeight="1">
      <c r="A447" s="253"/>
      <c r="B447" s="253"/>
      <c r="C447" s="253"/>
      <c r="D447" s="253"/>
      <c r="E447" s="253"/>
      <c r="F447" s="253"/>
      <c r="G447" s="253"/>
      <c r="H447" s="253"/>
      <c r="I447" s="253"/>
      <c r="J447" s="253"/>
      <c r="K447" s="253"/>
      <c r="L447" s="253"/>
      <c r="M447" s="253"/>
      <c r="N447" s="253"/>
      <c r="O447" s="253"/>
      <c r="P447" s="253"/>
      <c r="Q447" s="253"/>
      <c r="R447" s="253"/>
      <c r="S447" s="253"/>
      <c r="T447" s="253"/>
      <c r="U447" s="253"/>
      <c r="V447" s="253"/>
      <c r="W447" s="253"/>
    </row>
    <row r="448" spans="1:23" ht="16.5" customHeight="1">
      <c r="A448" s="253"/>
      <c r="B448" s="253"/>
      <c r="C448" s="253"/>
      <c r="D448" s="253"/>
      <c r="E448" s="253"/>
      <c r="F448" s="253"/>
      <c r="G448" s="253"/>
      <c r="H448" s="253"/>
      <c r="I448" s="253"/>
      <c r="J448" s="253"/>
      <c r="K448" s="253"/>
      <c r="L448" s="253"/>
      <c r="M448" s="253"/>
      <c r="N448" s="253"/>
      <c r="O448" s="253"/>
      <c r="P448" s="253"/>
      <c r="Q448" s="253"/>
      <c r="R448" s="253"/>
      <c r="S448" s="253"/>
      <c r="T448" s="253"/>
      <c r="U448" s="253"/>
      <c r="V448" s="253"/>
      <c r="W448" s="253"/>
    </row>
    <row r="449" spans="1:23" ht="16.5" customHeight="1">
      <c r="A449" s="253"/>
      <c r="B449" s="253"/>
      <c r="C449" s="253"/>
      <c r="D449" s="253"/>
      <c r="E449" s="253"/>
      <c r="F449" s="253"/>
      <c r="G449" s="253"/>
      <c r="H449" s="253"/>
      <c r="I449" s="253"/>
      <c r="J449" s="253"/>
      <c r="K449" s="253"/>
      <c r="L449" s="253"/>
      <c r="M449" s="253"/>
      <c r="N449" s="253"/>
      <c r="O449" s="253"/>
      <c r="P449" s="253"/>
      <c r="Q449" s="253"/>
      <c r="R449" s="253"/>
      <c r="S449" s="253"/>
      <c r="T449" s="253"/>
      <c r="U449" s="253"/>
      <c r="V449" s="253"/>
      <c r="W449" s="253"/>
    </row>
    <row r="450" spans="1:23" ht="16.5" customHeight="1">
      <c r="A450" s="253"/>
      <c r="B450" s="253"/>
      <c r="C450" s="253"/>
      <c r="D450" s="253"/>
      <c r="E450" s="253"/>
      <c r="F450" s="253"/>
      <c r="G450" s="253"/>
      <c r="H450" s="253"/>
      <c r="I450" s="253"/>
      <c r="J450" s="253"/>
      <c r="K450" s="253"/>
      <c r="L450" s="253"/>
      <c r="M450" s="253"/>
      <c r="N450" s="253"/>
      <c r="O450" s="253"/>
      <c r="P450" s="253"/>
      <c r="Q450" s="253"/>
      <c r="R450" s="253"/>
      <c r="S450" s="253"/>
      <c r="T450" s="253"/>
      <c r="U450" s="253"/>
      <c r="V450" s="253"/>
      <c r="W450" s="253"/>
    </row>
    <row r="451" spans="1:23" ht="16.5" customHeight="1">
      <c r="A451" s="253"/>
      <c r="B451" s="253"/>
      <c r="C451" s="253"/>
      <c r="D451" s="253"/>
      <c r="E451" s="253"/>
      <c r="F451" s="253"/>
      <c r="G451" s="253"/>
      <c r="H451" s="253"/>
      <c r="I451" s="253"/>
      <c r="J451" s="253"/>
      <c r="K451" s="253"/>
      <c r="L451" s="253"/>
      <c r="M451" s="253"/>
      <c r="N451" s="253"/>
      <c r="O451" s="253"/>
      <c r="P451" s="253"/>
      <c r="Q451" s="253"/>
      <c r="R451" s="253"/>
      <c r="S451" s="253"/>
      <c r="T451" s="253"/>
      <c r="U451" s="253"/>
      <c r="V451" s="253"/>
      <c r="W451" s="253"/>
    </row>
    <row r="452" spans="1:23" ht="16.5" customHeight="1">
      <c r="A452" s="253"/>
      <c r="B452" s="253"/>
      <c r="C452" s="253"/>
      <c r="D452" s="253"/>
      <c r="E452" s="253"/>
      <c r="F452" s="253"/>
      <c r="G452" s="253"/>
      <c r="H452" s="253"/>
      <c r="I452" s="253"/>
      <c r="J452" s="253"/>
      <c r="K452" s="253"/>
      <c r="L452" s="253"/>
      <c r="M452" s="253"/>
      <c r="N452" s="253"/>
      <c r="O452" s="253"/>
      <c r="P452" s="253"/>
      <c r="Q452" s="253"/>
      <c r="R452" s="253"/>
      <c r="S452" s="253"/>
      <c r="T452" s="253"/>
      <c r="U452" s="253"/>
      <c r="V452" s="253"/>
      <c r="W452" s="253"/>
    </row>
    <row r="453" spans="1:23" ht="16.5" customHeight="1">
      <c r="A453" s="253"/>
      <c r="B453" s="253"/>
      <c r="C453" s="253"/>
      <c r="D453" s="253"/>
      <c r="E453" s="253"/>
      <c r="F453" s="253"/>
      <c r="G453" s="253"/>
      <c r="H453" s="253"/>
      <c r="I453" s="253"/>
      <c r="J453" s="253"/>
      <c r="K453" s="253"/>
      <c r="L453" s="253"/>
      <c r="M453" s="253"/>
      <c r="N453" s="253"/>
      <c r="O453" s="253"/>
      <c r="P453" s="253"/>
      <c r="Q453" s="253"/>
      <c r="R453" s="253"/>
      <c r="S453" s="253"/>
      <c r="T453" s="253"/>
      <c r="U453" s="253"/>
      <c r="V453" s="253"/>
      <c r="W453" s="253"/>
    </row>
    <row r="454" spans="1:23" ht="16.5" customHeight="1">
      <c r="A454" s="253"/>
      <c r="B454" s="253"/>
      <c r="C454" s="253"/>
      <c r="D454" s="253"/>
      <c r="E454" s="253"/>
      <c r="F454" s="253"/>
      <c r="G454" s="253"/>
      <c r="H454" s="253"/>
      <c r="I454" s="253"/>
      <c r="J454" s="253"/>
      <c r="K454" s="253"/>
      <c r="L454" s="253"/>
      <c r="M454" s="253"/>
      <c r="N454" s="253"/>
      <c r="O454" s="253"/>
      <c r="P454" s="253"/>
      <c r="Q454" s="253"/>
      <c r="R454" s="253"/>
      <c r="S454" s="253"/>
      <c r="T454" s="253"/>
      <c r="U454" s="253"/>
      <c r="V454" s="253"/>
      <c r="W454" s="253"/>
    </row>
    <row r="455" spans="1:23" ht="16.5" customHeight="1">
      <c r="A455" s="253"/>
      <c r="B455" s="253"/>
      <c r="C455" s="253"/>
      <c r="D455" s="253"/>
      <c r="E455" s="253"/>
      <c r="F455" s="253"/>
      <c r="G455" s="253"/>
      <c r="H455" s="253"/>
      <c r="I455" s="253"/>
      <c r="J455" s="253"/>
      <c r="K455" s="253"/>
      <c r="L455" s="253"/>
      <c r="M455" s="253"/>
      <c r="N455" s="253"/>
      <c r="O455" s="253"/>
      <c r="P455" s="253"/>
      <c r="Q455" s="253"/>
      <c r="R455" s="253"/>
      <c r="S455" s="253"/>
      <c r="T455" s="253"/>
      <c r="U455" s="253"/>
      <c r="V455" s="253"/>
      <c r="W455" s="253"/>
    </row>
    <row r="456" spans="1:23" ht="16.5" customHeight="1">
      <c r="A456" s="253"/>
      <c r="B456" s="253"/>
      <c r="C456" s="253"/>
      <c r="D456" s="253"/>
      <c r="E456" s="253"/>
      <c r="F456" s="253"/>
      <c r="G456" s="253"/>
      <c r="H456" s="253"/>
      <c r="I456" s="253"/>
      <c r="J456" s="253"/>
      <c r="K456" s="253"/>
      <c r="L456" s="253"/>
      <c r="M456" s="253"/>
      <c r="N456" s="253"/>
      <c r="O456" s="253"/>
      <c r="P456" s="253"/>
      <c r="Q456" s="253"/>
      <c r="R456" s="253"/>
      <c r="S456" s="253"/>
      <c r="T456" s="253"/>
      <c r="U456" s="253"/>
      <c r="V456" s="253"/>
      <c r="W456" s="253"/>
    </row>
    <row r="457" spans="1:23" ht="16.5" customHeight="1">
      <c r="A457" s="253"/>
      <c r="B457" s="253"/>
      <c r="C457" s="253"/>
      <c r="D457" s="253"/>
      <c r="E457" s="253"/>
      <c r="F457" s="253"/>
      <c r="G457" s="253"/>
      <c r="H457" s="253"/>
      <c r="I457" s="253"/>
      <c r="J457" s="253"/>
      <c r="K457" s="253"/>
      <c r="L457" s="253"/>
      <c r="M457" s="253"/>
      <c r="N457" s="253"/>
      <c r="O457" s="253"/>
      <c r="P457" s="253"/>
      <c r="Q457" s="253"/>
      <c r="R457" s="253"/>
      <c r="S457" s="253"/>
      <c r="T457" s="253"/>
      <c r="U457" s="253"/>
      <c r="V457" s="253"/>
      <c r="W457" s="253"/>
    </row>
    <row r="458" spans="1:23" ht="16.5" customHeight="1">
      <c r="A458" s="253"/>
      <c r="B458" s="253"/>
      <c r="C458" s="253"/>
      <c r="D458" s="253"/>
      <c r="E458" s="253"/>
      <c r="F458" s="253"/>
      <c r="G458" s="253"/>
      <c r="H458" s="253"/>
      <c r="I458" s="253"/>
      <c r="J458" s="253"/>
      <c r="K458" s="253"/>
      <c r="L458" s="253"/>
      <c r="M458" s="253"/>
      <c r="N458" s="253"/>
      <c r="O458" s="253"/>
      <c r="P458" s="253"/>
      <c r="Q458" s="253"/>
      <c r="R458" s="253"/>
      <c r="S458" s="253"/>
      <c r="T458" s="253"/>
      <c r="U458" s="253"/>
      <c r="V458" s="253"/>
      <c r="W458" s="253"/>
    </row>
    <row r="459" spans="1:23" ht="16.5" customHeight="1">
      <c r="A459" s="253"/>
      <c r="B459" s="253"/>
      <c r="C459" s="253"/>
      <c r="D459" s="253"/>
      <c r="E459" s="253"/>
      <c r="F459" s="253"/>
      <c r="G459" s="253"/>
      <c r="H459" s="253"/>
      <c r="I459" s="253"/>
      <c r="J459" s="253"/>
      <c r="K459" s="253"/>
      <c r="L459" s="253"/>
      <c r="M459" s="253"/>
      <c r="N459" s="253"/>
      <c r="O459" s="253"/>
      <c r="P459" s="253"/>
      <c r="Q459" s="253"/>
      <c r="R459" s="253"/>
      <c r="S459" s="253"/>
      <c r="T459" s="253"/>
      <c r="U459" s="253"/>
      <c r="V459" s="253"/>
      <c r="W459" s="253"/>
    </row>
    <row r="460" spans="1:23" ht="16.5" customHeight="1">
      <c r="A460" s="253"/>
      <c r="B460" s="253"/>
      <c r="C460" s="253"/>
      <c r="D460" s="253"/>
      <c r="E460" s="253"/>
      <c r="F460" s="253"/>
      <c r="G460" s="253"/>
      <c r="H460" s="253"/>
      <c r="I460" s="253"/>
      <c r="J460" s="253"/>
      <c r="K460" s="253"/>
      <c r="L460" s="253"/>
      <c r="M460" s="253"/>
      <c r="N460" s="253"/>
      <c r="O460" s="253"/>
      <c r="P460" s="253"/>
      <c r="Q460" s="253"/>
      <c r="R460" s="253"/>
      <c r="S460" s="253"/>
      <c r="T460" s="253"/>
      <c r="U460" s="253"/>
      <c r="V460" s="253"/>
      <c r="W460" s="253"/>
    </row>
    <row r="461" spans="1:23" ht="16.5" customHeight="1">
      <c r="A461" s="253"/>
      <c r="B461" s="253"/>
      <c r="C461" s="253"/>
      <c r="D461" s="253"/>
      <c r="E461" s="253"/>
      <c r="F461" s="253"/>
      <c r="G461" s="253"/>
      <c r="H461" s="253"/>
      <c r="I461" s="253"/>
      <c r="J461" s="253"/>
      <c r="K461" s="253"/>
      <c r="L461" s="253"/>
      <c r="M461" s="253"/>
      <c r="N461" s="253"/>
      <c r="O461" s="253"/>
      <c r="P461" s="253"/>
      <c r="Q461" s="253"/>
      <c r="R461" s="253"/>
      <c r="S461" s="253"/>
      <c r="T461" s="253"/>
      <c r="U461" s="253"/>
      <c r="V461" s="253"/>
      <c r="W461" s="253"/>
    </row>
    <row r="462" spans="1:23" ht="16.5" customHeight="1">
      <c r="A462" s="253"/>
      <c r="B462" s="253"/>
      <c r="C462" s="253"/>
      <c r="D462" s="253"/>
      <c r="E462" s="253"/>
      <c r="F462" s="253"/>
      <c r="G462" s="253"/>
      <c r="H462" s="253"/>
      <c r="I462" s="253"/>
      <c r="J462" s="253"/>
      <c r="K462" s="253"/>
      <c r="L462" s="253"/>
      <c r="M462" s="253"/>
      <c r="N462" s="253"/>
      <c r="O462" s="253"/>
      <c r="P462" s="253"/>
      <c r="Q462" s="253"/>
      <c r="R462" s="253"/>
      <c r="S462" s="253"/>
      <c r="T462" s="253"/>
      <c r="U462" s="253"/>
      <c r="V462" s="253"/>
      <c r="W462" s="253"/>
    </row>
    <row r="463" spans="1:23" ht="16.5" customHeight="1">
      <c r="A463" s="253"/>
      <c r="B463" s="253"/>
      <c r="C463" s="253"/>
      <c r="D463" s="253"/>
      <c r="E463" s="253"/>
      <c r="F463" s="253"/>
      <c r="G463" s="253"/>
      <c r="H463" s="253"/>
      <c r="I463" s="253"/>
      <c r="J463" s="253"/>
      <c r="K463" s="253"/>
      <c r="L463" s="253"/>
      <c r="M463" s="253"/>
      <c r="N463" s="253"/>
      <c r="O463" s="253"/>
      <c r="P463" s="253"/>
      <c r="Q463" s="253"/>
      <c r="R463" s="253"/>
      <c r="S463" s="253"/>
      <c r="T463" s="253"/>
      <c r="U463" s="253"/>
      <c r="V463" s="253"/>
      <c r="W463" s="253"/>
    </row>
    <row r="464" spans="1:23" ht="16.5" customHeight="1">
      <c r="A464" s="253"/>
      <c r="B464" s="253"/>
      <c r="C464" s="253"/>
      <c r="D464" s="253"/>
      <c r="E464" s="253"/>
      <c r="F464" s="253"/>
      <c r="G464" s="253"/>
      <c r="H464" s="253"/>
      <c r="I464" s="253"/>
      <c r="J464" s="253"/>
      <c r="K464" s="253"/>
      <c r="L464" s="253"/>
      <c r="M464" s="253"/>
      <c r="N464" s="253"/>
      <c r="O464" s="253"/>
      <c r="P464" s="253"/>
      <c r="Q464" s="253"/>
      <c r="R464" s="253"/>
      <c r="S464" s="253"/>
      <c r="T464" s="253"/>
      <c r="U464" s="253"/>
      <c r="V464" s="253"/>
      <c r="W464" s="253"/>
    </row>
    <row r="465" spans="1:23" ht="16.5" customHeight="1">
      <c r="A465" s="253"/>
      <c r="B465" s="253"/>
      <c r="C465" s="253"/>
      <c r="D465" s="253"/>
      <c r="E465" s="253"/>
      <c r="F465" s="253"/>
      <c r="G465" s="253"/>
      <c r="H465" s="253"/>
      <c r="I465" s="253"/>
      <c r="J465" s="253"/>
      <c r="K465" s="253"/>
      <c r="L465" s="253"/>
      <c r="M465" s="253"/>
      <c r="N465" s="253"/>
      <c r="O465" s="253"/>
      <c r="P465" s="253"/>
      <c r="Q465" s="253"/>
      <c r="R465" s="253"/>
      <c r="S465" s="253"/>
      <c r="T465" s="253"/>
      <c r="U465" s="253"/>
      <c r="V465" s="253"/>
      <c r="W465" s="253"/>
    </row>
    <row r="466" spans="1:23" ht="16.5" customHeight="1">
      <c r="A466" s="253"/>
      <c r="B466" s="253"/>
      <c r="C466" s="253"/>
      <c r="D466" s="253"/>
      <c r="E466" s="253"/>
      <c r="F466" s="253"/>
      <c r="G466" s="253"/>
      <c r="H466" s="253"/>
      <c r="I466" s="253"/>
      <c r="J466" s="253"/>
      <c r="K466" s="253"/>
      <c r="L466" s="253"/>
      <c r="M466" s="253"/>
      <c r="N466" s="253"/>
      <c r="O466" s="253"/>
      <c r="P466" s="253"/>
      <c r="Q466" s="253"/>
      <c r="R466" s="253"/>
      <c r="S466" s="253"/>
      <c r="T466" s="253"/>
      <c r="U466" s="253"/>
      <c r="V466" s="253"/>
      <c r="W466" s="253"/>
    </row>
    <row r="467" spans="1:23" ht="16.5" customHeight="1">
      <c r="A467" s="253"/>
      <c r="B467" s="253"/>
      <c r="C467" s="253"/>
      <c r="D467" s="253"/>
      <c r="E467" s="253"/>
      <c r="F467" s="253"/>
      <c r="G467" s="253"/>
      <c r="H467" s="253"/>
      <c r="I467" s="253"/>
      <c r="J467" s="253"/>
      <c r="K467" s="253"/>
      <c r="L467" s="253"/>
      <c r="M467" s="253"/>
      <c r="N467" s="253"/>
      <c r="O467" s="253"/>
      <c r="P467" s="253"/>
      <c r="Q467" s="253"/>
      <c r="R467" s="253"/>
      <c r="S467" s="253"/>
      <c r="T467" s="253"/>
      <c r="U467" s="253"/>
      <c r="V467" s="253"/>
      <c r="W467" s="253"/>
    </row>
    <row r="468" spans="1:23" ht="16.5" customHeight="1">
      <c r="A468" s="253"/>
      <c r="B468" s="253"/>
      <c r="C468" s="253"/>
      <c r="D468" s="253"/>
      <c r="E468" s="253"/>
      <c r="F468" s="253"/>
      <c r="G468" s="253"/>
      <c r="H468" s="253"/>
      <c r="I468" s="253"/>
      <c r="J468" s="253"/>
      <c r="K468" s="253"/>
      <c r="L468" s="253"/>
      <c r="M468" s="253"/>
      <c r="N468" s="253"/>
      <c r="O468" s="253"/>
      <c r="P468" s="253"/>
      <c r="Q468" s="253"/>
      <c r="R468" s="253"/>
      <c r="S468" s="253"/>
      <c r="T468" s="253"/>
      <c r="U468" s="253"/>
      <c r="V468" s="253"/>
      <c r="W468" s="253"/>
    </row>
    <row r="469" spans="1:23" ht="16.5" customHeight="1">
      <c r="A469" s="253"/>
      <c r="B469" s="253"/>
      <c r="C469" s="253"/>
      <c r="D469" s="253"/>
      <c r="E469" s="253"/>
      <c r="F469" s="253"/>
      <c r="G469" s="253"/>
      <c r="H469" s="253"/>
      <c r="I469" s="253"/>
      <c r="J469" s="253"/>
      <c r="K469" s="253"/>
      <c r="L469" s="253"/>
      <c r="M469" s="253"/>
      <c r="N469" s="253"/>
      <c r="O469" s="253"/>
      <c r="P469" s="253"/>
      <c r="Q469" s="253"/>
      <c r="R469" s="253"/>
      <c r="S469" s="253"/>
      <c r="T469" s="253"/>
      <c r="U469" s="253"/>
      <c r="V469" s="253"/>
      <c r="W469" s="253"/>
    </row>
    <row r="470" spans="1:23" ht="16.5" customHeight="1">
      <c r="A470" s="253"/>
      <c r="B470" s="253"/>
      <c r="C470" s="253"/>
      <c r="D470" s="253"/>
      <c r="E470" s="253"/>
      <c r="F470" s="253"/>
      <c r="G470" s="253"/>
      <c r="H470" s="253"/>
      <c r="I470" s="253"/>
      <c r="J470" s="253"/>
      <c r="K470" s="253"/>
      <c r="L470" s="253"/>
      <c r="M470" s="253"/>
      <c r="N470" s="253"/>
      <c r="O470" s="253"/>
      <c r="P470" s="253"/>
      <c r="Q470" s="253"/>
      <c r="R470" s="253"/>
      <c r="S470" s="253"/>
      <c r="T470" s="253"/>
      <c r="U470" s="253"/>
      <c r="V470" s="253"/>
      <c r="W470" s="253"/>
    </row>
    <row r="471" spans="1:23" ht="16.5" customHeight="1">
      <c r="A471" s="253"/>
      <c r="B471" s="253"/>
      <c r="C471" s="253"/>
      <c r="D471" s="253"/>
      <c r="E471" s="253"/>
      <c r="F471" s="253"/>
      <c r="G471" s="253"/>
      <c r="H471" s="253"/>
      <c r="I471" s="253"/>
      <c r="J471" s="253"/>
      <c r="K471" s="253"/>
      <c r="L471" s="253"/>
      <c r="M471" s="253"/>
      <c r="N471" s="253"/>
      <c r="O471" s="253"/>
      <c r="P471" s="253"/>
      <c r="Q471" s="253"/>
      <c r="R471" s="253"/>
      <c r="S471" s="253"/>
      <c r="T471" s="253"/>
      <c r="U471" s="253"/>
      <c r="V471" s="253"/>
      <c r="W471" s="253"/>
    </row>
    <row r="472" spans="1:23" ht="16.5" customHeight="1">
      <c r="A472" s="253"/>
      <c r="B472" s="253"/>
      <c r="C472" s="253"/>
      <c r="D472" s="253"/>
      <c r="E472" s="253"/>
      <c r="F472" s="253"/>
      <c r="G472" s="253"/>
      <c r="H472" s="253"/>
      <c r="I472" s="253"/>
      <c r="J472" s="253"/>
      <c r="K472" s="253"/>
      <c r="L472" s="253"/>
      <c r="M472" s="253"/>
      <c r="N472" s="253"/>
      <c r="O472" s="253"/>
      <c r="P472" s="253"/>
      <c r="Q472" s="253"/>
      <c r="R472" s="253"/>
      <c r="S472" s="253"/>
      <c r="T472" s="253"/>
      <c r="U472" s="253"/>
      <c r="V472" s="253"/>
      <c r="W472" s="253"/>
    </row>
    <row r="473" spans="1:23" ht="16.5" customHeight="1">
      <c r="A473" s="253"/>
      <c r="B473" s="253"/>
      <c r="C473" s="253"/>
      <c r="D473" s="253"/>
      <c r="E473" s="253"/>
      <c r="F473" s="253"/>
      <c r="G473" s="253"/>
      <c r="H473" s="253"/>
      <c r="I473" s="253"/>
      <c r="J473" s="253"/>
      <c r="K473" s="253"/>
      <c r="L473" s="253"/>
      <c r="M473" s="253"/>
      <c r="N473" s="253"/>
      <c r="O473" s="253"/>
      <c r="P473" s="253"/>
      <c r="Q473" s="253"/>
      <c r="R473" s="253"/>
      <c r="S473" s="253"/>
      <c r="T473" s="253"/>
      <c r="U473" s="253"/>
      <c r="V473" s="253"/>
      <c r="W473" s="253"/>
    </row>
    <row r="474" spans="1:23" ht="16.5" customHeight="1">
      <c r="A474" s="253"/>
      <c r="B474" s="253"/>
      <c r="C474" s="253"/>
      <c r="D474" s="253"/>
      <c r="E474" s="253"/>
      <c r="F474" s="253"/>
      <c r="G474" s="253"/>
      <c r="H474" s="253"/>
      <c r="I474" s="253"/>
      <c r="J474" s="253"/>
      <c r="K474" s="253"/>
      <c r="L474" s="253"/>
      <c r="M474" s="253"/>
      <c r="N474" s="253"/>
      <c r="O474" s="253"/>
      <c r="P474" s="253"/>
      <c r="Q474" s="253"/>
      <c r="R474" s="253"/>
      <c r="S474" s="253"/>
      <c r="T474" s="253"/>
      <c r="U474" s="253"/>
      <c r="V474" s="253"/>
      <c r="W474" s="253"/>
    </row>
    <row r="475" spans="1:23" ht="16.5" customHeight="1">
      <c r="A475" s="253"/>
      <c r="B475" s="253"/>
      <c r="C475" s="253"/>
      <c r="D475" s="253"/>
      <c r="E475" s="253"/>
      <c r="F475" s="253"/>
      <c r="G475" s="253"/>
      <c r="H475" s="253"/>
      <c r="I475" s="253"/>
      <c r="J475" s="253"/>
      <c r="K475" s="253"/>
      <c r="L475" s="253"/>
      <c r="M475" s="253"/>
      <c r="N475" s="253"/>
      <c r="O475" s="253"/>
      <c r="P475" s="253"/>
      <c r="Q475" s="253"/>
      <c r="R475" s="253"/>
      <c r="S475" s="253"/>
      <c r="T475" s="253"/>
      <c r="U475" s="253"/>
      <c r="V475" s="253"/>
      <c r="W475" s="253"/>
    </row>
    <row r="476" spans="1:23" ht="16.5" customHeight="1">
      <c r="A476" s="253"/>
      <c r="B476" s="253"/>
      <c r="C476" s="253"/>
      <c r="D476" s="253"/>
      <c r="E476" s="253"/>
      <c r="F476" s="253"/>
      <c r="G476" s="253"/>
      <c r="H476" s="253"/>
      <c r="I476" s="253"/>
      <c r="J476" s="253"/>
      <c r="K476" s="253"/>
      <c r="L476" s="253"/>
      <c r="M476" s="253"/>
      <c r="N476" s="253"/>
      <c r="O476" s="253"/>
      <c r="P476" s="253"/>
      <c r="Q476" s="253"/>
      <c r="R476" s="253"/>
      <c r="S476" s="253"/>
      <c r="T476" s="253"/>
      <c r="U476" s="253"/>
      <c r="V476" s="253"/>
      <c r="W476" s="253"/>
    </row>
    <row r="477" spans="1:23" ht="16.5" customHeight="1">
      <c r="A477" s="253"/>
      <c r="B477" s="253"/>
      <c r="C477" s="253"/>
      <c r="D477" s="253"/>
      <c r="E477" s="253"/>
      <c r="F477" s="253"/>
      <c r="G477" s="253"/>
      <c r="H477" s="253"/>
      <c r="I477" s="253"/>
      <c r="J477" s="253"/>
      <c r="K477" s="253"/>
      <c r="L477" s="253"/>
      <c r="M477" s="253"/>
      <c r="N477" s="253"/>
      <c r="O477" s="253"/>
      <c r="P477" s="253"/>
      <c r="Q477" s="253"/>
      <c r="R477" s="253"/>
      <c r="S477" s="253"/>
      <c r="T477" s="253"/>
      <c r="U477" s="253"/>
      <c r="V477" s="253"/>
      <c r="W477" s="253"/>
    </row>
    <row r="478" spans="1:23" ht="16.5" customHeight="1">
      <c r="A478" s="253"/>
      <c r="B478" s="253"/>
      <c r="C478" s="253"/>
      <c r="D478" s="253"/>
      <c r="E478" s="253"/>
      <c r="F478" s="253"/>
      <c r="G478" s="253"/>
      <c r="H478" s="253"/>
      <c r="I478" s="253"/>
      <c r="J478" s="253"/>
      <c r="K478" s="253"/>
      <c r="L478" s="253"/>
      <c r="M478" s="253"/>
      <c r="N478" s="253"/>
      <c r="O478" s="253"/>
      <c r="P478" s="253"/>
      <c r="Q478" s="253"/>
      <c r="R478" s="253"/>
      <c r="S478" s="253"/>
      <c r="T478" s="253"/>
      <c r="U478" s="253"/>
      <c r="V478" s="253"/>
      <c r="W478" s="253"/>
    </row>
    <row r="479" spans="1:23" ht="16.5" customHeight="1">
      <c r="A479" s="253"/>
      <c r="B479" s="253"/>
      <c r="C479" s="253"/>
      <c r="D479" s="253"/>
      <c r="E479" s="253"/>
      <c r="F479" s="253"/>
      <c r="G479" s="253"/>
      <c r="H479" s="253"/>
      <c r="I479" s="253"/>
      <c r="J479" s="253"/>
      <c r="K479" s="253"/>
      <c r="L479" s="253"/>
      <c r="M479" s="253"/>
      <c r="N479" s="253"/>
      <c r="O479" s="253"/>
      <c r="P479" s="253"/>
      <c r="Q479" s="253"/>
      <c r="R479" s="253"/>
      <c r="S479" s="253"/>
      <c r="T479" s="253"/>
      <c r="U479" s="253"/>
      <c r="V479" s="253"/>
      <c r="W479" s="253"/>
    </row>
    <row r="480" spans="1:23" ht="16.5" customHeight="1">
      <c r="A480" s="253"/>
      <c r="B480" s="253"/>
      <c r="C480" s="253"/>
      <c r="D480" s="253"/>
      <c r="E480" s="253"/>
      <c r="F480" s="253"/>
      <c r="G480" s="253"/>
      <c r="H480" s="253"/>
      <c r="I480" s="253"/>
      <c r="J480" s="253"/>
      <c r="K480" s="253"/>
      <c r="L480" s="253"/>
      <c r="M480" s="253"/>
      <c r="N480" s="253"/>
      <c r="O480" s="253"/>
      <c r="P480" s="253"/>
      <c r="Q480" s="253"/>
      <c r="R480" s="253"/>
      <c r="S480" s="253"/>
      <c r="T480" s="253"/>
      <c r="U480" s="253"/>
      <c r="V480" s="253"/>
      <c r="W480" s="253"/>
    </row>
    <row r="481" spans="1:23" ht="16.5" customHeight="1">
      <c r="A481" s="253"/>
      <c r="B481" s="253"/>
      <c r="C481" s="253"/>
      <c r="D481" s="253"/>
      <c r="E481" s="253"/>
      <c r="F481" s="253"/>
      <c r="G481" s="253"/>
      <c r="H481" s="253"/>
      <c r="I481" s="253"/>
      <c r="J481" s="253"/>
      <c r="K481" s="253"/>
      <c r="L481" s="253"/>
      <c r="M481" s="253"/>
      <c r="N481" s="253"/>
      <c r="O481" s="253"/>
      <c r="P481" s="253"/>
      <c r="Q481" s="253"/>
      <c r="R481" s="253"/>
      <c r="S481" s="253"/>
      <c r="T481" s="253"/>
      <c r="U481" s="253"/>
      <c r="V481" s="253"/>
      <c r="W481" s="253"/>
    </row>
    <row r="482" spans="1:23" ht="16.5" customHeight="1">
      <c r="A482" s="253"/>
      <c r="B482" s="253"/>
      <c r="C482" s="253"/>
      <c r="D482" s="253"/>
      <c r="E482" s="253"/>
      <c r="F482" s="253"/>
      <c r="G482" s="253"/>
      <c r="H482" s="253"/>
      <c r="I482" s="253"/>
      <c r="J482" s="253"/>
      <c r="K482" s="253"/>
      <c r="L482" s="253"/>
      <c r="M482" s="253"/>
      <c r="N482" s="253"/>
      <c r="O482" s="253"/>
      <c r="P482" s="253"/>
      <c r="Q482" s="253"/>
      <c r="R482" s="253"/>
      <c r="S482" s="253"/>
      <c r="T482" s="253"/>
      <c r="U482" s="253"/>
      <c r="V482" s="253"/>
      <c r="W482" s="253"/>
    </row>
    <row r="483" spans="1:23" ht="16.5" customHeight="1">
      <c r="A483" s="253"/>
      <c r="B483" s="253"/>
      <c r="C483" s="253"/>
      <c r="D483" s="253"/>
      <c r="E483" s="253"/>
      <c r="F483" s="253"/>
      <c r="G483" s="253"/>
      <c r="H483" s="253"/>
      <c r="I483" s="253"/>
      <c r="J483" s="253"/>
      <c r="K483" s="253"/>
      <c r="L483" s="253"/>
      <c r="M483" s="253"/>
      <c r="N483" s="253"/>
      <c r="O483" s="253"/>
      <c r="P483" s="253"/>
      <c r="Q483" s="253"/>
      <c r="R483" s="253"/>
      <c r="S483" s="253"/>
      <c r="T483" s="253"/>
      <c r="U483" s="253"/>
      <c r="V483" s="253"/>
      <c r="W483" s="253"/>
    </row>
    <row r="484" spans="1:23" ht="16.5" customHeight="1">
      <c r="A484" s="253"/>
      <c r="B484" s="253"/>
      <c r="C484" s="253"/>
      <c r="D484" s="253"/>
      <c r="E484" s="253"/>
      <c r="F484" s="253"/>
      <c r="G484" s="253"/>
      <c r="H484" s="253"/>
      <c r="I484" s="253"/>
      <c r="J484" s="253"/>
      <c r="K484" s="253"/>
      <c r="L484" s="253"/>
      <c r="M484" s="253"/>
      <c r="N484" s="253"/>
      <c r="O484" s="253"/>
      <c r="P484" s="253"/>
      <c r="Q484" s="253"/>
      <c r="R484" s="253"/>
      <c r="S484" s="253"/>
      <c r="T484" s="253"/>
      <c r="U484" s="253"/>
      <c r="V484" s="253"/>
      <c r="W484" s="253"/>
    </row>
    <row r="485" spans="1:23" ht="16.5" customHeight="1">
      <c r="A485" s="253"/>
      <c r="B485" s="253"/>
      <c r="C485" s="253"/>
      <c r="D485" s="253"/>
      <c r="E485" s="253"/>
      <c r="F485" s="253"/>
      <c r="G485" s="253"/>
      <c r="H485" s="253"/>
      <c r="I485" s="253"/>
      <c r="J485" s="253"/>
      <c r="K485" s="253"/>
      <c r="L485" s="253"/>
      <c r="M485" s="253"/>
      <c r="N485" s="253"/>
      <c r="O485" s="253"/>
      <c r="P485" s="253"/>
      <c r="Q485" s="253"/>
      <c r="R485" s="253"/>
      <c r="S485" s="253"/>
      <c r="T485" s="253"/>
      <c r="U485" s="253"/>
      <c r="V485" s="253"/>
      <c r="W485" s="253"/>
    </row>
    <row r="486" spans="1:23" ht="16.5" customHeight="1">
      <c r="A486" s="253"/>
      <c r="B486" s="253"/>
      <c r="C486" s="253"/>
      <c r="D486" s="253"/>
      <c r="E486" s="253"/>
      <c r="F486" s="253"/>
      <c r="G486" s="253"/>
      <c r="H486" s="253"/>
      <c r="I486" s="253"/>
      <c r="J486" s="253"/>
      <c r="K486" s="253"/>
      <c r="L486" s="253"/>
      <c r="M486" s="253"/>
      <c r="N486" s="253"/>
      <c r="O486" s="253"/>
      <c r="P486" s="253"/>
      <c r="Q486" s="253"/>
      <c r="R486" s="253"/>
      <c r="S486" s="253"/>
      <c r="T486" s="253"/>
      <c r="U486" s="253"/>
      <c r="V486" s="253"/>
      <c r="W486" s="253"/>
    </row>
    <row r="487" spans="1:23" ht="16.5" customHeight="1">
      <c r="A487" s="253"/>
      <c r="B487" s="253"/>
      <c r="C487" s="253"/>
      <c r="D487" s="253"/>
      <c r="E487" s="253"/>
      <c r="F487" s="253"/>
      <c r="G487" s="253"/>
      <c r="H487" s="253"/>
      <c r="I487" s="253"/>
      <c r="J487" s="253"/>
      <c r="K487" s="253"/>
      <c r="L487" s="253"/>
      <c r="M487" s="253"/>
      <c r="N487" s="253"/>
      <c r="O487" s="253"/>
      <c r="P487" s="253"/>
      <c r="Q487" s="253"/>
      <c r="R487" s="253"/>
      <c r="S487" s="253"/>
      <c r="T487" s="253"/>
      <c r="U487" s="253"/>
      <c r="V487" s="253"/>
      <c r="W487" s="253"/>
    </row>
    <row r="488" spans="1:23" ht="16.5" customHeight="1">
      <c r="A488" s="253"/>
      <c r="B488" s="253"/>
      <c r="C488" s="253"/>
      <c r="D488" s="253"/>
      <c r="E488" s="253"/>
      <c r="F488" s="253"/>
      <c r="G488" s="253"/>
      <c r="H488" s="253"/>
      <c r="I488" s="253"/>
      <c r="J488" s="253"/>
      <c r="K488" s="253"/>
      <c r="L488" s="253"/>
      <c r="M488" s="253"/>
      <c r="N488" s="253"/>
      <c r="O488" s="253"/>
      <c r="P488" s="253"/>
      <c r="Q488" s="253"/>
      <c r="R488" s="253"/>
      <c r="S488" s="253"/>
      <c r="T488" s="253"/>
      <c r="U488" s="253"/>
      <c r="V488" s="253"/>
      <c r="W488" s="253"/>
    </row>
    <row r="489" spans="1:23" ht="16.5" customHeight="1">
      <c r="A489" s="253"/>
      <c r="B489" s="253"/>
      <c r="C489" s="253"/>
      <c r="D489" s="253"/>
      <c r="E489" s="253"/>
      <c r="F489" s="253"/>
      <c r="G489" s="253"/>
      <c r="H489" s="253"/>
      <c r="I489" s="253"/>
      <c r="J489" s="253"/>
      <c r="K489" s="253"/>
      <c r="L489" s="253"/>
      <c r="M489" s="253"/>
      <c r="N489" s="253"/>
      <c r="O489" s="253"/>
      <c r="P489" s="253"/>
      <c r="Q489" s="253"/>
      <c r="R489" s="253"/>
      <c r="S489" s="253"/>
      <c r="T489" s="253"/>
      <c r="U489" s="253"/>
      <c r="V489" s="253"/>
      <c r="W489" s="253"/>
    </row>
    <row r="490" spans="1:23" ht="16.5" customHeight="1">
      <c r="A490" s="253"/>
      <c r="B490" s="253"/>
      <c r="C490" s="253"/>
      <c r="D490" s="253"/>
      <c r="E490" s="253"/>
      <c r="F490" s="253"/>
      <c r="G490" s="253"/>
      <c r="H490" s="253"/>
      <c r="I490" s="253"/>
      <c r="J490" s="253"/>
      <c r="K490" s="253"/>
      <c r="L490" s="253"/>
      <c r="M490" s="253"/>
      <c r="N490" s="253"/>
      <c r="O490" s="253"/>
      <c r="P490" s="253"/>
      <c r="Q490" s="253"/>
      <c r="R490" s="253"/>
      <c r="S490" s="253"/>
      <c r="T490" s="253"/>
      <c r="U490" s="253"/>
      <c r="V490" s="253"/>
      <c r="W490" s="253"/>
    </row>
    <row r="491" spans="1:23" ht="16.5" customHeight="1">
      <c r="A491" s="253"/>
      <c r="B491" s="253"/>
      <c r="C491" s="253"/>
      <c r="D491" s="253"/>
      <c r="E491" s="253"/>
      <c r="F491" s="253"/>
      <c r="G491" s="253"/>
      <c r="H491" s="253"/>
      <c r="I491" s="253"/>
      <c r="J491" s="253"/>
      <c r="K491" s="253"/>
      <c r="L491" s="253"/>
      <c r="M491" s="253"/>
      <c r="N491" s="253"/>
      <c r="O491" s="253"/>
      <c r="P491" s="253"/>
      <c r="Q491" s="253"/>
      <c r="R491" s="253"/>
      <c r="S491" s="253"/>
      <c r="T491" s="253"/>
      <c r="U491" s="253"/>
      <c r="V491" s="253"/>
      <c r="W491" s="253"/>
    </row>
    <row r="492" spans="1:23" ht="16.5" customHeight="1">
      <c r="A492" s="253"/>
      <c r="B492" s="253"/>
      <c r="C492" s="253"/>
      <c r="D492" s="253"/>
      <c r="E492" s="253"/>
      <c r="F492" s="253"/>
      <c r="G492" s="253"/>
      <c r="H492" s="253"/>
      <c r="I492" s="253"/>
      <c r="J492" s="253"/>
      <c r="K492" s="253"/>
      <c r="L492" s="253"/>
      <c r="M492" s="253"/>
      <c r="N492" s="253"/>
      <c r="O492" s="253"/>
      <c r="P492" s="253"/>
      <c r="Q492" s="253"/>
      <c r="R492" s="253"/>
      <c r="S492" s="253"/>
      <c r="T492" s="253"/>
      <c r="U492" s="253"/>
      <c r="V492" s="253"/>
      <c r="W492" s="253"/>
    </row>
    <row r="493" spans="1:23" ht="16.5" customHeight="1">
      <c r="A493" s="253"/>
      <c r="B493" s="253"/>
      <c r="C493" s="253"/>
      <c r="D493" s="253"/>
      <c r="E493" s="253"/>
      <c r="F493" s="253"/>
      <c r="G493" s="253"/>
      <c r="H493" s="253"/>
      <c r="I493" s="253"/>
      <c r="J493" s="253"/>
      <c r="K493" s="253"/>
      <c r="L493" s="253"/>
      <c r="M493" s="253"/>
      <c r="N493" s="253"/>
      <c r="O493" s="253"/>
      <c r="P493" s="253"/>
      <c r="Q493" s="253"/>
      <c r="R493" s="253"/>
      <c r="S493" s="253"/>
      <c r="T493" s="253"/>
      <c r="U493" s="253"/>
      <c r="V493" s="253"/>
      <c r="W493" s="253"/>
    </row>
    <row r="494" spans="1:23" ht="16.5" customHeight="1">
      <c r="A494" s="253"/>
      <c r="B494" s="253"/>
      <c r="C494" s="253"/>
      <c r="D494" s="253"/>
      <c r="E494" s="253"/>
      <c r="F494" s="253"/>
      <c r="G494" s="253"/>
      <c r="H494" s="253"/>
      <c r="I494" s="253"/>
      <c r="J494" s="253"/>
      <c r="K494" s="253"/>
      <c r="L494" s="253"/>
      <c r="M494" s="253"/>
      <c r="N494" s="253"/>
      <c r="O494" s="253"/>
      <c r="P494" s="253"/>
      <c r="Q494" s="253"/>
      <c r="R494" s="253"/>
      <c r="S494" s="253"/>
      <c r="T494" s="253"/>
      <c r="U494" s="253"/>
      <c r="V494" s="253"/>
      <c r="W494" s="253"/>
    </row>
    <row r="495" spans="1:23" ht="16.5" customHeight="1">
      <c r="A495" s="253"/>
      <c r="B495" s="253"/>
      <c r="C495" s="253"/>
      <c r="D495" s="253"/>
      <c r="E495" s="253"/>
      <c r="F495" s="253"/>
      <c r="G495" s="253"/>
      <c r="H495" s="253"/>
      <c r="I495" s="253"/>
      <c r="J495" s="253"/>
      <c r="K495" s="253"/>
      <c r="L495" s="253"/>
      <c r="M495" s="253"/>
      <c r="N495" s="253"/>
      <c r="O495" s="253"/>
      <c r="P495" s="253"/>
      <c r="Q495" s="253"/>
      <c r="R495" s="253"/>
      <c r="S495" s="253"/>
      <c r="T495" s="253"/>
      <c r="U495" s="253"/>
      <c r="V495" s="253"/>
      <c r="W495" s="253"/>
    </row>
    <row r="496" spans="1:23" ht="16.5" customHeight="1">
      <c r="A496" s="253"/>
      <c r="B496" s="253"/>
      <c r="C496" s="253"/>
      <c r="D496" s="253"/>
      <c r="E496" s="253"/>
      <c r="F496" s="253"/>
      <c r="G496" s="253"/>
      <c r="H496" s="253"/>
      <c r="I496" s="253"/>
      <c r="J496" s="253"/>
      <c r="K496" s="253"/>
      <c r="L496" s="253"/>
      <c r="M496" s="253"/>
      <c r="N496" s="253"/>
      <c r="O496" s="253"/>
      <c r="P496" s="253"/>
      <c r="Q496" s="253"/>
      <c r="R496" s="253"/>
      <c r="S496" s="253"/>
      <c r="T496" s="253"/>
      <c r="U496" s="253"/>
      <c r="V496" s="253"/>
      <c r="W496" s="253"/>
    </row>
    <row r="497" spans="1:23" ht="16.5" customHeight="1">
      <c r="A497" s="253"/>
      <c r="B497" s="253"/>
      <c r="C497" s="253"/>
      <c r="D497" s="253"/>
      <c r="E497" s="253"/>
      <c r="F497" s="253"/>
      <c r="G497" s="253"/>
      <c r="H497" s="253"/>
      <c r="I497" s="253"/>
      <c r="J497" s="253"/>
      <c r="K497" s="253"/>
      <c r="L497" s="253"/>
      <c r="M497" s="253"/>
      <c r="N497" s="253"/>
      <c r="O497" s="253"/>
      <c r="P497" s="253"/>
      <c r="Q497" s="253"/>
      <c r="R497" s="253"/>
      <c r="S497" s="253"/>
      <c r="T497" s="253"/>
      <c r="U497" s="253"/>
      <c r="V497" s="253"/>
      <c r="W497" s="253"/>
    </row>
    <row r="498" spans="1:23" ht="16.5" customHeight="1">
      <c r="A498" s="253"/>
      <c r="B498" s="253"/>
      <c r="C498" s="253"/>
      <c r="D498" s="253"/>
      <c r="E498" s="253"/>
      <c r="F498" s="253"/>
      <c r="G498" s="253"/>
      <c r="H498" s="253"/>
      <c r="I498" s="253"/>
      <c r="J498" s="253"/>
      <c r="K498" s="253"/>
      <c r="L498" s="253"/>
      <c r="M498" s="253"/>
      <c r="N498" s="253"/>
      <c r="O498" s="253"/>
      <c r="P498" s="253"/>
      <c r="Q498" s="253"/>
      <c r="R498" s="253"/>
      <c r="S498" s="253"/>
      <c r="T498" s="253"/>
      <c r="U498" s="253"/>
      <c r="V498" s="253"/>
      <c r="W498" s="253"/>
    </row>
    <row r="499" spans="1:23" ht="16.5" customHeight="1">
      <c r="A499" s="253"/>
      <c r="B499" s="253"/>
      <c r="C499" s="253"/>
      <c r="D499" s="253"/>
      <c r="E499" s="253"/>
      <c r="F499" s="253"/>
      <c r="G499" s="253"/>
      <c r="H499" s="253"/>
      <c r="I499" s="253"/>
      <c r="J499" s="253"/>
      <c r="K499" s="253"/>
      <c r="L499" s="253"/>
      <c r="M499" s="253"/>
      <c r="N499" s="253"/>
      <c r="O499" s="253"/>
      <c r="P499" s="253"/>
      <c r="Q499" s="253"/>
      <c r="R499" s="253"/>
      <c r="S499" s="253"/>
      <c r="T499" s="253"/>
      <c r="U499" s="253"/>
      <c r="V499" s="253"/>
      <c r="W499" s="253"/>
    </row>
    <row r="500" spans="1:23" ht="16.5" customHeight="1">
      <c r="A500" s="253"/>
      <c r="B500" s="253"/>
      <c r="C500" s="253"/>
      <c r="D500" s="253"/>
      <c r="E500" s="253"/>
      <c r="F500" s="253"/>
      <c r="G500" s="253"/>
      <c r="H500" s="253"/>
      <c r="I500" s="253"/>
      <c r="J500" s="253"/>
      <c r="K500" s="253"/>
      <c r="L500" s="253"/>
      <c r="M500" s="253"/>
      <c r="N500" s="253"/>
      <c r="O500" s="253"/>
      <c r="P500" s="253"/>
      <c r="Q500" s="253"/>
      <c r="R500" s="253"/>
      <c r="S500" s="253"/>
      <c r="T500" s="253"/>
      <c r="U500" s="253"/>
      <c r="V500" s="253"/>
      <c r="W500" s="253"/>
    </row>
    <row r="501" spans="1:23" ht="16.5" customHeight="1">
      <c r="A501" s="253"/>
      <c r="B501" s="253"/>
      <c r="C501" s="253"/>
      <c r="D501" s="253"/>
      <c r="E501" s="253"/>
      <c r="F501" s="253"/>
      <c r="G501" s="253"/>
      <c r="H501" s="253"/>
      <c r="I501" s="253"/>
      <c r="J501" s="253"/>
      <c r="K501" s="253"/>
      <c r="L501" s="253"/>
      <c r="M501" s="253"/>
      <c r="N501" s="253"/>
      <c r="O501" s="253"/>
      <c r="P501" s="253"/>
      <c r="Q501" s="253"/>
      <c r="R501" s="253"/>
      <c r="S501" s="253"/>
      <c r="T501" s="253"/>
      <c r="U501" s="253"/>
      <c r="V501" s="253"/>
      <c r="W501" s="253"/>
    </row>
    <row r="502" spans="1:23" ht="16.5" customHeight="1">
      <c r="A502" s="253"/>
      <c r="B502" s="253"/>
      <c r="C502" s="253"/>
      <c r="D502" s="253"/>
      <c r="E502" s="253"/>
      <c r="F502" s="253"/>
      <c r="G502" s="253"/>
      <c r="H502" s="253"/>
      <c r="I502" s="253"/>
      <c r="J502" s="253"/>
      <c r="K502" s="253"/>
      <c r="L502" s="253"/>
      <c r="M502" s="253"/>
      <c r="N502" s="253"/>
      <c r="O502" s="253"/>
      <c r="P502" s="253"/>
      <c r="Q502" s="253"/>
      <c r="R502" s="253"/>
      <c r="S502" s="253"/>
      <c r="T502" s="253"/>
      <c r="U502" s="253"/>
      <c r="V502" s="253"/>
      <c r="W502" s="253"/>
    </row>
    <row r="503" spans="1:23" ht="16.5" customHeight="1">
      <c r="A503" s="253"/>
      <c r="B503" s="253"/>
      <c r="C503" s="253"/>
      <c r="D503" s="253"/>
      <c r="E503" s="253"/>
      <c r="F503" s="253"/>
      <c r="G503" s="253"/>
      <c r="H503" s="253"/>
      <c r="I503" s="253"/>
      <c r="J503" s="253"/>
      <c r="K503" s="253"/>
      <c r="L503" s="253"/>
      <c r="M503" s="253"/>
      <c r="N503" s="253"/>
      <c r="O503" s="253"/>
      <c r="P503" s="253"/>
      <c r="Q503" s="253"/>
      <c r="R503" s="253"/>
      <c r="S503" s="253"/>
      <c r="T503" s="253"/>
      <c r="U503" s="253"/>
      <c r="V503" s="253"/>
      <c r="W503" s="253"/>
    </row>
    <row r="504" spans="1:23" ht="16.5" customHeight="1">
      <c r="A504" s="253"/>
      <c r="B504" s="253"/>
      <c r="C504" s="253"/>
      <c r="D504" s="253"/>
      <c r="E504" s="253"/>
      <c r="F504" s="253"/>
      <c r="G504" s="253"/>
      <c r="H504" s="253"/>
      <c r="I504" s="253"/>
      <c r="J504" s="253"/>
      <c r="K504" s="253"/>
      <c r="L504" s="253"/>
      <c r="M504" s="253"/>
      <c r="N504" s="253"/>
      <c r="O504" s="253"/>
      <c r="P504" s="253"/>
      <c r="Q504" s="253"/>
      <c r="R504" s="253"/>
      <c r="S504" s="253"/>
      <c r="T504" s="253"/>
      <c r="U504" s="253"/>
      <c r="V504" s="253"/>
      <c r="W504" s="253"/>
    </row>
    <row r="505" spans="1:23" ht="16.5" customHeight="1">
      <c r="A505" s="253"/>
      <c r="B505" s="253"/>
      <c r="C505" s="253"/>
      <c r="D505" s="253"/>
      <c r="E505" s="253"/>
      <c r="F505" s="253"/>
      <c r="G505" s="253"/>
      <c r="H505" s="253"/>
      <c r="I505" s="253"/>
      <c r="J505" s="253"/>
      <c r="K505" s="253"/>
      <c r="L505" s="253"/>
      <c r="M505" s="253"/>
      <c r="N505" s="253"/>
      <c r="O505" s="253"/>
      <c r="P505" s="253"/>
      <c r="Q505" s="253"/>
      <c r="R505" s="253"/>
      <c r="S505" s="253"/>
      <c r="T505" s="253"/>
      <c r="U505" s="253"/>
      <c r="V505" s="253"/>
      <c r="W505" s="253"/>
    </row>
    <row r="506" spans="1:23" ht="16.5" customHeight="1">
      <c r="A506" s="253"/>
      <c r="B506" s="253"/>
      <c r="C506" s="253"/>
      <c r="D506" s="253"/>
      <c r="E506" s="253"/>
      <c r="F506" s="253"/>
      <c r="G506" s="253"/>
      <c r="H506" s="253"/>
      <c r="I506" s="253"/>
      <c r="J506" s="253"/>
      <c r="K506" s="253"/>
      <c r="L506" s="253"/>
      <c r="M506" s="253"/>
      <c r="N506" s="253"/>
      <c r="O506" s="253"/>
      <c r="P506" s="253"/>
      <c r="Q506" s="253"/>
      <c r="R506" s="253"/>
      <c r="S506" s="253"/>
      <c r="T506" s="253"/>
      <c r="U506" s="253"/>
      <c r="V506" s="253"/>
      <c r="W506" s="253"/>
    </row>
    <row r="507" spans="1:23" ht="16.5" customHeight="1">
      <c r="A507" s="253"/>
      <c r="B507" s="253"/>
      <c r="C507" s="253"/>
      <c r="D507" s="253"/>
      <c r="E507" s="253"/>
      <c r="F507" s="253"/>
      <c r="G507" s="253"/>
      <c r="H507" s="253"/>
      <c r="I507" s="253"/>
      <c r="J507" s="253"/>
      <c r="K507" s="253"/>
      <c r="L507" s="253"/>
      <c r="M507" s="253"/>
      <c r="N507" s="253"/>
      <c r="O507" s="253"/>
      <c r="P507" s="253"/>
      <c r="Q507" s="253"/>
      <c r="R507" s="253"/>
      <c r="S507" s="253"/>
      <c r="T507" s="253"/>
      <c r="U507" s="253"/>
      <c r="V507" s="253"/>
      <c r="W507" s="253"/>
    </row>
    <row r="508" spans="1:23" ht="16.5" customHeight="1">
      <c r="A508" s="253"/>
      <c r="B508" s="253"/>
      <c r="C508" s="253"/>
      <c r="D508" s="253"/>
      <c r="E508" s="253"/>
      <c r="F508" s="253"/>
      <c r="G508" s="253"/>
      <c r="H508" s="253"/>
      <c r="I508" s="253"/>
      <c r="J508" s="253"/>
      <c r="K508" s="253"/>
      <c r="L508" s="253"/>
      <c r="M508" s="253"/>
      <c r="N508" s="253"/>
      <c r="O508" s="253"/>
      <c r="P508" s="253"/>
      <c r="Q508" s="253"/>
      <c r="R508" s="253"/>
      <c r="S508" s="253"/>
      <c r="T508" s="253"/>
      <c r="U508" s="253"/>
      <c r="V508" s="253"/>
      <c r="W508" s="253"/>
    </row>
    <row r="509" spans="1:23" ht="16.5" customHeight="1">
      <c r="A509" s="253"/>
      <c r="B509" s="253"/>
      <c r="C509" s="253"/>
      <c r="D509" s="253"/>
      <c r="E509" s="253"/>
      <c r="F509" s="253"/>
      <c r="G509" s="253"/>
      <c r="H509" s="253"/>
      <c r="I509" s="253"/>
      <c r="J509" s="253"/>
      <c r="K509" s="253"/>
      <c r="L509" s="253"/>
      <c r="M509" s="253"/>
      <c r="N509" s="253"/>
      <c r="O509" s="253"/>
      <c r="P509" s="253"/>
      <c r="Q509" s="253"/>
      <c r="R509" s="253"/>
      <c r="S509" s="253"/>
      <c r="T509" s="253"/>
      <c r="U509" s="253"/>
      <c r="V509" s="253"/>
      <c r="W509" s="253"/>
    </row>
    <row r="510" spans="1:23" ht="16.5" customHeight="1">
      <c r="A510" s="253"/>
      <c r="B510" s="253"/>
      <c r="C510" s="253"/>
      <c r="D510" s="253"/>
      <c r="E510" s="253"/>
      <c r="F510" s="253"/>
      <c r="G510" s="253"/>
      <c r="H510" s="253"/>
      <c r="I510" s="253"/>
      <c r="J510" s="253"/>
      <c r="K510" s="253"/>
      <c r="L510" s="253"/>
      <c r="M510" s="253"/>
      <c r="N510" s="253"/>
      <c r="O510" s="253"/>
      <c r="P510" s="253"/>
      <c r="Q510" s="253"/>
      <c r="R510" s="253"/>
      <c r="S510" s="253"/>
      <c r="T510" s="253"/>
      <c r="U510" s="253"/>
      <c r="V510" s="253"/>
      <c r="W510" s="253"/>
    </row>
    <row r="511" spans="1:23" ht="16.5" customHeight="1">
      <c r="A511" s="253"/>
      <c r="B511" s="253"/>
      <c r="C511" s="253"/>
      <c r="D511" s="253"/>
      <c r="E511" s="253"/>
      <c r="F511" s="253"/>
      <c r="G511" s="253"/>
      <c r="H511" s="253"/>
      <c r="I511" s="253"/>
      <c r="J511" s="253"/>
      <c r="K511" s="253"/>
      <c r="L511" s="253"/>
      <c r="M511" s="253"/>
      <c r="N511" s="253"/>
      <c r="O511" s="253"/>
      <c r="P511" s="253"/>
      <c r="Q511" s="253"/>
      <c r="R511" s="253"/>
      <c r="S511" s="253"/>
      <c r="T511" s="253"/>
      <c r="U511" s="253"/>
      <c r="V511" s="253"/>
      <c r="W511" s="253"/>
    </row>
    <row r="512" spans="1:23" ht="16.5" customHeight="1">
      <c r="A512" s="253"/>
      <c r="B512" s="253"/>
      <c r="C512" s="253"/>
      <c r="D512" s="253"/>
      <c r="E512" s="253"/>
      <c r="F512" s="253"/>
      <c r="G512" s="253"/>
      <c r="H512" s="253"/>
      <c r="I512" s="253"/>
      <c r="J512" s="253"/>
      <c r="K512" s="253"/>
      <c r="L512" s="253"/>
      <c r="M512" s="253"/>
      <c r="N512" s="253"/>
      <c r="O512" s="253"/>
      <c r="P512" s="253"/>
      <c r="Q512" s="253"/>
      <c r="R512" s="253"/>
      <c r="S512" s="253"/>
      <c r="T512" s="253"/>
      <c r="U512" s="253"/>
      <c r="V512" s="253"/>
      <c r="W512" s="253"/>
    </row>
    <row r="513" spans="1:23" ht="16.5" customHeight="1">
      <c r="A513" s="253"/>
      <c r="B513" s="253"/>
      <c r="C513" s="253"/>
      <c r="D513" s="253"/>
      <c r="E513" s="253"/>
      <c r="F513" s="253"/>
      <c r="G513" s="253"/>
      <c r="H513" s="253"/>
      <c r="I513" s="253"/>
      <c r="J513" s="253"/>
      <c r="K513" s="253"/>
      <c r="L513" s="253"/>
      <c r="M513" s="253"/>
      <c r="N513" s="253"/>
      <c r="O513" s="253"/>
      <c r="P513" s="253"/>
      <c r="Q513" s="253"/>
      <c r="R513" s="253"/>
      <c r="S513" s="253"/>
      <c r="T513" s="253"/>
      <c r="U513" s="253"/>
      <c r="V513" s="253"/>
      <c r="W513" s="253"/>
    </row>
    <row r="514" spans="1:23" ht="16.5" customHeight="1">
      <c r="A514" s="253"/>
      <c r="B514" s="253"/>
      <c r="C514" s="253"/>
      <c r="D514" s="253"/>
      <c r="E514" s="253"/>
      <c r="F514" s="253"/>
      <c r="G514" s="253"/>
      <c r="H514" s="253"/>
      <c r="I514" s="253"/>
      <c r="J514" s="253"/>
      <c r="K514" s="253"/>
      <c r="L514" s="253"/>
      <c r="M514" s="253"/>
      <c r="N514" s="253"/>
      <c r="O514" s="253"/>
      <c r="P514" s="253"/>
      <c r="Q514" s="253"/>
      <c r="R514" s="253"/>
      <c r="S514" s="253"/>
      <c r="T514" s="253"/>
      <c r="U514" s="253"/>
      <c r="V514" s="253"/>
      <c r="W514" s="253"/>
    </row>
    <row r="515" spans="1:23" ht="16.5" customHeight="1">
      <c r="A515" s="253"/>
      <c r="B515" s="253"/>
      <c r="C515" s="253"/>
      <c r="D515" s="253"/>
      <c r="E515" s="253"/>
      <c r="F515" s="253"/>
      <c r="G515" s="253"/>
      <c r="H515" s="253"/>
      <c r="I515" s="253"/>
      <c r="J515" s="253"/>
      <c r="K515" s="253"/>
      <c r="L515" s="253"/>
      <c r="M515" s="253"/>
      <c r="N515" s="253"/>
      <c r="O515" s="253"/>
      <c r="P515" s="253"/>
      <c r="Q515" s="253"/>
      <c r="R515" s="253"/>
      <c r="S515" s="253"/>
      <c r="T515" s="253"/>
      <c r="U515" s="253"/>
      <c r="V515" s="253"/>
      <c r="W515" s="253"/>
    </row>
    <row r="516" spans="1:23" ht="16.5" customHeight="1">
      <c r="A516" s="253"/>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row>
    <row r="517" spans="1:23" ht="16.5" customHeight="1">
      <c r="A517" s="253"/>
      <c r="B517" s="253"/>
      <c r="C517" s="253"/>
      <c r="D517" s="253"/>
      <c r="E517" s="253"/>
      <c r="F517" s="253"/>
      <c r="G517" s="253"/>
      <c r="H517" s="253"/>
      <c r="I517" s="253"/>
      <c r="J517" s="253"/>
      <c r="K517" s="253"/>
      <c r="L517" s="253"/>
      <c r="M517" s="253"/>
      <c r="N517" s="253"/>
      <c r="O517" s="253"/>
      <c r="P517" s="253"/>
      <c r="Q517" s="253"/>
      <c r="R517" s="253"/>
      <c r="S517" s="253"/>
      <c r="T517" s="253"/>
      <c r="U517" s="253"/>
      <c r="V517" s="253"/>
      <c r="W517" s="253"/>
    </row>
    <row r="518" spans="1:23" ht="16.5" customHeight="1">
      <c r="A518" s="253"/>
      <c r="B518" s="253"/>
      <c r="C518" s="253"/>
      <c r="D518" s="253"/>
      <c r="E518" s="253"/>
      <c r="F518" s="253"/>
      <c r="G518" s="253"/>
      <c r="H518" s="253"/>
      <c r="I518" s="253"/>
      <c r="J518" s="253"/>
      <c r="K518" s="253"/>
      <c r="L518" s="253"/>
      <c r="M518" s="253"/>
      <c r="N518" s="253"/>
      <c r="O518" s="253"/>
      <c r="P518" s="253"/>
      <c r="Q518" s="253"/>
      <c r="R518" s="253"/>
      <c r="S518" s="253"/>
      <c r="T518" s="253"/>
      <c r="U518" s="253"/>
      <c r="V518" s="253"/>
      <c r="W518" s="253"/>
    </row>
    <row r="519" spans="1:23" ht="16.5" customHeight="1">
      <c r="A519" s="253"/>
      <c r="B519" s="253"/>
      <c r="C519" s="253"/>
      <c r="D519" s="253"/>
      <c r="E519" s="253"/>
      <c r="F519" s="253"/>
      <c r="G519" s="253"/>
      <c r="H519" s="253"/>
      <c r="I519" s="253"/>
      <c r="J519" s="253"/>
      <c r="K519" s="253"/>
      <c r="L519" s="253"/>
      <c r="M519" s="253"/>
      <c r="N519" s="253"/>
      <c r="O519" s="253"/>
      <c r="P519" s="253"/>
      <c r="Q519" s="253"/>
      <c r="R519" s="253"/>
      <c r="S519" s="253"/>
      <c r="T519" s="253"/>
      <c r="U519" s="253"/>
      <c r="V519" s="253"/>
      <c r="W519" s="253"/>
    </row>
    <row r="520" spans="1:23" ht="16.5" customHeight="1">
      <c r="A520" s="253"/>
      <c r="B520" s="253"/>
      <c r="C520" s="253"/>
      <c r="D520" s="253"/>
      <c r="E520" s="253"/>
      <c r="F520" s="253"/>
      <c r="G520" s="253"/>
      <c r="H520" s="253"/>
      <c r="I520" s="253"/>
      <c r="J520" s="253"/>
      <c r="K520" s="253"/>
      <c r="L520" s="253"/>
      <c r="M520" s="253"/>
      <c r="N520" s="253"/>
      <c r="O520" s="253"/>
      <c r="P520" s="253"/>
      <c r="Q520" s="253"/>
      <c r="R520" s="253"/>
      <c r="S520" s="253"/>
      <c r="T520" s="253"/>
      <c r="U520" s="253"/>
      <c r="V520" s="253"/>
      <c r="W520" s="253"/>
    </row>
    <row r="521" spans="1:23" ht="16.5" customHeight="1">
      <c r="A521" s="253"/>
      <c r="B521" s="253"/>
      <c r="C521" s="253"/>
      <c r="D521" s="253"/>
      <c r="E521" s="253"/>
      <c r="F521" s="253"/>
      <c r="G521" s="253"/>
      <c r="H521" s="253"/>
      <c r="I521" s="253"/>
      <c r="J521" s="253"/>
      <c r="K521" s="253"/>
      <c r="L521" s="253"/>
      <c r="M521" s="253"/>
      <c r="N521" s="253"/>
      <c r="O521" s="253"/>
      <c r="P521" s="253"/>
      <c r="Q521" s="253"/>
      <c r="R521" s="253"/>
      <c r="S521" s="253"/>
      <c r="T521" s="253"/>
      <c r="U521" s="253"/>
      <c r="V521" s="253"/>
      <c r="W521" s="253"/>
    </row>
    <row r="522" spans="1:23" ht="16.5" customHeight="1">
      <c r="A522" s="253"/>
      <c r="B522" s="253"/>
      <c r="C522" s="253"/>
      <c r="D522" s="253"/>
      <c r="E522" s="253"/>
      <c r="F522" s="253"/>
      <c r="G522" s="253"/>
      <c r="H522" s="253"/>
      <c r="I522" s="253"/>
      <c r="J522" s="253"/>
      <c r="K522" s="253"/>
      <c r="L522" s="253"/>
      <c r="M522" s="253"/>
      <c r="N522" s="253"/>
      <c r="O522" s="253"/>
      <c r="P522" s="253"/>
      <c r="Q522" s="253"/>
      <c r="R522" s="253"/>
      <c r="S522" s="253"/>
      <c r="T522" s="253"/>
      <c r="U522" s="253"/>
      <c r="V522" s="253"/>
      <c r="W522" s="253"/>
    </row>
    <row r="523" spans="1:23" ht="16.5" customHeight="1">
      <c r="A523" s="253"/>
      <c r="B523" s="253"/>
      <c r="C523" s="253"/>
      <c r="D523" s="253"/>
      <c r="E523" s="253"/>
      <c r="F523" s="253"/>
      <c r="G523" s="253"/>
      <c r="H523" s="253"/>
      <c r="I523" s="253"/>
      <c r="J523" s="253"/>
      <c r="K523" s="253"/>
      <c r="L523" s="253"/>
      <c r="M523" s="253"/>
      <c r="N523" s="253"/>
      <c r="O523" s="253"/>
      <c r="P523" s="253"/>
      <c r="Q523" s="253"/>
      <c r="R523" s="253"/>
      <c r="S523" s="253"/>
      <c r="T523" s="253"/>
      <c r="U523" s="253"/>
      <c r="V523" s="253"/>
      <c r="W523" s="253"/>
    </row>
    <row r="524" spans="1:23" ht="16.5" customHeight="1">
      <c r="A524" s="253"/>
      <c r="B524" s="253"/>
      <c r="C524" s="253"/>
      <c r="D524" s="253"/>
      <c r="E524" s="253"/>
      <c r="F524" s="253"/>
      <c r="G524" s="253"/>
      <c r="H524" s="253"/>
      <c r="I524" s="253"/>
      <c r="J524" s="253"/>
      <c r="K524" s="253"/>
      <c r="L524" s="253"/>
      <c r="M524" s="253"/>
      <c r="N524" s="253"/>
      <c r="O524" s="253"/>
      <c r="P524" s="253"/>
      <c r="Q524" s="253"/>
      <c r="R524" s="253"/>
      <c r="S524" s="253"/>
      <c r="T524" s="253"/>
      <c r="U524" s="253"/>
      <c r="V524" s="253"/>
      <c r="W524" s="253"/>
    </row>
    <row r="525" spans="1:23" ht="16.5" customHeight="1">
      <c r="A525" s="253"/>
      <c r="B525" s="253"/>
      <c r="C525" s="253"/>
      <c r="D525" s="253"/>
      <c r="E525" s="253"/>
      <c r="F525" s="253"/>
      <c r="G525" s="253"/>
      <c r="H525" s="253"/>
      <c r="I525" s="253"/>
      <c r="J525" s="253"/>
      <c r="K525" s="253"/>
      <c r="L525" s="253"/>
      <c r="M525" s="253"/>
      <c r="N525" s="253"/>
      <c r="O525" s="253"/>
      <c r="P525" s="253"/>
      <c r="Q525" s="253"/>
      <c r="R525" s="253"/>
      <c r="S525" s="253"/>
      <c r="T525" s="253"/>
      <c r="U525" s="253"/>
      <c r="V525" s="253"/>
      <c r="W525" s="253"/>
    </row>
    <row r="526" spans="1:23" ht="16.5" customHeight="1">
      <c r="A526" s="253"/>
      <c r="B526" s="253"/>
      <c r="C526" s="253"/>
      <c r="D526" s="253"/>
      <c r="E526" s="253"/>
      <c r="F526" s="253"/>
      <c r="G526" s="253"/>
      <c r="H526" s="253"/>
      <c r="I526" s="253"/>
      <c r="J526" s="253"/>
      <c r="K526" s="253"/>
      <c r="L526" s="253"/>
      <c r="M526" s="253"/>
      <c r="N526" s="253"/>
      <c r="O526" s="253"/>
      <c r="P526" s="253"/>
      <c r="Q526" s="253"/>
      <c r="R526" s="253"/>
      <c r="S526" s="253"/>
      <c r="T526" s="253"/>
      <c r="U526" s="253"/>
      <c r="V526" s="253"/>
      <c r="W526" s="253"/>
    </row>
    <row r="527" spans="1:23" ht="16.5" customHeight="1">
      <c r="A527" s="253"/>
      <c r="B527" s="253"/>
      <c r="C527" s="253"/>
      <c r="D527" s="253"/>
      <c r="E527" s="253"/>
      <c r="F527" s="253"/>
      <c r="G527" s="253"/>
      <c r="H527" s="253"/>
      <c r="I527" s="253"/>
      <c r="J527" s="253"/>
      <c r="K527" s="253"/>
      <c r="L527" s="253"/>
      <c r="M527" s="253"/>
      <c r="N527" s="253"/>
      <c r="O527" s="253"/>
      <c r="P527" s="253"/>
      <c r="Q527" s="253"/>
      <c r="R527" s="253"/>
      <c r="S527" s="253"/>
      <c r="T527" s="253"/>
      <c r="U527" s="253"/>
      <c r="V527" s="253"/>
      <c r="W527" s="253"/>
    </row>
    <row r="528" spans="1:23" ht="16.5" customHeight="1">
      <c r="A528" s="253"/>
      <c r="B528" s="253"/>
      <c r="C528" s="253"/>
      <c r="D528" s="253"/>
      <c r="E528" s="253"/>
      <c r="F528" s="253"/>
      <c r="G528" s="253"/>
      <c r="H528" s="253"/>
      <c r="I528" s="253"/>
      <c r="J528" s="253"/>
      <c r="K528" s="253"/>
      <c r="L528" s="253"/>
      <c r="M528" s="253"/>
      <c r="N528" s="253"/>
      <c r="O528" s="253"/>
      <c r="P528" s="253"/>
      <c r="Q528" s="253"/>
      <c r="R528" s="253"/>
      <c r="S528" s="253"/>
      <c r="T528" s="253"/>
      <c r="U528" s="253"/>
      <c r="V528" s="253"/>
      <c r="W528" s="253"/>
    </row>
    <row r="529" spans="1:23" ht="16.5" customHeight="1">
      <c r="A529" s="253"/>
      <c r="B529" s="253"/>
      <c r="C529" s="253"/>
      <c r="D529" s="253"/>
      <c r="E529" s="253"/>
      <c r="F529" s="253"/>
      <c r="G529" s="253"/>
      <c r="H529" s="253"/>
      <c r="I529" s="253"/>
      <c r="J529" s="253"/>
      <c r="K529" s="253"/>
      <c r="L529" s="253"/>
      <c r="M529" s="253"/>
      <c r="N529" s="253"/>
      <c r="O529" s="253"/>
      <c r="P529" s="253"/>
      <c r="Q529" s="253"/>
      <c r="R529" s="253"/>
      <c r="S529" s="253"/>
      <c r="T529" s="253"/>
      <c r="U529" s="253"/>
      <c r="V529" s="253"/>
      <c r="W529" s="253"/>
    </row>
    <row r="530" spans="1:23" ht="16.5" customHeight="1">
      <c r="A530" s="253"/>
      <c r="B530" s="253"/>
      <c r="C530" s="253"/>
      <c r="D530" s="253"/>
      <c r="E530" s="253"/>
      <c r="F530" s="253"/>
      <c r="G530" s="253"/>
      <c r="H530" s="253"/>
      <c r="I530" s="253"/>
      <c r="J530" s="253"/>
      <c r="K530" s="253"/>
      <c r="L530" s="253"/>
      <c r="M530" s="253"/>
      <c r="N530" s="253"/>
      <c r="O530" s="253"/>
      <c r="P530" s="253"/>
      <c r="Q530" s="253"/>
      <c r="R530" s="253"/>
      <c r="S530" s="253"/>
      <c r="T530" s="253"/>
      <c r="U530" s="253"/>
      <c r="V530" s="253"/>
      <c r="W530" s="253"/>
    </row>
    <row r="531" spans="1:23" ht="16.5" customHeight="1">
      <c r="A531" s="253"/>
      <c r="B531" s="253"/>
      <c r="C531" s="253"/>
      <c r="D531" s="253"/>
      <c r="E531" s="253"/>
      <c r="F531" s="253"/>
      <c r="G531" s="253"/>
      <c r="H531" s="253"/>
      <c r="I531" s="253"/>
      <c r="J531" s="253"/>
      <c r="K531" s="253"/>
      <c r="L531" s="253"/>
      <c r="M531" s="253"/>
      <c r="N531" s="253"/>
      <c r="O531" s="253"/>
      <c r="P531" s="253"/>
      <c r="Q531" s="253"/>
      <c r="R531" s="253"/>
      <c r="S531" s="253"/>
      <c r="T531" s="253"/>
      <c r="U531" s="253"/>
      <c r="V531" s="253"/>
      <c r="W531" s="253"/>
    </row>
    <row r="532" spans="1:23" ht="16.5" customHeight="1">
      <c r="A532" s="253"/>
      <c r="B532" s="253"/>
      <c r="C532" s="253"/>
      <c r="D532" s="253"/>
      <c r="E532" s="253"/>
      <c r="F532" s="253"/>
      <c r="G532" s="253"/>
      <c r="H532" s="253"/>
      <c r="I532" s="253"/>
      <c r="J532" s="253"/>
      <c r="K532" s="253"/>
      <c r="L532" s="253"/>
      <c r="M532" s="253"/>
      <c r="N532" s="253"/>
      <c r="O532" s="253"/>
      <c r="P532" s="253"/>
      <c r="Q532" s="253"/>
      <c r="R532" s="253"/>
      <c r="S532" s="253"/>
      <c r="T532" s="253"/>
      <c r="U532" s="253"/>
      <c r="V532" s="253"/>
      <c r="W532" s="253"/>
    </row>
    <row r="533" spans="1:23" ht="16.5" customHeight="1">
      <c r="A533" s="253"/>
      <c r="B533" s="253"/>
      <c r="C533" s="253"/>
      <c r="D533" s="253"/>
      <c r="E533" s="253"/>
      <c r="F533" s="253"/>
      <c r="G533" s="253"/>
      <c r="H533" s="253"/>
      <c r="I533" s="253"/>
      <c r="J533" s="253"/>
      <c r="K533" s="253"/>
      <c r="L533" s="253"/>
      <c r="M533" s="253"/>
      <c r="N533" s="253"/>
      <c r="O533" s="253"/>
      <c r="P533" s="253"/>
      <c r="Q533" s="253"/>
      <c r="R533" s="253"/>
      <c r="S533" s="253"/>
      <c r="T533" s="253"/>
      <c r="U533" s="253"/>
      <c r="V533" s="253"/>
      <c r="W533" s="253"/>
    </row>
    <row r="534" spans="1:23" ht="16.5" customHeight="1">
      <c r="A534" s="253"/>
      <c r="B534" s="253"/>
      <c r="C534" s="253"/>
      <c r="D534" s="253"/>
      <c r="E534" s="253"/>
      <c r="F534" s="253"/>
      <c r="G534" s="253"/>
      <c r="H534" s="253"/>
      <c r="I534" s="253"/>
      <c r="J534" s="253"/>
      <c r="K534" s="253"/>
      <c r="L534" s="253"/>
      <c r="M534" s="253"/>
      <c r="N534" s="253"/>
      <c r="O534" s="253"/>
      <c r="P534" s="253"/>
      <c r="Q534" s="253"/>
      <c r="R534" s="253"/>
      <c r="S534" s="253"/>
      <c r="T534" s="253"/>
      <c r="U534" s="253"/>
      <c r="V534" s="253"/>
      <c r="W534" s="253"/>
    </row>
    <row r="535" spans="1:23" ht="16.5" customHeight="1">
      <c r="A535" s="253"/>
      <c r="B535" s="253"/>
      <c r="C535" s="253"/>
      <c r="D535" s="253"/>
      <c r="E535" s="253"/>
      <c r="F535" s="253"/>
      <c r="G535" s="253"/>
      <c r="H535" s="253"/>
      <c r="I535" s="253"/>
      <c r="J535" s="253"/>
      <c r="K535" s="253"/>
      <c r="L535" s="253"/>
      <c r="M535" s="253"/>
      <c r="N535" s="253"/>
      <c r="O535" s="253"/>
      <c r="P535" s="253"/>
      <c r="Q535" s="253"/>
      <c r="R535" s="253"/>
      <c r="S535" s="253"/>
      <c r="T535" s="253"/>
      <c r="U535" s="253"/>
      <c r="V535" s="253"/>
      <c r="W535" s="253"/>
    </row>
    <row r="536" spans="1:23" ht="16.5" customHeight="1">
      <c r="A536" s="253"/>
      <c r="B536" s="253"/>
      <c r="C536" s="253"/>
      <c r="D536" s="253"/>
      <c r="E536" s="253"/>
      <c r="F536" s="253"/>
      <c r="G536" s="253"/>
      <c r="H536" s="253"/>
      <c r="I536" s="253"/>
      <c r="J536" s="253"/>
      <c r="K536" s="253"/>
      <c r="L536" s="253"/>
      <c r="M536" s="253"/>
      <c r="N536" s="253"/>
      <c r="O536" s="253"/>
      <c r="P536" s="253"/>
      <c r="Q536" s="253"/>
      <c r="R536" s="253"/>
      <c r="S536" s="253"/>
      <c r="T536" s="253"/>
      <c r="U536" s="253"/>
      <c r="V536" s="253"/>
      <c r="W536" s="253"/>
    </row>
    <row r="537" spans="1:23" ht="16.5" customHeight="1">
      <c r="A537" s="253"/>
      <c r="B537" s="253"/>
      <c r="C537" s="253"/>
      <c r="D537" s="253"/>
      <c r="E537" s="253"/>
      <c r="F537" s="253"/>
      <c r="G537" s="253"/>
      <c r="H537" s="253"/>
      <c r="I537" s="253"/>
      <c r="J537" s="253"/>
      <c r="K537" s="253"/>
      <c r="L537" s="253"/>
      <c r="M537" s="253"/>
      <c r="N537" s="253"/>
      <c r="O537" s="253"/>
      <c r="P537" s="253"/>
      <c r="Q537" s="253"/>
      <c r="R537" s="253"/>
      <c r="S537" s="253"/>
      <c r="T537" s="253"/>
      <c r="U537" s="253"/>
      <c r="V537" s="253"/>
      <c r="W537" s="253"/>
    </row>
    <row r="538" spans="1:23" ht="16.5" customHeight="1">
      <c r="A538" s="253"/>
      <c r="B538" s="253"/>
      <c r="C538" s="253"/>
      <c r="D538" s="253"/>
      <c r="E538" s="253"/>
      <c r="F538" s="253"/>
      <c r="G538" s="253"/>
      <c r="H538" s="253"/>
      <c r="I538" s="253"/>
      <c r="J538" s="253"/>
      <c r="K538" s="253"/>
      <c r="L538" s="253"/>
      <c r="M538" s="253"/>
      <c r="N538" s="253"/>
      <c r="O538" s="253"/>
      <c r="P538" s="253"/>
      <c r="Q538" s="253"/>
      <c r="R538" s="253"/>
      <c r="S538" s="253"/>
      <c r="T538" s="253"/>
      <c r="U538" s="253"/>
      <c r="V538" s="253"/>
      <c r="W538" s="253"/>
    </row>
    <row r="539" spans="1:23" ht="16.5" customHeight="1">
      <c r="A539" s="253"/>
      <c r="B539" s="253"/>
      <c r="C539" s="253"/>
      <c r="D539" s="253"/>
      <c r="E539" s="253"/>
      <c r="F539" s="253"/>
      <c r="G539" s="253"/>
      <c r="H539" s="253"/>
      <c r="I539" s="253"/>
      <c r="J539" s="253"/>
      <c r="K539" s="253"/>
      <c r="L539" s="253"/>
      <c r="M539" s="253"/>
      <c r="N539" s="253"/>
      <c r="O539" s="253"/>
      <c r="P539" s="253"/>
      <c r="Q539" s="253"/>
      <c r="R539" s="253"/>
      <c r="S539" s="253"/>
      <c r="T539" s="253"/>
      <c r="U539" s="253"/>
      <c r="V539" s="253"/>
      <c r="W539" s="253"/>
    </row>
    <row r="540" spans="1:23" ht="16.5" customHeight="1">
      <c r="A540" s="253"/>
      <c r="B540" s="253"/>
      <c r="C540" s="253"/>
      <c r="D540" s="253"/>
      <c r="E540" s="253"/>
      <c r="F540" s="253"/>
      <c r="G540" s="253"/>
      <c r="H540" s="253"/>
      <c r="I540" s="253"/>
      <c r="J540" s="253"/>
      <c r="K540" s="253"/>
      <c r="L540" s="253"/>
      <c r="M540" s="253"/>
      <c r="N540" s="253"/>
      <c r="O540" s="253"/>
      <c r="P540" s="253"/>
      <c r="Q540" s="253"/>
      <c r="R540" s="253"/>
      <c r="S540" s="253"/>
      <c r="T540" s="253"/>
      <c r="U540" s="253"/>
      <c r="V540" s="253"/>
      <c r="W540" s="253"/>
    </row>
    <row r="541" spans="1:23" ht="16.5" customHeight="1">
      <c r="A541" s="253"/>
      <c r="B541" s="253"/>
      <c r="C541" s="253"/>
      <c r="D541" s="253"/>
      <c r="E541" s="253"/>
      <c r="F541" s="253"/>
      <c r="G541" s="253"/>
      <c r="H541" s="253"/>
      <c r="I541" s="253"/>
      <c r="J541" s="253"/>
      <c r="K541" s="253"/>
      <c r="L541" s="253"/>
      <c r="M541" s="253"/>
      <c r="N541" s="253"/>
      <c r="O541" s="253"/>
      <c r="P541" s="253"/>
      <c r="Q541" s="253"/>
      <c r="R541" s="253"/>
      <c r="S541" s="253"/>
      <c r="T541" s="253"/>
      <c r="U541" s="253"/>
      <c r="V541" s="253"/>
      <c r="W541" s="253"/>
    </row>
    <row r="542" spans="1:23" ht="16.5" customHeight="1">
      <c r="A542" s="253"/>
      <c r="B542" s="253"/>
      <c r="C542" s="253"/>
      <c r="D542" s="253"/>
      <c r="E542" s="253"/>
      <c r="F542" s="253"/>
      <c r="G542" s="253"/>
      <c r="H542" s="253"/>
      <c r="I542" s="253"/>
      <c r="J542" s="253"/>
      <c r="K542" s="253"/>
      <c r="L542" s="253"/>
      <c r="M542" s="253"/>
      <c r="N542" s="253"/>
      <c r="O542" s="253"/>
      <c r="P542" s="253"/>
      <c r="Q542" s="253"/>
      <c r="R542" s="253"/>
      <c r="S542" s="253"/>
      <c r="T542" s="253"/>
      <c r="U542" s="253"/>
      <c r="V542" s="253"/>
      <c r="W542" s="253"/>
    </row>
    <row r="543" spans="1:23" ht="16.5" customHeight="1">
      <c r="A543" s="253"/>
      <c r="B543" s="253"/>
      <c r="C543" s="253"/>
      <c r="D543" s="253"/>
      <c r="E543" s="253"/>
      <c r="F543" s="253"/>
      <c r="G543" s="253"/>
      <c r="H543" s="253"/>
      <c r="I543" s="253"/>
      <c r="J543" s="253"/>
      <c r="K543" s="253"/>
      <c r="L543" s="253"/>
      <c r="M543" s="253"/>
      <c r="N543" s="253"/>
      <c r="O543" s="253"/>
      <c r="P543" s="253"/>
      <c r="Q543" s="253"/>
      <c r="R543" s="253"/>
      <c r="S543" s="253"/>
      <c r="T543" s="253"/>
      <c r="U543" s="253"/>
      <c r="V543" s="253"/>
      <c r="W543" s="253"/>
    </row>
    <row r="544" spans="1:23" ht="16.5" customHeight="1">
      <c r="A544" s="253"/>
      <c r="B544" s="253"/>
      <c r="C544" s="253"/>
      <c r="D544" s="253"/>
      <c r="E544" s="253"/>
      <c r="F544" s="253"/>
      <c r="G544" s="253"/>
      <c r="H544" s="253"/>
      <c r="I544" s="253"/>
      <c r="J544" s="253"/>
      <c r="K544" s="253"/>
      <c r="L544" s="253"/>
      <c r="M544" s="253"/>
      <c r="N544" s="253"/>
      <c r="O544" s="253"/>
      <c r="P544" s="253"/>
      <c r="Q544" s="253"/>
      <c r="R544" s="253"/>
      <c r="S544" s="253"/>
      <c r="T544" s="253"/>
      <c r="U544" s="253"/>
      <c r="V544" s="253"/>
      <c r="W544" s="253"/>
    </row>
    <row r="545" spans="1:23" ht="16.5" customHeight="1">
      <c r="A545" s="253"/>
      <c r="B545" s="253"/>
      <c r="C545" s="253"/>
      <c r="D545" s="253"/>
      <c r="E545" s="253"/>
      <c r="F545" s="253"/>
      <c r="G545" s="253"/>
      <c r="H545" s="253"/>
      <c r="I545" s="253"/>
      <c r="J545" s="253"/>
      <c r="K545" s="253"/>
      <c r="L545" s="253"/>
      <c r="M545" s="253"/>
      <c r="N545" s="253"/>
      <c r="O545" s="253"/>
      <c r="P545" s="253"/>
      <c r="Q545" s="253"/>
      <c r="R545" s="253"/>
      <c r="S545" s="253"/>
      <c r="T545" s="253"/>
      <c r="U545" s="253"/>
      <c r="V545" s="253"/>
      <c r="W545" s="253"/>
    </row>
    <row r="546" spans="1:23" ht="16.5" customHeight="1">
      <c r="A546" s="253"/>
      <c r="B546" s="253"/>
      <c r="C546" s="253"/>
      <c r="D546" s="253"/>
      <c r="E546" s="253"/>
      <c r="F546" s="253"/>
      <c r="G546" s="253"/>
      <c r="H546" s="253"/>
      <c r="I546" s="253"/>
      <c r="J546" s="253"/>
      <c r="K546" s="253"/>
      <c r="L546" s="253"/>
      <c r="M546" s="253"/>
      <c r="N546" s="253"/>
      <c r="O546" s="253"/>
      <c r="P546" s="253"/>
      <c r="Q546" s="253"/>
      <c r="R546" s="253"/>
      <c r="S546" s="253"/>
      <c r="T546" s="253"/>
      <c r="U546" s="253"/>
      <c r="V546" s="253"/>
      <c r="W546" s="253"/>
    </row>
    <row r="547" spans="1:23" ht="16.5" customHeight="1">
      <c r="A547" s="253"/>
      <c r="B547" s="253"/>
      <c r="C547" s="253"/>
      <c r="D547" s="253"/>
      <c r="E547" s="253"/>
      <c r="F547" s="253"/>
      <c r="G547" s="253"/>
      <c r="H547" s="253"/>
      <c r="I547" s="253"/>
      <c r="J547" s="253"/>
      <c r="K547" s="253"/>
      <c r="L547" s="253"/>
      <c r="M547" s="253"/>
      <c r="N547" s="253"/>
      <c r="O547" s="253"/>
      <c r="P547" s="253"/>
      <c r="Q547" s="253"/>
      <c r="R547" s="253"/>
      <c r="S547" s="253"/>
      <c r="T547" s="253"/>
      <c r="U547" s="253"/>
      <c r="V547" s="253"/>
      <c r="W547" s="253"/>
    </row>
    <row r="548" spans="1:23" ht="16.5" customHeight="1">
      <c r="A548" s="253"/>
      <c r="B548" s="253"/>
      <c r="C548" s="253"/>
      <c r="D548" s="253"/>
      <c r="E548" s="253"/>
      <c r="F548" s="253"/>
      <c r="G548" s="253"/>
      <c r="H548" s="253"/>
      <c r="I548" s="253"/>
      <c r="J548" s="253"/>
      <c r="K548" s="253"/>
      <c r="L548" s="253"/>
      <c r="M548" s="253"/>
      <c r="N548" s="253"/>
      <c r="O548" s="253"/>
      <c r="P548" s="253"/>
      <c r="Q548" s="253"/>
      <c r="R548" s="253"/>
      <c r="S548" s="253"/>
      <c r="T548" s="253"/>
      <c r="U548" s="253"/>
      <c r="V548" s="253"/>
      <c r="W548" s="253"/>
    </row>
    <row r="549" spans="1:23" ht="16.5" customHeight="1">
      <c r="A549" s="253"/>
      <c r="B549" s="253"/>
      <c r="C549" s="253"/>
      <c r="D549" s="253"/>
      <c r="E549" s="253"/>
      <c r="F549" s="253"/>
      <c r="G549" s="253"/>
      <c r="H549" s="253"/>
      <c r="I549" s="253"/>
      <c r="J549" s="253"/>
      <c r="K549" s="253"/>
      <c r="L549" s="253"/>
      <c r="M549" s="253"/>
      <c r="N549" s="253"/>
      <c r="O549" s="253"/>
      <c r="P549" s="253"/>
      <c r="Q549" s="253"/>
      <c r="R549" s="253"/>
      <c r="S549" s="253"/>
      <c r="T549" s="253"/>
      <c r="U549" s="253"/>
      <c r="V549" s="253"/>
      <c r="W549" s="253"/>
    </row>
    <row r="550" spans="1:23" ht="16.5" customHeight="1">
      <c r="A550" s="253"/>
      <c r="B550" s="253"/>
      <c r="C550" s="253"/>
      <c r="D550" s="253"/>
      <c r="E550" s="253"/>
      <c r="F550" s="253"/>
      <c r="G550" s="253"/>
      <c r="H550" s="253"/>
      <c r="I550" s="253"/>
      <c r="J550" s="253"/>
      <c r="K550" s="253"/>
      <c r="L550" s="253"/>
      <c r="M550" s="253"/>
      <c r="N550" s="253"/>
      <c r="O550" s="253"/>
      <c r="P550" s="253"/>
      <c r="Q550" s="253"/>
      <c r="R550" s="253"/>
      <c r="S550" s="253"/>
      <c r="T550" s="253"/>
      <c r="U550" s="253"/>
      <c r="V550" s="253"/>
      <c r="W550" s="253"/>
    </row>
    <row r="551" spans="1:23" ht="16.5" customHeight="1">
      <c r="A551" s="253"/>
      <c r="B551" s="253"/>
      <c r="C551" s="253"/>
      <c r="D551" s="253"/>
      <c r="E551" s="253"/>
      <c r="F551" s="253"/>
      <c r="G551" s="253"/>
      <c r="H551" s="253"/>
      <c r="I551" s="253"/>
      <c r="J551" s="253"/>
      <c r="K551" s="253"/>
      <c r="L551" s="253"/>
      <c r="M551" s="253"/>
      <c r="N551" s="253"/>
      <c r="O551" s="253"/>
      <c r="P551" s="253"/>
      <c r="Q551" s="253"/>
      <c r="R551" s="253"/>
      <c r="S551" s="253"/>
      <c r="T551" s="253"/>
      <c r="U551" s="253"/>
      <c r="V551" s="253"/>
      <c r="W551" s="253"/>
    </row>
    <row r="552" spans="1:23" ht="16.5" customHeight="1">
      <c r="A552" s="253"/>
      <c r="B552" s="253"/>
      <c r="C552" s="253"/>
      <c r="D552" s="253"/>
      <c r="E552" s="253"/>
      <c r="F552" s="253"/>
      <c r="G552" s="253"/>
      <c r="H552" s="253"/>
      <c r="I552" s="253"/>
      <c r="J552" s="253"/>
      <c r="K552" s="253"/>
      <c r="L552" s="253"/>
      <c r="M552" s="253"/>
      <c r="N552" s="253"/>
      <c r="O552" s="253"/>
      <c r="P552" s="253"/>
      <c r="Q552" s="253"/>
      <c r="R552" s="253"/>
      <c r="S552" s="253"/>
      <c r="T552" s="253"/>
      <c r="U552" s="253"/>
      <c r="V552" s="253"/>
      <c r="W552" s="253"/>
    </row>
    <row r="553" spans="1:23" ht="16.5" customHeight="1">
      <c r="A553" s="253"/>
      <c r="B553" s="253"/>
      <c r="C553" s="253"/>
      <c r="D553" s="253"/>
      <c r="E553" s="253"/>
      <c r="F553" s="253"/>
      <c r="G553" s="253"/>
      <c r="H553" s="253"/>
      <c r="I553" s="253"/>
      <c r="J553" s="253"/>
      <c r="K553" s="253"/>
      <c r="L553" s="253"/>
      <c r="M553" s="253"/>
      <c r="N553" s="253"/>
      <c r="O553" s="253"/>
      <c r="P553" s="253"/>
      <c r="Q553" s="253"/>
      <c r="R553" s="253"/>
      <c r="S553" s="253"/>
      <c r="T553" s="253"/>
      <c r="U553" s="253"/>
      <c r="V553" s="253"/>
      <c r="W553" s="253"/>
    </row>
    <row r="554" spans="1:23" ht="16.5" customHeight="1">
      <c r="A554" s="253"/>
      <c r="B554" s="253"/>
      <c r="C554" s="253"/>
      <c r="D554" s="253"/>
      <c r="E554" s="253"/>
      <c r="F554" s="253"/>
      <c r="G554" s="253"/>
      <c r="H554" s="253"/>
      <c r="I554" s="253"/>
      <c r="J554" s="253"/>
      <c r="K554" s="253"/>
      <c r="L554" s="253"/>
      <c r="M554" s="253"/>
      <c r="N554" s="253"/>
      <c r="O554" s="253"/>
      <c r="P554" s="253"/>
      <c r="Q554" s="253"/>
      <c r="R554" s="253"/>
      <c r="S554" s="253"/>
      <c r="T554" s="253"/>
      <c r="U554" s="253"/>
      <c r="V554" s="253"/>
      <c r="W554" s="253"/>
    </row>
    <row r="555" spans="1:23" ht="16.5" customHeight="1">
      <c r="A555" s="253"/>
      <c r="B555" s="253"/>
      <c r="C555" s="253"/>
      <c r="D555" s="253"/>
      <c r="E555" s="253"/>
      <c r="F555" s="253"/>
      <c r="G555" s="253"/>
      <c r="H555" s="253"/>
      <c r="I555" s="253"/>
      <c r="J555" s="253"/>
      <c r="K555" s="253"/>
      <c r="L555" s="253"/>
      <c r="M555" s="253"/>
      <c r="N555" s="253"/>
      <c r="O555" s="253"/>
      <c r="P555" s="253"/>
      <c r="Q555" s="253"/>
      <c r="R555" s="253"/>
      <c r="S555" s="253"/>
      <c r="T555" s="253"/>
      <c r="U555" s="253"/>
      <c r="V555" s="253"/>
      <c r="W555" s="253"/>
    </row>
    <row r="556" spans="1:23" ht="16.5" customHeight="1">
      <c r="A556" s="253"/>
      <c r="B556" s="253"/>
      <c r="C556" s="253"/>
      <c r="D556" s="253"/>
      <c r="E556" s="253"/>
      <c r="F556" s="253"/>
      <c r="G556" s="253"/>
      <c r="H556" s="253"/>
      <c r="I556" s="253"/>
      <c r="J556" s="253"/>
      <c r="K556" s="253"/>
      <c r="L556" s="253"/>
      <c r="M556" s="253"/>
      <c r="N556" s="253"/>
      <c r="O556" s="253"/>
      <c r="P556" s="253"/>
      <c r="Q556" s="253"/>
      <c r="R556" s="253"/>
      <c r="S556" s="253"/>
      <c r="T556" s="253"/>
      <c r="U556" s="253"/>
      <c r="V556" s="253"/>
      <c r="W556" s="253"/>
    </row>
    <row r="557" spans="1:23" ht="16.5" customHeight="1">
      <c r="A557" s="253"/>
      <c r="B557" s="253"/>
      <c r="C557" s="253"/>
      <c r="D557" s="253"/>
      <c r="E557" s="253"/>
      <c r="F557" s="253"/>
      <c r="G557" s="253"/>
      <c r="H557" s="253"/>
      <c r="I557" s="253"/>
      <c r="J557" s="253"/>
      <c r="K557" s="253"/>
      <c r="L557" s="253"/>
      <c r="M557" s="253"/>
      <c r="N557" s="253"/>
      <c r="O557" s="253"/>
      <c r="P557" s="253"/>
      <c r="Q557" s="253"/>
      <c r="R557" s="253"/>
      <c r="S557" s="253"/>
      <c r="T557" s="253"/>
      <c r="U557" s="253"/>
      <c r="V557" s="253"/>
      <c r="W557" s="253"/>
    </row>
    <row r="558" spans="1:23" ht="16.5" customHeight="1">
      <c r="A558" s="253"/>
      <c r="B558" s="253"/>
      <c r="C558" s="253"/>
      <c r="D558" s="253"/>
      <c r="E558" s="253"/>
      <c r="F558" s="253"/>
      <c r="G558" s="253"/>
      <c r="H558" s="253"/>
      <c r="I558" s="253"/>
      <c r="J558" s="253"/>
      <c r="K558" s="253"/>
      <c r="L558" s="253"/>
      <c r="M558" s="253"/>
      <c r="N558" s="253"/>
      <c r="O558" s="253"/>
      <c r="P558" s="253"/>
      <c r="Q558" s="253"/>
      <c r="R558" s="253"/>
      <c r="S558" s="253"/>
      <c r="T558" s="253"/>
      <c r="U558" s="253"/>
      <c r="V558" s="253"/>
      <c r="W558" s="253"/>
    </row>
    <row r="559" spans="1:23" ht="16.5" customHeight="1">
      <c r="A559" s="253"/>
      <c r="B559" s="253"/>
      <c r="C559" s="253"/>
      <c r="D559" s="253"/>
      <c r="E559" s="253"/>
      <c r="F559" s="253"/>
      <c r="G559" s="253"/>
      <c r="H559" s="253"/>
      <c r="I559" s="253"/>
      <c r="J559" s="253"/>
      <c r="K559" s="253"/>
      <c r="L559" s="253"/>
      <c r="M559" s="253"/>
      <c r="N559" s="253"/>
      <c r="O559" s="253"/>
      <c r="P559" s="253"/>
      <c r="Q559" s="253"/>
      <c r="R559" s="253"/>
      <c r="S559" s="253"/>
      <c r="T559" s="253"/>
      <c r="U559" s="253"/>
      <c r="V559" s="253"/>
      <c r="W559" s="253"/>
    </row>
    <row r="560" spans="1:23" ht="16.5" customHeight="1">
      <c r="A560" s="253"/>
      <c r="B560" s="253"/>
      <c r="C560" s="253"/>
      <c r="D560" s="253"/>
      <c r="E560" s="253"/>
      <c r="F560" s="253"/>
      <c r="G560" s="253"/>
      <c r="H560" s="253"/>
      <c r="I560" s="253"/>
      <c r="J560" s="253"/>
      <c r="K560" s="253"/>
      <c r="L560" s="253"/>
      <c r="M560" s="253"/>
      <c r="N560" s="253"/>
      <c r="O560" s="253"/>
      <c r="P560" s="253"/>
      <c r="Q560" s="253"/>
      <c r="R560" s="253"/>
      <c r="S560" s="253"/>
      <c r="T560" s="253"/>
      <c r="U560" s="253"/>
      <c r="V560" s="253"/>
      <c r="W560" s="253"/>
    </row>
    <row r="561" spans="1:23" ht="16.5" customHeight="1">
      <c r="A561" s="253"/>
      <c r="B561" s="253"/>
      <c r="C561" s="253"/>
      <c r="D561" s="253"/>
      <c r="E561" s="253"/>
      <c r="F561" s="253"/>
      <c r="G561" s="253"/>
      <c r="H561" s="253"/>
      <c r="I561" s="253"/>
      <c r="J561" s="253"/>
      <c r="K561" s="253"/>
      <c r="L561" s="253"/>
      <c r="M561" s="253"/>
      <c r="N561" s="253"/>
      <c r="O561" s="253"/>
      <c r="P561" s="253"/>
      <c r="Q561" s="253"/>
      <c r="R561" s="253"/>
      <c r="S561" s="253"/>
      <c r="T561" s="253"/>
      <c r="U561" s="253"/>
      <c r="V561" s="253"/>
      <c r="W561" s="253"/>
    </row>
    <row r="562" spans="1:23" ht="16.5" customHeight="1">
      <c r="A562" s="253"/>
      <c r="B562" s="253"/>
      <c r="C562" s="253"/>
      <c r="D562" s="253"/>
      <c r="E562" s="253"/>
      <c r="F562" s="253"/>
      <c r="G562" s="253"/>
      <c r="H562" s="253"/>
      <c r="I562" s="253"/>
      <c r="J562" s="253"/>
      <c r="K562" s="253"/>
      <c r="L562" s="253"/>
      <c r="M562" s="253"/>
      <c r="N562" s="253"/>
      <c r="O562" s="253"/>
      <c r="P562" s="253"/>
      <c r="Q562" s="253"/>
      <c r="R562" s="253"/>
      <c r="S562" s="253"/>
      <c r="T562" s="253"/>
      <c r="U562" s="253"/>
      <c r="V562" s="253"/>
      <c r="W562" s="253"/>
    </row>
    <row r="563" spans="1:23" ht="16.5" customHeight="1">
      <c r="A563" s="253"/>
      <c r="B563" s="253"/>
      <c r="C563" s="253"/>
      <c r="D563" s="253"/>
      <c r="E563" s="253"/>
      <c r="F563" s="253"/>
      <c r="G563" s="253"/>
      <c r="H563" s="253"/>
      <c r="I563" s="253"/>
      <c r="J563" s="253"/>
      <c r="K563" s="253"/>
      <c r="L563" s="253"/>
      <c r="M563" s="253"/>
      <c r="N563" s="253"/>
      <c r="O563" s="253"/>
      <c r="P563" s="253"/>
      <c r="Q563" s="253"/>
      <c r="R563" s="253"/>
      <c r="S563" s="253"/>
      <c r="T563" s="253"/>
      <c r="U563" s="253"/>
      <c r="V563" s="253"/>
      <c r="W563" s="253"/>
    </row>
    <row r="564" spans="1:23" ht="16.5" customHeight="1">
      <c r="A564" s="253"/>
      <c r="B564" s="253"/>
      <c r="C564" s="253"/>
      <c r="D564" s="253"/>
      <c r="E564" s="253"/>
      <c r="F564" s="253"/>
      <c r="G564" s="253"/>
      <c r="H564" s="253"/>
      <c r="I564" s="253"/>
      <c r="J564" s="253"/>
      <c r="K564" s="253"/>
      <c r="L564" s="253"/>
      <c r="M564" s="253"/>
      <c r="N564" s="253"/>
      <c r="O564" s="253"/>
      <c r="P564" s="253"/>
      <c r="Q564" s="253"/>
      <c r="R564" s="253"/>
      <c r="S564" s="253"/>
      <c r="T564" s="253"/>
      <c r="U564" s="253"/>
      <c r="V564" s="253"/>
      <c r="W564" s="253"/>
    </row>
    <row r="565" spans="1:23" ht="16.5" customHeight="1">
      <c r="A565" s="253"/>
      <c r="B565" s="253"/>
      <c r="C565" s="253"/>
      <c r="D565" s="253"/>
      <c r="E565" s="253"/>
      <c r="F565" s="253"/>
      <c r="G565" s="253"/>
      <c r="H565" s="253"/>
      <c r="I565" s="253"/>
      <c r="J565" s="253"/>
      <c r="K565" s="253"/>
      <c r="L565" s="253"/>
      <c r="M565" s="253"/>
      <c r="N565" s="253"/>
      <c r="O565" s="253"/>
      <c r="P565" s="253"/>
      <c r="Q565" s="253"/>
      <c r="R565" s="253"/>
      <c r="S565" s="253"/>
      <c r="T565" s="253"/>
      <c r="U565" s="253"/>
      <c r="V565" s="253"/>
      <c r="W565" s="253"/>
    </row>
    <row r="566" spans="1:23" ht="16.5" customHeight="1">
      <c r="A566" s="253"/>
      <c r="B566" s="253"/>
      <c r="C566" s="253"/>
      <c r="D566" s="253"/>
      <c r="E566" s="253"/>
      <c r="F566" s="253"/>
      <c r="G566" s="253"/>
      <c r="H566" s="253"/>
      <c r="I566" s="253"/>
      <c r="J566" s="253"/>
      <c r="K566" s="253"/>
      <c r="L566" s="253"/>
      <c r="M566" s="253"/>
      <c r="N566" s="253"/>
      <c r="O566" s="253"/>
      <c r="P566" s="253"/>
      <c r="Q566" s="253"/>
      <c r="R566" s="253"/>
      <c r="S566" s="253"/>
      <c r="T566" s="253"/>
      <c r="U566" s="253"/>
      <c r="V566" s="253"/>
      <c r="W566" s="253"/>
    </row>
    <row r="567" spans="1:23" ht="16.5" customHeight="1">
      <c r="A567" s="253"/>
      <c r="B567" s="253"/>
      <c r="C567" s="253"/>
      <c r="D567" s="253"/>
      <c r="E567" s="253"/>
      <c r="F567" s="253"/>
      <c r="G567" s="253"/>
      <c r="H567" s="253"/>
      <c r="I567" s="253"/>
      <c r="J567" s="253"/>
      <c r="K567" s="253"/>
      <c r="L567" s="253"/>
      <c r="M567" s="253"/>
      <c r="N567" s="253"/>
      <c r="O567" s="253"/>
      <c r="P567" s="253"/>
      <c r="Q567" s="253"/>
      <c r="R567" s="253"/>
      <c r="S567" s="253"/>
      <c r="T567" s="253"/>
      <c r="U567" s="253"/>
      <c r="V567" s="253"/>
      <c r="W567" s="253"/>
    </row>
    <row r="568" spans="1:23" ht="16.5" customHeight="1">
      <c r="A568" s="253"/>
      <c r="B568" s="253"/>
      <c r="C568" s="253"/>
      <c r="D568" s="253"/>
      <c r="E568" s="253"/>
      <c r="F568" s="253"/>
      <c r="G568" s="253"/>
      <c r="H568" s="253"/>
      <c r="I568" s="253"/>
      <c r="J568" s="253"/>
      <c r="K568" s="253"/>
      <c r="L568" s="253"/>
      <c r="M568" s="253"/>
      <c r="N568" s="253"/>
      <c r="O568" s="253"/>
      <c r="P568" s="253"/>
      <c r="Q568" s="253"/>
      <c r="R568" s="253"/>
      <c r="S568" s="253"/>
      <c r="T568" s="253"/>
      <c r="U568" s="253"/>
      <c r="V568" s="253"/>
      <c r="W568" s="253"/>
    </row>
    <row r="569" spans="1:23" ht="16.5" customHeight="1">
      <c r="A569" s="253"/>
      <c r="B569" s="253"/>
      <c r="C569" s="253"/>
      <c r="D569" s="253"/>
      <c r="E569" s="253"/>
      <c r="F569" s="253"/>
      <c r="G569" s="253"/>
      <c r="H569" s="253"/>
      <c r="I569" s="253"/>
      <c r="J569" s="253"/>
      <c r="K569" s="253"/>
      <c r="L569" s="253"/>
      <c r="M569" s="253"/>
      <c r="N569" s="253"/>
      <c r="O569" s="253"/>
      <c r="P569" s="253"/>
      <c r="Q569" s="253"/>
      <c r="R569" s="253"/>
      <c r="S569" s="253"/>
      <c r="T569" s="253"/>
      <c r="U569" s="253"/>
      <c r="V569" s="253"/>
      <c r="W569" s="253"/>
    </row>
    <row r="570" spans="1:23" ht="16.5" customHeight="1">
      <c r="A570" s="253"/>
      <c r="B570" s="253"/>
      <c r="C570" s="253"/>
      <c r="D570" s="253"/>
      <c r="E570" s="253"/>
      <c r="F570" s="253"/>
      <c r="G570" s="253"/>
      <c r="H570" s="253"/>
      <c r="I570" s="253"/>
      <c r="J570" s="253"/>
      <c r="K570" s="253"/>
      <c r="L570" s="253"/>
      <c r="M570" s="253"/>
      <c r="N570" s="253"/>
      <c r="O570" s="253"/>
      <c r="P570" s="253"/>
      <c r="Q570" s="253"/>
      <c r="R570" s="253"/>
      <c r="S570" s="253"/>
      <c r="T570" s="253"/>
      <c r="U570" s="253"/>
      <c r="V570" s="253"/>
      <c r="W570" s="253"/>
    </row>
    <row r="571" spans="1:23" ht="16.5" customHeight="1">
      <c r="A571" s="253"/>
      <c r="B571" s="253"/>
      <c r="C571" s="253"/>
      <c r="D571" s="253"/>
      <c r="E571" s="253"/>
      <c r="F571" s="253"/>
      <c r="G571" s="253"/>
      <c r="H571" s="253"/>
      <c r="I571" s="253"/>
      <c r="J571" s="253"/>
      <c r="K571" s="253"/>
      <c r="L571" s="253"/>
      <c r="M571" s="253"/>
      <c r="N571" s="253"/>
      <c r="O571" s="253"/>
      <c r="P571" s="253"/>
      <c r="Q571" s="253"/>
      <c r="R571" s="253"/>
      <c r="S571" s="253"/>
      <c r="T571" s="253"/>
      <c r="U571" s="253"/>
      <c r="V571" s="253"/>
      <c r="W571" s="253"/>
    </row>
    <row r="572" spans="1:23" ht="16.5" customHeight="1">
      <c r="A572" s="253"/>
      <c r="B572" s="253"/>
      <c r="C572" s="253"/>
      <c r="D572" s="253"/>
      <c r="E572" s="253"/>
      <c r="F572" s="253"/>
      <c r="G572" s="253"/>
      <c r="H572" s="253"/>
      <c r="I572" s="253"/>
      <c r="J572" s="253"/>
      <c r="K572" s="253"/>
      <c r="L572" s="253"/>
      <c r="M572" s="253"/>
      <c r="N572" s="253"/>
      <c r="O572" s="253"/>
      <c r="P572" s="253"/>
      <c r="Q572" s="253"/>
      <c r="R572" s="253"/>
      <c r="S572" s="253"/>
      <c r="T572" s="253"/>
      <c r="U572" s="253"/>
      <c r="V572" s="253"/>
      <c r="W572" s="253"/>
    </row>
    <row r="573" spans="1:23" ht="16.5" customHeight="1">
      <c r="A573" s="253"/>
      <c r="B573" s="253"/>
      <c r="C573" s="253"/>
      <c r="D573" s="253"/>
      <c r="E573" s="253"/>
      <c r="F573" s="253"/>
      <c r="G573" s="253"/>
      <c r="H573" s="253"/>
      <c r="I573" s="253"/>
      <c r="J573" s="253"/>
      <c r="K573" s="253"/>
      <c r="L573" s="253"/>
      <c r="M573" s="253"/>
      <c r="N573" s="253"/>
      <c r="O573" s="253"/>
      <c r="P573" s="253"/>
      <c r="Q573" s="253"/>
      <c r="R573" s="253"/>
      <c r="S573" s="253"/>
      <c r="T573" s="253"/>
      <c r="U573" s="253"/>
      <c r="V573" s="253"/>
      <c r="W573" s="253"/>
    </row>
    <row r="574" spans="1:23" ht="16.5" customHeight="1">
      <c r="A574" s="253"/>
      <c r="B574" s="253"/>
      <c r="C574" s="253"/>
      <c r="D574" s="253"/>
      <c r="E574" s="253"/>
      <c r="F574" s="253"/>
      <c r="G574" s="253"/>
      <c r="H574" s="253"/>
      <c r="I574" s="253"/>
      <c r="J574" s="253"/>
      <c r="K574" s="253"/>
      <c r="L574" s="253"/>
      <c r="M574" s="253"/>
      <c r="N574" s="253"/>
      <c r="O574" s="253"/>
      <c r="P574" s="253"/>
      <c r="Q574" s="253"/>
      <c r="R574" s="253"/>
      <c r="S574" s="253"/>
      <c r="T574" s="253"/>
      <c r="U574" s="253"/>
      <c r="V574" s="253"/>
      <c r="W574" s="253"/>
    </row>
    <row r="575" spans="1:23" ht="16.5" customHeight="1">
      <c r="A575" s="253"/>
      <c r="B575" s="253"/>
      <c r="C575" s="253"/>
      <c r="D575" s="253"/>
      <c r="E575" s="253"/>
      <c r="F575" s="253"/>
      <c r="G575" s="253"/>
      <c r="H575" s="253"/>
      <c r="I575" s="253"/>
      <c r="J575" s="253"/>
      <c r="K575" s="253"/>
      <c r="L575" s="253"/>
      <c r="M575" s="253"/>
      <c r="N575" s="253"/>
      <c r="O575" s="253"/>
      <c r="P575" s="253"/>
      <c r="Q575" s="253"/>
      <c r="R575" s="253"/>
      <c r="S575" s="253"/>
      <c r="T575" s="253"/>
      <c r="U575" s="253"/>
      <c r="V575" s="253"/>
      <c r="W575" s="253"/>
    </row>
    <row r="576" spans="1:23" ht="16.5" customHeight="1">
      <c r="A576" s="253"/>
      <c r="B576" s="253"/>
      <c r="C576" s="253"/>
      <c r="D576" s="253"/>
      <c r="E576" s="253"/>
      <c r="F576" s="253"/>
      <c r="G576" s="253"/>
      <c r="H576" s="253"/>
      <c r="I576" s="253"/>
      <c r="J576" s="253"/>
      <c r="K576" s="253"/>
      <c r="L576" s="253"/>
      <c r="M576" s="253"/>
      <c r="N576" s="253"/>
      <c r="O576" s="253"/>
      <c r="P576" s="253"/>
      <c r="Q576" s="253"/>
      <c r="R576" s="253"/>
      <c r="S576" s="253"/>
      <c r="T576" s="253"/>
      <c r="U576" s="253"/>
      <c r="V576" s="253"/>
      <c r="W576" s="253"/>
    </row>
    <row r="577" spans="1:23" ht="16.5" customHeight="1">
      <c r="A577" s="253"/>
      <c r="B577" s="253"/>
      <c r="C577" s="253"/>
      <c r="D577" s="253"/>
      <c r="E577" s="253"/>
      <c r="F577" s="253"/>
      <c r="G577" s="253"/>
      <c r="H577" s="253"/>
      <c r="I577" s="253"/>
      <c r="J577" s="253"/>
      <c r="K577" s="253"/>
      <c r="L577" s="253"/>
      <c r="M577" s="253"/>
      <c r="N577" s="253"/>
      <c r="O577" s="253"/>
      <c r="P577" s="253"/>
      <c r="Q577" s="253"/>
      <c r="R577" s="253"/>
      <c r="S577" s="253"/>
      <c r="T577" s="253"/>
      <c r="U577" s="253"/>
      <c r="V577" s="253"/>
      <c r="W577" s="253"/>
    </row>
    <row r="578" spans="1:23" ht="16.5" customHeight="1">
      <c r="A578" s="253"/>
      <c r="B578" s="253"/>
      <c r="C578" s="253"/>
      <c r="D578" s="253"/>
      <c r="E578" s="253"/>
      <c r="F578" s="253"/>
      <c r="G578" s="253"/>
      <c r="H578" s="253"/>
      <c r="I578" s="253"/>
      <c r="J578" s="253"/>
      <c r="K578" s="253"/>
      <c r="L578" s="253"/>
      <c r="M578" s="253"/>
      <c r="N578" s="253"/>
      <c r="O578" s="253"/>
      <c r="P578" s="253"/>
      <c r="Q578" s="253"/>
      <c r="R578" s="253"/>
      <c r="S578" s="253"/>
      <c r="T578" s="253"/>
      <c r="U578" s="253"/>
      <c r="V578" s="253"/>
      <c r="W578" s="253"/>
    </row>
    <row r="579" spans="1:23" ht="16.5" customHeight="1">
      <c r="A579" s="253"/>
      <c r="B579" s="253"/>
      <c r="C579" s="253"/>
      <c r="D579" s="253"/>
      <c r="E579" s="253"/>
      <c r="F579" s="253"/>
      <c r="G579" s="253"/>
      <c r="H579" s="253"/>
      <c r="I579" s="253"/>
      <c r="J579" s="253"/>
      <c r="K579" s="253"/>
      <c r="L579" s="253"/>
      <c r="M579" s="253"/>
      <c r="N579" s="253"/>
      <c r="O579" s="253"/>
      <c r="P579" s="253"/>
      <c r="Q579" s="253"/>
      <c r="R579" s="253"/>
      <c r="S579" s="253"/>
      <c r="T579" s="253"/>
      <c r="U579" s="253"/>
      <c r="V579" s="253"/>
      <c r="W579" s="253"/>
    </row>
    <row r="580" spans="1:23" ht="16.5" customHeight="1">
      <c r="A580" s="253"/>
      <c r="B580" s="253"/>
      <c r="C580" s="253"/>
      <c r="D580" s="253"/>
      <c r="E580" s="253"/>
      <c r="F580" s="253"/>
      <c r="G580" s="253"/>
      <c r="H580" s="253"/>
      <c r="I580" s="253"/>
      <c r="J580" s="253"/>
      <c r="K580" s="253"/>
      <c r="L580" s="253"/>
      <c r="M580" s="253"/>
      <c r="N580" s="253"/>
      <c r="O580" s="253"/>
      <c r="P580" s="253"/>
      <c r="Q580" s="253"/>
      <c r="R580" s="253"/>
      <c r="S580" s="253"/>
      <c r="T580" s="253"/>
      <c r="U580" s="253"/>
      <c r="V580" s="253"/>
      <c r="W580" s="253"/>
    </row>
    <row r="581" spans="1:23" ht="16.5" customHeight="1">
      <c r="A581" s="253"/>
      <c r="B581" s="253"/>
      <c r="C581" s="253"/>
      <c r="D581" s="253"/>
      <c r="E581" s="253"/>
      <c r="F581" s="253"/>
      <c r="G581" s="253"/>
      <c r="H581" s="253"/>
      <c r="I581" s="253"/>
      <c r="J581" s="253"/>
      <c r="K581" s="253"/>
      <c r="L581" s="253"/>
      <c r="M581" s="253"/>
      <c r="N581" s="253"/>
      <c r="O581" s="253"/>
      <c r="P581" s="253"/>
      <c r="Q581" s="253"/>
      <c r="R581" s="253"/>
      <c r="S581" s="253"/>
      <c r="T581" s="253"/>
      <c r="U581" s="253"/>
      <c r="V581" s="253"/>
      <c r="W581" s="253"/>
    </row>
    <row r="582" spans="1:23" ht="16.5" customHeight="1">
      <c r="A582" s="253"/>
      <c r="B582" s="253"/>
      <c r="C582" s="253"/>
      <c r="D582" s="253"/>
      <c r="E582" s="253"/>
      <c r="F582" s="253"/>
      <c r="G582" s="253"/>
      <c r="H582" s="253"/>
      <c r="I582" s="253"/>
      <c r="J582" s="253"/>
      <c r="K582" s="253"/>
      <c r="L582" s="253"/>
      <c r="M582" s="253"/>
      <c r="N582" s="253"/>
      <c r="O582" s="253"/>
      <c r="P582" s="253"/>
      <c r="Q582" s="253"/>
      <c r="R582" s="253"/>
      <c r="S582" s="253"/>
      <c r="T582" s="253"/>
      <c r="U582" s="253"/>
      <c r="V582" s="253"/>
      <c r="W582" s="253"/>
    </row>
    <row r="583" spans="1:23" ht="16.5" customHeight="1">
      <c r="A583" s="253"/>
      <c r="B583" s="253"/>
      <c r="C583" s="253"/>
      <c r="D583" s="253"/>
      <c r="E583" s="253"/>
      <c r="F583" s="253"/>
      <c r="G583" s="253"/>
      <c r="H583" s="253"/>
      <c r="I583" s="253"/>
      <c r="J583" s="253"/>
      <c r="K583" s="253"/>
      <c r="L583" s="253"/>
      <c r="M583" s="253"/>
      <c r="N583" s="253"/>
      <c r="O583" s="253"/>
      <c r="P583" s="253"/>
      <c r="Q583" s="253"/>
      <c r="R583" s="253"/>
      <c r="S583" s="253"/>
      <c r="T583" s="253"/>
      <c r="U583" s="253"/>
      <c r="V583" s="253"/>
      <c r="W583" s="253"/>
    </row>
    <row r="584" spans="1:23" ht="16.5" customHeight="1">
      <c r="A584" s="253"/>
      <c r="B584" s="253"/>
      <c r="C584" s="253"/>
      <c r="D584" s="253"/>
      <c r="E584" s="253"/>
      <c r="F584" s="253"/>
      <c r="G584" s="253"/>
      <c r="H584" s="253"/>
      <c r="I584" s="253"/>
      <c r="J584" s="253"/>
      <c r="K584" s="253"/>
      <c r="L584" s="253"/>
      <c r="M584" s="253"/>
      <c r="N584" s="253"/>
      <c r="O584" s="253"/>
      <c r="P584" s="253"/>
      <c r="Q584" s="253"/>
      <c r="R584" s="253"/>
      <c r="S584" s="253"/>
      <c r="T584" s="253"/>
      <c r="U584" s="253"/>
      <c r="V584" s="253"/>
      <c r="W584" s="253"/>
    </row>
    <row r="585" spans="1:23" ht="16.5" customHeight="1">
      <c r="A585" s="253"/>
      <c r="B585" s="253"/>
      <c r="C585" s="253"/>
      <c r="D585" s="253"/>
      <c r="E585" s="253"/>
      <c r="F585" s="253"/>
      <c r="G585" s="253"/>
      <c r="H585" s="253"/>
      <c r="I585" s="253"/>
      <c r="J585" s="253"/>
      <c r="K585" s="253"/>
      <c r="L585" s="253"/>
      <c r="M585" s="253"/>
      <c r="N585" s="253"/>
      <c r="O585" s="253"/>
      <c r="P585" s="253"/>
      <c r="Q585" s="253"/>
      <c r="R585" s="253"/>
      <c r="S585" s="253"/>
      <c r="T585" s="253"/>
      <c r="U585" s="253"/>
      <c r="V585" s="253"/>
      <c r="W585" s="253"/>
    </row>
    <row r="586" spans="1:23" ht="16.5" customHeight="1">
      <c r="A586" s="253"/>
      <c r="B586" s="253"/>
      <c r="C586" s="253"/>
      <c r="D586" s="253"/>
      <c r="E586" s="253"/>
      <c r="F586" s="253"/>
      <c r="G586" s="253"/>
      <c r="H586" s="253"/>
      <c r="I586" s="253"/>
      <c r="J586" s="253"/>
      <c r="K586" s="253"/>
      <c r="L586" s="253"/>
      <c r="M586" s="253"/>
      <c r="N586" s="253"/>
      <c r="O586" s="253"/>
      <c r="P586" s="253"/>
      <c r="Q586" s="253"/>
      <c r="R586" s="253"/>
      <c r="S586" s="253"/>
      <c r="T586" s="253"/>
      <c r="U586" s="253"/>
      <c r="V586" s="253"/>
      <c r="W586" s="253"/>
    </row>
    <row r="587" spans="1:23" ht="16.5" customHeight="1">
      <c r="A587" s="253"/>
      <c r="B587" s="253"/>
      <c r="C587" s="253"/>
      <c r="D587" s="253"/>
      <c r="E587" s="253"/>
      <c r="F587" s="253"/>
      <c r="G587" s="253"/>
      <c r="H587" s="253"/>
      <c r="I587" s="253"/>
      <c r="J587" s="253"/>
      <c r="K587" s="253"/>
      <c r="L587" s="253"/>
      <c r="M587" s="253"/>
      <c r="N587" s="253"/>
      <c r="O587" s="253"/>
      <c r="P587" s="253"/>
      <c r="Q587" s="253"/>
      <c r="R587" s="253"/>
      <c r="S587" s="253"/>
      <c r="T587" s="253"/>
      <c r="U587" s="253"/>
      <c r="V587" s="253"/>
      <c r="W587" s="253"/>
    </row>
    <row r="588" spans="1:23" ht="16.5" customHeight="1">
      <c r="A588" s="253"/>
      <c r="B588" s="253"/>
      <c r="C588" s="253"/>
      <c r="D588" s="253"/>
      <c r="E588" s="253"/>
      <c r="F588" s="253"/>
      <c r="G588" s="253"/>
      <c r="H588" s="253"/>
      <c r="I588" s="253"/>
      <c r="J588" s="253"/>
      <c r="K588" s="253"/>
      <c r="L588" s="253"/>
      <c r="M588" s="253"/>
      <c r="N588" s="253"/>
      <c r="O588" s="253"/>
      <c r="P588" s="253"/>
      <c r="Q588" s="253"/>
      <c r="R588" s="253"/>
      <c r="S588" s="253"/>
      <c r="T588" s="253"/>
      <c r="U588" s="253"/>
      <c r="V588" s="253"/>
      <c r="W588" s="253"/>
    </row>
    <row r="589" spans="1:23" ht="16.5" customHeight="1">
      <c r="A589" s="253"/>
      <c r="B589" s="253"/>
      <c r="C589" s="253"/>
      <c r="D589" s="253"/>
      <c r="E589" s="253"/>
      <c r="F589" s="253"/>
      <c r="G589" s="253"/>
      <c r="H589" s="253"/>
      <c r="I589" s="253"/>
      <c r="J589" s="253"/>
      <c r="K589" s="253"/>
      <c r="L589" s="253"/>
      <c r="M589" s="253"/>
      <c r="N589" s="253"/>
      <c r="O589" s="253"/>
      <c r="P589" s="253"/>
      <c r="Q589" s="253"/>
      <c r="R589" s="253"/>
      <c r="S589" s="253"/>
      <c r="T589" s="253"/>
      <c r="U589" s="253"/>
      <c r="V589" s="253"/>
      <c r="W589" s="253"/>
    </row>
    <row r="590" spans="1:23" ht="16.5" customHeight="1">
      <c r="A590" s="253"/>
      <c r="B590" s="253"/>
      <c r="C590" s="253"/>
      <c r="D590" s="253"/>
      <c r="E590" s="253"/>
      <c r="F590" s="253"/>
      <c r="G590" s="253"/>
      <c r="H590" s="253"/>
      <c r="I590" s="253"/>
      <c r="J590" s="253"/>
      <c r="K590" s="253"/>
      <c r="L590" s="253"/>
      <c r="M590" s="253"/>
      <c r="N590" s="253"/>
      <c r="O590" s="253"/>
      <c r="P590" s="253"/>
      <c r="Q590" s="253"/>
      <c r="R590" s="253"/>
      <c r="S590" s="253"/>
      <c r="T590" s="253"/>
      <c r="U590" s="253"/>
      <c r="V590" s="253"/>
      <c r="W590" s="253"/>
    </row>
    <row r="591" spans="1:23" ht="16.5" customHeight="1">
      <c r="A591" s="253"/>
      <c r="B591" s="253"/>
      <c r="C591" s="253"/>
      <c r="D591" s="253"/>
      <c r="E591" s="253"/>
      <c r="F591" s="253"/>
      <c r="G591" s="253"/>
      <c r="H591" s="253"/>
      <c r="I591" s="253"/>
      <c r="J591" s="253"/>
      <c r="K591" s="253"/>
      <c r="L591" s="253"/>
      <c r="M591" s="253"/>
      <c r="N591" s="253"/>
      <c r="O591" s="253"/>
      <c r="P591" s="253"/>
      <c r="Q591" s="253"/>
      <c r="R591" s="253"/>
      <c r="S591" s="253"/>
      <c r="T591" s="253"/>
      <c r="U591" s="253"/>
      <c r="V591" s="253"/>
      <c r="W591" s="253"/>
    </row>
    <row r="592" spans="1:23" ht="16.5" customHeight="1">
      <c r="A592" s="253"/>
      <c r="B592" s="253"/>
      <c r="C592" s="253"/>
      <c r="D592" s="253"/>
      <c r="E592" s="253"/>
      <c r="F592" s="253"/>
      <c r="G592" s="253"/>
      <c r="H592" s="253"/>
      <c r="I592" s="253"/>
      <c r="J592" s="253"/>
      <c r="K592" s="253"/>
      <c r="L592" s="253"/>
      <c r="M592" s="253"/>
      <c r="N592" s="253"/>
      <c r="O592" s="253"/>
      <c r="P592" s="253"/>
      <c r="Q592" s="253"/>
      <c r="R592" s="253"/>
      <c r="S592" s="253"/>
      <c r="T592" s="253"/>
      <c r="U592" s="253"/>
      <c r="V592" s="253"/>
      <c r="W592" s="253"/>
    </row>
    <row r="593" spans="1:23" ht="16.5" customHeight="1">
      <c r="A593" s="253"/>
      <c r="B593" s="253"/>
      <c r="C593" s="253"/>
      <c r="D593" s="253"/>
      <c r="E593" s="253"/>
      <c r="F593" s="253"/>
      <c r="G593" s="253"/>
      <c r="H593" s="253"/>
      <c r="I593" s="253"/>
      <c r="J593" s="253"/>
      <c r="K593" s="253"/>
      <c r="L593" s="253"/>
      <c r="M593" s="253"/>
      <c r="N593" s="253"/>
      <c r="O593" s="253"/>
      <c r="P593" s="253"/>
      <c r="Q593" s="253"/>
      <c r="R593" s="253"/>
      <c r="S593" s="253"/>
      <c r="T593" s="253"/>
      <c r="U593" s="253"/>
      <c r="V593" s="253"/>
      <c r="W593" s="253"/>
    </row>
    <row r="594" spans="1:23" ht="16.5" customHeight="1">
      <c r="A594" s="253"/>
      <c r="B594" s="253"/>
      <c r="C594" s="253"/>
      <c r="D594" s="253"/>
      <c r="E594" s="253"/>
      <c r="F594" s="253"/>
      <c r="G594" s="253"/>
      <c r="H594" s="253"/>
      <c r="I594" s="253"/>
      <c r="J594" s="253"/>
      <c r="K594" s="253"/>
      <c r="L594" s="253"/>
      <c r="M594" s="253"/>
      <c r="N594" s="253"/>
      <c r="O594" s="253"/>
      <c r="P594" s="253"/>
      <c r="Q594" s="253"/>
      <c r="R594" s="253"/>
      <c r="S594" s="253"/>
      <c r="T594" s="253"/>
      <c r="U594" s="253"/>
      <c r="V594" s="253"/>
      <c r="W594" s="253"/>
    </row>
    <row r="595" spans="1:23" ht="16.5" customHeight="1">
      <c r="A595" s="253"/>
      <c r="B595" s="253"/>
      <c r="C595" s="253"/>
      <c r="D595" s="253"/>
      <c r="E595" s="253"/>
      <c r="F595" s="253"/>
      <c r="G595" s="253"/>
      <c r="H595" s="253"/>
      <c r="I595" s="253"/>
      <c r="J595" s="253"/>
      <c r="K595" s="253"/>
      <c r="L595" s="253"/>
      <c r="M595" s="253"/>
      <c r="N595" s="253"/>
      <c r="O595" s="253"/>
      <c r="P595" s="253"/>
      <c r="Q595" s="253"/>
      <c r="R595" s="253"/>
      <c r="S595" s="253"/>
      <c r="T595" s="253"/>
      <c r="U595" s="253"/>
      <c r="V595" s="253"/>
      <c r="W595" s="253"/>
    </row>
    <row r="596" spans="1:23" ht="16.5" customHeight="1">
      <c r="A596" s="253"/>
      <c r="B596" s="253"/>
      <c r="C596" s="253"/>
      <c r="D596" s="253"/>
      <c r="E596" s="253"/>
      <c r="F596" s="253"/>
      <c r="G596" s="253"/>
      <c r="H596" s="253"/>
      <c r="I596" s="253"/>
      <c r="J596" s="253"/>
      <c r="K596" s="253"/>
      <c r="L596" s="253"/>
      <c r="M596" s="253"/>
      <c r="N596" s="253"/>
      <c r="O596" s="253"/>
      <c r="P596" s="253"/>
      <c r="Q596" s="253"/>
      <c r="R596" s="253"/>
      <c r="S596" s="253"/>
      <c r="T596" s="253"/>
      <c r="U596" s="253"/>
      <c r="V596" s="253"/>
      <c r="W596" s="253"/>
    </row>
    <row r="597" spans="1:23" ht="16.5" customHeight="1">
      <c r="A597" s="253"/>
      <c r="B597" s="253"/>
      <c r="C597" s="253"/>
      <c r="D597" s="253"/>
      <c r="E597" s="253"/>
      <c r="F597" s="253"/>
      <c r="G597" s="253"/>
      <c r="H597" s="253"/>
      <c r="I597" s="253"/>
      <c r="J597" s="253"/>
      <c r="K597" s="253"/>
      <c r="L597" s="253"/>
      <c r="M597" s="253"/>
      <c r="N597" s="253"/>
      <c r="O597" s="253"/>
      <c r="P597" s="253"/>
      <c r="Q597" s="253"/>
      <c r="R597" s="253"/>
      <c r="S597" s="253"/>
      <c r="T597" s="253"/>
      <c r="U597" s="253"/>
      <c r="V597" s="253"/>
      <c r="W597" s="253"/>
    </row>
    <row r="598" spans="1:23" ht="16.5" customHeight="1">
      <c r="A598" s="253"/>
      <c r="B598" s="253"/>
      <c r="C598" s="253"/>
      <c r="D598" s="253"/>
      <c r="E598" s="253"/>
      <c r="F598" s="253"/>
      <c r="G598" s="253"/>
      <c r="H598" s="253"/>
      <c r="I598" s="253"/>
      <c r="J598" s="253"/>
      <c r="K598" s="253"/>
      <c r="L598" s="253"/>
      <c r="M598" s="253"/>
      <c r="N598" s="253"/>
      <c r="O598" s="253"/>
      <c r="P598" s="253"/>
      <c r="Q598" s="253"/>
      <c r="R598" s="253"/>
      <c r="S598" s="253"/>
      <c r="T598" s="253"/>
      <c r="U598" s="253"/>
      <c r="V598" s="253"/>
      <c r="W598" s="253"/>
    </row>
    <row r="599" spans="1:23" ht="16.5" customHeight="1">
      <c r="A599" s="253"/>
      <c r="B599" s="253"/>
      <c r="C599" s="253"/>
      <c r="D599" s="253"/>
      <c r="E599" s="253"/>
      <c r="F599" s="253"/>
      <c r="G599" s="253"/>
      <c r="H599" s="253"/>
      <c r="I599" s="253"/>
      <c r="J599" s="253"/>
      <c r="K599" s="253"/>
      <c r="L599" s="253"/>
      <c r="M599" s="253"/>
      <c r="N599" s="253"/>
      <c r="O599" s="253"/>
      <c r="P599" s="253"/>
      <c r="Q599" s="253"/>
      <c r="R599" s="253"/>
      <c r="S599" s="253"/>
      <c r="T599" s="253"/>
      <c r="U599" s="253"/>
      <c r="V599" s="253"/>
      <c r="W599" s="253"/>
    </row>
    <row r="600" spans="1:23" ht="16.5" customHeight="1">
      <c r="A600" s="253"/>
      <c r="B600" s="253"/>
      <c r="C600" s="253"/>
      <c r="D600" s="253"/>
      <c r="E600" s="253"/>
      <c r="F600" s="253"/>
      <c r="G600" s="253"/>
      <c r="H600" s="253"/>
      <c r="I600" s="253"/>
      <c r="J600" s="253"/>
      <c r="K600" s="253"/>
      <c r="L600" s="253"/>
      <c r="M600" s="253"/>
      <c r="N600" s="253"/>
      <c r="O600" s="253"/>
      <c r="P600" s="253"/>
      <c r="Q600" s="253"/>
      <c r="R600" s="253"/>
      <c r="S600" s="253"/>
      <c r="T600" s="253"/>
      <c r="U600" s="253"/>
      <c r="V600" s="253"/>
      <c r="W600" s="253"/>
    </row>
    <row r="601" spans="1:23" ht="16.5" customHeight="1">
      <c r="A601" s="253"/>
      <c r="B601" s="253"/>
      <c r="C601" s="253"/>
      <c r="D601" s="253"/>
      <c r="E601" s="253"/>
      <c r="F601" s="253"/>
      <c r="G601" s="253"/>
      <c r="H601" s="253"/>
      <c r="I601" s="253"/>
      <c r="J601" s="253"/>
      <c r="K601" s="253"/>
      <c r="L601" s="253"/>
      <c r="M601" s="253"/>
      <c r="N601" s="253"/>
      <c r="O601" s="253"/>
      <c r="P601" s="253"/>
      <c r="Q601" s="253"/>
      <c r="R601" s="253"/>
      <c r="S601" s="253"/>
      <c r="T601" s="253"/>
      <c r="U601" s="253"/>
      <c r="V601" s="253"/>
      <c r="W601" s="253"/>
    </row>
    <row r="602" spans="1:23" ht="16.5" customHeight="1">
      <c r="A602" s="253"/>
      <c r="B602" s="253"/>
      <c r="C602" s="253"/>
      <c r="D602" s="253"/>
      <c r="E602" s="253"/>
      <c r="F602" s="253"/>
      <c r="G602" s="253"/>
      <c r="H602" s="253"/>
      <c r="I602" s="253"/>
      <c r="J602" s="253"/>
      <c r="K602" s="253"/>
      <c r="L602" s="253"/>
      <c r="M602" s="253"/>
      <c r="N602" s="253"/>
      <c r="O602" s="253"/>
      <c r="P602" s="253"/>
      <c r="Q602" s="253"/>
      <c r="R602" s="253"/>
      <c r="S602" s="253"/>
      <c r="T602" s="253"/>
      <c r="U602" s="253"/>
      <c r="V602" s="253"/>
      <c r="W602" s="253"/>
    </row>
    <row r="603" spans="1:23" ht="16.5" customHeight="1">
      <c r="A603" s="253"/>
      <c r="B603" s="253"/>
      <c r="C603" s="253"/>
      <c r="D603" s="253"/>
      <c r="E603" s="253"/>
      <c r="F603" s="253"/>
      <c r="G603" s="253"/>
      <c r="H603" s="253"/>
      <c r="I603" s="253"/>
      <c r="J603" s="253"/>
      <c r="K603" s="253"/>
      <c r="L603" s="253"/>
      <c r="M603" s="253"/>
      <c r="N603" s="253"/>
      <c r="O603" s="253"/>
      <c r="P603" s="253"/>
      <c r="Q603" s="253"/>
      <c r="R603" s="253"/>
      <c r="S603" s="253"/>
      <c r="T603" s="253"/>
      <c r="U603" s="253"/>
      <c r="V603" s="253"/>
      <c r="W603" s="253"/>
    </row>
    <row r="604" spans="1:23" ht="16.5" customHeight="1">
      <c r="A604" s="253"/>
      <c r="B604" s="253"/>
      <c r="C604" s="253"/>
      <c r="D604" s="253"/>
      <c r="E604" s="253"/>
      <c r="F604" s="253"/>
      <c r="G604" s="253"/>
      <c r="H604" s="253"/>
      <c r="I604" s="253"/>
      <c r="J604" s="253"/>
      <c r="K604" s="253"/>
      <c r="L604" s="253"/>
      <c r="M604" s="253"/>
      <c r="N604" s="253"/>
      <c r="O604" s="253"/>
      <c r="P604" s="253"/>
      <c r="Q604" s="253"/>
      <c r="R604" s="253"/>
      <c r="S604" s="253"/>
      <c r="T604" s="253"/>
      <c r="U604" s="253"/>
      <c r="V604" s="253"/>
      <c r="W604" s="253"/>
    </row>
    <row r="605" spans="1:23" ht="16.5" customHeight="1">
      <c r="A605" s="253"/>
      <c r="B605" s="253"/>
      <c r="C605" s="253"/>
      <c r="D605" s="253"/>
      <c r="E605" s="253"/>
      <c r="F605" s="253"/>
      <c r="G605" s="253"/>
      <c r="H605" s="253"/>
      <c r="I605" s="253"/>
      <c r="J605" s="253"/>
      <c r="K605" s="253"/>
      <c r="L605" s="253"/>
      <c r="M605" s="253"/>
      <c r="N605" s="253"/>
      <c r="O605" s="253"/>
      <c r="P605" s="253"/>
      <c r="Q605" s="253"/>
      <c r="R605" s="253"/>
      <c r="S605" s="253"/>
      <c r="T605" s="253"/>
      <c r="U605" s="253"/>
      <c r="V605" s="253"/>
      <c r="W605" s="253"/>
    </row>
    <row r="606" spans="1:23" ht="16.5" customHeight="1">
      <c r="A606" s="253"/>
      <c r="B606" s="253"/>
      <c r="C606" s="253"/>
      <c r="D606" s="253"/>
      <c r="E606" s="253"/>
      <c r="F606" s="253"/>
      <c r="G606" s="253"/>
      <c r="H606" s="253"/>
      <c r="I606" s="253"/>
      <c r="J606" s="253"/>
      <c r="K606" s="253"/>
      <c r="L606" s="253"/>
      <c r="M606" s="253"/>
      <c r="N606" s="253"/>
      <c r="O606" s="253"/>
      <c r="P606" s="253"/>
      <c r="Q606" s="253"/>
      <c r="R606" s="253"/>
      <c r="S606" s="253"/>
      <c r="T606" s="253"/>
      <c r="U606" s="253"/>
      <c r="V606" s="253"/>
      <c r="W606" s="253"/>
    </row>
    <row r="607" spans="1:23" ht="16.5" customHeight="1">
      <c r="A607" s="253"/>
      <c r="B607" s="253"/>
      <c r="C607" s="253"/>
      <c r="D607" s="253"/>
      <c r="E607" s="253"/>
      <c r="F607" s="253"/>
      <c r="G607" s="253"/>
      <c r="H607" s="253"/>
      <c r="I607" s="253"/>
      <c r="J607" s="253"/>
      <c r="K607" s="253"/>
      <c r="L607" s="253"/>
      <c r="M607" s="253"/>
      <c r="N607" s="253"/>
      <c r="O607" s="253"/>
      <c r="P607" s="253"/>
      <c r="Q607" s="253"/>
      <c r="R607" s="253"/>
      <c r="S607" s="253"/>
      <c r="T607" s="253"/>
      <c r="U607" s="253"/>
      <c r="V607" s="253"/>
      <c r="W607" s="253"/>
    </row>
    <row r="608" spans="1:23" ht="16.5" customHeight="1">
      <c r="A608" s="253"/>
      <c r="B608" s="253"/>
      <c r="C608" s="253"/>
      <c r="D608" s="253"/>
      <c r="E608" s="253"/>
      <c r="F608" s="253"/>
      <c r="G608" s="253"/>
      <c r="H608" s="253"/>
      <c r="I608" s="253"/>
      <c r="J608" s="253"/>
      <c r="K608" s="253"/>
      <c r="L608" s="253"/>
      <c r="M608" s="253"/>
      <c r="N608" s="253"/>
      <c r="O608" s="253"/>
      <c r="P608" s="253"/>
      <c r="Q608" s="253"/>
      <c r="R608" s="253"/>
      <c r="S608" s="253"/>
      <c r="T608" s="253"/>
      <c r="U608" s="253"/>
      <c r="V608" s="253"/>
      <c r="W608" s="253"/>
    </row>
    <row r="609" spans="1:23" ht="16.5" customHeight="1">
      <c r="A609" s="253"/>
      <c r="B609" s="253"/>
      <c r="C609" s="253"/>
      <c r="D609" s="253"/>
      <c r="E609" s="253"/>
      <c r="F609" s="253"/>
      <c r="G609" s="253"/>
      <c r="H609" s="253"/>
      <c r="I609" s="253"/>
      <c r="J609" s="253"/>
      <c r="K609" s="253"/>
      <c r="L609" s="253"/>
      <c r="M609" s="253"/>
      <c r="N609" s="253"/>
      <c r="O609" s="253"/>
      <c r="P609" s="253"/>
      <c r="Q609" s="253"/>
      <c r="R609" s="253"/>
      <c r="S609" s="253"/>
      <c r="T609" s="253"/>
      <c r="U609" s="253"/>
      <c r="V609" s="253"/>
      <c r="W609" s="253"/>
    </row>
    <row r="610" spans="1:23" ht="16.5" customHeight="1">
      <c r="A610" s="253"/>
      <c r="B610" s="253"/>
      <c r="C610" s="253"/>
      <c r="D610" s="253"/>
      <c r="E610" s="253"/>
      <c r="F610" s="253"/>
      <c r="G610" s="253"/>
      <c r="H610" s="253"/>
      <c r="I610" s="253"/>
      <c r="J610" s="253"/>
      <c r="K610" s="253"/>
      <c r="L610" s="253"/>
      <c r="M610" s="253"/>
      <c r="N610" s="253"/>
      <c r="O610" s="253"/>
      <c r="P610" s="253"/>
      <c r="Q610" s="253"/>
      <c r="R610" s="253"/>
      <c r="S610" s="253"/>
      <c r="T610" s="253"/>
      <c r="U610" s="253"/>
      <c r="V610" s="253"/>
      <c r="W610" s="253"/>
    </row>
    <row r="611" spans="1:23" ht="16.5" customHeight="1">
      <c r="A611" s="253"/>
      <c r="B611" s="253"/>
      <c r="C611" s="253"/>
      <c r="D611" s="253"/>
      <c r="E611" s="253"/>
      <c r="F611" s="253"/>
      <c r="G611" s="253"/>
      <c r="H611" s="253"/>
      <c r="I611" s="253"/>
      <c r="J611" s="253"/>
      <c r="K611" s="253"/>
      <c r="L611" s="253"/>
      <c r="M611" s="253"/>
      <c r="N611" s="253"/>
      <c r="O611" s="253"/>
      <c r="P611" s="253"/>
      <c r="Q611" s="253"/>
      <c r="R611" s="253"/>
      <c r="S611" s="253"/>
      <c r="T611" s="253"/>
      <c r="U611" s="253"/>
      <c r="V611" s="253"/>
      <c r="W611" s="253"/>
    </row>
    <row r="612" spans="1:23" ht="16.5" customHeight="1">
      <c r="A612" s="253"/>
      <c r="B612" s="253"/>
      <c r="C612" s="253"/>
      <c r="D612" s="253"/>
      <c r="E612" s="253"/>
      <c r="F612" s="253"/>
      <c r="G612" s="253"/>
      <c r="H612" s="253"/>
      <c r="I612" s="253"/>
      <c r="J612" s="253"/>
      <c r="K612" s="253"/>
      <c r="L612" s="253"/>
      <c r="M612" s="253"/>
      <c r="N612" s="253"/>
      <c r="O612" s="253"/>
      <c r="P612" s="253"/>
      <c r="Q612" s="253"/>
      <c r="R612" s="253"/>
      <c r="S612" s="253"/>
      <c r="T612" s="253"/>
      <c r="U612" s="253"/>
      <c r="V612" s="253"/>
      <c r="W612" s="253"/>
    </row>
    <row r="613" spans="1:23" ht="16.5" customHeight="1">
      <c r="A613" s="253"/>
      <c r="B613" s="253"/>
      <c r="C613" s="253"/>
      <c r="D613" s="253"/>
      <c r="E613" s="253"/>
      <c r="F613" s="253"/>
      <c r="G613" s="253"/>
      <c r="H613" s="253"/>
      <c r="I613" s="253"/>
      <c r="J613" s="253"/>
      <c r="K613" s="253"/>
      <c r="L613" s="253"/>
      <c r="M613" s="253"/>
      <c r="N613" s="253"/>
      <c r="O613" s="253"/>
      <c r="P613" s="253"/>
      <c r="Q613" s="253"/>
      <c r="R613" s="253"/>
      <c r="S613" s="253"/>
      <c r="T613" s="253"/>
      <c r="U613" s="253"/>
      <c r="V613" s="253"/>
      <c r="W613" s="253"/>
    </row>
    <row r="614" spans="1:23" ht="16.5" customHeight="1">
      <c r="A614" s="253"/>
      <c r="B614" s="253"/>
      <c r="C614" s="253"/>
      <c r="D614" s="253"/>
      <c r="E614" s="253"/>
      <c r="F614" s="253"/>
      <c r="G614" s="253"/>
      <c r="H614" s="253"/>
      <c r="I614" s="253"/>
      <c r="J614" s="253"/>
      <c r="K614" s="253"/>
      <c r="L614" s="253"/>
      <c r="M614" s="253"/>
      <c r="N614" s="253"/>
      <c r="O614" s="253"/>
      <c r="P614" s="253"/>
      <c r="Q614" s="253"/>
      <c r="R614" s="253"/>
      <c r="S614" s="253"/>
      <c r="T614" s="253"/>
      <c r="U614" s="253"/>
      <c r="V614" s="253"/>
      <c r="W614" s="253"/>
    </row>
    <row r="615" spans="1:23" ht="16.5" customHeight="1">
      <c r="A615" s="253"/>
      <c r="B615" s="253"/>
      <c r="C615" s="253"/>
      <c r="D615" s="253"/>
      <c r="E615" s="253"/>
      <c r="F615" s="253"/>
      <c r="G615" s="253"/>
      <c r="H615" s="253"/>
      <c r="I615" s="253"/>
      <c r="J615" s="253"/>
      <c r="K615" s="253"/>
      <c r="L615" s="253"/>
      <c r="M615" s="253"/>
      <c r="N615" s="253"/>
      <c r="O615" s="253"/>
      <c r="P615" s="253"/>
      <c r="Q615" s="253"/>
      <c r="R615" s="253"/>
      <c r="S615" s="253"/>
      <c r="T615" s="253"/>
      <c r="U615" s="253"/>
      <c r="V615" s="253"/>
      <c r="W615" s="253"/>
    </row>
    <row r="616" spans="1:23" ht="16.5" customHeight="1">
      <c r="A616" s="253"/>
      <c r="B616" s="253"/>
      <c r="C616" s="253"/>
      <c r="D616" s="253"/>
      <c r="E616" s="253"/>
      <c r="F616" s="253"/>
      <c r="G616" s="253"/>
      <c r="H616" s="253"/>
      <c r="I616" s="253"/>
      <c r="J616" s="253"/>
      <c r="K616" s="253"/>
      <c r="L616" s="253"/>
      <c r="M616" s="253"/>
      <c r="N616" s="253"/>
      <c r="O616" s="253"/>
      <c r="P616" s="253"/>
      <c r="Q616" s="253"/>
      <c r="R616" s="253"/>
      <c r="S616" s="253"/>
      <c r="T616" s="253"/>
      <c r="U616" s="253"/>
      <c r="V616" s="253"/>
      <c r="W616" s="253"/>
    </row>
    <row r="617" spans="1:23" ht="16.5" customHeight="1">
      <c r="A617" s="253"/>
      <c r="B617" s="253"/>
      <c r="C617" s="253"/>
      <c r="D617" s="253"/>
      <c r="E617" s="253"/>
      <c r="F617" s="253"/>
      <c r="G617" s="253"/>
      <c r="H617" s="253"/>
      <c r="I617" s="253"/>
      <c r="J617" s="253"/>
      <c r="K617" s="253"/>
      <c r="L617" s="253"/>
      <c r="M617" s="253"/>
      <c r="N617" s="253"/>
      <c r="O617" s="253"/>
      <c r="P617" s="253"/>
      <c r="Q617" s="253"/>
      <c r="R617" s="253"/>
      <c r="S617" s="253"/>
      <c r="T617" s="253"/>
      <c r="U617" s="253"/>
      <c r="V617" s="253"/>
      <c r="W617" s="253"/>
    </row>
    <row r="618" spans="1:23" ht="16.5" customHeight="1">
      <c r="A618" s="253"/>
      <c r="B618" s="253"/>
      <c r="C618" s="253"/>
      <c r="D618" s="253"/>
      <c r="E618" s="253"/>
      <c r="F618" s="253"/>
      <c r="G618" s="253"/>
      <c r="H618" s="253"/>
      <c r="I618" s="253"/>
      <c r="J618" s="253"/>
      <c r="K618" s="253"/>
      <c r="L618" s="253"/>
      <c r="M618" s="253"/>
      <c r="N618" s="253"/>
      <c r="O618" s="253"/>
      <c r="P618" s="253"/>
      <c r="Q618" s="253"/>
      <c r="R618" s="253"/>
      <c r="S618" s="253"/>
      <c r="T618" s="253"/>
      <c r="U618" s="253"/>
      <c r="V618" s="253"/>
      <c r="W618" s="253"/>
    </row>
    <row r="619" spans="1:23" ht="16.5" customHeight="1">
      <c r="A619" s="253"/>
      <c r="B619" s="253"/>
      <c r="C619" s="253"/>
      <c r="D619" s="253"/>
      <c r="E619" s="253"/>
      <c r="F619" s="253"/>
      <c r="G619" s="253"/>
      <c r="H619" s="253"/>
      <c r="I619" s="253"/>
      <c r="J619" s="253"/>
      <c r="K619" s="253"/>
      <c r="L619" s="253"/>
      <c r="M619" s="253"/>
      <c r="N619" s="253"/>
      <c r="O619" s="253"/>
      <c r="P619" s="253"/>
      <c r="Q619" s="253"/>
      <c r="R619" s="253"/>
      <c r="S619" s="253"/>
      <c r="T619" s="253"/>
      <c r="U619" s="253"/>
      <c r="V619" s="253"/>
      <c r="W619" s="253"/>
    </row>
    <row r="620" spans="1:23" ht="16.5" customHeight="1">
      <c r="A620" s="253"/>
      <c r="B620" s="253"/>
      <c r="C620" s="253"/>
      <c r="D620" s="253"/>
      <c r="E620" s="253"/>
      <c r="F620" s="253"/>
      <c r="G620" s="253"/>
      <c r="H620" s="253"/>
      <c r="I620" s="253"/>
      <c r="J620" s="253"/>
      <c r="K620" s="253"/>
      <c r="L620" s="253"/>
      <c r="M620" s="253"/>
      <c r="N620" s="253"/>
      <c r="O620" s="253"/>
      <c r="P620" s="253"/>
      <c r="Q620" s="253"/>
      <c r="R620" s="253"/>
      <c r="S620" s="253"/>
      <c r="T620" s="253"/>
      <c r="U620" s="253"/>
      <c r="V620" s="253"/>
      <c r="W620" s="253"/>
    </row>
    <row r="621" spans="1:23" ht="16.5" customHeight="1">
      <c r="A621" s="253"/>
      <c r="B621" s="253"/>
      <c r="C621" s="253"/>
      <c r="D621" s="253"/>
      <c r="E621" s="253"/>
      <c r="F621" s="253"/>
      <c r="G621" s="253"/>
      <c r="H621" s="253"/>
      <c r="I621" s="253"/>
      <c r="J621" s="253"/>
      <c r="K621" s="253"/>
      <c r="L621" s="253"/>
      <c r="M621" s="253"/>
      <c r="N621" s="253"/>
      <c r="O621" s="253"/>
      <c r="P621" s="253"/>
      <c r="Q621" s="253"/>
      <c r="R621" s="253"/>
      <c r="S621" s="253"/>
      <c r="T621" s="253"/>
      <c r="U621" s="253"/>
      <c r="V621" s="253"/>
      <c r="W621" s="253"/>
    </row>
    <row r="622" spans="1:23" ht="16.5" customHeight="1">
      <c r="A622" s="253"/>
      <c r="B622" s="253"/>
      <c r="C622" s="253"/>
      <c r="D622" s="253"/>
      <c r="E622" s="253"/>
      <c r="F622" s="253"/>
      <c r="G622" s="253"/>
      <c r="H622" s="253"/>
      <c r="I622" s="253"/>
      <c r="J622" s="253"/>
      <c r="K622" s="253"/>
      <c r="L622" s="253"/>
      <c r="M622" s="253"/>
      <c r="N622" s="253"/>
      <c r="O622" s="253"/>
      <c r="P622" s="253"/>
      <c r="Q622" s="253"/>
      <c r="R622" s="253"/>
      <c r="S622" s="253"/>
      <c r="T622" s="253"/>
      <c r="U622" s="253"/>
      <c r="V622" s="253"/>
      <c r="W622" s="253"/>
    </row>
    <row r="623" spans="1:23" ht="16.5" customHeight="1">
      <c r="A623" s="253"/>
      <c r="B623" s="253"/>
      <c r="C623" s="253"/>
      <c r="D623" s="253"/>
      <c r="E623" s="253"/>
      <c r="F623" s="253"/>
      <c r="G623" s="253"/>
      <c r="H623" s="253"/>
      <c r="I623" s="253"/>
      <c r="J623" s="253"/>
      <c r="K623" s="253"/>
      <c r="L623" s="253"/>
      <c r="M623" s="253"/>
      <c r="N623" s="253"/>
      <c r="O623" s="253"/>
      <c r="P623" s="253"/>
      <c r="Q623" s="253"/>
      <c r="R623" s="253"/>
      <c r="S623" s="253"/>
      <c r="T623" s="253"/>
      <c r="U623" s="253"/>
      <c r="V623" s="253"/>
      <c r="W623" s="253"/>
    </row>
    <row r="624" spans="1:23" ht="16.5" customHeight="1">
      <c r="A624" s="253"/>
      <c r="B624" s="253"/>
      <c r="C624" s="253"/>
      <c r="D624" s="253"/>
      <c r="E624" s="253"/>
      <c r="F624" s="253"/>
      <c r="G624" s="253"/>
      <c r="H624" s="253"/>
      <c r="I624" s="253"/>
      <c r="J624" s="253"/>
      <c r="K624" s="253"/>
      <c r="L624" s="253"/>
      <c r="M624" s="253"/>
      <c r="N624" s="253"/>
      <c r="O624" s="253"/>
      <c r="P624" s="253"/>
      <c r="Q624" s="253"/>
      <c r="R624" s="253"/>
      <c r="S624" s="253"/>
      <c r="T624" s="253"/>
      <c r="U624" s="253"/>
      <c r="V624" s="253"/>
      <c r="W624" s="253"/>
    </row>
    <row r="625" spans="1:23" ht="16.5" customHeight="1">
      <c r="A625" s="253"/>
      <c r="B625" s="253"/>
      <c r="C625" s="253"/>
      <c r="D625" s="253"/>
      <c r="E625" s="253"/>
      <c r="F625" s="253"/>
      <c r="G625" s="253"/>
      <c r="H625" s="253"/>
      <c r="I625" s="253"/>
      <c r="J625" s="253"/>
      <c r="K625" s="253"/>
      <c r="L625" s="253"/>
      <c r="M625" s="253"/>
      <c r="N625" s="253"/>
      <c r="O625" s="253"/>
      <c r="P625" s="253"/>
      <c r="Q625" s="253"/>
      <c r="R625" s="253"/>
      <c r="S625" s="253"/>
      <c r="T625" s="253"/>
      <c r="U625" s="253"/>
      <c r="V625" s="253"/>
      <c r="W625" s="253"/>
    </row>
    <row r="626" spans="1:23" ht="16.5" customHeight="1">
      <c r="A626" s="253"/>
      <c r="B626" s="253"/>
      <c r="C626" s="253"/>
      <c r="D626" s="253"/>
      <c r="E626" s="253"/>
      <c r="F626" s="253"/>
      <c r="G626" s="253"/>
      <c r="H626" s="253"/>
      <c r="I626" s="253"/>
      <c r="J626" s="253"/>
      <c r="K626" s="253"/>
      <c r="L626" s="253"/>
      <c r="M626" s="253"/>
      <c r="N626" s="253"/>
      <c r="O626" s="253"/>
      <c r="P626" s="253"/>
      <c r="Q626" s="253"/>
      <c r="R626" s="253"/>
      <c r="S626" s="253"/>
      <c r="T626" s="253"/>
      <c r="U626" s="253"/>
      <c r="V626" s="253"/>
      <c r="W626" s="253"/>
    </row>
    <row r="627" spans="1:23" ht="16.5" customHeight="1">
      <c r="A627" s="253"/>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row>
    <row r="628" spans="1:23" ht="16.5" customHeight="1">
      <c r="A628" s="253"/>
      <c r="B628" s="253"/>
      <c r="C628" s="253"/>
      <c r="D628" s="253"/>
      <c r="E628" s="253"/>
      <c r="F628" s="253"/>
      <c r="G628" s="253"/>
      <c r="H628" s="253"/>
      <c r="I628" s="253"/>
      <c r="J628" s="253"/>
      <c r="K628" s="253"/>
      <c r="L628" s="253"/>
      <c r="M628" s="253"/>
      <c r="N628" s="253"/>
      <c r="O628" s="253"/>
      <c r="P628" s="253"/>
      <c r="Q628" s="253"/>
      <c r="R628" s="253"/>
      <c r="S628" s="253"/>
      <c r="T628" s="253"/>
      <c r="U628" s="253"/>
      <c r="V628" s="253"/>
      <c r="W628" s="253"/>
    </row>
    <row r="629" spans="1:23" ht="16.5" customHeight="1">
      <c r="A629" s="253"/>
      <c r="B629" s="253"/>
      <c r="C629" s="253"/>
      <c r="D629" s="253"/>
      <c r="E629" s="253"/>
      <c r="F629" s="253"/>
      <c r="G629" s="253"/>
      <c r="H629" s="253"/>
      <c r="I629" s="253"/>
      <c r="J629" s="253"/>
      <c r="K629" s="253"/>
      <c r="L629" s="253"/>
      <c r="M629" s="253"/>
      <c r="N629" s="253"/>
      <c r="O629" s="253"/>
      <c r="P629" s="253"/>
      <c r="Q629" s="253"/>
      <c r="R629" s="253"/>
      <c r="S629" s="253"/>
      <c r="T629" s="253"/>
      <c r="U629" s="253"/>
      <c r="V629" s="253"/>
      <c r="W629" s="253"/>
    </row>
    <row r="630" spans="1:23" ht="16.5" customHeight="1">
      <c r="A630" s="253"/>
      <c r="B630" s="253"/>
      <c r="C630" s="253"/>
      <c r="D630" s="253"/>
      <c r="E630" s="253"/>
      <c r="F630" s="253"/>
      <c r="G630" s="253"/>
      <c r="H630" s="253"/>
      <c r="I630" s="253"/>
      <c r="J630" s="253"/>
      <c r="K630" s="253"/>
      <c r="L630" s="253"/>
      <c r="M630" s="253"/>
      <c r="N630" s="253"/>
      <c r="O630" s="253"/>
      <c r="P630" s="253"/>
      <c r="Q630" s="253"/>
      <c r="R630" s="253"/>
      <c r="S630" s="253"/>
      <c r="T630" s="253"/>
      <c r="U630" s="253"/>
      <c r="V630" s="253"/>
      <c r="W630" s="253"/>
    </row>
    <row r="631" spans="1:23" ht="16.5" customHeight="1">
      <c r="A631" s="253"/>
      <c r="B631" s="253"/>
      <c r="C631" s="253"/>
      <c r="D631" s="253"/>
      <c r="E631" s="253"/>
      <c r="F631" s="253"/>
      <c r="G631" s="253"/>
      <c r="H631" s="253"/>
      <c r="I631" s="253"/>
      <c r="J631" s="253"/>
      <c r="K631" s="253"/>
      <c r="L631" s="253"/>
      <c r="M631" s="253"/>
      <c r="N631" s="253"/>
      <c r="O631" s="253"/>
      <c r="P631" s="253"/>
      <c r="Q631" s="253"/>
      <c r="R631" s="253"/>
      <c r="S631" s="253"/>
      <c r="T631" s="253"/>
      <c r="U631" s="253"/>
      <c r="V631" s="253"/>
      <c r="W631" s="253"/>
    </row>
    <row r="632" spans="1:23" ht="16.5" customHeight="1">
      <c r="A632" s="253"/>
      <c r="B632" s="253"/>
      <c r="C632" s="253"/>
      <c r="D632" s="253"/>
      <c r="E632" s="253"/>
      <c r="F632" s="253"/>
      <c r="G632" s="253"/>
      <c r="H632" s="253"/>
      <c r="I632" s="253"/>
      <c r="J632" s="253"/>
      <c r="K632" s="253"/>
      <c r="L632" s="253"/>
      <c r="M632" s="253"/>
      <c r="N632" s="253"/>
      <c r="O632" s="253"/>
      <c r="P632" s="253"/>
      <c r="Q632" s="253"/>
      <c r="R632" s="253"/>
      <c r="S632" s="253"/>
      <c r="T632" s="253"/>
      <c r="U632" s="253"/>
      <c r="V632" s="253"/>
      <c r="W632" s="253"/>
    </row>
    <row r="633" spans="1:23" ht="16.5" customHeight="1">
      <c r="A633" s="253"/>
      <c r="B633" s="253"/>
      <c r="C633" s="253"/>
      <c r="D633" s="253"/>
      <c r="E633" s="253"/>
      <c r="F633" s="253"/>
      <c r="G633" s="253"/>
      <c r="H633" s="253"/>
      <c r="I633" s="253"/>
      <c r="J633" s="253"/>
      <c r="K633" s="253"/>
      <c r="L633" s="253"/>
      <c r="M633" s="253"/>
      <c r="N633" s="253"/>
      <c r="O633" s="253"/>
      <c r="P633" s="253"/>
      <c r="Q633" s="253"/>
      <c r="R633" s="253"/>
      <c r="S633" s="253"/>
      <c r="T633" s="253"/>
      <c r="U633" s="253"/>
      <c r="V633" s="253"/>
      <c r="W633" s="253"/>
    </row>
    <row r="634" spans="1:23" ht="16.5" customHeight="1">
      <c r="A634" s="253"/>
      <c r="B634" s="253"/>
      <c r="C634" s="253"/>
      <c r="D634" s="253"/>
      <c r="E634" s="253"/>
      <c r="F634" s="253"/>
      <c r="G634" s="253"/>
      <c r="H634" s="253"/>
      <c r="I634" s="253"/>
      <c r="J634" s="253"/>
      <c r="K634" s="253"/>
      <c r="L634" s="253"/>
      <c r="M634" s="253"/>
      <c r="N634" s="253"/>
      <c r="O634" s="253"/>
      <c r="P634" s="253"/>
      <c r="Q634" s="253"/>
      <c r="R634" s="253"/>
      <c r="S634" s="253"/>
      <c r="T634" s="253"/>
      <c r="U634" s="253"/>
      <c r="V634" s="253"/>
      <c r="W634" s="253"/>
    </row>
    <row r="635" spans="1:23" ht="16.5" customHeight="1">
      <c r="A635" s="253"/>
      <c r="B635" s="253"/>
      <c r="C635" s="253"/>
      <c r="D635" s="253"/>
      <c r="E635" s="253"/>
      <c r="F635" s="253"/>
      <c r="G635" s="253"/>
      <c r="H635" s="253"/>
      <c r="I635" s="253"/>
      <c r="J635" s="253"/>
      <c r="K635" s="253"/>
      <c r="L635" s="253"/>
      <c r="M635" s="253"/>
      <c r="N635" s="253"/>
      <c r="O635" s="253"/>
      <c r="P635" s="253"/>
      <c r="Q635" s="253"/>
      <c r="R635" s="253"/>
      <c r="S635" s="253"/>
      <c r="T635" s="253"/>
      <c r="U635" s="253"/>
      <c r="V635" s="253"/>
      <c r="W635" s="253"/>
    </row>
    <row r="636" spans="1:23" ht="16.5" customHeight="1">
      <c r="A636" s="253"/>
      <c r="B636" s="253"/>
      <c r="C636" s="253"/>
      <c r="D636" s="253"/>
      <c r="E636" s="253"/>
      <c r="F636" s="253"/>
      <c r="G636" s="253"/>
      <c r="H636" s="253"/>
      <c r="I636" s="253"/>
      <c r="J636" s="253"/>
      <c r="K636" s="253"/>
      <c r="L636" s="253"/>
      <c r="M636" s="253"/>
      <c r="N636" s="253"/>
      <c r="O636" s="253"/>
      <c r="P636" s="253"/>
      <c r="Q636" s="253"/>
      <c r="R636" s="253"/>
      <c r="S636" s="253"/>
      <c r="T636" s="253"/>
      <c r="U636" s="253"/>
      <c r="V636" s="253"/>
      <c r="W636" s="253"/>
    </row>
    <row r="637" spans="1:23" ht="16.5" customHeight="1">
      <c r="A637" s="253"/>
      <c r="B637" s="253"/>
      <c r="C637" s="253"/>
      <c r="D637" s="253"/>
      <c r="E637" s="253"/>
      <c r="F637" s="253"/>
      <c r="G637" s="253"/>
      <c r="H637" s="253"/>
      <c r="I637" s="253"/>
      <c r="J637" s="253"/>
      <c r="K637" s="253"/>
      <c r="L637" s="253"/>
      <c r="M637" s="253"/>
      <c r="N637" s="253"/>
      <c r="O637" s="253"/>
      <c r="P637" s="253"/>
      <c r="Q637" s="253"/>
      <c r="R637" s="253"/>
      <c r="S637" s="253"/>
      <c r="T637" s="253"/>
      <c r="U637" s="253"/>
      <c r="V637" s="253"/>
      <c r="W637" s="253"/>
    </row>
    <row r="638" spans="1:23" ht="16.5" customHeight="1">
      <c r="A638" s="253"/>
      <c r="B638" s="253"/>
      <c r="C638" s="253"/>
      <c r="D638" s="253"/>
      <c r="E638" s="253"/>
      <c r="F638" s="253"/>
      <c r="G638" s="253"/>
      <c r="H638" s="253"/>
      <c r="I638" s="253"/>
      <c r="J638" s="253"/>
      <c r="K638" s="253"/>
      <c r="L638" s="253"/>
      <c r="M638" s="253"/>
      <c r="N638" s="253"/>
      <c r="O638" s="253"/>
      <c r="P638" s="253"/>
      <c r="Q638" s="253"/>
      <c r="R638" s="253"/>
      <c r="S638" s="253"/>
      <c r="T638" s="253"/>
      <c r="U638" s="253"/>
      <c r="V638" s="253"/>
      <c r="W638" s="253"/>
    </row>
    <row r="639" spans="1:23" ht="16.5" customHeight="1">
      <c r="A639" s="253"/>
      <c r="B639" s="253"/>
      <c r="C639" s="253"/>
      <c r="D639" s="253"/>
      <c r="E639" s="253"/>
      <c r="F639" s="253"/>
      <c r="G639" s="253"/>
      <c r="H639" s="253"/>
      <c r="I639" s="253"/>
      <c r="J639" s="253"/>
      <c r="K639" s="253"/>
      <c r="L639" s="253"/>
      <c r="M639" s="253"/>
      <c r="N639" s="253"/>
      <c r="O639" s="253"/>
      <c r="P639" s="253"/>
      <c r="Q639" s="253"/>
      <c r="R639" s="253"/>
      <c r="S639" s="253"/>
      <c r="T639" s="253"/>
      <c r="U639" s="253"/>
      <c r="V639" s="253"/>
      <c r="W639" s="253"/>
    </row>
    <row r="640" spans="1:23" ht="16.5" customHeight="1">
      <c r="A640" s="253"/>
      <c r="B640" s="253"/>
      <c r="C640" s="253"/>
      <c r="D640" s="253"/>
      <c r="E640" s="253"/>
      <c r="F640" s="253"/>
      <c r="G640" s="253"/>
      <c r="H640" s="253"/>
      <c r="I640" s="253"/>
      <c r="J640" s="253"/>
      <c r="K640" s="253"/>
      <c r="L640" s="253"/>
      <c r="M640" s="253"/>
      <c r="N640" s="253"/>
      <c r="O640" s="253"/>
      <c r="P640" s="253"/>
      <c r="Q640" s="253"/>
      <c r="R640" s="253"/>
      <c r="S640" s="253"/>
      <c r="T640" s="253"/>
      <c r="U640" s="253"/>
      <c r="V640" s="253"/>
      <c r="W640" s="253"/>
    </row>
    <row r="641" spans="1:23" ht="16.5" customHeight="1">
      <c r="A641" s="253"/>
      <c r="B641" s="253"/>
      <c r="C641" s="253"/>
      <c r="D641" s="253"/>
      <c r="E641" s="253"/>
      <c r="F641" s="253"/>
      <c r="G641" s="253"/>
      <c r="H641" s="253"/>
      <c r="I641" s="253"/>
      <c r="J641" s="253"/>
      <c r="K641" s="253"/>
      <c r="L641" s="253"/>
      <c r="M641" s="253"/>
      <c r="N641" s="253"/>
      <c r="O641" s="253"/>
      <c r="P641" s="253"/>
      <c r="Q641" s="253"/>
      <c r="R641" s="253"/>
      <c r="S641" s="253"/>
      <c r="T641" s="253"/>
      <c r="U641" s="253"/>
      <c r="V641" s="253"/>
      <c r="W641" s="253"/>
    </row>
    <row r="642" spans="1:23" ht="16.5" customHeight="1">
      <c r="A642" s="253"/>
      <c r="B642" s="253"/>
      <c r="C642" s="253"/>
      <c r="D642" s="253"/>
      <c r="E642" s="253"/>
      <c r="F642" s="253"/>
      <c r="G642" s="253"/>
      <c r="H642" s="253"/>
      <c r="I642" s="253"/>
      <c r="J642" s="253"/>
      <c r="K642" s="253"/>
      <c r="L642" s="253"/>
      <c r="M642" s="253"/>
      <c r="N642" s="253"/>
      <c r="O642" s="253"/>
      <c r="P642" s="253"/>
      <c r="Q642" s="253"/>
      <c r="R642" s="253"/>
      <c r="S642" s="253"/>
      <c r="T642" s="253"/>
      <c r="U642" s="253"/>
      <c r="V642" s="253"/>
      <c r="W642" s="253"/>
    </row>
    <row r="643" spans="1:23" ht="16.5" customHeight="1">
      <c r="A643" s="253"/>
      <c r="B643" s="253"/>
      <c r="C643" s="253"/>
      <c r="D643" s="253"/>
      <c r="E643" s="253"/>
      <c r="F643" s="253"/>
      <c r="G643" s="253"/>
      <c r="H643" s="253"/>
      <c r="I643" s="253"/>
      <c r="J643" s="253"/>
      <c r="K643" s="253"/>
      <c r="L643" s="253"/>
      <c r="M643" s="253"/>
      <c r="N643" s="253"/>
      <c r="O643" s="253"/>
      <c r="P643" s="253"/>
      <c r="Q643" s="253"/>
      <c r="R643" s="253"/>
      <c r="S643" s="253"/>
      <c r="T643" s="253"/>
      <c r="U643" s="253"/>
      <c r="V643" s="253"/>
      <c r="W643" s="253"/>
    </row>
    <row r="644" spans="1:23" ht="16.5" customHeight="1">
      <c r="A644" s="253"/>
      <c r="B644" s="253"/>
      <c r="C644" s="253"/>
      <c r="D644" s="253"/>
      <c r="E644" s="253"/>
      <c r="F644" s="253"/>
      <c r="G644" s="253"/>
      <c r="H644" s="253"/>
      <c r="I644" s="253"/>
      <c r="J644" s="253"/>
      <c r="K644" s="253"/>
      <c r="L644" s="253"/>
      <c r="M644" s="253"/>
      <c r="N644" s="253"/>
      <c r="O644" s="253"/>
      <c r="P644" s="253"/>
      <c r="Q644" s="253"/>
      <c r="R644" s="253"/>
      <c r="S644" s="253"/>
      <c r="T644" s="253"/>
      <c r="U644" s="253"/>
      <c r="V644" s="253"/>
      <c r="W644" s="253"/>
    </row>
    <row r="645" spans="1:23" ht="16.5" customHeight="1">
      <c r="A645" s="253"/>
      <c r="B645" s="253"/>
      <c r="C645" s="253"/>
      <c r="D645" s="253"/>
      <c r="E645" s="253"/>
      <c r="F645" s="253"/>
      <c r="G645" s="253"/>
      <c r="H645" s="253"/>
      <c r="I645" s="253"/>
      <c r="J645" s="253"/>
      <c r="K645" s="253"/>
      <c r="L645" s="253"/>
      <c r="M645" s="253"/>
      <c r="N645" s="253"/>
      <c r="O645" s="253"/>
      <c r="P645" s="253"/>
      <c r="Q645" s="253"/>
      <c r="R645" s="253"/>
      <c r="S645" s="253"/>
      <c r="T645" s="253"/>
      <c r="U645" s="253"/>
      <c r="V645" s="253"/>
      <c r="W645" s="253"/>
    </row>
    <row r="646" spans="1:23" ht="16.5" customHeight="1">
      <c r="A646" s="253"/>
      <c r="B646" s="253"/>
      <c r="C646" s="253"/>
      <c r="D646" s="253"/>
      <c r="E646" s="253"/>
      <c r="F646" s="253"/>
      <c r="G646" s="253"/>
      <c r="H646" s="253"/>
      <c r="I646" s="253"/>
      <c r="J646" s="253"/>
      <c r="K646" s="253"/>
      <c r="L646" s="253"/>
      <c r="M646" s="253"/>
      <c r="N646" s="253"/>
      <c r="O646" s="253"/>
      <c r="P646" s="253"/>
      <c r="Q646" s="253"/>
      <c r="R646" s="253"/>
      <c r="S646" s="253"/>
      <c r="T646" s="253"/>
      <c r="U646" s="253"/>
      <c r="V646" s="253"/>
      <c r="W646" s="253"/>
    </row>
    <row r="647" spans="1:23" ht="16.5" customHeight="1">
      <c r="A647" s="253"/>
      <c r="B647" s="253"/>
      <c r="C647" s="253"/>
      <c r="D647" s="253"/>
      <c r="E647" s="253"/>
      <c r="F647" s="253"/>
      <c r="G647" s="253"/>
      <c r="H647" s="253"/>
      <c r="I647" s="253"/>
      <c r="J647" s="253"/>
      <c r="K647" s="253"/>
      <c r="L647" s="253"/>
      <c r="M647" s="253"/>
      <c r="N647" s="253"/>
      <c r="O647" s="253"/>
      <c r="P647" s="253"/>
      <c r="Q647" s="253"/>
      <c r="R647" s="253"/>
      <c r="S647" s="253"/>
      <c r="T647" s="253"/>
      <c r="U647" s="253"/>
      <c r="V647" s="253"/>
      <c r="W647" s="253"/>
    </row>
    <row r="648" spans="1:23" ht="16.5" customHeight="1">
      <c r="A648" s="253"/>
      <c r="B648" s="253"/>
      <c r="C648" s="253"/>
      <c r="D648" s="253"/>
      <c r="E648" s="253"/>
      <c r="F648" s="253"/>
      <c r="G648" s="253"/>
      <c r="H648" s="253"/>
      <c r="I648" s="253"/>
      <c r="J648" s="253"/>
      <c r="K648" s="253"/>
      <c r="L648" s="253"/>
      <c r="M648" s="253"/>
      <c r="N648" s="253"/>
      <c r="O648" s="253"/>
      <c r="P648" s="253"/>
      <c r="Q648" s="253"/>
      <c r="R648" s="253"/>
      <c r="S648" s="253"/>
      <c r="T648" s="253"/>
      <c r="U648" s="253"/>
      <c r="V648" s="253"/>
      <c r="W648" s="253"/>
    </row>
    <row r="649" spans="1:23" ht="16.5" customHeight="1">
      <c r="A649" s="253"/>
      <c r="B649" s="253"/>
      <c r="C649" s="253"/>
      <c r="D649" s="253"/>
      <c r="E649" s="253"/>
      <c r="F649" s="253"/>
      <c r="G649" s="253"/>
      <c r="H649" s="253"/>
      <c r="I649" s="253"/>
      <c r="J649" s="253"/>
      <c r="K649" s="253"/>
      <c r="L649" s="253"/>
      <c r="M649" s="253"/>
      <c r="N649" s="253"/>
      <c r="O649" s="253"/>
      <c r="P649" s="253"/>
      <c r="Q649" s="253"/>
      <c r="R649" s="253"/>
      <c r="S649" s="253"/>
      <c r="T649" s="253"/>
      <c r="U649" s="253"/>
      <c r="V649" s="253"/>
      <c r="W649" s="253"/>
    </row>
    <row r="650" spans="1:23" ht="16.5" customHeight="1">
      <c r="A650" s="253"/>
      <c r="B650" s="253"/>
      <c r="C650" s="253"/>
      <c r="D650" s="253"/>
      <c r="E650" s="253"/>
      <c r="F650" s="253"/>
      <c r="G650" s="253"/>
      <c r="H650" s="253"/>
      <c r="I650" s="253"/>
      <c r="J650" s="253"/>
      <c r="K650" s="253"/>
      <c r="L650" s="253"/>
      <c r="M650" s="253"/>
      <c r="N650" s="253"/>
      <c r="O650" s="253"/>
      <c r="P650" s="253"/>
      <c r="Q650" s="253"/>
      <c r="R650" s="253"/>
      <c r="S650" s="253"/>
      <c r="T650" s="253"/>
      <c r="U650" s="253"/>
      <c r="V650" s="253"/>
      <c r="W650" s="253"/>
    </row>
    <row r="651" spans="1:23" ht="16.5" customHeight="1">
      <c r="A651" s="253"/>
      <c r="B651" s="253"/>
      <c r="C651" s="253"/>
      <c r="D651" s="253"/>
      <c r="E651" s="253"/>
      <c r="F651" s="253"/>
      <c r="G651" s="253"/>
      <c r="H651" s="253"/>
      <c r="I651" s="253"/>
      <c r="J651" s="253"/>
      <c r="K651" s="253"/>
      <c r="L651" s="253"/>
      <c r="M651" s="253"/>
      <c r="N651" s="253"/>
      <c r="O651" s="253"/>
      <c r="P651" s="253"/>
      <c r="Q651" s="253"/>
      <c r="R651" s="253"/>
      <c r="S651" s="253"/>
      <c r="T651" s="253"/>
      <c r="U651" s="253"/>
      <c r="V651" s="253"/>
      <c r="W651" s="253"/>
    </row>
    <row r="652" spans="1:23" ht="16.5" customHeight="1">
      <c r="A652" s="253"/>
      <c r="B652" s="253"/>
      <c r="C652" s="253"/>
      <c r="D652" s="253"/>
      <c r="E652" s="253"/>
      <c r="F652" s="253"/>
      <c r="G652" s="253"/>
      <c r="H652" s="253"/>
      <c r="I652" s="253"/>
      <c r="J652" s="253"/>
      <c r="K652" s="253"/>
      <c r="L652" s="253"/>
      <c r="M652" s="253"/>
      <c r="N652" s="253"/>
      <c r="O652" s="253"/>
      <c r="P652" s="253"/>
      <c r="Q652" s="253"/>
      <c r="R652" s="253"/>
      <c r="S652" s="253"/>
      <c r="T652" s="253"/>
      <c r="U652" s="253"/>
      <c r="V652" s="253"/>
      <c r="W652" s="253"/>
    </row>
    <row r="653" spans="1:23" ht="16.5" customHeight="1">
      <c r="A653" s="253"/>
      <c r="B653" s="253"/>
      <c r="C653" s="253"/>
      <c r="D653" s="253"/>
      <c r="E653" s="253"/>
      <c r="F653" s="253"/>
      <c r="G653" s="253"/>
      <c r="H653" s="253"/>
      <c r="I653" s="253"/>
      <c r="J653" s="253"/>
      <c r="K653" s="253"/>
      <c r="L653" s="253"/>
      <c r="M653" s="253"/>
      <c r="N653" s="253"/>
      <c r="O653" s="253"/>
      <c r="P653" s="253"/>
      <c r="Q653" s="253"/>
      <c r="R653" s="253"/>
      <c r="S653" s="253"/>
      <c r="T653" s="253"/>
      <c r="U653" s="253"/>
      <c r="V653" s="253"/>
      <c r="W653" s="253"/>
    </row>
    <row r="654" spans="1:23" ht="16.5" customHeight="1">
      <c r="A654" s="253"/>
      <c r="B654" s="253"/>
      <c r="C654" s="253"/>
      <c r="D654" s="253"/>
      <c r="E654" s="253"/>
      <c r="F654" s="253"/>
      <c r="G654" s="253"/>
      <c r="H654" s="253"/>
      <c r="I654" s="253"/>
      <c r="J654" s="253"/>
      <c r="K654" s="253"/>
      <c r="L654" s="253"/>
      <c r="M654" s="253"/>
      <c r="N654" s="253"/>
      <c r="O654" s="253"/>
      <c r="P654" s="253"/>
      <c r="Q654" s="253"/>
      <c r="R654" s="253"/>
      <c r="S654" s="253"/>
      <c r="T654" s="253"/>
      <c r="U654" s="253"/>
      <c r="V654" s="253"/>
      <c r="W654" s="253"/>
    </row>
    <row r="655" spans="1:23" ht="16.5" customHeight="1">
      <c r="A655" s="253"/>
      <c r="B655" s="253"/>
      <c r="C655" s="253"/>
      <c r="D655" s="253"/>
      <c r="E655" s="253"/>
      <c r="F655" s="253"/>
      <c r="G655" s="253"/>
      <c r="H655" s="253"/>
      <c r="I655" s="253"/>
      <c r="J655" s="253"/>
      <c r="K655" s="253"/>
      <c r="L655" s="253"/>
      <c r="M655" s="253"/>
      <c r="N655" s="253"/>
      <c r="O655" s="253"/>
      <c r="P655" s="253"/>
      <c r="Q655" s="253"/>
      <c r="R655" s="253"/>
      <c r="S655" s="253"/>
      <c r="T655" s="253"/>
      <c r="U655" s="253"/>
      <c r="V655" s="253"/>
      <c r="W655" s="253"/>
    </row>
    <row r="656" spans="1:23" ht="16.5" customHeight="1">
      <c r="A656" s="253"/>
      <c r="B656" s="253"/>
      <c r="C656" s="253"/>
      <c r="D656" s="253"/>
      <c r="E656" s="253"/>
      <c r="F656" s="253"/>
      <c r="G656" s="253"/>
      <c r="H656" s="253"/>
      <c r="I656" s="253"/>
      <c r="J656" s="253"/>
      <c r="K656" s="253"/>
      <c r="L656" s="253"/>
      <c r="M656" s="253"/>
      <c r="N656" s="253"/>
      <c r="O656" s="253"/>
      <c r="P656" s="253"/>
      <c r="Q656" s="253"/>
      <c r="R656" s="253"/>
      <c r="S656" s="253"/>
      <c r="T656" s="253"/>
      <c r="U656" s="253"/>
      <c r="V656" s="253"/>
      <c r="W656" s="253"/>
    </row>
    <row r="657" spans="1:23" ht="16.5" customHeight="1">
      <c r="A657" s="253"/>
      <c r="B657" s="253"/>
      <c r="C657" s="253"/>
      <c r="D657" s="253"/>
      <c r="E657" s="253"/>
      <c r="F657" s="253"/>
      <c r="G657" s="253"/>
      <c r="H657" s="253"/>
      <c r="I657" s="253"/>
      <c r="J657" s="253"/>
      <c r="K657" s="253"/>
      <c r="L657" s="253"/>
      <c r="M657" s="253"/>
      <c r="N657" s="253"/>
      <c r="O657" s="253"/>
      <c r="P657" s="253"/>
      <c r="Q657" s="253"/>
      <c r="R657" s="253"/>
      <c r="S657" s="253"/>
      <c r="T657" s="253"/>
      <c r="U657" s="253"/>
      <c r="V657" s="253"/>
      <c r="W657" s="253"/>
    </row>
    <row r="658" spans="1:23" ht="16.5" customHeight="1">
      <c r="A658" s="253"/>
      <c r="B658" s="253"/>
      <c r="C658" s="253"/>
      <c r="D658" s="253"/>
      <c r="E658" s="253"/>
      <c r="F658" s="253"/>
      <c r="G658" s="253"/>
      <c r="H658" s="253"/>
      <c r="I658" s="253"/>
      <c r="J658" s="253"/>
      <c r="K658" s="253"/>
      <c r="L658" s="253"/>
      <c r="M658" s="253"/>
      <c r="N658" s="253"/>
      <c r="O658" s="253"/>
      <c r="P658" s="253"/>
      <c r="Q658" s="253"/>
      <c r="R658" s="253"/>
      <c r="S658" s="253"/>
      <c r="T658" s="253"/>
      <c r="U658" s="253"/>
      <c r="V658" s="253"/>
      <c r="W658" s="253"/>
    </row>
    <row r="659" spans="1:23" ht="16.5" customHeight="1">
      <c r="A659" s="253"/>
      <c r="B659" s="253"/>
      <c r="C659" s="253"/>
      <c r="D659" s="253"/>
      <c r="E659" s="253"/>
      <c r="F659" s="253"/>
      <c r="G659" s="253"/>
      <c r="H659" s="253"/>
      <c r="I659" s="253"/>
      <c r="J659" s="253"/>
      <c r="K659" s="253"/>
      <c r="L659" s="253"/>
      <c r="M659" s="253"/>
      <c r="N659" s="253"/>
      <c r="O659" s="253"/>
      <c r="P659" s="253"/>
      <c r="Q659" s="253"/>
      <c r="R659" s="253"/>
      <c r="S659" s="253"/>
      <c r="T659" s="253"/>
      <c r="U659" s="253"/>
      <c r="V659" s="253"/>
      <c r="W659" s="253"/>
    </row>
    <row r="660" spans="1:23" ht="16.5" customHeight="1">
      <c r="A660" s="253"/>
      <c r="B660" s="253"/>
      <c r="C660" s="253"/>
      <c r="D660" s="253"/>
      <c r="E660" s="253"/>
      <c r="F660" s="253"/>
      <c r="G660" s="253"/>
      <c r="H660" s="253"/>
      <c r="I660" s="253"/>
      <c r="J660" s="253"/>
      <c r="K660" s="253"/>
      <c r="L660" s="253"/>
      <c r="M660" s="253"/>
      <c r="N660" s="253"/>
      <c r="O660" s="253"/>
      <c r="P660" s="253"/>
      <c r="Q660" s="253"/>
      <c r="R660" s="253"/>
      <c r="S660" s="253"/>
      <c r="T660" s="253"/>
      <c r="U660" s="253"/>
      <c r="V660" s="253"/>
      <c r="W660" s="253"/>
    </row>
    <row r="661" spans="1:23" ht="16.5" customHeight="1">
      <c r="A661" s="253"/>
      <c r="B661" s="253"/>
      <c r="C661" s="253"/>
      <c r="D661" s="253"/>
      <c r="E661" s="253"/>
      <c r="F661" s="253"/>
      <c r="G661" s="253"/>
      <c r="H661" s="253"/>
      <c r="I661" s="253"/>
      <c r="J661" s="253"/>
      <c r="K661" s="253"/>
      <c r="L661" s="253"/>
      <c r="M661" s="253"/>
      <c r="N661" s="253"/>
      <c r="O661" s="253"/>
      <c r="P661" s="253"/>
      <c r="Q661" s="253"/>
      <c r="R661" s="253"/>
      <c r="S661" s="253"/>
      <c r="T661" s="253"/>
      <c r="U661" s="253"/>
      <c r="V661" s="253"/>
      <c r="W661" s="253"/>
    </row>
    <row r="662" spans="1:23" ht="16.5" customHeight="1">
      <c r="A662" s="253"/>
      <c r="B662" s="253"/>
      <c r="C662" s="253"/>
      <c r="D662" s="253"/>
      <c r="E662" s="253"/>
      <c r="F662" s="253"/>
      <c r="G662" s="253"/>
      <c r="H662" s="253"/>
      <c r="I662" s="253"/>
      <c r="J662" s="253"/>
      <c r="K662" s="253"/>
      <c r="L662" s="253"/>
      <c r="M662" s="253"/>
      <c r="N662" s="253"/>
      <c r="O662" s="253"/>
      <c r="P662" s="253"/>
      <c r="Q662" s="253"/>
      <c r="R662" s="253"/>
      <c r="S662" s="253"/>
      <c r="T662" s="253"/>
      <c r="U662" s="253"/>
      <c r="V662" s="253"/>
      <c r="W662" s="253"/>
    </row>
    <row r="663" spans="1:23" ht="16.5" customHeight="1">
      <c r="A663" s="253"/>
      <c r="B663" s="253"/>
      <c r="C663" s="253"/>
      <c r="D663" s="253"/>
      <c r="E663" s="253"/>
      <c r="F663" s="253"/>
      <c r="G663" s="253"/>
      <c r="H663" s="253"/>
      <c r="I663" s="253"/>
      <c r="J663" s="253"/>
      <c r="K663" s="253"/>
      <c r="L663" s="253"/>
      <c r="M663" s="253"/>
      <c r="N663" s="253"/>
      <c r="O663" s="253"/>
      <c r="P663" s="253"/>
      <c r="Q663" s="253"/>
      <c r="R663" s="253"/>
      <c r="S663" s="253"/>
      <c r="T663" s="253"/>
      <c r="U663" s="253"/>
      <c r="V663" s="253"/>
      <c r="W663" s="253"/>
    </row>
    <row r="664" spans="1:23" ht="16.5" customHeight="1">
      <c r="A664" s="253"/>
      <c r="B664" s="253"/>
      <c r="C664" s="253"/>
      <c r="D664" s="253"/>
      <c r="E664" s="253"/>
      <c r="F664" s="253"/>
      <c r="G664" s="253"/>
      <c r="H664" s="253"/>
      <c r="I664" s="253"/>
      <c r="J664" s="253"/>
      <c r="K664" s="253"/>
      <c r="L664" s="253"/>
      <c r="M664" s="253"/>
      <c r="N664" s="253"/>
      <c r="O664" s="253"/>
      <c r="P664" s="253"/>
      <c r="Q664" s="253"/>
      <c r="R664" s="253"/>
      <c r="S664" s="253"/>
      <c r="T664" s="253"/>
      <c r="U664" s="253"/>
      <c r="V664" s="253"/>
      <c r="W664" s="253"/>
    </row>
    <row r="665" spans="1:23" ht="16.5" customHeight="1">
      <c r="A665" s="253"/>
      <c r="B665" s="253"/>
      <c r="C665" s="253"/>
      <c r="D665" s="253"/>
      <c r="E665" s="253"/>
      <c r="F665" s="253"/>
      <c r="G665" s="253"/>
      <c r="H665" s="253"/>
      <c r="I665" s="253"/>
      <c r="J665" s="253"/>
      <c r="K665" s="253"/>
      <c r="L665" s="253"/>
      <c r="M665" s="253"/>
      <c r="N665" s="253"/>
      <c r="O665" s="253"/>
      <c r="P665" s="253"/>
      <c r="Q665" s="253"/>
      <c r="R665" s="253"/>
      <c r="S665" s="253"/>
      <c r="T665" s="253"/>
      <c r="U665" s="253"/>
      <c r="V665" s="253"/>
      <c r="W665" s="253"/>
    </row>
    <row r="666" spans="1:23" ht="16.5" customHeight="1">
      <c r="A666" s="253"/>
      <c r="B666" s="253"/>
      <c r="C666" s="253"/>
      <c r="D666" s="253"/>
      <c r="E666" s="253"/>
      <c r="F666" s="253"/>
      <c r="G666" s="253"/>
      <c r="H666" s="253"/>
      <c r="I666" s="253"/>
      <c r="J666" s="253"/>
      <c r="K666" s="253"/>
      <c r="L666" s="253"/>
      <c r="M666" s="253"/>
      <c r="N666" s="253"/>
      <c r="O666" s="253"/>
      <c r="P666" s="253"/>
      <c r="Q666" s="253"/>
      <c r="R666" s="253"/>
      <c r="S666" s="253"/>
      <c r="T666" s="253"/>
      <c r="U666" s="253"/>
      <c r="V666" s="253"/>
      <c r="W666" s="253"/>
    </row>
    <row r="667" spans="1:23" ht="16.5" customHeight="1">
      <c r="A667" s="253"/>
      <c r="B667" s="253"/>
      <c r="C667" s="253"/>
      <c r="D667" s="253"/>
      <c r="E667" s="253"/>
      <c r="F667" s="253"/>
      <c r="G667" s="253"/>
      <c r="H667" s="253"/>
      <c r="I667" s="253"/>
      <c r="J667" s="253"/>
      <c r="K667" s="253"/>
      <c r="L667" s="253"/>
      <c r="M667" s="253"/>
      <c r="N667" s="253"/>
      <c r="O667" s="253"/>
      <c r="P667" s="253"/>
      <c r="Q667" s="253"/>
      <c r="R667" s="253"/>
      <c r="S667" s="253"/>
      <c r="T667" s="253"/>
      <c r="U667" s="253"/>
      <c r="V667" s="253"/>
      <c r="W667" s="253"/>
    </row>
    <row r="668" spans="1:23" ht="16.5" customHeight="1">
      <c r="A668" s="253"/>
      <c r="B668" s="253"/>
      <c r="C668" s="253"/>
      <c r="D668" s="253"/>
      <c r="E668" s="253"/>
      <c r="F668" s="253"/>
      <c r="G668" s="253"/>
      <c r="H668" s="253"/>
      <c r="I668" s="253"/>
      <c r="J668" s="253"/>
      <c r="K668" s="253"/>
      <c r="L668" s="253"/>
      <c r="M668" s="253"/>
      <c r="N668" s="253"/>
      <c r="O668" s="253"/>
      <c r="P668" s="253"/>
      <c r="Q668" s="253"/>
      <c r="R668" s="253"/>
      <c r="S668" s="253"/>
      <c r="T668" s="253"/>
      <c r="U668" s="253"/>
      <c r="V668" s="253"/>
      <c r="W668" s="253"/>
    </row>
    <row r="669" spans="1:23" ht="16.5" customHeight="1">
      <c r="A669" s="253"/>
      <c r="B669" s="253"/>
      <c r="C669" s="253"/>
      <c r="D669" s="253"/>
      <c r="E669" s="253"/>
      <c r="F669" s="253"/>
      <c r="G669" s="253"/>
      <c r="H669" s="253"/>
      <c r="I669" s="253"/>
      <c r="J669" s="253"/>
      <c r="K669" s="253"/>
      <c r="L669" s="253"/>
      <c r="M669" s="253"/>
      <c r="N669" s="253"/>
      <c r="O669" s="253"/>
      <c r="P669" s="253"/>
      <c r="Q669" s="253"/>
      <c r="R669" s="253"/>
      <c r="S669" s="253"/>
      <c r="T669" s="253"/>
      <c r="U669" s="253"/>
      <c r="V669" s="253"/>
      <c r="W669" s="253"/>
    </row>
    <row r="670" spans="1:23" ht="16.5" customHeight="1">
      <c r="A670" s="253"/>
      <c r="B670" s="253"/>
      <c r="C670" s="253"/>
      <c r="D670" s="253"/>
      <c r="E670" s="253"/>
      <c r="F670" s="253"/>
      <c r="G670" s="253"/>
      <c r="H670" s="253"/>
      <c r="I670" s="253"/>
      <c r="J670" s="253"/>
      <c r="K670" s="253"/>
      <c r="L670" s="253"/>
      <c r="M670" s="253"/>
      <c r="N670" s="253"/>
      <c r="O670" s="253"/>
      <c r="P670" s="253"/>
      <c r="Q670" s="253"/>
      <c r="R670" s="253"/>
      <c r="S670" s="253"/>
      <c r="T670" s="253"/>
      <c r="U670" s="253"/>
      <c r="V670" s="253"/>
      <c r="W670" s="253"/>
    </row>
    <row r="671" spans="1:23" ht="16.5" customHeight="1">
      <c r="A671" s="253"/>
      <c r="B671" s="253"/>
      <c r="C671" s="253"/>
      <c r="D671" s="253"/>
      <c r="E671" s="253"/>
      <c r="F671" s="253"/>
      <c r="G671" s="253"/>
      <c r="H671" s="253"/>
      <c r="I671" s="253"/>
      <c r="J671" s="253"/>
      <c r="K671" s="253"/>
      <c r="L671" s="253"/>
      <c r="M671" s="253"/>
      <c r="N671" s="253"/>
      <c r="O671" s="253"/>
      <c r="P671" s="253"/>
      <c r="Q671" s="253"/>
      <c r="R671" s="253"/>
      <c r="S671" s="253"/>
      <c r="T671" s="253"/>
      <c r="U671" s="253"/>
      <c r="V671" s="253"/>
      <c r="W671" s="253"/>
    </row>
    <row r="672" spans="1:23" ht="16.5" customHeight="1">
      <c r="A672" s="253"/>
      <c r="B672" s="253"/>
      <c r="C672" s="253"/>
      <c r="D672" s="253"/>
      <c r="E672" s="253"/>
      <c r="F672" s="253"/>
      <c r="G672" s="253"/>
      <c r="H672" s="253"/>
      <c r="I672" s="253"/>
      <c r="J672" s="253"/>
      <c r="K672" s="253"/>
      <c r="L672" s="253"/>
      <c r="M672" s="253"/>
      <c r="N672" s="253"/>
      <c r="O672" s="253"/>
      <c r="P672" s="253"/>
      <c r="Q672" s="253"/>
      <c r="R672" s="253"/>
      <c r="S672" s="253"/>
      <c r="T672" s="253"/>
      <c r="U672" s="253"/>
      <c r="V672" s="253"/>
      <c r="W672" s="253"/>
    </row>
    <row r="673" spans="1:23" ht="16.5" customHeight="1">
      <c r="A673" s="253"/>
      <c r="B673" s="253"/>
      <c r="C673" s="253"/>
      <c r="D673" s="253"/>
      <c r="E673" s="253"/>
      <c r="F673" s="253"/>
      <c r="G673" s="253"/>
      <c r="H673" s="253"/>
      <c r="I673" s="253"/>
      <c r="J673" s="253"/>
      <c r="K673" s="253"/>
      <c r="L673" s="253"/>
      <c r="M673" s="253"/>
      <c r="N673" s="253"/>
      <c r="O673" s="253"/>
      <c r="P673" s="253"/>
      <c r="Q673" s="253"/>
      <c r="R673" s="253"/>
      <c r="S673" s="253"/>
      <c r="T673" s="253"/>
      <c r="U673" s="253"/>
      <c r="V673" s="253"/>
      <c r="W673" s="253"/>
    </row>
    <row r="674" spans="1:23" ht="16.5" customHeight="1">
      <c r="A674" s="253"/>
      <c r="B674" s="253"/>
      <c r="C674" s="253"/>
      <c r="D674" s="253"/>
      <c r="E674" s="253"/>
      <c r="F674" s="253"/>
      <c r="G674" s="253"/>
      <c r="H674" s="253"/>
      <c r="I674" s="253"/>
      <c r="J674" s="253"/>
      <c r="K674" s="253"/>
      <c r="L674" s="253"/>
      <c r="M674" s="253"/>
      <c r="N674" s="253"/>
      <c r="O674" s="253"/>
      <c r="P674" s="253"/>
      <c r="Q674" s="253"/>
      <c r="R674" s="253"/>
      <c r="S674" s="253"/>
      <c r="T674" s="253"/>
      <c r="U674" s="253"/>
      <c r="V674" s="253"/>
      <c r="W674" s="253"/>
    </row>
    <row r="675" spans="1:23" ht="16.5" customHeight="1">
      <c r="A675" s="253"/>
      <c r="B675" s="253"/>
      <c r="C675" s="253"/>
      <c r="D675" s="253"/>
      <c r="E675" s="253"/>
      <c r="F675" s="253"/>
      <c r="G675" s="253"/>
      <c r="H675" s="253"/>
      <c r="I675" s="253"/>
      <c r="J675" s="253"/>
      <c r="K675" s="253"/>
      <c r="L675" s="253"/>
      <c r="M675" s="253"/>
      <c r="N675" s="253"/>
      <c r="O675" s="253"/>
      <c r="P675" s="253"/>
      <c r="Q675" s="253"/>
      <c r="R675" s="253"/>
      <c r="S675" s="253"/>
      <c r="T675" s="253"/>
      <c r="U675" s="253"/>
      <c r="V675" s="253"/>
      <c r="W675" s="253"/>
    </row>
    <row r="676" spans="1:23" ht="16.5" customHeight="1">
      <c r="A676" s="253"/>
      <c r="B676" s="253"/>
      <c r="C676" s="253"/>
      <c r="D676" s="253"/>
      <c r="E676" s="253"/>
      <c r="F676" s="253"/>
      <c r="G676" s="253"/>
      <c r="H676" s="253"/>
      <c r="I676" s="253"/>
      <c r="J676" s="253"/>
      <c r="K676" s="253"/>
      <c r="L676" s="253"/>
      <c r="M676" s="253"/>
      <c r="N676" s="253"/>
      <c r="O676" s="253"/>
      <c r="P676" s="253"/>
      <c r="Q676" s="253"/>
      <c r="R676" s="253"/>
      <c r="S676" s="253"/>
      <c r="T676" s="253"/>
      <c r="U676" s="253"/>
      <c r="V676" s="253"/>
      <c r="W676" s="253"/>
    </row>
    <row r="677" spans="1:23" ht="16.5" customHeight="1">
      <c r="A677" s="253"/>
      <c r="B677" s="253"/>
      <c r="C677" s="253"/>
      <c r="D677" s="253"/>
      <c r="E677" s="253"/>
      <c r="F677" s="253"/>
      <c r="G677" s="253"/>
      <c r="H677" s="253"/>
      <c r="I677" s="253"/>
      <c r="J677" s="253"/>
      <c r="K677" s="253"/>
      <c r="L677" s="253"/>
      <c r="M677" s="253"/>
      <c r="N677" s="253"/>
      <c r="O677" s="253"/>
      <c r="P677" s="253"/>
      <c r="Q677" s="253"/>
      <c r="R677" s="253"/>
      <c r="S677" s="253"/>
      <c r="T677" s="253"/>
      <c r="U677" s="253"/>
      <c r="V677" s="253"/>
      <c r="W677" s="253"/>
    </row>
    <row r="678" spans="1:23" ht="16.5" customHeight="1">
      <c r="A678" s="253"/>
      <c r="B678" s="253"/>
      <c r="C678" s="253"/>
      <c r="D678" s="253"/>
      <c r="E678" s="253"/>
      <c r="F678" s="253"/>
      <c r="G678" s="253"/>
      <c r="H678" s="253"/>
      <c r="I678" s="253"/>
      <c r="J678" s="253"/>
      <c r="K678" s="253"/>
      <c r="L678" s="253"/>
      <c r="M678" s="253"/>
      <c r="N678" s="253"/>
      <c r="O678" s="253"/>
      <c r="P678" s="253"/>
      <c r="Q678" s="253"/>
      <c r="R678" s="253"/>
      <c r="S678" s="253"/>
      <c r="T678" s="253"/>
      <c r="U678" s="253"/>
      <c r="V678" s="253"/>
      <c r="W678" s="253"/>
    </row>
    <row r="679" spans="1:23" ht="16.5" customHeight="1">
      <c r="A679" s="253"/>
      <c r="B679" s="253"/>
      <c r="C679" s="253"/>
      <c r="D679" s="253"/>
      <c r="E679" s="253"/>
      <c r="F679" s="253"/>
      <c r="G679" s="253"/>
      <c r="H679" s="253"/>
      <c r="I679" s="253"/>
      <c r="J679" s="253"/>
      <c r="K679" s="253"/>
      <c r="L679" s="253"/>
      <c r="M679" s="253"/>
      <c r="N679" s="253"/>
      <c r="O679" s="253"/>
      <c r="P679" s="253"/>
      <c r="Q679" s="253"/>
      <c r="R679" s="253"/>
      <c r="S679" s="253"/>
      <c r="T679" s="253"/>
      <c r="U679" s="253"/>
      <c r="V679" s="253"/>
      <c r="W679" s="253"/>
    </row>
    <row r="680" spans="1:23" ht="16.5" customHeight="1">
      <c r="A680" s="253"/>
      <c r="B680" s="253"/>
      <c r="C680" s="253"/>
      <c r="D680" s="253"/>
      <c r="E680" s="253"/>
      <c r="F680" s="253"/>
      <c r="G680" s="253"/>
      <c r="H680" s="253"/>
      <c r="I680" s="253"/>
      <c r="J680" s="253"/>
      <c r="K680" s="253"/>
      <c r="L680" s="253"/>
      <c r="M680" s="253"/>
      <c r="N680" s="253"/>
      <c r="O680" s="253"/>
      <c r="P680" s="253"/>
      <c r="Q680" s="253"/>
      <c r="R680" s="253"/>
      <c r="S680" s="253"/>
      <c r="T680" s="253"/>
      <c r="U680" s="253"/>
      <c r="V680" s="253"/>
      <c r="W680" s="253"/>
    </row>
    <row r="681" spans="1:23" ht="16.5" customHeight="1">
      <c r="A681" s="253"/>
      <c r="B681" s="253"/>
      <c r="C681" s="253"/>
      <c r="D681" s="253"/>
      <c r="E681" s="253"/>
      <c r="F681" s="253"/>
      <c r="G681" s="253"/>
      <c r="H681" s="253"/>
      <c r="I681" s="253"/>
      <c r="J681" s="253"/>
      <c r="K681" s="253"/>
      <c r="L681" s="253"/>
      <c r="M681" s="253"/>
      <c r="N681" s="253"/>
      <c r="O681" s="253"/>
      <c r="P681" s="253"/>
      <c r="Q681" s="253"/>
      <c r="R681" s="253"/>
      <c r="S681" s="253"/>
      <c r="T681" s="253"/>
      <c r="U681" s="253"/>
      <c r="V681" s="253"/>
      <c r="W681" s="253"/>
    </row>
    <row r="682" spans="1:23" ht="16.5" customHeight="1">
      <c r="A682" s="253"/>
      <c r="B682" s="253"/>
      <c r="C682" s="253"/>
      <c r="D682" s="253"/>
      <c r="E682" s="253"/>
      <c r="F682" s="253"/>
      <c r="G682" s="253"/>
      <c r="H682" s="253"/>
      <c r="I682" s="253"/>
      <c r="J682" s="253"/>
      <c r="K682" s="253"/>
      <c r="L682" s="253"/>
      <c r="M682" s="253"/>
      <c r="N682" s="253"/>
      <c r="O682" s="253"/>
      <c r="P682" s="253"/>
      <c r="Q682" s="253"/>
      <c r="R682" s="253"/>
      <c r="S682" s="253"/>
      <c r="T682" s="253"/>
      <c r="U682" s="253"/>
      <c r="V682" s="253"/>
      <c r="W682" s="253"/>
    </row>
    <row r="683" spans="1:23" ht="16.5" customHeight="1">
      <c r="A683" s="253"/>
      <c r="B683" s="253"/>
      <c r="C683" s="253"/>
      <c r="D683" s="253"/>
      <c r="E683" s="253"/>
      <c r="F683" s="253"/>
      <c r="G683" s="253"/>
      <c r="H683" s="253"/>
      <c r="I683" s="253"/>
      <c r="J683" s="253"/>
      <c r="K683" s="253"/>
      <c r="L683" s="253"/>
      <c r="M683" s="253"/>
      <c r="N683" s="253"/>
      <c r="O683" s="253"/>
      <c r="P683" s="253"/>
      <c r="Q683" s="253"/>
      <c r="R683" s="253"/>
      <c r="S683" s="253"/>
      <c r="T683" s="253"/>
      <c r="U683" s="253"/>
      <c r="V683" s="253"/>
      <c r="W683" s="253"/>
    </row>
    <row r="684" spans="1:23" ht="16.5" customHeight="1">
      <c r="A684" s="253"/>
      <c r="B684" s="253"/>
      <c r="C684" s="253"/>
      <c r="D684" s="253"/>
      <c r="E684" s="253"/>
      <c r="F684" s="253"/>
      <c r="G684" s="253"/>
      <c r="H684" s="253"/>
      <c r="I684" s="253"/>
      <c r="J684" s="253"/>
      <c r="K684" s="253"/>
      <c r="L684" s="253"/>
      <c r="M684" s="253"/>
      <c r="N684" s="253"/>
      <c r="O684" s="253"/>
      <c r="P684" s="253"/>
      <c r="Q684" s="253"/>
      <c r="R684" s="253"/>
      <c r="S684" s="253"/>
      <c r="T684" s="253"/>
      <c r="U684" s="253"/>
      <c r="V684" s="253"/>
      <c r="W684" s="253"/>
    </row>
    <row r="685" spans="1:23" ht="16.5" customHeight="1">
      <c r="A685" s="253"/>
      <c r="B685" s="253"/>
      <c r="C685" s="253"/>
      <c r="D685" s="253"/>
      <c r="E685" s="253"/>
      <c r="F685" s="253"/>
      <c r="G685" s="253"/>
      <c r="H685" s="253"/>
      <c r="I685" s="253"/>
      <c r="J685" s="253"/>
      <c r="K685" s="253"/>
      <c r="L685" s="253"/>
      <c r="M685" s="253"/>
      <c r="N685" s="253"/>
      <c r="O685" s="253"/>
      <c r="P685" s="253"/>
      <c r="Q685" s="253"/>
      <c r="R685" s="253"/>
      <c r="S685" s="253"/>
      <c r="T685" s="253"/>
      <c r="U685" s="253"/>
      <c r="V685" s="253"/>
      <c r="W685" s="253"/>
    </row>
    <row r="686" spans="1:23" ht="16.5" customHeight="1">
      <c r="A686" s="253"/>
      <c r="B686" s="253"/>
      <c r="C686" s="253"/>
      <c r="D686" s="253"/>
      <c r="E686" s="253"/>
      <c r="F686" s="253"/>
      <c r="G686" s="253"/>
      <c r="H686" s="253"/>
      <c r="I686" s="253"/>
      <c r="J686" s="253"/>
      <c r="K686" s="253"/>
      <c r="L686" s="253"/>
      <c r="M686" s="253"/>
      <c r="N686" s="253"/>
      <c r="O686" s="253"/>
      <c r="P686" s="253"/>
      <c r="Q686" s="253"/>
      <c r="R686" s="253"/>
      <c r="S686" s="253"/>
      <c r="T686" s="253"/>
      <c r="U686" s="253"/>
      <c r="V686" s="253"/>
      <c r="W686" s="253"/>
    </row>
    <row r="687" spans="1:23" ht="16.5" customHeight="1">
      <c r="A687" s="253"/>
      <c r="B687" s="253"/>
      <c r="C687" s="253"/>
      <c r="D687" s="253"/>
      <c r="E687" s="253"/>
      <c r="F687" s="253"/>
      <c r="G687" s="253"/>
      <c r="H687" s="253"/>
      <c r="I687" s="253"/>
      <c r="J687" s="253"/>
      <c r="K687" s="253"/>
      <c r="L687" s="253"/>
      <c r="M687" s="253"/>
      <c r="N687" s="253"/>
      <c r="O687" s="253"/>
      <c r="P687" s="253"/>
      <c r="Q687" s="253"/>
      <c r="R687" s="253"/>
      <c r="S687" s="253"/>
      <c r="T687" s="253"/>
      <c r="U687" s="253"/>
      <c r="V687" s="253"/>
      <c r="W687" s="253"/>
    </row>
    <row r="688" spans="1:23" ht="16.5" customHeight="1">
      <c r="A688" s="253"/>
      <c r="B688" s="253"/>
      <c r="C688" s="253"/>
      <c r="D688" s="253"/>
      <c r="E688" s="253"/>
      <c r="F688" s="253"/>
      <c r="G688" s="253"/>
      <c r="H688" s="253"/>
      <c r="I688" s="253"/>
      <c r="J688" s="253"/>
      <c r="K688" s="253"/>
      <c r="L688" s="253"/>
      <c r="M688" s="253"/>
      <c r="N688" s="253"/>
      <c r="O688" s="253"/>
      <c r="P688" s="253"/>
      <c r="Q688" s="253"/>
      <c r="R688" s="253"/>
      <c r="S688" s="253"/>
      <c r="T688" s="253"/>
      <c r="U688" s="253"/>
      <c r="V688" s="253"/>
      <c r="W688" s="253"/>
    </row>
    <row r="689" spans="1:23" ht="16.5" customHeight="1">
      <c r="A689" s="253"/>
      <c r="B689" s="253"/>
      <c r="C689" s="253"/>
      <c r="D689" s="253"/>
      <c r="E689" s="253"/>
      <c r="F689" s="253"/>
      <c r="G689" s="253"/>
      <c r="H689" s="253"/>
      <c r="I689" s="253"/>
      <c r="J689" s="253"/>
      <c r="K689" s="253"/>
      <c r="L689" s="253"/>
      <c r="M689" s="253"/>
      <c r="N689" s="253"/>
      <c r="O689" s="253"/>
      <c r="P689" s="253"/>
      <c r="Q689" s="253"/>
      <c r="R689" s="253"/>
      <c r="S689" s="253"/>
      <c r="T689" s="253"/>
      <c r="U689" s="253"/>
      <c r="V689" s="253"/>
      <c r="W689" s="253"/>
    </row>
    <row r="690" spans="1:23" ht="16.5" customHeight="1">
      <c r="A690" s="253"/>
      <c r="B690" s="253"/>
      <c r="C690" s="253"/>
      <c r="D690" s="253"/>
      <c r="E690" s="253"/>
      <c r="F690" s="253"/>
      <c r="G690" s="253"/>
      <c r="H690" s="253"/>
      <c r="I690" s="253"/>
      <c r="J690" s="253"/>
      <c r="K690" s="253"/>
      <c r="L690" s="253"/>
      <c r="M690" s="253"/>
      <c r="N690" s="253"/>
      <c r="O690" s="253"/>
      <c r="P690" s="253"/>
      <c r="Q690" s="253"/>
      <c r="R690" s="253"/>
      <c r="S690" s="253"/>
      <c r="T690" s="253"/>
      <c r="U690" s="253"/>
      <c r="V690" s="253"/>
      <c r="W690" s="253"/>
    </row>
    <row r="691" spans="1:23" ht="16.5" customHeight="1">
      <c r="A691" s="253"/>
      <c r="B691" s="253"/>
      <c r="C691" s="253"/>
      <c r="D691" s="253"/>
      <c r="E691" s="253"/>
      <c r="F691" s="253"/>
      <c r="G691" s="253"/>
      <c r="H691" s="253"/>
      <c r="I691" s="253"/>
      <c r="J691" s="253"/>
      <c r="K691" s="253"/>
      <c r="L691" s="253"/>
      <c r="M691" s="253"/>
      <c r="N691" s="253"/>
      <c r="O691" s="253"/>
      <c r="P691" s="253"/>
      <c r="Q691" s="253"/>
      <c r="R691" s="253"/>
      <c r="S691" s="253"/>
      <c r="T691" s="253"/>
      <c r="U691" s="253"/>
      <c r="V691" s="253"/>
      <c r="W691" s="253"/>
    </row>
    <row r="692" spans="1:23" ht="16.5" customHeight="1">
      <c r="A692" s="253"/>
      <c r="B692" s="253"/>
      <c r="C692" s="253"/>
      <c r="D692" s="253"/>
      <c r="E692" s="253"/>
      <c r="F692" s="253"/>
      <c r="G692" s="253"/>
      <c r="H692" s="253"/>
      <c r="I692" s="253"/>
      <c r="J692" s="253"/>
      <c r="K692" s="253"/>
      <c r="L692" s="253"/>
      <c r="M692" s="253"/>
      <c r="N692" s="253"/>
      <c r="O692" s="253"/>
      <c r="P692" s="253"/>
      <c r="Q692" s="253"/>
      <c r="R692" s="253"/>
      <c r="S692" s="253"/>
      <c r="T692" s="253"/>
      <c r="U692" s="253"/>
      <c r="V692" s="253"/>
      <c r="W692" s="253"/>
    </row>
    <row r="693" spans="1:23" ht="16.5" customHeight="1">
      <c r="A693" s="253"/>
      <c r="B693" s="253"/>
      <c r="C693" s="253"/>
      <c r="D693" s="253"/>
      <c r="E693" s="253"/>
      <c r="F693" s="253"/>
      <c r="G693" s="253"/>
      <c r="H693" s="253"/>
      <c r="I693" s="253"/>
      <c r="J693" s="253"/>
      <c r="K693" s="253"/>
      <c r="L693" s="253"/>
      <c r="M693" s="253"/>
      <c r="N693" s="253"/>
      <c r="O693" s="253"/>
      <c r="P693" s="253"/>
      <c r="Q693" s="253"/>
      <c r="R693" s="253"/>
      <c r="S693" s="253"/>
      <c r="T693" s="253"/>
      <c r="U693" s="253"/>
      <c r="V693" s="253"/>
      <c r="W693" s="253"/>
    </row>
    <row r="694" spans="1:23" ht="16.5" customHeight="1">
      <c r="A694" s="253"/>
      <c r="B694" s="253"/>
      <c r="C694" s="253"/>
      <c r="D694" s="253"/>
      <c r="E694" s="253"/>
      <c r="F694" s="253"/>
      <c r="G694" s="253"/>
      <c r="H694" s="253"/>
      <c r="I694" s="253"/>
      <c r="J694" s="253"/>
      <c r="K694" s="253"/>
      <c r="L694" s="253"/>
      <c r="M694" s="253"/>
      <c r="N694" s="253"/>
      <c r="O694" s="253"/>
      <c r="P694" s="253"/>
      <c r="Q694" s="253"/>
      <c r="R694" s="253"/>
      <c r="S694" s="253"/>
      <c r="T694" s="253"/>
      <c r="U694" s="253"/>
      <c r="V694" s="253"/>
      <c r="W694" s="253"/>
    </row>
    <row r="695" spans="1:23" ht="16.5" customHeight="1">
      <c r="A695" s="253"/>
      <c r="B695" s="253"/>
      <c r="C695" s="253"/>
      <c r="D695" s="253"/>
      <c r="E695" s="253"/>
      <c r="F695" s="253"/>
      <c r="G695" s="253"/>
      <c r="H695" s="253"/>
      <c r="I695" s="253"/>
      <c r="J695" s="253"/>
      <c r="K695" s="253"/>
      <c r="L695" s="253"/>
      <c r="M695" s="253"/>
      <c r="N695" s="253"/>
      <c r="O695" s="253"/>
      <c r="P695" s="253"/>
      <c r="Q695" s="253"/>
      <c r="R695" s="253"/>
      <c r="S695" s="253"/>
      <c r="T695" s="253"/>
      <c r="U695" s="253"/>
      <c r="V695" s="253"/>
      <c r="W695" s="253"/>
    </row>
    <row r="696" spans="1:23" ht="16.5" customHeight="1">
      <c r="A696" s="253"/>
      <c r="B696" s="253"/>
      <c r="C696" s="253"/>
      <c r="D696" s="253"/>
      <c r="E696" s="253"/>
      <c r="F696" s="253"/>
      <c r="G696" s="253"/>
      <c r="H696" s="253"/>
      <c r="I696" s="253"/>
      <c r="J696" s="253"/>
      <c r="K696" s="253"/>
      <c r="L696" s="253"/>
      <c r="M696" s="253"/>
      <c r="N696" s="253"/>
      <c r="O696" s="253"/>
      <c r="P696" s="253"/>
      <c r="Q696" s="253"/>
      <c r="R696" s="253"/>
      <c r="S696" s="253"/>
      <c r="T696" s="253"/>
      <c r="U696" s="253"/>
      <c r="V696" s="253"/>
      <c r="W696" s="253"/>
    </row>
    <row r="697" spans="1:23" ht="16.5" customHeight="1">
      <c r="A697" s="253"/>
      <c r="B697" s="253"/>
      <c r="C697" s="253"/>
      <c r="D697" s="253"/>
      <c r="E697" s="253"/>
      <c r="F697" s="253"/>
      <c r="G697" s="253"/>
      <c r="H697" s="253"/>
      <c r="I697" s="253"/>
      <c r="J697" s="253"/>
      <c r="K697" s="253"/>
      <c r="L697" s="253"/>
      <c r="M697" s="253"/>
      <c r="N697" s="253"/>
      <c r="O697" s="253"/>
      <c r="P697" s="253"/>
      <c r="Q697" s="253"/>
      <c r="R697" s="253"/>
      <c r="S697" s="253"/>
      <c r="T697" s="253"/>
      <c r="U697" s="253"/>
      <c r="V697" s="253"/>
      <c r="W697" s="253"/>
    </row>
    <row r="698" spans="1:23" ht="16.5" customHeight="1">
      <c r="A698" s="253"/>
      <c r="B698" s="253"/>
      <c r="C698" s="253"/>
      <c r="D698" s="253"/>
      <c r="E698" s="253"/>
      <c r="F698" s="253"/>
      <c r="G698" s="253"/>
      <c r="H698" s="253"/>
      <c r="I698" s="253"/>
      <c r="J698" s="253"/>
      <c r="K698" s="253"/>
      <c r="L698" s="253"/>
      <c r="M698" s="253"/>
      <c r="N698" s="253"/>
      <c r="O698" s="253"/>
      <c r="P698" s="253"/>
      <c r="Q698" s="253"/>
      <c r="R698" s="253"/>
      <c r="S698" s="253"/>
      <c r="T698" s="253"/>
      <c r="U698" s="253"/>
      <c r="V698" s="253"/>
      <c r="W698" s="253"/>
    </row>
    <row r="699" spans="1:23" ht="16.5" customHeight="1">
      <c r="A699" s="253"/>
      <c r="B699" s="253"/>
      <c r="C699" s="253"/>
      <c r="D699" s="253"/>
      <c r="E699" s="253"/>
      <c r="F699" s="253"/>
      <c r="G699" s="253"/>
      <c r="H699" s="253"/>
      <c r="I699" s="253"/>
      <c r="J699" s="253"/>
      <c r="K699" s="253"/>
      <c r="L699" s="253"/>
      <c r="M699" s="253"/>
      <c r="N699" s="253"/>
      <c r="O699" s="253"/>
      <c r="P699" s="253"/>
      <c r="Q699" s="253"/>
      <c r="R699" s="253"/>
      <c r="S699" s="253"/>
      <c r="T699" s="253"/>
      <c r="U699" s="253"/>
      <c r="V699" s="253"/>
      <c r="W699" s="253"/>
    </row>
    <row r="700" spans="1:23" ht="16.5" customHeight="1">
      <c r="A700" s="253"/>
      <c r="B700" s="253"/>
      <c r="C700" s="253"/>
      <c r="D700" s="253"/>
      <c r="E700" s="253"/>
      <c r="F700" s="253"/>
      <c r="G700" s="253"/>
      <c r="H700" s="253"/>
      <c r="I700" s="253"/>
      <c r="J700" s="253"/>
      <c r="K700" s="253"/>
      <c r="L700" s="253"/>
      <c r="M700" s="253"/>
      <c r="N700" s="253"/>
      <c r="O700" s="253"/>
      <c r="P700" s="253"/>
      <c r="Q700" s="253"/>
      <c r="R700" s="253"/>
      <c r="S700" s="253"/>
      <c r="T700" s="253"/>
      <c r="U700" s="253"/>
      <c r="V700" s="253"/>
      <c r="W700" s="253"/>
    </row>
    <row r="701" spans="1:23" ht="16.5" customHeight="1">
      <c r="A701" s="253"/>
      <c r="B701" s="253"/>
      <c r="C701" s="253"/>
      <c r="D701" s="253"/>
      <c r="E701" s="253"/>
      <c r="F701" s="253"/>
      <c r="G701" s="253"/>
      <c r="H701" s="253"/>
      <c r="I701" s="253"/>
      <c r="J701" s="253"/>
      <c r="K701" s="253"/>
      <c r="L701" s="253"/>
      <c r="M701" s="253"/>
      <c r="N701" s="253"/>
      <c r="O701" s="253"/>
      <c r="P701" s="253"/>
      <c r="Q701" s="253"/>
      <c r="R701" s="253"/>
      <c r="S701" s="253"/>
      <c r="T701" s="253"/>
      <c r="U701" s="253"/>
      <c r="V701" s="253"/>
      <c r="W701" s="253"/>
    </row>
    <row r="702" spans="1:23" ht="16.5" customHeight="1">
      <c r="A702" s="253"/>
      <c r="B702" s="253"/>
      <c r="C702" s="253"/>
      <c r="D702" s="253"/>
      <c r="E702" s="253"/>
      <c r="F702" s="253"/>
      <c r="G702" s="253"/>
      <c r="H702" s="253"/>
      <c r="I702" s="253"/>
      <c r="J702" s="253"/>
      <c r="K702" s="253"/>
      <c r="L702" s="253"/>
      <c r="M702" s="253"/>
      <c r="N702" s="253"/>
      <c r="O702" s="253"/>
      <c r="P702" s="253"/>
      <c r="Q702" s="253"/>
      <c r="R702" s="253"/>
      <c r="S702" s="253"/>
      <c r="T702" s="253"/>
      <c r="U702" s="253"/>
      <c r="V702" s="253"/>
      <c r="W702" s="253"/>
    </row>
    <row r="703" spans="1:23" ht="16.5" customHeight="1">
      <c r="A703" s="253"/>
      <c r="B703" s="253"/>
      <c r="C703" s="253"/>
      <c r="D703" s="253"/>
      <c r="E703" s="253"/>
      <c r="F703" s="253"/>
      <c r="G703" s="253"/>
      <c r="H703" s="253"/>
      <c r="I703" s="253"/>
      <c r="J703" s="253"/>
      <c r="K703" s="253"/>
      <c r="L703" s="253"/>
      <c r="M703" s="253"/>
      <c r="N703" s="253"/>
      <c r="O703" s="253"/>
      <c r="P703" s="253"/>
      <c r="Q703" s="253"/>
      <c r="R703" s="253"/>
      <c r="S703" s="253"/>
      <c r="T703" s="253"/>
      <c r="U703" s="253"/>
      <c r="V703" s="253"/>
      <c r="W703" s="253"/>
    </row>
    <row r="704" spans="1:23" ht="16.5" customHeight="1">
      <c r="A704" s="253"/>
      <c r="B704" s="253"/>
      <c r="C704" s="253"/>
      <c r="D704" s="253"/>
      <c r="E704" s="253"/>
      <c r="F704" s="253"/>
      <c r="G704" s="253"/>
      <c r="H704" s="253"/>
      <c r="I704" s="253"/>
      <c r="J704" s="253"/>
      <c r="K704" s="253"/>
      <c r="L704" s="253"/>
      <c r="M704" s="253"/>
      <c r="N704" s="253"/>
      <c r="O704" s="253"/>
      <c r="P704" s="253"/>
      <c r="Q704" s="253"/>
      <c r="R704" s="253"/>
      <c r="S704" s="253"/>
      <c r="T704" s="253"/>
      <c r="U704" s="253"/>
      <c r="V704" s="253"/>
      <c r="W704" s="253"/>
    </row>
    <row r="705" spans="1:23" ht="16.5" customHeight="1">
      <c r="A705" s="253"/>
      <c r="B705" s="253"/>
      <c r="C705" s="253"/>
      <c r="D705" s="253"/>
      <c r="E705" s="253"/>
      <c r="F705" s="253"/>
      <c r="G705" s="253"/>
      <c r="H705" s="253"/>
      <c r="I705" s="253"/>
      <c r="J705" s="253"/>
      <c r="K705" s="253"/>
      <c r="L705" s="253"/>
      <c r="M705" s="253"/>
      <c r="N705" s="253"/>
      <c r="O705" s="253"/>
      <c r="P705" s="253"/>
      <c r="Q705" s="253"/>
      <c r="R705" s="253"/>
      <c r="S705" s="253"/>
      <c r="T705" s="253"/>
      <c r="U705" s="253"/>
      <c r="V705" s="253"/>
      <c r="W705" s="253"/>
    </row>
    <row r="706" spans="1:23" ht="16.5" customHeight="1">
      <c r="A706" s="253"/>
      <c r="B706" s="253"/>
      <c r="C706" s="253"/>
      <c r="D706" s="253"/>
      <c r="E706" s="253"/>
      <c r="F706" s="253"/>
      <c r="G706" s="253"/>
      <c r="H706" s="253"/>
      <c r="I706" s="253"/>
      <c r="J706" s="253"/>
      <c r="K706" s="253"/>
      <c r="L706" s="253"/>
      <c r="M706" s="253"/>
      <c r="N706" s="253"/>
      <c r="O706" s="253"/>
      <c r="P706" s="253"/>
      <c r="Q706" s="253"/>
      <c r="R706" s="253"/>
      <c r="S706" s="253"/>
      <c r="T706" s="253"/>
      <c r="U706" s="253"/>
      <c r="V706" s="253"/>
      <c r="W706" s="253"/>
    </row>
    <row r="707" spans="1:23" ht="16.5" customHeight="1">
      <c r="A707" s="253"/>
      <c r="B707" s="253"/>
      <c r="C707" s="253"/>
      <c r="D707" s="253"/>
      <c r="E707" s="253"/>
      <c r="F707" s="253"/>
      <c r="G707" s="253"/>
      <c r="H707" s="253"/>
      <c r="I707" s="253"/>
      <c r="J707" s="253"/>
      <c r="K707" s="253"/>
      <c r="L707" s="253"/>
      <c r="M707" s="253"/>
      <c r="N707" s="253"/>
      <c r="O707" s="253"/>
      <c r="P707" s="253"/>
      <c r="Q707" s="253"/>
      <c r="R707" s="253"/>
      <c r="S707" s="253"/>
      <c r="T707" s="253"/>
      <c r="U707" s="253"/>
      <c r="V707" s="253"/>
      <c r="W707" s="253"/>
    </row>
    <row r="708" spans="1:23" ht="16.5" customHeight="1">
      <c r="A708" s="253"/>
      <c r="B708" s="253"/>
      <c r="C708" s="253"/>
      <c r="D708" s="253"/>
      <c r="E708" s="253"/>
      <c r="F708" s="253"/>
      <c r="G708" s="253"/>
      <c r="H708" s="253"/>
      <c r="I708" s="253"/>
      <c r="J708" s="253"/>
      <c r="K708" s="253"/>
      <c r="L708" s="253"/>
      <c r="M708" s="253"/>
      <c r="N708" s="253"/>
      <c r="O708" s="253"/>
      <c r="P708" s="253"/>
      <c r="Q708" s="253"/>
      <c r="R708" s="253"/>
      <c r="S708" s="253"/>
      <c r="T708" s="253"/>
      <c r="U708" s="253"/>
      <c r="V708" s="253"/>
      <c r="W708" s="253"/>
    </row>
    <row r="709" spans="1:23" ht="16.5" customHeight="1">
      <c r="A709" s="253"/>
      <c r="B709" s="253"/>
      <c r="C709" s="253"/>
      <c r="D709" s="253"/>
      <c r="E709" s="253"/>
      <c r="F709" s="253"/>
      <c r="G709" s="253"/>
      <c r="H709" s="253"/>
      <c r="I709" s="253"/>
      <c r="J709" s="253"/>
      <c r="K709" s="253"/>
      <c r="L709" s="253"/>
      <c r="M709" s="253"/>
      <c r="N709" s="253"/>
      <c r="O709" s="253"/>
      <c r="P709" s="253"/>
      <c r="Q709" s="253"/>
      <c r="R709" s="253"/>
      <c r="S709" s="253"/>
      <c r="T709" s="253"/>
      <c r="U709" s="253"/>
      <c r="V709" s="253"/>
      <c r="W709" s="253"/>
    </row>
    <row r="710" spans="1:23" ht="16.5" customHeight="1">
      <c r="A710" s="253"/>
      <c r="B710" s="253"/>
      <c r="C710" s="253"/>
      <c r="D710" s="253"/>
      <c r="E710" s="253"/>
      <c r="F710" s="253"/>
      <c r="G710" s="253"/>
      <c r="H710" s="253"/>
      <c r="I710" s="253"/>
      <c r="J710" s="253"/>
      <c r="K710" s="253"/>
      <c r="L710" s="253"/>
      <c r="M710" s="253"/>
      <c r="N710" s="253"/>
      <c r="O710" s="253"/>
      <c r="P710" s="253"/>
      <c r="Q710" s="253"/>
      <c r="R710" s="253"/>
      <c r="S710" s="253"/>
      <c r="T710" s="253"/>
      <c r="U710" s="253"/>
      <c r="V710" s="253"/>
      <c r="W710" s="253"/>
    </row>
    <row r="711" spans="1:23" ht="16.5" customHeight="1">
      <c r="A711" s="253"/>
      <c r="B711" s="253"/>
      <c r="C711" s="253"/>
      <c r="D711" s="253"/>
      <c r="E711" s="253"/>
      <c r="F711" s="253"/>
      <c r="G711" s="253"/>
      <c r="H711" s="253"/>
      <c r="I711" s="253"/>
      <c r="J711" s="253"/>
      <c r="K711" s="253"/>
      <c r="L711" s="253"/>
      <c r="M711" s="253"/>
      <c r="N711" s="253"/>
      <c r="O711" s="253"/>
      <c r="P711" s="253"/>
      <c r="Q711" s="253"/>
      <c r="R711" s="253"/>
      <c r="S711" s="253"/>
      <c r="T711" s="253"/>
      <c r="U711" s="253"/>
      <c r="V711" s="253"/>
      <c r="W711" s="253"/>
    </row>
    <row r="712" spans="1:23" ht="16.5" customHeight="1">
      <c r="A712" s="253"/>
      <c r="B712" s="253"/>
      <c r="C712" s="253"/>
      <c r="D712" s="253"/>
      <c r="E712" s="253"/>
      <c r="F712" s="253"/>
      <c r="G712" s="253"/>
      <c r="H712" s="253"/>
      <c r="I712" s="253"/>
      <c r="J712" s="253"/>
      <c r="K712" s="253"/>
      <c r="L712" s="253"/>
      <c r="M712" s="253"/>
      <c r="N712" s="253"/>
      <c r="O712" s="253"/>
      <c r="P712" s="253"/>
      <c r="Q712" s="253"/>
      <c r="R712" s="253"/>
      <c r="S712" s="253"/>
      <c r="T712" s="253"/>
      <c r="U712" s="253"/>
      <c r="V712" s="253"/>
      <c r="W712" s="253"/>
    </row>
    <row r="713" spans="1:23" ht="16.5" customHeight="1">
      <c r="A713" s="253"/>
      <c r="B713" s="253"/>
      <c r="C713" s="253"/>
      <c r="D713" s="253"/>
      <c r="E713" s="253"/>
      <c r="F713" s="253"/>
      <c r="G713" s="253"/>
      <c r="H713" s="253"/>
      <c r="I713" s="253"/>
      <c r="J713" s="253"/>
      <c r="K713" s="253"/>
      <c r="L713" s="253"/>
      <c r="M713" s="253"/>
      <c r="N713" s="253"/>
      <c r="O713" s="253"/>
      <c r="P713" s="253"/>
      <c r="Q713" s="253"/>
      <c r="R713" s="253"/>
      <c r="S713" s="253"/>
      <c r="T713" s="253"/>
      <c r="U713" s="253"/>
      <c r="V713" s="253"/>
      <c r="W713" s="253"/>
    </row>
    <row r="714" spans="1:23" ht="16.5" customHeight="1">
      <c r="A714" s="253"/>
      <c r="B714" s="253"/>
      <c r="C714" s="253"/>
      <c r="D714" s="253"/>
      <c r="E714" s="253"/>
      <c r="F714" s="253"/>
      <c r="G714" s="253"/>
      <c r="H714" s="253"/>
      <c r="I714" s="253"/>
      <c r="J714" s="253"/>
      <c r="K714" s="253"/>
      <c r="L714" s="253"/>
      <c r="M714" s="253"/>
      <c r="N714" s="253"/>
      <c r="O714" s="253"/>
      <c r="P714" s="253"/>
      <c r="Q714" s="253"/>
      <c r="R714" s="253"/>
      <c r="S714" s="253"/>
      <c r="T714" s="253"/>
      <c r="U714" s="253"/>
      <c r="V714" s="253"/>
      <c r="W714" s="253"/>
    </row>
    <row r="715" spans="1:23" ht="16.5" customHeight="1">
      <c r="A715" s="253"/>
      <c r="B715" s="253"/>
      <c r="C715" s="253"/>
      <c r="D715" s="253"/>
      <c r="E715" s="253"/>
      <c r="F715" s="253"/>
      <c r="G715" s="253"/>
      <c r="H715" s="253"/>
      <c r="I715" s="253"/>
      <c r="J715" s="253"/>
      <c r="K715" s="253"/>
      <c r="L715" s="253"/>
      <c r="M715" s="253"/>
      <c r="N715" s="253"/>
      <c r="O715" s="253"/>
      <c r="P715" s="253"/>
      <c r="Q715" s="253"/>
      <c r="R715" s="253"/>
      <c r="S715" s="253"/>
      <c r="T715" s="253"/>
      <c r="U715" s="253"/>
      <c r="V715" s="253"/>
      <c r="W715" s="253"/>
    </row>
    <row r="716" spans="1:23" ht="16.5" customHeight="1">
      <c r="A716" s="253"/>
      <c r="B716" s="253"/>
      <c r="C716" s="253"/>
      <c r="D716" s="253"/>
      <c r="E716" s="253"/>
      <c r="F716" s="253"/>
      <c r="G716" s="253"/>
      <c r="H716" s="253"/>
      <c r="I716" s="253"/>
      <c r="J716" s="253"/>
      <c r="K716" s="253"/>
      <c r="L716" s="253"/>
      <c r="M716" s="253"/>
      <c r="N716" s="253"/>
      <c r="O716" s="253"/>
      <c r="P716" s="253"/>
      <c r="Q716" s="253"/>
      <c r="R716" s="253"/>
      <c r="S716" s="253"/>
      <c r="T716" s="253"/>
      <c r="U716" s="253"/>
      <c r="V716" s="253"/>
      <c r="W716" s="253"/>
    </row>
    <row r="717" spans="1:23" ht="16.5" customHeight="1">
      <c r="A717" s="253"/>
      <c r="B717" s="253"/>
      <c r="C717" s="253"/>
      <c r="D717" s="253"/>
      <c r="E717" s="253"/>
      <c r="F717" s="253"/>
      <c r="G717" s="253"/>
      <c r="H717" s="253"/>
      <c r="I717" s="253"/>
      <c r="J717" s="253"/>
      <c r="K717" s="253"/>
      <c r="L717" s="253"/>
      <c r="M717" s="253"/>
      <c r="N717" s="253"/>
      <c r="O717" s="253"/>
      <c r="P717" s="253"/>
      <c r="Q717" s="253"/>
      <c r="R717" s="253"/>
      <c r="S717" s="253"/>
      <c r="T717" s="253"/>
      <c r="U717" s="253"/>
      <c r="V717" s="253"/>
      <c r="W717" s="253"/>
    </row>
    <row r="718" spans="1:23" ht="16.5" customHeight="1">
      <c r="A718" s="253"/>
      <c r="B718" s="253"/>
      <c r="C718" s="253"/>
      <c r="D718" s="253"/>
      <c r="E718" s="253"/>
      <c r="F718" s="253"/>
      <c r="G718" s="253"/>
      <c r="H718" s="253"/>
      <c r="I718" s="253"/>
      <c r="J718" s="253"/>
      <c r="K718" s="253"/>
      <c r="L718" s="253"/>
      <c r="M718" s="253"/>
      <c r="N718" s="253"/>
      <c r="O718" s="253"/>
      <c r="P718" s="253"/>
      <c r="Q718" s="253"/>
      <c r="R718" s="253"/>
      <c r="S718" s="253"/>
      <c r="T718" s="253"/>
      <c r="U718" s="253"/>
      <c r="V718" s="253"/>
      <c r="W718" s="253"/>
    </row>
    <row r="719" spans="1:23" ht="16.5" customHeight="1">
      <c r="A719" s="253"/>
      <c r="B719" s="253"/>
      <c r="C719" s="253"/>
      <c r="D719" s="253"/>
      <c r="E719" s="253"/>
      <c r="F719" s="253"/>
      <c r="G719" s="253"/>
      <c r="H719" s="253"/>
      <c r="I719" s="253"/>
      <c r="J719" s="253"/>
      <c r="K719" s="253"/>
      <c r="L719" s="253"/>
      <c r="M719" s="253"/>
      <c r="N719" s="253"/>
      <c r="O719" s="253"/>
      <c r="P719" s="253"/>
      <c r="Q719" s="253"/>
      <c r="R719" s="253"/>
      <c r="S719" s="253"/>
      <c r="T719" s="253"/>
      <c r="U719" s="253"/>
      <c r="V719" s="253"/>
      <c r="W719" s="253"/>
    </row>
    <row r="720" spans="1:23" ht="16.5" customHeight="1">
      <c r="A720" s="253"/>
      <c r="B720" s="253"/>
      <c r="C720" s="253"/>
      <c r="D720" s="253"/>
      <c r="E720" s="253"/>
      <c r="F720" s="253"/>
      <c r="G720" s="253"/>
      <c r="H720" s="253"/>
      <c r="I720" s="253"/>
      <c r="J720" s="253"/>
      <c r="K720" s="253"/>
      <c r="L720" s="253"/>
      <c r="M720" s="253"/>
      <c r="N720" s="253"/>
      <c r="O720" s="253"/>
      <c r="P720" s="253"/>
      <c r="Q720" s="253"/>
      <c r="R720" s="253"/>
      <c r="S720" s="253"/>
      <c r="T720" s="253"/>
      <c r="U720" s="253"/>
      <c r="V720" s="253"/>
      <c r="W720" s="253"/>
    </row>
    <row r="721" spans="1:23" ht="16.5" customHeight="1">
      <c r="A721" s="253"/>
      <c r="B721" s="253"/>
      <c r="C721" s="253"/>
      <c r="D721" s="253"/>
      <c r="E721" s="253"/>
      <c r="F721" s="253"/>
      <c r="G721" s="253"/>
      <c r="H721" s="253"/>
      <c r="I721" s="253"/>
      <c r="J721" s="253"/>
      <c r="K721" s="253"/>
      <c r="L721" s="253"/>
      <c r="M721" s="253"/>
      <c r="N721" s="253"/>
      <c r="O721" s="253"/>
      <c r="P721" s="253"/>
      <c r="Q721" s="253"/>
      <c r="R721" s="253"/>
      <c r="S721" s="253"/>
      <c r="T721" s="253"/>
      <c r="U721" s="253"/>
      <c r="V721" s="253"/>
      <c r="W721" s="253"/>
    </row>
    <row r="722" spans="1:23" ht="16.5" customHeight="1">
      <c r="A722" s="253"/>
      <c r="B722" s="253"/>
      <c r="C722" s="253"/>
      <c r="D722" s="253"/>
      <c r="E722" s="253"/>
      <c r="F722" s="253"/>
      <c r="G722" s="253"/>
      <c r="H722" s="253"/>
      <c r="I722" s="253"/>
      <c r="J722" s="253"/>
      <c r="K722" s="253"/>
      <c r="L722" s="253"/>
      <c r="M722" s="253"/>
      <c r="N722" s="253"/>
      <c r="O722" s="253"/>
      <c r="P722" s="253"/>
      <c r="Q722" s="253"/>
      <c r="R722" s="253"/>
      <c r="S722" s="253"/>
      <c r="T722" s="253"/>
      <c r="U722" s="253"/>
      <c r="V722" s="253"/>
      <c r="W722" s="253"/>
    </row>
    <row r="723" spans="1:23" ht="16.5" customHeight="1">
      <c r="A723" s="253"/>
      <c r="B723" s="253"/>
      <c r="C723" s="253"/>
      <c r="D723" s="253"/>
      <c r="E723" s="253"/>
      <c r="F723" s="253"/>
      <c r="G723" s="253"/>
      <c r="H723" s="253"/>
      <c r="I723" s="253"/>
      <c r="J723" s="253"/>
      <c r="K723" s="253"/>
      <c r="L723" s="253"/>
      <c r="M723" s="253"/>
      <c r="N723" s="253"/>
      <c r="O723" s="253"/>
      <c r="P723" s="253"/>
      <c r="Q723" s="253"/>
      <c r="R723" s="253"/>
      <c r="S723" s="253"/>
      <c r="T723" s="253"/>
      <c r="U723" s="253"/>
      <c r="V723" s="253"/>
      <c r="W723" s="253"/>
    </row>
    <row r="724" spans="1:23" ht="16.5" customHeight="1">
      <c r="A724" s="253"/>
      <c r="B724" s="253"/>
      <c r="C724" s="253"/>
      <c r="D724" s="253"/>
      <c r="E724" s="253"/>
      <c r="F724" s="253"/>
      <c r="G724" s="253"/>
      <c r="H724" s="253"/>
      <c r="I724" s="253"/>
      <c r="J724" s="253"/>
      <c r="K724" s="253"/>
      <c r="L724" s="253"/>
      <c r="M724" s="253"/>
      <c r="N724" s="253"/>
      <c r="O724" s="253"/>
      <c r="P724" s="253"/>
      <c r="Q724" s="253"/>
      <c r="R724" s="253"/>
      <c r="S724" s="253"/>
      <c r="T724" s="253"/>
      <c r="U724" s="253"/>
      <c r="V724" s="253"/>
      <c r="W724" s="253"/>
    </row>
    <row r="725" spans="1:23" ht="16.5" customHeight="1">
      <c r="A725" s="253"/>
      <c r="B725" s="253"/>
      <c r="C725" s="253"/>
      <c r="D725" s="253"/>
      <c r="E725" s="253"/>
      <c r="F725" s="253"/>
      <c r="G725" s="253"/>
      <c r="H725" s="253"/>
      <c r="I725" s="253"/>
      <c r="J725" s="253"/>
      <c r="K725" s="253"/>
      <c r="L725" s="253"/>
      <c r="M725" s="253"/>
      <c r="N725" s="253"/>
      <c r="O725" s="253"/>
      <c r="P725" s="253"/>
      <c r="Q725" s="253"/>
      <c r="R725" s="253"/>
      <c r="S725" s="253"/>
      <c r="T725" s="253"/>
      <c r="U725" s="253"/>
      <c r="V725" s="253"/>
      <c r="W725" s="253"/>
    </row>
    <row r="726" spans="1:23" ht="16.5" customHeight="1">
      <c r="A726" s="253"/>
      <c r="B726" s="253"/>
      <c r="C726" s="253"/>
      <c r="D726" s="253"/>
      <c r="E726" s="253"/>
      <c r="F726" s="253"/>
      <c r="G726" s="253"/>
      <c r="H726" s="253"/>
      <c r="I726" s="253"/>
      <c r="J726" s="253"/>
      <c r="K726" s="253"/>
      <c r="L726" s="253"/>
      <c r="M726" s="253"/>
      <c r="N726" s="253"/>
      <c r="O726" s="253"/>
      <c r="P726" s="253"/>
      <c r="Q726" s="253"/>
      <c r="R726" s="253"/>
      <c r="S726" s="253"/>
      <c r="T726" s="253"/>
      <c r="U726" s="253"/>
      <c r="V726" s="253"/>
      <c r="W726" s="253"/>
    </row>
    <row r="727" spans="1:23" ht="16.5" customHeight="1">
      <c r="A727" s="253"/>
      <c r="B727" s="253"/>
      <c r="C727" s="253"/>
      <c r="D727" s="253"/>
      <c r="E727" s="253"/>
      <c r="F727" s="253"/>
      <c r="G727" s="253"/>
      <c r="H727" s="253"/>
      <c r="I727" s="253"/>
      <c r="J727" s="253"/>
      <c r="K727" s="253"/>
      <c r="L727" s="253"/>
      <c r="M727" s="253"/>
      <c r="N727" s="253"/>
      <c r="O727" s="253"/>
      <c r="P727" s="253"/>
      <c r="Q727" s="253"/>
      <c r="R727" s="253"/>
      <c r="S727" s="253"/>
      <c r="T727" s="253"/>
      <c r="U727" s="253"/>
      <c r="V727" s="253"/>
      <c r="W727" s="253"/>
    </row>
    <row r="728" spans="1:23" ht="16.5" customHeight="1">
      <c r="A728" s="253"/>
      <c r="B728" s="253"/>
      <c r="C728" s="253"/>
      <c r="D728" s="253"/>
      <c r="E728" s="253"/>
      <c r="F728" s="253"/>
      <c r="G728" s="253"/>
      <c r="H728" s="253"/>
      <c r="I728" s="253"/>
      <c r="J728" s="253"/>
      <c r="K728" s="253"/>
      <c r="L728" s="253"/>
      <c r="M728" s="253"/>
      <c r="N728" s="253"/>
      <c r="O728" s="253"/>
      <c r="P728" s="253"/>
      <c r="Q728" s="253"/>
      <c r="R728" s="253"/>
      <c r="S728" s="253"/>
      <c r="T728" s="253"/>
      <c r="U728" s="253"/>
      <c r="V728" s="253"/>
      <c r="W728" s="253"/>
    </row>
    <row r="729" spans="1:23" ht="16.5" customHeight="1">
      <c r="A729" s="253"/>
      <c r="B729" s="253"/>
      <c r="C729" s="253"/>
      <c r="D729" s="253"/>
      <c r="E729" s="253"/>
      <c r="F729" s="253"/>
      <c r="G729" s="253"/>
      <c r="H729" s="253"/>
      <c r="I729" s="253"/>
      <c r="J729" s="253"/>
      <c r="K729" s="253"/>
      <c r="L729" s="253"/>
      <c r="M729" s="253"/>
      <c r="N729" s="253"/>
      <c r="O729" s="253"/>
      <c r="P729" s="253"/>
      <c r="Q729" s="253"/>
      <c r="R729" s="253"/>
      <c r="S729" s="253"/>
      <c r="T729" s="253"/>
      <c r="U729" s="253"/>
      <c r="V729" s="253"/>
      <c r="W729" s="253"/>
    </row>
    <row r="730" spans="1:23" ht="16.5" customHeight="1">
      <c r="A730" s="253"/>
      <c r="B730" s="253"/>
      <c r="C730" s="253"/>
      <c r="D730" s="253"/>
      <c r="E730" s="253"/>
      <c r="F730" s="253"/>
      <c r="G730" s="253"/>
      <c r="H730" s="253"/>
      <c r="I730" s="253"/>
      <c r="J730" s="253"/>
      <c r="K730" s="253"/>
      <c r="L730" s="253"/>
      <c r="M730" s="253"/>
      <c r="N730" s="253"/>
      <c r="O730" s="253"/>
      <c r="P730" s="253"/>
      <c r="Q730" s="253"/>
      <c r="R730" s="253"/>
      <c r="S730" s="253"/>
      <c r="T730" s="253"/>
      <c r="U730" s="253"/>
      <c r="V730" s="253"/>
      <c r="W730" s="253"/>
    </row>
    <row r="731" spans="1:23" ht="16.5" customHeight="1">
      <c r="A731" s="253"/>
      <c r="B731" s="253"/>
      <c r="C731" s="253"/>
      <c r="D731" s="253"/>
      <c r="E731" s="253"/>
      <c r="F731" s="253"/>
      <c r="G731" s="253"/>
      <c r="H731" s="253"/>
      <c r="I731" s="253"/>
      <c r="J731" s="253"/>
      <c r="K731" s="253"/>
      <c r="L731" s="253"/>
      <c r="M731" s="253"/>
      <c r="N731" s="253"/>
      <c r="O731" s="253"/>
      <c r="P731" s="253"/>
      <c r="Q731" s="253"/>
      <c r="R731" s="253"/>
      <c r="S731" s="253"/>
      <c r="T731" s="253"/>
      <c r="U731" s="253"/>
      <c r="V731" s="253"/>
      <c r="W731" s="253"/>
    </row>
    <row r="732" spans="1:23" ht="16.5" customHeight="1">
      <c r="A732" s="253"/>
      <c r="B732" s="253"/>
      <c r="C732" s="253"/>
      <c r="D732" s="253"/>
      <c r="E732" s="253"/>
      <c r="F732" s="253"/>
      <c r="G732" s="253"/>
      <c r="H732" s="253"/>
      <c r="I732" s="253"/>
      <c r="J732" s="253"/>
      <c r="K732" s="253"/>
      <c r="L732" s="253"/>
      <c r="M732" s="253"/>
      <c r="N732" s="253"/>
      <c r="O732" s="253"/>
      <c r="P732" s="253"/>
      <c r="Q732" s="253"/>
      <c r="R732" s="253"/>
      <c r="S732" s="253"/>
      <c r="T732" s="253"/>
      <c r="U732" s="253"/>
      <c r="V732" s="253"/>
      <c r="W732" s="253"/>
    </row>
    <row r="733" spans="1:23" ht="16.5" customHeight="1">
      <c r="A733" s="253"/>
      <c r="B733" s="253"/>
      <c r="C733" s="253"/>
      <c r="D733" s="253"/>
      <c r="E733" s="253"/>
      <c r="F733" s="253"/>
      <c r="G733" s="253"/>
      <c r="H733" s="253"/>
      <c r="I733" s="253"/>
      <c r="J733" s="253"/>
      <c r="K733" s="253"/>
      <c r="L733" s="253"/>
      <c r="M733" s="253"/>
      <c r="N733" s="253"/>
      <c r="O733" s="253"/>
      <c r="P733" s="253"/>
      <c r="Q733" s="253"/>
      <c r="R733" s="253"/>
      <c r="S733" s="253"/>
      <c r="T733" s="253"/>
      <c r="U733" s="253"/>
      <c r="V733" s="253"/>
      <c r="W733" s="253"/>
    </row>
    <row r="734" spans="1:23" ht="16.5" customHeight="1">
      <c r="A734" s="253"/>
      <c r="B734" s="253"/>
      <c r="C734" s="253"/>
      <c r="D734" s="253"/>
      <c r="E734" s="253"/>
      <c r="F734" s="253"/>
      <c r="G734" s="253"/>
      <c r="H734" s="253"/>
      <c r="I734" s="253"/>
      <c r="J734" s="253"/>
      <c r="K734" s="253"/>
      <c r="L734" s="253"/>
      <c r="M734" s="253"/>
      <c r="N734" s="253"/>
      <c r="O734" s="253"/>
      <c r="P734" s="253"/>
      <c r="Q734" s="253"/>
      <c r="R734" s="253"/>
      <c r="S734" s="253"/>
      <c r="T734" s="253"/>
      <c r="U734" s="253"/>
      <c r="V734" s="253"/>
      <c r="W734" s="253"/>
    </row>
    <row r="735" spans="1:23" ht="16.5" customHeight="1">
      <c r="A735" s="253"/>
      <c r="B735" s="253"/>
      <c r="C735" s="253"/>
      <c r="D735" s="253"/>
      <c r="E735" s="253"/>
      <c r="F735" s="253"/>
      <c r="G735" s="253"/>
      <c r="H735" s="253"/>
      <c r="I735" s="253"/>
      <c r="J735" s="253"/>
      <c r="K735" s="253"/>
      <c r="L735" s="253"/>
      <c r="M735" s="253"/>
      <c r="N735" s="253"/>
      <c r="O735" s="253"/>
      <c r="P735" s="253"/>
      <c r="Q735" s="253"/>
      <c r="R735" s="253"/>
      <c r="S735" s="253"/>
      <c r="T735" s="253"/>
      <c r="U735" s="253"/>
      <c r="V735" s="253"/>
      <c r="W735" s="253"/>
    </row>
    <row r="736" spans="1:23" ht="16.5" customHeight="1">
      <c r="A736" s="253"/>
      <c r="B736" s="253"/>
      <c r="C736" s="253"/>
      <c r="D736" s="253"/>
      <c r="E736" s="253"/>
      <c r="F736" s="253"/>
      <c r="G736" s="253"/>
      <c r="H736" s="253"/>
      <c r="I736" s="253"/>
      <c r="J736" s="253"/>
      <c r="K736" s="253"/>
      <c r="L736" s="253"/>
      <c r="M736" s="253"/>
      <c r="N736" s="253"/>
      <c r="O736" s="253"/>
      <c r="P736" s="253"/>
      <c r="Q736" s="253"/>
      <c r="R736" s="253"/>
      <c r="S736" s="253"/>
      <c r="T736" s="253"/>
      <c r="U736" s="253"/>
      <c r="V736" s="253"/>
      <c r="W736" s="253"/>
    </row>
    <row r="737" spans="1:23" ht="16.5" customHeight="1">
      <c r="A737" s="253"/>
      <c r="B737" s="253"/>
      <c r="C737" s="253"/>
      <c r="D737" s="253"/>
      <c r="E737" s="253"/>
      <c r="F737" s="253"/>
      <c r="G737" s="253"/>
      <c r="H737" s="253"/>
      <c r="I737" s="253"/>
      <c r="J737" s="253"/>
      <c r="K737" s="253"/>
      <c r="L737" s="253"/>
      <c r="M737" s="253"/>
      <c r="N737" s="253"/>
      <c r="O737" s="253"/>
      <c r="P737" s="253"/>
      <c r="Q737" s="253"/>
      <c r="R737" s="253"/>
      <c r="S737" s="253"/>
      <c r="T737" s="253"/>
      <c r="U737" s="253"/>
      <c r="V737" s="253"/>
      <c r="W737" s="253"/>
    </row>
    <row r="738" spans="1:23" ht="16.5" customHeight="1">
      <c r="A738" s="253"/>
      <c r="B738" s="253"/>
      <c r="C738" s="253"/>
      <c r="D738" s="253"/>
      <c r="E738" s="253"/>
      <c r="F738" s="253"/>
      <c r="G738" s="253"/>
      <c r="H738" s="253"/>
      <c r="I738" s="253"/>
      <c r="J738" s="253"/>
      <c r="K738" s="253"/>
      <c r="L738" s="253"/>
      <c r="M738" s="253"/>
      <c r="N738" s="253"/>
      <c r="O738" s="253"/>
      <c r="P738" s="253"/>
      <c r="Q738" s="253"/>
      <c r="R738" s="253"/>
      <c r="S738" s="253"/>
      <c r="T738" s="253"/>
      <c r="U738" s="253"/>
      <c r="V738" s="253"/>
      <c r="W738" s="253"/>
    </row>
    <row r="739" spans="1:23" ht="16.5" customHeight="1">
      <c r="A739" s="253"/>
      <c r="B739" s="253"/>
      <c r="C739" s="253"/>
      <c r="D739" s="253"/>
      <c r="E739" s="253"/>
      <c r="F739" s="253"/>
      <c r="G739" s="253"/>
      <c r="H739" s="253"/>
      <c r="I739" s="253"/>
      <c r="J739" s="253"/>
      <c r="K739" s="253"/>
      <c r="L739" s="253"/>
      <c r="M739" s="253"/>
      <c r="N739" s="253"/>
      <c r="O739" s="253"/>
      <c r="P739" s="253"/>
      <c r="Q739" s="253"/>
      <c r="R739" s="253"/>
      <c r="S739" s="253"/>
      <c r="T739" s="253"/>
      <c r="U739" s="253"/>
      <c r="V739" s="253"/>
      <c r="W739" s="253"/>
    </row>
    <row r="740" spans="1:23" ht="16.5" customHeight="1">
      <c r="A740" s="253"/>
      <c r="B740" s="253"/>
      <c r="C740" s="253"/>
      <c r="D740" s="253"/>
      <c r="E740" s="253"/>
      <c r="F740" s="253"/>
      <c r="G740" s="253"/>
      <c r="H740" s="253"/>
      <c r="I740" s="253"/>
      <c r="J740" s="253"/>
      <c r="K740" s="253"/>
      <c r="L740" s="253"/>
      <c r="M740" s="253"/>
      <c r="N740" s="253"/>
      <c r="O740" s="253"/>
      <c r="P740" s="253"/>
      <c r="Q740" s="253"/>
      <c r="R740" s="253"/>
      <c r="S740" s="253"/>
      <c r="T740" s="253"/>
      <c r="U740" s="253"/>
      <c r="V740" s="253"/>
      <c r="W740" s="253"/>
    </row>
    <row r="741" spans="1:23" ht="16.5" customHeight="1">
      <c r="A741" s="253"/>
      <c r="B741" s="253"/>
      <c r="C741" s="253"/>
      <c r="D741" s="253"/>
      <c r="E741" s="253"/>
      <c r="F741" s="253"/>
      <c r="G741" s="253"/>
      <c r="H741" s="253"/>
      <c r="I741" s="253"/>
      <c r="J741" s="253"/>
      <c r="K741" s="253"/>
      <c r="L741" s="253"/>
      <c r="M741" s="253"/>
      <c r="N741" s="253"/>
      <c r="O741" s="253"/>
      <c r="P741" s="253"/>
      <c r="Q741" s="253"/>
      <c r="R741" s="253"/>
      <c r="S741" s="253"/>
      <c r="T741" s="253"/>
      <c r="U741" s="253"/>
      <c r="V741" s="253"/>
      <c r="W741" s="253"/>
    </row>
    <row r="742" spans="1:23" ht="16.5" customHeight="1">
      <c r="A742" s="253"/>
      <c r="B742" s="253"/>
      <c r="C742" s="253"/>
      <c r="D742" s="253"/>
      <c r="E742" s="253"/>
      <c r="F742" s="253"/>
      <c r="G742" s="253"/>
      <c r="H742" s="253"/>
      <c r="I742" s="253"/>
      <c r="J742" s="253"/>
      <c r="K742" s="253"/>
      <c r="L742" s="253"/>
      <c r="M742" s="253"/>
      <c r="N742" s="253"/>
      <c r="O742" s="253"/>
      <c r="P742" s="253"/>
      <c r="Q742" s="253"/>
      <c r="R742" s="253"/>
      <c r="S742" s="253"/>
      <c r="T742" s="253"/>
      <c r="U742" s="253"/>
      <c r="V742" s="253"/>
      <c r="W742" s="253"/>
    </row>
    <row r="743" spans="1:23" ht="16.5" customHeight="1">
      <c r="A743" s="253"/>
      <c r="B743" s="253"/>
      <c r="C743" s="253"/>
      <c r="D743" s="253"/>
      <c r="E743" s="253"/>
      <c r="F743" s="253"/>
      <c r="G743" s="253"/>
      <c r="H743" s="253"/>
      <c r="I743" s="253"/>
      <c r="J743" s="253"/>
      <c r="K743" s="253"/>
      <c r="L743" s="253"/>
      <c r="M743" s="253"/>
      <c r="N743" s="253"/>
      <c r="O743" s="253"/>
      <c r="P743" s="253"/>
      <c r="Q743" s="253"/>
      <c r="R743" s="253"/>
      <c r="S743" s="253"/>
      <c r="T743" s="253"/>
      <c r="U743" s="253"/>
      <c r="V743" s="253"/>
      <c r="W743" s="253"/>
    </row>
    <row r="744" spans="1:23" ht="16.5" customHeight="1">
      <c r="A744" s="253"/>
      <c r="B744" s="253"/>
      <c r="C744" s="253"/>
      <c r="D744" s="253"/>
      <c r="E744" s="253"/>
      <c r="F744" s="253"/>
      <c r="G744" s="253"/>
      <c r="H744" s="253"/>
      <c r="I744" s="253"/>
      <c r="J744" s="253"/>
      <c r="K744" s="253"/>
      <c r="L744" s="253"/>
      <c r="M744" s="253"/>
      <c r="N744" s="253"/>
      <c r="O744" s="253"/>
      <c r="P744" s="253"/>
      <c r="Q744" s="253"/>
      <c r="R744" s="253"/>
      <c r="S744" s="253"/>
      <c r="T744" s="253"/>
      <c r="U744" s="253"/>
      <c r="V744" s="253"/>
      <c r="W744" s="253"/>
    </row>
    <row r="745" spans="1:23" ht="16.5" customHeight="1">
      <c r="A745" s="253"/>
      <c r="B745" s="253"/>
      <c r="C745" s="253"/>
      <c r="D745" s="253"/>
      <c r="E745" s="253"/>
      <c r="F745" s="253"/>
      <c r="G745" s="253"/>
      <c r="H745" s="253"/>
      <c r="I745" s="253"/>
      <c r="J745" s="253"/>
      <c r="K745" s="253"/>
      <c r="L745" s="253"/>
      <c r="M745" s="253"/>
      <c r="N745" s="253"/>
      <c r="O745" s="253"/>
      <c r="P745" s="253"/>
      <c r="Q745" s="253"/>
      <c r="R745" s="253"/>
      <c r="S745" s="253"/>
      <c r="T745" s="253"/>
      <c r="U745" s="253"/>
      <c r="V745" s="253"/>
      <c r="W745" s="253"/>
    </row>
    <row r="746" spans="1:23" ht="16.5" customHeight="1">
      <c r="A746" s="253"/>
      <c r="B746" s="253"/>
      <c r="C746" s="253"/>
      <c r="D746" s="253"/>
      <c r="E746" s="253"/>
      <c r="F746" s="253"/>
      <c r="G746" s="253"/>
      <c r="H746" s="253"/>
      <c r="I746" s="253"/>
      <c r="J746" s="253"/>
      <c r="K746" s="253"/>
      <c r="L746" s="253"/>
      <c r="M746" s="253"/>
      <c r="N746" s="253"/>
      <c r="O746" s="253"/>
      <c r="P746" s="253"/>
      <c r="Q746" s="253"/>
      <c r="R746" s="253"/>
      <c r="S746" s="253"/>
      <c r="T746" s="253"/>
      <c r="U746" s="253"/>
      <c r="V746" s="253"/>
      <c r="W746" s="253"/>
    </row>
    <row r="747" spans="1:23" ht="16.5" customHeight="1">
      <c r="A747" s="253"/>
      <c r="B747" s="253"/>
      <c r="C747" s="253"/>
      <c r="D747" s="253"/>
      <c r="E747" s="253"/>
      <c r="F747" s="253"/>
      <c r="G747" s="253"/>
      <c r="H747" s="253"/>
      <c r="I747" s="253"/>
      <c r="J747" s="253"/>
      <c r="K747" s="253"/>
      <c r="L747" s="253"/>
      <c r="M747" s="253"/>
      <c r="N747" s="253"/>
      <c r="O747" s="253"/>
      <c r="P747" s="253"/>
      <c r="Q747" s="253"/>
      <c r="R747" s="253"/>
      <c r="S747" s="253"/>
      <c r="T747" s="253"/>
      <c r="U747" s="253"/>
      <c r="V747" s="253"/>
      <c r="W747" s="253"/>
    </row>
    <row r="748" spans="1:23" ht="16.5" customHeight="1">
      <c r="A748" s="253"/>
      <c r="B748" s="253"/>
      <c r="C748" s="253"/>
      <c r="D748" s="253"/>
      <c r="E748" s="253"/>
      <c r="F748" s="253"/>
      <c r="G748" s="253"/>
      <c r="H748" s="253"/>
      <c r="I748" s="253"/>
      <c r="J748" s="253"/>
      <c r="K748" s="253"/>
      <c r="L748" s="253"/>
      <c r="M748" s="253"/>
      <c r="N748" s="253"/>
      <c r="O748" s="253"/>
      <c r="P748" s="253"/>
      <c r="Q748" s="253"/>
      <c r="R748" s="253"/>
      <c r="S748" s="253"/>
      <c r="T748" s="253"/>
      <c r="U748" s="253"/>
      <c r="V748" s="253"/>
      <c r="W748" s="253"/>
    </row>
    <row r="749" spans="1:23" ht="16.5" customHeight="1">
      <c r="A749" s="253"/>
      <c r="B749" s="253"/>
      <c r="C749" s="253"/>
      <c r="D749" s="253"/>
      <c r="E749" s="253"/>
      <c r="F749" s="253"/>
      <c r="G749" s="253"/>
      <c r="H749" s="253"/>
      <c r="I749" s="253"/>
      <c r="J749" s="253"/>
      <c r="K749" s="253"/>
      <c r="L749" s="253"/>
      <c r="M749" s="253"/>
      <c r="N749" s="253"/>
      <c r="O749" s="253"/>
      <c r="P749" s="253"/>
      <c r="Q749" s="253"/>
      <c r="R749" s="253"/>
      <c r="S749" s="253"/>
      <c r="T749" s="253"/>
      <c r="U749" s="253"/>
      <c r="V749" s="253"/>
      <c r="W749" s="253"/>
    </row>
    <row r="750" spans="1:23" ht="16.5" customHeight="1">
      <c r="A750" s="253"/>
      <c r="B750" s="253"/>
      <c r="C750" s="253"/>
      <c r="D750" s="253"/>
      <c r="E750" s="253"/>
      <c r="F750" s="253"/>
      <c r="G750" s="253"/>
      <c r="H750" s="253"/>
      <c r="I750" s="253"/>
      <c r="J750" s="253"/>
      <c r="K750" s="253"/>
      <c r="L750" s="253"/>
      <c r="M750" s="253"/>
      <c r="N750" s="253"/>
      <c r="O750" s="253"/>
      <c r="P750" s="253"/>
      <c r="Q750" s="253"/>
      <c r="R750" s="253"/>
      <c r="S750" s="253"/>
      <c r="T750" s="253"/>
      <c r="U750" s="253"/>
      <c r="V750" s="253"/>
      <c r="W750" s="253"/>
    </row>
    <row r="751" spans="1:23" ht="16.5" customHeight="1">
      <c r="A751" s="253"/>
      <c r="B751" s="253"/>
      <c r="C751" s="253"/>
      <c r="D751" s="253"/>
      <c r="E751" s="253"/>
      <c r="F751" s="253"/>
      <c r="G751" s="253"/>
      <c r="H751" s="253"/>
      <c r="I751" s="253"/>
      <c r="J751" s="253"/>
      <c r="K751" s="253"/>
      <c r="L751" s="253"/>
      <c r="M751" s="253"/>
      <c r="N751" s="253"/>
      <c r="O751" s="253"/>
      <c r="P751" s="253"/>
      <c r="Q751" s="253"/>
      <c r="R751" s="253"/>
      <c r="S751" s="253"/>
      <c r="T751" s="253"/>
      <c r="U751" s="253"/>
      <c r="V751" s="253"/>
      <c r="W751" s="253"/>
    </row>
    <row r="752" spans="1:23" ht="16.5" customHeight="1">
      <c r="A752" s="253"/>
      <c r="B752" s="253"/>
      <c r="C752" s="253"/>
      <c r="D752" s="253"/>
      <c r="E752" s="253"/>
      <c r="F752" s="253"/>
      <c r="G752" s="253"/>
      <c r="H752" s="253"/>
      <c r="I752" s="253"/>
      <c r="J752" s="253"/>
      <c r="K752" s="253"/>
      <c r="L752" s="253"/>
      <c r="M752" s="253"/>
      <c r="N752" s="253"/>
      <c r="O752" s="253"/>
      <c r="P752" s="253"/>
      <c r="Q752" s="253"/>
      <c r="R752" s="253"/>
      <c r="S752" s="253"/>
      <c r="T752" s="253"/>
      <c r="U752" s="253"/>
      <c r="V752" s="253"/>
      <c r="W752" s="253"/>
    </row>
    <row r="753" spans="1:23" ht="16.5" customHeight="1">
      <c r="A753" s="253"/>
      <c r="B753" s="253"/>
      <c r="C753" s="253"/>
      <c r="D753" s="253"/>
      <c r="E753" s="253"/>
      <c r="F753" s="253"/>
      <c r="G753" s="253"/>
      <c r="H753" s="253"/>
      <c r="I753" s="253"/>
      <c r="J753" s="253"/>
      <c r="K753" s="253"/>
      <c r="L753" s="253"/>
      <c r="M753" s="253"/>
      <c r="N753" s="253"/>
      <c r="O753" s="253"/>
      <c r="P753" s="253"/>
      <c r="Q753" s="253"/>
      <c r="R753" s="253"/>
      <c r="S753" s="253"/>
      <c r="T753" s="253"/>
      <c r="U753" s="253"/>
      <c r="V753" s="253"/>
      <c r="W753" s="253"/>
    </row>
    <row r="754" spans="1:23" ht="16.5" customHeight="1">
      <c r="A754" s="253"/>
      <c r="B754" s="253"/>
      <c r="C754" s="253"/>
      <c r="D754" s="253"/>
      <c r="E754" s="253"/>
      <c r="F754" s="253"/>
      <c r="G754" s="253"/>
      <c r="H754" s="253"/>
      <c r="I754" s="253"/>
      <c r="J754" s="253"/>
      <c r="K754" s="253"/>
      <c r="L754" s="253"/>
      <c r="M754" s="253"/>
      <c r="N754" s="253"/>
      <c r="O754" s="253"/>
      <c r="P754" s="253"/>
      <c r="Q754" s="253"/>
      <c r="R754" s="253"/>
      <c r="S754" s="253"/>
      <c r="T754" s="253"/>
      <c r="U754" s="253"/>
      <c r="V754" s="253"/>
      <c r="W754" s="253"/>
    </row>
    <row r="755" spans="1:23" ht="16.5" customHeight="1">
      <c r="A755" s="253"/>
      <c r="B755" s="253"/>
      <c r="C755" s="253"/>
      <c r="D755" s="253"/>
      <c r="E755" s="253"/>
      <c r="F755" s="253"/>
      <c r="G755" s="253"/>
      <c r="H755" s="253"/>
      <c r="I755" s="253"/>
      <c r="J755" s="253"/>
      <c r="K755" s="253"/>
      <c r="L755" s="253"/>
      <c r="M755" s="253"/>
      <c r="N755" s="253"/>
      <c r="O755" s="253"/>
      <c r="P755" s="253"/>
      <c r="Q755" s="253"/>
      <c r="R755" s="253"/>
      <c r="S755" s="253"/>
      <c r="T755" s="253"/>
      <c r="U755" s="253"/>
      <c r="V755" s="253"/>
      <c r="W755" s="253"/>
    </row>
    <row r="756" spans="1:23" ht="16.5" customHeight="1">
      <c r="A756" s="253"/>
      <c r="B756" s="253"/>
      <c r="C756" s="253"/>
      <c r="D756" s="253"/>
      <c r="E756" s="253"/>
      <c r="F756" s="253"/>
      <c r="G756" s="253"/>
      <c r="H756" s="253"/>
      <c r="I756" s="253"/>
      <c r="J756" s="253"/>
      <c r="K756" s="253"/>
      <c r="L756" s="253"/>
      <c r="M756" s="253"/>
      <c r="N756" s="253"/>
      <c r="O756" s="253"/>
      <c r="P756" s="253"/>
      <c r="Q756" s="253"/>
      <c r="R756" s="253"/>
      <c r="S756" s="253"/>
      <c r="T756" s="253"/>
      <c r="U756" s="253"/>
      <c r="V756" s="253"/>
      <c r="W756" s="253"/>
    </row>
    <row r="757" spans="1:23" ht="16.5" customHeight="1">
      <c r="A757" s="253"/>
      <c r="B757" s="253"/>
      <c r="C757" s="253"/>
      <c r="D757" s="253"/>
      <c r="E757" s="253"/>
      <c r="F757" s="253"/>
      <c r="G757" s="253"/>
      <c r="H757" s="253"/>
      <c r="I757" s="253"/>
      <c r="J757" s="253"/>
      <c r="K757" s="253"/>
      <c r="L757" s="253"/>
      <c r="M757" s="253"/>
      <c r="N757" s="253"/>
      <c r="O757" s="253"/>
      <c r="P757" s="253"/>
      <c r="Q757" s="253"/>
      <c r="R757" s="253"/>
      <c r="S757" s="253"/>
      <c r="T757" s="253"/>
      <c r="U757" s="253"/>
      <c r="V757" s="253"/>
      <c r="W757" s="253"/>
    </row>
    <row r="758" spans="1:23" ht="16.5" customHeight="1">
      <c r="A758" s="253"/>
      <c r="B758" s="253"/>
      <c r="C758" s="253"/>
      <c r="D758" s="253"/>
      <c r="E758" s="253"/>
      <c r="F758" s="253"/>
      <c r="G758" s="253"/>
      <c r="H758" s="253"/>
      <c r="I758" s="253"/>
      <c r="J758" s="253"/>
      <c r="K758" s="253"/>
      <c r="L758" s="253"/>
      <c r="M758" s="253"/>
      <c r="N758" s="253"/>
      <c r="O758" s="253"/>
      <c r="P758" s="253"/>
      <c r="Q758" s="253"/>
      <c r="R758" s="253"/>
      <c r="S758" s="253"/>
      <c r="T758" s="253"/>
      <c r="U758" s="253"/>
      <c r="V758" s="253"/>
      <c r="W758" s="253"/>
    </row>
    <row r="759" spans="1:23" ht="16.5" customHeight="1">
      <c r="A759" s="253"/>
      <c r="B759" s="253"/>
      <c r="C759" s="253"/>
      <c r="D759" s="253"/>
      <c r="E759" s="253"/>
      <c r="F759" s="253"/>
      <c r="G759" s="253"/>
      <c r="H759" s="253"/>
      <c r="I759" s="253"/>
      <c r="J759" s="253"/>
      <c r="K759" s="253"/>
      <c r="L759" s="253"/>
      <c r="M759" s="253"/>
      <c r="N759" s="253"/>
      <c r="O759" s="253"/>
      <c r="P759" s="253"/>
      <c r="Q759" s="253"/>
      <c r="R759" s="253"/>
      <c r="S759" s="253"/>
      <c r="T759" s="253"/>
      <c r="U759" s="253"/>
      <c r="V759" s="253"/>
      <c r="W759" s="253"/>
    </row>
    <row r="760" spans="1:23" ht="16.5" customHeight="1">
      <c r="A760" s="253"/>
      <c r="B760" s="253"/>
      <c r="C760" s="253"/>
      <c r="D760" s="253"/>
      <c r="E760" s="253"/>
      <c r="F760" s="253"/>
      <c r="G760" s="253"/>
      <c r="H760" s="253"/>
      <c r="I760" s="253"/>
      <c r="J760" s="253"/>
      <c r="K760" s="253"/>
      <c r="L760" s="253"/>
      <c r="M760" s="253"/>
      <c r="N760" s="253"/>
      <c r="O760" s="253"/>
      <c r="P760" s="253"/>
      <c r="Q760" s="253"/>
      <c r="R760" s="253"/>
      <c r="S760" s="253"/>
      <c r="T760" s="253"/>
      <c r="U760" s="253"/>
      <c r="V760" s="253"/>
      <c r="W760" s="253"/>
    </row>
    <row r="761" spans="1:23" ht="16.5" customHeight="1">
      <c r="A761" s="253"/>
      <c r="B761" s="253"/>
      <c r="C761" s="253"/>
      <c r="D761" s="253"/>
      <c r="E761" s="253"/>
      <c r="F761" s="253"/>
      <c r="G761" s="253"/>
      <c r="H761" s="253"/>
      <c r="I761" s="253"/>
      <c r="J761" s="253"/>
      <c r="K761" s="253"/>
      <c r="L761" s="253"/>
      <c r="M761" s="253"/>
      <c r="N761" s="253"/>
      <c r="O761" s="253"/>
      <c r="P761" s="253"/>
      <c r="Q761" s="253"/>
      <c r="R761" s="253"/>
      <c r="S761" s="253"/>
      <c r="T761" s="253"/>
      <c r="U761" s="253"/>
      <c r="V761" s="253"/>
      <c r="W761" s="253"/>
    </row>
    <row r="762" spans="1:23" ht="16.5" customHeight="1">
      <c r="A762" s="253"/>
      <c r="B762" s="253"/>
      <c r="C762" s="253"/>
      <c r="D762" s="253"/>
      <c r="E762" s="253"/>
      <c r="F762" s="253"/>
      <c r="G762" s="253"/>
      <c r="H762" s="253"/>
      <c r="I762" s="253"/>
      <c r="J762" s="253"/>
      <c r="K762" s="253"/>
      <c r="L762" s="253"/>
      <c r="M762" s="253"/>
      <c r="N762" s="253"/>
      <c r="O762" s="253"/>
      <c r="P762" s="253"/>
      <c r="Q762" s="253"/>
      <c r="R762" s="253"/>
      <c r="S762" s="253"/>
      <c r="T762" s="253"/>
      <c r="U762" s="253"/>
      <c r="V762" s="253"/>
      <c r="W762" s="253"/>
    </row>
    <row r="763" spans="1:23" ht="16.5" customHeight="1">
      <c r="A763" s="253"/>
      <c r="B763" s="253"/>
      <c r="C763" s="253"/>
      <c r="D763" s="253"/>
      <c r="E763" s="253"/>
      <c r="F763" s="253"/>
      <c r="G763" s="253"/>
      <c r="H763" s="253"/>
      <c r="I763" s="253"/>
      <c r="J763" s="253"/>
      <c r="K763" s="253"/>
      <c r="L763" s="253"/>
      <c r="M763" s="253"/>
      <c r="N763" s="253"/>
      <c r="O763" s="253"/>
      <c r="P763" s="253"/>
      <c r="Q763" s="253"/>
      <c r="R763" s="253"/>
      <c r="S763" s="253"/>
      <c r="T763" s="253"/>
      <c r="U763" s="253"/>
      <c r="V763" s="253"/>
      <c r="W763" s="253"/>
    </row>
    <row r="764" spans="1:23" ht="16.5" customHeight="1">
      <c r="A764" s="253"/>
      <c r="B764" s="253"/>
      <c r="C764" s="253"/>
      <c r="D764" s="253"/>
      <c r="E764" s="253"/>
      <c r="F764" s="253"/>
      <c r="G764" s="253"/>
      <c r="H764" s="253"/>
      <c r="I764" s="253"/>
      <c r="J764" s="253"/>
      <c r="K764" s="253"/>
      <c r="L764" s="253"/>
      <c r="M764" s="253"/>
      <c r="N764" s="253"/>
      <c r="O764" s="253"/>
      <c r="P764" s="253"/>
      <c r="Q764" s="253"/>
      <c r="R764" s="253"/>
      <c r="S764" s="253"/>
      <c r="T764" s="253"/>
      <c r="U764" s="253"/>
      <c r="V764" s="253"/>
      <c r="W764" s="253"/>
    </row>
    <row r="765" spans="1:23" ht="16.5" customHeight="1">
      <c r="A765" s="253"/>
      <c r="B765" s="253"/>
      <c r="C765" s="253"/>
      <c r="D765" s="253"/>
      <c r="E765" s="253"/>
      <c r="F765" s="253"/>
      <c r="G765" s="253"/>
      <c r="H765" s="253"/>
      <c r="I765" s="253"/>
      <c r="J765" s="253"/>
      <c r="K765" s="253"/>
      <c r="L765" s="253"/>
      <c r="M765" s="253"/>
      <c r="N765" s="253"/>
      <c r="O765" s="253"/>
      <c r="P765" s="253"/>
      <c r="Q765" s="253"/>
      <c r="R765" s="253"/>
      <c r="S765" s="253"/>
      <c r="T765" s="253"/>
      <c r="U765" s="253"/>
      <c r="V765" s="253"/>
      <c r="W765" s="253"/>
    </row>
    <row r="766" spans="1:23" ht="16.5" customHeight="1">
      <c r="A766" s="253"/>
      <c r="B766" s="253"/>
      <c r="C766" s="253"/>
      <c r="D766" s="253"/>
      <c r="E766" s="253"/>
      <c r="F766" s="253"/>
      <c r="G766" s="253"/>
      <c r="H766" s="253"/>
      <c r="I766" s="253"/>
      <c r="J766" s="253"/>
      <c r="K766" s="253"/>
      <c r="L766" s="253"/>
      <c r="M766" s="253"/>
      <c r="N766" s="253"/>
      <c r="O766" s="253"/>
      <c r="P766" s="253"/>
      <c r="Q766" s="253"/>
      <c r="R766" s="253"/>
      <c r="S766" s="253"/>
      <c r="T766" s="253"/>
      <c r="U766" s="253"/>
      <c r="V766" s="253"/>
      <c r="W766" s="253"/>
    </row>
    <row r="767" spans="1:23" ht="16.5" customHeight="1">
      <c r="A767" s="253"/>
      <c r="B767" s="253"/>
      <c r="C767" s="253"/>
      <c r="D767" s="253"/>
      <c r="E767" s="253"/>
      <c r="F767" s="253"/>
      <c r="G767" s="253"/>
      <c r="H767" s="253"/>
      <c r="I767" s="253"/>
      <c r="J767" s="253"/>
      <c r="K767" s="253"/>
      <c r="L767" s="253"/>
      <c r="M767" s="253"/>
      <c r="N767" s="253"/>
      <c r="O767" s="253"/>
      <c r="P767" s="253"/>
      <c r="Q767" s="253"/>
      <c r="R767" s="253"/>
      <c r="S767" s="253"/>
      <c r="T767" s="253"/>
      <c r="U767" s="253"/>
      <c r="V767" s="253"/>
      <c r="W767" s="253"/>
    </row>
    <row r="768" spans="1:23" ht="16.5" customHeight="1">
      <c r="A768" s="253"/>
      <c r="B768" s="253"/>
      <c r="C768" s="253"/>
      <c r="D768" s="253"/>
      <c r="E768" s="253"/>
      <c r="F768" s="253"/>
      <c r="G768" s="253"/>
      <c r="H768" s="253"/>
      <c r="I768" s="253"/>
      <c r="J768" s="253"/>
      <c r="K768" s="253"/>
      <c r="L768" s="253"/>
      <c r="M768" s="253"/>
      <c r="N768" s="253"/>
      <c r="O768" s="253"/>
      <c r="P768" s="253"/>
      <c r="Q768" s="253"/>
      <c r="R768" s="253"/>
      <c r="S768" s="253"/>
      <c r="T768" s="253"/>
      <c r="U768" s="253"/>
      <c r="V768" s="253"/>
      <c r="W768" s="253"/>
    </row>
    <row r="769" spans="1:23" ht="16.5" customHeight="1">
      <c r="A769" s="253"/>
      <c r="B769" s="253"/>
      <c r="C769" s="253"/>
      <c r="D769" s="253"/>
      <c r="E769" s="253"/>
      <c r="F769" s="253"/>
      <c r="G769" s="253"/>
      <c r="H769" s="253"/>
      <c r="I769" s="253"/>
      <c r="J769" s="253"/>
      <c r="K769" s="253"/>
      <c r="L769" s="253"/>
      <c r="M769" s="253"/>
      <c r="N769" s="253"/>
      <c r="O769" s="253"/>
      <c r="P769" s="253"/>
      <c r="Q769" s="253"/>
      <c r="R769" s="253"/>
      <c r="S769" s="253"/>
      <c r="T769" s="253"/>
      <c r="U769" s="253"/>
      <c r="V769" s="253"/>
      <c r="W769" s="253"/>
    </row>
    <row r="770" spans="1:23" ht="16.5" customHeight="1">
      <c r="A770" s="253"/>
      <c r="B770" s="253"/>
      <c r="C770" s="253"/>
      <c r="D770" s="253"/>
      <c r="E770" s="253"/>
      <c r="F770" s="253"/>
      <c r="G770" s="253"/>
      <c r="H770" s="253"/>
      <c r="I770" s="253"/>
      <c r="J770" s="253"/>
      <c r="K770" s="253"/>
      <c r="L770" s="253"/>
      <c r="M770" s="253"/>
      <c r="N770" s="253"/>
      <c r="O770" s="253"/>
      <c r="P770" s="253"/>
      <c r="Q770" s="253"/>
      <c r="R770" s="253"/>
      <c r="S770" s="253"/>
      <c r="T770" s="253"/>
      <c r="U770" s="253"/>
      <c r="V770" s="253"/>
      <c r="W770" s="253"/>
    </row>
    <row r="771" spans="1:23" ht="16.5" customHeight="1">
      <c r="A771" s="253"/>
      <c r="B771" s="253"/>
      <c r="C771" s="253"/>
      <c r="D771" s="253"/>
      <c r="E771" s="253"/>
      <c r="F771" s="253"/>
      <c r="G771" s="253"/>
      <c r="H771" s="253"/>
      <c r="I771" s="253"/>
      <c r="J771" s="253"/>
      <c r="K771" s="253"/>
      <c r="L771" s="253"/>
      <c r="M771" s="253"/>
      <c r="N771" s="253"/>
      <c r="O771" s="253"/>
      <c r="P771" s="253"/>
      <c r="Q771" s="253"/>
      <c r="R771" s="253"/>
      <c r="S771" s="253"/>
      <c r="T771" s="253"/>
      <c r="U771" s="253"/>
      <c r="V771" s="253"/>
      <c r="W771" s="253"/>
    </row>
    <row r="772" spans="1:23" ht="16.5" customHeight="1">
      <c r="A772" s="253"/>
      <c r="B772" s="253"/>
      <c r="C772" s="253"/>
      <c r="D772" s="253"/>
      <c r="E772" s="253"/>
      <c r="F772" s="253"/>
      <c r="G772" s="253"/>
      <c r="H772" s="253"/>
      <c r="I772" s="253"/>
      <c r="J772" s="253"/>
      <c r="K772" s="253"/>
      <c r="L772" s="253"/>
      <c r="M772" s="253"/>
      <c r="N772" s="253"/>
      <c r="O772" s="253"/>
      <c r="P772" s="253"/>
      <c r="Q772" s="253"/>
      <c r="R772" s="253"/>
      <c r="S772" s="253"/>
      <c r="T772" s="253"/>
      <c r="U772" s="253"/>
      <c r="V772" s="253"/>
      <c r="W772" s="253"/>
    </row>
    <row r="773" spans="1:23" ht="16.5" customHeight="1">
      <c r="A773" s="253"/>
      <c r="B773" s="253"/>
      <c r="C773" s="253"/>
      <c r="D773" s="253"/>
      <c r="E773" s="253"/>
      <c r="F773" s="253"/>
      <c r="G773" s="253"/>
      <c r="H773" s="253"/>
      <c r="I773" s="253"/>
      <c r="J773" s="253"/>
      <c r="K773" s="253"/>
      <c r="L773" s="253"/>
      <c r="M773" s="253"/>
      <c r="N773" s="253"/>
      <c r="O773" s="253"/>
      <c r="P773" s="253"/>
      <c r="Q773" s="253"/>
      <c r="R773" s="253"/>
      <c r="S773" s="253"/>
      <c r="T773" s="253"/>
      <c r="U773" s="253"/>
      <c r="V773" s="253"/>
      <c r="W773" s="253"/>
    </row>
    <row r="774" spans="1:23" ht="16.5" customHeight="1">
      <c r="A774" s="253"/>
      <c r="B774" s="253"/>
      <c r="C774" s="253"/>
      <c r="D774" s="253"/>
      <c r="E774" s="253"/>
      <c r="F774" s="253"/>
      <c r="G774" s="253"/>
      <c r="H774" s="253"/>
      <c r="I774" s="253"/>
      <c r="J774" s="253"/>
      <c r="K774" s="253"/>
      <c r="L774" s="253"/>
      <c r="M774" s="253"/>
      <c r="N774" s="253"/>
      <c r="O774" s="253"/>
      <c r="P774" s="253"/>
      <c r="Q774" s="253"/>
      <c r="R774" s="253"/>
      <c r="S774" s="253"/>
      <c r="T774" s="253"/>
      <c r="U774" s="253"/>
      <c r="V774" s="253"/>
      <c r="W774" s="253"/>
    </row>
    <row r="775" spans="1:23" ht="16.5" customHeight="1">
      <c r="A775" s="253"/>
      <c r="B775" s="253"/>
      <c r="C775" s="253"/>
      <c r="D775" s="253"/>
      <c r="E775" s="253"/>
      <c r="F775" s="253"/>
      <c r="G775" s="253"/>
      <c r="H775" s="253"/>
      <c r="I775" s="253"/>
      <c r="J775" s="253"/>
      <c r="K775" s="253"/>
      <c r="L775" s="253"/>
      <c r="M775" s="253"/>
      <c r="N775" s="253"/>
      <c r="O775" s="253"/>
      <c r="P775" s="253"/>
      <c r="Q775" s="253"/>
      <c r="R775" s="253"/>
      <c r="S775" s="253"/>
      <c r="T775" s="253"/>
      <c r="U775" s="253"/>
      <c r="V775" s="253"/>
      <c r="W775" s="253"/>
    </row>
    <row r="776" spans="1:23" ht="16.5" customHeight="1">
      <c r="A776" s="253"/>
      <c r="B776" s="253"/>
      <c r="C776" s="253"/>
      <c r="D776" s="253"/>
      <c r="E776" s="253"/>
      <c r="F776" s="253"/>
      <c r="G776" s="253"/>
      <c r="H776" s="253"/>
      <c r="I776" s="253"/>
      <c r="J776" s="253"/>
      <c r="K776" s="253"/>
      <c r="L776" s="253"/>
      <c r="M776" s="253"/>
      <c r="N776" s="253"/>
      <c r="O776" s="253"/>
      <c r="P776" s="253"/>
      <c r="Q776" s="253"/>
      <c r="R776" s="253"/>
      <c r="S776" s="253"/>
      <c r="T776" s="253"/>
      <c r="U776" s="253"/>
      <c r="V776" s="253"/>
      <c r="W776" s="253"/>
    </row>
    <row r="777" spans="1:23" ht="16.5" customHeight="1">
      <c r="A777" s="253"/>
      <c r="B777" s="253"/>
      <c r="C777" s="253"/>
      <c r="D777" s="253"/>
      <c r="E777" s="253"/>
      <c r="F777" s="253"/>
      <c r="G777" s="253"/>
      <c r="H777" s="253"/>
      <c r="I777" s="253"/>
      <c r="J777" s="253"/>
      <c r="K777" s="253"/>
      <c r="L777" s="253"/>
      <c r="M777" s="253"/>
      <c r="N777" s="253"/>
      <c r="O777" s="253"/>
      <c r="P777" s="253"/>
      <c r="Q777" s="253"/>
      <c r="R777" s="253"/>
      <c r="S777" s="253"/>
      <c r="T777" s="253"/>
      <c r="U777" s="253"/>
      <c r="V777" s="253"/>
      <c r="W777" s="253"/>
    </row>
    <row r="778" spans="1:23" ht="16.5" customHeight="1">
      <c r="A778" s="253"/>
      <c r="B778" s="253"/>
      <c r="C778" s="253"/>
      <c r="D778" s="253"/>
      <c r="E778" s="253"/>
      <c r="F778" s="253"/>
      <c r="G778" s="253"/>
      <c r="H778" s="253"/>
      <c r="I778" s="253"/>
      <c r="J778" s="253"/>
      <c r="K778" s="253"/>
      <c r="L778" s="253"/>
      <c r="M778" s="253"/>
      <c r="N778" s="253"/>
      <c r="O778" s="253"/>
      <c r="P778" s="253"/>
      <c r="Q778" s="253"/>
      <c r="R778" s="253"/>
      <c r="S778" s="253"/>
      <c r="T778" s="253"/>
      <c r="U778" s="253"/>
      <c r="V778" s="253"/>
      <c r="W778" s="253"/>
    </row>
    <row r="779" spans="1:23" ht="16.5" customHeight="1">
      <c r="A779" s="253"/>
      <c r="B779" s="253"/>
      <c r="C779" s="253"/>
      <c r="D779" s="253"/>
      <c r="E779" s="253"/>
      <c r="F779" s="253"/>
      <c r="G779" s="253"/>
      <c r="H779" s="253"/>
      <c r="I779" s="253"/>
      <c r="J779" s="253"/>
      <c r="K779" s="253"/>
      <c r="L779" s="253"/>
      <c r="M779" s="253"/>
      <c r="N779" s="253"/>
      <c r="O779" s="253"/>
      <c r="P779" s="253"/>
      <c r="Q779" s="253"/>
      <c r="R779" s="253"/>
      <c r="S779" s="253"/>
      <c r="T779" s="253"/>
      <c r="U779" s="253"/>
      <c r="V779" s="253"/>
      <c r="W779" s="253"/>
    </row>
    <row r="780" spans="1:23" ht="16.5" customHeight="1">
      <c r="A780" s="253"/>
      <c r="B780" s="253"/>
      <c r="C780" s="253"/>
      <c r="D780" s="253"/>
      <c r="E780" s="253"/>
      <c r="F780" s="253"/>
      <c r="G780" s="253"/>
      <c r="H780" s="253"/>
      <c r="I780" s="253"/>
      <c r="J780" s="253"/>
      <c r="K780" s="253"/>
      <c r="L780" s="253"/>
      <c r="M780" s="253"/>
      <c r="N780" s="253"/>
      <c r="O780" s="253"/>
      <c r="P780" s="253"/>
      <c r="Q780" s="253"/>
      <c r="R780" s="253"/>
      <c r="S780" s="253"/>
      <c r="T780" s="253"/>
      <c r="U780" s="253"/>
      <c r="V780" s="253"/>
      <c r="W780" s="253"/>
    </row>
    <row r="781" spans="1:23" ht="16.5" customHeight="1">
      <c r="A781" s="253"/>
      <c r="B781" s="253"/>
      <c r="C781" s="253"/>
      <c r="D781" s="253"/>
      <c r="E781" s="253"/>
      <c r="F781" s="253"/>
      <c r="G781" s="253"/>
      <c r="H781" s="253"/>
      <c r="I781" s="253"/>
      <c r="J781" s="253"/>
      <c r="K781" s="253"/>
      <c r="L781" s="253"/>
      <c r="M781" s="253"/>
      <c r="N781" s="253"/>
      <c r="O781" s="253"/>
      <c r="P781" s="253"/>
      <c r="Q781" s="253"/>
      <c r="R781" s="253"/>
      <c r="S781" s="253"/>
      <c r="T781" s="253"/>
      <c r="U781" s="253"/>
      <c r="V781" s="253"/>
      <c r="W781" s="253"/>
    </row>
    <row r="782" spans="1:23" ht="16.5" customHeight="1">
      <c r="A782" s="253"/>
      <c r="B782" s="253"/>
      <c r="C782" s="253"/>
      <c r="D782" s="253"/>
      <c r="E782" s="253"/>
      <c r="F782" s="253"/>
      <c r="G782" s="253"/>
      <c r="H782" s="253"/>
      <c r="I782" s="253"/>
      <c r="J782" s="253"/>
      <c r="K782" s="253"/>
      <c r="L782" s="253"/>
      <c r="M782" s="253"/>
      <c r="N782" s="253"/>
      <c r="O782" s="253"/>
      <c r="P782" s="253"/>
      <c r="Q782" s="253"/>
      <c r="R782" s="253"/>
      <c r="S782" s="253"/>
      <c r="T782" s="253"/>
      <c r="U782" s="253"/>
      <c r="V782" s="253"/>
      <c r="W782" s="253"/>
    </row>
    <row r="783" spans="1:23" ht="16.5" customHeight="1">
      <c r="A783" s="253"/>
      <c r="B783" s="253"/>
      <c r="C783" s="253"/>
      <c r="D783" s="253"/>
      <c r="E783" s="253"/>
      <c r="F783" s="253"/>
      <c r="G783" s="253"/>
      <c r="H783" s="253"/>
      <c r="I783" s="253"/>
      <c r="J783" s="253"/>
      <c r="K783" s="253"/>
      <c r="L783" s="253"/>
      <c r="M783" s="253"/>
      <c r="N783" s="253"/>
      <c r="O783" s="253"/>
      <c r="P783" s="253"/>
      <c r="Q783" s="253"/>
      <c r="R783" s="253"/>
      <c r="S783" s="253"/>
      <c r="T783" s="253"/>
      <c r="U783" s="253"/>
      <c r="V783" s="253"/>
      <c r="W783" s="253"/>
    </row>
    <row r="784" spans="1:23" ht="16.5" customHeight="1">
      <c r="A784" s="253"/>
      <c r="B784" s="253"/>
      <c r="C784" s="253"/>
      <c r="D784" s="253"/>
      <c r="E784" s="253"/>
      <c r="F784" s="253"/>
      <c r="G784" s="253"/>
      <c r="H784" s="253"/>
      <c r="I784" s="253"/>
      <c r="J784" s="253"/>
      <c r="K784" s="253"/>
      <c r="L784" s="253"/>
      <c r="M784" s="253"/>
      <c r="N784" s="253"/>
      <c r="O784" s="253"/>
      <c r="P784" s="253"/>
      <c r="Q784" s="253"/>
      <c r="R784" s="253"/>
      <c r="S784" s="253"/>
      <c r="T784" s="253"/>
      <c r="U784" s="253"/>
      <c r="V784" s="253"/>
      <c r="W784" s="253"/>
    </row>
    <row r="785" spans="1:23" ht="16.5" customHeight="1">
      <c r="A785" s="253"/>
      <c r="B785" s="253"/>
      <c r="C785" s="253"/>
      <c r="D785" s="253"/>
      <c r="E785" s="253"/>
      <c r="F785" s="253"/>
      <c r="G785" s="253"/>
      <c r="H785" s="253"/>
      <c r="I785" s="253"/>
      <c r="J785" s="253"/>
      <c r="K785" s="253"/>
      <c r="L785" s="253"/>
      <c r="M785" s="253"/>
      <c r="N785" s="253"/>
      <c r="O785" s="253"/>
      <c r="P785" s="253"/>
      <c r="Q785" s="253"/>
      <c r="R785" s="253"/>
      <c r="S785" s="253"/>
      <c r="T785" s="253"/>
      <c r="U785" s="253"/>
      <c r="V785" s="253"/>
      <c r="W785" s="253"/>
    </row>
    <row r="786" spans="1:23" ht="16.5" customHeight="1">
      <c r="A786" s="253"/>
      <c r="B786" s="253"/>
      <c r="C786" s="253"/>
      <c r="D786" s="253"/>
      <c r="E786" s="253"/>
      <c r="F786" s="253"/>
      <c r="G786" s="253"/>
      <c r="H786" s="253"/>
      <c r="I786" s="253"/>
      <c r="J786" s="253"/>
      <c r="K786" s="253"/>
      <c r="L786" s="253"/>
      <c r="M786" s="253"/>
      <c r="N786" s="253"/>
      <c r="O786" s="253"/>
      <c r="P786" s="253"/>
      <c r="Q786" s="253"/>
      <c r="R786" s="253"/>
      <c r="S786" s="253"/>
      <c r="T786" s="253"/>
      <c r="U786" s="253"/>
      <c r="V786" s="253"/>
      <c r="W786" s="253"/>
    </row>
    <row r="787" spans="1:23" ht="16.5" customHeight="1">
      <c r="A787" s="253"/>
      <c r="B787" s="253"/>
      <c r="C787" s="253"/>
      <c r="D787" s="253"/>
      <c r="E787" s="253"/>
      <c r="F787" s="253"/>
      <c r="G787" s="253"/>
      <c r="H787" s="253"/>
      <c r="I787" s="253"/>
      <c r="J787" s="253"/>
      <c r="K787" s="253"/>
      <c r="L787" s="253"/>
      <c r="M787" s="253"/>
      <c r="N787" s="253"/>
      <c r="O787" s="253"/>
      <c r="P787" s="253"/>
      <c r="Q787" s="253"/>
      <c r="R787" s="253"/>
      <c r="S787" s="253"/>
      <c r="T787" s="253"/>
      <c r="U787" s="253"/>
      <c r="V787" s="253"/>
      <c r="W787" s="253"/>
    </row>
    <row r="788" spans="1:23" ht="16.5" customHeight="1">
      <c r="A788" s="253"/>
      <c r="B788" s="253"/>
      <c r="C788" s="253"/>
      <c r="D788" s="253"/>
      <c r="E788" s="253"/>
      <c r="F788" s="253"/>
      <c r="G788" s="253"/>
      <c r="H788" s="253"/>
      <c r="I788" s="253"/>
      <c r="J788" s="253"/>
      <c r="K788" s="253"/>
      <c r="L788" s="253"/>
      <c r="M788" s="253"/>
      <c r="N788" s="253"/>
      <c r="O788" s="253"/>
      <c r="P788" s="253"/>
      <c r="Q788" s="253"/>
      <c r="R788" s="253"/>
      <c r="S788" s="253"/>
      <c r="T788" s="253"/>
      <c r="U788" s="253"/>
      <c r="V788" s="253"/>
      <c r="W788" s="253"/>
    </row>
    <row r="789" spans="1:23" ht="16.5" customHeight="1">
      <c r="A789" s="253"/>
      <c r="B789" s="253"/>
      <c r="C789" s="253"/>
      <c r="D789" s="253"/>
      <c r="E789" s="253"/>
      <c r="F789" s="253"/>
      <c r="G789" s="253"/>
      <c r="H789" s="253"/>
      <c r="I789" s="253"/>
      <c r="J789" s="253"/>
      <c r="K789" s="253"/>
      <c r="L789" s="253"/>
      <c r="M789" s="253"/>
      <c r="N789" s="253"/>
      <c r="O789" s="253"/>
      <c r="P789" s="253"/>
      <c r="Q789" s="253"/>
      <c r="R789" s="253"/>
      <c r="S789" s="253"/>
      <c r="T789" s="253"/>
      <c r="U789" s="253"/>
      <c r="V789" s="253"/>
      <c r="W789" s="253"/>
    </row>
    <row r="790" spans="1:23" ht="16.5" customHeight="1">
      <c r="A790" s="253"/>
      <c r="B790" s="253"/>
      <c r="C790" s="253"/>
      <c r="D790" s="253"/>
      <c r="E790" s="253"/>
      <c r="F790" s="253"/>
      <c r="G790" s="253"/>
      <c r="H790" s="253"/>
      <c r="I790" s="253"/>
      <c r="J790" s="253"/>
      <c r="K790" s="253"/>
      <c r="L790" s="253"/>
      <c r="M790" s="253"/>
      <c r="N790" s="253"/>
      <c r="O790" s="253"/>
      <c r="P790" s="253"/>
      <c r="Q790" s="253"/>
      <c r="R790" s="253"/>
      <c r="S790" s="253"/>
      <c r="T790" s="253"/>
      <c r="U790" s="253"/>
      <c r="V790" s="253"/>
      <c r="W790" s="253"/>
    </row>
    <row r="791" spans="1:23" ht="16.5" customHeight="1">
      <c r="A791" s="253"/>
      <c r="B791" s="253"/>
      <c r="C791" s="253"/>
      <c r="D791" s="253"/>
      <c r="E791" s="253"/>
      <c r="F791" s="253"/>
      <c r="G791" s="253"/>
      <c r="H791" s="253"/>
      <c r="I791" s="253"/>
      <c r="J791" s="253"/>
      <c r="K791" s="253"/>
      <c r="L791" s="253"/>
      <c r="M791" s="253"/>
      <c r="N791" s="253"/>
      <c r="O791" s="253"/>
      <c r="P791" s="253"/>
      <c r="Q791" s="253"/>
      <c r="R791" s="253"/>
      <c r="S791" s="253"/>
      <c r="T791" s="253"/>
      <c r="U791" s="253"/>
      <c r="V791" s="253"/>
      <c r="W791" s="253"/>
    </row>
    <row r="792" spans="1:23" ht="16.5" customHeight="1">
      <c r="A792" s="253"/>
      <c r="B792" s="253"/>
      <c r="C792" s="253"/>
      <c r="D792" s="253"/>
      <c r="E792" s="253"/>
      <c r="F792" s="253"/>
      <c r="G792" s="253"/>
      <c r="H792" s="253"/>
      <c r="I792" s="253"/>
      <c r="J792" s="253"/>
      <c r="K792" s="253"/>
      <c r="L792" s="253"/>
      <c r="M792" s="253"/>
      <c r="N792" s="253"/>
      <c r="O792" s="253"/>
      <c r="P792" s="253"/>
      <c r="Q792" s="253"/>
      <c r="R792" s="253"/>
      <c r="S792" s="253"/>
      <c r="T792" s="253"/>
      <c r="U792" s="253"/>
      <c r="V792" s="253"/>
      <c r="W792" s="253"/>
    </row>
    <row r="793" spans="1:23" ht="16.5" customHeight="1">
      <c r="A793" s="253"/>
      <c r="B793" s="253"/>
      <c r="C793" s="253"/>
      <c r="D793" s="253"/>
      <c r="E793" s="253"/>
      <c r="F793" s="253"/>
      <c r="G793" s="253"/>
      <c r="H793" s="253"/>
      <c r="I793" s="253"/>
      <c r="J793" s="253"/>
      <c r="K793" s="253"/>
      <c r="L793" s="253"/>
      <c r="M793" s="253"/>
      <c r="N793" s="253"/>
      <c r="O793" s="253"/>
      <c r="P793" s="253"/>
      <c r="Q793" s="253"/>
      <c r="R793" s="253"/>
      <c r="S793" s="253"/>
      <c r="T793" s="253"/>
      <c r="U793" s="253"/>
      <c r="V793" s="253"/>
      <c r="W793" s="253"/>
    </row>
    <row r="794" spans="1:23" ht="16.5" customHeight="1">
      <c r="A794" s="253"/>
      <c r="B794" s="253"/>
      <c r="C794" s="253"/>
      <c r="D794" s="253"/>
      <c r="E794" s="253"/>
      <c r="F794" s="253"/>
      <c r="G794" s="253"/>
      <c r="H794" s="253"/>
      <c r="I794" s="253"/>
      <c r="J794" s="253"/>
      <c r="K794" s="253"/>
      <c r="L794" s="253"/>
      <c r="M794" s="253"/>
      <c r="N794" s="253"/>
      <c r="O794" s="253"/>
      <c r="P794" s="253"/>
      <c r="Q794" s="253"/>
      <c r="R794" s="253"/>
      <c r="S794" s="253"/>
      <c r="T794" s="253"/>
      <c r="U794" s="253"/>
      <c r="V794" s="253"/>
      <c r="W794" s="253"/>
    </row>
    <row r="795" spans="1:23" ht="16.5" customHeight="1">
      <c r="A795" s="253"/>
      <c r="B795" s="253"/>
      <c r="C795" s="253"/>
      <c r="D795" s="253"/>
      <c r="E795" s="253"/>
      <c r="F795" s="253"/>
      <c r="G795" s="253"/>
      <c r="H795" s="253"/>
      <c r="I795" s="253"/>
      <c r="J795" s="253"/>
      <c r="K795" s="253"/>
      <c r="L795" s="253"/>
      <c r="M795" s="253"/>
      <c r="N795" s="253"/>
      <c r="O795" s="253"/>
      <c r="P795" s="253"/>
      <c r="Q795" s="253"/>
      <c r="R795" s="253"/>
      <c r="S795" s="253"/>
      <c r="T795" s="253"/>
      <c r="U795" s="253"/>
      <c r="V795" s="253"/>
      <c r="W795" s="253"/>
    </row>
    <row r="796" spans="1:23" ht="16.5" customHeight="1">
      <c r="A796" s="253"/>
      <c r="B796" s="253"/>
      <c r="C796" s="253"/>
      <c r="D796" s="253"/>
      <c r="E796" s="253"/>
      <c r="F796" s="253"/>
      <c r="G796" s="253"/>
      <c r="H796" s="253"/>
      <c r="I796" s="253"/>
      <c r="J796" s="253"/>
      <c r="K796" s="253"/>
      <c r="L796" s="253"/>
      <c r="M796" s="253"/>
      <c r="N796" s="253"/>
      <c r="O796" s="253"/>
      <c r="P796" s="253"/>
      <c r="Q796" s="253"/>
      <c r="R796" s="253"/>
      <c r="S796" s="253"/>
      <c r="T796" s="253"/>
      <c r="U796" s="253"/>
      <c r="V796" s="253"/>
      <c r="W796" s="253"/>
    </row>
    <row r="797" spans="1:23" ht="16.5" customHeight="1">
      <c r="A797" s="253"/>
      <c r="B797" s="253"/>
      <c r="C797" s="253"/>
      <c r="D797" s="253"/>
      <c r="E797" s="253"/>
      <c r="F797" s="253"/>
      <c r="G797" s="253"/>
      <c r="H797" s="253"/>
      <c r="I797" s="253"/>
      <c r="J797" s="253"/>
      <c r="K797" s="253"/>
      <c r="L797" s="253"/>
      <c r="M797" s="253"/>
      <c r="N797" s="253"/>
      <c r="O797" s="253"/>
      <c r="P797" s="253"/>
      <c r="Q797" s="253"/>
      <c r="R797" s="253"/>
      <c r="S797" s="253"/>
      <c r="T797" s="253"/>
      <c r="U797" s="253"/>
      <c r="V797" s="253"/>
      <c r="W797" s="253"/>
    </row>
    <row r="798" spans="1:23" ht="16.5" customHeight="1">
      <c r="A798" s="253"/>
      <c r="B798" s="253"/>
      <c r="C798" s="253"/>
      <c r="D798" s="253"/>
      <c r="E798" s="253"/>
      <c r="F798" s="253"/>
      <c r="G798" s="253"/>
      <c r="H798" s="253"/>
      <c r="I798" s="253"/>
      <c r="J798" s="253"/>
      <c r="K798" s="253"/>
      <c r="L798" s="253"/>
      <c r="M798" s="253"/>
      <c r="N798" s="253"/>
      <c r="O798" s="253"/>
      <c r="P798" s="253"/>
      <c r="Q798" s="253"/>
      <c r="R798" s="253"/>
      <c r="S798" s="253"/>
      <c r="T798" s="253"/>
      <c r="U798" s="253"/>
      <c r="V798" s="253"/>
      <c r="W798" s="253"/>
    </row>
    <row r="799" spans="1:23" ht="16.5" customHeight="1">
      <c r="A799" s="253"/>
      <c r="B799" s="253"/>
      <c r="C799" s="253"/>
      <c r="D799" s="253"/>
      <c r="E799" s="253"/>
      <c r="F799" s="253"/>
      <c r="G799" s="253"/>
      <c r="H799" s="253"/>
      <c r="I799" s="253"/>
      <c r="J799" s="253"/>
      <c r="K799" s="253"/>
      <c r="L799" s="253"/>
      <c r="M799" s="253"/>
      <c r="N799" s="253"/>
      <c r="O799" s="253"/>
      <c r="P799" s="253"/>
      <c r="Q799" s="253"/>
      <c r="R799" s="253"/>
      <c r="S799" s="253"/>
      <c r="T799" s="253"/>
      <c r="U799" s="253"/>
      <c r="V799" s="253"/>
      <c r="W799" s="253"/>
    </row>
    <row r="800" spans="1:23" ht="16.5" customHeight="1">
      <c r="A800" s="253"/>
      <c r="B800" s="253"/>
      <c r="C800" s="253"/>
      <c r="D800" s="253"/>
      <c r="E800" s="253"/>
      <c r="F800" s="253"/>
      <c r="G800" s="253"/>
      <c r="H800" s="253"/>
      <c r="I800" s="253"/>
      <c r="J800" s="253"/>
      <c r="K800" s="253"/>
      <c r="L800" s="253"/>
      <c r="M800" s="253"/>
      <c r="N800" s="253"/>
      <c r="O800" s="253"/>
      <c r="P800" s="253"/>
      <c r="Q800" s="253"/>
      <c r="R800" s="253"/>
      <c r="S800" s="253"/>
      <c r="T800" s="253"/>
      <c r="U800" s="253"/>
      <c r="V800" s="253"/>
      <c r="W800" s="253"/>
    </row>
    <row r="801" spans="1:23" ht="16.5" customHeight="1">
      <c r="A801" s="253"/>
      <c r="B801" s="253"/>
      <c r="C801" s="253"/>
      <c r="D801" s="253"/>
      <c r="E801" s="253"/>
      <c r="F801" s="253"/>
      <c r="G801" s="253"/>
      <c r="H801" s="253"/>
      <c r="I801" s="253"/>
      <c r="J801" s="253"/>
      <c r="K801" s="253"/>
      <c r="L801" s="253"/>
      <c r="M801" s="253"/>
      <c r="N801" s="253"/>
      <c r="O801" s="253"/>
      <c r="P801" s="253"/>
      <c r="Q801" s="253"/>
      <c r="R801" s="253"/>
      <c r="S801" s="253"/>
      <c r="T801" s="253"/>
      <c r="U801" s="253"/>
      <c r="V801" s="253"/>
      <c r="W801" s="253"/>
    </row>
    <row r="802" spans="1:23" ht="16.5" customHeight="1">
      <c r="A802" s="253"/>
      <c r="B802" s="253"/>
      <c r="C802" s="253"/>
      <c r="D802" s="253"/>
      <c r="E802" s="253"/>
      <c r="F802" s="253"/>
      <c r="G802" s="253"/>
      <c r="H802" s="253"/>
      <c r="I802" s="253"/>
      <c r="J802" s="253"/>
      <c r="K802" s="253"/>
      <c r="L802" s="253"/>
      <c r="M802" s="253"/>
      <c r="N802" s="253"/>
      <c r="O802" s="253"/>
      <c r="P802" s="253"/>
      <c r="Q802" s="253"/>
      <c r="R802" s="253"/>
      <c r="S802" s="253"/>
      <c r="T802" s="253"/>
      <c r="U802" s="253"/>
      <c r="V802" s="253"/>
      <c r="W802" s="253"/>
    </row>
    <row r="803" spans="1:23" ht="16.5" customHeight="1">
      <c r="A803" s="253"/>
      <c r="B803" s="253"/>
      <c r="C803" s="253"/>
      <c r="D803" s="253"/>
      <c r="E803" s="253"/>
      <c r="F803" s="253"/>
      <c r="G803" s="253"/>
      <c r="H803" s="253"/>
      <c r="I803" s="253"/>
      <c r="J803" s="253"/>
      <c r="K803" s="253"/>
      <c r="L803" s="253"/>
      <c r="M803" s="253"/>
      <c r="N803" s="253"/>
      <c r="O803" s="253"/>
      <c r="P803" s="253"/>
      <c r="Q803" s="253"/>
      <c r="R803" s="253"/>
      <c r="S803" s="253"/>
      <c r="T803" s="253"/>
      <c r="U803" s="253"/>
      <c r="V803" s="253"/>
      <c r="W803" s="253"/>
    </row>
    <row r="804" spans="1:23" ht="16.5" customHeight="1">
      <c r="A804" s="253"/>
      <c r="B804" s="253"/>
      <c r="C804" s="253"/>
      <c r="D804" s="253"/>
      <c r="E804" s="253"/>
      <c r="F804" s="253"/>
      <c r="G804" s="253"/>
      <c r="H804" s="253"/>
      <c r="I804" s="253"/>
      <c r="J804" s="253"/>
      <c r="K804" s="253"/>
      <c r="L804" s="253"/>
      <c r="M804" s="253"/>
      <c r="N804" s="253"/>
      <c r="O804" s="253"/>
      <c r="P804" s="253"/>
      <c r="Q804" s="253"/>
      <c r="R804" s="253"/>
      <c r="S804" s="253"/>
      <c r="T804" s="253"/>
      <c r="U804" s="253"/>
      <c r="V804" s="253"/>
      <c r="W804" s="253"/>
    </row>
    <row r="805" spans="1:23" ht="16.5" customHeight="1">
      <c r="A805" s="253"/>
      <c r="B805" s="253"/>
      <c r="C805" s="253"/>
      <c r="D805" s="253"/>
      <c r="E805" s="253"/>
      <c r="F805" s="253"/>
      <c r="G805" s="253"/>
      <c r="H805" s="253"/>
      <c r="I805" s="253"/>
      <c r="J805" s="253"/>
      <c r="K805" s="253"/>
      <c r="L805" s="253"/>
      <c r="M805" s="253"/>
      <c r="N805" s="253"/>
      <c r="O805" s="253"/>
      <c r="P805" s="253"/>
      <c r="Q805" s="253"/>
      <c r="R805" s="253"/>
      <c r="S805" s="253"/>
      <c r="T805" s="253"/>
      <c r="U805" s="253"/>
      <c r="V805" s="253"/>
      <c r="W805" s="253"/>
    </row>
    <row r="806" spans="1:23" ht="16.5" customHeight="1">
      <c r="A806" s="253"/>
      <c r="B806" s="253"/>
      <c r="C806" s="253"/>
      <c r="D806" s="253"/>
      <c r="E806" s="253"/>
      <c r="F806" s="253"/>
      <c r="G806" s="253"/>
      <c r="H806" s="253"/>
      <c r="I806" s="253"/>
      <c r="J806" s="253"/>
      <c r="K806" s="253"/>
      <c r="L806" s="253"/>
      <c r="M806" s="253"/>
      <c r="N806" s="253"/>
      <c r="O806" s="253"/>
      <c r="P806" s="253"/>
      <c r="Q806" s="253"/>
      <c r="R806" s="253"/>
      <c r="S806" s="253"/>
      <c r="T806" s="253"/>
      <c r="U806" s="253"/>
      <c r="V806" s="253"/>
      <c r="W806" s="253"/>
    </row>
    <row r="807" spans="1:23" ht="16.5" customHeight="1">
      <c r="A807" s="253"/>
      <c r="B807" s="253"/>
      <c r="C807" s="253"/>
      <c r="D807" s="253"/>
      <c r="E807" s="253"/>
      <c r="F807" s="253"/>
      <c r="G807" s="253"/>
      <c r="H807" s="253"/>
      <c r="I807" s="253"/>
      <c r="J807" s="253"/>
      <c r="K807" s="253"/>
      <c r="L807" s="253"/>
      <c r="M807" s="253"/>
      <c r="N807" s="253"/>
      <c r="O807" s="253"/>
      <c r="P807" s="253"/>
      <c r="Q807" s="253"/>
      <c r="R807" s="253"/>
      <c r="S807" s="253"/>
      <c r="T807" s="253"/>
      <c r="U807" s="253"/>
      <c r="V807" s="253"/>
      <c r="W807" s="253"/>
    </row>
    <row r="808" spans="1:23" ht="16.5" customHeight="1">
      <c r="A808" s="253"/>
      <c r="B808" s="253"/>
      <c r="C808" s="253"/>
      <c r="D808" s="253"/>
      <c r="E808" s="253"/>
      <c r="F808" s="253"/>
      <c r="G808" s="253"/>
      <c r="H808" s="253"/>
      <c r="I808" s="253"/>
      <c r="J808" s="253"/>
      <c r="K808" s="253"/>
      <c r="L808" s="253"/>
      <c r="M808" s="253"/>
      <c r="N808" s="253"/>
      <c r="O808" s="253"/>
      <c r="P808" s="253"/>
      <c r="Q808" s="253"/>
      <c r="R808" s="253"/>
      <c r="S808" s="253"/>
      <c r="T808" s="253"/>
      <c r="U808" s="253"/>
      <c r="V808" s="253"/>
      <c r="W808" s="253"/>
    </row>
    <row r="809" spans="1:23" ht="16.5" customHeight="1">
      <c r="A809" s="253"/>
      <c r="B809" s="253"/>
      <c r="C809" s="253"/>
      <c r="D809" s="253"/>
      <c r="E809" s="253"/>
      <c r="F809" s="253"/>
      <c r="G809" s="253"/>
      <c r="H809" s="253"/>
      <c r="I809" s="253"/>
      <c r="J809" s="253"/>
      <c r="K809" s="253"/>
      <c r="L809" s="253"/>
      <c r="M809" s="253"/>
      <c r="N809" s="253"/>
      <c r="O809" s="253"/>
      <c r="P809" s="253"/>
      <c r="Q809" s="253"/>
      <c r="R809" s="253"/>
      <c r="S809" s="253"/>
      <c r="T809" s="253"/>
      <c r="U809" s="253"/>
      <c r="V809" s="253"/>
      <c r="W809" s="253"/>
    </row>
    <row r="810" spans="1:23" ht="16.5" customHeight="1">
      <c r="A810" s="253"/>
      <c r="B810" s="253"/>
      <c r="C810" s="253"/>
      <c r="D810" s="253"/>
      <c r="E810" s="253"/>
      <c r="F810" s="253"/>
      <c r="G810" s="253"/>
      <c r="H810" s="253"/>
      <c r="I810" s="253"/>
      <c r="J810" s="253"/>
      <c r="K810" s="253"/>
      <c r="L810" s="253"/>
      <c r="M810" s="253"/>
      <c r="N810" s="253"/>
      <c r="O810" s="253"/>
      <c r="P810" s="253"/>
      <c r="Q810" s="253"/>
      <c r="R810" s="253"/>
      <c r="S810" s="253"/>
      <c r="T810" s="253"/>
      <c r="U810" s="253"/>
      <c r="V810" s="253"/>
      <c r="W810" s="253"/>
    </row>
    <row r="811" spans="1:23" ht="16.5" customHeight="1">
      <c r="A811" s="253"/>
      <c r="B811" s="253"/>
      <c r="C811" s="253"/>
      <c r="D811" s="253"/>
      <c r="E811" s="253"/>
      <c r="F811" s="253"/>
      <c r="G811" s="253"/>
      <c r="H811" s="253"/>
      <c r="I811" s="253"/>
      <c r="J811" s="253"/>
      <c r="K811" s="253"/>
      <c r="L811" s="253"/>
      <c r="M811" s="253"/>
      <c r="N811" s="253"/>
      <c r="O811" s="253"/>
      <c r="P811" s="253"/>
      <c r="Q811" s="253"/>
      <c r="R811" s="253"/>
      <c r="S811" s="253"/>
      <c r="T811" s="253"/>
      <c r="U811" s="253"/>
      <c r="V811" s="253"/>
      <c r="W811" s="253"/>
    </row>
    <row r="812" spans="1:23" ht="16.5" customHeight="1">
      <c r="A812" s="253"/>
      <c r="B812" s="253"/>
      <c r="C812" s="253"/>
      <c r="D812" s="253"/>
      <c r="E812" s="253"/>
      <c r="F812" s="253"/>
      <c r="G812" s="253"/>
      <c r="H812" s="253"/>
      <c r="I812" s="253"/>
      <c r="J812" s="253"/>
      <c r="K812" s="253"/>
      <c r="L812" s="253"/>
      <c r="M812" s="253"/>
      <c r="N812" s="253"/>
      <c r="O812" s="253"/>
      <c r="P812" s="253"/>
      <c r="Q812" s="253"/>
      <c r="R812" s="253"/>
      <c r="S812" s="253"/>
      <c r="T812" s="253"/>
      <c r="U812" s="253"/>
      <c r="V812" s="253"/>
      <c r="W812" s="253"/>
    </row>
    <row r="813" spans="1:23" ht="16.5" customHeight="1">
      <c r="A813" s="253"/>
      <c r="B813" s="253"/>
      <c r="C813" s="253"/>
      <c r="D813" s="253"/>
      <c r="E813" s="253"/>
      <c r="F813" s="253"/>
      <c r="G813" s="253"/>
      <c r="H813" s="253"/>
      <c r="I813" s="253"/>
      <c r="J813" s="253"/>
      <c r="K813" s="253"/>
      <c r="L813" s="253"/>
      <c r="M813" s="253"/>
      <c r="N813" s="253"/>
      <c r="O813" s="253"/>
      <c r="P813" s="253"/>
      <c r="Q813" s="253"/>
      <c r="R813" s="253"/>
      <c r="S813" s="253"/>
      <c r="T813" s="253"/>
      <c r="U813" s="253"/>
      <c r="V813" s="253"/>
      <c r="W813" s="253"/>
    </row>
    <row r="814" spans="1:23" ht="16.5" customHeight="1">
      <c r="A814" s="253"/>
      <c r="B814" s="253"/>
      <c r="C814" s="253"/>
      <c r="D814" s="253"/>
      <c r="E814" s="253"/>
      <c r="F814" s="253"/>
      <c r="G814" s="253"/>
      <c r="H814" s="253"/>
      <c r="I814" s="253"/>
      <c r="J814" s="253"/>
      <c r="K814" s="253"/>
      <c r="L814" s="253"/>
      <c r="M814" s="253"/>
      <c r="N814" s="253"/>
      <c r="O814" s="253"/>
      <c r="P814" s="253"/>
      <c r="Q814" s="253"/>
      <c r="R814" s="253"/>
      <c r="S814" s="253"/>
      <c r="T814" s="253"/>
      <c r="U814" s="253"/>
      <c r="V814" s="253"/>
      <c r="W814" s="253"/>
    </row>
    <row r="815" spans="1:23" ht="16.5" customHeight="1">
      <c r="A815" s="253"/>
      <c r="B815" s="253"/>
      <c r="C815" s="253"/>
      <c r="D815" s="253"/>
      <c r="E815" s="253"/>
      <c r="F815" s="253"/>
      <c r="G815" s="253"/>
      <c r="H815" s="253"/>
      <c r="I815" s="253"/>
      <c r="J815" s="253"/>
      <c r="K815" s="253"/>
      <c r="L815" s="253"/>
      <c r="M815" s="253"/>
      <c r="N815" s="253"/>
      <c r="O815" s="253"/>
      <c r="P815" s="253"/>
      <c r="Q815" s="253"/>
      <c r="R815" s="253"/>
      <c r="S815" s="253"/>
      <c r="T815" s="253"/>
      <c r="U815" s="253"/>
      <c r="V815" s="253"/>
      <c r="W815" s="253"/>
    </row>
    <row r="816" spans="1:23" ht="16.5" customHeight="1">
      <c r="A816" s="253"/>
      <c r="B816" s="253"/>
      <c r="C816" s="253"/>
      <c r="D816" s="253"/>
      <c r="E816" s="253"/>
      <c r="F816" s="253"/>
      <c r="G816" s="253"/>
      <c r="H816" s="253"/>
      <c r="I816" s="253"/>
      <c r="J816" s="253"/>
      <c r="K816" s="253"/>
      <c r="L816" s="253"/>
      <c r="M816" s="253"/>
      <c r="N816" s="253"/>
      <c r="O816" s="253"/>
      <c r="P816" s="253"/>
      <c r="Q816" s="253"/>
      <c r="R816" s="253"/>
      <c r="S816" s="253"/>
      <c r="T816" s="253"/>
      <c r="U816" s="253"/>
      <c r="V816" s="253"/>
      <c r="W816" s="253"/>
    </row>
    <row r="817" spans="1:23" ht="16.5" customHeight="1">
      <c r="A817" s="253"/>
      <c r="B817" s="253"/>
      <c r="C817" s="253"/>
      <c r="D817" s="253"/>
      <c r="E817" s="253"/>
      <c r="F817" s="253"/>
      <c r="G817" s="253"/>
      <c r="H817" s="253"/>
      <c r="I817" s="253"/>
      <c r="J817" s="253"/>
      <c r="K817" s="253"/>
      <c r="L817" s="253"/>
      <c r="M817" s="253"/>
      <c r="N817" s="253"/>
      <c r="O817" s="253"/>
      <c r="P817" s="253"/>
      <c r="Q817" s="253"/>
      <c r="R817" s="253"/>
      <c r="S817" s="253"/>
      <c r="T817" s="253"/>
      <c r="U817" s="253"/>
      <c r="V817" s="253"/>
      <c r="W817" s="253"/>
    </row>
    <row r="818" spans="1:23" ht="16.5" customHeight="1">
      <c r="A818" s="253"/>
      <c r="B818" s="253"/>
      <c r="C818" s="253"/>
      <c r="D818" s="253"/>
      <c r="E818" s="253"/>
      <c r="F818" s="253"/>
      <c r="G818" s="253"/>
      <c r="H818" s="253"/>
      <c r="I818" s="253"/>
      <c r="J818" s="253"/>
      <c r="K818" s="253"/>
      <c r="L818" s="253"/>
      <c r="M818" s="253"/>
      <c r="N818" s="253"/>
      <c r="O818" s="253"/>
      <c r="P818" s="253"/>
      <c r="Q818" s="253"/>
      <c r="R818" s="253"/>
      <c r="S818" s="253"/>
      <c r="T818" s="253"/>
      <c r="U818" s="253"/>
      <c r="V818" s="253"/>
      <c r="W818" s="253"/>
    </row>
    <row r="819" spans="1:23" ht="16.5" customHeight="1">
      <c r="A819" s="253"/>
      <c r="B819" s="253"/>
      <c r="C819" s="253"/>
      <c r="D819" s="253"/>
      <c r="E819" s="253"/>
      <c r="F819" s="253"/>
      <c r="G819" s="253"/>
      <c r="H819" s="253"/>
      <c r="I819" s="253"/>
      <c r="J819" s="253"/>
      <c r="K819" s="253"/>
      <c r="L819" s="253"/>
      <c r="M819" s="253"/>
      <c r="N819" s="253"/>
      <c r="O819" s="253"/>
      <c r="P819" s="253"/>
      <c r="Q819" s="253"/>
      <c r="R819" s="253"/>
      <c r="S819" s="253"/>
      <c r="T819" s="253"/>
      <c r="U819" s="253"/>
      <c r="V819" s="253"/>
      <c r="W819" s="253"/>
    </row>
    <row r="820" spans="1:23" ht="16.5" customHeight="1">
      <c r="A820" s="253"/>
      <c r="B820" s="253"/>
      <c r="C820" s="253"/>
      <c r="D820" s="253"/>
      <c r="E820" s="253"/>
      <c r="F820" s="253"/>
      <c r="G820" s="253"/>
      <c r="H820" s="253"/>
      <c r="I820" s="253"/>
      <c r="J820" s="253"/>
      <c r="K820" s="253"/>
      <c r="L820" s="253"/>
      <c r="M820" s="253"/>
      <c r="N820" s="253"/>
      <c r="O820" s="253"/>
      <c r="P820" s="253"/>
      <c r="Q820" s="253"/>
      <c r="R820" s="253"/>
      <c r="S820" s="253"/>
      <c r="T820" s="253"/>
      <c r="U820" s="253"/>
      <c r="V820" s="253"/>
      <c r="W820" s="253"/>
    </row>
    <row r="821" spans="1:23" ht="16.5" customHeight="1">
      <c r="A821" s="253"/>
      <c r="B821" s="253"/>
      <c r="C821" s="253"/>
      <c r="D821" s="253"/>
      <c r="E821" s="253"/>
      <c r="F821" s="253"/>
      <c r="G821" s="253"/>
      <c r="H821" s="253"/>
      <c r="I821" s="253"/>
      <c r="J821" s="253"/>
      <c r="K821" s="253"/>
      <c r="L821" s="253"/>
      <c r="M821" s="253"/>
      <c r="N821" s="253"/>
      <c r="O821" s="253"/>
      <c r="P821" s="253"/>
      <c r="Q821" s="253"/>
      <c r="R821" s="253"/>
      <c r="S821" s="253"/>
      <c r="T821" s="253"/>
      <c r="U821" s="253"/>
      <c r="V821" s="253"/>
      <c r="W821" s="253"/>
    </row>
    <row r="822" spans="1:23" ht="16.5" customHeight="1">
      <c r="A822" s="253"/>
      <c r="B822" s="253"/>
      <c r="C822" s="253"/>
      <c r="D822" s="253"/>
      <c r="E822" s="253"/>
      <c r="F822" s="253"/>
      <c r="G822" s="253"/>
      <c r="H822" s="253"/>
      <c r="I822" s="253"/>
      <c r="J822" s="253"/>
      <c r="K822" s="253"/>
      <c r="L822" s="253"/>
      <c r="M822" s="253"/>
      <c r="N822" s="253"/>
      <c r="O822" s="253"/>
      <c r="P822" s="253"/>
      <c r="Q822" s="253"/>
      <c r="R822" s="253"/>
      <c r="S822" s="253"/>
      <c r="T822" s="253"/>
      <c r="U822" s="253"/>
      <c r="V822" s="253"/>
      <c r="W822" s="253"/>
    </row>
    <row r="823" spans="1:23" ht="16.5" customHeight="1">
      <c r="A823" s="253"/>
      <c r="B823" s="253"/>
      <c r="C823" s="253"/>
      <c r="D823" s="253"/>
      <c r="E823" s="253"/>
      <c r="F823" s="253"/>
      <c r="G823" s="253"/>
      <c r="H823" s="253"/>
      <c r="I823" s="253"/>
      <c r="J823" s="253"/>
      <c r="K823" s="253"/>
      <c r="L823" s="253"/>
      <c r="M823" s="253"/>
      <c r="N823" s="253"/>
      <c r="O823" s="253"/>
      <c r="P823" s="253"/>
      <c r="Q823" s="253"/>
      <c r="R823" s="253"/>
      <c r="S823" s="253"/>
      <c r="T823" s="253"/>
      <c r="U823" s="253"/>
      <c r="V823" s="253"/>
      <c r="W823" s="253"/>
    </row>
    <row r="824" spans="1:23" ht="16.5" customHeight="1">
      <c r="A824" s="253"/>
      <c r="B824" s="253"/>
      <c r="C824" s="253"/>
      <c r="D824" s="253"/>
      <c r="E824" s="253"/>
      <c r="F824" s="253"/>
      <c r="G824" s="253"/>
      <c r="H824" s="253"/>
      <c r="I824" s="253"/>
      <c r="J824" s="253"/>
      <c r="K824" s="253"/>
      <c r="L824" s="253"/>
      <c r="M824" s="253"/>
      <c r="N824" s="253"/>
      <c r="O824" s="253"/>
      <c r="P824" s="253"/>
      <c r="Q824" s="253"/>
      <c r="R824" s="253"/>
      <c r="S824" s="253"/>
      <c r="T824" s="253"/>
      <c r="U824" s="253"/>
      <c r="V824" s="253"/>
      <c r="W824" s="253"/>
    </row>
    <row r="825" spans="1:23" ht="16.5" customHeight="1">
      <c r="A825" s="253"/>
      <c r="B825" s="253"/>
      <c r="C825" s="253"/>
      <c r="D825" s="253"/>
      <c r="E825" s="253"/>
      <c r="F825" s="253"/>
      <c r="G825" s="253"/>
      <c r="H825" s="253"/>
      <c r="I825" s="253"/>
      <c r="J825" s="253"/>
      <c r="K825" s="253"/>
      <c r="L825" s="253"/>
      <c r="M825" s="253"/>
      <c r="N825" s="253"/>
      <c r="O825" s="253"/>
      <c r="P825" s="253"/>
      <c r="Q825" s="253"/>
      <c r="R825" s="253"/>
      <c r="S825" s="253"/>
      <c r="T825" s="253"/>
      <c r="U825" s="253"/>
      <c r="V825" s="253"/>
      <c r="W825" s="253"/>
    </row>
    <row r="826" spans="1:23" ht="16.5" customHeight="1">
      <c r="A826" s="253"/>
      <c r="B826" s="253"/>
      <c r="C826" s="253"/>
      <c r="D826" s="253"/>
      <c r="E826" s="253"/>
      <c r="F826" s="253"/>
      <c r="G826" s="253"/>
      <c r="H826" s="253"/>
      <c r="I826" s="253"/>
      <c r="J826" s="253"/>
      <c r="K826" s="253"/>
      <c r="L826" s="253"/>
      <c r="M826" s="253"/>
      <c r="N826" s="253"/>
      <c r="O826" s="253"/>
      <c r="P826" s="253"/>
      <c r="Q826" s="253"/>
      <c r="R826" s="253"/>
      <c r="S826" s="253"/>
      <c r="T826" s="253"/>
      <c r="U826" s="253"/>
      <c r="V826" s="253"/>
      <c r="W826" s="253"/>
    </row>
    <row r="827" spans="1:23" ht="16.5" customHeight="1">
      <c r="A827" s="253"/>
      <c r="B827" s="253"/>
      <c r="C827" s="253"/>
      <c r="D827" s="253"/>
      <c r="E827" s="253"/>
      <c r="F827" s="253"/>
      <c r="G827" s="253"/>
      <c r="H827" s="253"/>
      <c r="I827" s="253"/>
      <c r="J827" s="253"/>
      <c r="K827" s="253"/>
      <c r="L827" s="253"/>
      <c r="M827" s="253"/>
      <c r="N827" s="253"/>
      <c r="O827" s="253"/>
      <c r="P827" s="253"/>
      <c r="Q827" s="253"/>
      <c r="R827" s="253"/>
      <c r="S827" s="253"/>
      <c r="T827" s="253"/>
      <c r="U827" s="253"/>
      <c r="V827" s="253"/>
      <c r="W827" s="253"/>
    </row>
    <row r="828" spans="1:23" ht="16.5" customHeight="1">
      <c r="A828" s="253"/>
      <c r="B828" s="253"/>
      <c r="C828" s="253"/>
      <c r="D828" s="253"/>
      <c r="E828" s="253"/>
      <c r="F828" s="253"/>
      <c r="G828" s="253"/>
      <c r="H828" s="253"/>
      <c r="I828" s="253"/>
      <c r="J828" s="253"/>
      <c r="K828" s="253"/>
      <c r="L828" s="253"/>
      <c r="M828" s="253"/>
      <c r="N828" s="253"/>
      <c r="O828" s="253"/>
      <c r="P828" s="253"/>
      <c r="Q828" s="253"/>
      <c r="R828" s="253"/>
      <c r="S828" s="253"/>
      <c r="T828" s="253"/>
      <c r="U828" s="253"/>
      <c r="V828" s="253"/>
      <c r="W828" s="253"/>
    </row>
    <row r="829" spans="1:23" ht="16.5" customHeight="1">
      <c r="A829" s="253"/>
      <c r="B829" s="253"/>
      <c r="C829" s="253"/>
      <c r="D829" s="253"/>
      <c r="E829" s="253"/>
      <c r="F829" s="253"/>
      <c r="G829" s="253"/>
      <c r="H829" s="253"/>
      <c r="I829" s="253"/>
      <c r="J829" s="253"/>
      <c r="K829" s="253"/>
      <c r="L829" s="253"/>
      <c r="M829" s="253"/>
      <c r="N829" s="253"/>
      <c r="O829" s="253"/>
      <c r="P829" s="253"/>
      <c r="Q829" s="253"/>
      <c r="R829" s="253"/>
      <c r="S829" s="253"/>
      <c r="T829" s="253"/>
      <c r="U829" s="253"/>
      <c r="V829" s="253"/>
      <c r="W829" s="253"/>
    </row>
    <row r="830" spans="1:23" ht="16.5" customHeight="1">
      <c r="A830" s="253"/>
      <c r="B830" s="253"/>
      <c r="C830" s="253"/>
      <c r="D830" s="253"/>
      <c r="E830" s="253"/>
      <c r="F830" s="253"/>
      <c r="G830" s="253"/>
      <c r="H830" s="253"/>
      <c r="I830" s="253"/>
      <c r="J830" s="253"/>
      <c r="K830" s="253"/>
      <c r="L830" s="253"/>
      <c r="M830" s="253"/>
      <c r="N830" s="253"/>
      <c r="O830" s="253"/>
      <c r="P830" s="253"/>
      <c r="Q830" s="253"/>
      <c r="R830" s="253"/>
      <c r="S830" s="253"/>
      <c r="T830" s="253"/>
      <c r="U830" s="253"/>
      <c r="V830" s="253"/>
      <c r="W830" s="253"/>
    </row>
    <row r="831" spans="1:23" ht="16.5" customHeight="1">
      <c r="A831" s="253"/>
      <c r="B831" s="253"/>
      <c r="C831" s="253"/>
      <c r="D831" s="253"/>
      <c r="E831" s="253"/>
      <c r="F831" s="253"/>
      <c r="G831" s="253"/>
      <c r="H831" s="253"/>
      <c r="I831" s="253"/>
      <c r="J831" s="253"/>
      <c r="K831" s="253"/>
      <c r="L831" s="253"/>
      <c r="M831" s="253"/>
      <c r="N831" s="253"/>
      <c r="O831" s="253"/>
      <c r="P831" s="253"/>
      <c r="Q831" s="253"/>
      <c r="R831" s="253"/>
      <c r="S831" s="253"/>
      <c r="T831" s="253"/>
      <c r="U831" s="253"/>
      <c r="V831" s="253"/>
      <c r="W831" s="253"/>
    </row>
    <row r="832" spans="1:23" ht="16.5" customHeight="1">
      <c r="A832" s="253"/>
      <c r="B832" s="253"/>
      <c r="C832" s="253"/>
      <c r="D832" s="253"/>
      <c r="E832" s="253"/>
      <c r="F832" s="253"/>
      <c r="G832" s="253"/>
      <c r="H832" s="253"/>
      <c r="I832" s="253"/>
      <c r="J832" s="253"/>
      <c r="K832" s="253"/>
      <c r="L832" s="253"/>
      <c r="M832" s="253"/>
      <c r="N832" s="253"/>
      <c r="O832" s="253"/>
      <c r="P832" s="253"/>
      <c r="Q832" s="253"/>
      <c r="R832" s="253"/>
      <c r="S832" s="253"/>
      <c r="T832" s="253"/>
      <c r="U832" s="253"/>
      <c r="V832" s="253"/>
      <c r="W832" s="253"/>
    </row>
    <row r="833" spans="1:23" ht="16.5" customHeight="1">
      <c r="A833" s="253"/>
      <c r="B833" s="253"/>
      <c r="C833" s="253"/>
      <c r="D833" s="253"/>
      <c r="E833" s="253"/>
      <c r="F833" s="253"/>
      <c r="G833" s="253"/>
      <c r="H833" s="253"/>
      <c r="I833" s="253"/>
      <c r="J833" s="253"/>
      <c r="K833" s="253"/>
      <c r="L833" s="253"/>
      <c r="M833" s="253"/>
      <c r="N833" s="253"/>
      <c r="O833" s="253"/>
      <c r="P833" s="253"/>
      <c r="Q833" s="253"/>
      <c r="R833" s="253"/>
      <c r="S833" s="253"/>
      <c r="T833" s="253"/>
      <c r="U833" s="253"/>
      <c r="V833" s="253"/>
      <c r="W833" s="253"/>
    </row>
    <row r="834" spans="1:23" ht="16.5" customHeight="1">
      <c r="A834" s="253"/>
      <c r="B834" s="253"/>
      <c r="C834" s="253"/>
      <c r="D834" s="253"/>
      <c r="E834" s="253"/>
      <c r="F834" s="253"/>
      <c r="G834" s="253"/>
      <c r="H834" s="253"/>
      <c r="I834" s="253"/>
      <c r="J834" s="253"/>
      <c r="K834" s="253"/>
      <c r="L834" s="253"/>
      <c r="M834" s="253"/>
      <c r="N834" s="253"/>
      <c r="O834" s="253"/>
      <c r="P834" s="253"/>
      <c r="Q834" s="253"/>
      <c r="R834" s="253"/>
      <c r="S834" s="253"/>
      <c r="T834" s="253"/>
      <c r="U834" s="253"/>
      <c r="V834" s="253"/>
      <c r="W834" s="253"/>
    </row>
    <row r="835" spans="1:23" ht="16.5" customHeight="1">
      <c r="A835" s="253"/>
      <c r="B835" s="253"/>
      <c r="C835" s="253"/>
      <c r="D835" s="253"/>
      <c r="E835" s="253"/>
      <c r="F835" s="253"/>
      <c r="G835" s="253"/>
      <c r="H835" s="253"/>
      <c r="I835" s="253"/>
      <c r="J835" s="253"/>
      <c r="K835" s="253"/>
      <c r="L835" s="253"/>
      <c r="M835" s="253"/>
      <c r="N835" s="253"/>
      <c r="O835" s="253"/>
      <c r="P835" s="253"/>
      <c r="Q835" s="253"/>
      <c r="R835" s="253"/>
      <c r="S835" s="253"/>
      <c r="T835" s="253"/>
      <c r="U835" s="253"/>
      <c r="V835" s="253"/>
      <c r="W835" s="253"/>
    </row>
    <row r="836" spans="1:23" ht="16.5" customHeight="1">
      <c r="A836" s="253"/>
      <c r="B836" s="253"/>
      <c r="C836" s="253"/>
      <c r="D836" s="253"/>
      <c r="E836" s="253"/>
      <c r="F836" s="253"/>
      <c r="G836" s="253"/>
      <c r="H836" s="253"/>
      <c r="I836" s="253"/>
      <c r="J836" s="253"/>
      <c r="K836" s="253"/>
      <c r="L836" s="253"/>
      <c r="M836" s="253"/>
      <c r="N836" s="253"/>
      <c r="O836" s="253"/>
      <c r="P836" s="253"/>
      <c r="Q836" s="253"/>
      <c r="R836" s="253"/>
      <c r="S836" s="253"/>
      <c r="T836" s="253"/>
      <c r="U836" s="253"/>
      <c r="V836" s="253"/>
      <c r="W836" s="253"/>
    </row>
    <row r="837" spans="1:23" ht="16.5" customHeight="1">
      <c r="A837" s="253"/>
      <c r="B837" s="253"/>
      <c r="C837" s="253"/>
      <c r="D837" s="253"/>
      <c r="E837" s="253"/>
      <c r="F837" s="253"/>
      <c r="G837" s="253"/>
      <c r="H837" s="253"/>
      <c r="I837" s="253"/>
      <c r="J837" s="253"/>
      <c r="K837" s="253"/>
      <c r="L837" s="253"/>
      <c r="M837" s="253"/>
      <c r="N837" s="253"/>
      <c r="O837" s="253"/>
      <c r="P837" s="253"/>
      <c r="Q837" s="253"/>
      <c r="R837" s="253"/>
      <c r="S837" s="253"/>
      <c r="T837" s="253"/>
      <c r="U837" s="253"/>
      <c r="V837" s="253"/>
      <c r="W837" s="253"/>
    </row>
    <row r="838" spans="1:23" ht="16.5" customHeight="1">
      <c r="A838" s="253"/>
      <c r="B838" s="253"/>
      <c r="C838" s="253"/>
      <c r="D838" s="253"/>
      <c r="E838" s="253"/>
      <c r="F838" s="253"/>
      <c r="G838" s="253"/>
      <c r="H838" s="253"/>
      <c r="I838" s="253"/>
      <c r="J838" s="253"/>
      <c r="K838" s="253"/>
      <c r="L838" s="253"/>
      <c r="M838" s="253"/>
      <c r="N838" s="253"/>
      <c r="O838" s="253"/>
      <c r="P838" s="253"/>
      <c r="Q838" s="253"/>
      <c r="R838" s="253"/>
      <c r="S838" s="253"/>
      <c r="T838" s="253"/>
      <c r="U838" s="253"/>
      <c r="V838" s="253"/>
      <c r="W838" s="253"/>
    </row>
    <row r="839" spans="1:23" ht="16.5" customHeight="1">
      <c r="A839" s="253"/>
      <c r="B839" s="253"/>
      <c r="C839" s="253"/>
      <c r="D839" s="253"/>
      <c r="E839" s="253"/>
      <c r="F839" s="253"/>
      <c r="G839" s="253"/>
      <c r="H839" s="253"/>
      <c r="I839" s="253"/>
      <c r="J839" s="253"/>
      <c r="K839" s="253"/>
      <c r="L839" s="253"/>
      <c r="M839" s="253"/>
      <c r="N839" s="253"/>
      <c r="O839" s="253"/>
      <c r="P839" s="253"/>
      <c r="Q839" s="253"/>
      <c r="R839" s="253"/>
      <c r="S839" s="253"/>
      <c r="T839" s="253"/>
      <c r="U839" s="253"/>
      <c r="V839" s="253"/>
      <c r="W839" s="253"/>
    </row>
    <row r="840" spans="1:23" ht="16.5" customHeight="1">
      <c r="A840" s="253"/>
      <c r="B840" s="253"/>
      <c r="C840" s="253"/>
      <c r="D840" s="253"/>
      <c r="E840" s="253"/>
      <c r="F840" s="253"/>
      <c r="G840" s="253"/>
      <c r="H840" s="253"/>
      <c r="I840" s="253"/>
      <c r="J840" s="253"/>
      <c r="K840" s="253"/>
      <c r="L840" s="253"/>
      <c r="M840" s="253"/>
      <c r="N840" s="253"/>
      <c r="O840" s="253"/>
      <c r="P840" s="253"/>
      <c r="Q840" s="253"/>
      <c r="R840" s="253"/>
      <c r="S840" s="253"/>
      <c r="T840" s="253"/>
      <c r="U840" s="253"/>
      <c r="V840" s="253"/>
      <c r="W840" s="253"/>
    </row>
    <row r="841" spans="1:23" ht="16.5" customHeight="1">
      <c r="A841" s="253"/>
      <c r="B841" s="253"/>
      <c r="C841" s="253"/>
      <c r="D841" s="253"/>
      <c r="E841" s="253"/>
      <c r="F841" s="253"/>
      <c r="G841" s="253"/>
      <c r="H841" s="253"/>
      <c r="I841" s="253"/>
      <c r="J841" s="253"/>
      <c r="K841" s="253"/>
      <c r="L841" s="253"/>
      <c r="M841" s="253"/>
      <c r="N841" s="253"/>
      <c r="O841" s="253"/>
      <c r="P841" s="253"/>
      <c r="Q841" s="253"/>
      <c r="R841" s="253"/>
      <c r="S841" s="253"/>
      <c r="T841" s="253"/>
      <c r="U841" s="253"/>
      <c r="V841" s="253"/>
      <c r="W841" s="253"/>
    </row>
    <row r="842" spans="1:23" ht="16.5" customHeight="1">
      <c r="A842" s="253"/>
      <c r="B842" s="253"/>
      <c r="C842" s="253"/>
      <c r="D842" s="253"/>
      <c r="E842" s="253"/>
      <c r="F842" s="253"/>
      <c r="G842" s="253"/>
      <c r="H842" s="253"/>
      <c r="I842" s="253"/>
      <c r="J842" s="253"/>
      <c r="K842" s="253"/>
      <c r="L842" s="253"/>
      <c r="M842" s="253"/>
      <c r="N842" s="253"/>
      <c r="O842" s="253"/>
      <c r="P842" s="253"/>
      <c r="Q842" s="253"/>
      <c r="R842" s="253"/>
      <c r="S842" s="253"/>
      <c r="T842" s="253"/>
      <c r="U842" s="253"/>
      <c r="V842" s="253"/>
      <c r="W842" s="253"/>
    </row>
    <row r="843" spans="1:23" ht="16.5" customHeight="1">
      <c r="A843" s="253"/>
      <c r="B843" s="253"/>
      <c r="C843" s="253"/>
      <c r="D843" s="253"/>
      <c r="E843" s="253"/>
      <c r="F843" s="253"/>
      <c r="G843" s="253"/>
      <c r="H843" s="253"/>
      <c r="I843" s="253"/>
      <c r="J843" s="253"/>
      <c r="K843" s="253"/>
      <c r="L843" s="253"/>
      <c r="M843" s="253"/>
      <c r="N843" s="253"/>
      <c r="O843" s="253"/>
      <c r="P843" s="253"/>
      <c r="Q843" s="253"/>
      <c r="R843" s="253"/>
      <c r="S843" s="253"/>
      <c r="T843" s="253"/>
      <c r="U843" s="253"/>
      <c r="V843" s="253"/>
      <c r="W843" s="253"/>
    </row>
    <row r="844" spans="1:23" ht="16.5" customHeight="1">
      <c r="A844" s="253"/>
      <c r="B844" s="253"/>
      <c r="C844" s="253"/>
      <c r="D844" s="253"/>
      <c r="E844" s="253"/>
      <c r="F844" s="253"/>
      <c r="G844" s="253"/>
      <c r="H844" s="253"/>
      <c r="I844" s="253"/>
      <c r="J844" s="253"/>
      <c r="K844" s="253"/>
      <c r="L844" s="253"/>
      <c r="M844" s="253"/>
      <c r="N844" s="253"/>
      <c r="O844" s="253"/>
      <c r="P844" s="253"/>
      <c r="Q844" s="253"/>
      <c r="R844" s="253"/>
      <c r="S844" s="253"/>
      <c r="T844" s="253"/>
      <c r="U844" s="253"/>
      <c r="V844" s="253"/>
      <c r="W844" s="253"/>
    </row>
    <row r="845" spans="1:23" ht="16.5" customHeight="1">
      <c r="A845" s="253"/>
      <c r="B845" s="253"/>
      <c r="C845" s="253"/>
      <c r="D845" s="253"/>
      <c r="E845" s="253"/>
      <c r="F845" s="253"/>
      <c r="G845" s="253"/>
      <c r="H845" s="253"/>
      <c r="I845" s="253"/>
      <c r="J845" s="253"/>
      <c r="K845" s="253"/>
      <c r="L845" s="253"/>
      <c r="M845" s="253"/>
      <c r="N845" s="253"/>
      <c r="O845" s="253"/>
      <c r="P845" s="253"/>
      <c r="Q845" s="253"/>
      <c r="R845" s="253"/>
      <c r="S845" s="253"/>
      <c r="T845" s="253"/>
      <c r="U845" s="253"/>
      <c r="V845" s="253"/>
      <c r="W845" s="253"/>
    </row>
    <row r="846" spans="1:23" ht="16.5" customHeight="1">
      <c r="A846" s="253"/>
      <c r="B846" s="253"/>
      <c r="C846" s="253"/>
      <c r="D846" s="253"/>
      <c r="E846" s="253"/>
      <c r="F846" s="253"/>
      <c r="G846" s="253"/>
      <c r="H846" s="253"/>
      <c r="I846" s="253"/>
      <c r="J846" s="253"/>
      <c r="K846" s="253"/>
      <c r="L846" s="253"/>
      <c r="M846" s="253"/>
      <c r="N846" s="253"/>
      <c r="O846" s="253"/>
      <c r="P846" s="253"/>
      <c r="Q846" s="253"/>
      <c r="R846" s="253"/>
      <c r="S846" s="253"/>
      <c r="T846" s="253"/>
      <c r="U846" s="253"/>
      <c r="V846" s="253"/>
      <c r="W846" s="253"/>
    </row>
    <row r="847" spans="1:23" ht="16.5" customHeight="1">
      <c r="A847" s="253"/>
      <c r="B847" s="253"/>
      <c r="C847" s="253"/>
      <c r="D847" s="253"/>
      <c r="E847" s="253"/>
      <c r="F847" s="253"/>
      <c r="G847" s="253"/>
      <c r="H847" s="253"/>
      <c r="I847" s="253"/>
      <c r="J847" s="253"/>
      <c r="K847" s="253"/>
      <c r="L847" s="253"/>
      <c r="M847" s="253"/>
      <c r="N847" s="253"/>
      <c r="O847" s="253"/>
      <c r="P847" s="253"/>
      <c r="Q847" s="253"/>
      <c r="R847" s="253"/>
      <c r="S847" s="253"/>
      <c r="T847" s="253"/>
      <c r="U847" s="253"/>
      <c r="V847" s="253"/>
      <c r="W847" s="253"/>
    </row>
    <row r="848" spans="1:23" ht="16.5" customHeight="1">
      <c r="A848" s="253"/>
      <c r="B848" s="253"/>
      <c r="C848" s="253"/>
      <c r="D848" s="253"/>
      <c r="E848" s="253"/>
      <c r="F848" s="253"/>
      <c r="G848" s="253"/>
      <c r="H848" s="253"/>
      <c r="I848" s="253"/>
      <c r="J848" s="253"/>
      <c r="K848" s="253"/>
      <c r="L848" s="253"/>
      <c r="M848" s="253"/>
      <c r="N848" s="253"/>
      <c r="O848" s="253"/>
      <c r="P848" s="253"/>
      <c r="Q848" s="253"/>
      <c r="R848" s="253"/>
      <c r="S848" s="253"/>
      <c r="T848" s="253"/>
      <c r="U848" s="253"/>
      <c r="V848" s="253"/>
      <c r="W848" s="253"/>
    </row>
    <row r="849" spans="1:23" ht="16.5" customHeight="1">
      <c r="A849" s="253"/>
      <c r="B849" s="253"/>
      <c r="C849" s="253"/>
      <c r="D849" s="253"/>
      <c r="E849" s="253"/>
      <c r="F849" s="253"/>
      <c r="G849" s="253"/>
      <c r="H849" s="253"/>
      <c r="I849" s="253"/>
      <c r="J849" s="253"/>
      <c r="K849" s="253"/>
      <c r="L849" s="253"/>
      <c r="M849" s="253"/>
      <c r="N849" s="253"/>
      <c r="O849" s="253"/>
      <c r="P849" s="253"/>
      <c r="Q849" s="253"/>
      <c r="R849" s="253"/>
      <c r="S849" s="253"/>
      <c r="T849" s="253"/>
      <c r="U849" s="253"/>
      <c r="V849" s="253"/>
      <c r="W849" s="253"/>
    </row>
    <row r="850" spans="1:23" ht="16.5" customHeight="1">
      <c r="A850" s="253"/>
      <c r="B850" s="253"/>
      <c r="C850" s="253"/>
      <c r="D850" s="253"/>
      <c r="E850" s="253"/>
      <c r="F850" s="253"/>
      <c r="G850" s="253"/>
      <c r="H850" s="253"/>
      <c r="I850" s="253"/>
      <c r="J850" s="253"/>
      <c r="K850" s="253"/>
      <c r="L850" s="253"/>
      <c r="M850" s="253"/>
      <c r="N850" s="253"/>
      <c r="O850" s="253"/>
      <c r="P850" s="253"/>
      <c r="Q850" s="253"/>
      <c r="R850" s="253"/>
      <c r="S850" s="253"/>
      <c r="T850" s="253"/>
      <c r="U850" s="253"/>
      <c r="V850" s="253"/>
      <c r="W850" s="253"/>
    </row>
    <row r="851" spans="1:23" ht="16.5" customHeight="1">
      <c r="A851" s="253"/>
      <c r="B851" s="253"/>
      <c r="C851" s="253"/>
      <c r="D851" s="253"/>
      <c r="E851" s="253"/>
      <c r="F851" s="253"/>
      <c r="G851" s="253"/>
      <c r="H851" s="253"/>
      <c r="I851" s="253"/>
      <c r="J851" s="253"/>
      <c r="K851" s="253"/>
      <c r="L851" s="253"/>
      <c r="M851" s="253"/>
      <c r="N851" s="253"/>
      <c r="O851" s="253"/>
      <c r="P851" s="253"/>
      <c r="Q851" s="253"/>
      <c r="R851" s="253"/>
      <c r="S851" s="253"/>
      <c r="T851" s="253"/>
      <c r="U851" s="253"/>
      <c r="V851" s="253"/>
      <c r="W851" s="253"/>
    </row>
    <row r="852" spans="1:23" ht="16.5" customHeight="1">
      <c r="A852" s="253"/>
      <c r="B852" s="253"/>
      <c r="C852" s="253"/>
      <c r="D852" s="253"/>
      <c r="E852" s="253"/>
      <c r="F852" s="253"/>
      <c r="G852" s="253"/>
      <c r="H852" s="253"/>
      <c r="I852" s="253"/>
      <c r="J852" s="253"/>
      <c r="K852" s="253"/>
      <c r="L852" s="253"/>
      <c r="M852" s="253"/>
      <c r="N852" s="253"/>
      <c r="O852" s="253"/>
      <c r="P852" s="253"/>
      <c r="Q852" s="253"/>
      <c r="R852" s="253"/>
      <c r="S852" s="253"/>
      <c r="T852" s="253"/>
      <c r="U852" s="253"/>
      <c r="V852" s="253"/>
      <c r="W852" s="253"/>
    </row>
    <row r="853" spans="1:23" ht="16.5" customHeight="1">
      <c r="A853" s="253"/>
      <c r="B853" s="253"/>
      <c r="C853" s="253"/>
      <c r="D853" s="253"/>
      <c r="E853" s="253"/>
      <c r="F853" s="253"/>
      <c r="G853" s="253"/>
      <c r="H853" s="253"/>
      <c r="I853" s="253"/>
      <c r="J853" s="253"/>
      <c r="K853" s="253"/>
      <c r="L853" s="253"/>
      <c r="M853" s="253"/>
      <c r="N853" s="253"/>
      <c r="O853" s="253"/>
      <c r="P853" s="253"/>
      <c r="Q853" s="253"/>
      <c r="R853" s="253"/>
      <c r="S853" s="253"/>
      <c r="T853" s="253"/>
      <c r="U853" s="253"/>
      <c r="V853" s="253"/>
      <c r="W853" s="253"/>
    </row>
    <row r="854" spans="1:23" ht="16.5" customHeight="1">
      <c r="A854" s="253"/>
      <c r="B854" s="253"/>
      <c r="C854" s="253"/>
      <c r="D854" s="253"/>
      <c r="E854" s="253"/>
      <c r="F854" s="253"/>
      <c r="G854" s="253"/>
      <c r="H854" s="253"/>
      <c r="I854" s="253"/>
      <c r="J854" s="253"/>
      <c r="K854" s="253"/>
      <c r="L854" s="253"/>
      <c r="M854" s="253"/>
      <c r="N854" s="253"/>
      <c r="O854" s="253"/>
      <c r="P854" s="253"/>
      <c r="Q854" s="253"/>
      <c r="R854" s="253"/>
      <c r="S854" s="253"/>
      <c r="T854" s="253"/>
      <c r="U854" s="253"/>
      <c r="V854" s="253"/>
      <c r="W854" s="253"/>
    </row>
    <row r="855" spans="1:23" ht="16.5" customHeight="1">
      <c r="A855" s="253"/>
      <c r="B855" s="253"/>
      <c r="C855" s="253"/>
      <c r="D855" s="253"/>
      <c r="E855" s="253"/>
      <c r="F855" s="253"/>
      <c r="G855" s="253"/>
      <c r="H855" s="253"/>
      <c r="I855" s="253"/>
      <c r="J855" s="253"/>
      <c r="K855" s="253"/>
      <c r="L855" s="253"/>
      <c r="M855" s="253"/>
      <c r="N855" s="253"/>
      <c r="O855" s="253"/>
      <c r="P855" s="253"/>
      <c r="Q855" s="253"/>
      <c r="R855" s="253"/>
      <c r="S855" s="253"/>
      <c r="T855" s="253"/>
      <c r="U855" s="253"/>
      <c r="V855" s="253"/>
      <c r="W855" s="253"/>
    </row>
    <row r="856" spans="1:23" ht="16.5" customHeight="1">
      <c r="A856" s="253"/>
      <c r="B856" s="253"/>
      <c r="C856" s="253"/>
      <c r="D856" s="253"/>
      <c r="E856" s="253"/>
      <c r="F856" s="253"/>
      <c r="G856" s="253"/>
      <c r="H856" s="253"/>
      <c r="I856" s="253"/>
      <c r="J856" s="253"/>
      <c r="K856" s="253"/>
      <c r="L856" s="253"/>
      <c r="M856" s="253"/>
      <c r="N856" s="253"/>
      <c r="O856" s="253"/>
      <c r="P856" s="253"/>
      <c r="Q856" s="253"/>
      <c r="R856" s="253"/>
      <c r="S856" s="253"/>
      <c r="T856" s="253"/>
      <c r="U856" s="253"/>
      <c r="V856" s="253"/>
      <c r="W856" s="253"/>
    </row>
    <row r="857" spans="1:23" ht="16.5" customHeight="1">
      <c r="A857" s="253"/>
      <c r="B857" s="253"/>
      <c r="C857" s="253"/>
      <c r="D857" s="253"/>
      <c r="E857" s="253"/>
      <c r="F857" s="253"/>
      <c r="G857" s="253"/>
      <c r="H857" s="253"/>
      <c r="I857" s="253"/>
      <c r="J857" s="253"/>
      <c r="K857" s="253"/>
      <c r="L857" s="253"/>
      <c r="M857" s="253"/>
      <c r="N857" s="253"/>
      <c r="O857" s="253"/>
      <c r="P857" s="253"/>
      <c r="Q857" s="253"/>
      <c r="R857" s="253"/>
      <c r="S857" s="253"/>
      <c r="T857" s="253"/>
      <c r="U857" s="253"/>
      <c r="V857" s="253"/>
      <c r="W857" s="253"/>
    </row>
    <row r="858" spans="1:23" ht="16.5" customHeight="1">
      <c r="A858" s="253"/>
      <c r="B858" s="253"/>
      <c r="C858" s="253"/>
      <c r="D858" s="253"/>
      <c r="E858" s="253"/>
      <c r="F858" s="253"/>
      <c r="G858" s="253"/>
      <c r="H858" s="253"/>
      <c r="I858" s="253"/>
      <c r="J858" s="253"/>
      <c r="K858" s="253"/>
      <c r="L858" s="253"/>
      <c r="M858" s="253"/>
      <c r="N858" s="253"/>
      <c r="O858" s="253"/>
      <c r="P858" s="253"/>
      <c r="Q858" s="253"/>
      <c r="R858" s="253"/>
      <c r="S858" s="253"/>
      <c r="T858" s="253"/>
      <c r="U858" s="253"/>
      <c r="V858" s="253"/>
      <c r="W858" s="253"/>
    </row>
    <row r="859" spans="1:23" ht="16.5" customHeight="1">
      <c r="A859" s="253"/>
      <c r="B859" s="253"/>
      <c r="C859" s="253"/>
      <c r="D859" s="253"/>
      <c r="E859" s="253"/>
      <c r="F859" s="253"/>
      <c r="G859" s="253"/>
      <c r="H859" s="253"/>
      <c r="I859" s="253"/>
      <c r="J859" s="253"/>
      <c r="K859" s="253"/>
      <c r="L859" s="253"/>
      <c r="M859" s="253"/>
      <c r="N859" s="253"/>
      <c r="O859" s="253"/>
      <c r="P859" s="253"/>
      <c r="Q859" s="253"/>
      <c r="R859" s="253"/>
      <c r="S859" s="253"/>
      <c r="T859" s="253"/>
      <c r="U859" s="253"/>
      <c r="V859" s="253"/>
      <c r="W859" s="253"/>
    </row>
    <row r="860" spans="1:23" ht="16.5" customHeight="1">
      <c r="A860" s="253"/>
      <c r="B860" s="253"/>
      <c r="C860" s="253"/>
      <c r="D860" s="253"/>
      <c r="E860" s="253"/>
      <c r="F860" s="253"/>
      <c r="G860" s="253"/>
      <c r="H860" s="253"/>
      <c r="I860" s="253"/>
      <c r="J860" s="253"/>
      <c r="K860" s="253"/>
      <c r="L860" s="253"/>
      <c r="M860" s="253"/>
      <c r="N860" s="253"/>
      <c r="O860" s="253"/>
      <c r="P860" s="253"/>
      <c r="Q860" s="253"/>
      <c r="R860" s="253"/>
      <c r="S860" s="253"/>
      <c r="T860" s="253"/>
      <c r="U860" s="253"/>
      <c r="V860" s="253"/>
      <c r="W860" s="253"/>
    </row>
    <row r="861" spans="1:23" ht="16.5" customHeight="1">
      <c r="A861" s="253"/>
      <c r="B861" s="253"/>
      <c r="C861" s="253"/>
      <c r="D861" s="253"/>
      <c r="E861" s="253"/>
      <c r="F861" s="253"/>
      <c r="G861" s="253"/>
      <c r="H861" s="253"/>
      <c r="I861" s="253"/>
      <c r="J861" s="253"/>
      <c r="K861" s="253"/>
      <c r="L861" s="253"/>
      <c r="M861" s="253"/>
      <c r="N861" s="253"/>
      <c r="O861" s="253"/>
      <c r="P861" s="253"/>
      <c r="Q861" s="253"/>
      <c r="R861" s="253"/>
      <c r="S861" s="253"/>
      <c r="T861" s="253"/>
      <c r="U861" s="253"/>
      <c r="V861" s="253"/>
      <c r="W861" s="253"/>
    </row>
    <row r="862" spans="1:23" ht="16.5" customHeight="1">
      <c r="A862" s="253"/>
      <c r="B862" s="253"/>
      <c r="C862" s="253"/>
      <c r="D862" s="253"/>
      <c r="E862" s="253"/>
      <c r="F862" s="253"/>
      <c r="G862" s="253"/>
      <c r="H862" s="253"/>
      <c r="I862" s="253"/>
      <c r="J862" s="253"/>
      <c r="K862" s="253"/>
      <c r="L862" s="253"/>
      <c r="M862" s="253"/>
      <c r="N862" s="253"/>
      <c r="O862" s="253"/>
      <c r="P862" s="253"/>
      <c r="Q862" s="253"/>
      <c r="R862" s="253"/>
      <c r="S862" s="253"/>
      <c r="T862" s="253"/>
      <c r="U862" s="253"/>
      <c r="V862" s="253"/>
      <c r="W862" s="253"/>
    </row>
    <row r="863" spans="1:23" ht="16.5" customHeight="1">
      <c r="A863" s="253"/>
      <c r="B863" s="253"/>
      <c r="C863" s="253"/>
      <c r="D863" s="253"/>
      <c r="E863" s="253"/>
      <c r="F863" s="253"/>
      <c r="G863" s="253"/>
      <c r="H863" s="253"/>
      <c r="I863" s="253"/>
      <c r="J863" s="253"/>
      <c r="K863" s="253"/>
      <c r="L863" s="253"/>
      <c r="M863" s="253"/>
      <c r="N863" s="253"/>
      <c r="O863" s="253"/>
      <c r="P863" s="253"/>
      <c r="Q863" s="253"/>
      <c r="R863" s="253"/>
      <c r="S863" s="253"/>
      <c r="T863" s="253"/>
      <c r="U863" s="253"/>
      <c r="V863" s="253"/>
      <c r="W863" s="253"/>
    </row>
    <row r="864" spans="1:23" ht="16.5" customHeight="1">
      <c r="A864" s="253"/>
      <c r="B864" s="253"/>
      <c r="C864" s="253"/>
      <c r="D864" s="253"/>
      <c r="E864" s="253"/>
      <c r="F864" s="253"/>
      <c r="G864" s="253"/>
      <c r="H864" s="253"/>
      <c r="I864" s="253"/>
      <c r="J864" s="253"/>
      <c r="K864" s="253"/>
      <c r="L864" s="253"/>
      <c r="M864" s="253"/>
      <c r="N864" s="253"/>
      <c r="O864" s="253"/>
      <c r="P864" s="253"/>
      <c r="Q864" s="253"/>
      <c r="R864" s="253"/>
      <c r="S864" s="253"/>
      <c r="T864" s="253"/>
      <c r="U864" s="253"/>
      <c r="V864" s="253"/>
      <c r="W864" s="253"/>
    </row>
    <row r="865" spans="1:23" ht="16.5" customHeight="1">
      <c r="A865" s="253"/>
      <c r="B865" s="253"/>
      <c r="C865" s="253"/>
      <c r="D865" s="253"/>
      <c r="E865" s="253"/>
      <c r="F865" s="253"/>
      <c r="G865" s="253"/>
      <c r="H865" s="253"/>
      <c r="I865" s="253"/>
      <c r="J865" s="253"/>
      <c r="K865" s="253"/>
      <c r="L865" s="253"/>
      <c r="M865" s="253"/>
      <c r="N865" s="253"/>
      <c r="O865" s="253"/>
      <c r="P865" s="253"/>
      <c r="Q865" s="253"/>
      <c r="R865" s="253"/>
      <c r="S865" s="253"/>
      <c r="T865" s="253"/>
      <c r="U865" s="253"/>
      <c r="V865" s="253"/>
      <c r="W865" s="253"/>
    </row>
    <row r="866" spans="1:23" ht="16.5" customHeight="1">
      <c r="A866" s="253"/>
      <c r="B866" s="253"/>
      <c r="C866" s="253"/>
      <c r="D866" s="253"/>
      <c r="E866" s="253"/>
      <c r="F866" s="253"/>
      <c r="G866" s="253"/>
      <c r="H866" s="253"/>
      <c r="I866" s="253"/>
      <c r="J866" s="253"/>
      <c r="K866" s="253"/>
      <c r="L866" s="253"/>
      <c r="M866" s="253"/>
      <c r="N866" s="253"/>
      <c r="O866" s="253"/>
      <c r="P866" s="253"/>
      <c r="Q866" s="253"/>
      <c r="R866" s="253"/>
      <c r="S866" s="253"/>
      <c r="T866" s="253"/>
      <c r="U866" s="253"/>
      <c r="V866" s="253"/>
      <c r="W866" s="253"/>
    </row>
    <row r="867" spans="1:23" ht="16.5" customHeight="1">
      <c r="A867" s="253"/>
      <c r="B867" s="253"/>
      <c r="C867" s="253"/>
      <c r="D867" s="253"/>
      <c r="E867" s="253"/>
      <c r="F867" s="253"/>
      <c r="G867" s="253"/>
      <c r="H867" s="253"/>
      <c r="I867" s="253"/>
      <c r="J867" s="253"/>
      <c r="K867" s="253"/>
      <c r="L867" s="253"/>
      <c r="M867" s="253"/>
      <c r="N867" s="253"/>
      <c r="O867" s="253"/>
      <c r="P867" s="253"/>
      <c r="Q867" s="253"/>
      <c r="R867" s="253"/>
      <c r="S867" s="253"/>
      <c r="T867" s="253"/>
      <c r="U867" s="253"/>
      <c r="V867" s="253"/>
      <c r="W867" s="253"/>
    </row>
    <row r="868" spans="1:23" ht="16.5" customHeight="1">
      <c r="A868" s="253"/>
      <c r="B868" s="253"/>
      <c r="C868" s="253"/>
      <c r="D868" s="253"/>
      <c r="E868" s="253"/>
      <c r="F868" s="253"/>
      <c r="G868" s="253"/>
      <c r="H868" s="253"/>
      <c r="I868" s="253"/>
      <c r="J868" s="253"/>
      <c r="K868" s="253"/>
      <c r="L868" s="253"/>
      <c r="M868" s="253"/>
      <c r="N868" s="253"/>
      <c r="O868" s="253"/>
      <c r="P868" s="253"/>
      <c r="Q868" s="253"/>
      <c r="R868" s="253"/>
      <c r="S868" s="253"/>
      <c r="T868" s="253"/>
      <c r="U868" s="253"/>
      <c r="V868" s="253"/>
      <c r="W868" s="253"/>
    </row>
    <row r="869" spans="1:23" ht="16.5" customHeight="1">
      <c r="A869" s="253"/>
      <c r="B869" s="253"/>
      <c r="C869" s="253"/>
      <c r="D869" s="253"/>
      <c r="E869" s="253"/>
      <c r="F869" s="253"/>
      <c r="G869" s="253"/>
      <c r="H869" s="253"/>
      <c r="I869" s="253"/>
      <c r="J869" s="253"/>
      <c r="K869" s="253"/>
      <c r="L869" s="253"/>
      <c r="M869" s="253"/>
      <c r="N869" s="253"/>
      <c r="O869" s="253"/>
      <c r="P869" s="253"/>
      <c r="Q869" s="253"/>
      <c r="R869" s="253"/>
      <c r="S869" s="253"/>
      <c r="T869" s="253"/>
      <c r="U869" s="253"/>
      <c r="V869" s="253"/>
      <c r="W869" s="253"/>
    </row>
    <row r="870" spans="1:23" ht="16.5" customHeight="1">
      <c r="A870" s="253"/>
      <c r="B870" s="253"/>
      <c r="C870" s="253"/>
      <c r="D870" s="253"/>
      <c r="E870" s="253"/>
      <c r="F870" s="253"/>
      <c r="G870" s="253"/>
      <c r="H870" s="253"/>
      <c r="I870" s="253"/>
      <c r="J870" s="253"/>
      <c r="K870" s="253"/>
      <c r="L870" s="253"/>
      <c r="M870" s="253"/>
      <c r="N870" s="253"/>
      <c r="O870" s="253"/>
      <c r="P870" s="253"/>
      <c r="Q870" s="253"/>
      <c r="R870" s="253"/>
      <c r="S870" s="253"/>
      <c r="T870" s="253"/>
      <c r="U870" s="253"/>
      <c r="V870" s="253"/>
      <c r="W870" s="253"/>
    </row>
    <row r="871" spans="1:23" ht="16.5" customHeight="1">
      <c r="A871" s="253"/>
      <c r="B871" s="253"/>
      <c r="C871" s="253"/>
      <c r="D871" s="253"/>
      <c r="E871" s="253"/>
      <c r="F871" s="253"/>
      <c r="G871" s="253"/>
      <c r="H871" s="253"/>
      <c r="I871" s="253"/>
      <c r="J871" s="253"/>
      <c r="K871" s="253"/>
      <c r="L871" s="253"/>
      <c r="M871" s="253"/>
      <c r="N871" s="253"/>
      <c r="O871" s="253"/>
      <c r="P871" s="253"/>
      <c r="Q871" s="253"/>
      <c r="R871" s="253"/>
      <c r="S871" s="253"/>
      <c r="T871" s="253"/>
      <c r="U871" s="253"/>
      <c r="V871" s="253"/>
      <c r="W871" s="253"/>
    </row>
    <row r="872" spans="1:23" ht="16.5" customHeight="1">
      <c r="A872" s="253"/>
      <c r="B872" s="253"/>
      <c r="C872" s="253"/>
      <c r="D872" s="253"/>
      <c r="E872" s="253"/>
      <c r="F872" s="253"/>
      <c r="G872" s="253"/>
      <c r="H872" s="253"/>
      <c r="I872" s="253"/>
      <c r="J872" s="253"/>
      <c r="K872" s="253"/>
      <c r="L872" s="253"/>
      <c r="M872" s="253"/>
      <c r="N872" s="253"/>
      <c r="O872" s="253"/>
      <c r="P872" s="253"/>
      <c r="Q872" s="253"/>
      <c r="R872" s="253"/>
      <c r="S872" s="253"/>
      <c r="T872" s="253"/>
      <c r="U872" s="253"/>
      <c r="V872" s="253"/>
      <c r="W872" s="253"/>
    </row>
    <row r="873" spans="1:23" ht="16.5" customHeight="1">
      <c r="A873" s="253"/>
      <c r="B873" s="253"/>
      <c r="C873" s="253"/>
      <c r="D873" s="253"/>
      <c r="E873" s="253"/>
      <c r="F873" s="253"/>
      <c r="G873" s="253"/>
      <c r="H873" s="253"/>
      <c r="I873" s="253"/>
      <c r="J873" s="253"/>
      <c r="K873" s="253"/>
      <c r="L873" s="253"/>
      <c r="M873" s="253"/>
      <c r="N873" s="253"/>
      <c r="O873" s="253"/>
      <c r="P873" s="253"/>
      <c r="Q873" s="253"/>
      <c r="R873" s="253"/>
      <c r="S873" s="253"/>
      <c r="T873" s="253"/>
      <c r="U873" s="253"/>
      <c r="V873" s="253"/>
      <c r="W873" s="253"/>
    </row>
    <row r="874" spans="1:23" ht="16.5" customHeight="1">
      <c r="A874" s="253"/>
      <c r="B874" s="253"/>
      <c r="C874" s="253"/>
      <c r="D874" s="253"/>
      <c r="E874" s="253"/>
      <c r="F874" s="253"/>
      <c r="G874" s="253"/>
      <c r="H874" s="253"/>
      <c r="I874" s="253"/>
      <c r="J874" s="253"/>
      <c r="K874" s="253"/>
      <c r="L874" s="253"/>
      <c r="M874" s="253"/>
      <c r="N874" s="253"/>
      <c r="O874" s="253"/>
      <c r="P874" s="253"/>
      <c r="Q874" s="253"/>
      <c r="R874" s="253"/>
      <c r="S874" s="253"/>
      <c r="T874" s="253"/>
      <c r="U874" s="253"/>
      <c r="V874" s="253"/>
      <c r="W874" s="253"/>
    </row>
    <row r="875" spans="1:23" ht="16.5" customHeight="1">
      <c r="A875" s="253"/>
      <c r="B875" s="253"/>
      <c r="C875" s="253"/>
      <c r="D875" s="253"/>
      <c r="E875" s="253"/>
      <c r="F875" s="253"/>
      <c r="G875" s="253"/>
      <c r="H875" s="253"/>
      <c r="I875" s="253"/>
      <c r="J875" s="253"/>
      <c r="K875" s="253"/>
      <c r="L875" s="253"/>
      <c r="M875" s="253"/>
      <c r="N875" s="253"/>
      <c r="O875" s="253"/>
      <c r="P875" s="253"/>
      <c r="Q875" s="253"/>
      <c r="R875" s="253"/>
      <c r="S875" s="253"/>
      <c r="T875" s="253"/>
      <c r="U875" s="253"/>
      <c r="V875" s="253"/>
      <c r="W875" s="253"/>
    </row>
    <row r="876" spans="1:23" ht="16.5" customHeight="1">
      <c r="A876" s="253"/>
      <c r="B876" s="253"/>
      <c r="C876" s="253"/>
      <c r="D876" s="253"/>
      <c r="E876" s="253"/>
      <c r="F876" s="253"/>
      <c r="G876" s="253"/>
      <c r="H876" s="253"/>
      <c r="I876" s="253"/>
      <c r="J876" s="253"/>
      <c r="K876" s="253"/>
      <c r="L876" s="253"/>
      <c r="M876" s="253"/>
      <c r="N876" s="253"/>
      <c r="O876" s="253"/>
      <c r="P876" s="253"/>
      <c r="Q876" s="253"/>
      <c r="R876" s="253"/>
      <c r="S876" s="253"/>
      <c r="T876" s="253"/>
      <c r="U876" s="253"/>
      <c r="V876" s="253"/>
      <c r="W876" s="253"/>
    </row>
    <row r="877" spans="1:23" ht="16.5" customHeight="1">
      <c r="A877" s="253"/>
      <c r="B877" s="253"/>
      <c r="C877" s="253"/>
      <c r="D877" s="253"/>
      <c r="E877" s="253"/>
      <c r="F877" s="253"/>
      <c r="G877" s="253"/>
      <c r="H877" s="253"/>
      <c r="I877" s="253"/>
      <c r="J877" s="253"/>
      <c r="K877" s="253"/>
      <c r="L877" s="253"/>
      <c r="M877" s="253"/>
      <c r="N877" s="253"/>
      <c r="O877" s="253"/>
      <c r="P877" s="253"/>
      <c r="Q877" s="253"/>
      <c r="R877" s="253"/>
      <c r="S877" s="253"/>
      <c r="T877" s="253"/>
      <c r="U877" s="253"/>
      <c r="V877" s="253"/>
      <c r="W877" s="253"/>
    </row>
    <row r="878" spans="1:23" ht="16.5" customHeight="1">
      <c r="A878" s="253"/>
      <c r="B878" s="253"/>
      <c r="C878" s="253"/>
      <c r="D878" s="253"/>
      <c r="E878" s="253"/>
      <c r="F878" s="253"/>
      <c r="G878" s="253"/>
      <c r="H878" s="253"/>
      <c r="I878" s="253"/>
      <c r="J878" s="253"/>
      <c r="K878" s="253"/>
      <c r="L878" s="253"/>
      <c r="M878" s="253"/>
      <c r="N878" s="253"/>
      <c r="O878" s="253"/>
      <c r="P878" s="253"/>
      <c r="Q878" s="253"/>
      <c r="R878" s="253"/>
      <c r="S878" s="253"/>
      <c r="T878" s="253"/>
      <c r="U878" s="253"/>
      <c r="V878" s="253"/>
      <c r="W878" s="253"/>
    </row>
    <row r="879" spans="1:23" ht="16.5" customHeight="1">
      <c r="A879" s="253"/>
      <c r="B879" s="253"/>
      <c r="C879" s="253"/>
      <c r="D879" s="253"/>
      <c r="E879" s="253"/>
      <c r="F879" s="253"/>
      <c r="G879" s="253"/>
      <c r="H879" s="253"/>
      <c r="I879" s="253"/>
      <c r="J879" s="253"/>
      <c r="K879" s="253"/>
      <c r="L879" s="253"/>
      <c r="M879" s="253"/>
      <c r="N879" s="253"/>
      <c r="O879" s="253"/>
      <c r="P879" s="253"/>
      <c r="Q879" s="253"/>
      <c r="R879" s="253"/>
      <c r="S879" s="253"/>
      <c r="T879" s="253"/>
      <c r="U879" s="253"/>
      <c r="V879" s="253"/>
      <c r="W879" s="253"/>
    </row>
    <row r="880" spans="1:23" ht="16.5" customHeight="1">
      <c r="A880" s="253"/>
      <c r="B880" s="253"/>
      <c r="C880" s="253"/>
      <c r="D880" s="253"/>
      <c r="E880" s="253"/>
      <c r="F880" s="253"/>
      <c r="G880" s="253"/>
      <c r="H880" s="253"/>
      <c r="I880" s="253"/>
      <c r="J880" s="253"/>
      <c r="K880" s="253"/>
      <c r="L880" s="253"/>
      <c r="M880" s="253"/>
      <c r="N880" s="253"/>
      <c r="O880" s="253"/>
      <c r="P880" s="253"/>
      <c r="Q880" s="253"/>
      <c r="R880" s="253"/>
      <c r="S880" s="253"/>
      <c r="T880" s="253"/>
      <c r="U880" s="253"/>
      <c r="V880" s="253"/>
      <c r="W880" s="253"/>
    </row>
    <row r="881" spans="1:23" ht="16.5" customHeight="1">
      <c r="A881" s="253"/>
      <c r="B881" s="253"/>
      <c r="C881" s="253"/>
      <c r="D881" s="253"/>
      <c r="E881" s="253"/>
      <c r="F881" s="253"/>
      <c r="G881" s="253"/>
      <c r="H881" s="253"/>
      <c r="I881" s="253"/>
      <c r="J881" s="253"/>
      <c r="K881" s="253"/>
      <c r="L881" s="253"/>
      <c r="M881" s="253"/>
      <c r="N881" s="253"/>
      <c r="O881" s="253"/>
      <c r="P881" s="253"/>
      <c r="Q881" s="253"/>
      <c r="R881" s="253"/>
      <c r="S881" s="253"/>
      <c r="T881" s="253"/>
      <c r="U881" s="253"/>
      <c r="V881" s="253"/>
      <c r="W881" s="253"/>
    </row>
    <row r="882" spans="1:23" ht="16.5" customHeight="1">
      <c r="A882" s="253"/>
      <c r="B882" s="253"/>
      <c r="C882" s="253"/>
      <c r="D882" s="253"/>
      <c r="E882" s="253"/>
      <c r="F882" s="253"/>
      <c r="G882" s="253"/>
      <c r="H882" s="253"/>
      <c r="I882" s="253"/>
      <c r="J882" s="253"/>
      <c r="K882" s="253"/>
      <c r="L882" s="253"/>
      <c r="M882" s="253"/>
      <c r="N882" s="253"/>
      <c r="O882" s="253"/>
      <c r="P882" s="253"/>
      <c r="Q882" s="253"/>
      <c r="R882" s="253"/>
      <c r="S882" s="253"/>
      <c r="T882" s="253"/>
      <c r="U882" s="253"/>
      <c r="V882" s="253"/>
      <c r="W882" s="253"/>
    </row>
    <row r="883" spans="1:23" ht="16.5" customHeight="1">
      <c r="A883" s="253"/>
      <c r="B883" s="253"/>
      <c r="C883" s="253"/>
      <c r="D883" s="253"/>
      <c r="E883" s="253"/>
      <c r="F883" s="253"/>
      <c r="G883" s="253"/>
      <c r="H883" s="253"/>
      <c r="I883" s="253"/>
      <c r="J883" s="253"/>
      <c r="K883" s="253"/>
      <c r="L883" s="253"/>
      <c r="M883" s="253"/>
      <c r="N883" s="253"/>
      <c r="O883" s="253"/>
      <c r="P883" s="253"/>
      <c r="Q883" s="253"/>
      <c r="R883" s="253"/>
      <c r="S883" s="253"/>
      <c r="T883" s="253"/>
      <c r="U883" s="253"/>
      <c r="V883" s="253"/>
      <c r="W883" s="253"/>
    </row>
    <row r="884" spans="1:23" ht="16.5" customHeight="1">
      <c r="A884" s="253"/>
      <c r="B884" s="253"/>
      <c r="C884" s="253"/>
      <c r="D884" s="253"/>
      <c r="E884" s="253"/>
      <c r="F884" s="253"/>
      <c r="G884" s="253"/>
      <c r="H884" s="253"/>
      <c r="I884" s="253"/>
      <c r="J884" s="253"/>
      <c r="K884" s="253"/>
      <c r="L884" s="253"/>
      <c r="M884" s="253"/>
      <c r="N884" s="253"/>
      <c r="O884" s="253"/>
      <c r="P884" s="253"/>
      <c r="Q884" s="253"/>
      <c r="R884" s="253"/>
      <c r="S884" s="253"/>
      <c r="T884" s="253"/>
      <c r="U884" s="253"/>
      <c r="V884" s="253"/>
      <c r="W884" s="253"/>
    </row>
    <row r="885" spans="1:23" ht="16.5" customHeight="1">
      <c r="A885" s="253"/>
      <c r="B885" s="253"/>
      <c r="C885" s="253"/>
      <c r="D885" s="253"/>
      <c r="E885" s="253"/>
      <c r="F885" s="253"/>
      <c r="G885" s="253"/>
      <c r="H885" s="253"/>
      <c r="I885" s="253"/>
      <c r="J885" s="253"/>
      <c r="K885" s="253"/>
      <c r="L885" s="253"/>
      <c r="M885" s="253"/>
      <c r="N885" s="253"/>
      <c r="O885" s="253"/>
      <c r="P885" s="253"/>
      <c r="Q885" s="253"/>
      <c r="R885" s="253"/>
      <c r="S885" s="253"/>
      <c r="T885" s="253"/>
      <c r="U885" s="253"/>
      <c r="V885" s="253"/>
      <c r="W885" s="253"/>
    </row>
    <row r="886" spans="1:23" ht="16.5" customHeight="1">
      <c r="A886" s="253"/>
      <c r="B886" s="253"/>
      <c r="C886" s="253"/>
      <c r="D886" s="253"/>
      <c r="E886" s="253"/>
      <c r="F886" s="253"/>
      <c r="G886" s="253"/>
      <c r="H886" s="253"/>
      <c r="I886" s="253"/>
      <c r="J886" s="253"/>
      <c r="K886" s="253"/>
      <c r="L886" s="253"/>
      <c r="M886" s="253"/>
      <c r="N886" s="253"/>
      <c r="O886" s="253"/>
      <c r="P886" s="253"/>
      <c r="Q886" s="253"/>
      <c r="R886" s="253"/>
      <c r="S886" s="253"/>
      <c r="T886" s="253"/>
      <c r="U886" s="253"/>
      <c r="V886" s="253"/>
      <c r="W886" s="253"/>
    </row>
    <row r="887" spans="1:23" ht="16.5" customHeight="1">
      <c r="A887" s="253"/>
      <c r="B887" s="253"/>
      <c r="C887" s="253"/>
      <c r="D887" s="253"/>
      <c r="E887" s="253"/>
      <c r="F887" s="253"/>
      <c r="G887" s="253"/>
      <c r="H887" s="253"/>
      <c r="I887" s="253"/>
      <c r="J887" s="253"/>
      <c r="K887" s="253"/>
      <c r="L887" s="253"/>
      <c r="M887" s="253"/>
      <c r="N887" s="253"/>
      <c r="O887" s="253"/>
      <c r="P887" s="253"/>
      <c r="Q887" s="253"/>
      <c r="R887" s="253"/>
      <c r="S887" s="253"/>
      <c r="T887" s="253"/>
      <c r="U887" s="253"/>
      <c r="V887" s="253"/>
      <c r="W887" s="253"/>
    </row>
    <row r="888" spans="1:23" ht="16.5" customHeight="1">
      <c r="A888" s="253"/>
      <c r="B888" s="253"/>
      <c r="C888" s="253"/>
      <c r="D888" s="253"/>
      <c r="E888" s="253"/>
      <c r="F888" s="253"/>
      <c r="G888" s="253"/>
      <c r="H888" s="253"/>
      <c r="I888" s="253"/>
      <c r="J888" s="253"/>
      <c r="K888" s="253"/>
      <c r="L888" s="253"/>
      <c r="M888" s="253"/>
      <c r="N888" s="253"/>
      <c r="O888" s="253"/>
      <c r="P888" s="253"/>
      <c r="Q888" s="253"/>
      <c r="R888" s="253"/>
      <c r="S888" s="253"/>
      <c r="T888" s="253"/>
      <c r="U888" s="253"/>
      <c r="V888" s="253"/>
      <c r="W888" s="253"/>
    </row>
    <row r="889" spans="1:23" ht="16.5" customHeight="1">
      <c r="A889" s="253"/>
      <c r="B889" s="253"/>
      <c r="C889" s="253"/>
      <c r="D889" s="253"/>
      <c r="E889" s="253"/>
      <c r="F889" s="253"/>
      <c r="G889" s="253"/>
      <c r="H889" s="253"/>
      <c r="I889" s="253"/>
      <c r="J889" s="253"/>
      <c r="K889" s="253"/>
      <c r="L889" s="253"/>
      <c r="M889" s="253"/>
      <c r="N889" s="253"/>
      <c r="O889" s="253"/>
      <c r="P889" s="253"/>
      <c r="Q889" s="253"/>
      <c r="R889" s="253"/>
      <c r="S889" s="253"/>
      <c r="T889" s="253"/>
      <c r="U889" s="253"/>
      <c r="V889" s="253"/>
      <c r="W889" s="253"/>
    </row>
    <row r="890" spans="1:23" ht="16.5" customHeight="1">
      <c r="A890" s="253"/>
      <c r="B890" s="253"/>
      <c r="C890" s="253"/>
      <c r="D890" s="253"/>
      <c r="E890" s="253"/>
      <c r="F890" s="253"/>
      <c r="G890" s="253"/>
      <c r="H890" s="253"/>
      <c r="I890" s="253"/>
      <c r="J890" s="253"/>
      <c r="K890" s="253"/>
      <c r="L890" s="253"/>
      <c r="M890" s="253"/>
      <c r="N890" s="253"/>
      <c r="O890" s="253"/>
      <c r="P890" s="253"/>
      <c r="Q890" s="253"/>
      <c r="R890" s="253"/>
      <c r="S890" s="253"/>
      <c r="T890" s="253"/>
      <c r="U890" s="253"/>
      <c r="V890" s="253"/>
      <c r="W890" s="253"/>
    </row>
    <row r="891" spans="1:23" ht="16.5" customHeight="1">
      <c r="A891" s="253"/>
      <c r="B891" s="253"/>
      <c r="C891" s="253"/>
      <c r="D891" s="253"/>
      <c r="E891" s="253"/>
      <c r="F891" s="253"/>
      <c r="G891" s="253"/>
      <c r="H891" s="253"/>
      <c r="I891" s="253"/>
      <c r="J891" s="253"/>
      <c r="K891" s="253"/>
      <c r="L891" s="253"/>
      <c r="M891" s="253"/>
      <c r="N891" s="253"/>
      <c r="O891" s="253"/>
      <c r="P891" s="253"/>
      <c r="Q891" s="253"/>
      <c r="R891" s="253"/>
      <c r="S891" s="253"/>
      <c r="T891" s="253"/>
      <c r="U891" s="253"/>
      <c r="V891" s="253"/>
      <c r="W891" s="253"/>
    </row>
    <row r="892" spans="1:23" ht="16.5" customHeight="1">
      <c r="A892" s="253"/>
      <c r="B892" s="253"/>
      <c r="C892" s="253"/>
      <c r="D892" s="253"/>
      <c r="E892" s="253"/>
      <c r="F892" s="253"/>
      <c r="G892" s="253"/>
      <c r="H892" s="253"/>
      <c r="I892" s="253"/>
      <c r="J892" s="253"/>
      <c r="K892" s="253"/>
      <c r="L892" s="253"/>
      <c r="M892" s="253"/>
      <c r="N892" s="253"/>
      <c r="O892" s="253"/>
      <c r="P892" s="253"/>
      <c r="Q892" s="253"/>
      <c r="R892" s="253"/>
      <c r="S892" s="253"/>
      <c r="T892" s="253"/>
      <c r="U892" s="253"/>
      <c r="V892" s="253"/>
      <c r="W892" s="253"/>
    </row>
    <row r="893" spans="1:23" ht="16.5" customHeight="1">
      <c r="A893" s="253"/>
      <c r="B893" s="253"/>
      <c r="C893" s="253"/>
      <c r="D893" s="253"/>
      <c r="E893" s="253"/>
      <c r="F893" s="253"/>
      <c r="G893" s="253"/>
      <c r="H893" s="253"/>
      <c r="I893" s="253"/>
      <c r="J893" s="253"/>
      <c r="K893" s="253"/>
      <c r="L893" s="253"/>
      <c r="M893" s="253"/>
      <c r="N893" s="253"/>
      <c r="O893" s="253"/>
      <c r="P893" s="253"/>
      <c r="Q893" s="253"/>
      <c r="R893" s="253"/>
      <c r="S893" s="253"/>
      <c r="T893" s="253"/>
      <c r="U893" s="253"/>
      <c r="V893" s="253"/>
      <c r="W893" s="253"/>
    </row>
    <row r="894" spans="1:23" ht="16.5" customHeight="1">
      <c r="A894" s="253"/>
      <c r="B894" s="253"/>
      <c r="C894" s="253"/>
      <c r="D894" s="253"/>
      <c r="E894" s="253"/>
      <c r="F894" s="253"/>
      <c r="G894" s="253"/>
      <c r="H894" s="253"/>
      <c r="I894" s="253"/>
      <c r="J894" s="253"/>
      <c r="K894" s="253"/>
      <c r="L894" s="253"/>
      <c r="M894" s="253"/>
      <c r="N894" s="253"/>
      <c r="O894" s="253"/>
      <c r="P894" s="253"/>
      <c r="Q894" s="253"/>
      <c r="R894" s="253"/>
      <c r="S894" s="253"/>
      <c r="T894" s="253"/>
      <c r="U894" s="253"/>
      <c r="V894" s="253"/>
      <c r="W894" s="253"/>
    </row>
    <row r="895" spans="1:23" ht="16.5" customHeight="1">
      <c r="A895" s="253"/>
      <c r="B895" s="253"/>
      <c r="C895" s="253"/>
      <c r="D895" s="253"/>
      <c r="E895" s="253"/>
      <c r="F895" s="253"/>
      <c r="G895" s="253"/>
      <c r="H895" s="253"/>
      <c r="I895" s="253"/>
      <c r="J895" s="253"/>
      <c r="K895" s="253"/>
      <c r="L895" s="253"/>
      <c r="M895" s="253"/>
      <c r="N895" s="253"/>
      <c r="O895" s="253"/>
      <c r="P895" s="253"/>
      <c r="Q895" s="253"/>
      <c r="R895" s="253"/>
      <c r="S895" s="253"/>
      <c r="T895" s="253"/>
      <c r="U895" s="253"/>
      <c r="V895" s="253"/>
      <c r="W895" s="253"/>
    </row>
    <row r="896" spans="1:23" ht="16.5" customHeight="1">
      <c r="A896" s="253"/>
      <c r="B896" s="253"/>
      <c r="C896" s="253"/>
      <c r="D896" s="253"/>
      <c r="E896" s="253"/>
      <c r="F896" s="253"/>
      <c r="G896" s="253"/>
      <c r="H896" s="253"/>
      <c r="I896" s="253"/>
      <c r="J896" s="253"/>
      <c r="K896" s="253"/>
      <c r="L896" s="253"/>
      <c r="M896" s="253"/>
      <c r="N896" s="253"/>
      <c r="O896" s="253"/>
      <c r="P896" s="253"/>
      <c r="Q896" s="253"/>
      <c r="R896" s="253"/>
      <c r="S896" s="253"/>
      <c r="T896" s="253"/>
      <c r="U896" s="253"/>
      <c r="V896" s="253"/>
      <c r="W896" s="253"/>
    </row>
    <row r="897" spans="1:23" ht="16.5" customHeight="1">
      <c r="A897" s="253"/>
      <c r="B897" s="253"/>
      <c r="C897" s="253"/>
      <c r="D897" s="253"/>
      <c r="E897" s="253"/>
      <c r="F897" s="253"/>
      <c r="G897" s="253"/>
      <c r="H897" s="253"/>
      <c r="I897" s="253"/>
      <c r="J897" s="253"/>
      <c r="K897" s="253"/>
      <c r="L897" s="253"/>
      <c r="M897" s="253"/>
      <c r="N897" s="253"/>
      <c r="O897" s="253"/>
      <c r="P897" s="253"/>
      <c r="Q897" s="253"/>
      <c r="R897" s="253"/>
      <c r="S897" s="253"/>
      <c r="T897" s="253"/>
      <c r="U897" s="253"/>
      <c r="V897" s="253"/>
      <c r="W897" s="253"/>
    </row>
    <row r="898" spans="1:23" ht="16.5" customHeight="1">
      <c r="A898" s="253"/>
      <c r="B898" s="253"/>
      <c r="C898" s="253"/>
      <c r="D898" s="253"/>
      <c r="E898" s="253"/>
      <c r="F898" s="253"/>
      <c r="G898" s="253"/>
      <c r="H898" s="253"/>
      <c r="I898" s="253"/>
      <c r="J898" s="253"/>
      <c r="K898" s="253"/>
      <c r="L898" s="253"/>
      <c r="M898" s="253"/>
      <c r="N898" s="253"/>
      <c r="O898" s="253"/>
      <c r="P898" s="253"/>
      <c r="Q898" s="253"/>
      <c r="R898" s="253"/>
      <c r="S898" s="253"/>
      <c r="T898" s="253"/>
      <c r="U898" s="253"/>
      <c r="V898" s="253"/>
      <c r="W898" s="253"/>
    </row>
    <row r="899" spans="1:23" ht="16.5" customHeight="1">
      <c r="A899" s="253"/>
      <c r="B899" s="253"/>
      <c r="C899" s="253"/>
      <c r="D899" s="253"/>
      <c r="E899" s="253"/>
      <c r="F899" s="253"/>
      <c r="G899" s="253"/>
      <c r="H899" s="253"/>
      <c r="I899" s="253"/>
      <c r="J899" s="253"/>
      <c r="K899" s="253"/>
      <c r="L899" s="253"/>
      <c r="M899" s="253"/>
      <c r="N899" s="253"/>
      <c r="O899" s="253"/>
      <c r="P899" s="253"/>
      <c r="Q899" s="253"/>
      <c r="R899" s="253"/>
      <c r="S899" s="253"/>
      <c r="T899" s="253"/>
      <c r="U899" s="253"/>
      <c r="V899" s="253"/>
      <c r="W899" s="253"/>
    </row>
    <row r="900" spans="1:23" ht="16.5" customHeight="1">
      <c r="A900" s="253"/>
      <c r="B900" s="253"/>
      <c r="C900" s="253"/>
      <c r="D900" s="253"/>
      <c r="E900" s="253"/>
      <c r="F900" s="253"/>
      <c r="G900" s="253"/>
      <c r="H900" s="253"/>
      <c r="I900" s="253"/>
      <c r="J900" s="253"/>
      <c r="K900" s="253"/>
      <c r="L900" s="253"/>
      <c r="M900" s="253"/>
      <c r="N900" s="253"/>
      <c r="O900" s="253"/>
      <c r="P900" s="253"/>
      <c r="Q900" s="253"/>
      <c r="R900" s="253"/>
      <c r="S900" s="253"/>
      <c r="T900" s="253"/>
      <c r="U900" s="253"/>
      <c r="V900" s="253"/>
      <c r="W900" s="253"/>
    </row>
    <row r="901" spans="1:23" ht="16.5" customHeight="1">
      <c r="A901" s="253"/>
      <c r="B901" s="253"/>
      <c r="C901" s="253"/>
      <c r="D901" s="253"/>
      <c r="E901" s="253"/>
      <c r="F901" s="253"/>
      <c r="G901" s="253"/>
      <c r="H901" s="253"/>
      <c r="I901" s="253"/>
      <c r="J901" s="253"/>
      <c r="K901" s="253"/>
      <c r="L901" s="253"/>
      <c r="M901" s="253"/>
      <c r="N901" s="253"/>
      <c r="O901" s="253"/>
      <c r="P901" s="253"/>
      <c r="Q901" s="253"/>
      <c r="R901" s="253"/>
      <c r="S901" s="253"/>
      <c r="T901" s="253"/>
      <c r="U901" s="253"/>
      <c r="V901" s="253"/>
      <c r="W901" s="253"/>
    </row>
    <row r="902" spans="1:23" ht="16.5" customHeight="1">
      <c r="A902" s="253"/>
      <c r="B902" s="253"/>
      <c r="C902" s="253"/>
      <c r="D902" s="253"/>
      <c r="E902" s="253"/>
      <c r="F902" s="253"/>
      <c r="G902" s="253"/>
      <c r="H902" s="253"/>
      <c r="I902" s="253"/>
      <c r="J902" s="253"/>
      <c r="K902" s="253"/>
      <c r="L902" s="253"/>
      <c r="M902" s="253"/>
      <c r="N902" s="253"/>
      <c r="O902" s="253"/>
      <c r="P902" s="253"/>
      <c r="Q902" s="253"/>
      <c r="R902" s="253"/>
      <c r="S902" s="253"/>
      <c r="T902" s="253"/>
      <c r="U902" s="253"/>
      <c r="V902" s="253"/>
      <c r="W902" s="253"/>
    </row>
    <row r="903" spans="1:23" ht="16.5" customHeight="1">
      <c r="A903" s="253"/>
      <c r="B903" s="253"/>
      <c r="C903" s="253"/>
      <c r="D903" s="253"/>
      <c r="E903" s="253"/>
      <c r="F903" s="253"/>
      <c r="G903" s="253"/>
      <c r="H903" s="253"/>
      <c r="I903" s="253"/>
      <c r="J903" s="253"/>
      <c r="K903" s="253"/>
      <c r="L903" s="253"/>
      <c r="M903" s="253"/>
      <c r="N903" s="253"/>
      <c r="O903" s="253"/>
      <c r="P903" s="253"/>
      <c r="Q903" s="253"/>
      <c r="R903" s="253"/>
      <c r="S903" s="253"/>
      <c r="T903" s="253"/>
      <c r="U903" s="253"/>
      <c r="V903" s="253"/>
      <c r="W903" s="253"/>
    </row>
    <row r="904" spans="1:23" ht="16.5" customHeight="1">
      <c r="A904" s="253"/>
      <c r="B904" s="253"/>
      <c r="C904" s="253"/>
      <c r="D904" s="253"/>
      <c r="E904" s="253"/>
      <c r="F904" s="253"/>
      <c r="G904" s="253"/>
      <c r="H904" s="253"/>
      <c r="I904" s="253"/>
      <c r="J904" s="253"/>
      <c r="K904" s="253"/>
      <c r="L904" s="253"/>
      <c r="M904" s="253"/>
      <c r="N904" s="253"/>
      <c r="O904" s="253"/>
      <c r="P904" s="253"/>
      <c r="Q904" s="253"/>
      <c r="R904" s="253"/>
      <c r="S904" s="253"/>
      <c r="T904" s="253"/>
      <c r="U904" s="253"/>
      <c r="V904" s="253"/>
      <c r="W904" s="253"/>
    </row>
    <row r="905" spans="1:23" ht="16.5" customHeight="1">
      <c r="A905" s="253"/>
      <c r="B905" s="253"/>
      <c r="C905" s="253"/>
      <c r="D905" s="253"/>
      <c r="E905" s="253"/>
      <c r="F905" s="253"/>
      <c r="G905" s="253"/>
      <c r="H905" s="253"/>
      <c r="I905" s="253"/>
      <c r="J905" s="253"/>
      <c r="K905" s="253"/>
      <c r="L905" s="253"/>
      <c r="M905" s="253"/>
      <c r="N905" s="253"/>
      <c r="O905" s="253"/>
      <c r="P905" s="253"/>
      <c r="Q905" s="253"/>
      <c r="R905" s="253"/>
      <c r="S905" s="253"/>
      <c r="T905" s="253"/>
      <c r="U905" s="253"/>
      <c r="V905" s="253"/>
      <c r="W905" s="253"/>
    </row>
    <row r="906" spans="1:23" ht="16.5" customHeight="1">
      <c r="A906" s="253"/>
      <c r="B906" s="253"/>
      <c r="C906" s="253"/>
      <c r="D906" s="253"/>
      <c r="E906" s="253"/>
      <c r="F906" s="253"/>
      <c r="G906" s="253"/>
      <c r="H906" s="253"/>
      <c r="I906" s="253"/>
      <c r="J906" s="253"/>
      <c r="K906" s="253"/>
      <c r="L906" s="253"/>
      <c r="M906" s="253"/>
      <c r="N906" s="253"/>
      <c r="O906" s="253"/>
      <c r="P906" s="253"/>
      <c r="Q906" s="253"/>
      <c r="R906" s="253"/>
      <c r="S906" s="253"/>
      <c r="T906" s="253"/>
      <c r="U906" s="253"/>
      <c r="V906" s="253"/>
      <c r="W906" s="253"/>
    </row>
    <row r="907" spans="1:23" ht="16.5" customHeight="1">
      <c r="A907" s="253"/>
      <c r="B907" s="253"/>
      <c r="C907" s="253"/>
      <c r="D907" s="253"/>
      <c r="E907" s="253"/>
      <c r="F907" s="253"/>
      <c r="G907" s="253"/>
      <c r="H907" s="253"/>
      <c r="I907" s="253"/>
      <c r="J907" s="253"/>
      <c r="K907" s="253"/>
      <c r="L907" s="253"/>
      <c r="M907" s="253"/>
      <c r="N907" s="253"/>
      <c r="O907" s="253"/>
      <c r="P907" s="253"/>
      <c r="Q907" s="253"/>
      <c r="R907" s="253"/>
      <c r="S907" s="253"/>
      <c r="T907" s="253"/>
      <c r="U907" s="253"/>
      <c r="V907" s="253"/>
      <c r="W907" s="253"/>
    </row>
    <row r="908" spans="1:23" ht="16.5" customHeight="1">
      <c r="A908" s="253"/>
      <c r="B908" s="253"/>
      <c r="C908" s="253"/>
      <c r="D908" s="253"/>
      <c r="E908" s="253"/>
      <c r="F908" s="253"/>
      <c r="G908" s="253"/>
      <c r="H908" s="253"/>
      <c r="I908" s="253"/>
      <c r="J908" s="253"/>
      <c r="K908" s="253"/>
      <c r="L908" s="253"/>
      <c r="M908" s="253"/>
      <c r="N908" s="253"/>
      <c r="O908" s="253"/>
      <c r="P908" s="253"/>
      <c r="Q908" s="253"/>
      <c r="R908" s="253"/>
      <c r="S908" s="253"/>
      <c r="T908" s="253"/>
      <c r="U908" s="253"/>
      <c r="V908" s="253"/>
      <c r="W908" s="253"/>
    </row>
    <row r="909" spans="1:23" ht="16.5" customHeight="1">
      <c r="A909" s="253"/>
      <c r="B909" s="253"/>
      <c r="C909" s="253"/>
      <c r="D909" s="253"/>
      <c r="E909" s="253"/>
      <c r="F909" s="253"/>
      <c r="G909" s="253"/>
      <c r="H909" s="253"/>
      <c r="I909" s="253"/>
      <c r="J909" s="253"/>
      <c r="K909" s="253"/>
      <c r="L909" s="253"/>
      <c r="M909" s="253"/>
      <c r="N909" s="253"/>
      <c r="O909" s="253"/>
      <c r="P909" s="253"/>
      <c r="Q909" s="253"/>
      <c r="R909" s="253"/>
      <c r="S909" s="253"/>
      <c r="T909" s="253"/>
      <c r="U909" s="253"/>
      <c r="V909" s="253"/>
      <c r="W909" s="253"/>
    </row>
    <row r="910" spans="1:23" ht="16.5" customHeight="1">
      <c r="A910" s="253"/>
      <c r="B910" s="253"/>
      <c r="C910" s="253"/>
      <c r="D910" s="253"/>
      <c r="E910" s="253"/>
      <c r="F910" s="253"/>
      <c r="G910" s="253"/>
      <c r="H910" s="253"/>
      <c r="I910" s="253"/>
      <c r="J910" s="253"/>
      <c r="K910" s="253"/>
      <c r="L910" s="253"/>
      <c r="M910" s="253"/>
      <c r="N910" s="253"/>
      <c r="O910" s="253"/>
      <c r="P910" s="253"/>
      <c r="Q910" s="253"/>
      <c r="R910" s="253"/>
      <c r="S910" s="253"/>
      <c r="T910" s="253"/>
      <c r="U910" s="253"/>
      <c r="V910" s="253"/>
      <c r="W910" s="253"/>
    </row>
    <row r="911" spans="1:23" ht="16.5" customHeight="1">
      <c r="A911" s="253"/>
      <c r="B911" s="253"/>
      <c r="C911" s="253"/>
      <c r="D911" s="253"/>
      <c r="E911" s="253"/>
      <c r="F911" s="253"/>
      <c r="G911" s="253"/>
      <c r="H911" s="253"/>
      <c r="I911" s="253"/>
      <c r="J911" s="253"/>
      <c r="K911" s="253"/>
      <c r="L911" s="253"/>
      <c r="M911" s="253"/>
      <c r="N911" s="253"/>
      <c r="O911" s="253"/>
      <c r="P911" s="253"/>
      <c r="Q911" s="253"/>
      <c r="R911" s="253"/>
      <c r="S911" s="253"/>
      <c r="T911" s="253"/>
      <c r="U911" s="253"/>
      <c r="V911" s="253"/>
      <c r="W911" s="253"/>
    </row>
    <row r="912" spans="1:23" ht="16.5" customHeight="1">
      <c r="A912" s="253"/>
      <c r="B912" s="253"/>
      <c r="C912" s="253"/>
      <c r="D912" s="253"/>
      <c r="E912" s="253"/>
      <c r="F912" s="253"/>
      <c r="G912" s="253"/>
      <c r="H912" s="253"/>
      <c r="I912" s="253"/>
      <c r="J912" s="253"/>
      <c r="K912" s="253"/>
      <c r="L912" s="253"/>
      <c r="M912" s="253"/>
      <c r="N912" s="253"/>
      <c r="O912" s="253"/>
      <c r="P912" s="253"/>
      <c r="Q912" s="253"/>
      <c r="R912" s="253"/>
      <c r="S912" s="253"/>
      <c r="T912" s="253"/>
      <c r="U912" s="253"/>
      <c r="V912" s="253"/>
      <c r="W912" s="253"/>
    </row>
    <row r="913" spans="1:23" ht="16.5" customHeight="1">
      <c r="A913" s="253"/>
      <c r="B913" s="253"/>
      <c r="C913" s="253"/>
      <c r="D913" s="253"/>
      <c r="E913" s="253"/>
      <c r="F913" s="253"/>
      <c r="G913" s="253"/>
      <c r="H913" s="253"/>
      <c r="I913" s="253"/>
      <c r="J913" s="253"/>
      <c r="K913" s="253"/>
      <c r="L913" s="253"/>
      <c r="M913" s="253"/>
      <c r="N913" s="253"/>
      <c r="O913" s="253"/>
      <c r="P913" s="253"/>
      <c r="Q913" s="253"/>
      <c r="R913" s="253"/>
      <c r="S913" s="253"/>
      <c r="T913" s="253"/>
      <c r="U913" s="253"/>
      <c r="V913" s="253"/>
      <c r="W913" s="253"/>
    </row>
    <row r="914" spans="1:23" ht="16.5" customHeight="1">
      <c r="A914" s="253"/>
      <c r="B914" s="253"/>
      <c r="C914" s="253"/>
      <c r="D914" s="253"/>
      <c r="E914" s="253"/>
      <c r="F914" s="253"/>
      <c r="G914" s="253"/>
      <c r="H914" s="253"/>
      <c r="I914" s="253"/>
      <c r="J914" s="253"/>
      <c r="K914" s="253"/>
      <c r="L914" s="253"/>
      <c r="M914" s="253"/>
      <c r="N914" s="253"/>
      <c r="O914" s="253"/>
      <c r="P914" s="253"/>
      <c r="Q914" s="253"/>
      <c r="R914" s="253"/>
      <c r="S914" s="253"/>
      <c r="T914" s="253"/>
      <c r="U914" s="253"/>
      <c r="V914" s="253"/>
      <c r="W914" s="253"/>
    </row>
    <row r="915" spans="1:23" ht="16.5" customHeight="1">
      <c r="A915" s="253"/>
      <c r="B915" s="253"/>
      <c r="C915" s="253"/>
      <c r="D915" s="253"/>
      <c r="E915" s="253"/>
      <c r="F915" s="253"/>
      <c r="G915" s="253"/>
      <c r="H915" s="253"/>
      <c r="I915" s="253"/>
      <c r="J915" s="253"/>
      <c r="K915" s="253"/>
      <c r="L915" s="253"/>
      <c r="M915" s="253"/>
      <c r="N915" s="253"/>
      <c r="O915" s="253"/>
      <c r="P915" s="253"/>
      <c r="Q915" s="253"/>
      <c r="R915" s="253"/>
      <c r="S915" s="253"/>
      <c r="T915" s="253"/>
      <c r="U915" s="253"/>
      <c r="V915" s="253"/>
      <c r="W915" s="253"/>
    </row>
    <row r="916" spans="1:23" ht="16.5" customHeight="1">
      <c r="A916" s="253"/>
      <c r="B916" s="253"/>
      <c r="C916" s="253"/>
      <c r="D916" s="253"/>
      <c r="E916" s="253"/>
      <c r="F916" s="253"/>
      <c r="G916" s="253"/>
      <c r="H916" s="253"/>
      <c r="I916" s="253"/>
      <c r="J916" s="253"/>
      <c r="K916" s="253"/>
      <c r="L916" s="253"/>
      <c r="M916" s="253"/>
      <c r="N916" s="253"/>
      <c r="O916" s="253"/>
      <c r="P916" s="253"/>
      <c r="Q916" s="253"/>
      <c r="R916" s="253"/>
      <c r="S916" s="253"/>
      <c r="T916" s="253"/>
      <c r="U916" s="253"/>
      <c r="V916" s="253"/>
      <c r="W916" s="253"/>
    </row>
    <row r="917" spans="1:23" ht="16.5" customHeight="1">
      <c r="A917" s="253"/>
      <c r="B917" s="253"/>
      <c r="C917" s="253"/>
      <c r="D917" s="253"/>
      <c r="E917" s="253"/>
      <c r="F917" s="253"/>
      <c r="G917" s="253"/>
      <c r="H917" s="253"/>
      <c r="I917" s="253"/>
      <c r="J917" s="253"/>
      <c r="K917" s="253"/>
      <c r="L917" s="253"/>
      <c r="M917" s="253"/>
      <c r="N917" s="253"/>
      <c r="O917" s="253"/>
      <c r="P917" s="253"/>
      <c r="Q917" s="253"/>
      <c r="R917" s="253"/>
      <c r="S917" s="253"/>
      <c r="T917" s="253"/>
      <c r="U917" s="253"/>
      <c r="V917" s="253"/>
      <c r="W917" s="253"/>
    </row>
    <row r="918" spans="1:23" ht="16.5" customHeight="1">
      <c r="A918" s="253"/>
      <c r="B918" s="253"/>
      <c r="C918" s="253"/>
      <c r="D918" s="253"/>
      <c r="E918" s="253"/>
      <c r="F918" s="253"/>
      <c r="G918" s="253"/>
      <c r="H918" s="253"/>
      <c r="I918" s="253"/>
      <c r="J918" s="253"/>
      <c r="K918" s="253"/>
      <c r="L918" s="253"/>
      <c r="M918" s="253"/>
      <c r="N918" s="253"/>
      <c r="O918" s="253"/>
      <c r="P918" s="253"/>
      <c r="Q918" s="253"/>
      <c r="R918" s="253"/>
      <c r="S918" s="253"/>
      <c r="T918" s="253"/>
      <c r="U918" s="253"/>
      <c r="V918" s="253"/>
      <c r="W918" s="253"/>
    </row>
    <row r="919" spans="1:23" ht="16.5" customHeight="1">
      <c r="A919" s="253"/>
      <c r="B919" s="253"/>
      <c r="C919" s="253"/>
      <c r="D919" s="253"/>
      <c r="E919" s="253"/>
      <c r="F919" s="253"/>
      <c r="G919" s="253"/>
      <c r="H919" s="253"/>
      <c r="I919" s="253"/>
      <c r="J919" s="253"/>
      <c r="K919" s="253"/>
      <c r="L919" s="253"/>
      <c r="M919" s="253"/>
      <c r="N919" s="253"/>
      <c r="O919" s="253"/>
      <c r="P919" s="253"/>
      <c r="Q919" s="253"/>
      <c r="R919" s="253"/>
      <c r="S919" s="253"/>
      <c r="T919" s="253"/>
      <c r="U919" s="253"/>
      <c r="V919" s="253"/>
      <c r="W919" s="253"/>
    </row>
    <row r="920" spans="1:23" ht="16.5" customHeight="1">
      <c r="A920" s="253"/>
      <c r="B920" s="253"/>
      <c r="C920" s="253"/>
      <c r="D920" s="253"/>
      <c r="E920" s="253"/>
      <c r="F920" s="253"/>
      <c r="G920" s="253"/>
      <c r="H920" s="253"/>
      <c r="I920" s="253"/>
      <c r="J920" s="253"/>
      <c r="K920" s="253"/>
      <c r="L920" s="253"/>
      <c r="M920" s="253"/>
      <c r="N920" s="253"/>
      <c r="O920" s="253"/>
      <c r="P920" s="253"/>
      <c r="Q920" s="253"/>
      <c r="R920" s="253"/>
      <c r="S920" s="253"/>
      <c r="T920" s="253"/>
      <c r="U920" s="253"/>
      <c r="V920" s="253"/>
      <c r="W920" s="253"/>
    </row>
    <row r="921" spans="1:23" ht="16.5" customHeight="1">
      <c r="A921" s="253"/>
      <c r="B921" s="253"/>
      <c r="C921" s="253"/>
      <c r="D921" s="253"/>
      <c r="E921" s="253"/>
      <c r="F921" s="253"/>
      <c r="G921" s="253"/>
      <c r="H921" s="253"/>
      <c r="I921" s="253"/>
      <c r="J921" s="253"/>
      <c r="K921" s="253"/>
      <c r="L921" s="253"/>
      <c r="M921" s="253"/>
      <c r="N921" s="253"/>
      <c r="O921" s="253"/>
      <c r="P921" s="253"/>
      <c r="Q921" s="253"/>
      <c r="R921" s="253"/>
      <c r="S921" s="253"/>
      <c r="T921" s="253"/>
      <c r="U921" s="253"/>
      <c r="V921" s="253"/>
      <c r="W921" s="253"/>
    </row>
    <row r="922" spans="1:23" ht="16.5" customHeight="1">
      <c r="A922" s="253"/>
      <c r="B922" s="253"/>
      <c r="C922" s="253"/>
      <c r="D922" s="253"/>
      <c r="E922" s="253"/>
      <c r="F922" s="253"/>
      <c r="G922" s="253"/>
      <c r="H922" s="253"/>
      <c r="I922" s="253"/>
      <c r="J922" s="253"/>
      <c r="K922" s="253"/>
      <c r="L922" s="253"/>
      <c r="M922" s="253"/>
      <c r="N922" s="253"/>
      <c r="O922" s="253"/>
      <c r="P922" s="253"/>
      <c r="Q922" s="253"/>
      <c r="R922" s="253"/>
      <c r="S922" s="253"/>
      <c r="T922" s="253"/>
      <c r="U922" s="253"/>
      <c r="V922" s="253"/>
      <c r="W922" s="253"/>
    </row>
    <row r="923" spans="1:23" ht="16.5" customHeight="1">
      <c r="A923" s="253"/>
      <c r="B923" s="253"/>
      <c r="C923" s="253"/>
      <c r="D923" s="253"/>
      <c r="E923" s="253"/>
      <c r="F923" s="253"/>
      <c r="G923" s="253"/>
      <c r="H923" s="253"/>
      <c r="I923" s="253"/>
      <c r="J923" s="253"/>
      <c r="K923" s="253"/>
      <c r="L923" s="253"/>
      <c r="M923" s="253"/>
      <c r="N923" s="253"/>
      <c r="O923" s="253"/>
      <c r="P923" s="253"/>
      <c r="Q923" s="253"/>
      <c r="R923" s="253"/>
      <c r="S923" s="253"/>
      <c r="T923" s="253"/>
      <c r="U923" s="253"/>
      <c r="V923" s="253"/>
      <c r="W923" s="253"/>
    </row>
    <row r="924" spans="1:23" ht="16.5" customHeight="1">
      <c r="A924" s="253"/>
      <c r="B924" s="253"/>
      <c r="C924" s="253"/>
      <c r="D924" s="253"/>
      <c r="E924" s="253"/>
      <c r="F924" s="253"/>
      <c r="G924" s="253"/>
      <c r="H924" s="253"/>
      <c r="I924" s="253"/>
      <c r="J924" s="253"/>
      <c r="K924" s="253"/>
      <c r="L924" s="253"/>
      <c r="M924" s="253"/>
      <c r="N924" s="253"/>
      <c r="O924" s="253"/>
      <c r="P924" s="253"/>
      <c r="Q924" s="253"/>
      <c r="R924" s="253"/>
      <c r="S924" s="253"/>
      <c r="T924" s="253"/>
      <c r="U924" s="253"/>
      <c r="V924" s="253"/>
      <c r="W924" s="253"/>
    </row>
    <row r="925" spans="1:23" ht="16.5" customHeight="1">
      <c r="A925" s="253"/>
      <c r="B925" s="253"/>
      <c r="C925" s="253"/>
      <c r="D925" s="253"/>
      <c r="E925" s="253"/>
      <c r="F925" s="253"/>
      <c r="G925" s="253"/>
      <c r="H925" s="253"/>
      <c r="I925" s="253"/>
      <c r="J925" s="253"/>
      <c r="K925" s="253"/>
      <c r="L925" s="253"/>
      <c r="M925" s="253"/>
      <c r="N925" s="253"/>
      <c r="O925" s="253"/>
      <c r="P925" s="253"/>
      <c r="Q925" s="253"/>
      <c r="R925" s="253"/>
      <c r="S925" s="253"/>
      <c r="T925" s="253"/>
      <c r="U925" s="253"/>
      <c r="V925" s="253"/>
      <c r="W925" s="253"/>
    </row>
    <row r="926" spans="1:23" ht="16.5" customHeight="1">
      <c r="A926" s="253"/>
      <c r="B926" s="253"/>
      <c r="C926" s="253"/>
      <c r="D926" s="253"/>
      <c r="E926" s="253"/>
      <c r="F926" s="253"/>
      <c r="G926" s="253"/>
      <c r="H926" s="253"/>
      <c r="I926" s="253"/>
      <c r="J926" s="253"/>
      <c r="K926" s="253"/>
      <c r="L926" s="253"/>
      <c r="M926" s="253"/>
      <c r="N926" s="253"/>
      <c r="O926" s="253"/>
      <c r="P926" s="253"/>
      <c r="Q926" s="253"/>
      <c r="R926" s="253"/>
      <c r="S926" s="253"/>
      <c r="T926" s="253"/>
      <c r="U926" s="253"/>
      <c r="V926" s="253"/>
      <c r="W926" s="253"/>
    </row>
    <row r="927" spans="1:23" ht="16.5" customHeight="1">
      <c r="A927" s="253"/>
      <c r="B927" s="253"/>
      <c r="C927" s="253"/>
      <c r="D927" s="253"/>
      <c r="E927" s="253"/>
      <c r="F927" s="253"/>
      <c r="G927" s="253"/>
      <c r="H927" s="253"/>
      <c r="I927" s="253"/>
      <c r="J927" s="253"/>
      <c r="K927" s="253"/>
      <c r="L927" s="253"/>
      <c r="M927" s="253"/>
      <c r="N927" s="253"/>
      <c r="O927" s="253"/>
      <c r="P927" s="253"/>
      <c r="Q927" s="253"/>
      <c r="R927" s="253"/>
      <c r="S927" s="253"/>
      <c r="T927" s="253"/>
      <c r="U927" s="253"/>
      <c r="V927" s="253"/>
      <c r="W927" s="253"/>
    </row>
    <row r="928" spans="1:23" ht="16.5" customHeight="1">
      <c r="A928" s="253"/>
      <c r="B928" s="253"/>
      <c r="C928" s="253"/>
      <c r="D928" s="253"/>
      <c r="E928" s="253"/>
      <c r="F928" s="253"/>
      <c r="G928" s="253"/>
      <c r="H928" s="253"/>
      <c r="I928" s="253"/>
      <c r="J928" s="253"/>
      <c r="K928" s="253"/>
      <c r="L928" s="253"/>
      <c r="M928" s="253"/>
      <c r="N928" s="253"/>
      <c r="O928" s="253"/>
      <c r="P928" s="253"/>
      <c r="Q928" s="253"/>
      <c r="R928" s="253"/>
      <c r="S928" s="253"/>
      <c r="T928" s="253"/>
      <c r="U928" s="253"/>
      <c r="V928" s="253"/>
      <c r="W928" s="253"/>
    </row>
    <row r="929" spans="1:23" ht="16.5" customHeight="1">
      <c r="A929" s="253"/>
      <c r="B929" s="253"/>
      <c r="C929" s="253"/>
      <c r="D929" s="253"/>
      <c r="E929" s="253"/>
      <c r="F929" s="253"/>
      <c r="G929" s="253"/>
      <c r="H929" s="253"/>
      <c r="I929" s="253"/>
      <c r="J929" s="253"/>
      <c r="K929" s="253"/>
      <c r="L929" s="253"/>
      <c r="M929" s="253"/>
      <c r="N929" s="253"/>
      <c r="O929" s="253"/>
      <c r="P929" s="253"/>
      <c r="Q929" s="253"/>
      <c r="R929" s="253"/>
      <c r="S929" s="253"/>
      <c r="T929" s="253"/>
      <c r="U929" s="253"/>
      <c r="V929" s="253"/>
      <c r="W929" s="253"/>
    </row>
    <row r="930" spans="1:23" ht="16.5" customHeight="1">
      <c r="A930" s="253"/>
      <c r="B930" s="253"/>
      <c r="C930" s="253"/>
      <c r="D930" s="253"/>
      <c r="E930" s="253"/>
      <c r="F930" s="253"/>
      <c r="G930" s="253"/>
      <c r="H930" s="253"/>
      <c r="I930" s="253"/>
      <c r="J930" s="253"/>
      <c r="K930" s="253"/>
      <c r="L930" s="253"/>
      <c r="M930" s="253"/>
      <c r="N930" s="253"/>
      <c r="O930" s="253"/>
      <c r="P930" s="253"/>
      <c r="Q930" s="253"/>
      <c r="R930" s="253"/>
      <c r="S930" s="253"/>
      <c r="T930" s="253"/>
      <c r="U930" s="253"/>
      <c r="V930" s="253"/>
      <c r="W930" s="253"/>
    </row>
    <row r="931" spans="1:23" ht="16.5" customHeight="1">
      <c r="A931" s="253"/>
      <c r="B931" s="253"/>
      <c r="C931" s="253"/>
      <c r="D931" s="253"/>
      <c r="E931" s="253"/>
      <c r="F931" s="253"/>
      <c r="G931" s="253"/>
      <c r="H931" s="253"/>
      <c r="I931" s="253"/>
      <c r="J931" s="253"/>
      <c r="K931" s="253"/>
      <c r="L931" s="253"/>
      <c r="M931" s="253"/>
      <c r="N931" s="253"/>
      <c r="O931" s="253"/>
      <c r="P931" s="253"/>
      <c r="Q931" s="253"/>
      <c r="R931" s="253"/>
      <c r="S931" s="253"/>
      <c r="T931" s="253"/>
      <c r="U931" s="253"/>
      <c r="V931" s="253"/>
      <c r="W931" s="253"/>
    </row>
    <row r="932" spans="1:23" ht="16.5" customHeight="1">
      <c r="A932" s="253"/>
      <c r="B932" s="253"/>
      <c r="C932" s="253"/>
      <c r="D932" s="253"/>
      <c r="E932" s="253"/>
      <c r="F932" s="253"/>
      <c r="G932" s="253"/>
      <c r="H932" s="253"/>
      <c r="I932" s="253"/>
      <c r="J932" s="253"/>
      <c r="K932" s="253"/>
      <c r="L932" s="253"/>
      <c r="M932" s="253"/>
      <c r="N932" s="253"/>
      <c r="O932" s="253"/>
      <c r="P932" s="253"/>
      <c r="Q932" s="253"/>
      <c r="R932" s="253"/>
      <c r="S932" s="253"/>
      <c r="T932" s="253"/>
      <c r="U932" s="253"/>
      <c r="V932" s="253"/>
      <c r="W932" s="253"/>
    </row>
    <row r="933" spans="1:23" ht="16.5" customHeight="1">
      <c r="A933" s="253"/>
      <c r="B933" s="253"/>
      <c r="C933" s="253"/>
      <c r="D933" s="253"/>
      <c r="E933" s="253"/>
      <c r="F933" s="253"/>
      <c r="G933" s="253"/>
      <c r="H933" s="253"/>
      <c r="I933" s="253"/>
      <c r="J933" s="253"/>
      <c r="K933" s="253"/>
      <c r="L933" s="253"/>
      <c r="M933" s="253"/>
      <c r="N933" s="253"/>
      <c r="O933" s="253"/>
      <c r="P933" s="253"/>
      <c r="Q933" s="253"/>
      <c r="R933" s="253"/>
      <c r="S933" s="253"/>
      <c r="T933" s="253"/>
      <c r="U933" s="253"/>
      <c r="V933" s="253"/>
      <c r="W933" s="253"/>
    </row>
    <row r="934" spans="1:23" ht="16.5" customHeight="1">
      <c r="A934" s="253"/>
      <c r="B934" s="253"/>
      <c r="C934" s="253"/>
      <c r="D934" s="253"/>
      <c r="E934" s="253"/>
      <c r="F934" s="253"/>
      <c r="G934" s="253"/>
      <c r="H934" s="253"/>
      <c r="I934" s="253"/>
      <c r="J934" s="253"/>
      <c r="K934" s="253"/>
      <c r="L934" s="253"/>
      <c r="M934" s="253"/>
      <c r="N934" s="253"/>
      <c r="O934" s="253"/>
      <c r="P934" s="253"/>
      <c r="Q934" s="253"/>
      <c r="R934" s="253"/>
      <c r="S934" s="253"/>
      <c r="T934" s="253"/>
      <c r="U934" s="253"/>
      <c r="V934" s="253"/>
      <c r="W934" s="253"/>
    </row>
    <row r="935" spans="1:23" ht="16.5" customHeight="1">
      <c r="A935" s="253"/>
      <c r="B935" s="253"/>
      <c r="C935" s="253"/>
      <c r="D935" s="253"/>
      <c r="E935" s="253"/>
      <c r="F935" s="253"/>
      <c r="G935" s="253"/>
      <c r="H935" s="253"/>
      <c r="I935" s="253"/>
      <c r="J935" s="253"/>
      <c r="K935" s="253"/>
      <c r="L935" s="253"/>
      <c r="M935" s="253"/>
      <c r="N935" s="253"/>
      <c r="O935" s="253"/>
      <c r="P935" s="253"/>
      <c r="Q935" s="253"/>
      <c r="R935" s="253"/>
      <c r="S935" s="253"/>
      <c r="T935" s="253"/>
      <c r="U935" s="253"/>
      <c r="V935" s="253"/>
      <c r="W935" s="253"/>
    </row>
    <row r="936" spans="1:23" ht="16.5" customHeight="1">
      <c r="A936" s="253"/>
      <c r="B936" s="253"/>
      <c r="C936" s="253"/>
      <c r="D936" s="253"/>
      <c r="E936" s="253"/>
      <c r="F936" s="253"/>
      <c r="G936" s="253"/>
      <c r="H936" s="253"/>
      <c r="I936" s="253"/>
      <c r="J936" s="253"/>
      <c r="K936" s="253"/>
      <c r="L936" s="253"/>
      <c r="M936" s="253"/>
      <c r="N936" s="253"/>
      <c r="O936" s="253"/>
      <c r="P936" s="253"/>
      <c r="Q936" s="253"/>
      <c r="R936" s="253"/>
      <c r="S936" s="253"/>
      <c r="T936" s="253"/>
      <c r="U936" s="253"/>
      <c r="V936" s="253"/>
      <c r="W936" s="253"/>
    </row>
    <row r="937" spans="1:23" ht="16.5" customHeight="1">
      <c r="A937" s="253"/>
      <c r="B937" s="253"/>
      <c r="C937" s="253"/>
      <c r="D937" s="253"/>
      <c r="E937" s="253"/>
      <c r="F937" s="253"/>
      <c r="G937" s="253"/>
      <c r="H937" s="253"/>
      <c r="I937" s="253"/>
      <c r="J937" s="253"/>
      <c r="K937" s="253"/>
      <c r="L937" s="253"/>
      <c r="M937" s="253"/>
      <c r="N937" s="253"/>
      <c r="O937" s="253"/>
      <c r="P937" s="253"/>
      <c r="Q937" s="253"/>
      <c r="R937" s="253"/>
      <c r="S937" s="253"/>
      <c r="T937" s="253"/>
      <c r="U937" s="253"/>
      <c r="V937" s="253"/>
      <c r="W937" s="253"/>
    </row>
    <row r="938" spans="1:23" ht="16.5" customHeight="1">
      <c r="A938" s="253"/>
      <c r="B938" s="253"/>
      <c r="C938" s="253"/>
      <c r="D938" s="253"/>
      <c r="E938" s="253"/>
      <c r="F938" s="253"/>
      <c r="G938" s="253"/>
      <c r="H938" s="253"/>
      <c r="I938" s="253"/>
      <c r="J938" s="253"/>
      <c r="K938" s="253"/>
      <c r="L938" s="253"/>
      <c r="M938" s="253"/>
      <c r="N938" s="253"/>
      <c r="O938" s="253"/>
      <c r="P938" s="253"/>
      <c r="Q938" s="253"/>
      <c r="R938" s="253"/>
      <c r="S938" s="253"/>
      <c r="T938" s="253"/>
      <c r="U938" s="253"/>
      <c r="V938" s="253"/>
      <c r="W938" s="253"/>
    </row>
    <row r="939" spans="1:23" ht="16.5" customHeight="1">
      <c r="A939" s="253"/>
      <c r="B939" s="253"/>
      <c r="C939" s="253"/>
      <c r="D939" s="253"/>
      <c r="E939" s="253"/>
      <c r="F939" s="253"/>
      <c r="G939" s="253"/>
      <c r="H939" s="253"/>
      <c r="I939" s="253"/>
      <c r="J939" s="253"/>
      <c r="K939" s="253"/>
      <c r="L939" s="253"/>
      <c r="M939" s="253"/>
      <c r="N939" s="253"/>
      <c r="O939" s="253"/>
      <c r="P939" s="253"/>
      <c r="Q939" s="253"/>
      <c r="R939" s="253"/>
      <c r="S939" s="253"/>
      <c r="T939" s="253"/>
      <c r="U939" s="253"/>
      <c r="V939" s="253"/>
      <c r="W939" s="253"/>
    </row>
    <row r="940" spans="1:23" ht="16.5" customHeight="1">
      <c r="A940" s="253"/>
      <c r="B940" s="253"/>
      <c r="C940" s="253"/>
      <c r="D940" s="253"/>
      <c r="E940" s="253"/>
      <c r="F940" s="253"/>
      <c r="G940" s="253"/>
      <c r="H940" s="253"/>
      <c r="I940" s="253"/>
      <c r="J940" s="253"/>
      <c r="K940" s="253"/>
      <c r="L940" s="253"/>
      <c r="M940" s="253"/>
      <c r="N940" s="253"/>
      <c r="O940" s="253"/>
      <c r="P940" s="253"/>
      <c r="Q940" s="253"/>
      <c r="R940" s="253"/>
      <c r="S940" s="253"/>
      <c r="T940" s="253"/>
      <c r="U940" s="253"/>
      <c r="V940" s="253"/>
      <c r="W940" s="253"/>
    </row>
    <row r="941" spans="1:23" ht="16.5" customHeight="1">
      <c r="A941" s="253"/>
      <c r="B941" s="253"/>
      <c r="C941" s="253"/>
      <c r="D941" s="253"/>
      <c r="E941" s="253"/>
      <c r="F941" s="253"/>
      <c r="G941" s="253"/>
      <c r="H941" s="253"/>
      <c r="I941" s="253"/>
      <c r="J941" s="253"/>
      <c r="K941" s="253"/>
      <c r="L941" s="253"/>
      <c r="M941" s="253"/>
      <c r="N941" s="253"/>
      <c r="O941" s="253"/>
      <c r="P941" s="253"/>
      <c r="Q941" s="253"/>
      <c r="R941" s="253"/>
      <c r="S941" s="253"/>
      <c r="T941" s="253"/>
      <c r="U941" s="253"/>
      <c r="V941" s="253"/>
      <c r="W941" s="253"/>
    </row>
    <row r="942" spans="1:23" ht="16.5" customHeight="1">
      <c r="A942" s="253"/>
      <c r="B942" s="253"/>
      <c r="C942" s="253"/>
      <c r="D942" s="253"/>
      <c r="E942" s="253"/>
      <c r="F942" s="253"/>
      <c r="G942" s="253"/>
      <c r="H942" s="253"/>
      <c r="I942" s="253"/>
      <c r="J942" s="253"/>
      <c r="K942" s="253"/>
      <c r="L942" s="253"/>
      <c r="M942" s="253"/>
      <c r="N942" s="253"/>
      <c r="O942" s="253"/>
      <c r="P942" s="253"/>
      <c r="Q942" s="253"/>
      <c r="R942" s="253"/>
      <c r="S942" s="253"/>
      <c r="T942" s="253"/>
      <c r="U942" s="253"/>
      <c r="V942" s="253"/>
      <c r="W942" s="253"/>
    </row>
    <row r="943" spans="1:23" ht="16.5" customHeight="1">
      <c r="A943" s="253"/>
      <c r="B943" s="253"/>
      <c r="C943" s="253"/>
      <c r="D943" s="253"/>
      <c r="E943" s="253"/>
      <c r="F943" s="253"/>
      <c r="G943" s="253"/>
      <c r="H943" s="253"/>
      <c r="I943" s="253"/>
      <c r="J943" s="253"/>
      <c r="K943" s="253"/>
      <c r="L943" s="253"/>
      <c r="M943" s="253"/>
      <c r="N943" s="253"/>
      <c r="O943" s="253"/>
      <c r="P943" s="253"/>
      <c r="Q943" s="253"/>
      <c r="R943" s="253"/>
      <c r="S943" s="253"/>
      <c r="T943" s="253"/>
      <c r="U943" s="253"/>
      <c r="V943" s="253"/>
      <c r="W943" s="253"/>
    </row>
    <row r="944" spans="1:23" ht="16.5" customHeight="1">
      <c r="A944" s="253"/>
      <c r="B944" s="253"/>
      <c r="C944" s="253"/>
      <c r="D944" s="253"/>
      <c r="E944" s="253"/>
      <c r="F944" s="253"/>
      <c r="G944" s="253"/>
      <c r="H944" s="253"/>
      <c r="I944" s="253"/>
      <c r="J944" s="253"/>
      <c r="K944" s="253"/>
      <c r="L944" s="253"/>
      <c r="M944" s="253"/>
      <c r="N944" s="253"/>
      <c r="O944" s="253"/>
      <c r="P944" s="253"/>
      <c r="Q944" s="253"/>
      <c r="R944" s="253"/>
      <c r="S944" s="253"/>
      <c r="T944" s="253"/>
      <c r="U944" s="253"/>
      <c r="V944" s="253"/>
      <c r="W944" s="253"/>
    </row>
    <row r="945" spans="1:23" ht="16.5" customHeight="1">
      <c r="A945" s="253"/>
      <c r="B945" s="253"/>
      <c r="C945" s="253"/>
      <c r="D945" s="253"/>
      <c r="E945" s="253"/>
      <c r="F945" s="253"/>
      <c r="G945" s="253"/>
      <c r="H945" s="253"/>
      <c r="I945" s="253"/>
      <c r="J945" s="253"/>
      <c r="K945" s="253"/>
      <c r="L945" s="253"/>
      <c r="M945" s="253"/>
      <c r="N945" s="253"/>
      <c r="O945" s="253"/>
      <c r="P945" s="253"/>
      <c r="Q945" s="253"/>
      <c r="R945" s="253"/>
      <c r="S945" s="253"/>
      <c r="T945" s="253"/>
      <c r="U945" s="253"/>
      <c r="V945" s="253"/>
      <c r="W945" s="253"/>
    </row>
    <row r="946" spans="1:23" ht="16.5" customHeight="1">
      <c r="A946" s="253"/>
      <c r="B946" s="253"/>
      <c r="C946" s="253"/>
      <c r="D946" s="253"/>
      <c r="E946" s="253"/>
      <c r="F946" s="253"/>
      <c r="G946" s="253"/>
      <c r="H946" s="253"/>
      <c r="I946" s="253"/>
      <c r="J946" s="253"/>
      <c r="K946" s="253"/>
      <c r="L946" s="253"/>
      <c r="M946" s="253"/>
      <c r="N946" s="253"/>
      <c r="O946" s="253"/>
      <c r="P946" s="253"/>
      <c r="Q946" s="253"/>
      <c r="R946" s="253"/>
      <c r="S946" s="253"/>
      <c r="T946" s="253"/>
      <c r="U946" s="253"/>
      <c r="V946" s="253"/>
      <c r="W946" s="253"/>
    </row>
    <row r="947" spans="1:23" ht="16.5" customHeight="1">
      <c r="A947" s="253"/>
      <c r="B947" s="253"/>
      <c r="C947" s="253"/>
      <c r="D947" s="253"/>
      <c r="E947" s="253"/>
      <c r="F947" s="253"/>
      <c r="G947" s="253"/>
      <c r="H947" s="253"/>
      <c r="I947" s="253"/>
      <c r="J947" s="253"/>
      <c r="K947" s="253"/>
      <c r="L947" s="253"/>
      <c r="M947" s="253"/>
      <c r="N947" s="253"/>
      <c r="O947" s="253"/>
      <c r="P947" s="253"/>
      <c r="Q947" s="253"/>
      <c r="R947" s="253"/>
      <c r="S947" s="253"/>
      <c r="T947" s="253"/>
      <c r="U947" s="253"/>
      <c r="V947" s="253"/>
      <c r="W947" s="253"/>
    </row>
    <row r="948" spans="1:23" ht="16.5" customHeight="1">
      <c r="A948" s="253"/>
      <c r="B948" s="253"/>
      <c r="C948" s="253"/>
      <c r="D948" s="253"/>
      <c r="E948" s="253"/>
      <c r="F948" s="253"/>
      <c r="G948" s="253"/>
      <c r="H948" s="253"/>
      <c r="I948" s="253"/>
      <c r="J948" s="253"/>
      <c r="K948" s="253"/>
      <c r="L948" s="253"/>
      <c r="M948" s="253"/>
      <c r="N948" s="253"/>
      <c r="O948" s="253"/>
      <c r="P948" s="253"/>
      <c r="Q948" s="253"/>
      <c r="R948" s="253"/>
      <c r="S948" s="253"/>
      <c r="T948" s="253"/>
      <c r="U948" s="253"/>
      <c r="V948" s="253"/>
      <c r="W948" s="253"/>
    </row>
    <row r="949" spans="1:23" ht="16.5" customHeight="1">
      <c r="A949" s="253"/>
      <c r="B949" s="253"/>
      <c r="C949" s="253"/>
      <c r="D949" s="253"/>
      <c r="E949" s="253"/>
      <c r="F949" s="253"/>
      <c r="G949" s="253"/>
      <c r="H949" s="253"/>
      <c r="I949" s="253"/>
      <c r="J949" s="253"/>
      <c r="K949" s="253"/>
      <c r="L949" s="253"/>
      <c r="M949" s="253"/>
      <c r="N949" s="253"/>
      <c r="O949" s="253"/>
      <c r="P949" s="253"/>
      <c r="Q949" s="253"/>
      <c r="R949" s="253"/>
      <c r="S949" s="253"/>
      <c r="T949" s="253"/>
      <c r="U949" s="253"/>
      <c r="V949" s="253"/>
      <c r="W949" s="253"/>
    </row>
    <row r="950" spans="1:23" ht="16.5" customHeight="1">
      <c r="A950" s="253"/>
      <c r="B950" s="253"/>
      <c r="C950" s="253"/>
      <c r="D950" s="253"/>
      <c r="E950" s="253"/>
      <c r="F950" s="253"/>
      <c r="G950" s="253"/>
      <c r="H950" s="253"/>
      <c r="I950" s="253"/>
      <c r="J950" s="253"/>
      <c r="K950" s="253"/>
      <c r="L950" s="253"/>
      <c r="M950" s="253"/>
      <c r="N950" s="253"/>
      <c r="O950" s="253"/>
      <c r="P950" s="253"/>
      <c r="Q950" s="253"/>
      <c r="R950" s="253"/>
      <c r="S950" s="253"/>
      <c r="T950" s="253"/>
      <c r="U950" s="253"/>
      <c r="V950" s="253"/>
      <c r="W950" s="253"/>
    </row>
    <row r="951" spans="1:23" ht="16.5" customHeight="1">
      <c r="A951" s="253"/>
      <c r="B951" s="253"/>
      <c r="C951" s="253"/>
      <c r="D951" s="253"/>
      <c r="E951" s="253"/>
      <c r="F951" s="253"/>
      <c r="G951" s="253"/>
      <c r="H951" s="253"/>
      <c r="I951" s="253"/>
      <c r="J951" s="253"/>
      <c r="K951" s="253"/>
      <c r="L951" s="253"/>
      <c r="M951" s="253"/>
      <c r="N951" s="253"/>
      <c r="O951" s="253"/>
      <c r="P951" s="253"/>
      <c r="Q951" s="253"/>
      <c r="R951" s="253"/>
      <c r="S951" s="253"/>
      <c r="T951" s="253"/>
      <c r="U951" s="253"/>
      <c r="V951" s="253"/>
      <c r="W951" s="253"/>
    </row>
    <row r="952" spans="1:23" ht="16.5" customHeight="1">
      <c r="A952" s="253"/>
      <c r="B952" s="253"/>
      <c r="C952" s="253"/>
      <c r="D952" s="253"/>
      <c r="E952" s="253"/>
      <c r="F952" s="253"/>
      <c r="G952" s="253"/>
      <c r="H952" s="253"/>
      <c r="I952" s="253"/>
      <c r="J952" s="253"/>
      <c r="K952" s="253"/>
      <c r="L952" s="253"/>
      <c r="M952" s="253"/>
      <c r="N952" s="253"/>
      <c r="O952" s="253"/>
      <c r="P952" s="253"/>
      <c r="Q952" s="253"/>
      <c r="R952" s="253"/>
      <c r="S952" s="253"/>
      <c r="T952" s="253"/>
      <c r="U952" s="253"/>
      <c r="V952" s="253"/>
      <c r="W952" s="253"/>
    </row>
    <row r="953" spans="1:23" ht="16.5" customHeight="1">
      <c r="A953" s="253"/>
      <c r="B953" s="253"/>
      <c r="C953" s="253"/>
      <c r="D953" s="253"/>
      <c r="E953" s="253"/>
      <c r="F953" s="253"/>
      <c r="G953" s="253"/>
      <c r="H953" s="253"/>
      <c r="I953" s="253"/>
      <c r="J953" s="253"/>
      <c r="K953" s="253"/>
      <c r="L953" s="253"/>
      <c r="M953" s="253"/>
      <c r="N953" s="253"/>
      <c r="O953" s="253"/>
      <c r="P953" s="253"/>
      <c r="Q953" s="253"/>
      <c r="R953" s="253"/>
      <c r="S953" s="253"/>
      <c r="T953" s="253"/>
      <c r="U953" s="253"/>
      <c r="V953" s="253"/>
      <c r="W953" s="253"/>
    </row>
    <row r="954" spans="1:23" ht="16.5" customHeight="1">
      <c r="A954" s="253"/>
      <c r="B954" s="253"/>
      <c r="C954" s="253"/>
      <c r="D954" s="253"/>
      <c r="E954" s="253"/>
      <c r="F954" s="253"/>
      <c r="G954" s="253"/>
      <c r="H954" s="253"/>
      <c r="I954" s="253"/>
      <c r="J954" s="253"/>
      <c r="K954" s="253"/>
      <c r="L954" s="253"/>
      <c r="M954" s="253"/>
      <c r="N954" s="253"/>
      <c r="O954" s="253"/>
      <c r="P954" s="253"/>
      <c r="Q954" s="253"/>
      <c r="R954" s="253"/>
      <c r="S954" s="253"/>
      <c r="T954" s="253"/>
      <c r="U954" s="253"/>
      <c r="V954" s="253"/>
      <c r="W954" s="253"/>
    </row>
    <row r="955" spans="1:23" ht="16.5" customHeight="1">
      <c r="A955" s="253"/>
      <c r="B955" s="253"/>
      <c r="C955" s="253"/>
      <c r="D955" s="253"/>
      <c r="E955" s="253"/>
      <c r="F955" s="253"/>
      <c r="G955" s="253"/>
      <c r="H955" s="253"/>
      <c r="I955" s="253"/>
      <c r="J955" s="253"/>
      <c r="K955" s="253"/>
      <c r="L955" s="253"/>
      <c r="M955" s="253"/>
      <c r="N955" s="253"/>
      <c r="O955" s="253"/>
      <c r="P955" s="253"/>
      <c r="Q955" s="253"/>
      <c r="R955" s="253"/>
      <c r="S955" s="253"/>
      <c r="T955" s="253"/>
      <c r="U955" s="253"/>
      <c r="V955" s="253"/>
      <c r="W955" s="253"/>
    </row>
    <row r="956" spans="1:23" ht="16.5" customHeight="1">
      <c r="A956" s="253"/>
      <c r="B956" s="253"/>
      <c r="C956" s="253"/>
      <c r="D956" s="253"/>
      <c r="E956" s="253"/>
      <c r="F956" s="253"/>
      <c r="G956" s="253"/>
      <c r="H956" s="253"/>
      <c r="I956" s="253"/>
      <c r="J956" s="253"/>
      <c r="K956" s="253"/>
      <c r="L956" s="253"/>
      <c r="M956" s="253"/>
      <c r="N956" s="253"/>
      <c r="O956" s="253"/>
      <c r="P956" s="253"/>
      <c r="Q956" s="253"/>
      <c r="R956" s="253"/>
      <c r="S956" s="253"/>
      <c r="T956" s="253"/>
      <c r="U956" s="253"/>
      <c r="V956" s="253"/>
      <c r="W956" s="253"/>
    </row>
    <row r="957" spans="1:23" ht="16.5" customHeight="1">
      <c r="A957" s="253"/>
      <c r="B957" s="253"/>
      <c r="C957" s="253"/>
      <c r="D957" s="253"/>
      <c r="E957" s="253"/>
      <c r="F957" s="253"/>
      <c r="G957" s="253"/>
      <c r="H957" s="253"/>
      <c r="I957" s="253"/>
      <c r="J957" s="253"/>
      <c r="K957" s="253"/>
      <c r="L957" s="253"/>
      <c r="M957" s="253"/>
      <c r="N957" s="253"/>
      <c r="O957" s="253"/>
      <c r="P957" s="253"/>
      <c r="Q957" s="253"/>
      <c r="R957" s="253"/>
      <c r="S957" s="253"/>
      <c r="T957" s="253"/>
      <c r="U957" s="253"/>
      <c r="V957" s="253"/>
      <c r="W957" s="253"/>
    </row>
    <row r="958" spans="1:23" ht="16.5" customHeight="1">
      <c r="A958" s="253"/>
      <c r="B958" s="253"/>
      <c r="C958" s="253"/>
      <c r="D958" s="253"/>
      <c r="E958" s="253"/>
      <c r="F958" s="253"/>
      <c r="G958" s="253"/>
      <c r="H958" s="253"/>
      <c r="I958" s="253"/>
      <c r="J958" s="253"/>
      <c r="K958" s="253"/>
      <c r="L958" s="253"/>
      <c r="M958" s="253"/>
      <c r="N958" s="253"/>
      <c r="O958" s="253"/>
      <c r="P958" s="253"/>
      <c r="Q958" s="253"/>
      <c r="R958" s="253"/>
      <c r="S958" s="253"/>
      <c r="T958" s="253"/>
      <c r="U958" s="253"/>
      <c r="V958" s="253"/>
      <c r="W958" s="253"/>
    </row>
    <row r="959" spans="1:23" ht="16.5" customHeight="1">
      <c r="A959" s="253"/>
      <c r="B959" s="253"/>
      <c r="C959" s="253"/>
      <c r="D959" s="253"/>
      <c r="E959" s="253"/>
      <c r="F959" s="253"/>
      <c r="G959" s="253"/>
      <c r="H959" s="253"/>
      <c r="I959" s="253"/>
      <c r="J959" s="253"/>
      <c r="K959" s="253"/>
      <c r="L959" s="253"/>
      <c r="M959" s="253"/>
      <c r="N959" s="253"/>
      <c r="O959" s="253"/>
      <c r="P959" s="253"/>
      <c r="Q959" s="253"/>
      <c r="R959" s="253"/>
      <c r="S959" s="253"/>
      <c r="T959" s="253"/>
      <c r="U959" s="253"/>
      <c r="V959" s="253"/>
      <c r="W959" s="253"/>
    </row>
    <row r="960" spans="1:23" ht="16.5" customHeight="1">
      <c r="A960" s="253"/>
      <c r="B960" s="253"/>
      <c r="C960" s="253"/>
      <c r="D960" s="253"/>
      <c r="E960" s="253"/>
      <c r="F960" s="253"/>
      <c r="G960" s="253"/>
      <c r="H960" s="253"/>
      <c r="I960" s="253"/>
      <c r="J960" s="253"/>
      <c r="K960" s="253"/>
      <c r="L960" s="253"/>
      <c r="M960" s="253"/>
      <c r="N960" s="253"/>
      <c r="O960" s="253"/>
      <c r="P960" s="253"/>
      <c r="Q960" s="253"/>
      <c r="R960" s="253"/>
      <c r="S960" s="253"/>
      <c r="T960" s="253"/>
      <c r="U960" s="253"/>
      <c r="V960" s="253"/>
      <c r="W960" s="253"/>
    </row>
    <row r="961" spans="1:23" ht="16.5" customHeight="1">
      <c r="A961" s="253"/>
      <c r="B961" s="253"/>
      <c r="C961" s="253"/>
      <c r="D961" s="253"/>
      <c r="E961" s="253"/>
      <c r="F961" s="253"/>
      <c r="G961" s="253"/>
      <c r="H961" s="253"/>
      <c r="I961" s="253"/>
      <c r="J961" s="253"/>
      <c r="K961" s="253"/>
      <c r="L961" s="253"/>
      <c r="M961" s="253"/>
      <c r="N961" s="253"/>
      <c r="O961" s="253"/>
      <c r="P961" s="253"/>
      <c r="Q961" s="253"/>
      <c r="R961" s="253"/>
      <c r="S961" s="253"/>
      <c r="T961" s="253"/>
      <c r="U961" s="253"/>
      <c r="V961" s="253"/>
      <c r="W961" s="253"/>
    </row>
    <row r="962" spans="1:23" ht="16.5" customHeight="1">
      <c r="A962" s="253"/>
      <c r="B962" s="253"/>
      <c r="C962" s="253"/>
      <c r="D962" s="253"/>
      <c r="E962" s="253"/>
      <c r="F962" s="253"/>
      <c r="G962" s="253"/>
      <c r="H962" s="253"/>
      <c r="I962" s="253"/>
      <c r="J962" s="253"/>
      <c r="K962" s="253"/>
      <c r="L962" s="253"/>
      <c r="M962" s="253"/>
      <c r="N962" s="253"/>
      <c r="O962" s="253"/>
      <c r="P962" s="253"/>
      <c r="Q962" s="253"/>
      <c r="R962" s="253"/>
      <c r="S962" s="253"/>
      <c r="T962" s="253"/>
      <c r="U962" s="253"/>
      <c r="V962" s="253"/>
      <c r="W962" s="253"/>
    </row>
    <row r="963" spans="1:23" ht="16.5" customHeight="1">
      <c r="A963" s="253"/>
      <c r="B963" s="253"/>
      <c r="C963" s="253"/>
      <c r="D963" s="253"/>
      <c r="E963" s="253"/>
      <c r="F963" s="253"/>
      <c r="G963" s="253"/>
      <c r="H963" s="253"/>
      <c r="I963" s="253"/>
      <c r="J963" s="253"/>
      <c r="K963" s="253"/>
      <c r="L963" s="253"/>
      <c r="M963" s="253"/>
      <c r="N963" s="253"/>
      <c r="O963" s="253"/>
      <c r="P963" s="253"/>
      <c r="Q963" s="253"/>
      <c r="R963" s="253"/>
      <c r="S963" s="253"/>
      <c r="T963" s="253"/>
      <c r="U963" s="253"/>
      <c r="V963" s="253"/>
      <c r="W963" s="253"/>
    </row>
    <row r="964" spans="1:23" ht="16.5" customHeight="1">
      <c r="A964" s="253"/>
      <c r="B964" s="253"/>
      <c r="C964" s="253"/>
      <c r="D964" s="253"/>
      <c r="E964" s="253"/>
      <c r="F964" s="253"/>
      <c r="G964" s="253"/>
      <c r="H964" s="253"/>
      <c r="I964" s="253"/>
      <c r="J964" s="253"/>
      <c r="K964" s="253"/>
      <c r="L964" s="253"/>
      <c r="M964" s="253"/>
      <c r="N964" s="253"/>
      <c r="O964" s="253"/>
      <c r="P964" s="253"/>
      <c r="Q964" s="253"/>
      <c r="R964" s="253"/>
      <c r="S964" s="253"/>
      <c r="T964" s="253"/>
      <c r="U964" s="253"/>
      <c r="V964" s="253"/>
      <c r="W964" s="253"/>
    </row>
    <row r="965" spans="1:23" ht="16.5" customHeight="1">
      <c r="A965" s="253"/>
      <c r="B965" s="253"/>
      <c r="C965" s="253"/>
      <c r="D965" s="253"/>
      <c r="E965" s="253"/>
      <c r="F965" s="253"/>
      <c r="G965" s="253"/>
      <c r="H965" s="253"/>
      <c r="I965" s="253"/>
      <c r="J965" s="253"/>
      <c r="K965" s="253"/>
      <c r="L965" s="253"/>
      <c r="M965" s="253"/>
      <c r="N965" s="253"/>
      <c r="O965" s="253"/>
      <c r="P965" s="253"/>
      <c r="Q965" s="253"/>
      <c r="R965" s="253"/>
      <c r="S965" s="253"/>
      <c r="T965" s="253"/>
      <c r="U965" s="253"/>
      <c r="V965" s="253"/>
      <c r="W965" s="253"/>
    </row>
    <row r="966" spans="1:23" ht="16.5" customHeight="1">
      <c r="A966" s="253"/>
      <c r="B966" s="253"/>
      <c r="C966" s="253"/>
      <c r="D966" s="253"/>
      <c r="E966" s="253"/>
      <c r="F966" s="253"/>
      <c r="G966" s="253"/>
      <c r="H966" s="253"/>
      <c r="I966" s="253"/>
      <c r="J966" s="253"/>
      <c r="K966" s="253"/>
      <c r="L966" s="253"/>
      <c r="M966" s="253"/>
      <c r="N966" s="253"/>
      <c r="O966" s="253"/>
      <c r="P966" s="253"/>
      <c r="Q966" s="253"/>
      <c r="R966" s="253"/>
      <c r="S966" s="253"/>
      <c r="T966" s="253"/>
      <c r="U966" s="253"/>
      <c r="V966" s="253"/>
      <c r="W966" s="253"/>
    </row>
    <row r="967" spans="1:23" ht="16.5" customHeight="1">
      <c r="A967" s="253"/>
      <c r="B967" s="253"/>
      <c r="C967" s="253"/>
      <c r="D967" s="253"/>
      <c r="E967" s="253"/>
      <c r="F967" s="253"/>
      <c r="G967" s="253"/>
      <c r="H967" s="253"/>
      <c r="I967" s="253"/>
      <c r="J967" s="253"/>
      <c r="K967" s="253"/>
      <c r="L967" s="253"/>
      <c r="M967" s="253"/>
      <c r="N967" s="253"/>
      <c r="O967" s="253"/>
      <c r="P967" s="253"/>
      <c r="Q967" s="253"/>
      <c r="R967" s="253"/>
      <c r="S967" s="253"/>
      <c r="T967" s="253"/>
      <c r="U967" s="253"/>
      <c r="V967" s="253"/>
      <c r="W967" s="253"/>
    </row>
    <row r="968" spans="1:23" ht="16.5" customHeight="1">
      <c r="A968" s="253"/>
      <c r="B968" s="253"/>
      <c r="C968" s="253"/>
      <c r="D968" s="253"/>
      <c r="E968" s="253"/>
      <c r="F968" s="253"/>
      <c r="G968" s="253"/>
      <c r="H968" s="253"/>
      <c r="I968" s="253"/>
      <c r="J968" s="253"/>
      <c r="K968" s="253"/>
      <c r="L968" s="253"/>
      <c r="M968" s="253"/>
      <c r="N968" s="253"/>
      <c r="O968" s="253"/>
      <c r="P968" s="253"/>
      <c r="Q968" s="253"/>
      <c r="R968" s="253"/>
      <c r="S968" s="253"/>
      <c r="T968" s="253"/>
      <c r="U968" s="253"/>
      <c r="V968" s="253"/>
      <c r="W968" s="253"/>
    </row>
    <row r="969" spans="1:23" ht="16.5" customHeight="1">
      <c r="A969" s="253"/>
      <c r="B969" s="253"/>
      <c r="C969" s="253"/>
      <c r="D969" s="253"/>
      <c r="E969" s="253"/>
      <c r="F969" s="253"/>
      <c r="G969" s="253"/>
      <c r="H969" s="253"/>
      <c r="I969" s="253"/>
      <c r="J969" s="253"/>
      <c r="K969" s="253"/>
      <c r="L969" s="253"/>
      <c r="M969" s="253"/>
      <c r="N969" s="253"/>
      <c r="O969" s="253"/>
      <c r="P969" s="253"/>
      <c r="Q969" s="253"/>
      <c r="R969" s="253"/>
      <c r="S969" s="253"/>
      <c r="T969" s="253"/>
      <c r="U969" s="253"/>
      <c r="V969" s="253"/>
      <c r="W969" s="253"/>
    </row>
    <row r="970" spans="1:23" ht="16.5" customHeight="1">
      <c r="A970" s="253"/>
      <c r="B970" s="253"/>
      <c r="C970" s="253"/>
      <c r="D970" s="253"/>
      <c r="E970" s="253"/>
      <c r="F970" s="253"/>
      <c r="G970" s="253"/>
      <c r="H970" s="253"/>
      <c r="I970" s="253"/>
      <c r="J970" s="253"/>
      <c r="K970" s="253"/>
      <c r="L970" s="253"/>
      <c r="M970" s="253"/>
      <c r="N970" s="253"/>
      <c r="O970" s="253"/>
      <c r="P970" s="253"/>
      <c r="Q970" s="253"/>
      <c r="R970" s="253"/>
      <c r="S970" s="253"/>
      <c r="T970" s="253"/>
      <c r="U970" s="253"/>
      <c r="V970" s="253"/>
      <c r="W970" s="253"/>
    </row>
    <row r="971" spans="1:23" ht="16.5" customHeight="1">
      <c r="A971" s="253"/>
      <c r="B971" s="253"/>
      <c r="C971" s="253"/>
      <c r="D971" s="253"/>
      <c r="E971" s="253"/>
      <c r="F971" s="253"/>
      <c r="G971" s="253"/>
      <c r="H971" s="253"/>
      <c r="I971" s="253"/>
      <c r="J971" s="253"/>
      <c r="K971" s="253"/>
      <c r="L971" s="253"/>
      <c r="M971" s="253"/>
      <c r="N971" s="253"/>
      <c r="O971" s="253"/>
      <c r="P971" s="253"/>
      <c r="Q971" s="253"/>
      <c r="R971" s="253"/>
      <c r="S971" s="253"/>
      <c r="T971" s="253"/>
      <c r="U971" s="253"/>
      <c r="V971" s="253"/>
      <c r="W971" s="253"/>
    </row>
    <row r="972" spans="1:23" ht="16.5" customHeight="1">
      <c r="A972" s="253"/>
      <c r="B972" s="253"/>
      <c r="C972" s="253"/>
      <c r="D972" s="253"/>
      <c r="E972" s="253"/>
      <c r="F972" s="253"/>
      <c r="G972" s="253"/>
      <c r="H972" s="253"/>
      <c r="I972" s="253"/>
      <c r="J972" s="253"/>
      <c r="K972" s="253"/>
      <c r="L972" s="253"/>
      <c r="M972" s="253"/>
      <c r="N972" s="253"/>
      <c r="O972" s="253"/>
      <c r="P972" s="253"/>
      <c r="Q972" s="253"/>
      <c r="R972" s="253"/>
      <c r="S972" s="253"/>
      <c r="T972" s="253"/>
      <c r="U972" s="253"/>
      <c r="V972" s="253"/>
      <c r="W972" s="253"/>
    </row>
    <row r="973" spans="1:23" ht="16.5" customHeight="1">
      <c r="A973" s="253"/>
      <c r="B973" s="253"/>
      <c r="C973" s="253"/>
      <c r="D973" s="253"/>
      <c r="E973" s="253"/>
      <c r="F973" s="253"/>
      <c r="G973" s="253"/>
      <c r="H973" s="253"/>
      <c r="I973" s="253"/>
      <c r="J973" s="253"/>
      <c r="K973" s="253"/>
      <c r="L973" s="253"/>
      <c r="M973" s="253"/>
      <c r="N973" s="253"/>
      <c r="O973" s="253"/>
      <c r="P973" s="253"/>
      <c r="Q973" s="253"/>
      <c r="R973" s="253"/>
      <c r="S973" s="253"/>
      <c r="T973" s="253"/>
      <c r="U973" s="253"/>
      <c r="V973" s="253"/>
      <c r="W973" s="253"/>
    </row>
    <row r="974" spans="1:23" ht="16.5" customHeight="1">
      <c r="A974" s="253"/>
      <c r="B974" s="253"/>
      <c r="C974" s="253"/>
      <c r="D974" s="253"/>
      <c r="E974" s="253"/>
      <c r="F974" s="253"/>
      <c r="G974" s="253"/>
      <c r="H974" s="253"/>
      <c r="I974" s="253"/>
      <c r="J974" s="253"/>
      <c r="K974" s="253"/>
      <c r="L974" s="253"/>
      <c r="M974" s="253"/>
      <c r="N974" s="253"/>
      <c r="O974" s="253"/>
      <c r="P974" s="253"/>
      <c r="Q974" s="253"/>
      <c r="R974" s="253"/>
      <c r="S974" s="253"/>
      <c r="T974" s="253"/>
      <c r="U974" s="253"/>
      <c r="V974" s="253"/>
      <c r="W974" s="253"/>
    </row>
    <row r="975" spans="1:23" ht="16.5" customHeight="1">
      <c r="A975" s="253"/>
      <c r="B975" s="253"/>
      <c r="C975" s="253"/>
      <c r="D975" s="253"/>
      <c r="E975" s="253"/>
      <c r="F975" s="253"/>
      <c r="G975" s="253"/>
      <c r="H975" s="253"/>
      <c r="I975" s="253"/>
      <c r="J975" s="253"/>
      <c r="K975" s="253"/>
      <c r="L975" s="253"/>
      <c r="M975" s="253"/>
      <c r="N975" s="253"/>
      <c r="O975" s="253"/>
      <c r="P975" s="253"/>
      <c r="Q975" s="253"/>
      <c r="R975" s="253"/>
      <c r="S975" s="253"/>
      <c r="T975" s="253"/>
      <c r="U975" s="253"/>
      <c r="V975" s="253"/>
      <c r="W975" s="253"/>
    </row>
    <row r="976" spans="1:23" ht="16.5" customHeight="1">
      <c r="A976" s="253"/>
      <c r="B976" s="253"/>
      <c r="C976" s="253"/>
      <c r="D976" s="253"/>
      <c r="E976" s="253"/>
      <c r="F976" s="253"/>
      <c r="G976" s="253"/>
      <c r="H976" s="253"/>
      <c r="I976" s="253"/>
      <c r="J976" s="253"/>
      <c r="K976" s="253"/>
      <c r="L976" s="253"/>
      <c r="M976" s="253"/>
      <c r="N976" s="253"/>
      <c r="O976" s="253"/>
      <c r="P976" s="253"/>
      <c r="Q976" s="253"/>
      <c r="R976" s="253"/>
      <c r="S976" s="253"/>
      <c r="T976" s="253"/>
      <c r="U976" s="253"/>
      <c r="V976" s="253"/>
      <c r="W976" s="253"/>
    </row>
    <row r="977" spans="1:23" ht="16.5" customHeight="1">
      <c r="A977" s="253"/>
      <c r="B977" s="253"/>
      <c r="C977" s="253"/>
      <c r="D977" s="253"/>
      <c r="E977" s="253"/>
      <c r="F977" s="253"/>
      <c r="G977" s="253"/>
      <c r="H977" s="253"/>
      <c r="I977" s="253"/>
      <c r="J977" s="253"/>
      <c r="K977" s="253"/>
      <c r="L977" s="253"/>
      <c r="M977" s="253"/>
      <c r="N977" s="253"/>
      <c r="O977" s="253"/>
      <c r="P977" s="253"/>
      <c r="Q977" s="253"/>
      <c r="R977" s="253"/>
      <c r="S977" s="253"/>
      <c r="T977" s="253"/>
      <c r="U977" s="253"/>
      <c r="V977" s="253"/>
      <c r="W977" s="253"/>
    </row>
    <row r="978" spans="1:23" ht="16.5" customHeight="1">
      <c r="A978" s="253"/>
      <c r="B978" s="253"/>
      <c r="C978" s="253"/>
      <c r="D978" s="253"/>
      <c r="E978" s="253"/>
      <c r="F978" s="253"/>
      <c r="G978" s="253"/>
      <c r="H978" s="253"/>
      <c r="I978" s="253"/>
      <c r="J978" s="253"/>
      <c r="K978" s="253"/>
      <c r="L978" s="253"/>
      <c r="M978" s="253"/>
      <c r="N978" s="253"/>
      <c r="O978" s="253"/>
      <c r="P978" s="253"/>
      <c r="Q978" s="253"/>
      <c r="R978" s="253"/>
      <c r="S978" s="253"/>
      <c r="T978" s="253"/>
      <c r="U978" s="253"/>
      <c r="V978" s="253"/>
      <c r="W978" s="253"/>
    </row>
    <row r="979" spans="1:23" ht="16.5" customHeight="1">
      <c r="A979" s="253"/>
      <c r="B979" s="253"/>
      <c r="C979" s="253"/>
      <c r="D979" s="253"/>
      <c r="E979" s="253"/>
      <c r="F979" s="253"/>
      <c r="G979" s="253"/>
      <c r="H979" s="253"/>
      <c r="I979" s="253"/>
      <c r="J979" s="253"/>
      <c r="K979" s="253"/>
      <c r="L979" s="253"/>
      <c r="M979" s="253"/>
      <c r="N979" s="253"/>
      <c r="O979" s="253"/>
      <c r="P979" s="253"/>
      <c r="Q979" s="253"/>
      <c r="R979" s="253"/>
      <c r="S979" s="253"/>
      <c r="T979" s="253"/>
      <c r="U979" s="253"/>
      <c r="V979" s="253"/>
      <c r="W979" s="253"/>
    </row>
    <row r="980" spans="1:23" ht="16.5" customHeight="1">
      <c r="A980" s="253"/>
      <c r="B980" s="253"/>
      <c r="C980" s="253"/>
      <c r="D980" s="253"/>
      <c r="E980" s="253"/>
      <c r="F980" s="253"/>
      <c r="G980" s="253"/>
      <c r="H980" s="253"/>
      <c r="I980" s="253"/>
      <c r="J980" s="253"/>
      <c r="K980" s="253"/>
      <c r="L980" s="253"/>
      <c r="M980" s="253"/>
      <c r="N980" s="253"/>
      <c r="O980" s="253"/>
      <c r="P980" s="253"/>
      <c r="Q980" s="253"/>
      <c r="R980" s="253"/>
      <c r="S980" s="253"/>
      <c r="T980" s="253"/>
      <c r="U980" s="253"/>
      <c r="V980" s="253"/>
      <c r="W980" s="253"/>
    </row>
    <row r="981" spans="1:23" ht="16.5" customHeight="1">
      <c r="A981" s="253"/>
      <c r="B981" s="253"/>
      <c r="C981" s="253"/>
      <c r="D981" s="253"/>
      <c r="E981" s="253"/>
      <c r="F981" s="253"/>
      <c r="G981" s="253"/>
      <c r="H981" s="253"/>
      <c r="I981" s="253"/>
      <c r="J981" s="253"/>
      <c r="K981" s="253"/>
      <c r="L981" s="253"/>
      <c r="M981" s="253"/>
      <c r="N981" s="253"/>
      <c r="O981" s="253"/>
      <c r="P981" s="253"/>
      <c r="Q981" s="253"/>
      <c r="R981" s="253"/>
      <c r="S981" s="253"/>
      <c r="T981" s="253"/>
      <c r="U981" s="253"/>
      <c r="V981" s="253"/>
      <c r="W981" s="253"/>
    </row>
    <row r="982" spans="1:23" ht="16.5" customHeight="1">
      <c r="A982" s="253"/>
      <c r="B982" s="253"/>
      <c r="C982" s="253"/>
      <c r="D982" s="253"/>
      <c r="E982" s="253"/>
      <c r="F982" s="253"/>
      <c r="G982" s="253"/>
      <c r="H982" s="253"/>
      <c r="I982" s="253"/>
      <c r="J982" s="253"/>
      <c r="K982" s="253"/>
      <c r="L982" s="253"/>
      <c r="M982" s="253"/>
      <c r="N982" s="253"/>
      <c r="O982" s="253"/>
      <c r="P982" s="253"/>
      <c r="Q982" s="253"/>
      <c r="R982" s="253"/>
      <c r="S982" s="253"/>
      <c r="T982" s="253"/>
      <c r="U982" s="253"/>
      <c r="V982" s="253"/>
      <c r="W982" s="253"/>
    </row>
    <row r="983" spans="1:23" ht="16.5" customHeight="1">
      <c r="A983" s="253"/>
      <c r="B983" s="253"/>
      <c r="C983" s="253"/>
      <c r="D983" s="253"/>
      <c r="E983" s="253"/>
      <c r="F983" s="253"/>
      <c r="G983" s="253"/>
      <c r="H983" s="253"/>
      <c r="I983" s="253"/>
      <c r="J983" s="253"/>
      <c r="K983" s="253"/>
      <c r="L983" s="253"/>
      <c r="M983" s="253"/>
      <c r="N983" s="253"/>
      <c r="O983" s="253"/>
      <c r="P983" s="253"/>
      <c r="Q983" s="253"/>
      <c r="R983" s="253"/>
      <c r="S983" s="253"/>
      <c r="T983" s="253"/>
      <c r="U983" s="253"/>
      <c r="V983" s="253"/>
      <c r="W983" s="253"/>
    </row>
    <row r="984" spans="1:23" ht="16.5" customHeight="1">
      <c r="A984" s="253"/>
      <c r="B984" s="253"/>
      <c r="C984" s="253"/>
      <c r="D984" s="253"/>
      <c r="E984" s="253"/>
      <c r="F984" s="253"/>
      <c r="G984" s="253"/>
      <c r="H984" s="253"/>
      <c r="I984" s="253"/>
      <c r="J984" s="253"/>
      <c r="K984" s="253"/>
      <c r="L984" s="253"/>
      <c r="M984" s="253"/>
      <c r="N984" s="253"/>
      <c r="O984" s="253"/>
      <c r="P984" s="253"/>
      <c r="Q984" s="253"/>
      <c r="R984" s="253"/>
      <c r="S984" s="253"/>
      <c r="T984" s="253"/>
      <c r="U984" s="253"/>
      <c r="V984" s="253"/>
      <c r="W984" s="253"/>
    </row>
    <row r="985" spans="1:23" ht="16.5" customHeight="1">
      <c r="A985" s="253"/>
      <c r="B985" s="253"/>
      <c r="C985" s="253"/>
      <c r="D985" s="253"/>
      <c r="E985" s="253"/>
      <c r="F985" s="253"/>
      <c r="G985" s="253"/>
      <c r="H985" s="253"/>
      <c r="I985" s="253"/>
      <c r="J985" s="253"/>
      <c r="K985" s="253"/>
      <c r="L985" s="253"/>
      <c r="M985" s="253"/>
      <c r="N985" s="253"/>
      <c r="O985" s="253"/>
      <c r="P985" s="253"/>
      <c r="Q985" s="253"/>
      <c r="R985" s="253"/>
      <c r="S985" s="253"/>
      <c r="T985" s="253"/>
      <c r="U985" s="253"/>
      <c r="V985" s="253"/>
      <c r="W985" s="253"/>
    </row>
    <row r="986" spans="1:23" ht="16.5" customHeight="1">
      <c r="A986" s="253"/>
      <c r="B986" s="253"/>
      <c r="C986" s="253"/>
      <c r="D986" s="253"/>
      <c r="E986" s="253"/>
      <c r="F986" s="253"/>
      <c r="G986" s="253"/>
      <c r="H986" s="253"/>
      <c r="I986" s="253"/>
      <c r="J986" s="253"/>
      <c r="K986" s="253"/>
      <c r="L986" s="253"/>
      <c r="M986" s="253"/>
      <c r="N986" s="253"/>
      <c r="O986" s="253"/>
      <c r="P986" s="253"/>
      <c r="Q986" s="253"/>
      <c r="R986" s="253"/>
      <c r="S986" s="253"/>
      <c r="T986" s="253"/>
      <c r="U986" s="253"/>
      <c r="V986" s="253"/>
      <c r="W986" s="253"/>
    </row>
    <row r="987" spans="1:23" ht="16.5" customHeight="1">
      <c r="A987" s="253"/>
      <c r="B987" s="253"/>
      <c r="C987" s="253"/>
      <c r="D987" s="253"/>
      <c r="E987" s="253"/>
      <c r="F987" s="253"/>
      <c r="G987" s="253"/>
      <c r="H987" s="253"/>
      <c r="I987" s="253"/>
      <c r="J987" s="253"/>
      <c r="K987" s="253"/>
      <c r="L987" s="253"/>
      <c r="M987" s="253"/>
      <c r="N987" s="253"/>
      <c r="O987" s="253"/>
      <c r="P987" s="253"/>
      <c r="Q987" s="253"/>
      <c r="R987" s="253"/>
      <c r="S987" s="253"/>
      <c r="T987" s="253"/>
      <c r="U987" s="253"/>
      <c r="V987" s="253"/>
      <c r="W987" s="253"/>
    </row>
    <row r="988" spans="1:23" ht="16.5" customHeight="1">
      <c r="A988" s="253"/>
      <c r="B988" s="253"/>
      <c r="C988" s="253"/>
      <c r="D988" s="253"/>
      <c r="E988" s="253"/>
      <c r="F988" s="253"/>
      <c r="G988" s="253"/>
      <c r="H988" s="253"/>
      <c r="I988" s="253"/>
      <c r="J988" s="253"/>
      <c r="K988" s="253"/>
      <c r="L988" s="253"/>
      <c r="M988" s="253"/>
      <c r="N988" s="253"/>
      <c r="O988" s="253"/>
      <c r="P988" s="253"/>
      <c r="Q988" s="253"/>
      <c r="R988" s="253"/>
      <c r="S988" s="253"/>
      <c r="T988" s="253"/>
      <c r="U988" s="253"/>
      <c r="V988" s="253"/>
      <c r="W988" s="253"/>
    </row>
    <row r="989" spans="1:23" ht="16.5" customHeight="1">
      <c r="A989" s="253"/>
      <c r="B989" s="253"/>
      <c r="C989" s="253"/>
      <c r="D989" s="253"/>
      <c r="E989" s="253"/>
      <c r="F989" s="253"/>
      <c r="G989" s="253"/>
      <c r="H989" s="253"/>
      <c r="I989" s="253"/>
      <c r="J989" s="253"/>
      <c r="K989" s="253"/>
      <c r="L989" s="253"/>
      <c r="M989" s="253"/>
      <c r="N989" s="253"/>
      <c r="O989" s="253"/>
      <c r="P989" s="253"/>
      <c r="Q989" s="253"/>
      <c r="R989" s="253"/>
      <c r="S989" s="253"/>
      <c r="T989" s="253"/>
      <c r="U989" s="253"/>
      <c r="V989" s="253"/>
      <c r="W989" s="253"/>
    </row>
    <row r="990" spans="1:23" ht="16.5" customHeight="1">
      <c r="A990" s="253"/>
      <c r="B990" s="253"/>
      <c r="C990" s="253"/>
      <c r="D990" s="253"/>
      <c r="E990" s="253"/>
      <c r="F990" s="253"/>
      <c r="G990" s="253"/>
      <c r="H990" s="253"/>
      <c r="I990" s="253"/>
      <c r="J990" s="253"/>
      <c r="K990" s="253"/>
      <c r="L990" s="253"/>
      <c r="M990" s="253"/>
      <c r="N990" s="253"/>
      <c r="O990" s="253"/>
      <c r="P990" s="253"/>
      <c r="Q990" s="253"/>
      <c r="R990" s="253"/>
      <c r="S990" s="253"/>
      <c r="T990" s="253"/>
      <c r="U990" s="253"/>
      <c r="V990" s="253"/>
      <c r="W990" s="253"/>
    </row>
    <row r="991" spans="1:23" ht="16.5" customHeight="1">
      <c r="A991" s="253"/>
      <c r="B991" s="253"/>
      <c r="C991" s="253"/>
      <c r="D991" s="253"/>
      <c r="E991" s="253"/>
      <c r="F991" s="253"/>
      <c r="G991" s="253"/>
      <c r="H991" s="253"/>
      <c r="I991" s="253"/>
      <c r="J991" s="253"/>
      <c r="K991" s="253"/>
      <c r="L991" s="253"/>
      <c r="M991" s="253"/>
      <c r="N991" s="253"/>
      <c r="O991" s="253"/>
      <c r="P991" s="253"/>
      <c r="Q991" s="253"/>
      <c r="R991" s="253"/>
      <c r="S991" s="253"/>
      <c r="T991" s="253"/>
      <c r="U991" s="253"/>
      <c r="V991" s="253"/>
      <c r="W991" s="253"/>
    </row>
    <row r="992" spans="1:23" ht="16.5" customHeight="1">
      <c r="A992" s="253"/>
      <c r="B992" s="253"/>
      <c r="C992" s="253"/>
      <c r="D992" s="253"/>
      <c r="E992" s="253"/>
      <c r="F992" s="253"/>
      <c r="G992" s="253"/>
      <c r="H992" s="253"/>
      <c r="I992" s="253"/>
      <c r="J992" s="253"/>
      <c r="K992" s="253"/>
      <c r="L992" s="253"/>
      <c r="M992" s="253"/>
      <c r="N992" s="253"/>
      <c r="O992" s="253"/>
      <c r="P992" s="253"/>
      <c r="Q992" s="253"/>
      <c r="R992" s="253"/>
      <c r="S992" s="253"/>
      <c r="T992" s="253"/>
      <c r="U992" s="253"/>
      <c r="V992" s="253"/>
      <c r="W992" s="253"/>
    </row>
    <row r="993" spans="1:23" ht="16.5" customHeight="1">
      <c r="A993" s="253"/>
      <c r="B993" s="253"/>
      <c r="C993" s="253"/>
      <c r="D993" s="253"/>
      <c r="E993" s="253"/>
      <c r="F993" s="253"/>
      <c r="G993" s="253"/>
      <c r="H993" s="253"/>
      <c r="I993" s="253"/>
      <c r="J993" s="253"/>
      <c r="K993" s="253"/>
      <c r="L993" s="253"/>
      <c r="M993" s="253"/>
      <c r="N993" s="253"/>
      <c r="O993" s="253"/>
      <c r="P993" s="253"/>
      <c r="Q993" s="253"/>
      <c r="R993" s="253"/>
      <c r="S993" s="253"/>
      <c r="T993" s="253"/>
      <c r="U993" s="253"/>
      <c r="V993" s="253"/>
      <c r="W993" s="253"/>
    </row>
    <row r="994" spans="1:23" ht="16.5" customHeight="1">
      <c r="A994" s="253"/>
      <c r="B994" s="253"/>
      <c r="C994" s="253"/>
      <c r="D994" s="253"/>
      <c r="E994" s="253"/>
      <c r="F994" s="253"/>
      <c r="G994" s="253"/>
      <c r="H994" s="253"/>
      <c r="I994" s="253"/>
      <c r="J994" s="253"/>
      <c r="K994" s="253"/>
      <c r="L994" s="253"/>
      <c r="M994" s="253"/>
      <c r="N994" s="253"/>
      <c r="O994" s="253"/>
      <c r="P994" s="253"/>
      <c r="Q994" s="253"/>
      <c r="R994" s="253"/>
      <c r="S994" s="253"/>
      <c r="T994" s="253"/>
      <c r="U994" s="253"/>
      <c r="V994" s="253"/>
      <c r="W994" s="253"/>
    </row>
    <row r="995" spans="1:23" ht="16.5" customHeight="1">
      <c r="A995" s="253"/>
      <c r="B995" s="253"/>
      <c r="C995" s="253"/>
      <c r="D995" s="253"/>
      <c r="E995" s="253"/>
      <c r="F995" s="253"/>
      <c r="G995" s="253"/>
      <c r="H995" s="253"/>
      <c r="I995" s="253"/>
      <c r="J995" s="253"/>
      <c r="K995" s="253"/>
      <c r="L995" s="253"/>
      <c r="M995" s="253"/>
      <c r="N995" s="253"/>
      <c r="O995" s="253"/>
      <c r="P995" s="253"/>
      <c r="Q995" s="253"/>
      <c r="R995" s="253"/>
      <c r="S995" s="253"/>
      <c r="T995" s="253"/>
      <c r="U995" s="253"/>
      <c r="V995" s="253"/>
      <c r="W995" s="253"/>
    </row>
    <row r="996" spans="1:23" ht="16.5" customHeight="1">
      <c r="A996" s="253"/>
      <c r="B996" s="253"/>
      <c r="C996" s="253"/>
      <c r="D996" s="253"/>
      <c r="E996" s="253"/>
      <c r="F996" s="253"/>
      <c r="G996" s="253"/>
      <c r="H996" s="253"/>
      <c r="I996" s="253"/>
      <c r="J996" s="253"/>
      <c r="K996" s="253"/>
      <c r="L996" s="253"/>
      <c r="M996" s="253"/>
      <c r="N996" s="253"/>
      <c r="O996" s="253"/>
      <c r="P996" s="253"/>
      <c r="Q996" s="253"/>
      <c r="R996" s="253"/>
      <c r="S996" s="253"/>
      <c r="T996" s="253"/>
      <c r="U996" s="253"/>
      <c r="V996" s="253"/>
      <c r="W996" s="253"/>
    </row>
    <row r="997" spans="1:23" ht="16.5" customHeight="1">
      <c r="A997" s="253"/>
      <c r="B997" s="253"/>
      <c r="C997" s="253"/>
      <c r="D997" s="253"/>
      <c r="E997" s="253"/>
      <c r="F997" s="253"/>
      <c r="G997" s="253"/>
      <c r="H997" s="253"/>
      <c r="I997" s="253"/>
      <c r="J997" s="253"/>
      <c r="K997" s="253"/>
      <c r="L997" s="253"/>
      <c r="M997" s="253"/>
      <c r="N997" s="253"/>
      <c r="O997" s="253"/>
      <c r="P997" s="253"/>
      <c r="Q997" s="253"/>
      <c r="R997" s="253"/>
      <c r="S997" s="253"/>
      <c r="T997" s="253"/>
      <c r="U997" s="253"/>
      <c r="V997" s="253"/>
      <c r="W997" s="253"/>
    </row>
    <row r="998" spans="1:23" ht="16.5" customHeight="1">
      <c r="A998" s="253"/>
      <c r="B998" s="253"/>
      <c r="C998" s="253"/>
      <c r="D998" s="253"/>
      <c r="E998" s="253"/>
      <c r="F998" s="253"/>
      <c r="G998" s="253"/>
      <c r="H998" s="253"/>
      <c r="I998" s="253"/>
      <c r="J998" s="253"/>
      <c r="K998" s="253"/>
      <c r="L998" s="253"/>
      <c r="M998" s="253"/>
      <c r="N998" s="253"/>
      <c r="O998" s="253"/>
      <c r="P998" s="253"/>
      <c r="Q998" s="253"/>
      <c r="R998" s="253"/>
      <c r="S998" s="253"/>
      <c r="T998" s="253"/>
      <c r="U998" s="253"/>
      <c r="V998" s="253"/>
      <c r="W998" s="253"/>
    </row>
    <row r="999" spans="1:23" ht="16.5" customHeight="1">
      <c r="A999" s="253"/>
      <c r="B999" s="253"/>
      <c r="C999" s="253"/>
      <c r="D999" s="253"/>
      <c r="E999" s="253"/>
      <c r="F999" s="253"/>
      <c r="G999" s="253"/>
      <c r="H999" s="253"/>
      <c r="I999" s="253"/>
      <c r="J999" s="253"/>
      <c r="K999" s="253"/>
      <c r="L999" s="253"/>
      <c r="M999" s="253"/>
      <c r="N999" s="253"/>
      <c r="O999" s="253"/>
      <c r="P999" s="253"/>
      <c r="Q999" s="253"/>
      <c r="R999" s="253"/>
      <c r="S999" s="253"/>
      <c r="T999" s="253"/>
      <c r="U999" s="253"/>
      <c r="V999" s="253"/>
      <c r="W999" s="253"/>
    </row>
    <row r="1000" spans="1:23" ht="16.5" customHeight="1">
      <c r="A1000" s="253"/>
      <c r="B1000" s="253"/>
      <c r="C1000" s="253"/>
      <c r="D1000" s="253"/>
      <c r="E1000" s="253"/>
      <c r="F1000" s="253"/>
      <c r="G1000" s="253"/>
      <c r="H1000" s="253"/>
      <c r="I1000" s="253"/>
      <c r="J1000" s="253"/>
      <c r="K1000" s="253"/>
      <c r="L1000" s="253"/>
      <c r="M1000" s="253"/>
      <c r="N1000" s="253"/>
      <c r="O1000" s="253"/>
      <c r="P1000" s="253"/>
      <c r="Q1000" s="253"/>
      <c r="R1000" s="253"/>
      <c r="S1000" s="253"/>
      <c r="T1000" s="253"/>
      <c r="U1000" s="253"/>
      <c r="V1000" s="253"/>
      <c r="W1000" s="253"/>
    </row>
    <row r="1001" spans="1:23" ht="16.5" customHeight="1">
      <c r="A1001" s="253"/>
      <c r="B1001" s="253"/>
      <c r="C1001" s="253"/>
      <c r="D1001" s="253"/>
      <c r="E1001" s="253"/>
      <c r="F1001" s="253"/>
      <c r="G1001" s="253"/>
      <c r="H1001" s="253"/>
      <c r="I1001" s="253"/>
      <c r="J1001" s="253"/>
      <c r="K1001" s="253"/>
      <c r="L1001" s="253"/>
      <c r="M1001" s="253"/>
      <c r="N1001" s="253"/>
      <c r="O1001" s="253"/>
      <c r="P1001" s="253"/>
      <c r="Q1001" s="253"/>
      <c r="R1001" s="253"/>
      <c r="S1001" s="253"/>
      <c r="T1001" s="253"/>
      <c r="U1001" s="253"/>
      <c r="V1001" s="253"/>
      <c r="W1001" s="253"/>
    </row>
    <row r="1002" spans="1:23" ht="16.5" customHeight="1">
      <c r="A1002" s="253"/>
      <c r="B1002" s="253"/>
      <c r="C1002" s="253"/>
      <c r="D1002" s="253"/>
      <c r="E1002" s="253"/>
      <c r="F1002" s="253"/>
      <c r="G1002" s="253"/>
      <c r="H1002" s="253"/>
      <c r="I1002" s="253"/>
      <c r="J1002" s="253"/>
      <c r="K1002" s="253"/>
      <c r="L1002" s="253"/>
      <c r="M1002" s="253"/>
      <c r="N1002" s="253"/>
      <c r="O1002" s="253"/>
      <c r="P1002" s="253"/>
      <c r="Q1002" s="253"/>
      <c r="R1002" s="253"/>
      <c r="S1002" s="253"/>
      <c r="T1002" s="253"/>
      <c r="U1002" s="253"/>
      <c r="V1002" s="253"/>
      <c r="W1002" s="25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1903" t="s">
        <v>607</v>
      </c>
      <c r="B1" s="1903"/>
      <c r="C1" s="1903"/>
    </row>
    <row r="2" spans="1:3" ht="18.600000000000001" thickBot="1">
      <c r="A2" s="2212" t="s">
        <v>244</v>
      </c>
      <c r="B2" s="2213"/>
      <c r="C2" s="1505">
        <v>45448</v>
      </c>
    </row>
    <row r="3" spans="1:3">
      <c r="A3" s="1965" t="s">
        <v>245</v>
      </c>
      <c r="B3" s="10" t="s">
        <v>246</v>
      </c>
      <c r="C3" s="518" t="s">
        <v>2588</v>
      </c>
    </row>
    <row r="4" spans="1:3">
      <c r="A4" s="1966"/>
      <c r="B4" s="10" t="s">
        <v>248</v>
      </c>
      <c r="C4" s="519" t="s">
        <v>2589</v>
      </c>
    </row>
    <row r="5" spans="1:3">
      <c r="A5" s="1966"/>
      <c r="B5" s="10" t="s">
        <v>250</v>
      </c>
      <c r="C5" s="519" t="s">
        <v>301</v>
      </c>
    </row>
    <row r="6" spans="1:3">
      <c r="A6" s="1966"/>
      <c r="B6" s="10" t="s">
        <v>252</v>
      </c>
      <c r="C6" s="520" t="s">
        <v>2589</v>
      </c>
    </row>
    <row r="7" spans="1:3">
      <c r="A7" s="1966"/>
      <c r="B7" s="10" t="s">
        <v>254</v>
      </c>
      <c r="C7" s="521" t="s">
        <v>2590</v>
      </c>
    </row>
    <row r="8" spans="1:3">
      <c r="A8" s="1966"/>
      <c r="B8" s="10" t="s">
        <v>256</v>
      </c>
      <c r="C8" s="515">
        <v>2928863500</v>
      </c>
    </row>
    <row r="9" spans="1:3">
      <c r="A9" s="1966"/>
      <c r="B9" s="10" t="s">
        <v>257</v>
      </c>
      <c r="C9" s="513">
        <v>455611077156</v>
      </c>
    </row>
    <row r="10" spans="1:3">
      <c r="A10" s="1966"/>
      <c r="B10" s="10" t="s">
        <v>258</v>
      </c>
      <c r="C10" s="518" t="s">
        <v>259</v>
      </c>
    </row>
    <row r="11" spans="1:3">
      <c r="A11" s="1966"/>
      <c r="B11" s="10" t="s">
        <v>260</v>
      </c>
      <c r="C11" s="522" t="s">
        <v>261</v>
      </c>
    </row>
    <row r="12" spans="1:3">
      <c r="A12" s="1966"/>
      <c r="B12" s="10" t="s">
        <v>262</v>
      </c>
      <c r="C12" s="522" t="s">
        <v>263</v>
      </c>
    </row>
    <row r="13" spans="1:3">
      <c r="A13" s="1966"/>
      <c r="B13" s="10" t="s">
        <v>264</v>
      </c>
      <c r="C13" s="522" t="s">
        <v>263</v>
      </c>
    </row>
    <row r="14" spans="1:3">
      <c r="A14" s="1966"/>
      <c r="B14" s="10" t="s">
        <v>265</v>
      </c>
      <c r="C14" s="523" t="s">
        <v>261</v>
      </c>
    </row>
    <row r="15" spans="1:3">
      <c r="A15" s="1966"/>
      <c r="B15" s="10" t="s">
        <v>266</v>
      </c>
      <c r="C15" s="522" t="s">
        <v>301</v>
      </c>
    </row>
    <row r="16" spans="1:3">
      <c r="A16" s="1966"/>
      <c r="B16" s="10" t="s">
        <v>267</v>
      </c>
      <c r="C16" s="523" t="s">
        <v>301</v>
      </c>
    </row>
    <row r="17" spans="1:3" ht="97.2">
      <c r="A17" s="1966"/>
      <c r="B17" s="10" t="s">
        <v>268</v>
      </c>
      <c r="C17" s="524" t="s">
        <v>2591</v>
      </c>
    </row>
    <row r="18" spans="1:3" ht="32.4">
      <c r="A18" s="1966"/>
      <c r="B18" s="1499" t="s">
        <v>270</v>
      </c>
      <c r="C18" s="520" t="s">
        <v>271</v>
      </c>
    </row>
    <row r="19" spans="1:3">
      <c r="A19" s="1966"/>
      <c r="B19" s="10" t="s">
        <v>272</v>
      </c>
      <c r="C19" s="522" t="s">
        <v>301</v>
      </c>
    </row>
    <row r="20" spans="1:3" ht="32.4">
      <c r="A20" s="1966"/>
      <c r="B20" s="10" t="s">
        <v>273</v>
      </c>
      <c r="C20" s="522" t="s">
        <v>261</v>
      </c>
    </row>
    <row r="21" spans="1:3">
      <c r="A21" s="1966"/>
      <c r="B21" s="10" t="s">
        <v>274</v>
      </c>
      <c r="C21" s="522" t="s">
        <v>301</v>
      </c>
    </row>
    <row r="22" spans="1:3">
      <c r="A22" s="1966"/>
      <c r="B22" s="10" t="s">
        <v>276</v>
      </c>
      <c r="C22" s="522" t="s">
        <v>301</v>
      </c>
    </row>
    <row r="23" spans="1:3">
      <c r="A23" s="1966"/>
      <c r="B23" s="10" t="s">
        <v>277</v>
      </c>
      <c r="C23" s="522" t="s">
        <v>301</v>
      </c>
    </row>
    <row r="24" spans="1:3">
      <c r="A24" s="1966"/>
      <c r="B24" s="10" t="s">
        <v>278</v>
      </c>
      <c r="C24" s="522" t="s">
        <v>1677</v>
      </c>
    </row>
    <row r="25" spans="1:3">
      <c r="A25" s="1966"/>
      <c r="B25" s="10" t="s">
        <v>279</v>
      </c>
      <c r="C25" s="524" t="s">
        <v>280</v>
      </c>
    </row>
    <row r="26" spans="1:3">
      <c r="A26" s="1966"/>
      <c r="B26" s="10" t="s">
        <v>281</v>
      </c>
      <c r="C26" s="522" t="s">
        <v>301</v>
      </c>
    </row>
    <row r="27" spans="1:3">
      <c r="A27" s="1966"/>
      <c r="B27" s="10" t="s">
        <v>282</v>
      </c>
      <c r="C27" s="520" t="s">
        <v>283</v>
      </c>
    </row>
    <row r="28" spans="1:3">
      <c r="A28" s="1966"/>
      <c r="B28" s="10" t="s">
        <v>284</v>
      </c>
      <c r="C28" s="520" t="s">
        <v>285</v>
      </c>
    </row>
    <row r="29" spans="1:3">
      <c r="A29" s="1966"/>
      <c r="B29" s="10" t="s">
        <v>286</v>
      </c>
      <c r="C29" s="524" t="s">
        <v>637</v>
      </c>
    </row>
    <row r="30" spans="1:3" ht="32.4">
      <c r="A30" s="1966"/>
      <c r="B30" s="10" t="s">
        <v>288</v>
      </c>
      <c r="C30" s="524" t="s">
        <v>1246</v>
      </c>
    </row>
    <row r="31" spans="1:3">
      <c r="A31" s="1966"/>
      <c r="B31" s="10" t="s">
        <v>290</v>
      </c>
      <c r="C31" s="94" t="s">
        <v>2227</v>
      </c>
    </row>
    <row r="32" spans="1:3" ht="33" thickBot="1">
      <c r="A32" s="1967"/>
      <c r="B32" s="15" t="s">
        <v>292</v>
      </c>
      <c r="C32" s="525" t="s">
        <v>251</v>
      </c>
    </row>
    <row r="33" spans="1:3">
      <c r="A33" s="1960" t="s">
        <v>293</v>
      </c>
      <c r="B33" s="17" t="s">
        <v>294</v>
      </c>
      <c r="C33" s="1508" t="s">
        <v>2592</v>
      </c>
    </row>
    <row r="34" spans="1:3">
      <c r="A34" s="1961"/>
      <c r="B34" s="10" t="s">
        <v>295</v>
      </c>
      <c r="C34" s="960" t="s">
        <v>2593</v>
      </c>
    </row>
    <row r="35" spans="1:3">
      <c r="A35" s="1961"/>
      <c r="B35" s="10" t="s">
        <v>297</v>
      </c>
      <c r="C35" s="960" t="s">
        <v>298</v>
      </c>
    </row>
    <row r="36" spans="1:3">
      <c r="A36" s="1961"/>
      <c r="B36" s="10" t="s">
        <v>299</v>
      </c>
      <c r="C36" s="961" t="s">
        <v>301</v>
      </c>
    </row>
    <row r="37" spans="1:3">
      <c r="A37" s="1961"/>
      <c r="B37" s="10" t="s">
        <v>300</v>
      </c>
      <c r="C37" s="961" t="s">
        <v>301</v>
      </c>
    </row>
    <row r="38" spans="1:3" ht="18.600000000000001" thickBot="1">
      <c r="A38" s="1962"/>
      <c r="B38" s="19" t="s">
        <v>302</v>
      </c>
      <c r="C38" s="1509" t="s">
        <v>263</v>
      </c>
    </row>
    <row r="39" spans="1:3">
      <c r="A39" s="1960" t="s">
        <v>303</v>
      </c>
      <c r="B39" s="17" t="s">
        <v>304</v>
      </c>
      <c r="C39" s="526" t="s">
        <v>261</v>
      </c>
    </row>
    <row r="40" spans="1:3">
      <c r="A40" s="1961"/>
      <c r="B40" s="10" t="s">
        <v>305</v>
      </c>
      <c r="C40" s="527" t="s">
        <v>301</v>
      </c>
    </row>
    <row r="41" spans="1:3">
      <c r="A41" s="1961"/>
      <c r="B41" s="10" t="s">
        <v>306</v>
      </c>
      <c r="C41" s="527" t="s">
        <v>301</v>
      </c>
    </row>
    <row r="42" spans="1:3">
      <c r="A42" s="1961"/>
      <c r="B42" s="10" t="s">
        <v>307</v>
      </c>
      <c r="C42" s="527" t="s">
        <v>301</v>
      </c>
    </row>
    <row r="43" spans="1:3">
      <c r="A43" s="1961"/>
      <c r="B43" s="10" t="s">
        <v>308</v>
      </c>
      <c r="C43" s="527" t="s">
        <v>301</v>
      </c>
    </row>
    <row r="44" spans="1:3" ht="18.600000000000001" thickBot="1">
      <c r="A44" s="1962"/>
      <c r="B44" s="19" t="s">
        <v>309</v>
      </c>
      <c r="C44" s="528" t="s">
        <v>301</v>
      </c>
    </row>
    <row r="45" spans="1:3">
      <c r="A45" s="1960" t="s">
        <v>310</v>
      </c>
      <c r="B45" s="17" t="s">
        <v>311</v>
      </c>
      <c r="C45" s="1510" t="s">
        <v>263</v>
      </c>
    </row>
    <row r="46" spans="1:3" ht="81">
      <c r="A46" s="1961"/>
      <c r="B46" s="10" t="s">
        <v>312</v>
      </c>
      <c r="C46" s="935" t="s">
        <v>2594</v>
      </c>
    </row>
    <row r="47" spans="1:3" ht="243.6" thickBot="1">
      <c r="A47" s="1962"/>
      <c r="B47" s="19" t="s">
        <v>314</v>
      </c>
      <c r="C47" s="94" t="s">
        <v>2595</v>
      </c>
    </row>
    <row r="48" spans="1:3">
      <c r="A48" s="1969" t="s">
        <v>316</v>
      </c>
      <c r="B48" s="21" t="s">
        <v>317</v>
      </c>
      <c r="C48" s="1511" t="s">
        <v>263</v>
      </c>
    </row>
    <row r="49" spans="1:3">
      <c r="A49" s="1970"/>
      <c r="B49" s="10" t="s">
        <v>318</v>
      </c>
      <c r="C49" s="961" t="s">
        <v>2596</v>
      </c>
    </row>
    <row r="50" spans="1:3" ht="32.4">
      <c r="A50" s="1970"/>
      <c r="B50" s="10" t="s">
        <v>320</v>
      </c>
      <c r="C50" s="961" t="s">
        <v>2597</v>
      </c>
    </row>
    <row r="51" spans="1:3">
      <c r="A51" s="1970"/>
      <c r="B51" s="10" t="s">
        <v>322</v>
      </c>
      <c r="C51" s="961" t="s">
        <v>486</v>
      </c>
    </row>
    <row r="52" spans="1:3" ht="113.4">
      <c r="A52" s="1970"/>
      <c r="B52" s="10" t="s">
        <v>324</v>
      </c>
      <c r="C52" s="961" t="s">
        <v>2598</v>
      </c>
    </row>
    <row r="53" spans="1:3" ht="64.8">
      <c r="A53" s="1970"/>
      <c r="B53" s="10" t="s">
        <v>326</v>
      </c>
      <c r="C53" s="935" t="s">
        <v>2599</v>
      </c>
    </row>
    <row r="54" spans="1:3" ht="32.4">
      <c r="A54" s="1970"/>
      <c r="B54" s="10" t="s">
        <v>328</v>
      </c>
      <c r="C54" s="960" t="s">
        <v>2600</v>
      </c>
    </row>
    <row r="55" spans="1:3">
      <c r="A55" s="1970"/>
      <c r="B55" s="10" t="s">
        <v>330</v>
      </c>
      <c r="C55" s="959" t="s">
        <v>2601</v>
      </c>
    </row>
    <row r="56" spans="1:3">
      <c r="A56" s="1970"/>
      <c r="B56" s="10" t="s">
        <v>332</v>
      </c>
      <c r="C56" s="961" t="s">
        <v>333</v>
      </c>
    </row>
    <row r="57" spans="1:3">
      <c r="A57" s="1970"/>
      <c r="B57" s="10" t="s">
        <v>334</v>
      </c>
      <c r="C57" s="961" t="s">
        <v>301</v>
      </c>
    </row>
    <row r="58" spans="1:3">
      <c r="A58" s="1970"/>
      <c r="B58" s="10" t="s">
        <v>335</v>
      </c>
      <c r="C58" s="1512" t="s">
        <v>301</v>
      </c>
    </row>
    <row r="59" spans="1:3">
      <c r="A59" s="1970"/>
      <c r="B59" s="10" t="s">
        <v>336</v>
      </c>
      <c r="C59" s="530" t="s">
        <v>2602</v>
      </c>
    </row>
    <row r="60" spans="1:3">
      <c r="A60" s="1970"/>
      <c r="B60" s="10" t="s">
        <v>338</v>
      </c>
      <c r="C60" s="1513" t="s">
        <v>301</v>
      </c>
    </row>
    <row r="61" spans="1:3" ht="32.4">
      <c r="A61" s="1970"/>
      <c r="B61" s="10" t="s">
        <v>340</v>
      </c>
      <c r="C61" s="961" t="s">
        <v>2603</v>
      </c>
    </row>
    <row r="62" spans="1:3" ht="81">
      <c r="A62" s="1970"/>
      <c r="B62" s="10" t="s">
        <v>342</v>
      </c>
      <c r="C62" s="961" t="s">
        <v>2604</v>
      </c>
    </row>
    <row r="63" spans="1:3">
      <c r="A63" s="1970"/>
      <c r="B63" s="10" t="s">
        <v>344</v>
      </c>
      <c r="C63" s="961" t="s">
        <v>263</v>
      </c>
    </row>
    <row r="64" spans="1:3" ht="48.6">
      <c r="A64" s="1970"/>
      <c r="B64" s="10" t="s">
        <v>345</v>
      </c>
      <c r="C64" s="961" t="s">
        <v>2605</v>
      </c>
    </row>
    <row r="65" spans="1:3">
      <c r="A65" s="1970"/>
      <c r="B65" s="10" t="s">
        <v>346</v>
      </c>
      <c r="C65" s="961" t="s">
        <v>261</v>
      </c>
    </row>
    <row r="66" spans="1:3">
      <c r="A66" s="1970"/>
      <c r="B66" s="10" t="s">
        <v>347</v>
      </c>
      <c r="C66" s="961" t="s">
        <v>301</v>
      </c>
    </row>
    <row r="67" spans="1:3">
      <c r="A67" s="1970"/>
      <c r="B67" s="10" t="s">
        <v>348</v>
      </c>
      <c r="C67" s="961" t="s">
        <v>301</v>
      </c>
    </row>
    <row r="68" spans="1:3" ht="18.600000000000001" thickBot="1">
      <c r="A68" s="1971"/>
      <c r="B68" s="19" t="s">
        <v>349</v>
      </c>
      <c r="C68" s="1512" t="s">
        <v>301</v>
      </c>
    </row>
    <row r="69" spans="1:3">
      <c r="A69" s="1960" t="s">
        <v>350</v>
      </c>
      <c r="B69" s="17" t="s">
        <v>351</v>
      </c>
      <c r="C69" s="1508" t="s">
        <v>263</v>
      </c>
    </row>
    <row r="70" spans="1:3">
      <c r="A70" s="1961"/>
      <c r="B70" s="10" t="s">
        <v>352</v>
      </c>
      <c r="C70" s="935" t="s">
        <v>353</v>
      </c>
    </row>
    <row r="71" spans="1:3">
      <c r="A71" s="1961"/>
      <c r="B71" s="10" t="s">
        <v>354</v>
      </c>
      <c r="C71" s="961" t="s">
        <v>301</v>
      </c>
    </row>
    <row r="72" spans="1:3">
      <c r="A72" s="1961"/>
      <c r="B72" s="10" t="s">
        <v>355</v>
      </c>
      <c r="C72" s="961" t="s">
        <v>301</v>
      </c>
    </row>
    <row r="73" spans="1:3" ht="48.6">
      <c r="A73" s="1961"/>
      <c r="B73" s="10" t="s">
        <v>356</v>
      </c>
      <c r="C73" s="960" t="s">
        <v>521</v>
      </c>
    </row>
    <row r="74" spans="1:3">
      <c r="A74" s="1961"/>
      <c r="B74" s="10" t="s">
        <v>358</v>
      </c>
      <c r="C74" s="959" t="s">
        <v>285</v>
      </c>
    </row>
    <row r="75" spans="1:3">
      <c r="A75" s="1961"/>
      <c r="B75" s="10" t="s">
        <v>359</v>
      </c>
      <c r="C75" s="960" t="s">
        <v>263</v>
      </c>
    </row>
    <row r="76" spans="1:3">
      <c r="A76" s="1961"/>
      <c r="B76" s="10" t="s">
        <v>360</v>
      </c>
      <c r="C76" s="935" t="s">
        <v>361</v>
      </c>
    </row>
    <row r="77" spans="1:3" ht="81.599999999999994" thickBot="1">
      <c r="A77" s="1962"/>
      <c r="B77" s="19" t="s">
        <v>362</v>
      </c>
      <c r="C77" s="1509" t="s">
        <v>592</v>
      </c>
    </row>
    <row r="78" spans="1:3">
      <c r="A78" s="1960" t="s">
        <v>364</v>
      </c>
      <c r="B78" s="17" t="s">
        <v>365</v>
      </c>
      <c r="C78" s="1514" t="s">
        <v>2326</v>
      </c>
    </row>
    <row r="79" spans="1:3">
      <c r="A79" s="1961"/>
      <c r="B79" s="10" t="s">
        <v>367</v>
      </c>
      <c r="C79" s="959" t="s">
        <v>368</v>
      </c>
    </row>
    <row r="80" spans="1:3">
      <c r="A80" s="1961"/>
      <c r="B80" s="10" t="s">
        <v>369</v>
      </c>
      <c r="C80" s="935" t="s">
        <v>1263</v>
      </c>
    </row>
    <row r="81" spans="1:3">
      <c r="A81" s="1961"/>
      <c r="B81" s="10" t="s">
        <v>371</v>
      </c>
      <c r="C81" s="935" t="s">
        <v>1053</v>
      </c>
    </row>
    <row r="82" spans="1:3" ht="64.8">
      <c r="A82" s="1961"/>
      <c r="B82" s="10" t="s">
        <v>373</v>
      </c>
      <c r="C82" s="960" t="s">
        <v>712</v>
      </c>
    </row>
    <row r="83" spans="1:3">
      <c r="A83" s="1961"/>
      <c r="B83" s="10" t="s">
        <v>375</v>
      </c>
      <c r="C83" s="961" t="s">
        <v>263</v>
      </c>
    </row>
    <row r="84" spans="1:3">
      <c r="A84" s="1961"/>
      <c r="B84" s="10" t="s">
        <v>347</v>
      </c>
      <c r="C84" s="961" t="s">
        <v>866</v>
      </c>
    </row>
    <row r="85" spans="1:3">
      <c r="A85" s="1961"/>
      <c r="B85" s="10" t="s">
        <v>348</v>
      </c>
      <c r="C85" s="962">
        <v>44006</v>
      </c>
    </row>
    <row r="86" spans="1:3" ht="64.8">
      <c r="A86" s="1961"/>
      <c r="B86" s="10" t="s">
        <v>378</v>
      </c>
      <c r="C86" s="961" t="s">
        <v>2606</v>
      </c>
    </row>
    <row r="87" spans="1:3">
      <c r="A87" s="1961"/>
      <c r="B87" s="10" t="s">
        <v>380</v>
      </c>
      <c r="C87" s="961"/>
    </row>
    <row r="88" spans="1:3">
      <c r="A88" s="1961"/>
      <c r="B88" s="10" t="s">
        <v>381</v>
      </c>
      <c r="C88" s="961" t="s">
        <v>261</v>
      </c>
    </row>
    <row r="89" spans="1:3">
      <c r="A89" s="1961"/>
      <c r="B89" s="10" t="s">
        <v>382</v>
      </c>
      <c r="C89" s="961" t="s">
        <v>301</v>
      </c>
    </row>
    <row r="90" spans="1:3">
      <c r="A90" s="1961"/>
      <c r="B90" s="10" t="s">
        <v>383</v>
      </c>
      <c r="C90" s="961" t="s">
        <v>301</v>
      </c>
    </row>
    <row r="91" spans="1:3">
      <c r="A91" s="1961"/>
      <c r="B91" s="10" t="s">
        <v>384</v>
      </c>
      <c r="C91" s="961" t="s">
        <v>301</v>
      </c>
    </row>
    <row r="92" spans="1:3" ht="18.600000000000001" thickBot="1">
      <c r="A92" s="1962"/>
      <c r="B92" s="19" t="s">
        <v>385</v>
      </c>
      <c r="C92" s="1515" t="s">
        <v>301</v>
      </c>
    </row>
    <row r="93" spans="1:3" ht="48.6">
      <c r="A93" s="1960" t="s">
        <v>386</v>
      </c>
      <c r="B93" s="17" t="s">
        <v>387</v>
      </c>
      <c r="C93" s="1510" t="s">
        <v>1622</v>
      </c>
    </row>
    <row r="94" spans="1:3" ht="32.4">
      <c r="A94" s="1961"/>
      <c r="B94" s="10" t="s">
        <v>389</v>
      </c>
      <c r="C94" s="963" t="s">
        <v>549</v>
      </c>
    </row>
    <row r="95" spans="1:3" ht="97.2">
      <c r="A95" s="1961"/>
      <c r="B95" s="10" t="s">
        <v>391</v>
      </c>
      <c r="C95" s="960" t="s">
        <v>2607</v>
      </c>
    </row>
    <row r="96" spans="1:3" ht="81">
      <c r="A96" s="1961"/>
      <c r="B96" s="10" t="s">
        <v>392</v>
      </c>
      <c r="C96" s="963" t="s">
        <v>2608</v>
      </c>
    </row>
    <row r="97" spans="1:3">
      <c r="A97" s="1961"/>
      <c r="B97" s="10" t="s">
        <v>393</v>
      </c>
      <c r="C97" s="960" t="s">
        <v>301</v>
      </c>
    </row>
    <row r="98" spans="1:3" ht="48.6">
      <c r="A98" s="1961"/>
      <c r="B98" s="10" t="s">
        <v>395</v>
      </c>
      <c r="C98" s="960" t="s">
        <v>600</v>
      </c>
    </row>
    <row r="99" spans="1:3" ht="81">
      <c r="A99" s="1961"/>
      <c r="B99" s="10" t="s">
        <v>397</v>
      </c>
      <c r="C99" s="959" t="s">
        <v>2609</v>
      </c>
    </row>
    <row r="100" spans="1:3" ht="81">
      <c r="A100" s="1961"/>
      <c r="B100" s="10" t="s">
        <v>398</v>
      </c>
      <c r="C100" s="959" t="s">
        <v>2610</v>
      </c>
    </row>
    <row r="101" spans="1:3" ht="32.4">
      <c r="A101" s="1961"/>
      <c r="B101" s="10" t="s">
        <v>400</v>
      </c>
      <c r="C101" s="959" t="s">
        <v>2611</v>
      </c>
    </row>
    <row r="102" spans="1:3" ht="18.600000000000001" thickBot="1">
      <c r="A102" s="1962"/>
      <c r="B102" s="19" t="s">
        <v>401</v>
      </c>
      <c r="C102" s="1516" t="s">
        <v>301</v>
      </c>
    </row>
    <row r="103" spans="1:3" ht="32.4">
      <c r="A103" s="1972" t="s">
        <v>402</v>
      </c>
      <c r="B103" s="10" t="s">
        <v>403</v>
      </c>
      <c r="C103" s="964" t="s">
        <v>2612</v>
      </c>
    </row>
    <row r="104" spans="1:3">
      <c r="A104" s="1973"/>
      <c r="B104" s="1499" t="s">
        <v>405</v>
      </c>
      <c r="C104" s="932">
        <v>48.81</v>
      </c>
    </row>
    <row r="105" spans="1:3">
      <c r="A105" s="1973"/>
      <c r="B105" s="1499" t="s">
        <v>406</v>
      </c>
      <c r="C105" s="908">
        <v>7593.52</v>
      </c>
    </row>
    <row r="106" spans="1:3">
      <c r="A106" s="1973"/>
      <c r="B106" s="1499" t="s">
        <v>407</v>
      </c>
      <c r="C106" s="965" t="s">
        <v>2613</v>
      </c>
    </row>
    <row r="107" spans="1:3" ht="18.600000000000001" thickBot="1">
      <c r="A107" s="1974"/>
      <c r="B107" s="25" t="s">
        <v>409</v>
      </c>
      <c r="C107" s="1517" t="s">
        <v>414</v>
      </c>
    </row>
    <row r="108" spans="1:3" s="135" customFormat="1" ht="65.099999999999994" customHeight="1">
      <c r="A108" s="1825" t="s">
        <v>410</v>
      </c>
      <c r="B108" s="1143" t="s">
        <v>411</v>
      </c>
      <c r="C108" s="1144" t="s">
        <v>2614</v>
      </c>
    </row>
    <row r="109" spans="1:3" s="135" customFormat="1" ht="65.099999999999994" customHeight="1" thickBot="1">
      <c r="A109" s="1826"/>
      <c r="B109" s="1145" t="s">
        <v>413</v>
      </c>
      <c r="C109" s="1146" t="s">
        <v>414</v>
      </c>
    </row>
    <row r="110" spans="1:3" ht="65.400000000000006" thickBot="1">
      <c r="A110" s="1975" t="s">
        <v>415</v>
      </c>
      <c r="B110" s="1976"/>
      <c r="C110" s="966" t="s">
        <v>2615</v>
      </c>
    </row>
    <row r="111" spans="1:3" ht="231" customHeight="1">
      <c r="A111" s="2211" t="s">
        <v>416</v>
      </c>
      <c r="B111" s="2211"/>
      <c r="C111" s="22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Q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7" width="6.296875" style="9" customWidth="1"/>
    <col min="18" max="16384" width="12.59765625" style="9"/>
  </cols>
  <sheetData>
    <row r="1" spans="1:17" ht="20.399999999999999" thickBot="1">
      <c r="A1" s="1903" t="s">
        <v>607</v>
      </c>
      <c r="B1" s="1903"/>
      <c r="C1" s="1903"/>
      <c r="D1" s="8"/>
      <c r="E1" s="8"/>
      <c r="F1" s="8"/>
      <c r="G1" s="8"/>
      <c r="H1" s="8"/>
      <c r="I1" s="8"/>
      <c r="J1" s="8"/>
      <c r="K1" s="8"/>
      <c r="L1" s="8"/>
      <c r="M1" s="8"/>
      <c r="N1" s="8"/>
      <c r="O1" s="8"/>
      <c r="P1" s="8"/>
      <c r="Q1" s="8"/>
    </row>
    <row r="2" spans="1:17" ht="18.600000000000001" thickBot="1">
      <c r="A2" s="1904" t="s">
        <v>418</v>
      </c>
      <c r="B2" s="1902"/>
      <c r="C2" s="1518">
        <v>45450</v>
      </c>
      <c r="D2" s="8"/>
      <c r="E2" s="8"/>
      <c r="F2" s="8"/>
      <c r="G2" s="8"/>
      <c r="H2" s="8"/>
      <c r="I2" s="8"/>
      <c r="J2" s="8"/>
      <c r="K2" s="8"/>
      <c r="L2" s="8"/>
      <c r="M2" s="8"/>
      <c r="N2" s="8"/>
      <c r="O2" s="8"/>
      <c r="P2" s="8"/>
      <c r="Q2" s="8"/>
    </row>
    <row r="3" spans="1:17">
      <c r="A3" s="1905" t="s">
        <v>419</v>
      </c>
      <c r="B3" s="10" t="s">
        <v>246</v>
      </c>
      <c r="C3" s="967" t="s">
        <v>2616</v>
      </c>
      <c r="D3" s="8"/>
      <c r="E3" s="8"/>
      <c r="F3" s="8"/>
      <c r="G3" s="8"/>
      <c r="H3" s="8"/>
      <c r="I3" s="8"/>
      <c r="J3" s="8"/>
      <c r="K3" s="8"/>
      <c r="L3" s="8"/>
      <c r="M3" s="8"/>
      <c r="N3" s="8"/>
      <c r="O3" s="8"/>
      <c r="P3" s="8"/>
      <c r="Q3" s="8"/>
    </row>
    <row r="4" spans="1:17">
      <c r="A4" s="1899"/>
      <c r="B4" s="10" t="s">
        <v>422</v>
      </c>
      <c r="C4" s="882" t="s">
        <v>2617</v>
      </c>
      <c r="D4" s="8"/>
      <c r="E4" s="8"/>
      <c r="F4" s="8"/>
      <c r="G4" s="8"/>
      <c r="H4" s="8"/>
      <c r="I4" s="8"/>
      <c r="J4" s="8"/>
      <c r="K4" s="8"/>
      <c r="L4" s="8"/>
      <c r="M4" s="8"/>
      <c r="N4" s="8"/>
      <c r="O4" s="8"/>
      <c r="P4" s="8"/>
      <c r="Q4" s="8"/>
    </row>
    <row r="5" spans="1:17">
      <c r="A5" s="1899"/>
      <c r="B5" s="10" t="s">
        <v>250</v>
      </c>
      <c r="C5" s="801" t="s">
        <v>301</v>
      </c>
      <c r="D5" s="8"/>
      <c r="E5" s="8"/>
      <c r="F5" s="8"/>
      <c r="G5" s="8"/>
      <c r="H5" s="8"/>
      <c r="I5" s="8"/>
      <c r="J5" s="8"/>
      <c r="K5" s="8"/>
      <c r="L5" s="8"/>
      <c r="M5" s="8"/>
      <c r="N5" s="8"/>
      <c r="O5" s="8"/>
      <c r="P5" s="8"/>
      <c r="Q5" s="8"/>
    </row>
    <row r="6" spans="1:17">
      <c r="A6" s="1899"/>
      <c r="B6" s="10" t="s">
        <v>252</v>
      </c>
      <c r="C6" s="883" t="s">
        <v>2617</v>
      </c>
      <c r="D6" s="8"/>
      <c r="E6" s="8"/>
      <c r="F6" s="8"/>
      <c r="G6" s="8"/>
      <c r="H6" s="8"/>
      <c r="I6" s="8"/>
      <c r="J6" s="8"/>
      <c r="K6" s="8"/>
      <c r="L6" s="8"/>
      <c r="M6" s="8"/>
      <c r="N6" s="8"/>
      <c r="O6" s="8"/>
      <c r="P6" s="8"/>
      <c r="Q6" s="8"/>
    </row>
    <row r="7" spans="1:17">
      <c r="A7" s="1899"/>
      <c r="B7" s="10" t="s">
        <v>254</v>
      </c>
      <c r="C7" s="968">
        <v>42922</v>
      </c>
      <c r="D7" s="8"/>
      <c r="E7" s="8"/>
      <c r="F7" s="8"/>
      <c r="G7" s="8"/>
      <c r="H7" s="8"/>
      <c r="I7" s="8"/>
      <c r="J7" s="8"/>
      <c r="K7" s="8"/>
      <c r="L7" s="8"/>
      <c r="M7" s="8"/>
      <c r="N7" s="8"/>
      <c r="O7" s="8"/>
      <c r="P7" s="8"/>
      <c r="Q7" s="8"/>
    </row>
    <row r="8" spans="1:17">
      <c r="A8" s="1899"/>
      <c r="B8" s="10" t="s">
        <v>256</v>
      </c>
      <c r="C8" s="969">
        <v>63588716.990000002</v>
      </c>
      <c r="D8" s="8"/>
      <c r="E8" s="8"/>
      <c r="F8" s="8"/>
      <c r="G8" s="8"/>
      <c r="H8" s="8"/>
      <c r="I8" s="8"/>
      <c r="J8" s="8"/>
      <c r="K8" s="8"/>
      <c r="L8" s="8"/>
      <c r="M8" s="8"/>
      <c r="N8" s="8"/>
      <c r="O8" s="8"/>
      <c r="P8" s="8"/>
      <c r="Q8" s="8"/>
    </row>
    <row r="9" spans="1:17">
      <c r="A9" s="1899"/>
      <c r="B9" s="10" t="s">
        <v>257</v>
      </c>
      <c r="C9" s="970">
        <v>9898760190</v>
      </c>
      <c r="D9" s="8"/>
      <c r="E9" s="8"/>
      <c r="F9" s="8"/>
      <c r="G9" s="8"/>
      <c r="H9" s="8"/>
      <c r="I9" s="8"/>
      <c r="J9" s="8"/>
      <c r="K9" s="8"/>
      <c r="L9" s="8"/>
      <c r="M9" s="8"/>
      <c r="N9" s="8"/>
      <c r="O9" s="8"/>
      <c r="P9" s="8"/>
      <c r="Q9" s="8"/>
    </row>
    <row r="10" spans="1:17">
      <c r="A10" s="1899"/>
      <c r="B10" s="10" t="s">
        <v>430</v>
      </c>
      <c r="C10" s="862" t="s">
        <v>2618</v>
      </c>
      <c r="D10" s="8"/>
      <c r="E10" s="8"/>
      <c r="F10" s="8"/>
      <c r="G10" s="8"/>
      <c r="H10" s="8"/>
      <c r="I10" s="8"/>
      <c r="J10" s="8"/>
      <c r="K10" s="8"/>
      <c r="L10" s="8"/>
      <c r="M10" s="8"/>
      <c r="N10" s="8"/>
      <c r="O10" s="8"/>
      <c r="P10" s="8"/>
      <c r="Q10" s="8"/>
    </row>
    <row r="11" spans="1:17">
      <c r="A11" s="1899"/>
      <c r="B11" s="10" t="s">
        <v>432</v>
      </c>
      <c r="C11" s="801" t="s">
        <v>261</v>
      </c>
      <c r="D11" s="8"/>
      <c r="E11" s="8"/>
      <c r="F11" s="8"/>
      <c r="G11" s="8"/>
      <c r="H11" s="8"/>
      <c r="I11" s="8"/>
      <c r="J11" s="8"/>
      <c r="K11" s="8"/>
      <c r="L11" s="8"/>
      <c r="M11" s="8"/>
      <c r="N11" s="8"/>
      <c r="O11" s="8"/>
      <c r="P11" s="8"/>
      <c r="Q11" s="8"/>
    </row>
    <row r="12" spans="1:17">
      <c r="A12" s="1899"/>
      <c r="B12" s="10" t="s">
        <v>433</v>
      </c>
      <c r="C12" s="883" t="s">
        <v>263</v>
      </c>
      <c r="D12" s="8"/>
      <c r="E12" s="8"/>
      <c r="F12" s="8"/>
      <c r="G12" s="8"/>
      <c r="H12" s="8"/>
      <c r="I12" s="8"/>
      <c r="J12" s="8"/>
      <c r="K12" s="8"/>
      <c r="L12" s="8"/>
      <c r="M12" s="8"/>
      <c r="N12" s="8"/>
      <c r="O12" s="8"/>
      <c r="P12" s="8"/>
      <c r="Q12" s="8"/>
    </row>
    <row r="13" spans="1:17">
      <c r="A13" s="1899"/>
      <c r="B13" s="10" t="s">
        <v>434</v>
      </c>
      <c r="C13" s="883" t="s">
        <v>263</v>
      </c>
      <c r="D13" s="8"/>
      <c r="E13" s="8"/>
      <c r="F13" s="8"/>
      <c r="G13" s="8"/>
      <c r="H13" s="8"/>
      <c r="I13" s="8"/>
      <c r="J13" s="8"/>
      <c r="K13" s="8"/>
      <c r="L13" s="8"/>
      <c r="M13" s="8"/>
      <c r="N13" s="8"/>
      <c r="O13" s="8"/>
      <c r="P13" s="8"/>
      <c r="Q13" s="8"/>
    </row>
    <row r="14" spans="1:17">
      <c r="A14" s="1899"/>
      <c r="B14" s="10" t="s">
        <v>435</v>
      </c>
      <c r="C14" s="883" t="s">
        <v>261</v>
      </c>
      <c r="D14" s="8"/>
      <c r="E14" s="8"/>
      <c r="F14" s="8"/>
      <c r="G14" s="8"/>
      <c r="H14" s="8"/>
      <c r="I14" s="8"/>
      <c r="J14" s="8"/>
      <c r="K14" s="8"/>
      <c r="L14" s="8"/>
      <c r="M14" s="8"/>
      <c r="N14" s="8"/>
      <c r="O14" s="8"/>
      <c r="P14" s="8"/>
      <c r="Q14" s="8"/>
    </row>
    <row r="15" spans="1:17">
      <c r="A15" s="1899"/>
      <c r="B15" s="10" t="s">
        <v>436</v>
      </c>
      <c r="C15" s="883" t="s">
        <v>301</v>
      </c>
      <c r="D15" s="8"/>
      <c r="E15" s="8"/>
      <c r="F15" s="8"/>
      <c r="G15" s="8"/>
      <c r="H15" s="8"/>
      <c r="I15" s="8"/>
      <c r="J15" s="8"/>
      <c r="K15" s="8"/>
      <c r="L15" s="8"/>
      <c r="M15" s="8"/>
      <c r="N15" s="8"/>
      <c r="O15" s="8"/>
      <c r="P15" s="8"/>
      <c r="Q15" s="8"/>
    </row>
    <row r="16" spans="1:17">
      <c r="A16" s="1899"/>
      <c r="B16" s="10" t="s">
        <v>437</v>
      </c>
      <c r="C16" s="883" t="s">
        <v>301</v>
      </c>
      <c r="D16" s="8"/>
      <c r="E16" s="8"/>
      <c r="F16" s="8"/>
      <c r="G16" s="8"/>
      <c r="H16" s="8"/>
      <c r="I16" s="8"/>
      <c r="J16" s="8"/>
      <c r="K16" s="8"/>
      <c r="L16" s="8"/>
      <c r="M16" s="8"/>
      <c r="N16" s="8"/>
      <c r="O16" s="8"/>
      <c r="P16" s="8"/>
      <c r="Q16" s="8"/>
    </row>
    <row r="17" spans="1:17" ht="210.6">
      <c r="A17" s="1899"/>
      <c r="B17" s="10" t="s">
        <v>438</v>
      </c>
      <c r="C17" s="971" t="s">
        <v>2619</v>
      </c>
      <c r="D17" s="8"/>
      <c r="E17" s="8"/>
      <c r="F17" s="8"/>
      <c r="G17" s="8"/>
      <c r="H17" s="8"/>
      <c r="I17" s="8"/>
      <c r="J17" s="8"/>
      <c r="K17" s="8"/>
      <c r="L17" s="8"/>
      <c r="M17" s="8"/>
      <c r="N17" s="8"/>
      <c r="O17" s="8"/>
      <c r="P17" s="8"/>
      <c r="Q17" s="8"/>
    </row>
    <row r="18" spans="1:17" ht="32.4">
      <c r="A18" s="1899"/>
      <c r="B18" s="1499" t="s">
        <v>270</v>
      </c>
      <c r="C18" s="883" t="s">
        <v>271</v>
      </c>
      <c r="D18" s="8"/>
      <c r="E18" s="8"/>
      <c r="F18" s="8"/>
      <c r="G18" s="8"/>
      <c r="H18" s="8"/>
      <c r="I18" s="8"/>
      <c r="J18" s="8"/>
      <c r="K18" s="8"/>
      <c r="L18" s="8"/>
      <c r="M18" s="8"/>
      <c r="N18" s="8"/>
      <c r="O18" s="8"/>
      <c r="P18" s="8"/>
      <c r="Q18" s="8"/>
    </row>
    <row r="19" spans="1:17">
      <c r="A19" s="1899"/>
      <c r="B19" s="10" t="s">
        <v>440</v>
      </c>
      <c r="C19" s="883" t="s">
        <v>301</v>
      </c>
      <c r="D19" s="8"/>
      <c r="E19" s="8"/>
      <c r="F19" s="8"/>
      <c r="G19" s="8"/>
      <c r="H19" s="8"/>
      <c r="I19" s="8"/>
      <c r="J19" s="8"/>
      <c r="K19" s="8"/>
      <c r="L19" s="8"/>
      <c r="M19" s="8"/>
      <c r="N19" s="8"/>
      <c r="O19" s="8"/>
      <c r="P19" s="8"/>
      <c r="Q19" s="8"/>
    </row>
    <row r="20" spans="1:17" ht="32.4">
      <c r="A20" s="1899"/>
      <c r="B20" s="10" t="s">
        <v>921</v>
      </c>
      <c r="C20" s="883" t="s">
        <v>261</v>
      </c>
      <c r="D20" s="8"/>
      <c r="E20" s="8"/>
      <c r="F20" s="8"/>
      <c r="G20" s="8"/>
      <c r="H20" s="8"/>
      <c r="I20" s="8"/>
      <c r="J20" s="8"/>
      <c r="K20" s="8"/>
      <c r="L20" s="8"/>
      <c r="M20" s="8"/>
      <c r="N20" s="8"/>
      <c r="O20" s="8"/>
      <c r="P20" s="8"/>
      <c r="Q20" s="8"/>
    </row>
    <row r="21" spans="1:17">
      <c r="A21" s="1899"/>
      <c r="B21" s="10" t="s">
        <v>442</v>
      </c>
      <c r="C21" s="883" t="s">
        <v>301</v>
      </c>
      <c r="D21" s="8"/>
      <c r="E21" s="8"/>
      <c r="F21" s="8"/>
      <c r="G21" s="8"/>
      <c r="H21" s="8"/>
      <c r="I21" s="8"/>
      <c r="J21" s="8"/>
      <c r="K21" s="8"/>
      <c r="L21" s="8"/>
      <c r="M21" s="8"/>
      <c r="N21" s="8"/>
      <c r="O21" s="8"/>
      <c r="P21" s="8"/>
      <c r="Q21" s="8"/>
    </row>
    <row r="22" spans="1:17">
      <c r="A22" s="1899"/>
      <c r="B22" s="10" t="s">
        <v>443</v>
      </c>
      <c r="C22" s="883" t="s">
        <v>301</v>
      </c>
      <c r="D22" s="8"/>
      <c r="E22" s="8"/>
      <c r="F22" s="8"/>
      <c r="G22" s="8"/>
      <c r="H22" s="8"/>
      <c r="I22" s="8"/>
      <c r="J22" s="8"/>
      <c r="K22" s="8"/>
      <c r="L22" s="8"/>
      <c r="M22" s="8"/>
      <c r="N22" s="8"/>
      <c r="O22" s="8"/>
      <c r="P22" s="8"/>
      <c r="Q22" s="8"/>
    </row>
    <row r="23" spans="1:17">
      <c r="A23" s="1899"/>
      <c r="B23" s="10" t="s">
        <v>444</v>
      </c>
      <c r="C23" s="883" t="s">
        <v>301</v>
      </c>
      <c r="D23" s="8"/>
      <c r="E23" s="8"/>
      <c r="F23" s="8"/>
      <c r="G23" s="8"/>
      <c r="H23" s="8"/>
      <c r="I23" s="8"/>
      <c r="J23" s="8"/>
      <c r="K23" s="8"/>
      <c r="L23" s="8"/>
      <c r="M23" s="8"/>
      <c r="N23" s="8"/>
      <c r="O23" s="8"/>
      <c r="P23" s="8"/>
      <c r="Q23" s="8"/>
    </row>
    <row r="24" spans="1:17">
      <c r="A24" s="1899"/>
      <c r="B24" s="10" t="s">
        <v>446</v>
      </c>
      <c r="C24" s="883" t="s">
        <v>301</v>
      </c>
      <c r="D24" s="8"/>
      <c r="E24" s="8"/>
      <c r="F24" s="8"/>
      <c r="G24" s="8"/>
      <c r="H24" s="8"/>
      <c r="I24" s="8"/>
      <c r="J24" s="8"/>
      <c r="K24" s="8"/>
      <c r="L24" s="8"/>
      <c r="M24" s="8"/>
      <c r="N24" s="8"/>
      <c r="O24" s="8"/>
      <c r="P24" s="8"/>
      <c r="Q24" s="8"/>
    </row>
    <row r="25" spans="1:17">
      <c r="A25" s="1899"/>
      <c r="B25" s="10" t="s">
        <v>447</v>
      </c>
      <c r="C25" s="883" t="s">
        <v>280</v>
      </c>
      <c r="D25" s="8"/>
      <c r="E25" s="8"/>
      <c r="F25" s="8"/>
      <c r="G25" s="8"/>
      <c r="H25" s="8"/>
      <c r="I25" s="8"/>
      <c r="J25" s="8"/>
      <c r="K25" s="8"/>
      <c r="L25" s="8"/>
      <c r="M25" s="8"/>
      <c r="N25" s="8"/>
      <c r="O25" s="8"/>
      <c r="P25" s="8"/>
      <c r="Q25" s="8"/>
    </row>
    <row r="26" spans="1:17">
      <c r="A26" s="1899"/>
      <c r="B26" s="10" t="s">
        <v>448</v>
      </c>
      <c r="C26" s="883" t="s">
        <v>301</v>
      </c>
      <c r="D26" s="8"/>
      <c r="E26" s="8"/>
      <c r="F26" s="8"/>
      <c r="G26" s="8"/>
      <c r="H26" s="8"/>
      <c r="I26" s="8"/>
      <c r="J26" s="8"/>
      <c r="K26" s="8"/>
      <c r="L26" s="8"/>
      <c r="M26" s="8"/>
      <c r="N26" s="8"/>
      <c r="O26" s="8"/>
      <c r="P26" s="8"/>
      <c r="Q26" s="8"/>
    </row>
    <row r="27" spans="1:17">
      <c r="A27" s="1899"/>
      <c r="B27" s="10" t="s">
        <v>449</v>
      </c>
      <c r="C27" s="883" t="s">
        <v>283</v>
      </c>
      <c r="D27" s="8"/>
      <c r="E27" s="8"/>
      <c r="F27" s="8"/>
      <c r="G27" s="8"/>
      <c r="H27" s="8"/>
      <c r="I27" s="8"/>
      <c r="J27" s="8"/>
      <c r="K27" s="8"/>
      <c r="L27" s="8"/>
      <c r="M27" s="8"/>
      <c r="N27" s="8"/>
      <c r="O27" s="8"/>
      <c r="P27" s="8"/>
      <c r="Q27" s="8"/>
    </row>
    <row r="28" spans="1:17">
      <c r="A28" s="1899"/>
      <c r="B28" s="10" t="s">
        <v>450</v>
      </c>
      <c r="C28" s="883" t="s">
        <v>285</v>
      </c>
      <c r="D28" s="8"/>
      <c r="E28" s="8"/>
      <c r="F28" s="8"/>
      <c r="G28" s="8"/>
      <c r="H28" s="8"/>
      <c r="I28" s="8"/>
      <c r="J28" s="8"/>
      <c r="K28" s="8"/>
      <c r="L28" s="8"/>
      <c r="M28" s="8"/>
      <c r="N28" s="8"/>
      <c r="O28" s="8"/>
      <c r="P28" s="8"/>
      <c r="Q28" s="8"/>
    </row>
    <row r="29" spans="1:17" ht="48.6">
      <c r="A29" s="1899"/>
      <c r="B29" s="10" t="s">
        <v>451</v>
      </c>
      <c r="C29" s="883" t="s">
        <v>452</v>
      </c>
      <c r="D29" s="8"/>
      <c r="E29" s="8"/>
      <c r="F29" s="8"/>
      <c r="G29" s="8"/>
      <c r="H29" s="8"/>
      <c r="I29" s="8"/>
      <c r="J29" s="8"/>
      <c r="K29" s="8"/>
      <c r="L29" s="8"/>
      <c r="M29" s="8"/>
      <c r="N29" s="8"/>
      <c r="O29" s="8"/>
      <c r="P29" s="8"/>
      <c r="Q29" s="8"/>
    </row>
    <row r="30" spans="1:17" ht="113.4">
      <c r="A30" s="1899"/>
      <c r="B30" s="10" t="s">
        <v>453</v>
      </c>
      <c r="C30" s="883" t="s">
        <v>2620</v>
      </c>
      <c r="D30" s="8"/>
      <c r="E30" s="8"/>
      <c r="F30" s="8"/>
      <c r="G30" s="8"/>
      <c r="H30" s="8"/>
      <c r="I30" s="8"/>
      <c r="J30" s="8"/>
      <c r="K30" s="8"/>
      <c r="L30" s="8"/>
      <c r="M30" s="8"/>
      <c r="N30" s="8"/>
      <c r="O30" s="8"/>
      <c r="P30" s="8"/>
      <c r="Q30" s="8"/>
    </row>
    <row r="31" spans="1:17">
      <c r="A31" s="1899"/>
      <c r="B31" s="10" t="s">
        <v>455</v>
      </c>
      <c r="C31" s="883" t="s">
        <v>1963</v>
      </c>
      <c r="D31" s="8"/>
      <c r="E31" s="8"/>
      <c r="F31" s="8"/>
      <c r="G31" s="8"/>
      <c r="H31" s="8"/>
      <c r="I31" s="8"/>
      <c r="J31" s="8"/>
      <c r="K31" s="8"/>
      <c r="L31" s="8"/>
      <c r="M31" s="8"/>
      <c r="N31" s="8"/>
      <c r="O31" s="8"/>
      <c r="P31" s="8"/>
      <c r="Q31" s="8"/>
    </row>
    <row r="32" spans="1:17" ht="33" thickBot="1">
      <c r="A32" s="1900"/>
      <c r="B32" s="15" t="s">
        <v>292</v>
      </c>
      <c r="C32" s="972" t="s">
        <v>301</v>
      </c>
      <c r="D32" s="8"/>
      <c r="E32" s="8"/>
      <c r="F32" s="8"/>
      <c r="G32" s="8"/>
      <c r="H32" s="8"/>
      <c r="I32" s="8"/>
      <c r="J32" s="8"/>
      <c r="K32" s="8"/>
      <c r="L32" s="8"/>
      <c r="M32" s="8"/>
      <c r="N32" s="8"/>
      <c r="O32" s="8"/>
      <c r="P32" s="8"/>
      <c r="Q32" s="8"/>
    </row>
    <row r="33" spans="1:17">
      <c r="A33" s="1898" t="s">
        <v>458</v>
      </c>
      <c r="B33" s="17" t="s">
        <v>459</v>
      </c>
      <c r="C33" s="801" t="s">
        <v>2617</v>
      </c>
      <c r="D33" s="8"/>
      <c r="E33" s="8"/>
      <c r="F33" s="8"/>
      <c r="G33" s="8"/>
      <c r="H33" s="8"/>
      <c r="I33" s="8"/>
      <c r="J33" s="8"/>
      <c r="K33" s="8"/>
      <c r="L33" s="8"/>
      <c r="M33" s="8"/>
      <c r="N33" s="8"/>
      <c r="O33" s="8"/>
      <c r="P33" s="8"/>
      <c r="Q33" s="8"/>
    </row>
    <row r="34" spans="1:17">
      <c r="A34" s="1899"/>
      <c r="B34" s="10" t="s">
        <v>460</v>
      </c>
      <c r="C34" s="883" t="s">
        <v>2621</v>
      </c>
      <c r="D34" s="8"/>
      <c r="E34" s="8"/>
      <c r="F34" s="8"/>
      <c r="G34" s="8"/>
      <c r="H34" s="8"/>
      <c r="I34" s="8"/>
      <c r="J34" s="8"/>
      <c r="K34" s="8"/>
      <c r="L34" s="8"/>
      <c r="M34" s="8"/>
      <c r="N34" s="8"/>
      <c r="O34" s="8"/>
      <c r="P34" s="8"/>
      <c r="Q34" s="8"/>
    </row>
    <row r="35" spans="1:17">
      <c r="A35" s="1899"/>
      <c r="B35" s="10" t="s">
        <v>462</v>
      </c>
      <c r="C35" s="883" t="s">
        <v>298</v>
      </c>
      <c r="D35" s="8"/>
      <c r="E35" s="8"/>
      <c r="F35" s="8"/>
      <c r="G35" s="8"/>
      <c r="H35" s="8"/>
      <c r="I35" s="8"/>
      <c r="J35" s="8"/>
      <c r="K35" s="8"/>
      <c r="L35" s="8"/>
      <c r="M35" s="8"/>
      <c r="N35" s="8"/>
      <c r="O35" s="8"/>
      <c r="P35" s="8"/>
      <c r="Q35" s="8"/>
    </row>
    <row r="36" spans="1:17">
      <c r="A36" s="1899"/>
      <c r="B36" s="10" t="s">
        <v>463</v>
      </c>
      <c r="C36" s="883" t="s">
        <v>301</v>
      </c>
      <c r="D36" s="8"/>
      <c r="E36" s="8"/>
      <c r="F36" s="8"/>
      <c r="G36" s="8"/>
      <c r="H36" s="8"/>
      <c r="I36" s="8"/>
      <c r="J36" s="8"/>
      <c r="K36" s="8"/>
      <c r="L36" s="8"/>
      <c r="M36" s="8"/>
      <c r="N36" s="8"/>
      <c r="O36" s="8"/>
      <c r="P36" s="8"/>
      <c r="Q36" s="8"/>
    </row>
    <row r="37" spans="1:17">
      <c r="A37" s="1899"/>
      <c r="B37" s="10" t="s">
        <v>464</v>
      </c>
      <c r="C37" s="883" t="s">
        <v>301</v>
      </c>
      <c r="D37" s="8"/>
      <c r="E37" s="8"/>
      <c r="F37" s="8"/>
      <c r="G37" s="8"/>
      <c r="H37" s="8"/>
      <c r="I37" s="8"/>
      <c r="J37" s="8"/>
      <c r="K37" s="8"/>
      <c r="L37" s="8"/>
      <c r="M37" s="8"/>
      <c r="N37" s="8"/>
      <c r="O37" s="8"/>
      <c r="P37" s="8"/>
      <c r="Q37" s="8"/>
    </row>
    <row r="38" spans="1:17" ht="18.600000000000001" thickBot="1">
      <c r="A38" s="1900"/>
      <c r="B38" s="19" t="s">
        <v>465</v>
      </c>
      <c r="C38" s="805" t="s">
        <v>263</v>
      </c>
      <c r="D38" s="8"/>
      <c r="E38" s="8"/>
      <c r="F38" s="8"/>
      <c r="G38" s="8"/>
      <c r="H38" s="8"/>
      <c r="I38" s="8"/>
      <c r="J38" s="8"/>
      <c r="K38" s="8"/>
      <c r="L38" s="8"/>
      <c r="M38" s="8"/>
      <c r="N38" s="8"/>
      <c r="O38" s="8"/>
      <c r="P38" s="8"/>
      <c r="Q38" s="8"/>
    </row>
    <row r="39" spans="1:17">
      <c r="A39" s="1898" t="s">
        <v>466</v>
      </c>
      <c r="B39" s="17" t="s">
        <v>467</v>
      </c>
      <c r="C39" s="801" t="s">
        <v>261</v>
      </c>
      <c r="D39" s="8"/>
      <c r="E39" s="8"/>
      <c r="F39" s="8"/>
      <c r="G39" s="8"/>
      <c r="H39" s="8"/>
      <c r="I39" s="8"/>
      <c r="J39" s="8"/>
      <c r="K39" s="8"/>
      <c r="L39" s="8"/>
      <c r="M39" s="8"/>
      <c r="N39" s="8"/>
      <c r="O39" s="8"/>
      <c r="P39" s="8"/>
      <c r="Q39" s="8"/>
    </row>
    <row r="40" spans="1:17">
      <c r="A40" s="1899"/>
      <c r="B40" s="10" t="s">
        <v>468</v>
      </c>
      <c r="C40" s="883" t="s">
        <v>301</v>
      </c>
      <c r="D40" s="8"/>
      <c r="E40" s="8"/>
      <c r="F40" s="8"/>
      <c r="G40" s="8"/>
      <c r="H40" s="8"/>
      <c r="I40" s="8"/>
      <c r="J40" s="8"/>
      <c r="K40" s="8"/>
      <c r="L40" s="8"/>
      <c r="M40" s="8"/>
      <c r="N40" s="8"/>
      <c r="O40" s="8"/>
      <c r="P40" s="8"/>
      <c r="Q40" s="8"/>
    </row>
    <row r="41" spans="1:17">
      <c r="A41" s="1899"/>
      <c r="B41" s="10" t="s">
        <v>469</v>
      </c>
      <c r="C41" s="883" t="s">
        <v>301</v>
      </c>
      <c r="D41" s="8"/>
      <c r="E41" s="8"/>
      <c r="F41" s="8"/>
      <c r="G41" s="8"/>
      <c r="H41" s="8"/>
      <c r="I41" s="8"/>
      <c r="J41" s="8"/>
      <c r="K41" s="8"/>
      <c r="L41" s="8"/>
      <c r="M41" s="8"/>
      <c r="N41" s="8"/>
      <c r="O41" s="8"/>
      <c r="P41" s="8"/>
      <c r="Q41" s="8"/>
    </row>
    <row r="42" spans="1:17">
      <c r="A42" s="1899"/>
      <c r="B42" s="10" t="s">
        <v>470</v>
      </c>
      <c r="C42" s="883" t="s">
        <v>301</v>
      </c>
      <c r="D42" s="8"/>
      <c r="E42" s="8"/>
      <c r="F42" s="8"/>
      <c r="G42" s="8"/>
      <c r="H42" s="8"/>
      <c r="I42" s="8"/>
      <c r="J42" s="8"/>
      <c r="K42" s="8"/>
      <c r="L42" s="8"/>
      <c r="M42" s="8"/>
      <c r="N42" s="8"/>
      <c r="O42" s="8"/>
      <c r="P42" s="8"/>
      <c r="Q42" s="8"/>
    </row>
    <row r="43" spans="1:17">
      <c r="A43" s="1899"/>
      <c r="B43" s="10" t="s">
        <v>471</v>
      </c>
      <c r="C43" s="883" t="s">
        <v>301</v>
      </c>
      <c r="D43" s="8"/>
      <c r="E43" s="8"/>
      <c r="F43" s="8"/>
      <c r="G43" s="8"/>
      <c r="H43" s="8"/>
      <c r="I43" s="8"/>
      <c r="J43" s="8"/>
      <c r="K43" s="8"/>
      <c r="L43" s="8"/>
      <c r="M43" s="8"/>
      <c r="N43" s="8"/>
      <c r="O43" s="8"/>
      <c r="P43" s="8"/>
      <c r="Q43" s="8"/>
    </row>
    <row r="44" spans="1:17" ht="18.600000000000001" thickBot="1">
      <c r="A44" s="1900"/>
      <c r="B44" s="19" t="s">
        <v>472</v>
      </c>
      <c r="C44" s="805" t="s">
        <v>301</v>
      </c>
      <c r="D44" s="8"/>
      <c r="E44" s="8"/>
      <c r="F44" s="8"/>
      <c r="G44" s="8"/>
      <c r="H44" s="8"/>
      <c r="I44" s="8"/>
      <c r="J44" s="8"/>
      <c r="K44" s="8"/>
      <c r="L44" s="8"/>
      <c r="M44" s="8"/>
      <c r="N44" s="8"/>
      <c r="O44" s="8"/>
      <c r="P44" s="8"/>
      <c r="Q44" s="8"/>
    </row>
    <row r="45" spans="1:17">
      <c r="A45" s="1898" t="s">
        <v>473</v>
      </c>
      <c r="B45" s="17" t="s">
        <v>474</v>
      </c>
      <c r="C45" s="801" t="s">
        <v>261</v>
      </c>
      <c r="D45" s="8"/>
      <c r="E45" s="8"/>
      <c r="F45" s="8"/>
      <c r="G45" s="8"/>
      <c r="H45" s="8"/>
      <c r="I45" s="8"/>
      <c r="J45" s="8"/>
      <c r="K45" s="8"/>
      <c r="L45" s="8"/>
      <c r="M45" s="8"/>
      <c r="N45" s="8"/>
      <c r="O45" s="8"/>
      <c r="P45" s="8"/>
      <c r="Q45" s="8"/>
    </row>
    <row r="46" spans="1:17">
      <c r="A46" s="1899"/>
      <c r="B46" s="10" t="s">
        <v>475</v>
      </c>
      <c r="C46" s="971" t="s">
        <v>301</v>
      </c>
      <c r="D46" s="8"/>
      <c r="E46" s="8"/>
      <c r="F46" s="8"/>
      <c r="G46" s="8"/>
      <c r="H46" s="8"/>
      <c r="I46" s="8"/>
      <c r="J46" s="8"/>
      <c r="K46" s="8"/>
      <c r="L46" s="8"/>
      <c r="M46" s="8"/>
      <c r="N46" s="8"/>
      <c r="O46" s="8"/>
      <c r="P46" s="8"/>
      <c r="Q46" s="8"/>
    </row>
    <row r="47" spans="1:17" ht="18.600000000000001" thickBot="1">
      <c r="A47" s="1900"/>
      <c r="B47" s="19" t="s">
        <v>477</v>
      </c>
      <c r="C47" s="805" t="s">
        <v>301</v>
      </c>
      <c r="D47" s="8"/>
      <c r="E47" s="8"/>
      <c r="F47" s="8"/>
      <c r="G47" s="8"/>
      <c r="H47" s="8"/>
      <c r="I47" s="8"/>
      <c r="J47" s="8"/>
      <c r="K47" s="8"/>
      <c r="L47" s="8"/>
      <c r="M47" s="8"/>
      <c r="N47" s="8"/>
      <c r="O47" s="8"/>
      <c r="P47" s="8"/>
      <c r="Q47" s="8"/>
    </row>
    <row r="48" spans="1:17">
      <c r="A48" s="1896" t="s">
        <v>316</v>
      </c>
      <c r="B48" s="21" t="s">
        <v>480</v>
      </c>
      <c r="C48" s="967" t="s">
        <v>263</v>
      </c>
      <c r="D48" s="8"/>
      <c r="E48" s="8"/>
      <c r="F48" s="8"/>
      <c r="G48" s="8"/>
      <c r="H48" s="8"/>
      <c r="I48" s="8"/>
      <c r="J48" s="8"/>
      <c r="K48" s="8"/>
      <c r="L48" s="8"/>
      <c r="M48" s="8"/>
      <c r="N48" s="8"/>
      <c r="O48" s="8"/>
      <c r="P48" s="8"/>
      <c r="Q48" s="8"/>
    </row>
    <row r="49" spans="1:17">
      <c r="A49" s="1896"/>
      <c r="B49" s="10" t="s">
        <v>481</v>
      </c>
      <c r="C49" s="883" t="s">
        <v>2622</v>
      </c>
      <c r="D49" s="8"/>
      <c r="E49" s="8"/>
      <c r="F49" s="8"/>
      <c r="G49" s="8"/>
      <c r="H49" s="8"/>
      <c r="I49" s="8"/>
      <c r="J49" s="8"/>
      <c r="K49" s="8"/>
      <c r="L49" s="8"/>
      <c r="M49" s="8"/>
      <c r="N49" s="8"/>
      <c r="O49" s="8"/>
      <c r="P49" s="8"/>
      <c r="Q49" s="8"/>
    </row>
    <row r="50" spans="1:17">
      <c r="A50" s="1896"/>
      <c r="B50" s="10" t="s">
        <v>483</v>
      </c>
      <c r="C50" s="883" t="s">
        <v>1394</v>
      </c>
      <c r="D50" s="8"/>
      <c r="E50" s="8"/>
      <c r="F50" s="8"/>
      <c r="G50" s="8"/>
      <c r="H50" s="8"/>
      <c r="I50" s="8"/>
      <c r="J50" s="8"/>
      <c r="K50" s="8"/>
      <c r="L50" s="8"/>
      <c r="M50" s="8"/>
      <c r="N50" s="8"/>
      <c r="O50" s="8"/>
      <c r="P50" s="8"/>
      <c r="Q50" s="8"/>
    </row>
    <row r="51" spans="1:17">
      <c r="A51" s="1896"/>
      <c r="B51" s="10" t="s">
        <v>485</v>
      </c>
      <c r="C51" s="883" t="s">
        <v>1394</v>
      </c>
      <c r="D51" s="8"/>
      <c r="E51" s="8"/>
      <c r="F51" s="8"/>
      <c r="G51" s="8"/>
      <c r="H51" s="8"/>
      <c r="I51" s="8"/>
      <c r="J51" s="8"/>
      <c r="K51" s="8"/>
      <c r="L51" s="8"/>
      <c r="M51" s="8"/>
      <c r="N51" s="8"/>
      <c r="O51" s="8"/>
      <c r="P51" s="8"/>
      <c r="Q51" s="8"/>
    </row>
    <row r="52" spans="1:17" ht="64.8">
      <c r="A52" s="1896"/>
      <c r="B52" s="10" t="s">
        <v>487</v>
      </c>
      <c r="C52" s="883" t="s">
        <v>2623</v>
      </c>
      <c r="D52" s="8"/>
      <c r="E52" s="8"/>
      <c r="F52" s="8"/>
      <c r="G52" s="8"/>
      <c r="H52" s="8"/>
      <c r="I52" s="8"/>
      <c r="J52" s="8"/>
      <c r="K52" s="8"/>
      <c r="L52" s="8"/>
      <c r="M52" s="8"/>
      <c r="N52" s="8"/>
      <c r="O52" s="8"/>
      <c r="P52" s="8"/>
      <c r="Q52" s="8"/>
    </row>
    <row r="53" spans="1:17" ht="48.6">
      <c r="A53" s="1896"/>
      <c r="B53" s="10" t="s">
        <v>928</v>
      </c>
      <c r="C53" s="883" t="s">
        <v>2624</v>
      </c>
      <c r="D53" s="8"/>
      <c r="E53" s="8"/>
      <c r="F53" s="8"/>
      <c r="G53" s="8"/>
      <c r="H53" s="8"/>
      <c r="I53" s="8"/>
      <c r="J53" s="8"/>
      <c r="K53" s="8"/>
      <c r="L53" s="8"/>
      <c r="M53" s="8"/>
      <c r="N53" s="8"/>
      <c r="O53" s="8"/>
      <c r="P53" s="8"/>
      <c r="Q53" s="8"/>
    </row>
    <row r="54" spans="1:17" ht="32.4">
      <c r="A54" s="1896"/>
      <c r="B54" s="10" t="s">
        <v>491</v>
      </c>
      <c r="C54" s="883" t="s">
        <v>2625</v>
      </c>
      <c r="D54" s="8"/>
      <c r="E54" s="8"/>
      <c r="F54" s="8"/>
      <c r="G54" s="8"/>
      <c r="H54" s="8"/>
      <c r="I54" s="8"/>
      <c r="J54" s="8"/>
      <c r="K54" s="8"/>
      <c r="L54" s="8"/>
      <c r="M54" s="8"/>
      <c r="N54" s="8"/>
      <c r="O54" s="8"/>
      <c r="P54" s="8"/>
      <c r="Q54" s="8"/>
    </row>
    <row r="55" spans="1:17">
      <c r="A55" s="1896"/>
      <c r="B55" s="10" t="s">
        <v>493</v>
      </c>
      <c r="C55" s="883" t="s">
        <v>2626</v>
      </c>
      <c r="D55" s="8"/>
      <c r="E55" s="8"/>
      <c r="F55" s="8"/>
      <c r="G55" s="8"/>
      <c r="H55" s="8"/>
      <c r="I55" s="8"/>
      <c r="J55" s="8"/>
      <c r="K55" s="8"/>
      <c r="L55" s="8"/>
      <c r="M55" s="8"/>
      <c r="N55" s="8"/>
      <c r="O55" s="8"/>
      <c r="P55" s="8"/>
      <c r="Q55" s="8"/>
    </row>
    <row r="56" spans="1:17">
      <c r="A56" s="1896"/>
      <c r="B56" s="10" t="s">
        <v>495</v>
      </c>
      <c r="C56" s="883" t="s">
        <v>333</v>
      </c>
      <c r="D56" s="8"/>
      <c r="E56" s="8"/>
      <c r="F56" s="8"/>
      <c r="G56" s="8"/>
      <c r="H56" s="8"/>
      <c r="I56" s="8"/>
      <c r="J56" s="8"/>
      <c r="K56" s="8"/>
      <c r="L56" s="8"/>
      <c r="M56" s="8"/>
      <c r="N56" s="8"/>
      <c r="O56" s="8"/>
      <c r="P56" s="8"/>
      <c r="Q56" s="8"/>
    </row>
    <row r="57" spans="1:17">
      <c r="A57" s="1896"/>
      <c r="B57" s="10" t="s">
        <v>496</v>
      </c>
      <c r="C57" s="883" t="s">
        <v>301</v>
      </c>
      <c r="D57" s="8"/>
      <c r="E57" s="8"/>
      <c r="F57" s="8"/>
      <c r="G57" s="8"/>
      <c r="H57" s="8"/>
      <c r="I57" s="8"/>
      <c r="J57" s="8"/>
      <c r="K57" s="8"/>
      <c r="L57" s="8"/>
      <c r="M57" s="8"/>
      <c r="N57" s="8"/>
      <c r="O57" s="8"/>
      <c r="P57" s="8"/>
      <c r="Q57" s="8"/>
    </row>
    <row r="58" spans="1:17">
      <c r="A58" s="1896"/>
      <c r="B58" s="10" t="s">
        <v>497</v>
      </c>
      <c r="C58" s="965" t="s">
        <v>301</v>
      </c>
      <c r="D58" s="8"/>
      <c r="E58" s="8"/>
      <c r="F58" s="8"/>
      <c r="G58" s="8"/>
      <c r="H58" s="8"/>
      <c r="I58" s="8"/>
      <c r="J58" s="8"/>
      <c r="K58" s="8"/>
      <c r="L58" s="8"/>
      <c r="M58" s="8"/>
      <c r="N58" s="8"/>
      <c r="O58" s="8"/>
      <c r="P58" s="8"/>
      <c r="Q58" s="8"/>
    </row>
    <row r="59" spans="1:17">
      <c r="A59" s="1896"/>
      <c r="B59" s="10" t="s">
        <v>498</v>
      </c>
      <c r="C59" s="862" t="s">
        <v>2626</v>
      </c>
      <c r="D59" s="8"/>
      <c r="E59" s="8"/>
      <c r="F59" s="8"/>
      <c r="G59" s="8"/>
      <c r="H59" s="8"/>
      <c r="I59" s="8"/>
      <c r="J59" s="8"/>
      <c r="K59" s="8"/>
      <c r="L59" s="8"/>
      <c r="M59" s="8"/>
      <c r="N59" s="8"/>
      <c r="O59" s="8"/>
      <c r="P59" s="8"/>
      <c r="Q59" s="8"/>
    </row>
    <row r="60" spans="1:17">
      <c r="A60" s="1896"/>
      <c r="B60" s="10" t="s">
        <v>499</v>
      </c>
      <c r="C60" s="973" t="s">
        <v>275</v>
      </c>
      <c r="D60" s="8"/>
      <c r="E60" s="8"/>
      <c r="F60" s="8"/>
      <c r="G60" s="8"/>
      <c r="H60" s="8"/>
      <c r="I60" s="8"/>
      <c r="J60" s="8"/>
      <c r="K60" s="8"/>
      <c r="L60" s="8"/>
      <c r="M60" s="8"/>
      <c r="N60" s="8"/>
      <c r="O60" s="8"/>
      <c r="P60" s="8"/>
      <c r="Q60" s="8"/>
    </row>
    <row r="61" spans="1:17">
      <c r="A61" s="1896"/>
      <c r="B61" s="10" t="s">
        <v>500</v>
      </c>
      <c r="C61" s="883" t="s">
        <v>275</v>
      </c>
      <c r="D61" s="8"/>
      <c r="E61" s="8"/>
      <c r="F61" s="8"/>
      <c r="G61" s="8"/>
      <c r="H61" s="8"/>
      <c r="I61" s="8"/>
      <c r="J61" s="8"/>
      <c r="K61" s="8"/>
      <c r="L61" s="8"/>
      <c r="M61" s="8"/>
      <c r="N61" s="8"/>
      <c r="O61" s="8"/>
      <c r="P61" s="8"/>
      <c r="Q61" s="8"/>
    </row>
    <row r="62" spans="1:17">
      <c r="A62" s="1896"/>
      <c r="B62" s="10" t="s">
        <v>502</v>
      </c>
      <c r="C62" s="883" t="s">
        <v>301</v>
      </c>
      <c r="D62" s="8"/>
      <c r="E62" s="8"/>
      <c r="F62" s="8"/>
      <c r="G62" s="8"/>
      <c r="H62" s="8"/>
      <c r="I62" s="8"/>
      <c r="J62" s="8"/>
      <c r="K62" s="8"/>
      <c r="L62" s="8"/>
      <c r="M62" s="8"/>
      <c r="N62" s="8"/>
      <c r="O62" s="8"/>
      <c r="P62" s="8"/>
      <c r="Q62" s="8"/>
    </row>
    <row r="63" spans="1:17">
      <c r="A63" s="1896"/>
      <c r="B63" s="10" t="s">
        <v>504</v>
      </c>
      <c r="C63" s="883" t="s">
        <v>275</v>
      </c>
      <c r="D63" s="8"/>
      <c r="E63" s="8"/>
      <c r="F63" s="8"/>
      <c r="G63" s="8"/>
      <c r="H63" s="8"/>
      <c r="I63" s="8"/>
      <c r="J63" s="8"/>
      <c r="K63" s="8"/>
      <c r="L63" s="8"/>
      <c r="M63" s="8"/>
      <c r="N63" s="8"/>
      <c r="O63" s="8"/>
      <c r="P63" s="8"/>
      <c r="Q63" s="8"/>
    </row>
    <row r="64" spans="1:17">
      <c r="A64" s="1896"/>
      <c r="B64" s="10" t="s">
        <v>506</v>
      </c>
      <c r="C64" s="883" t="s">
        <v>301</v>
      </c>
      <c r="D64" s="8"/>
      <c r="E64" s="8"/>
      <c r="F64" s="8"/>
      <c r="G64" s="8"/>
      <c r="H64" s="8"/>
      <c r="I64" s="8"/>
      <c r="J64" s="8"/>
      <c r="K64" s="8"/>
      <c r="L64" s="8"/>
      <c r="M64" s="8"/>
      <c r="N64" s="8"/>
      <c r="O64" s="8"/>
      <c r="P64" s="8"/>
      <c r="Q64" s="8"/>
    </row>
    <row r="65" spans="1:17">
      <c r="A65" s="1896"/>
      <c r="B65" s="10" t="s">
        <v>508</v>
      </c>
      <c r="C65" s="883" t="s">
        <v>261</v>
      </c>
      <c r="D65" s="8"/>
      <c r="E65" s="8"/>
      <c r="F65" s="8"/>
      <c r="G65" s="8"/>
      <c r="H65" s="8"/>
      <c r="I65" s="8"/>
      <c r="J65" s="8"/>
      <c r="K65" s="8"/>
      <c r="L65" s="8"/>
      <c r="M65" s="8"/>
      <c r="N65" s="8"/>
      <c r="O65" s="8"/>
      <c r="P65" s="8"/>
      <c r="Q65" s="8"/>
    </row>
    <row r="66" spans="1:17">
      <c r="A66" s="1896"/>
      <c r="B66" s="10" t="s">
        <v>509</v>
      </c>
      <c r="C66" s="883" t="s">
        <v>301</v>
      </c>
      <c r="D66" s="8"/>
      <c r="E66" s="8"/>
      <c r="F66" s="8"/>
      <c r="G66" s="8"/>
      <c r="H66" s="8"/>
      <c r="I66" s="8"/>
      <c r="J66" s="8"/>
      <c r="K66" s="8"/>
      <c r="L66" s="8"/>
      <c r="M66" s="8"/>
      <c r="N66" s="8"/>
      <c r="O66" s="8"/>
      <c r="P66" s="8"/>
      <c r="Q66" s="8"/>
    </row>
    <row r="67" spans="1:17">
      <c r="A67" s="1896"/>
      <c r="B67" s="10" t="s">
        <v>511</v>
      </c>
      <c r="C67" s="974" t="s">
        <v>301</v>
      </c>
      <c r="D67" s="8"/>
      <c r="E67" s="8"/>
      <c r="F67" s="8"/>
      <c r="G67" s="8"/>
      <c r="H67" s="8"/>
      <c r="I67" s="8"/>
      <c r="J67" s="8"/>
      <c r="K67" s="8"/>
      <c r="L67" s="8"/>
      <c r="M67" s="8"/>
      <c r="N67" s="8"/>
      <c r="O67" s="8"/>
      <c r="P67" s="8"/>
      <c r="Q67" s="8"/>
    </row>
    <row r="68" spans="1:17" ht="18.600000000000001" thickBot="1">
      <c r="A68" s="1897"/>
      <c r="B68" s="19" t="s">
        <v>513</v>
      </c>
      <c r="C68" s="805" t="s">
        <v>301</v>
      </c>
      <c r="D68" s="8"/>
      <c r="E68" s="8"/>
      <c r="F68" s="8"/>
      <c r="G68" s="8"/>
      <c r="H68" s="8"/>
      <c r="I68" s="8"/>
      <c r="J68" s="8"/>
      <c r="K68" s="8"/>
      <c r="L68" s="8"/>
      <c r="M68" s="8"/>
      <c r="N68" s="8"/>
      <c r="O68" s="8"/>
      <c r="P68" s="8"/>
      <c r="Q68" s="8"/>
    </row>
    <row r="69" spans="1:17">
      <c r="A69" s="1898" t="s">
        <v>515</v>
      </c>
      <c r="B69" s="17" t="s">
        <v>516</v>
      </c>
      <c r="C69" s="801" t="s">
        <v>263</v>
      </c>
      <c r="D69" s="8"/>
      <c r="E69" s="8"/>
      <c r="F69" s="8"/>
      <c r="G69" s="8"/>
      <c r="H69" s="8"/>
      <c r="I69" s="8"/>
      <c r="J69" s="8"/>
      <c r="K69" s="8"/>
      <c r="L69" s="8"/>
      <c r="M69" s="8"/>
      <c r="N69" s="8"/>
      <c r="O69" s="8"/>
      <c r="P69" s="8"/>
      <c r="Q69" s="8"/>
    </row>
    <row r="70" spans="1:17">
      <c r="A70" s="1899"/>
      <c r="B70" s="10" t="s">
        <v>517</v>
      </c>
      <c r="C70" s="883" t="s">
        <v>353</v>
      </c>
      <c r="D70" s="8"/>
      <c r="E70" s="8"/>
      <c r="F70" s="8"/>
      <c r="G70" s="8"/>
      <c r="H70" s="8"/>
      <c r="I70" s="8"/>
      <c r="J70" s="8"/>
      <c r="K70" s="8"/>
      <c r="L70" s="8"/>
      <c r="M70" s="8"/>
      <c r="N70" s="8"/>
      <c r="O70" s="8"/>
      <c r="P70" s="8"/>
      <c r="Q70" s="8"/>
    </row>
    <row r="71" spans="1:17">
      <c r="A71" s="1899"/>
      <c r="B71" s="10" t="s">
        <v>518</v>
      </c>
      <c r="C71" s="883" t="s">
        <v>301</v>
      </c>
      <c r="D71" s="8"/>
      <c r="E71" s="8"/>
      <c r="F71" s="8"/>
      <c r="G71" s="8"/>
      <c r="H71" s="8"/>
      <c r="I71" s="8"/>
      <c r="J71" s="8"/>
      <c r="K71" s="8"/>
      <c r="L71" s="8"/>
      <c r="M71" s="8"/>
      <c r="N71" s="8"/>
      <c r="O71" s="8"/>
      <c r="P71" s="8"/>
      <c r="Q71" s="8"/>
    </row>
    <row r="72" spans="1:17">
      <c r="A72" s="1899"/>
      <c r="B72" s="10" t="s">
        <v>519</v>
      </c>
      <c r="C72" s="883" t="s">
        <v>301</v>
      </c>
      <c r="D72" s="8"/>
      <c r="E72" s="8"/>
      <c r="F72" s="8"/>
      <c r="G72" s="8"/>
      <c r="H72" s="8"/>
      <c r="I72" s="8"/>
      <c r="J72" s="8"/>
      <c r="K72" s="8"/>
      <c r="L72" s="8"/>
      <c r="M72" s="8"/>
      <c r="N72" s="8"/>
      <c r="O72" s="8"/>
      <c r="P72" s="8"/>
      <c r="Q72" s="8"/>
    </row>
    <row r="73" spans="1:17" ht="48.6">
      <c r="A73" s="1899"/>
      <c r="B73" s="10" t="s">
        <v>520</v>
      </c>
      <c r="C73" s="883" t="s">
        <v>521</v>
      </c>
      <c r="D73" s="8"/>
      <c r="E73" s="8"/>
      <c r="F73" s="8"/>
      <c r="G73" s="8"/>
      <c r="H73" s="8"/>
      <c r="I73" s="8"/>
      <c r="J73" s="8"/>
      <c r="K73" s="8"/>
      <c r="L73" s="8"/>
      <c r="M73" s="8"/>
      <c r="N73" s="8"/>
      <c r="O73" s="8"/>
      <c r="P73" s="8"/>
      <c r="Q73" s="8"/>
    </row>
    <row r="74" spans="1:17">
      <c r="A74" s="1899"/>
      <c r="B74" s="10" t="s">
        <v>938</v>
      </c>
      <c r="C74" s="883" t="s">
        <v>285</v>
      </c>
      <c r="D74" s="8"/>
      <c r="E74" s="8"/>
      <c r="F74" s="8"/>
      <c r="G74" s="8"/>
      <c r="H74" s="8"/>
      <c r="I74" s="8"/>
      <c r="J74" s="8"/>
      <c r="K74" s="8"/>
      <c r="L74" s="8"/>
      <c r="M74" s="8"/>
      <c r="N74" s="8"/>
      <c r="O74" s="8"/>
      <c r="P74" s="8"/>
      <c r="Q74" s="8"/>
    </row>
    <row r="75" spans="1:17">
      <c r="A75" s="1899"/>
      <c r="B75" s="10" t="s">
        <v>523</v>
      </c>
      <c r="C75" s="883" t="s">
        <v>263</v>
      </c>
      <c r="D75" s="8"/>
      <c r="E75" s="8"/>
      <c r="F75" s="8"/>
      <c r="G75" s="8"/>
      <c r="H75" s="8"/>
      <c r="I75" s="8"/>
      <c r="J75" s="8"/>
      <c r="K75" s="8"/>
      <c r="L75" s="8"/>
      <c r="M75" s="8"/>
      <c r="N75" s="8"/>
      <c r="O75" s="8"/>
      <c r="P75" s="8"/>
      <c r="Q75" s="8"/>
    </row>
    <row r="76" spans="1:17">
      <c r="A76" s="1899"/>
      <c r="B76" s="10" t="s">
        <v>524</v>
      </c>
      <c r="C76" s="883" t="s">
        <v>361</v>
      </c>
      <c r="D76" s="8"/>
      <c r="E76" s="8"/>
      <c r="F76" s="8"/>
      <c r="G76" s="8"/>
      <c r="H76" s="8"/>
      <c r="I76" s="8"/>
      <c r="J76" s="8"/>
      <c r="K76" s="8"/>
      <c r="L76" s="8"/>
      <c r="M76" s="8"/>
      <c r="N76" s="8"/>
      <c r="O76" s="8"/>
      <c r="P76" s="8"/>
      <c r="Q76" s="8"/>
    </row>
    <row r="77" spans="1:17" ht="146.4" thickBot="1">
      <c r="A77" s="1900"/>
      <c r="B77" s="19" t="s">
        <v>525</v>
      </c>
      <c r="C77" s="802" t="s">
        <v>2627</v>
      </c>
      <c r="D77" s="8"/>
      <c r="E77" s="8"/>
      <c r="F77" s="8"/>
      <c r="G77" s="8"/>
      <c r="H77" s="8"/>
      <c r="I77" s="8"/>
      <c r="J77" s="8"/>
      <c r="K77" s="8"/>
      <c r="L77" s="8"/>
      <c r="M77" s="8"/>
      <c r="N77" s="8"/>
      <c r="O77" s="8"/>
      <c r="P77" s="8"/>
      <c r="Q77" s="8"/>
    </row>
    <row r="78" spans="1:17" ht="32.4">
      <c r="A78" s="1898" t="s">
        <v>527</v>
      </c>
      <c r="B78" s="17" t="s">
        <v>528</v>
      </c>
      <c r="C78" s="878" t="s">
        <v>2628</v>
      </c>
      <c r="D78" s="8"/>
      <c r="E78" s="8"/>
      <c r="F78" s="8"/>
      <c r="G78" s="8"/>
      <c r="H78" s="8"/>
      <c r="I78" s="8"/>
      <c r="J78" s="8"/>
      <c r="K78" s="8"/>
      <c r="L78" s="8"/>
      <c r="M78" s="8"/>
      <c r="N78" s="8"/>
      <c r="O78" s="8"/>
      <c r="P78" s="8"/>
      <c r="Q78" s="8"/>
    </row>
    <row r="79" spans="1:17">
      <c r="A79" s="1899"/>
      <c r="B79" s="10" t="s">
        <v>530</v>
      </c>
      <c r="C79" s="851" t="s">
        <v>1740</v>
      </c>
      <c r="D79" s="8"/>
      <c r="E79" s="8"/>
      <c r="F79" s="8"/>
      <c r="G79" s="8"/>
      <c r="H79" s="8"/>
      <c r="I79" s="8"/>
      <c r="J79" s="8"/>
      <c r="K79" s="8"/>
      <c r="L79" s="8"/>
      <c r="M79" s="8"/>
      <c r="N79" s="8"/>
      <c r="O79" s="8"/>
      <c r="P79" s="8"/>
      <c r="Q79" s="8"/>
    </row>
    <row r="80" spans="1:17" ht="48.6">
      <c r="A80" s="1899"/>
      <c r="B80" s="10" t="s">
        <v>531</v>
      </c>
      <c r="C80" s="971" t="s">
        <v>2629</v>
      </c>
      <c r="D80" s="8"/>
      <c r="E80" s="8"/>
      <c r="F80" s="8"/>
      <c r="G80" s="8"/>
      <c r="H80" s="8"/>
      <c r="I80" s="8"/>
      <c r="J80" s="8"/>
      <c r="K80" s="8"/>
      <c r="L80" s="8"/>
      <c r="M80" s="8"/>
      <c r="N80" s="8"/>
      <c r="O80" s="8"/>
      <c r="P80" s="8"/>
      <c r="Q80" s="8"/>
    </row>
    <row r="81" spans="1:17" ht="32.4">
      <c r="A81" s="1899"/>
      <c r="B81" s="10" t="s">
        <v>533</v>
      </c>
      <c r="C81" s="883" t="s">
        <v>1742</v>
      </c>
      <c r="D81" s="8"/>
      <c r="E81" s="8"/>
      <c r="F81" s="8"/>
      <c r="G81" s="8"/>
      <c r="H81" s="8"/>
      <c r="I81" s="8"/>
      <c r="J81" s="8"/>
      <c r="K81" s="8"/>
      <c r="L81" s="8"/>
      <c r="M81" s="8"/>
      <c r="N81" s="8"/>
      <c r="O81" s="8"/>
      <c r="P81" s="8"/>
      <c r="Q81" s="8"/>
    </row>
    <row r="82" spans="1:17" ht="64.8">
      <c r="A82" s="1899"/>
      <c r="B82" s="10" t="s">
        <v>535</v>
      </c>
      <c r="C82" s="883" t="s">
        <v>1743</v>
      </c>
      <c r="D82" s="8"/>
      <c r="E82" s="8"/>
      <c r="F82" s="8"/>
      <c r="G82" s="8"/>
      <c r="H82" s="8"/>
      <c r="I82" s="8"/>
      <c r="J82" s="8"/>
      <c r="K82" s="8"/>
      <c r="L82" s="8"/>
      <c r="M82" s="8"/>
      <c r="N82" s="8"/>
      <c r="O82" s="8"/>
      <c r="P82" s="8"/>
      <c r="Q82" s="8"/>
    </row>
    <row r="83" spans="1:17">
      <c r="A83" s="1899"/>
      <c r="B83" s="10" t="s">
        <v>537</v>
      </c>
      <c r="C83" s="883" t="s">
        <v>263</v>
      </c>
      <c r="D83" s="8"/>
      <c r="E83" s="8"/>
      <c r="F83" s="8"/>
      <c r="G83" s="8"/>
      <c r="H83" s="8"/>
      <c r="I83" s="8"/>
      <c r="J83" s="8"/>
      <c r="K83" s="8"/>
      <c r="L83" s="8"/>
      <c r="M83" s="8"/>
      <c r="N83" s="8"/>
      <c r="O83" s="8"/>
      <c r="P83" s="8"/>
      <c r="Q83" s="8"/>
    </row>
    <row r="84" spans="1:17" ht="81">
      <c r="A84" s="1899"/>
      <c r="B84" s="10" t="s">
        <v>509</v>
      </c>
      <c r="C84" s="883" t="s">
        <v>1744</v>
      </c>
      <c r="D84" s="8"/>
      <c r="E84" s="8"/>
      <c r="F84" s="8"/>
      <c r="G84" s="8"/>
      <c r="H84" s="8"/>
      <c r="I84" s="8"/>
      <c r="J84" s="8"/>
      <c r="K84" s="8"/>
      <c r="L84" s="8"/>
      <c r="M84" s="8"/>
      <c r="N84" s="8"/>
      <c r="O84" s="8"/>
      <c r="P84" s="8"/>
      <c r="Q84" s="8"/>
    </row>
    <row r="85" spans="1:17" ht="81">
      <c r="A85" s="1899"/>
      <c r="B85" s="10" t="s">
        <v>511</v>
      </c>
      <c r="C85" s="883" t="s">
        <v>1745</v>
      </c>
      <c r="D85" s="8"/>
      <c r="E85" s="8"/>
      <c r="F85" s="8"/>
      <c r="G85" s="8"/>
      <c r="H85" s="8"/>
      <c r="I85" s="8"/>
      <c r="J85" s="8"/>
      <c r="K85" s="8"/>
      <c r="L85" s="8"/>
      <c r="M85" s="8"/>
      <c r="N85" s="8"/>
      <c r="O85" s="8"/>
      <c r="P85" s="8"/>
      <c r="Q85" s="8"/>
    </row>
    <row r="86" spans="1:17" ht="97.2">
      <c r="A86" s="1899"/>
      <c r="B86" s="10" t="s">
        <v>538</v>
      </c>
      <c r="C86" s="883" t="s">
        <v>1746</v>
      </c>
      <c r="D86" s="8"/>
      <c r="E86" s="8"/>
      <c r="F86" s="8"/>
      <c r="G86" s="8"/>
      <c r="H86" s="8"/>
      <c r="I86" s="8"/>
      <c r="J86" s="8"/>
      <c r="K86" s="8"/>
      <c r="L86" s="8"/>
      <c r="M86" s="8"/>
      <c r="N86" s="8"/>
      <c r="O86" s="8"/>
      <c r="P86" s="8"/>
      <c r="Q86" s="8"/>
    </row>
    <row r="87" spans="1:17">
      <c r="A87" s="1899"/>
      <c r="B87" s="10" t="s">
        <v>539</v>
      </c>
      <c r="C87" s="883"/>
      <c r="D87" s="8"/>
      <c r="E87" s="8"/>
      <c r="F87" s="8"/>
      <c r="G87" s="8"/>
      <c r="H87" s="8"/>
      <c r="I87" s="8"/>
      <c r="J87" s="8"/>
      <c r="K87" s="8"/>
      <c r="L87" s="8"/>
      <c r="M87" s="8"/>
      <c r="N87" s="8"/>
      <c r="O87" s="8"/>
      <c r="P87" s="8"/>
      <c r="Q87" s="8"/>
    </row>
    <row r="88" spans="1:17">
      <c r="A88" s="1899"/>
      <c r="B88" s="10" t="s">
        <v>540</v>
      </c>
      <c r="C88" s="883" t="s">
        <v>261</v>
      </c>
      <c r="D88" s="8"/>
      <c r="E88" s="8"/>
      <c r="F88" s="8"/>
      <c r="G88" s="8"/>
      <c r="H88" s="8"/>
      <c r="I88" s="8"/>
      <c r="J88" s="8"/>
      <c r="K88" s="8"/>
      <c r="L88" s="8"/>
      <c r="M88" s="8"/>
      <c r="N88" s="8"/>
      <c r="O88" s="8"/>
      <c r="P88" s="8"/>
      <c r="Q88" s="8"/>
    </row>
    <row r="89" spans="1:17">
      <c r="A89" s="1899"/>
      <c r="B89" s="10" t="s">
        <v>541</v>
      </c>
      <c r="C89" s="883" t="s">
        <v>301</v>
      </c>
      <c r="D89" s="8"/>
      <c r="E89" s="8"/>
      <c r="F89" s="8"/>
      <c r="G89" s="8"/>
      <c r="H89" s="8"/>
      <c r="I89" s="8"/>
      <c r="J89" s="8"/>
      <c r="K89" s="8"/>
      <c r="L89" s="8"/>
      <c r="M89" s="8"/>
      <c r="N89" s="8"/>
      <c r="O89" s="8"/>
      <c r="P89" s="8"/>
      <c r="Q89" s="8"/>
    </row>
    <row r="90" spans="1:17">
      <c r="A90" s="1899"/>
      <c r="B90" s="10" t="s">
        <v>542</v>
      </c>
      <c r="C90" s="883" t="s">
        <v>301</v>
      </c>
      <c r="D90" s="8"/>
      <c r="E90" s="8"/>
      <c r="F90" s="8"/>
      <c r="G90" s="8"/>
      <c r="H90" s="8"/>
      <c r="I90" s="8"/>
      <c r="J90" s="8"/>
      <c r="K90" s="8"/>
      <c r="L90" s="8"/>
      <c r="M90" s="8"/>
      <c r="N90" s="8"/>
      <c r="O90" s="8"/>
      <c r="P90" s="8"/>
      <c r="Q90" s="8"/>
    </row>
    <row r="91" spans="1:17">
      <c r="A91" s="1899"/>
      <c r="B91" s="10" t="s">
        <v>543</v>
      </c>
      <c r="C91" s="883" t="s">
        <v>301</v>
      </c>
      <c r="D91" s="8"/>
      <c r="E91" s="8"/>
      <c r="F91" s="8"/>
      <c r="G91" s="8"/>
      <c r="H91" s="8"/>
      <c r="I91" s="8"/>
      <c r="J91" s="8"/>
      <c r="K91" s="8"/>
      <c r="L91" s="8"/>
      <c r="M91" s="8"/>
      <c r="N91" s="8"/>
      <c r="O91" s="8"/>
      <c r="P91" s="8"/>
      <c r="Q91" s="8"/>
    </row>
    <row r="92" spans="1:17" ht="18.600000000000001" thickBot="1">
      <c r="A92" s="1900"/>
      <c r="B92" s="19" t="s">
        <v>544</v>
      </c>
      <c r="C92" s="805" t="s">
        <v>301</v>
      </c>
      <c r="D92" s="8"/>
      <c r="E92" s="8"/>
      <c r="F92" s="8"/>
      <c r="G92" s="8"/>
      <c r="H92" s="8"/>
      <c r="I92" s="8"/>
      <c r="J92" s="8"/>
      <c r="K92" s="8"/>
      <c r="L92" s="8"/>
      <c r="M92" s="8"/>
      <c r="N92" s="8"/>
      <c r="O92" s="8"/>
      <c r="P92" s="8"/>
      <c r="Q92" s="8"/>
    </row>
    <row r="93" spans="1:17" ht="81">
      <c r="A93" s="1898" t="s">
        <v>545</v>
      </c>
      <c r="B93" s="17" t="s">
        <v>546</v>
      </c>
      <c r="C93" s="801" t="s">
        <v>1747</v>
      </c>
      <c r="D93" s="8"/>
      <c r="E93" s="8"/>
      <c r="F93" s="8"/>
      <c r="G93" s="8"/>
      <c r="H93" s="8"/>
      <c r="I93" s="8"/>
      <c r="J93" s="8"/>
      <c r="K93" s="8"/>
      <c r="L93" s="8"/>
      <c r="M93" s="8"/>
      <c r="N93" s="8"/>
      <c r="O93" s="8"/>
      <c r="P93" s="8"/>
      <c r="Q93" s="8"/>
    </row>
    <row r="94" spans="1:17" ht="32.4">
      <c r="A94" s="1899"/>
      <c r="B94" s="10" t="s">
        <v>548</v>
      </c>
      <c r="C94" s="883" t="s">
        <v>549</v>
      </c>
      <c r="D94" s="8"/>
      <c r="E94" s="8"/>
      <c r="F94" s="8"/>
      <c r="G94" s="8"/>
      <c r="H94" s="8"/>
      <c r="I94" s="8"/>
      <c r="J94" s="8"/>
      <c r="K94" s="8"/>
      <c r="L94" s="8"/>
      <c r="M94" s="8"/>
      <c r="N94" s="8"/>
      <c r="O94" s="8"/>
      <c r="P94" s="8"/>
      <c r="Q94" s="8"/>
    </row>
    <row r="95" spans="1:17" ht="48.6">
      <c r="A95" s="1899"/>
      <c r="B95" s="10" t="s">
        <v>550</v>
      </c>
      <c r="C95" s="971" t="s">
        <v>2630</v>
      </c>
      <c r="D95" s="8"/>
      <c r="E95" s="8"/>
      <c r="F95" s="8"/>
      <c r="G95" s="8"/>
      <c r="H95" s="8"/>
      <c r="I95" s="8"/>
      <c r="J95" s="8"/>
      <c r="K95" s="8"/>
      <c r="L95" s="8"/>
      <c r="M95" s="8"/>
      <c r="N95" s="8"/>
      <c r="O95" s="8"/>
      <c r="P95" s="8"/>
      <c r="Q95" s="8"/>
    </row>
    <row r="96" spans="1:17" ht="81">
      <c r="A96" s="1899"/>
      <c r="B96" s="10" t="s">
        <v>551</v>
      </c>
      <c r="C96" s="883" t="s">
        <v>2631</v>
      </c>
      <c r="D96" s="8"/>
      <c r="E96" s="8"/>
      <c r="F96" s="8"/>
      <c r="G96" s="8"/>
      <c r="H96" s="8"/>
      <c r="I96" s="8"/>
      <c r="J96" s="8"/>
      <c r="K96" s="8"/>
      <c r="L96" s="8"/>
      <c r="M96" s="8"/>
      <c r="N96" s="8"/>
      <c r="O96" s="8"/>
      <c r="P96" s="8"/>
      <c r="Q96" s="8"/>
    </row>
    <row r="97" spans="1:17" ht="64.8">
      <c r="A97" s="1899"/>
      <c r="B97" s="10" t="s">
        <v>553</v>
      </c>
      <c r="C97" s="883" t="s">
        <v>2632</v>
      </c>
      <c r="D97" s="8"/>
      <c r="E97" s="8"/>
      <c r="F97" s="8"/>
      <c r="G97" s="8"/>
      <c r="H97" s="8"/>
      <c r="I97" s="8"/>
      <c r="J97" s="8"/>
      <c r="K97" s="8"/>
      <c r="L97" s="8"/>
      <c r="M97" s="8"/>
      <c r="N97" s="8"/>
      <c r="O97" s="8"/>
      <c r="P97" s="8"/>
      <c r="Q97" s="8"/>
    </row>
    <row r="98" spans="1:17" ht="81">
      <c r="A98" s="1899"/>
      <c r="B98" s="10" t="s">
        <v>555</v>
      </c>
      <c r="C98" s="883" t="s">
        <v>2633</v>
      </c>
      <c r="D98" s="8"/>
      <c r="E98" s="8"/>
      <c r="F98" s="8"/>
      <c r="G98" s="8"/>
      <c r="H98" s="8"/>
      <c r="I98" s="8"/>
      <c r="J98" s="8"/>
      <c r="K98" s="8"/>
      <c r="L98" s="8"/>
      <c r="M98" s="8"/>
      <c r="N98" s="8"/>
      <c r="O98" s="8"/>
      <c r="P98" s="8"/>
      <c r="Q98" s="8"/>
    </row>
    <row r="99" spans="1:17" ht="129.6">
      <c r="A99" s="1899"/>
      <c r="B99" s="10" t="s">
        <v>557</v>
      </c>
      <c r="C99" s="883" t="s">
        <v>2634</v>
      </c>
      <c r="D99" s="8"/>
      <c r="E99" s="8"/>
      <c r="F99" s="8"/>
      <c r="G99" s="8"/>
      <c r="H99" s="8"/>
      <c r="I99" s="8"/>
      <c r="J99" s="8"/>
      <c r="K99" s="8"/>
      <c r="L99" s="8"/>
      <c r="M99" s="8"/>
      <c r="N99" s="8"/>
      <c r="O99" s="8"/>
      <c r="P99" s="8"/>
      <c r="Q99" s="8"/>
    </row>
    <row r="100" spans="1:17" ht="113.4">
      <c r="A100" s="1899"/>
      <c r="B100" s="10" t="s">
        <v>602</v>
      </c>
      <c r="C100" s="883" t="s">
        <v>2635</v>
      </c>
      <c r="D100" s="8"/>
      <c r="E100" s="8"/>
      <c r="F100" s="8"/>
      <c r="G100" s="8"/>
      <c r="H100" s="8"/>
      <c r="I100" s="8"/>
      <c r="J100" s="8"/>
      <c r="K100" s="8"/>
      <c r="L100" s="8"/>
      <c r="M100" s="8"/>
      <c r="N100" s="8"/>
      <c r="O100" s="8"/>
      <c r="P100" s="8"/>
      <c r="Q100" s="8"/>
    </row>
    <row r="101" spans="1:17">
      <c r="A101" s="1899"/>
      <c r="B101" s="10" t="s">
        <v>559</v>
      </c>
      <c r="C101" s="883" t="s">
        <v>414</v>
      </c>
      <c r="D101" s="8"/>
      <c r="E101" s="8"/>
      <c r="F101" s="8"/>
      <c r="G101" s="8"/>
      <c r="H101" s="8"/>
      <c r="I101" s="8"/>
      <c r="J101" s="8"/>
      <c r="K101" s="8"/>
      <c r="L101" s="8"/>
      <c r="M101" s="8"/>
      <c r="N101" s="8"/>
      <c r="O101" s="8"/>
      <c r="P101" s="8"/>
      <c r="Q101" s="8"/>
    </row>
    <row r="102" spans="1:17" ht="18.600000000000001" thickBot="1">
      <c r="A102" s="1900"/>
      <c r="B102" s="19" t="s">
        <v>560</v>
      </c>
      <c r="C102" s="805" t="s">
        <v>275</v>
      </c>
      <c r="D102" s="8"/>
      <c r="E102" s="8"/>
      <c r="F102" s="8"/>
      <c r="G102" s="8"/>
      <c r="H102" s="8"/>
      <c r="I102" s="8"/>
      <c r="J102" s="8"/>
      <c r="K102" s="8"/>
      <c r="L102" s="8"/>
      <c r="M102" s="8"/>
      <c r="N102" s="8"/>
      <c r="O102" s="8"/>
      <c r="P102" s="8"/>
      <c r="Q102" s="8"/>
    </row>
    <row r="103" spans="1:17" ht="32.4">
      <c r="A103" s="1896" t="s">
        <v>402</v>
      </c>
      <c r="B103" s="10" t="s">
        <v>562</v>
      </c>
      <c r="C103" s="975" t="s">
        <v>2636</v>
      </c>
      <c r="D103" s="8"/>
      <c r="E103" s="8"/>
      <c r="F103" s="8"/>
      <c r="G103" s="8"/>
      <c r="H103" s="8"/>
      <c r="I103" s="8"/>
      <c r="J103" s="8"/>
      <c r="K103" s="8"/>
      <c r="L103" s="8"/>
      <c r="M103" s="8"/>
      <c r="N103" s="8"/>
      <c r="O103" s="8"/>
      <c r="P103" s="8"/>
      <c r="Q103" s="8"/>
    </row>
    <row r="104" spans="1:17">
      <c r="A104" s="1896"/>
      <c r="B104" s="1499" t="s">
        <v>405</v>
      </c>
      <c r="C104" s="976">
        <v>0.45</v>
      </c>
      <c r="D104" s="8"/>
      <c r="E104" s="8"/>
      <c r="F104" s="8"/>
      <c r="G104" s="8"/>
      <c r="H104" s="8"/>
      <c r="I104" s="8"/>
      <c r="J104" s="8"/>
      <c r="K104" s="8"/>
      <c r="L104" s="8"/>
      <c r="M104" s="8"/>
      <c r="N104" s="8"/>
      <c r="O104" s="8"/>
      <c r="P104" s="8"/>
      <c r="Q104" s="8"/>
    </row>
    <row r="105" spans="1:17">
      <c r="A105" s="1896"/>
      <c r="B105" s="1499" t="s">
        <v>406</v>
      </c>
      <c r="C105" s="977">
        <v>69.900000000000006</v>
      </c>
      <c r="D105" s="8"/>
      <c r="E105" s="8"/>
      <c r="F105" s="8"/>
      <c r="G105" s="8"/>
      <c r="H105" s="8"/>
      <c r="I105" s="8"/>
      <c r="J105" s="8"/>
      <c r="K105" s="8"/>
      <c r="L105" s="8"/>
      <c r="M105" s="8"/>
      <c r="N105" s="8"/>
      <c r="O105" s="8"/>
      <c r="P105" s="8"/>
      <c r="Q105" s="8"/>
    </row>
    <row r="106" spans="1:17">
      <c r="A106" s="1896"/>
      <c r="B106" s="1499" t="s">
        <v>2637</v>
      </c>
      <c r="C106" s="965" t="s">
        <v>604</v>
      </c>
      <c r="D106" s="8"/>
      <c r="E106" s="8"/>
      <c r="F106" s="8"/>
      <c r="G106" s="8"/>
      <c r="H106" s="8"/>
      <c r="I106" s="8"/>
      <c r="J106" s="8"/>
      <c r="K106" s="8"/>
      <c r="L106" s="8"/>
      <c r="M106" s="8"/>
      <c r="N106" s="8"/>
      <c r="O106" s="8"/>
      <c r="P106" s="8"/>
      <c r="Q106" s="8"/>
    </row>
    <row r="107" spans="1:17" ht="18.600000000000001" thickBot="1">
      <c r="A107" s="1897"/>
      <c r="B107" s="25" t="s">
        <v>951</v>
      </c>
      <c r="C107" s="1447" t="s">
        <v>301</v>
      </c>
      <c r="D107" s="8"/>
      <c r="E107" s="8"/>
      <c r="F107" s="8"/>
      <c r="G107" s="8"/>
      <c r="H107" s="8"/>
      <c r="I107" s="8"/>
      <c r="J107" s="8"/>
      <c r="K107" s="8"/>
      <c r="L107" s="8"/>
      <c r="M107" s="8"/>
      <c r="N107" s="8"/>
      <c r="O107" s="8"/>
      <c r="P107" s="8"/>
      <c r="Q107" s="8"/>
    </row>
    <row r="108" spans="1:17" s="135" customFormat="1" ht="65.099999999999994" customHeight="1">
      <c r="A108" s="1825" t="s">
        <v>410</v>
      </c>
      <c r="B108" s="1143" t="s">
        <v>411</v>
      </c>
      <c r="C108" s="1144" t="s">
        <v>414</v>
      </c>
    </row>
    <row r="109" spans="1:17" s="135" customFormat="1" ht="65.099999999999994" customHeight="1" thickBot="1">
      <c r="A109" s="1826"/>
      <c r="B109" s="1145" t="s">
        <v>413</v>
      </c>
      <c r="C109" s="1146" t="s">
        <v>414</v>
      </c>
    </row>
    <row r="110" spans="1:17" ht="18.600000000000001" thickBot="1">
      <c r="A110" s="1901" t="s">
        <v>570</v>
      </c>
      <c r="B110" s="2025"/>
      <c r="C110" s="349" t="s">
        <v>251</v>
      </c>
      <c r="D110" s="8"/>
      <c r="E110" s="8"/>
      <c r="F110" s="8"/>
      <c r="G110" s="8"/>
      <c r="H110" s="8"/>
      <c r="I110" s="8"/>
      <c r="J110" s="8"/>
      <c r="K110" s="8"/>
      <c r="L110" s="8"/>
      <c r="M110" s="8"/>
      <c r="N110" s="8"/>
      <c r="O110" s="8"/>
      <c r="P110" s="8"/>
      <c r="Q110" s="8"/>
    </row>
    <row r="111" spans="1:17" ht="234" customHeight="1">
      <c r="A111" s="1853" t="s">
        <v>416</v>
      </c>
      <c r="B111" s="1854"/>
      <c r="C111" s="1854"/>
      <c r="D111" s="8"/>
      <c r="E111" s="8"/>
      <c r="F111" s="8"/>
      <c r="G111" s="8"/>
      <c r="H111" s="8"/>
      <c r="I111" s="8"/>
      <c r="J111" s="8"/>
      <c r="K111" s="8"/>
      <c r="L111" s="8"/>
      <c r="M111" s="8"/>
      <c r="N111" s="8"/>
      <c r="O111" s="8"/>
      <c r="P111" s="8"/>
      <c r="Q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dimension ref="A1:C111"/>
  <sheetViews>
    <sheetView zoomScale="75" zoomScaleNormal="75" workbookViewId="0">
      <selection sqref="A1:C1"/>
    </sheetView>
  </sheetViews>
  <sheetFormatPr defaultColWidth="9" defaultRowHeight="18"/>
  <cols>
    <col min="1" max="1" width="3.59765625" style="538" customWidth="1"/>
    <col min="2" max="2" width="47.59765625" style="538" customWidth="1"/>
    <col min="3" max="3" width="47.59765625" style="539" customWidth="1"/>
    <col min="4" max="16384" width="9" style="538"/>
  </cols>
  <sheetData>
    <row r="1" spans="1:3" ht="20.399999999999999" thickBot="1">
      <c r="A1" s="1903" t="s">
        <v>607</v>
      </c>
      <c r="B1" s="1903"/>
      <c r="C1" s="1903"/>
    </row>
    <row r="2" spans="1:3" ht="18.600000000000001" thickBot="1">
      <c r="A2" s="2212" t="s">
        <v>244</v>
      </c>
      <c r="B2" s="2213"/>
      <c r="C2" s="1502">
        <v>45469</v>
      </c>
    </row>
    <row r="3" spans="1:3">
      <c r="A3" s="2225" t="s">
        <v>245</v>
      </c>
      <c r="B3" s="540" t="s">
        <v>246</v>
      </c>
      <c r="C3" s="541" t="s">
        <v>2638</v>
      </c>
    </row>
    <row r="4" spans="1:3">
      <c r="A4" s="2226"/>
      <c r="B4" s="540" t="s">
        <v>248</v>
      </c>
      <c r="C4" s="542" t="s">
        <v>2639</v>
      </c>
    </row>
    <row r="5" spans="1:3">
      <c r="A5" s="2226"/>
      <c r="B5" s="540" t="s">
        <v>250</v>
      </c>
      <c r="C5" s="542" t="s">
        <v>301</v>
      </c>
    </row>
    <row r="6" spans="1:3">
      <c r="A6" s="2226"/>
      <c r="B6" s="540" t="s">
        <v>252</v>
      </c>
      <c r="C6" s="543" t="s">
        <v>2640</v>
      </c>
    </row>
    <row r="7" spans="1:3">
      <c r="A7" s="2226"/>
      <c r="B7" s="540" t="s">
        <v>254</v>
      </c>
      <c r="C7" s="544">
        <v>43281</v>
      </c>
    </row>
    <row r="8" spans="1:3">
      <c r="A8" s="2226"/>
      <c r="B8" s="540" t="s">
        <v>256</v>
      </c>
      <c r="C8" s="545">
        <v>193972605</v>
      </c>
    </row>
    <row r="9" spans="1:3">
      <c r="A9" s="2226"/>
      <c r="B9" s="540" t="s">
        <v>257</v>
      </c>
      <c r="C9" s="546">
        <v>30983244196.650002</v>
      </c>
    </row>
    <row r="10" spans="1:3">
      <c r="A10" s="2226"/>
      <c r="B10" s="540" t="s">
        <v>258</v>
      </c>
      <c r="C10" s="422" t="s">
        <v>2641</v>
      </c>
    </row>
    <row r="11" spans="1:3">
      <c r="A11" s="2226"/>
      <c r="B11" s="540" t="s">
        <v>260</v>
      </c>
      <c r="C11" s="547" t="s">
        <v>261</v>
      </c>
    </row>
    <row r="12" spans="1:3">
      <c r="A12" s="2226"/>
      <c r="B12" s="540" t="s">
        <v>262</v>
      </c>
      <c r="C12" s="547" t="s">
        <v>263</v>
      </c>
    </row>
    <row r="13" spans="1:3">
      <c r="A13" s="2226"/>
      <c r="B13" s="540" t="s">
        <v>264</v>
      </c>
      <c r="C13" s="547" t="s">
        <v>1155</v>
      </c>
    </row>
    <row r="14" spans="1:3">
      <c r="A14" s="2226"/>
      <c r="B14" s="540" t="s">
        <v>265</v>
      </c>
      <c r="C14" s="548" t="s">
        <v>261</v>
      </c>
    </row>
    <row r="15" spans="1:3">
      <c r="A15" s="2226"/>
      <c r="B15" s="540" t="s">
        <v>266</v>
      </c>
      <c r="C15" s="547" t="s">
        <v>301</v>
      </c>
    </row>
    <row r="16" spans="1:3">
      <c r="A16" s="2226"/>
      <c r="B16" s="540" t="s">
        <v>267</v>
      </c>
      <c r="C16" s="548" t="s">
        <v>301</v>
      </c>
    </row>
    <row r="17" spans="1:3" ht="48.6">
      <c r="A17" s="2226"/>
      <c r="B17" s="540" t="s">
        <v>268</v>
      </c>
      <c r="C17" s="133" t="s">
        <v>2642</v>
      </c>
    </row>
    <row r="18" spans="1:3" ht="32.4">
      <c r="A18" s="2226"/>
      <c r="B18" s="1499" t="s">
        <v>270</v>
      </c>
      <c r="C18" s="543" t="s">
        <v>271</v>
      </c>
    </row>
    <row r="19" spans="1:3">
      <c r="A19" s="2226"/>
      <c r="B19" s="540" t="s">
        <v>272</v>
      </c>
      <c r="C19" s="547" t="s">
        <v>301</v>
      </c>
    </row>
    <row r="20" spans="1:3" ht="32.4">
      <c r="A20" s="2226"/>
      <c r="B20" s="540" t="s">
        <v>273</v>
      </c>
      <c r="C20" s="547" t="s">
        <v>261</v>
      </c>
    </row>
    <row r="21" spans="1:3">
      <c r="A21" s="2226"/>
      <c r="B21" s="540" t="s">
        <v>274</v>
      </c>
      <c r="C21" s="547" t="s">
        <v>275</v>
      </c>
    </row>
    <row r="22" spans="1:3">
      <c r="A22" s="2226"/>
      <c r="B22" s="540" t="s">
        <v>276</v>
      </c>
      <c r="C22" s="547" t="s">
        <v>275</v>
      </c>
    </row>
    <row r="23" spans="1:3">
      <c r="A23" s="2226"/>
      <c r="B23" s="540" t="s">
        <v>277</v>
      </c>
      <c r="C23" s="547" t="s">
        <v>275</v>
      </c>
    </row>
    <row r="24" spans="1:3">
      <c r="A24" s="2226"/>
      <c r="B24" s="540" t="s">
        <v>278</v>
      </c>
      <c r="C24" s="547" t="s">
        <v>275</v>
      </c>
    </row>
    <row r="25" spans="1:3">
      <c r="A25" s="2226"/>
      <c r="B25" s="540" t="s">
        <v>279</v>
      </c>
      <c r="C25" s="133" t="s">
        <v>280</v>
      </c>
    </row>
    <row r="26" spans="1:3">
      <c r="A26" s="2226"/>
      <c r="B26" s="540" t="s">
        <v>281</v>
      </c>
      <c r="C26" s="547" t="s">
        <v>275</v>
      </c>
    </row>
    <row r="27" spans="1:3">
      <c r="A27" s="2226"/>
      <c r="B27" s="540" t="s">
        <v>282</v>
      </c>
      <c r="C27" s="543" t="s">
        <v>283</v>
      </c>
    </row>
    <row r="28" spans="1:3">
      <c r="A28" s="2226"/>
      <c r="B28" s="540" t="s">
        <v>284</v>
      </c>
      <c r="C28" s="543" t="s">
        <v>285</v>
      </c>
    </row>
    <row r="29" spans="1:3">
      <c r="A29" s="2226"/>
      <c r="B29" s="540" t="s">
        <v>286</v>
      </c>
      <c r="C29" s="133" t="s">
        <v>275</v>
      </c>
    </row>
    <row r="30" spans="1:3">
      <c r="A30" s="2226"/>
      <c r="B30" s="540" t="s">
        <v>288</v>
      </c>
      <c r="C30" s="133" t="s">
        <v>2643</v>
      </c>
    </row>
    <row r="31" spans="1:3" ht="97.2">
      <c r="A31" s="2226"/>
      <c r="B31" s="540" t="s">
        <v>290</v>
      </c>
      <c r="C31" s="542" t="s">
        <v>2644</v>
      </c>
    </row>
    <row r="32" spans="1:3" ht="33" thickBot="1">
      <c r="A32" s="2227"/>
      <c r="B32" s="549" t="s">
        <v>292</v>
      </c>
      <c r="C32" s="550" t="s">
        <v>275</v>
      </c>
    </row>
    <row r="33" spans="1:3">
      <c r="A33" s="2217" t="s">
        <v>293</v>
      </c>
      <c r="B33" s="551" t="s">
        <v>294</v>
      </c>
      <c r="C33" s="1519" t="s">
        <v>2645</v>
      </c>
    </row>
    <row r="34" spans="1:3">
      <c r="A34" s="2218"/>
      <c r="B34" s="540" t="s">
        <v>295</v>
      </c>
      <c r="C34" s="980" t="s">
        <v>2645</v>
      </c>
    </row>
    <row r="35" spans="1:3">
      <c r="A35" s="2218"/>
      <c r="B35" s="540" t="s">
        <v>297</v>
      </c>
      <c r="C35" s="980" t="s">
        <v>298</v>
      </c>
    </row>
    <row r="36" spans="1:3">
      <c r="A36" s="2218"/>
      <c r="B36" s="540" t="s">
        <v>299</v>
      </c>
      <c r="C36" s="1520" t="s">
        <v>301</v>
      </c>
    </row>
    <row r="37" spans="1:3">
      <c r="A37" s="2218"/>
      <c r="B37" s="540" t="s">
        <v>300</v>
      </c>
      <c r="C37" s="1520" t="s">
        <v>301</v>
      </c>
    </row>
    <row r="38" spans="1:3" ht="18.600000000000001" thickBot="1">
      <c r="A38" s="2219"/>
      <c r="B38" s="552" t="s">
        <v>302</v>
      </c>
      <c r="C38" s="1521" t="s">
        <v>263</v>
      </c>
    </row>
    <row r="39" spans="1:3">
      <c r="A39" s="2217" t="s">
        <v>303</v>
      </c>
      <c r="B39" s="551" t="s">
        <v>304</v>
      </c>
      <c r="C39" s="553" t="s">
        <v>261</v>
      </c>
    </row>
    <row r="40" spans="1:3">
      <c r="A40" s="2218"/>
      <c r="B40" s="540" t="s">
        <v>305</v>
      </c>
      <c r="C40" s="554" t="s">
        <v>301</v>
      </c>
    </row>
    <row r="41" spans="1:3">
      <c r="A41" s="2218"/>
      <c r="B41" s="540" t="s">
        <v>306</v>
      </c>
      <c r="C41" s="554" t="s">
        <v>301</v>
      </c>
    </row>
    <row r="42" spans="1:3">
      <c r="A42" s="2218"/>
      <c r="B42" s="540" t="s">
        <v>307</v>
      </c>
      <c r="C42" s="554" t="s">
        <v>301</v>
      </c>
    </row>
    <row r="43" spans="1:3">
      <c r="A43" s="2218"/>
      <c r="B43" s="540" t="s">
        <v>308</v>
      </c>
      <c r="C43" s="554" t="s">
        <v>301</v>
      </c>
    </row>
    <row r="44" spans="1:3" ht="18.600000000000001" thickBot="1">
      <c r="A44" s="2219"/>
      <c r="B44" s="552" t="s">
        <v>309</v>
      </c>
      <c r="C44" s="555" t="s">
        <v>301</v>
      </c>
    </row>
    <row r="45" spans="1:3">
      <c r="A45" s="2217" t="s">
        <v>310</v>
      </c>
      <c r="B45" s="551" t="s">
        <v>311</v>
      </c>
      <c r="C45" s="1522" t="s">
        <v>263</v>
      </c>
    </row>
    <row r="46" spans="1:3" ht="32.4">
      <c r="A46" s="2218"/>
      <c r="B46" s="540" t="s">
        <v>312</v>
      </c>
      <c r="C46" s="867" t="s">
        <v>2646</v>
      </c>
    </row>
    <row r="47" spans="1:3" ht="18.600000000000001" thickBot="1">
      <c r="A47" s="2219"/>
      <c r="B47" s="552" t="s">
        <v>314</v>
      </c>
      <c r="C47" s="1523" t="s">
        <v>2647</v>
      </c>
    </row>
    <row r="48" spans="1:3">
      <c r="A48" s="2214" t="s">
        <v>316</v>
      </c>
      <c r="B48" s="556" t="s">
        <v>317</v>
      </c>
      <c r="C48" s="1524" t="s">
        <v>492</v>
      </c>
    </row>
    <row r="49" spans="1:3">
      <c r="A49" s="2215"/>
      <c r="B49" s="540" t="s">
        <v>318</v>
      </c>
      <c r="C49" s="1520" t="s">
        <v>2648</v>
      </c>
    </row>
    <row r="50" spans="1:3" ht="32.4">
      <c r="A50" s="2215"/>
      <c r="B50" s="540" t="s">
        <v>320</v>
      </c>
      <c r="C50" s="1520" t="s">
        <v>2649</v>
      </c>
    </row>
    <row r="51" spans="1:3">
      <c r="A51" s="2215"/>
      <c r="B51" s="540" t="s">
        <v>322</v>
      </c>
      <c r="C51" s="1520" t="s">
        <v>301</v>
      </c>
    </row>
    <row r="52" spans="1:3" ht="48.6">
      <c r="A52" s="2215"/>
      <c r="B52" s="540" t="s">
        <v>324</v>
      </c>
      <c r="C52" s="1520" t="s">
        <v>2650</v>
      </c>
    </row>
    <row r="53" spans="1:3" ht="32.4">
      <c r="A53" s="2215"/>
      <c r="B53" s="540" t="s">
        <v>326</v>
      </c>
      <c r="C53" s="867" t="s">
        <v>2651</v>
      </c>
    </row>
    <row r="54" spans="1:3" ht="32.4">
      <c r="A54" s="2215"/>
      <c r="B54" s="540" t="s">
        <v>328</v>
      </c>
      <c r="C54" s="980" t="s">
        <v>2652</v>
      </c>
    </row>
    <row r="55" spans="1:3">
      <c r="A55" s="2215"/>
      <c r="B55" s="540" t="s">
        <v>330</v>
      </c>
      <c r="C55" s="985" t="s">
        <v>2653</v>
      </c>
    </row>
    <row r="56" spans="1:3">
      <c r="A56" s="2215"/>
      <c r="B56" s="540" t="s">
        <v>332</v>
      </c>
      <c r="C56" s="1520" t="s">
        <v>756</v>
      </c>
    </row>
    <row r="57" spans="1:3">
      <c r="A57" s="2215"/>
      <c r="B57" s="540" t="s">
        <v>334</v>
      </c>
      <c r="C57" s="1520" t="s">
        <v>2654</v>
      </c>
    </row>
    <row r="58" spans="1:3" ht="48.6">
      <c r="A58" s="2215"/>
      <c r="B58" s="540" t="s">
        <v>335</v>
      </c>
      <c r="C58" s="557" t="s">
        <v>2655</v>
      </c>
    </row>
    <row r="59" spans="1:3">
      <c r="A59" s="2215"/>
      <c r="B59" s="540" t="s">
        <v>336</v>
      </c>
      <c r="C59" s="558" t="s">
        <v>2656</v>
      </c>
    </row>
    <row r="60" spans="1:3">
      <c r="A60" s="2215"/>
      <c r="B60" s="540" t="s">
        <v>338</v>
      </c>
      <c r="C60" s="1525" t="s">
        <v>275</v>
      </c>
    </row>
    <row r="61" spans="1:3">
      <c r="A61" s="2215"/>
      <c r="B61" s="540" t="s">
        <v>340</v>
      </c>
      <c r="C61" s="1526" t="s">
        <v>2656</v>
      </c>
    </row>
    <row r="62" spans="1:3">
      <c r="A62" s="2215"/>
      <c r="B62" s="540" t="s">
        <v>342</v>
      </c>
      <c r="C62" s="1520" t="s">
        <v>301</v>
      </c>
    </row>
    <row r="63" spans="1:3">
      <c r="A63" s="2215"/>
      <c r="B63" s="540" t="s">
        <v>344</v>
      </c>
      <c r="C63" s="1520" t="s">
        <v>301</v>
      </c>
    </row>
    <row r="64" spans="1:3">
      <c r="A64" s="2215"/>
      <c r="B64" s="540" t="s">
        <v>345</v>
      </c>
      <c r="C64" s="1520" t="s">
        <v>301</v>
      </c>
    </row>
    <row r="65" spans="1:3">
      <c r="A65" s="2215"/>
      <c r="B65" s="540" t="s">
        <v>346</v>
      </c>
      <c r="C65" s="1520" t="s">
        <v>261</v>
      </c>
    </row>
    <row r="66" spans="1:3">
      <c r="A66" s="2215"/>
      <c r="B66" s="540" t="s">
        <v>347</v>
      </c>
      <c r="C66" s="1520" t="s">
        <v>301</v>
      </c>
    </row>
    <row r="67" spans="1:3">
      <c r="A67" s="2215"/>
      <c r="B67" s="540" t="s">
        <v>348</v>
      </c>
      <c r="C67" s="1520" t="s">
        <v>301</v>
      </c>
    </row>
    <row r="68" spans="1:3" ht="18.600000000000001" thickBot="1">
      <c r="A68" s="2216"/>
      <c r="B68" s="552" t="s">
        <v>349</v>
      </c>
      <c r="C68" s="557" t="s">
        <v>301</v>
      </c>
    </row>
    <row r="69" spans="1:3">
      <c r="A69" s="2217" t="s">
        <v>350</v>
      </c>
      <c r="B69" s="551" t="s">
        <v>351</v>
      </c>
      <c r="C69" s="1519" t="s">
        <v>263</v>
      </c>
    </row>
    <row r="70" spans="1:3" ht="32.4">
      <c r="A70" s="2218"/>
      <c r="B70" s="540" t="s">
        <v>352</v>
      </c>
      <c r="C70" s="867" t="s">
        <v>2657</v>
      </c>
    </row>
    <row r="71" spans="1:3">
      <c r="A71" s="2218"/>
      <c r="B71" s="540" t="s">
        <v>354</v>
      </c>
      <c r="C71" s="1520" t="s">
        <v>301</v>
      </c>
    </row>
    <row r="72" spans="1:3">
      <c r="A72" s="2218"/>
      <c r="B72" s="540" t="s">
        <v>355</v>
      </c>
      <c r="C72" s="1520" t="s">
        <v>301</v>
      </c>
    </row>
    <row r="73" spans="1:3" ht="64.8">
      <c r="A73" s="2218"/>
      <c r="B73" s="540" t="s">
        <v>356</v>
      </c>
      <c r="C73" s="980" t="s">
        <v>2658</v>
      </c>
    </row>
    <row r="74" spans="1:3">
      <c r="A74" s="2218"/>
      <c r="B74" s="540" t="s">
        <v>358</v>
      </c>
      <c r="C74" s="985" t="s">
        <v>285</v>
      </c>
    </row>
    <row r="75" spans="1:3">
      <c r="A75" s="2218"/>
      <c r="B75" s="540" t="s">
        <v>359</v>
      </c>
      <c r="C75" s="984" t="s">
        <v>263</v>
      </c>
    </row>
    <row r="76" spans="1:3">
      <c r="A76" s="2218"/>
      <c r="B76" s="540" t="s">
        <v>360</v>
      </c>
      <c r="C76" s="867" t="s">
        <v>301</v>
      </c>
    </row>
    <row r="77" spans="1:3" ht="81.599999999999994" thickBot="1">
      <c r="A77" s="2219"/>
      <c r="B77" s="552" t="s">
        <v>362</v>
      </c>
      <c r="C77" s="1527" t="s">
        <v>2659</v>
      </c>
    </row>
    <row r="78" spans="1:3" ht="32.4">
      <c r="A78" s="2217" t="s">
        <v>364</v>
      </c>
      <c r="B78" s="551" t="s">
        <v>365</v>
      </c>
      <c r="C78" s="978" t="s">
        <v>2660</v>
      </c>
    </row>
    <row r="79" spans="1:3">
      <c r="A79" s="2218"/>
      <c r="B79" s="540" t="s">
        <v>367</v>
      </c>
      <c r="C79" s="979" t="s">
        <v>1449</v>
      </c>
    </row>
    <row r="80" spans="1:3">
      <c r="A80" s="2218"/>
      <c r="B80" s="540" t="s">
        <v>369</v>
      </c>
      <c r="C80" s="867" t="s">
        <v>2661</v>
      </c>
    </row>
    <row r="81" spans="1:3">
      <c r="A81" s="2218"/>
      <c r="B81" s="540" t="s">
        <v>371</v>
      </c>
      <c r="C81" s="867" t="s">
        <v>1053</v>
      </c>
    </row>
    <row r="82" spans="1:3" ht="48.6">
      <c r="A82" s="2218"/>
      <c r="B82" s="540" t="s">
        <v>373</v>
      </c>
      <c r="C82" s="980" t="s">
        <v>2662</v>
      </c>
    </row>
    <row r="83" spans="1:3">
      <c r="A83" s="2218"/>
      <c r="B83" s="540" t="s">
        <v>375</v>
      </c>
      <c r="C83" s="981" t="s">
        <v>261</v>
      </c>
    </row>
    <row r="84" spans="1:3">
      <c r="A84" s="2218"/>
      <c r="B84" s="540" t="s">
        <v>347</v>
      </c>
      <c r="C84" s="981" t="s">
        <v>301</v>
      </c>
    </row>
    <row r="85" spans="1:3">
      <c r="A85" s="2218"/>
      <c r="B85" s="540" t="s">
        <v>348</v>
      </c>
      <c r="C85" s="982" t="s">
        <v>301</v>
      </c>
    </row>
    <row r="86" spans="1:3">
      <c r="A86" s="2218"/>
      <c r="B86" s="540" t="s">
        <v>378</v>
      </c>
      <c r="C86" s="981" t="s">
        <v>301</v>
      </c>
    </row>
    <row r="87" spans="1:3">
      <c r="A87" s="2218"/>
      <c r="B87" s="540" t="s">
        <v>380</v>
      </c>
      <c r="C87" s="981"/>
    </row>
    <row r="88" spans="1:3">
      <c r="A88" s="2218"/>
      <c r="B88" s="540" t="s">
        <v>381</v>
      </c>
      <c r="C88" s="981" t="s">
        <v>263</v>
      </c>
    </row>
    <row r="89" spans="1:3">
      <c r="A89" s="2218"/>
      <c r="B89" s="540" t="s">
        <v>382</v>
      </c>
      <c r="C89" s="981" t="s">
        <v>2648</v>
      </c>
    </row>
    <row r="90" spans="1:3" ht="32.4">
      <c r="A90" s="2218"/>
      <c r="B90" s="540" t="s">
        <v>383</v>
      </c>
      <c r="C90" s="981" t="s">
        <v>2649</v>
      </c>
    </row>
    <row r="91" spans="1:3">
      <c r="A91" s="2218"/>
      <c r="B91" s="540" t="s">
        <v>384</v>
      </c>
      <c r="C91" s="981" t="s">
        <v>301</v>
      </c>
    </row>
    <row r="92" spans="1:3" ht="49.2" thickBot="1">
      <c r="A92" s="2219"/>
      <c r="B92" s="552" t="s">
        <v>385</v>
      </c>
      <c r="C92" s="1528" t="s">
        <v>2663</v>
      </c>
    </row>
    <row r="93" spans="1:3" ht="113.4">
      <c r="A93" s="2217" t="s">
        <v>386</v>
      </c>
      <c r="B93" s="551" t="s">
        <v>387</v>
      </c>
      <c r="C93" s="1522" t="s">
        <v>2664</v>
      </c>
    </row>
    <row r="94" spans="1:3" ht="32.4">
      <c r="A94" s="2218"/>
      <c r="B94" s="540" t="s">
        <v>389</v>
      </c>
      <c r="C94" s="983" t="s">
        <v>549</v>
      </c>
    </row>
    <row r="95" spans="1:3">
      <c r="A95" s="2218"/>
      <c r="B95" s="540" t="s">
        <v>391</v>
      </c>
      <c r="C95" s="984" t="s">
        <v>275</v>
      </c>
    </row>
    <row r="96" spans="1:3" ht="32.4">
      <c r="A96" s="2218"/>
      <c r="B96" s="540" t="s">
        <v>392</v>
      </c>
      <c r="C96" s="983" t="s">
        <v>301</v>
      </c>
    </row>
    <row r="97" spans="1:3">
      <c r="A97" s="2218"/>
      <c r="B97" s="540" t="s">
        <v>393</v>
      </c>
      <c r="C97" s="980" t="s">
        <v>275</v>
      </c>
    </row>
    <row r="98" spans="1:3" ht="32.4">
      <c r="A98" s="2218"/>
      <c r="B98" s="540" t="s">
        <v>395</v>
      </c>
      <c r="C98" s="980" t="s">
        <v>2665</v>
      </c>
    </row>
    <row r="99" spans="1:3" ht="32.4">
      <c r="A99" s="2218"/>
      <c r="B99" s="540" t="s">
        <v>397</v>
      </c>
      <c r="C99" s="985" t="s">
        <v>301</v>
      </c>
    </row>
    <row r="100" spans="1:3">
      <c r="A100" s="2218"/>
      <c r="B100" s="540" t="s">
        <v>398</v>
      </c>
      <c r="C100" s="985" t="s">
        <v>301</v>
      </c>
    </row>
    <row r="101" spans="1:3">
      <c r="A101" s="2218"/>
      <c r="B101" s="540" t="s">
        <v>400</v>
      </c>
      <c r="C101" s="986" t="s">
        <v>301</v>
      </c>
    </row>
    <row r="102" spans="1:3" ht="18.600000000000001" thickBot="1">
      <c r="A102" s="2219"/>
      <c r="B102" s="552" t="s">
        <v>401</v>
      </c>
      <c r="C102" s="1529" t="s">
        <v>301</v>
      </c>
    </row>
    <row r="103" spans="1:3" ht="32.4">
      <c r="A103" s="2220" t="s">
        <v>402</v>
      </c>
      <c r="B103" s="540" t="s">
        <v>403</v>
      </c>
      <c r="C103" s="987" t="s">
        <v>1028</v>
      </c>
    </row>
    <row r="104" spans="1:3">
      <c r="A104" s="2221"/>
      <c r="B104" s="1499" t="s">
        <v>405</v>
      </c>
      <c r="C104" s="988">
        <v>0.22</v>
      </c>
    </row>
    <row r="105" spans="1:3">
      <c r="A105" s="2221"/>
      <c r="B105" s="1499" t="s">
        <v>406</v>
      </c>
      <c r="C105" s="793">
        <v>30.24</v>
      </c>
    </row>
    <row r="106" spans="1:3">
      <c r="A106" s="2221"/>
      <c r="B106" s="1499" t="s">
        <v>407</v>
      </c>
      <c r="C106" s="989" t="s">
        <v>2666</v>
      </c>
    </row>
    <row r="107" spans="1:3" ht="18.600000000000001" thickBot="1">
      <c r="A107" s="2222"/>
      <c r="B107" s="559" t="s">
        <v>409</v>
      </c>
      <c r="C107" s="1530" t="s">
        <v>301</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414</v>
      </c>
    </row>
    <row r="110" spans="1:3" ht="18.600000000000001" thickBot="1">
      <c r="A110" s="2223" t="s">
        <v>415</v>
      </c>
      <c r="B110" s="2224"/>
      <c r="C110" s="560" t="s">
        <v>301</v>
      </c>
    </row>
    <row r="111" spans="1:3" ht="234"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dimension ref="A1:W1002"/>
  <sheetViews>
    <sheetView zoomScale="75" zoomScaleNormal="75" workbookViewId="0">
      <selection sqref="A1:C1"/>
    </sheetView>
  </sheetViews>
  <sheetFormatPr defaultColWidth="13.19921875" defaultRowHeight="15" customHeight="1"/>
  <cols>
    <col min="1" max="1" width="3.59765625" style="566" customWidth="1"/>
    <col min="2" max="2" width="47.59765625" style="566" customWidth="1"/>
    <col min="3" max="3" width="47.59765625" style="575" customWidth="1"/>
    <col min="4" max="23" width="6.59765625" style="566" customWidth="1"/>
    <col min="24" max="16384" width="13.19921875" style="566"/>
  </cols>
  <sheetData>
    <row r="1" spans="1:23" ht="20.399999999999999" thickBot="1">
      <c r="A1" s="2236" t="s">
        <v>417</v>
      </c>
      <c r="B1" s="2237"/>
      <c r="C1" s="2237"/>
      <c r="D1" s="565"/>
      <c r="E1" s="565"/>
      <c r="F1" s="565"/>
      <c r="G1" s="565"/>
      <c r="H1" s="565"/>
      <c r="I1" s="565"/>
      <c r="J1" s="565"/>
      <c r="K1" s="565"/>
      <c r="L1" s="565"/>
      <c r="M1" s="565"/>
      <c r="N1" s="565"/>
      <c r="O1" s="565"/>
      <c r="P1" s="565"/>
      <c r="Q1" s="565"/>
      <c r="R1" s="565"/>
      <c r="S1" s="565"/>
      <c r="T1" s="565"/>
      <c r="U1" s="565"/>
      <c r="V1" s="565"/>
      <c r="W1" s="565"/>
    </row>
    <row r="2" spans="1:23" ht="18.600000000000001" thickBot="1">
      <c r="A2" s="2238" t="s">
        <v>418</v>
      </c>
      <c r="B2" s="2235"/>
      <c r="C2" s="567">
        <v>45448</v>
      </c>
      <c r="D2" s="565"/>
      <c r="E2" s="565"/>
      <c r="F2" s="565"/>
      <c r="G2" s="565"/>
      <c r="H2" s="565"/>
      <c r="I2" s="565"/>
      <c r="J2" s="565"/>
      <c r="K2" s="565"/>
      <c r="L2" s="565"/>
      <c r="M2" s="565"/>
      <c r="N2" s="565"/>
      <c r="O2" s="565"/>
      <c r="P2" s="565"/>
      <c r="Q2" s="565"/>
      <c r="R2" s="565"/>
      <c r="S2" s="565"/>
      <c r="T2" s="565"/>
      <c r="U2" s="565"/>
      <c r="V2" s="565"/>
      <c r="W2" s="565"/>
    </row>
    <row r="3" spans="1:23" ht="18">
      <c r="A3" s="2239" t="s">
        <v>419</v>
      </c>
      <c r="B3" s="568" t="s">
        <v>420</v>
      </c>
      <c r="C3" s="991" t="s">
        <v>2667</v>
      </c>
      <c r="D3" s="565"/>
      <c r="E3" s="565"/>
      <c r="F3" s="565"/>
      <c r="G3" s="565"/>
      <c r="H3" s="565"/>
      <c r="I3" s="565"/>
      <c r="J3" s="565"/>
      <c r="K3" s="565"/>
      <c r="L3" s="565"/>
      <c r="M3" s="565"/>
      <c r="N3" s="565"/>
      <c r="O3" s="565"/>
      <c r="P3" s="565"/>
      <c r="Q3" s="565"/>
      <c r="R3" s="565"/>
      <c r="S3" s="565"/>
      <c r="T3" s="565"/>
      <c r="U3" s="565"/>
      <c r="V3" s="565"/>
      <c r="W3" s="565"/>
    </row>
    <row r="4" spans="1:23" ht="18">
      <c r="A4" s="2231"/>
      <c r="B4" s="569" t="s">
        <v>422</v>
      </c>
      <c r="C4" s="992" t="s">
        <v>2668</v>
      </c>
      <c r="D4" s="565"/>
      <c r="E4" s="565"/>
      <c r="F4" s="565"/>
      <c r="G4" s="565"/>
      <c r="H4" s="565"/>
      <c r="I4" s="565"/>
      <c r="J4" s="565"/>
      <c r="K4" s="565"/>
      <c r="L4" s="565"/>
      <c r="M4" s="565"/>
      <c r="N4" s="565"/>
      <c r="O4" s="565"/>
      <c r="P4" s="565"/>
      <c r="Q4" s="565"/>
      <c r="R4" s="565"/>
      <c r="S4" s="565"/>
      <c r="T4" s="565"/>
      <c r="U4" s="565"/>
      <c r="V4" s="565"/>
      <c r="W4" s="565"/>
    </row>
    <row r="5" spans="1:23" ht="18">
      <c r="A5" s="2231"/>
      <c r="B5" s="569" t="s">
        <v>424</v>
      </c>
      <c r="C5" s="992" t="s">
        <v>960</v>
      </c>
      <c r="D5" s="565"/>
      <c r="E5" s="565"/>
      <c r="F5" s="565"/>
      <c r="G5" s="565"/>
      <c r="H5" s="565"/>
      <c r="I5" s="565"/>
      <c r="J5" s="565"/>
      <c r="K5" s="565"/>
      <c r="L5" s="565"/>
      <c r="M5" s="565"/>
      <c r="N5" s="565"/>
      <c r="O5" s="565"/>
      <c r="P5" s="565"/>
      <c r="Q5" s="565"/>
      <c r="R5" s="565"/>
      <c r="S5" s="565"/>
      <c r="T5" s="565"/>
      <c r="U5" s="565"/>
      <c r="V5" s="565"/>
      <c r="W5" s="565"/>
    </row>
    <row r="6" spans="1:23" ht="18">
      <c r="A6" s="2231"/>
      <c r="B6" s="569" t="s">
        <v>252</v>
      </c>
      <c r="C6" s="992" t="s">
        <v>1363</v>
      </c>
      <c r="D6" s="565"/>
      <c r="E6" s="565"/>
      <c r="F6" s="565"/>
      <c r="G6" s="565"/>
      <c r="H6" s="565"/>
      <c r="I6" s="565"/>
      <c r="J6" s="565"/>
      <c r="K6" s="565"/>
      <c r="L6" s="565"/>
      <c r="M6" s="565"/>
      <c r="N6" s="565"/>
      <c r="O6" s="565"/>
      <c r="P6" s="565"/>
      <c r="Q6" s="565"/>
      <c r="R6" s="565"/>
      <c r="S6" s="565"/>
      <c r="T6" s="565"/>
      <c r="U6" s="565"/>
      <c r="V6" s="565"/>
      <c r="W6" s="565"/>
    </row>
    <row r="7" spans="1:23" ht="18">
      <c r="A7" s="2231"/>
      <c r="B7" s="569" t="s">
        <v>426</v>
      </c>
      <c r="C7" s="993">
        <v>44677</v>
      </c>
      <c r="D7" s="565"/>
      <c r="E7" s="565"/>
      <c r="F7" s="565"/>
      <c r="G7" s="565"/>
      <c r="H7" s="565"/>
      <c r="I7" s="565"/>
      <c r="J7" s="565"/>
      <c r="K7" s="565"/>
      <c r="L7" s="565"/>
      <c r="M7" s="565"/>
      <c r="N7" s="565"/>
      <c r="O7" s="565"/>
      <c r="P7" s="565"/>
      <c r="Q7" s="565"/>
      <c r="R7" s="565"/>
      <c r="S7" s="565"/>
      <c r="T7" s="565"/>
      <c r="U7" s="565"/>
      <c r="V7" s="565"/>
      <c r="W7" s="565"/>
    </row>
    <row r="8" spans="1:23" ht="18">
      <c r="A8" s="2231"/>
      <c r="B8" s="569" t="s">
        <v>428</v>
      </c>
      <c r="C8" s="994">
        <v>2707980892</v>
      </c>
      <c r="D8" s="565"/>
      <c r="E8" s="565"/>
      <c r="F8" s="565"/>
      <c r="G8" s="565"/>
      <c r="H8" s="565"/>
      <c r="I8" s="565"/>
      <c r="J8" s="565"/>
      <c r="K8" s="565"/>
      <c r="L8" s="565"/>
      <c r="M8" s="565"/>
      <c r="N8" s="565"/>
      <c r="O8" s="565"/>
      <c r="P8" s="565"/>
      <c r="Q8" s="565"/>
      <c r="R8" s="565"/>
      <c r="S8" s="565"/>
      <c r="T8" s="565"/>
      <c r="U8" s="565"/>
      <c r="V8" s="565"/>
      <c r="W8" s="565"/>
    </row>
    <row r="9" spans="1:23" ht="18">
      <c r="A9" s="2231"/>
      <c r="B9" s="569" t="s">
        <v>429</v>
      </c>
      <c r="C9" s="995">
        <v>420868974222</v>
      </c>
      <c r="D9" s="565"/>
      <c r="E9" s="565"/>
      <c r="F9" s="565"/>
      <c r="G9" s="565"/>
      <c r="H9" s="565"/>
      <c r="I9" s="565"/>
      <c r="J9" s="565"/>
      <c r="K9" s="565"/>
      <c r="L9" s="565"/>
      <c r="M9" s="565"/>
      <c r="N9" s="565"/>
      <c r="O9" s="565"/>
      <c r="P9" s="565"/>
      <c r="Q9" s="565"/>
      <c r="R9" s="565"/>
      <c r="S9" s="565"/>
      <c r="T9" s="565"/>
      <c r="U9" s="565"/>
      <c r="V9" s="565"/>
      <c r="W9" s="565"/>
    </row>
    <row r="10" spans="1:23" ht="18">
      <c r="A10" s="2231"/>
      <c r="B10" s="569" t="s">
        <v>430</v>
      </c>
      <c r="C10" s="996" t="s">
        <v>744</v>
      </c>
      <c r="D10" s="565"/>
      <c r="E10" s="565"/>
      <c r="F10" s="565"/>
      <c r="G10" s="565"/>
      <c r="H10" s="565"/>
      <c r="I10" s="565"/>
      <c r="J10" s="565"/>
      <c r="K10" s="565"/>
      <c r="L10" s="565"/>
      <c r="M10" s="565"/>
      <c r="N10" s="565"/>
      <c r="O10" s="565"/>
      <c r="P10" s="565"/>
      <c r="Q10" s="565"/>
      <c r="R10" s="565"/>
      <c r="S10" s="565"/>
      <c r="T10" s="565"/>
      <c r="U10" s="565"/>
      <c r="V10" s="565"/>
      <c r="W10" s="565"/>
    </row>
    <row r="11" spans="1:23" ht="18">
      <c r="A11" s="2231"/>
      <c r="B11" s="569" t="s">
        <v>432</v>
      </c>
      <c r="C11" s="992" t="s">
        <v>261</v>
      </c>
      <c r="D11" s="565"/>
      <c r="E11" s="565"/>
      <c r="F11" s="565"/>
      <c r="G11" s="565"/>
      <c r="H11" s="565"/>
      <c r="I11" s="565"/>
      <c r="J11" s="565"/>
      <c r="K11" s="565"/>
      <c r="L11" s="565"/>
      <c r="M11" s="565"/>
      <c r="N11" s="565"/>
      <c r="O11" s="565"/>
      <c r="P11" s="565"/>
      <c r="Q11" s="565"/>
      <c r="R11" s="565"/>
      <c r="S11" s="565"/>
      <c r="T11" s="565"/>
      <c r="U11" s="565"/>
      <c r="V11" s="565"/>
      <c r="W11" s="565"/>
    </row>
    <row r="12" spans="1:23" ht="18">
      <c r="A12" s="2231"/>
      <c r="B12" s="569" t="s">
        <v>433</v>
      </c>
      <c r="C12" s="992" t="s">
        <v>263</v>
      </c>
      <c r="D12" s="565"/>
      <c r="E12" s="565"/>
      <c r="F12" s="565"/>
      <c r="G12" s="565"/>
      <c r="H12" s="565"/>
      <c r="I12" s="565"/>
      <c r="J12" s="565"/>
      <c r="K12" s="565"/>
      <c r="L12" s="565"/>
      <c r="M12" s="565"/>
      <c r="N12" s="565"/>
      <c r="O12" s="565"/>
      <c r="P12" s="565"/>
      <c r="Q12" s="565"/>
      <c r="R12" s="565"/>
      <c r="S12" s="565"/>
      <c r="T12" s="565"/>
      <c r="U12" s="565"/>
      <c r="V12" s="565"/>
      <c r="W12" s="565"/>
    </row>
    <row r="13" spans="1:23" ht="18">
      <c r="A13" s="2231"/>
      <c r="B13" s="569" t="s">
        <v>434</v>
      </c>
      <c r="C13" s="808" t="s">
        <v>1155</v>
      </c>
      <c r="D13" s="565"/>
      <c r="E13" s="565"/>
      <c r="F13" s="565"/>
      <c r="G13" s="565"/>
      <c r="H13" s="565"/>
      <c r="I13" s="565"/>
      <c r="J13" s="565"/>
      <c r="K13" s="565"/>
      <c r="L13" s="565"/>
      <c r="M13" s="565"/>
      <c r="N13" s="565"/>
      <c r="O13" s="565"/>
      <c r="P13" s="565"/>
      <c r="Q13" s="565"/>
      <c r="R13" s="565"/>
      <c r="S13" s="565"/>
      <c r="T13" s="565"/>
      <c r="U13" s="565"/>
      <c r="V13" s="565"/>
      <c r="W13" s="565"/>
    </row>
    <row r="14" spans="1:23" ht="18">
      <c r="A14" s="2231"/>
      <c r="B14" s="569" t="s">
        <v>435</v>
      </c>
      <c r="C14" s="992" t="s">
        <v>261</v>
      </c>
      <c r="D14" s="565"/>
      <c r="E14" s="565"/>
      <c r="F14" s="565"/>
      <c r="G14" s="565"/>
      <c r="H14" s="565"/>
      <c r="I14" s="565"/>
      <c r="J14" s="565"/>
      <c r="K14" s="565"/>
      <c r="L14" s="565"/>
      <c r="M14" s="565"/>
      <c r="N14" s="565"/>
      <c r="O14" s="565"/>
      <c r="P14" s="565"/>
      <c r="Q14" s="565"/>
      <c r="R14" s="565"/>
      <c r="S14" s="565"/>
      <c r="T14" s="565"/>
      <c r="U14" s="565"/>
      <c r="V14" s="565"/>
      <c r="W14" s="565"/>
    </row>
    <row r="15" spans="1:23" ht="18">
      <c r="A15" s="2231"/>
      <c r="B15" s="569" t="s">
        <v>436</v>
      </c>
      <c r="C15" s="992" t="s">
        <v>960</v>
      </c>
      <c r="D15" s="565"/>
      <c r="E15" s="565"/>
      <c r="F15" s="565"/>
      <c r="G15" s="565"/>
      <c r="H15" s="565"/>
      <c r="I15" s="565"/>
      <c r="J15" s="565"/>
      <c r="K15" s="565"/>
      <c r="L15" s="565"/>
      <c r="M15" s="565"/>
      <c r="N15" s="565"/>
      <c r="O15" s="565"/>
      <c r="P15" s="565"/>
      <c r="Q15" s="565"/>
      <c r="R15" s="565"/>
      <c r="S15" s="565"/>
      <c r="T15" s="565"/>
      <c r="U15" s="565"/>
      <c r="V15" s="565"/>
      <c r="W15" s="565"/>
    </row>
    <row r="16" spans="1:23" ht="18">
      <c r="A16" s="2231"/>
      <c r="B16" s="569" t="s">
        <v>437</v>
      </c>
      <c r="C16" s="992" t="s">
        <v>960</v>
      </c>
      <c r="D16" s="565"/>
      <c r="E16" s="565"/>
      <c r="F16" s="565"/>
      <c r="G16" s="565"/>
      <c r="H16" s="565"/>
      <c r="I16" s="565"/>
      <c r="J16" s="565"/>
      <c r="K16" s="565"/>
      <c r="L16" s="565"/>
      <c r="M16" s="565"/>
      <c r="N16" s="565"/>
      <c r="O16" s="565"/>
      <c r="P16" s="565"/>
      <c r="Q16" s="565"/>
      <c r="R16" s="565"/>
      <c r="S16" s="565"/>
      <c r="T16" s="565"/>
      <c r="U16" s="565"/>
      <c r="V16" s="565"/>
      <c r="W16" s="565"/>
    </row>
    <row r="17" spans="1:23" ht="64.8">
      <c r="A17" s="2231"/>
      <c r="B17" s="569" t="s">
        <v>438</v>
      </c>
      <c r="C17" s="992" t="s">
        <v>2669</v>
      </c>
      <c r="D17" s="565"/>
      <c r="E17" s="565"/>
      <c r="F17" s="565"/>
      <c r="G17" s="565"/>
      <c r="H17" s="565"/>
      <c r="I17" s="565"/>
      <c r="J17" s="565"/>
      <c r="K17" s="565"/>
      <c r="L17" s="565"/>
      <c r="M17" s="565"/>
      <c r="N17" s="565"/>
      <c r="O17" s="565"/>
      <c r="P17" s="565"/>
      <c r="Q17" s="565"/>
      <c r="R17" s="565"/>
      <c r="S17" s="565"/>
      <c r="T17" s="565"/>
      <c r="U17" s="565"/>
      <c r="V17" s="565"/>
      <c r="W17" s="565"/>
    </row>
    <row r="18" spans="1:23" ht="32.4">
      <c r="A18" s="2231"/>
      <c r="B18" s="569" t="s">
        <v>962</v>
      </c>
      <c r="C18" s="992" t="s">
        <v>271</v>
      </c>
      <c r="D18" s="565"/>
      <c r="E18" s="565"/>
      <c r="F18" s="565"/>
      <c r="G18" s="565"/>
      <c r="H18" s="565"/>
      <c r="I18" s="565"/>
      <c r="J18" s="565"/>
      <c r="K18" s="565"/>
      <c r="L18" s="565"/>
      <c r="M18" s="565"/>
      <c r="N18" s="565"/>
      <c r="O18" s="565"/>
      <c r="P18" s="565"/>
      <c r="Q18" s="565"/>
      <c r="R18" s="565"/>
      <c r="S18" s="565"/>
      <c r="T18" s="565"/>
      <c r="U18" s="565"/>
      <c r="V18" s="565"/>
      <c r="W18" s="565"/>
    </row>
    <row r="19" spans="1:23" ht="18">
      <c r="A19" s="2231"/>
      <c r="B19" s="569" t="s">
        <v>440</v>
      </c>
      <c r="C19" s="992" t="s">
        <v>960</v>
      </c>
      <c r="D19" s="565"/>
      <c r="E19" s="565"/>
      <c r="F19" s="565"/>
      <c r="G19" s="565"/>
      <c r="H19" s="565"/>
      <c r="I19" s="565"/>
      <c r="J19" s="565"/>
      <c r="K19" s="565"/>
      <c r="L19" s="565"/>
      <c r="M19" s="565"/>
      <c r="N19" s="565"/>
      <c r="O19" s="565"/>
      <c r="P19" s="565"/>
      <c r="Q19" s="565"/>
      <c r="R19" s="565"/>
      <c r="S19" s="565"/>
      <c r="T19" s="565"/>
      <c r="U19" s="565"/>
      <c r="V19" s="565"/>
      <c r="W19" s="565"/>
    </row>
    <row r="20" spans="1:23" ht="32.4">
      <c r="A20" s="2231"/>
      <c r="B20" s="569" t="s">
        <v>441</v>
      </c>
      <c r="C20" s="992" t="s">
        <v>987</v>
      </c>
      <c r="D20" s="565"/>
      <c r="E20" s="565"/>
      <c r="F20" s="565"/>
      <c r="G20" s="565"/>
      <c r="H20" s="565"/>
      <c r="I20" s="565"/>
      <c r="J20" s="565"/>
      <c r="K20" s="565"/>
      <c r="L20" s="565"/>
      <c r="M20" s="565"/>
      <c r="N20" s="565"/>
      <c r="O20" s="565"/>
      <c r="P20" s="565"/>
      <c r="Q20" s="565"/>
      <c r="R20" s="565"/>
      <c r="S20" s="565"/>
      <c r="T20" s="565"/>
      <c r="U20" s="565"/>
      <c r="V20" s="565"/>
      <c r="W20" s="565"/>
    </row>
    <row r="21" spans="1:23" ht="18">
      <c r="A21" s="2231"/>
      <c r="B21" s="569" t="s">
        <v>442</v>
      </c>
      <c r="C21" s="992" t="s">
        <v>960</v>
      </c>
      <c r="D21" s="565"/>
      <c r="E21" s="565"/>
      <c r="F21" s="565"/>
      <c r="G21" s="565"/>
      <c r="H21" s="565"/>
      <c r="I21" s="565"/>
      <c r="J21" s="565"/>
      <c r="K21" s="565"/>
      <c r="L21" s="565"/>
      <c r="M21" s="565"/>
      <c r="N21" s="565"/>
      <c r="O21" s="565"/>
      <c r="P21" s="565"/>
      <c r="Q21" s="565"/>
      <c r="R21" s="565"/>
      <c r="S21" s="565"/>
      <c r="T21" s="565"/>
      <c r="U21" s="565"/>
      <c r="V21" s="565"/>
      <c r="W21" s="565"/>
    </row>
    <row r="22" spans="1:23" ht="18">
      <c r="A22" s="2231"/>
      <c r="B22" s="569" t="s">
        <v>443</v>
      </c>
      <c r="C22" s="992" t="s">
        <v>960</v>
      </c>
      <c r="D22" s="565"/>
      <c r="E22" s="565"/>
      <c r="F22" s="565"/>
      <c r="G22" s="565"/>
      <c r="H22" s="565"/>
      <c r="I22" s="565"/>
      <c r="J22" s="565"/>
      <c r="K22" s="565"/>
      <c r="L22" s="565"/>
      <c r="M22" s="565"/>
      <c r="N22" s="565"/>
      <c r="O22" s="565"/>
      <c r="P22" s="565"/>
      <c r="Q22" s="565"/>
      <c r="R22" s="565"/>
      <c r="S22" s="565"/>
      <c r="T22" s="565"/>
      <c r="U22" s="565"/>
      <c r="V22" s="565"/>
      <c r="W22" s="565"/>
    </row>
    <row r="23" spans="1:23" ht="18">
      <c r="A23" s="2231"/>
      <c r="B23" s="569" t="s">
        <v>444</v>
      </c>
      <c r="C23" s="992" t="s">
        <v>960</v>
      </c>
      <c r="D23" s="565"/>
      <c r="E23" s="565"/>
      <c r="F23" s="565"/>
      <c r="G23" s="565"/>
      <c r="H23" s="565"/>
      <c r="I23" s="565"/>
      <c r="J23" s="565"/>
      <c r="K23" s="565"/>
      <c r="L23" s="565"/>
      <c r="M23" s="565"/>
      <c r="N23" s="565"/>
      <c r="O23" s="565"/>
      <c r="P23" s="565"/>
      <c r="Q23" s="565"/>
      <c r="R23" s="565"/>
      <c r="S23" s="565"/>
      <c r="T23" s="565"/>
      <c r="U23" s="565"/>
      <c r="V23" s="565"/>
      <c r="W23" s="565"/>
    </row>
    <row r="24" spans="1:23" ht="18">
      <c r="A24" s="2231"/>
      <c r="B24" s="569" t="s">
        <v>446</v>
      </c>
      <c r="C24" s="992" t="s">
        <v>960</v>
      </c>
      <c r="D24" s="565"/>
      <c r="E24" s="565"/>
      <c r="F24" s="565"/>
      <c r="G24" s="565"/>
      <c r="H24" s="565"/>
      <c r="I24" s="565"/>
      <c r="J24" s="565"/>
      <c r="K24" s="565"/>
      <c r="L24" s="565"/>
      <c r="M24" s="565"/>
      <c r="N24" s="565"/>
      <c r="O24" s="565"/>
      <c r="P24" s="565"/>
      <c r="Q24" s="565"/>
      <c r="R24" s="565"/>
      <c r="S24" s="565"/>
      <c r="T24" s="565"/>
      <c r="U24" s="565"/>
      <c r="V24" s="565"/>
      <c r="W24" s="565"/>
    </row>
    <row r="25" spans="1:23" ht="18">
      <c r="A25" s="2231"/>
      <c r="B25" s="569" t="s">
        <v>447</v>
      </c>
      <c r="C25" s="992" t="s">
        <v>280</v>
      </c>
      <c r="D25" s="565"/>
      <c r="E25" s="565"/>
      <c r="F25" s="565"/>
      <c r="G25" s="565"/>
      <c r="H25" s="565"/>
      <c r="I25" s="565"/>
      <c r="J25" s="565"/>
      <c r="K25" s="565"/>
      <c r="L25" s="565"/>
      <c r="M25" s="565"/>
      <c r="N25" s="565"/>
      <c r="O25" s="565"/>
      <c r="P25" s="565"/>
      <c r="Q25" s="565"/>
      <c r="R25" s="565"/>
      <c r="S25" s="565"/>
      <c r="T25" s="565"/>
      <c r="U25" s="565"/>
      <c r="V25" s="565"/>
      <c r="W25" s="565"/>
    </row>
    <row r="26" spans="1:23" ht="18">
      <c r="A26" s="2231"/>
      <c r="B26" s="569" t="s">
        <v>448</v>
      </c>
      <c r="C26" s="992" t="s">
        <v>960</v>
      </c>
      <c r="D26" s="565"/>
      <c r="E26" s="565"/>
      <c r="F26" s="565"/>
      <c r="G26" s="565"/>
      <c r="H26" s="565"/>
      <c r="I26" s="565"/>
      <c r="J26" s="565"/>
      <c r="K26" s="565"/>
      <c r="L26" s="565"/>
      <c r="M26" s="565"/>
      <c r="N26" s="565"/>
      <c r="O26" s="565"/>
      <c r="P26" s="565"/>
      <c r="Q26" s="565"/>
      <c r="R26" s="565"/>
      <c r="S26" s="565"/>
      <c r="T26" s="565"/>
      <c r="U26" s="565"/>
      <c r="V26" s="565"/>
      <c r="W26" s="565"/>
    </row>
    <row r="27" spans="1:23" ht="18">
      <c r="A27" s="2231"/>
      <c r="B27" s="569" t="s">
        <v>449</v>
      </c>
      <c r="C27" s="992" t="s">
        <v>283</v>
      </c>
      <c r="D27" s="565"/>
      <c r="E27" s="565"/>
      <c r="F27" s="565"/>
      <c r="G27" s="565"/>
      <c r="H27" s="565"/>
      <c r="I27" s="565"/>
      <c r="J27" s="565"/>
      <c r="K27" s="565"/>
      <c r="L27" s="565"/>
      <c r="M27" s="565"/>
      <c r="N27" s="565"/>
      <c r="O27" s="565"/>
      <c r="P27" s="565"/>
      <c r="Q27" s="565"/>
      <c r="R27" s="565"/>
      <c r="S27" s="565"/>
      <c r="T27" s="565"/>
      <c r="U27" s="565"/>
      <c r="V27" s="565"/>
      <c r="W27" s="565"/>
    </row>
    <row r="28" spans="1:23" ht="18">
      <c r="A28" s="2231"/>
      <c r="B28" s="569" t="s">
        <v>450</v>
      </c>
      <c r="C28" s="992" t="s">
        <v>285</v>
      </c>
      <c r="D28" s="565"/>
      <c r="E28" s="565"/>
      <c r="F28" s="565"/>
      <c r="G28" s="565"/>
      <c r="H28" s="565"/>
      <c r="I28" s="565"/>
      <c r="J28" s="565"/>
      <c r="K28" s="565"/>
      <c r="L28" s="565"/>
      <c r="M28" s="565"/>
      <c r="N28" s="565"/>
      <c r="O28" s="565"/>
      <c r="P28" s="565"/>
      <c r="Q28" s="565"/>
      <c r="R28" s="565"/>
      <c r="S28" s="565"/>
      <c r="T28" s="565"/>
      <c r="U28" s="565"/>
      <c r="V28" s="565"/>
      <c r="W28" s="565"/>
    </row>
    <row r="29" spans="1:23" ht="48.6">
      <c r="A29" s="2231"/>
      <c r="B29" s="569" t="s">
        <v>451</v>
      </c>
      <c r="C29" s="992" t="s">
        <v>576</v>
      </c>
      <c r="D29" s="565"/>
      <c r="E29" s="565"/>
      <c r="F29" s="565"/>
      <c r="G29" s="565"/>
      <c r="H29" s="565"/>
      <c r="I29" s="565"/>
      <c r="J29" s="565"/>
      <c r="K29" s="565"/>
      <c r="L29" s="565"/>
      <c r="M29" s="565"/>
      <c r="N29" s="565"/>
      <c r="O29" s="565"/>
      <c r="P29" s="565"/>
      <c r="Q29" s="565"/>
      <c r="R29" s="565"/>
      <c r="S29" s="565"/>
      <c r="T29" s="565"/>
      <c r="U29" s="565"/>
      <c r="V29" s="565"/>
      <c r="W29" s="565"/>
    </row>
    <row r="30" spans="1:23" ht="32.4">
      <c r="A30" s="2231"/>
      <c r="B30" s="569" t="s">
        <v>453</v>
      </c>
      <c r="C30" s="992" t="s">
        <v>454</v>
      </c>
      <c r="D30" s="565"/>
      <c r="E30" s="565"/>
      <c r="F30" s="565"/>
      <c r="G30" s="565"/>
      <c r="H30" s="565"/>
      <c r="I30" s="565"/>
      <c r="J30" s="565"/>
      <c r="K30" s="565"/>
      <c r="L30" s="565"/>
      <c r="M30" s="565"/>
      <c r="N30" s="565"/>
      <c r="O30" s="565"/>
      <c r="P30" s="565"/>
      <c r="Q30" s="565"/>
      <c r="R30" s="565"/>
      <c r="S30" s="565"/>
      <c r="T30" s="565"/>
      <c r="U30" s="565"/>
      <c r="V30" s="565"/>
      <c r="W30" s="565"/>
    </row>
    <row r="31" spans="1:23" ht="162">
      <c r="A31" s="2231"/>
      <c r="B31" s="569" t="s">
        <v>455</v>
      </c>
      <c r="C31" s="992" t="s">
        <v>2670</v>
      </c>
      <c r="D31" s="565"/>
      <c r="E31" s="565"/>
      <c r="F31" s="565"/>
      <c r="G31" s="565"/>
      <c r="H31" s="565"/>
      <c r="I31" s="565"/>
      <c r="J31" s="565"/>
      <c r="K31" s="565"/>
      <c r="L31" s="565"/>
      <c r="M31" s="565"/>
      <c r="N31" s="565"/>
      <c r="O31" s="565"/>
      <c r="P31" s="565"/>
      <c r="Q31" s="565"/>
      <c r="R31" s="565"/>
      <c r="S31" s="565"/>
      <c r="T31" s="565"/>
      <c r="U31" s="565"/>
      <c r="V31" s="565"/>
      <c r="W31" s="565"/>
    </row>
    <row r="32" spans="1:23" ht="33" thickBot="1">
      <c r="A32" s="2232"/>
      <c r="B32" s="570" t="s">
        <v>292</v>
      </c>
      <c r="C32" s="997" t="s">
        <v>748</v>
      </c>
      <c r="D32" s="565"/>
      <c r="E32" s="565"/>
      <c r="F32" s="565"/>
      <c r="G32" s="565"/>
      <c r="H32" s="565"/>
      <c r="I32" s="565"/>
      <c r="J32" s="565"/>
      <c r="K32" s="565"/>
      <c r="L32" s="565"/>
      <c r="M32" s="565"/>
      <c r="N32" s="565"/>
      <c r="O32" s="565"/>
      <c r="P32" s="565"/>
      <c r="Q32" s="565"/>
      <c r="R32" s="565"/>
      <c r="S32" s="565"/>
      <c r="T32" s="565"/>
      <c r="U32" s="565"/>
      <c r="V32" s="565"/>
      <c r="W32" s="565"/>
    </row>
    <row r="33" spans="1:23" ht="18">
      <c r="A33" s="2233" t="s">
        <v>458</v>
      </c>
      <c r="B33" s="568" t="s">
        <v>459</v>
      </c>
      <c r="C33" s="998" t="s">
        <v>1363</v>
      </c>
      <c r="D33" s="565"/>
      <c r="E33" s="565"/>
      <c r="F33" s="565"/>
      <c r="G33" s="565"/>
      <c r="H33" s="565"/>
      <c r="I33" s="565"/>
      <c r="J33" s="565"/>
      <c r="K33" s="565"/>
      <c r="L33" s="565"/>
      <c r="M33" s="565"/>
      <c r="N33" s="565"/>
      <c r="O33" s="565"/>
      <c r="P33" s="565"/>
      <c r="Q33" s="565"/>
      <c r="R33" s="565"/>
      <c r="S33" s="565"/>
      <c r="T33" s="565"/>
      <c r="U33" s="565"/>
      <c r="V33" s="565"/>
      <c r="W33" s="565"/>
    </row>
    <row r="34" spans="1:23" ht="18">
      <c r="A34" s="2231"/>
      <c r="B34" s="569" t="s">
        <v>460</v>
      </c>
      <c r="C34" s="992" t="s">
        <v>2671</v>
      </c>
      <c r="D34" s="565"/>
      <c r="E34" s="565"/>
      <c r="F34" s="565"/>
      <c r="G34" s="565"/>
      <c r="H34" s="565"/>
      <c r="I34" s="565"/>
      <c r="J34" s="565"/>
      <c r="K34" s="565"/>
      <c r="L34" s="565"/>
      <c r="M34" s="565"/>
      <c r="N34" s="565"/>
      <c r="O34" s="565"/>
      <c r="P34" s="565"/>
      <c r="Q34" s="565"/>
      <c r="R34" s="565"/>
      <c r="S34" s="565"/>
      <c r="T34" s="565"/>
      <c r="U34" s="565"/>
      <c r="V34" s="565"/>
      <c r="W34" s="565"/>
    </row>
    <row r="35" spans="1:23" ht="18">
      <c r="A35" s="2231"/>
      <c r="B35" s="569" t="s">
        <v>462</v>
      </c>
      <c r="C35" s="992" t="s">
        <v>298</v>
      </c>
      <c r="D35" s="565"/>
      <c r="E35" s="565"/>
      <c r="F35" s="565"/>
      <c r="G35" s="565"/>
      <c r="H35" s="565"/>
      <c r="I35" s="565"/>
      <c r="J35" s="565"/>
      <c r="K35" s="565"/>
      <c r="L35" s="565"/>
      <c r="M35" s="565"/>
      <c r="N35" s="565"/>
      <c r="O35" s="565"/>
      <c r="P35" s="565"/>
      <c r="Q35" s="565"/>
      <c r="R35" s="565"/>
      <c r="S35" s="565"/>
      <c r="T35" s="565"/>
      <c r="U35" s="565"/>
      <c r="V35" s="565"/>
      <c r="W35" s="565"/>
    </row>
    <row r="36" spans="1:23" ht="18">
      <c r="A36" s="2231"/>
      <c r="B36" s="569" t="s">
        <v>463</v>
      </c>
      <c r="C36" s="992" t="s">
        <v>960</v>
      </c>
      <c r="D36" s="565"/>
      <c r="E36" s="565"/>
      <c r="F36" s="565"/>
      <c r="G36" s="565"/>
      <c r="H36" s="565"/>
      <c r="I36" s="565"/>
      <c r="J36" s="565"/>
      <c r="K36" s="565"/>
      <c r="L36" s="565"/>
      <c r="M36" s="565"/>
      <c r="N36" s="565"/>
      <c r="O36" s="565"/>
      <c r="P36" s="565"/>
      <c r="Q36" s="565"/>
      <c r="R36" s="565"/>
      <c r="S36" s="565"/>
      <c r="T36" s="565"/>
      <c r="U36" s="565"/>
      <c r="V36" s="565"/>
      <c r="W36" s="565"/>
    </row>
    <row r="37" spans="1:23" ht="18">
      <c r="A37" s="2231"/>
      <c r="B37" s="569" t="s">
        <v>464</v>
      </c>
      <c r="C37" s="992" t="s">
        <v>960</v>
      </c>
      <c r="D37" s="565"/>
      <c r="E37" s="565"/>
      <c r="F37" s="565"/>
      <c r="G37" s="565"/>
      <c r="H37" s="565"/>
      <c r="I37" s="565"/>
      <c r="J37" s="565"/>
      <c r="K37" s="565"/>
      <c r="L37" s="565"/>
      <c r="M37" s="565"/>
      <c r="N37" s="565"/>
      <c r="O37" s="565"/>
      <c r="P37" s="565"/>
      <c r="Q37" s="565"/>
      <c r="R37" s="565"/>
      <c r="S37" s="565"/>
      <c r="T37" s="565"/>
      <c r="U37" s="565"/>
      <c r="V37" s="565"/>
      <c r="W37" s="565"/>
    </row>
    <row r="38" spans="1:23" ht="18.600000000000001" thickBot="1">
      <c r="A38" s="2232"/>
      <c r="B38" s="571" t="s">
        <v>465</v>
      </c>
      <c r="C38" s="997" t="s">
        <v>263</v>
      </c>
      <c r="D38" s="565"/>
      <c r="E38" s="565"/>
      <c r="F38" s="565"/>
      <c r="G38" s="565"/>
      <c r="H38" s="565"/>
      <c r="I38" s="565"/>
      <c r="J38" s="565"/>
      <c r="K38" s="565"/>
      <c r="L38" s="565"/>
      <c r="M38" s="565"/>
      <c r="N38" s="565"/>
      <c r="O38" s="565"/>
      <c r="P38" s="565"/>
      <c r="Q38" s="565"/>
      <c r="R38" s="565"/>
      <c r="S38" s="565"/>
      <c r="T38" s="565"/>
      <c r="U38" s="565"/>
      <c r="V38" s="565"/>
      <c r="W38" s="565"/>
    </row>
    <row r="39" spans="1:23" ht="18">
      <c r="A39" s="2233" t="s">
        <v>466</v>
      </c>
      <c r="B39" s="568" t="s">
        <v>467</v>
      </c>
      <c r="C39" s="998" t="s">
        <v>261</v>
      </c>
      <c r="D39" s="565"/>
      <c r="E39" s="565"/>
      <c r="F39" s="565"/>
      <c r="G39" s="565"/>
      <c r="H39" s="565"/>
      <c r="I39" s="565"/>
      <c r="J39" s="565"/>
      <c r="K39" s="565"/>
      <c r="L39" s="565"/>
      <c r="M39" s="565"/>
      <c r="N39" s="565"/>
      <c r="O39" s="565"/>
      <c r="P39" s="565"/>
      <c r="Q39" s="565"/>
      <c r="R39" s="565"/>
      <c r="S39" s="565"/>
      <c r="T39" s="565"/>
      <c r="U39" s="565"/>
      <c r="V39" s="565"/>
      <c r="W39" s="565"/>
    </row>
    <row r="40" spans="1:23" ht="18">
      <c r="A40" s="2231"/>
      <c r="B40" s="569" t="s">
        <v>468</v>
      </c>
      <c r="C40" s="992" t="s">
        <v>960</v>
      </c>
      <c r="D40" s="565"/>
      <c r="E40" s="565"/>
      <c r="F40" s="565"/>
      <c r="G40" s="565"/>
      <c r="H40" s="565"/>
      <c r="I40" s="565"/>
      <c r="J40" s="565"/>
      <c r="K40" s="565"/>
      <c r="L40" s="565"/>
      <c r="M40" s="565"/>
      <c r="N40" s="565"/>
      <c r="O40" s="565"/>
      <c r="P40" s="565"/>
      <c r="Q40" s="565"/>
      <c r="R40" s="565"/>
      <c r="S40" s="565"/>
      <c r="T40" s="565"/>
      <c r="U40" s="565"/>
      <c r="V40" s="565"/>
      <c r="W40" s="565"/>
    </row>
    <row r="41" spans="1:23" ht="18">
      <c r="A41" s="2231"/>
      <c r="B41" s="569" t="s">
        <v>469</v>
      </c>
      <c r="C41" s="992" t="s">
        <v>960</v>
      </c>
      <c r="D41" s="565"/>
      <c r="E41" s="565"/>
      <c r="F41" s="565"/>
      <c r="G41" s="565"/>
      <c r="H41" s="565"/>
      <c r="I41" s="565"/>
      <c r="J41" s="565"/>
      <c r="K41" s="565"/>
      <c r="L41" s="565"/>
      <c r="M41" s="565"/>
      <c r="N41" s="565"/>
      <c r="O41" s="565"/>
      <c r="P41" s="565"/>
      <c r="Q41" s="565"/>
      <c r="R41" s="565"/>
      <c r="S41" s="565"/>
      <c r="T41" s="565"/>
      <c r="U41" s="565"/>
      <c r="V41" s="565"/>
      <c r="W41" s="565"/>
    </row>
    <row r="42" spans="1:23" ht="18">
      <c r="A42" s="2231"/>
      <c r="B42" s="569" t="s">
        <v>470</v>
      </c>
      <c r="C42" s="992" t="s">
        <v>960</v>
      </c>
      <c r="D42" s="565"/>
      <c r="E42" s="565"/>
      <c r="F42" s="565"/>
      <c r="G42" s="565"/>
      <c r="H42" s="565"/>
      <c r="I42" s="565"/>
      <c r="J42" s="565"/>
      <c r="K42" s="565"/>
      <c r="L42" s="565"/>
      <c r="M42" s="565"/>
      <c r="N42" s="565"/>
      <c r="O42" s="565"/>
      <c r="P42" s="565"/>
      <c r="Q42" s="565"/>
      <c r="R42" s="565"/>
      <c r="S42" s="565"/>
      <c r="T42" s="565"/>
      <c r="U42" s="565"/>
      <c r="V42" s="565"/>
      <c r="W42" s="565"/>
    </row>
    <row r="43" spans="1:23" ht="18">
      <c r="A43" s="2231"/>
      <c r="B43" s="569" t="s">
        <v>471</v>
      </c>
      <c r="C43" s="992" t="s">
        <v>960</v>
      </c>
      <c r="D43" s="565"/>
      <c r="E43" s="565"/>
      <c r="F43" s="565"/>
      <c r="G43" s="565"/>
      <c r="H43" s="565"/>
      <c r="I43" s="565"/>
      <c r="J43" s="565"/>
      <c r="K43" s="565"/>
      <c r="L43" s="565"/>
      <c r="M43" s="565"/>
      <c r="N43" s="565"/>
      <c r="O43" s="565"/>
      <c r="P43" s="565"/>
      <c r="Q43" s="565"/>
      <c r="R43" s="565"/>
      <c r="S43" s="565"/>
      <c r="T43" s="565"/>
      <c r="U43" s="565"/>
      <c r="V43" s="565"/>
      <c r="W43" s="565"/>
    </row>
    <row r="44" spans="1:23" ht="18.600000000000001" thickBot="1">
      <c r="A44" s="2232"/>
      <c r="B44" s="572" t="s">
        <v>472</v>
      </c>
      <c r="C44" s="997" t="s">
        <v>960</v>
      </c>
      <c r="D44" s="565"/>
      <c r="E44" s="565"/>
      <c r="F44" s="565"/>
      <c r="G44" s="565"/>
      <c r="H44" s="565"/>
      <c r="I44" s="565"/>
      <c r="J44" s="565"/>
      <c r="K44" s="565"/>
      <c r="L44" s="565"/>
      <c r="M44" s="565"/>
      <c r="N44" s="565"/>
      <c r="O44" s="565"/>
      <c r="P44" s="565"/>
      <c r="Q44" s="565"/>
      <c r="R44" s="565"/>
      <c r="S44" s="565"/>
      <c r="T44" s="565"/>
      <c r="U44" s="565"/>
      <c r="V44" s="565"/>
      <c r="W44" s="565"/>
    </row>
    <row r="45" spans="1:23" ht="18">
      <c r="A45" s="2233" t="s">
        <v>473</v>
      </c>
      <c r="B45" s="568" t="s">
        <v>474</v>
      </c>
      <c r="C45" s="998" t="s">
        <v>263</v>
      </c>
      <c r="D45" s="565"/>
      <c r="E45" s="565"/>
      <c r="F45" s="565"/>
      <c r="G45" s="565"/>
      <c r="H45" s="565"/>
      <c r="I45" s="565"/>
      <c r="J45" s="565"/>
      <c r="K45" s="565"/>
      <c r="L45" s="565"/>
      <c r="M45" s="565"/>
      <c r="N45" s="565"/>
      <c r="O45" s="565"/>
      <c r="P45" s="565"/>
      <c r="Q45" s="565"/>
      <c r="R45" s="565"/>
      <c r="S45" s="565"/>
      <c r="T45" s="565"/>
      <c r="U45" s="565"/>
      <c r="V45" s="565"/>
      <c r="W45" s="565"/>
    </row>
    <row r="46" spans="1:23" ht="48.6">
      <c r="A46" s="2231"/>
      <c r="B46" s="569" t="s">
        <v>475</v>
      </c>
      <c r="C46" s="992" t="s">
        <v>2672</v>
      </c>
      <c r="D46" s="565"/>
      <c r="E46" s="565"/>
      <c r="F46" s="565"/>
      <c r="G46" s="565"/>
      <c r="H46" s="565"/>
      <c r="I46" s="565"/>
      <c r="J46" s="565"/>
      <c r="K46" s="565"/>
      <c r="L46" s="565"/>
      <c r="M46" s="565"/>
      <c r="N46" s="565"/>
      <c r="O46" s="565"/>
      <c r="P46" s="565"/>
      <c r="Q46" s="565"/>
      <c r="R46" s="565"/>
      <c r="S46" s="565"/>
      <c r="T46" s="565"/>
      <c r="U46" s="565"/>
      <c r="V46" s="565"/>
      <c r="W46" s="565"/>
    </row>
    <row r="47" spans="1:23" ht="33" thickBot="1">
      <c r="A47" s="2232"/>
      <c r="B47" s="571" t="s">
        <v>477</v>
      </c>
      <c r="C47" s="997" t="s">
        <v>2673</v>
      </c>
      <c r="D47" s="565"/>
      <c r="E47" s="565"/>
      <c r="F47" s="565"/>
      <c r="G47" s="565"/>
      <c r="H47" s="565"/>
      <c r="I47" s="565"/>
      <c r="J47" s="565"/>
      <c r="K47" s="565"/>
      <c r="L47" s="565"/>
      <c r="M47" s="565"/>
      <c r="N47" s="565"/>
      <c r="O47" s="565"/>
      <c r="P47" s="565"/>
      <c r="Q47" s="565"/>
      <c r="R47" s="565"/>
      <c r="S47" s="565"/>
      <c r="T47" s="565"/>
      <c r="U47" s="565"/>
      <c r="V47" s="565"/>
      <c r="W47" s="565"/>
    </row>
    <row r="48" spans="1:23" ht="18">
      <c r="A48" s="2230" t="s">
        <v>479</v>
      </c>
      <c r="B48" s="570" t="s">
        <v>480</v>
      </c>
      <c r="C48" s="998" t="s">
        <v>263</v>
      </c>
      <c r="D48" s="565"/>
      <c r="E48" s="565"/>
      <c r="F48" s="565"/>
      <c r="G48" s="565"/>
      <c r="H48" s="565"/>
      <c r="I48" s="565"/>
      <c r="J48" s="565"/>
      <c r="K48" s="565"/>
      <c r="L48" s="565"/>
      <c r="M48" s="565"/>
      <c r="N48" s="565"/>
      <c r="O48" s="565"/>
      <c r="P48" s="565"/>
      <c r="Q48" s="565"/>
      <c r="R48" s="565"/>
      <c r="S48" s="565"/>
      <c r="T48" s="565"/>
      <c r="U48" s="565"/>
      <c r="V48" s="565"/>
      <c r="W48" s="565"/>
    </row>
    <row r="49" spans="1:23" ht="18">
      <c r="A49" s="2231"/>
      <c r="B49" s="569" t="s">
        <v>481</v>
      </c>
      <c r="C49" s="992" t="s">
        <v>2674</v>
      </c>
      <c r="D49" s="565"/>
      <c r="E49" s="565"/>
      <c r="F49" s="565"/>
      <c r="G49" s="565"/>
      <c r="H49" s="565"/>
      <c r="I49" s="565"/>
      <c r="J49" s="565"/>
      <c r="K49" s="565"/>
      <c r="L49" s="565"/>
      <c r="M49" s="565"/>
      <c r="N49" s="565"/>
      <c r="O49" s="565"/>
      <c r="P49" s="565"/>
      <c r="Q49" s="565"/>
      <c r="R49" s="565"/>
      <c r="S49" s="565"/>
      <c r="T49" s="565"/>
      <c r="U49" s="565"/>
      <c r="V49" s="565"/>
      <c r="W49" s="565"/>
    </row>
    <row r="50" spans="1:23" ht="18">
      <c r="A50" s="2231"/>
      <c r="B50" s="569" t="s">
        <v>483</v>
      </c>
      <c r="C50" s="992" t="s">
        <v>2675</v>
      </c>
      <c r="D50" s="565"/>
      <c r="E50" s="565"/>
      <c r="F50" s="565"/>
      <c r="G50" s="565"/>
      <c r="H50" s="565"/>
      <c r="I50" s="565"/>
      <c r="J50" s="565"/>
      <c r="K50" s="565"/>
      <c r="L50" s="565"/>
      <c r="M50" s="565"/>
      <c r="N50" s="565"/>
      <c r="O50" s="565"/>
      <c r="P50" s="565"/>
      <c r="Q50" s="565"/>
      <c r="R50" s="565"/>
      <c r="S50" s="565"/>
      <c r="T50" s="565"/>
      <c r="U50" s="565"/>
      <c r="V50" s="565"/>
      <c r="W50" s="565"/>
    </row>
    <row r="51" spans="1:23" ht="18">
      <c r="A51" s="2231"/>
      <c r="B51" s="569" t="s">
        <v>485</v>
      </c>
      <c r="C51" s="992" t="s">
        <v>486</v>
      </c>
      <c r="D51" s="565"/>
      <c r="E51" s="565"/>
      <c r="F51" s="565"/>
      <c r="G51" s="565"/>
      <c r="H51" s="565"/>
      <c r="I51" s="565"/>
      <c r="J51" s="565"/>
      <c r="K51" s="565"/>
      <c r="L51" s="565"/>
      <c r="M51" s="565"/>
      <c r="N51" s="565"/>
      <c r="O51" s="565"/>
      <c r="P51" s="565"/>
      <c r="Q51" s="565"/>
      <c r="R51" s="565"/>
      <c r="S51" s="565"/>
      <c r="T51" s="565"/>
      <c r="U51" s="565"/>
      <c r="V51" s="565"/>
      <c r="W51" s="565"/>
    </row>
    <row r="52" spans="1:23" ht="18">
      <c r="A52" s="2231"/>
      <c r="B52" s="569" t="s">
        <v>487</v>
      </c>
      <c r="C52" s="992" t="s">
        <v>2676</v>
      </c>
      <c r="D52" s="565"/>
      <c r="E52" s="565"/>
      <c r="F52" s="565"/>
      <c r="G52" s="565"/>
      <c r="H52" s="565"/>
      <c r="I52" s="565"/>
      <c r="J52" s="565"/>
      <c r="K52" s="565"/>
      <c r="L52" s="565"/>
      <c r="M52" s="565"/>
      <c r="N52" s="565"/>
      <c r="O52" s="565"/>
      <c r="P52" s="565"/>
      <c r="Q52" s="565"/>
      <c r="R52" s="565"/>
      <c r="S52" s="565"/>
      <c r="T52" s="565"/>
      <c r="U52" s="565"/>
      <c r="V52" s="565"/>
      <c r="W52" s="565"/>
    </row>
    <row r="53" spans="1:23" ht="97.2">
      <c r="A53" s="2231"/>
      <c r="B53" s="569" t="s">
        <v>489</v>
      </c>
      <c r="C53" s="992" t="s">
        <v>583</v>
      </c>
      <c r="D53" s="565"/>
      <c r="E53" s="565"/>
      <c r="F53" s="565"/>
      <c r="G53" s="565"/>
      <c r="H53" s="565"/>
      <c r="I53" s="565"/>
      <c r="J53" s="565"/>
      <c r="K53" s="565"/>
      <c r="L53" s="565"/>
      <c r="M53" s="565"/>
      <c r="N53" s="565"/>
      <c r="O53" s="565"/>
      <c r="P53" s="565"/>
      <c r="Q53" s="565"/>
      <c r="R53" s="565"/>
      <c r="S53" s="565"/>
      <c r="T53" s="565"/>
      <c r="U53" s="565"/>
      <c r="V53" s="565"/>
      <c r="W53" s="565"/>
    </row>
    <row r="54" spans="1:23" ht="18">
      <c r="A54" s="2231"/>
      <c r="B54" s="569" t="s">
        <v>491</v>
      </c>
      <c r="C54" s="992" t="s">
        <v>588</v>
      </c>
      <c r="D54" s="565"/>
      <c r="E54" s="565"/>
      <c r="F54" s="565"/>
      <c r="G54" s="565"/>
      <c r="H54" s="565"/>
      <c r="I54" s="565"/>
      <c r="J54" s="565"/>
      <c r="K54" s="565"/>
      <c r="L54" s="565"/>
      <c r="M54" s="565"/>
      <c r="N54" s="565"/>
      <c r="O54" s="565"/>
      <c r="P54" s="565"/>
      <c r="Q54" s="565"/>
      <c r="R54" s="565"/>
      <c r="S54" s="565"/>
      <c r="T54" s="565"/>
      <c r="U54" s="565"/>
      <c r="V54" s="565"/>
      <c r="W54" s="565"/>
    </row>
    <row r="55" spans="1:23" ht="18">
      <c r="A55" s="2231"/>
      <c r="B55" s="569" t="s">
        <v>493</v>
      </c>
      <c r="C55" s="992" t="s">
        <v>2677</v>
      </c>
      <c r="D55" s="565"/>
      <c r="E55" s="565"/>
      <c r="F55" s="565"/>
      <c r="G55" s="565"/>
      <c r="H55" s="565"/>
      <c r="I55" s="565"/>
      <c r="J55" s="565"/>
      <c r="K55" s="565"/>
      <c r="L55" s="565"/>
      <c r="M55" s="565"/>
      <c r="N55" s="565"/>
      <c r="O55" s="565"/>
      <c r="P55" s="565"/>
      <c r="Q55" s="565"/>
      <c r="R55" s="565"/>
      <c r="S55" s="565"/>
      <c r="T55" s="565"/>
      <c r="U55" s="565"/>
      <c r="V55" s="565"/>
      <c r="W55" s="565"/>
    </row>
    <row r="56" spans="1:23" ht="18">
      <c r="A56" s="2231"/>
      <c r="B56" s="569" t="s">
        <v>495</v>
      </c>
      <c r="C56" s="992" t="s">
        <v>2678</v>
      </c>
      <c r="D56" s="565"/>
      <c r="E56" s="565"/>
      <c r="F56" s="565"/>
      <c r="G56" s="565"/>
      <c r="H56" s="565"/>
      <c r="I56" s="565"/>
      <c r="J56" s="565"/>
      <c r="K56" s="565"/>
      <c r="L56" s="565"/>
      <c r="M56" s="565"/>
      <c r="N56" s="565"/>
      <c r="O56" s="565"/>
      <c r="P56" s="565"/>
      <c r="Q56" s="565"/>
      <c r="R56" s="565"/>
      <c r="S56" s="565"/>
      <c r="T56" s="565"/>
      <c r="U56" s="565"/>
      <c r="V56" s="565"/>
      <c r="W56" s="565"/>
    </row>
    <row r="57" spans="1:23" ht="18">
      <c r="A57" s="2231"/>
      <c r="B57" s="569" t="s">
        <v>496</v>
      </c>
      <c r="C57" s="992" t="s">
        <v>2679</v>
      </c>
      <c r="D57" s="565"/>
      <c r="E57" s="565"/>
      <c r="F57" s="565"/>
      <c r="G57" s="565"/>
      <c r="H57" s="565"/>
      <c r="I57" s="565"/>
      <c r="J57" s="565"/>
      <c r="K57" s="565"/>
      <c r="L57" s="565"/>
      <c r="M57" s="565"/>
      <c r="N57" s="565"/>
      <c r="O57" s="565"/>
      <c r="P57" s="565"/>
      <c r="Q57" s="565"/>
      <c r="R57" s="565"/>
      <c r="S57" s="565"/>
      <c r="T57" s="565"/>
      <c r="U57" s="565"/>
      <c r="V57" s="565"/>
      <c r="W57" s="565"/>
    </row>
    <row r="58" spans="1:23" ht="18">
      <c r="A58" s="2231"/>
      <c r="B58" s="569" t="s">
        <v>497</v>
      </c>
      <c r="C58" s="997" t="s">
        <v>960</v>
      </c>
      <c r="D58" s="565"/>
      <c r="E58" s="565"/>
      <c r="F58" s="565"/>
      <c r="G58" s="565"/>
      <c r="H58" s="565"/>
      <c r="I58" s="565"/>
      <c r="J58" s="565"/>
      <c r="K58" s="565"/>
      <c r="L58" s="565"/>
      <c r="M58" s="565"/>
      <c r="N58" s="565"/>
      <c r="O58" s="565"/>
      <c r="P58" s="565"/>
      <c r="Q58" s="565"/>
      <c r="R58" s="565"/>
      <c r="S58" s="565"/>
      <c r="T58" s="565"/>
      <c r="U58" s="565"/>
      <c r="V58" s="565"/>
      <c r="W58" s="565"/>
    </row>
    <row r="59" spans="1:23" ht="18">
      <c r="A59" s="2231"/>
      <c r="B59" s="569" t="s">
        <v>498</v>
      </c>
      <c r="C59" s="999" t="s">
        <v>2680</v>
      </c>
      <c r="D59" s="565"/>
      <c r="E59" s="565"/>
      <c r="F59" s="565"/>
      <c r="G59" s="565"/>
      <c r="H59" s="565"/>
      <c r="I59" s="565"/>
      <c r="J59" s="565"/>
      <c r="K59" s="565"/>
      <c r="L59" s="565"/>
      <c r="M59" s="565"/>
      <c r="N59" s="565"/>
      <c r="O59" s="565"/>
      <c r="P59" s="565"/>
      <c r="Q59" s="565"/>
      <c r="R59" s="565"/>
      <c r="S59" s="565"/>
      <c r="T59" s="565"/>
      <c r="U59" s="565"/>
      <c r="V59" s="565"/>
      <c r="W59" s="565"/>
    </row>
    <row r="60" spans="1:23" ht="18">
      <c r="A60" s="2231"/>
      <c r="B60" s="569" t="s">
        <v>499</v>
      </c>
      <c r="C60" s="996" t="s">
        <v>2681</v>
      </c>
      <c r="D60" s="565"/>
      <c r="E60" s="565"/>
      <c r="F60" s="565"/>
      <c r="G60" s="565"/>
      <c r="H60" s="565"/>
      <c r="I60" s="565"/>
      <c r="J60" s="565"/>
      <c r="K60" s="565"/>
      <c r="L60" s="565"/>
      <c r="M60" s="565"/>
      <c r="N60" s="565"/>
      <c r="O60" s="565"/>
      <c r="P60" s="565"/>
      <c r="Q60" s="565"/>
      <c r="R60" s="565"/>
      <c r="S60" s="565"/>
      <c r="T60" s="565"/>
      <c r="U60" s="565"/>
      <c r="V60" s="565"/>
      <c r="W60" s="565"/>
    </row>
    <row r="61" spans="1:23" ht="18">
      <c r="A61" s="2231"/>
      <c r="B61" s="569" t="s">
        <v>500</v>
      </c>
      <c r="C61" s="992" t="s">
        <v>2682</v>
      </c>
      <c r="D61" s="565"/>
      <c r="E61" s="565"/>
      <c r="F61" s="565"/>
      <c r="G61" s="565"/>
      <c r="H61" s="565"/>
      <c r="I61" s="565"/>
      <c r="J61" s="565"/>
      <c r="K61" s="565"/>
      <c r="L61" s="565"/>
      <c r="M61" s="565"/>
      <c r="N61" s="565"/>
      <c r="O61" s="565"/>
      <c r="P61" s="565"/>
      <c r="Q61" s="565"/>
      <c r="R61" s="565"/>
      <c r="S61" s="565"/>
      <c r="T61" s="565"/>
      <c r="U61" s="565"/>
      <c r="V61" s="565"/>
      <c r="W61" s="565"/>
    </row>
    <row r="62" spans="1:23" ht="18">
      <c r="A62" s="2231"/>
      <c r="B62" s="569" t="s">
        <v>502</v>
      </c>
      <c r="C62" s="992" t="s">
        <v>761</v>
      </c>
      <c r="D62" s="565"/>
      <c r="E62" s="565"/>
      <c r="F62" s="565"/>
      <c r="G62" s="565"/>
      <c r="H62" s="565"/>
      <c r="I62" s="565"/>
      <c r="J62" s="565"/>
      <c r="K62" s="565"/>
      <c r="L62" s="565"/>
      <c r="M62" s="565"/>
      <c r="N62" s="565"/>
      <c r="O62" s="565"/>
      <c r="P62" s="565"/>
      <c r="Q62" s="565"/>
      <c r="R62" s="565"/>
      <c r="S62" s="565"/>
      <c r="T62" s="565"/>
      <c r="U62" s="565"/>
      <c r="V62" s="565"/>
      <c r="W62" s="565"/>
    </row>
    <row r="63" spans="1:23" ht="18">
      <c r="A63" s="2231"/>
      <c r="B63" s="569" t="s">
        <v>504</v>
      </c>
      <c r="C63" s="992" t="s">
        <v>960</v>
      </c>
      <c r="D63" s="565"/>
      <c r="E63" s="565"/>
      <c r="F63" s="565"/>
      <c r="G63" s="565"/>
      <c r="H63" s="565"/>
      <c r="I63" s="565"/>
      <c r="J63" s="565"/>
      <c r="K63" s="565"/>
      <c r="L63" s="565"/>
      <c r="M63" s="565"/>
      <c r="N63" s="565"/>
      <c r="O63" s="565"/>
      <c r="P63" s="565"/>
      <c r="Q63" s="565"/>
      <c r="R63" s="565"/>
      <c r="S63" s="565"/>
      <c r="T63" s="565"/>
      <c r="U63" s="565"/>
      <c r="V63" s="565"/>
      <c r="W63" s="565"/>
    </row>
    <row r="64" spans="1:23" ht="18">
      <c r="A64" s="2231"/>
      <c r="B64" s="569" t="s">
        <v>506</v>
      </c>
      <c r="C64" s="992" t="s">
        <v>960</v>
      </c>
      <c r="D64" s="565"/>
      <c r="E64" s="565"/>
      <c r="F64" s="565"/>
      <c r="G64" s="565"/>
      <c r="H64" s="565"/>
      <c r="I64" s="565"/>
      <c r="J64" s="565"/>
      <c r="K64" s="565"/>
      <c r="L64" s="565"/>
      <c r="M64" s="565"/>
      <c r="N64" s="565"/>
      <c r="O64" s="565"/>
      <c r="P64" s="565"/>
      <c r="Q64" s="565"/>
      <c r="R64" s="565"/>
      <c r="S64" s="565"/>
      <c r="T64" s="565"/>
      <c r="U64" s="565"/>
      <c r="V64" s="565"/>
      <c r="W64" s="565"/>
    </row>
    <row r="65" spans="1:23" ht="18">
      <c r="A65" s="2231"/>
      <c r="B65" s="569" t="s">
        <v>508</v>
      </c>
      <c r="C65" s="992" t="s">
        <v>263</v>
      </c>
      <c r="D65" s="565"/>
      <c r="E65" s="565"/>
      <c r="F65" s="565"/>
      <c r="G65" s="565"/>
      <c r="H65" s="565"/>
      <c r="I65" s="565"/>
      <c r="J65" s="565"/>
      <c r="K65" s="565"/>
      <c r="L65" s="565"/>
      <c r="M65" s="565"/>
      <c r="N65" s="565"/>
      <c r="O65" s="565"/>
      <c r="P65" s="565"/>
      <c r="Q65" s="565"/>
      <c r="R65" s="565"/>
      <c r="S65" s="565"/>
      <c r="T65" s="565"/>
      <c r="U65" s="565"/>
      <c r="V65" s="565"/>
      <c r="W65" s="565"/>
    </row>
    <row r="66" spans="1:23" ht="18">
      <c r="A66" s="2231"/>
      <c r="B66" s="569" t="s">
        <v>509</v>
      </c>
      <c r="C66" s="992" t="s">
        <v>2298</v>
      </c>
      <c r="D66" s="565"/>
      <c r="E66" s="565"/>
      <c r="F66" s="565"/>
      <c r="G66" s="565"/>
      <c r="H66" s="565"/>
      <c r="I66" s="565"/>
      <c r="J66" s="565"/>
      <c r="K66" s="565"/>
      <c r="L66" s="565"/>
      <c r="M66" s="565"/>
      <c r="N66" s="565"/>
      <c r="O66" s="565"/>
      <c r="P66" s="565"/>
      <c r="Q66" s="565"/>
      <c r="R66" s="565"/>
      <c r="S66" s="565"/>
      <c r="T66" s="565"/>
      <c r="U66" s="565"/>
      <c r="V66" s="565"/>
      <c r="W66" s="565"/>
    </row>
    <row r="67" spans="1:23" ht="18">
      <c r="A67" s="2231"/>
      <c r="B67" s="569" t="s">
        <v>511</v>
      </c>
      <c r="C67" s="992" t="s">
        <v>2683</v>
      </c>
      <c r="D67" s="565"/>
      <c r="E67" s="565"/>
      <c r="F67" s="565"/>
      <c r="G67" s="565"/>
      <c r="H67" s="565"/>
      <c r="I67" s="565"/>
      <c r="J67" s="565"/>
      <c r="K67" s="565"/>
      <c r="L67" s="565"/>
      <c r="M67" s="565"/>
      <c r="N67" s="565"/>
      <c r="O67" s="565"/>
      <c r="P67" s="565"/>
      <c r="Q67" s="565"/>
      <c r="R67" s="565"/>
      <c r="S67" s="565"/>
      <c r="T67" s="565"/>
      <c r="U67" s="565"/>
      <c r="V67" s="565"/>
      <c r="W67" s="565"/>
    </row>
    <row r="68" spans="1:23" ht="33" thickBot="1">
      <c r="A68" s="2232"/>
      <c r="B68" s="571" t="s">
        <v>513</v>
      </c>
      <c r="C68" s="997" t="s">
        <v>2577</v>
      </c>
      <c r="D68" s="565"/>
      <c r="E68" s="565"/>
      <c r="F68" s="565"/>
      <c r="G68" s="565"/>
      <c r="H68" s="565"/>
      <c r="I68" s="565"/>
      <c r="J68" s="565"/>
      <c r="K68" s="565"/>
      <c r="L68" s="565"/>
      <c r="M68" s="565"/>
      <c r="N68" s="565"/>
      <c r="O68" s="565"/>
      <c r="P68" s="565"/>
      <c r="Q68" s="565"/>
      <c r="R68" s="565"/>
      <c r="S68" s="565"/>
      <c r="T68" s="565"/>
      <c r="U68" s="565"/>
      <c r="V68" s="565"/>
      <c r="W68" s="565"/>
    </row>
    <row r="69" spans="1:23" ht="18">
      <c r="A69" s="2233" t="s">
        <v>515</v>
      </c>
      <c r="B69" s="568" t="s">
        <v>516</v>
      </c>
      <c r="C69" s="998" t="s">
        <v>263</v>
      </c>
      <c r="D69" s="565"/>
      <c r="E69" s="565"/>
      <c r="F69" s="565"/>
      <c r="G69" s="565"/>
      <c r="H69" s="565"/>
      <c r="I69" s="565"/>
      <c r="J69" s="565"/>
      <c r="K69" s="565"/>
      <c r="L69" s="565"/>
      <c r="M69" s="565"/>
      <c r="N69" s="565"/>
      <c r="O69" s="565"/>
      <c r="P69" s="565"/>
      <c r="Q69" s="565"/>
      <c r="R69" s="565"/>
      <c r="S69" s="565"/>
      <c r="T69" s="565"/>
      <c r="U69" s="565"/>
      <c r="V69" s="565"/>
      <c r="W69" s="565"/>
    </row>
    <row r="70" spans="1:23" ht="18">
      <c r="A70" s="2231"/>
      <c r="B70" s="569" t="s">
        <v>517</v>
      </c>
      <c r="C70" s="992" t="s">
        <v>353</v>
      </c>
      <c r="D70" s="565"/>
      <c r="E70" s="565"/>
      <c r="F70" s="565"/>
      <c r="G70" s="565"/>
      <c r="H70" s="565"/>
      <c r="I70" s="565"/>
      <c r="J70" s="565"/>
      <c r="K70" s="565"/>
      <c r="L70" s="565"/>
      <c r="M70" s="565"/>
      <c r="N70" s="565"/>
      <c r="O70" s="565"/>
      <c r="P70" s="565"/>
      <c r="Q70" s="565"/>
      <c r="R70" s="565"/>
      <c r="S70" s="565"/>
      <c r="T70" s="565"/>
      <c r="U70" s="565"/>
      <c r="V70" s="565"/>
      <c r="W70" s="565"/>
    </row>
    <row r="71" spans="1:23" ht="18">
      <c r="A71" s="2231"/>
      <c r="B71" s="569" t="s">
        <v>518</v>
      </c>
      <c r="C71" s="992" t="s">
        <v>960</v>
      </c>
      <c r="D71" s="565"/>
      <c r="E71" s="565"/>
      <c r="F71" s="565"/>
      <c r="G71" s="565"/>
      <c r="H71" s="565"/>
      <c r="I71" s="565"/>
      <c r="J71" s="565"/>
      <c r="K71" s="565"/>
      <c r="L71" s="565"/>
      <c r="M71" s="565"/>
      <c r="N71" s="565"/>
      <c r="O71" s="565"/>
      <c r="P71" s="565"/>
      <c r="Q71" s="565"/>
      <c r="R71" s="565"/>
      <c r="S71" s="565"/>
      <c r="T71" s="565"/>
      <c r="U71" s="565"/>
      <c r="V71" s="565"/>
      <c r="W71" s="565"/>
    </row>
    <row r="72" spans="1:23" ht="18">
      <c r="A72" s="2231"/>
      <c r="B72" s="569" t="s">
        <v>519</v>
      </c>
      <c r="C72" s="992" t="s">
        <v>960</v>
      </c>
      <c r="D72" s="565"/>
      <c r="E72" s="565"/>
      <c r="F72" s="565"/>
      <c r="G72" s="565"/>
      <c r="H72" s="565"/>
      <c r="I72" s="565"/>
      <c r="J72" s="565"/>
      <c r="K72" s="565"/>
      <c r="L72" s="565"/>
      <c r="M72" s="565"/>
      <c r="N72" s="565"/>
      <c r="O72" s="565"/>
      <c r="P72" s="565"/>
      <c r="Q72" s="565"/>
      <c r="R72" s="565"/>
      <c r="S72" s="565"/>
      <c r="T72" s="565"/>
      <c r="U72" s="565"/>
      <c r="V72" s="565"/>
      <c r="W72" s="565"/>
    </row>
    <row r="73" spans="1:23" ht="48.6">
      <c r="A73" s="2231"/>
      <c r="B73" s="569" t="s">
        <v>520</v>
      </c>
      <c r="C73" s="992" t="s">
        <v>521</v>
      </c>
      <c r="D73" s="565"/>
      <c r="E73" s="565"/>
      <c r="F73" s="565"/>
      <c r="G73" s="565"/>
      <c r="H73" s="565"/>
      <c r="I73" s="565"/>
      <c r="J73" s="565"/>
      <c r="K73" s="565"/>
      <c r="L73" s="565"/>
      <c r="M73" s="565"/>
      <c r="N73" s="565"/>
      <c r="O73" s="565"/>
      <c r="P73" s="565"/>
      <c r="Q73" s="565"/>
      <c r="R73" s="565"/>
      <c r="S73" s="565"/>
      <c r="T73" s="565"/>
      <c r="U73" s="565"/>
      <c r="V73" s="565"/>
      <c r="W73" s="565"/>
    </row>
    <row r="74" spans="1:23" ht="18">
      <c r="A74" s="2231"/>
      <c r="B74" s="569" t="s">
        <v>522</v>
      </c>
      <c r="C74" s="992" t="s">
        <v>285</v>
      </c>
      <c r="D74" s="565"/>
      <c r="E74" s="565"/>
      <c r="F74" s="565"/>
      <c r="G74" s="565"/>
      <c r="H74" s="565"/>
      <c r="I74" s="565"/>
      <c r="J74" s="565"/>
      <c r="K74" s="565"/>
      <c r="L74" s="565"/>
      <c r="M74" s="565"/>
      <c r="N74" s="565"/>
      <c r="O74" s="565"/>
      <c r="P74" s="565"/>
      <c r="Q74" s="565"/>
      <c r="R74" s="565"/>
      <c r="S74" s="565"/>
      <c r="T74" s="565"/>
      <c r="U74" s="565"/>
      <c r="V74" s="565"/>
      <c r="W74" s="565"/>
    </row>
    <row r="75" spans="1:23" ht="18">
      <c r="A75" s="2231"/>
      <c r="B75" s="569" t="s">
        <v>523</v>
      </c>
      <c r="C75" s="992" t="s">
        <v>261</v>
      </c>
      <c r="D75" s="565"/>
      <c r="E75" s="565"/>
      <c r="F75" s="565"/>
      <c r="G75" s="565"/>
      <c r="H75" s="565"/>
      <c r="I75" s="565"/>
      <c r="J75" s="565"/>
      <c r="K75" s="565"/>
      <c r="L75" s="565"/>
      <c r="M75" s="565"/>
      <c r="N75" s="565"/>
      <c r="O75" s="565"/>
      <c r="P75" s="565"/>
      <c r="Q75" s="565"/>
      <c r="R75" s="565"/>
      <c r="S75" s="565"/>
      <c r="T75" s="565"/>
      <c r="U75" s="565"/>
      <c r="V75" s="565"/>
      <c r="W75" s="565"/>
    </row>
    <row r="76" spans="1:23" ht="18">
      <c r="A76" s="2231"/>
      <c r="B76" s="569" t="s">
        <v>524</v>
      </c>
      <c r="C76" s="992" t="s">
        <v>361</v>
      </c>
      <c r="D76" s="565"/>
      <c r="E76" s="565"/>
      <c r="F76" s="565"/>
      <c r="G76" s="565"/>
      <c r="H76" s="565"/>
      <c r="I76" s="565"/>
      <c r="J76" s="565"/>
      <c r="K76" s="565"/>
      <c r="L76" s="565"/>
      <c r="M76" s="565"/>
      <c r="N76" s="565"/>
      <c r="O76" s="565"/>
      <c r="P76" s="565"/>
      <c r="Q76" s="565"/>
      <c r="R76" s="565"/>
      <c r="S76" s="565"/>
      <c r="T76" s="565"/>
      <c r="U76" s="565"/>
      <c r="V76" s="565"/>
      <c r="W76" s="565"/>
    </row>
    <row r="77" spans="1:23" ht="81.599999999999994" thickBot="1">
      <c r="A77" s="2232"/>
      <c r="B77" s="571" t="s">
        <v>525</v>
      </c>
      <c r="C77" s="1000" t="s">
        <v>592</v>
      </c>
      <c r="D77" s="565"/>
      <c r="E77" s="565"/>
      <c r="F77" s="565"/>
      <c r="G77" s="565"/>
      <c r="H77" s="565"/>
      <c r="I77" s="565"/>
      <c r="J77" s="565"/>
      <c r="K77" s="565"/>
      <c r="L77" s="565"/>
      <c r="M77" s="565"/>
      <c r="N77" s="565"/>
      <c r="O77" s="565"/>
      <c r="P77" s="565"/>
      <c r="Q77" s="565"/>
      <c r="R77" s="565"/>
      <c r="S77" s="565"/>
      <c r="T77" s="565"/>
      <c r="U77" s="565"/>
      <c r="V77" s="565"/>
      <c r="W77" s="565"/>
    </row>
    <row r="78" spans="1:23" ht="18">
      <c r="A78" s="2233" t="s">
        <v>527</v>
      </c>
      <c r="B78" s="568" t="s">
        <v>528</v>
      </c>
      <c r="C78" s="672" t="s">
        <v>2684</v>
      </c>
      <c r="D78" s="565"/>
      <c r="E78" s="565"/>
      <c r="F78" s="565"/>
      <c r="G78" s="565"/>
      <c r="H78" s="565"/>
      <c r="I78" s="565"/>
      <c r="J78" s="565"/>
      <c r="K78" s="565"/>
      <c r="L78" s="565"/>
      <c r="M78" s="565"/>
      <c r="N78" s="565"/>
      <c r="O78" s="565"/>
      <c r="P78" s="565"/>
      <c r="Q78" s="565"/>
      <c r="R78" s="565"/>
      <c r="S78" s="565"/>
      <c r="T78" s="565"/>
      <c r="U78" s="565"/>
      <c r="V78" s="565"/>
      <c r="W78" s="565"/>
    </row>
    <row r="79" spans="1:23" ht="48.6">
      <c r="A79" s="2231"/>
      <c r="B79" s="569" t="s">
        <v>530</v>
      </c>
      <c r="C79" s="996" t="s">
        <v>2685</v>
      </c>
      <c r="D79" s="565"/>
      <c r="E79" s="565"/>
      <c r="F79" s="565"/>
      <c r="G79" s="565"/>
      <c r="H79" s="565"/>
      <c r="I79" s="565"/>
      <c r="J79" s="565"/>
      <c r="K79" s="565"/>
      <c r="L79" s="565"/>
      <c r="M79" s="565"/>
      <c r="N79" s="565"/>
      <c r="O79" s="565"/>
      <c r="P79" s="565"/>
      <c r="Q79" s="565"/>
      <c r="R79" s="565"/>
      <c r="S79" s="565"/>
      <c r="T79" s="565"/>
      <c r="U79" s="565"/>
      <c r="V79" s="565"/>
      <c r="W79" s="565"/>
    </row>
    <row r="80" spans="1:23" ht="32.4">
      <c r="A80" s="2231"/>
      <c r="B80" s="569" t="s">
        <v>531</v>
      </c>
      <c r="C80" s="992" t="s">
        <v>372</v>
      </c>
      <c r="D80" s="565"/>
      <c r="E80" s="565"/>
      <c r="F80" s="565"/>
      <c r="G80" s="565"/>
      <c r="H80" s="565"/>
      <c r="I80" s="565"/>
      <c r="J80" s="565"/>
      <c r="K80" s="565"/>
      <c r="L80" s="565"/>
      <c r="M80" s="565"/>
      <c r="N80" s="565"/>
      <c r="O80" s="565"/>
      <c r="P80" s="565"/>
      <c r="Q80" s="565"/>
      <c r="R80" s="565"/>
      <c r="S80" s="565"/>
      <c r="T80" s="565"/>
      <c r="U80" s="565"/>
      <c r="V80" s="565"/>
      <c r="W80" s="565"/>
    </row>
    <row r="81" spans="1:23" ht="64.8">
      <c r="A81" s="2231"/>
      <c r="B81" s="569" t="s">
        <v>533</v>
      </c>
      <c r="C81" s="992" t="s">
        <v>712</v>
      </c>
      <c r="D81" s="565"/>
      <c r="E81" s="565"/>
      <c r="F81" s="565"/>
      <c r="G81" s="565"/>
      <c r="H81" s="565"/>
      <c r="I81" s="565"/>
      <c r="J81" s="565"/>
      <c r="K81" s="565"/>
      <c r="L81" s="565"/>
      <c r="M81" s="565"/>
      <c r="N81" s="565"/>
      <c r="O81" s="565"/>
      <c r="P81" s="565"/>
      <c r="Q81" s="565"/>
      <c r="R81" s="565"/>
      <c r="S81" s="565"/>
      <c r="T81" s="565"/>
      <c r="U81" s="565"/>
      <c r="V81" s="565"/>
      <c r="W81" s="565"/>
    </row>
    <row r="82" spans="1:23" ht="18">
      <c r="A82" s="2231"/>
      <c r="B82" s="569" t="s">
        <v>535</v>
      </c>
      <c r="C82" s="992" t="s">
        <v>960</v>
      </c>
      <c r="D82" s="565"/>
      <c r="E82" s="565"/>
      <c r="F82" s="565"/>
      <c r="G82" s="565"/>
      <c r="H82" s="565"/>
      <c r="I82" s="565"/>
      <c r="J82" s="565"/>
      <c r="K82" s="565"/>
      <c r="L82" s="565"/>
      <c r="M82" s="565"/>
      <c r="N82" s="565"/>
      <c r="O82" s="565"/>
      <c r="P82" s="565"/>
      <c r="Q82" s="565"/>
      <c r="R82" s="565"/>
      <c r="S82" s="565"/>
      <c r="T82" s="565"/>
      <c r="U82" s="565"/>
      <c r="V82" s="565"/>
      <c r="W82" s="565"/>
    </row>
    <row r="83" spans="1:23" ht="18">
      <c r="A83" s="2231"/>
      <c r="B83" s="569" t="s">
        <v>537</v>
      </c>
      <c r="C83" s="992" t="s">
        <v>987</v>
      </c>
      <c r="D83" s="565"/>
      <c r="E83" s="565"/>
      <c r="F83" s="565"/>
      <c r="G83" s="565"/>
      <c r="H83" s="565"/>
      <c r="I83" s="565"/>
      <c r="J83" s="565"/>
      <c r="K83" s="565"/>
      <c r="L83" s="565"/>
      <c r="M83" s="565"/>
      <c r="N83" s="565"/>
      <c r="O83" s="565"/>
      <c r="P83" s="565"/>
      <c r="Q83" s="565"/>
      <c r="R83" s="565"/>
      <c r="S83" s="565"/>
      <c r="T83" s="565"/>
      <c r="U83" s="565"/>
      <c r="V83" s="565"/>
      <c r="W83" s="565"/>
    </row>
    <row r="84" spans="1:23" ht="18">
      <c r="A84" s="2231"/>
      <c r="B84" s="569" t="s">
        <v>509</v>
      </c>
      <c r="C84" s="992" t="s">
        <v>960</v>
      </c>
      <c r="D84" s="565"/>
      <c r="E84" s="565"/>
      <c r="F84" s="565"/>
      <c r="G84" s="565"/>
      <c r="H84" s="565"/>
      <c r="I84" s="565"/>
      <c r="J84" s="565"/>
      <c r="K84" s="565"/>
      <c r="L84" s="565"/>
      <c r="M84" s="565"/>
      <c r="N84" s="565"/>
      <c r="O84" s="565"/>
      <c r="P84" s="565"/>
      <c r="Q84" s="565"/>
      <c r="R84" s="565"/>
      <c r="S84" s="565"/>
      <c r="T84" s="565"/>
      <c r="U84" s="565"/>
      <c r="V84" s="565"/>
      <c r="W84" s="565"/>
    </row>
    <row r="85" spans="1:23" ht="18">
      <c r="A85" s="2231"/>
      <c r="B85" s="569" t="s">
        <v>511</v>
      </c>
      <c r="C85" s="992" t="s">
        <v>960</v>
      </c>
      <c r="D85" s="565"/>
      <c r="E85" s="565"/>
      <c r="F85" s="565"/>
      <c r="G85" s="565"/>
      <c r="H85" s="565"/>
      <c r="I85" s="565"/>
      <c r="J85" s="565"/>
      <c r="K85" s="565"/>
      <c r="L85" s="565"/>
      <c r="M85" s="565"/>
      <c r="N85" s="565"/>
      <c r="O85" s="565"/>
      <c r="P85" s="565"/>
      <c r="Q85" s="565"/>
      <c r="R85" s="565"/>
      <c r="S85" s="565"/>
      <c r="T85" s="565"/>
      <c r="U85" s="565"/>
      <c r="V85" s="565"/>
      <c r="W85" s="565"/>
    </row>
    <row r="86" spans="1:23" ht="18">
      <c r="A86" s="2231"/>
      <c r="B86" s="569" t="s">
        <v>538</v>
      </c>
      <c r="C86" s="992" t="s">
        <v>960</v>
      </c>
      <c r="D86" s="565"/>
      <c r="E86" s="565"/>
      <c r="F86" s="565"/>
      <c r="G86" s="565"/>
      <c r="H86" s="565"/>
      <c r="I86" s="565"/>
      <c r="J86" s="565"/>
      <c r="K86" s="565"/>
      <c r="L86" s="565"/>
      <c r="M86" s="565"/>
      <c r="N86" s="565"/>
      <c r="O86" s="565"/>
      <c r="P86" s="565"/>
      <c r="Q86" s="565"/>
      <c r="R86" s="565"/>
      <c r="S86" s="565"/>
      <c r="T86" s="565"/>
      <c r="U86" s="565"/>
      <c r="V86" s="565"/>
      <c r="W86" s="565"/>
    </row>
    <row r="87" spans="1:23" ht="18">
      <c r="A87" s="2231"/>
      <c r="B87" s="569" t="s">
        <v>539</v>
      </c>
      <c r="C87" s="992"/>
      <c r="D87" s="565"/>
      <c r="E87" s="565"/>
      <c r="F87" s="565"/>
      <c r="G87" s="565"/>
      <c r="H87" s="565"/>
      <c r="I87" s="565"/>
      <c r="J87" s="565"/>
      <c r="K87" s="565"/>
      <c r="L87" s="565"/>
      <c r="M87" s="565"/>
      <c r="N87" s="565"/>
      <c r="O87" s="565"/>
      <c r="P87" s="565"/>
      <c r="Q87" s="565"/>
      <c r="R87" s="565"/>
      <c r="S87" s="565"/>
      <c r="T87" s="565"/>
      <c r="U87" s="565"/>
      <c r="V87" s="565"/>
      <c r="W87" s="565"/>
    </row>
    <row r="88" spans="1:23" ht="18">
      <c r="A88" s="2231"/>
      <c r="B88" s="569" t="s">
        <v>540</v>
      </c>
      <c r="C88" s="992" t="s">
        <v>261</v>
      </c>
      <c r="D88" s="565"/>
      <c r="E88" s="565"/>
      <c r="F88" s="565"/>
      <c r="G88" s="565"/>
      <c r="H88" s="565"/>
      <c r="I88" s="565"/>
      <c r="J88" s="565"/>
      <c r="K88" s="565"/>
      <c r="L88" s="565"/>
      <c r="M88" s="565"/>
      <c r="N88" s="565"/>
      <c r="O88" s="565"/>
      <c r="P88" s="565"/>
      <c r="Q88" s="565"/>
      <c r="R88" s="565"/>
      <c r="S88" s="565"/>
      <c r="T88" s="565"/>
      <c r="U88" s="565"/>
      <c r="V88" s="565"/>
      <c r="W88" s="565"/>
    </row>
    <row r="89" spans="1:23" ht="18">
      <c r="A89" s="2231"/>
      <c r="B89" s="569" t="s">
        <v>541</v>
      </c>
      <c r="C89" s="992" t="s">
        <v>960</v>
      </c>
      <c r="D89" s="565"/>
      <c r="E89" s="565"/>
      <c r="F89" s="565"/>
      <c r="G89" s="565"/>
      <c r="H89" s="565"/>
      <c r="I89" s="565"/>
      <c r="J89" s="565"/>
      <c r="K89" s="565"/>
      <c r="L89" s="565"/>
      <c r="M89" s="565"/>
      <c r="N89" s="565"/>
      <c r="O89" s="565"/>
      <c r="P89" s="565"/>
      <c r="Q89" s="565"/>
      <c r="R89" s="565"/>
      <c r="S89" s="565"/>
      <c r="T89" s="565"/>
      <c r="U89" s="565"/>
      <c r="V89" s="565"/>
      <c r="W89" s="565"/>
    </row>
    <row r="90" spans="1:23" ht="18">
      <c r="A90" s="2231"/>
      <c r="B90" s="569" t="s">
        <v>542</v>
      </c>
      <c r="C90" s="992" t="s">
        <v>960</v>
      </c>
      <c r="D90" s="565"/>
      <c r="E90" s="565"/>
      <c r="F90" s="565"/>
      <c r="G90" s="565"/>
      <c r="H90" s="565"/>
      <c r="I90" s="565"/>
      <c r="J90" s="565"/>
      <c r="K90" s="565"/>
      <c r="L90" s="565"/>
      <c r="M90" s="565"/>
      <c r="N90" s="565"/>
      <c r="O90" s="565"/>
      <c r="P90" s="565"/>
      <c r="Q90" s="565"/>
      <c r="R90" s="565"/>
      <c r="S90" s="565"/>
      <c r="T90" s="565"/>
      <c r="U90" s="565"/>
      <c r="V90" s="565"/>
      <c r="W90" s="565"/>
    </row>
    <row r="91" spans="1:23" ht="18">
      <c r="A91" s="2231"/>
      <c r="B91" s="569" t="s">
        <v>543</v>
      </c>
      <c r="C91" s="992" t="s">
        <v>960</v>
      </c>
      <c r="D91" s="565"/>
      <c r="E91" s="565"/>
      <c r="F91" s="565"/>
      <c r="G91" s="565"/>
      <c r="H91" s="565"/>
      <c r="I91" s="565"/>
      <c r="J91" s="565"/>
      <c r="K91" s="565"/>
      <c r="L91" s="565"/>
      <c r="M91" s="565"/>
      <c r="N91" s="565"/>
      <c r="O91" s="565"/>
      <c r="P91" s="565"/>
      <c r="Q91" s="565"/>
      <c r="R91" s="565"/>
      <c r="S91" s="565"/>
      <c r="T91" s="565"/>
      <c r="U91" s="565"/>
      <c r="V91" s="565"/>
      <c r="W91" s="565"/>
    </row>
    <row r="92" spans="1:23" ht="18.600000000000001" thickBot="1">
      <c r="A92" s="2232"/>
      <c r="B92" s="571" t="s">
        <v>544</v>
      </c>
      <c r="C92" s="997" t="s">
        <v>960</v>
      </c>
      <c r="D92" s="565"/>
      <c r="E92" s="565"/>
      <c r="F92" s="565"/>
      <c r="G92" s="565"/>
      <c r="H92" s="565"/>
      <c r="I92" s="565"/>
      <c r="J92" s="565"/>
      <c r="K92" s="565"/>
      <c r="L92" s="565"/>
      <c r="M92" s="565"/>
      <c r="N92" s="565"/>
      <c r="O92" s="565"/>
      <c r="P92" s="565"/>
      <c r="Q92" s="565"/>
      <c r="R92" s="565"/>
      <c r="S92" s="565"/>
      <c r="T92" s="565"/>
      <c r="U92" s="565"/>
      <c r="V92" s="565"/>
      <c r="W92" s="565"/>
    </row>
    <row r="93" spans="1:23" ht="48.6">
      <c r="A93" s="2233" t="s">
        <v>545</v>
      </c>
      <c r="B93" s="568" t="s">
        <v>546</v>
      </c>
      <c r="C93" s="998" t="s">
        <v>1593</v>
      </c>
      <c r="D93" s="565"/>
      <c r="E93" s="565"/>
      <c r="F93" s="565"/>
      <c r="G93" s="565"/>
      <c r="H93" s="565"/>
      <c r="I93" s="565"/>
      <c r="J93" s="565"/>
      <c r="K93" s="565"/>
      <c r="L93" s="565"/>
      <c r="M93" s="565"/>
      <c r="N93" s="565"/>
      <c r="O93" s="565"/>
      <c r="P93" s="565"/>
      <c r="Q93" s="565"/>
      <c r="R93" s="565"/>
      <c r="S93" s="565"/>
      <c r="T93" s="565"/>
      <c r="U93" s="565"/>
      <c r="V93" s="565"/>
      <c r="W93" s="565"/>
    </row>
    <row r="94" spans="1:23" ht="32.4">
      <c r="A94" s="2231"/>
      <c r="B94" s="569" t="s">
        <v>548</v>
      </c>
      <c r="C94" s="992" t="s">
        <v>989</v>
      </c>
      <c r="D94" s="565"/>
      <c r="E94" s="565"/>
      <c r="F94" s="565"/>
      <c r="G94" s="565"/>
      <c r="H94" s="565"/>
      <c r="I94" s="565"/>
      <c r="J94" s="565"/>
      <c r="K94" s="565"/>
      <c r="L94" s="565"/>
      <c r="M94" s="565"/>
      <c r="N94" s="565"/>
      <c r="O94" s="565"/>
      <c r="P94" s="565"/>
      <c r="Q94" s="565"/>
      <c r="R94" s="565"/>
      <c r="S94" s="565"/>
      <c r="T94" s="565"/>
      <c r="U94" s="565"/>
      <c r="V94" s="565"/>
      <c r="W94" s="565"/>
    </row>
    <row r="95" spans="1:23" ht="18">
      <c r="A95" s="2231"/>
      <c r="B95" s="569" t="s">
        <v>550</v>
      </c>
      <c r="C95" s="992" t="s">
        <v>960</v>
      </c>
      <c r="D95" s="565"/>
      <c r="E95" s="565"/>
      <c r="F95" s="565"/>
      <c r="G95" s="565"/>
      <c r="H95" s="565"/>
      <c r="I95" s="565"/>
      <c r="J95" s="565"/>
      <c r="K95" s="565"/>
      <c r="L95" s="565"/>
      <c r="M95" s="565"/>
      <c r="N95" s="565"/>
      <c r="O95" s="565"/>
      <c r="P95" s="565"/>
      <c r="Q95" s="565"/>
      <c r="R95" s="565"/>
      <c r="S95" s="565"/>
      <c r="T95" s="565"/>
      <c r="U95" s="565"/>
      <c r="V95" s="565"/>
      <c r="W95" s="565"/>
    </row>
    <row r="96" spans="1:23" ht="32.4">
      <c r="A96" s="2231"/>
      <c r="B96" s="569" t="s">
        <v>551</v>
      </c>
      <c r="C96" s="992" t="s">
        <v>2686</v>
      </c>
      <c r="D96" s="565"/>
      <c r="E96" s="565"/>
      <c r="F96" s="565"/>
      <c r="G96" s="565"/>
      <c r="H96" s="565"/>
      <c r="I96" s="565"/>
      <c r="J96" s="565"/>
      <c r="K96" s="565"/>
      <c r="L96" s="565"/>
      <c r="M96" s="565"/>
      <c r="N96" s="565"/>
      <c r="O96" s="565"/>
      <c r="P96" s="565"/>
      <c r="Q96" s="565"/>
      <c r="R96" s="565"/>
      <c r="S96" s="565"/>
      <c r="T96" s="565"/>
      <c r="U96" s="565"/>
      <c r="V96" s="565"/>
      <c r="W96" s="565"/>
    </row>
    <row r="97" spans="1:23" ht="48.6">
      <c r="A97" s="2231"/>
      <c r="B97" s="569" t="s">
        <v>553</v>
      </c>
      <c r="C97" s="992" t="s">
        <v>1378</v>
      </c>
      <c r="D97" s="565"/>
      <c r="E97" s="565"/>
      <c r="F97" s="565"/>
      <c r="G97" s="565"/>
      <c r="H97" s="565"/>
      <c r="I97" s="565"/>
      <c r="J97" s="565"/>
      <c r="K97" s="565"/>
      <c r="L97" s="565"/>
      <c r="M97" s="565"/>
      <c r="N97" s="565"/>
      <c r="O97" s="565"/>
      <c r="P97" s="565"/>
      <c r="Q97" s="565"/>
      <c r="R97" s="565"/>
      <c r="S97" s="565"/>
      <c r="T97" s="565"/>
      <c r="U97" s="565"/>
      <c r="V97" s="565"/>
      <c r="W97" s="565"/>
    </row>
    <row r="98" spans="1:23" ht="48.6">
      <c r="A98" s="2231"/>
      <c r="B98" s="569" t="s">
        <v>555</v>
      </c>
      <c r="C98" s="992" t="s">
        <v>600</v>
      </c>
      <c r="D98" s="565"/>
      <c r="E98" s="565"/>
      <c r="F98" s="565"/>
      <c r="G98" s="565"/>
      <c r="H98" s="565"/>
      <c r="I98" s="565"/>
      <c r="J98" s="565"/>
      <c r="K98" s="565"/>
      <c r="L98" s="565"/>
      <c r="M98" s="565"/>
      <c r="N98" s="565"/>
      <c r="O98" s="565"/>
      <c r="P98" s="565"/>
      <c r="Q98" s="565"/>
      <c r="R98" s="565"/>
      <c r="S98" s="565"/>
      <c r="T98" s="565"/>
      <c r="U98" s="565"/>
      <c r="V98" s="565"/>
      <c r="W98" s="565"/>
    </row>
    <row r="99" spans="1:23" ht="194.4">
      <c r="A99" s="2231"/>
      <c r="B99" s="569" t="s">
        <v>557</v>
      </c>
      <c r="C99" s="992" t="s">
        <v>2687</v>
      </c>
      <c r="D99" s="565"/>
      <c r="E99" s="565"/>
      <c r="F99" s="565"/>
      <c r="G99" s="565"/>
      <c r="H99" s="565"/>
      <c r="I99" s="565"/>
      <c r="J99" s="565"/>
      <c r="K99" s="565"/>
      <c r="L99" s="565"/>
      <c r="M99" s="565"/>
      <c r="N99" s="565"/>
      <c r="O99" s="565"/>
      <c r="P99" s="565"/>
      <c r="Q99" s="565"/>
      <c r="R99" s="565"/>
      <c r="S99" s="565"/>
      <c r="T99" s="565"/>
      <c r="U99" s="565"/>
      <c r="V99" s="565"/>
      <c r="W99" s="565"/>
    </row>
    <row r="100" spans="1:23" ht="18">
      <c r="A100" s="2231"/>
      <c r="B100" s="569" t="s">
        <v>602</v>
      </c>
      <c r="C100" s="992" t="s">
        <v>960</v>
      </c>
      <c r="D100" s="565"/>
      <c r="E100" s="565"/>
      <c r="F100" s="565"/>
      <c r="G100" s="565"/>
      <c r="H100" s="565"/>
      <c r="I100" s="565"/>
      <c r="J100" s="565"/>
      <c r="K100" s="565"/>
      <c r="L100" s="565"/>
      <c r="M100" s="565"/>
      <c r="N100" s="565"/>
      <c r="O100" s="565"/>
      <c r="P100" s="565"/>
      <c r="Q100" s="565"/>
      <c r="R100" s="565"/>
      <c r="S100" s="565"/>
      <c r="T100" s="565"/>
      <c r="U100" s="565"/>
      <c r="V100" s="565"/>
      <c r="W100" s="565"/>
    </row>
    <row r="101" spans="1:23" ht="18">
      <c r="A101" s="2231"/>
      <c r="B101" s="569" t="s">
        <v>559</v>
      </c>
      <c r="C101" s="992" t="s">
        <v>960</v>
      </c>
      <c r="D101" s="565"/>
      <c r="E101" s="565"/>
      <c r="F101" s="565"/>
      <c r="G101" s="565"/>
      <c r="H101" s="565"/>
      <c r="I101" s="565"/>
      <c r="J101" s="565"/>
      <c r="K101" s="565"/>
      <c r="L101" s="565"/>
      <c r="M101" s="565"/>
      <c r="N101" s="565"/>
      <c r="O101" s="565"/>
      <c r="P101" s="565"/>
      <c r="Q101" s="565"/>
      <c r="R101" s="565"/>
      <c r="S101" s="565"/>
      <c r="T101" s="565"/>
      <c r="U101" s="565"/>
      <c r="V101" s="565"/>
      <c r="W101" s="565"/>
    </row>
    <row r="102" spans="1:23" ht="18.600000000000001" thickBot="1">
      <c r="A102" s="2232"/>
      <c r="B102" s="572" t="s">
        <v>560</v>
      </c>
      <c r="C102" s="997" t="s">
        <v>960</v>
      </c>
      <c r="D102" s="565"/>
      <c r="E102" s="565"/>
      <c r="F102" s="565"/>
      <c r="G102" s="565"/>
      <c r="H102" s="565"/>
      <c r="I102" s="565"/>
      <c r="J102" s="565"/>
      <c r="K102" s="565"/>
      <c r="L102" s="565"/>
      <c r="M102" s="565"/>
      <c r="N102" s="565"/>
      <c r="O102" s="565"/>
      <c r="P102" s="565"/>
      <c r="Q102" s="565"/>
      <c r="R102" s="565"/>
      <c r="S102" s="565"/>
      <c r="T102" s="565"/>
      <c r="U102" s="565"/>
      <c r="V102" s="565"/>
      <c r="W102" s="565"/>
    </row>
    <row r="103" spans="1:23" ht="48.6">
      <c r="A103" s="2230" t="s">
        <v>561</v>
      </c>
      <c r="B103" s="569" t="s">
        <v>562</v>
      </c>
      <c r="C103" s="1001" t="s">
        <v>2688</v>
      </c>
      <c r="D103" s="565"/>
      <c r="E103" s="565"/>
      <c r="F103" s="565"/>
      <c r="G103" s="565"/>
      <c r="H103" s="565"/>
      <c r="I103" s="565"/>
      <c r="J103" s="565"/>
      <c r="K103" s="565"/>
      <c r="L103" s="565"/>
      <c r="M103" s="565"/>
      <c r="N103" s="565"/>
      <c r="O103" s="565"/>
      <c r="P103" s="565"/>
      <c r="Q103" s="565"/>
      <c r="R103" s="565"/>
      <c r="S103" s="565"/>
      <c r="T103" s="565"/>
      <c r="U103" s="565"/>
      <c r="V103" s="565"/>
      <c r="W103" s="565"/>
    </row>
    <row r="104" spans="1:23" ht="18">
      <c r="A104" s="2231"/>
      <c r="B104" s="569" t="s">
        <v>564</v>
      </c>
      <c r="C104" s="1002">
        <v>2.4900000000000002</v>
      </c>
      <c r="D104" s="565"/>
      <c r="E104" s="565"/>
      <c r="F104" s="565"/>
      <c r="G104" s="565"/>
      <c r="H104" s="565"/>
      <c r="I104" s="565"/>
      <c r="J104" s="565"/>
      <c r="K104" s="565"/>
      <c r="L104" s="565"/>
      <c r="M104" s="565"/>
      <c r="N104" s="565"/>
      <c r="O104" s="565"/>
      <c r="P104" s="565"/>
      <c r="Q104" s="565"/>
      <c r="R104" s="565"/>
      <c r="S104" s="565"/>
      <c r="T104" s="565"/>
      <c r="U104" s="565"/>
      <c r="V104" s="565"/>
      <c r="W104" s="565"/>
    </row>
    <row r="105" spans="1:23" ht="18">
      <c r="A105" s="2231"/>
      <c r="B105" s="569" t="s">
        <v>565</v>
      </c>
      <c r="C105" s="793">
        <v>387.22</v>
      </c>
      <c r="D105" s="565"/>
      <c r="E105" s="565"/>
      <c r="F105" s="565"/>
      <c r="G105" s="565"/>
      <c r="H105" s="565"/>
      <c r="I105" s="565"/>
      <c r="J105" s="565"/>
      <c r="K105" s="565"/>
      <c r="L105" s="565"/>
      <c r="M105" s="565"/>
      <c r="N105" s="565"/>
      <c r="O105" s="565"/>
      <c r="P105" s="565"/>
      <c r="Q105" s="565"/>
      <c r="R105" s="565"/>
      <c r="S105" s="565"/>
      <c r="T105" s="565"/>
      <c r="U105" s="565"/>
      <c r="V105" s="565"/>
      <c r="W105" s="565"/>
    </row>
    <row r="106" spans="1:23" ht="18">
      <c r="A106" s="2231"/>
      <c r="B106" s="569" t="s">
        <v>566</v>
      </c>
      <c r="C106" s="989" t="s">
        <v>2689</v>
      </c>
      <c r="D106" s="565"/>
      <c r="E106" s="565"/>
      <c r="F106" s="565"/>
      <c r="G106" s="565"/>
      <c r="H106" s="565"/>
      <c r="I106" s="565"/>
      <c r="J106" s="565"/>
      <c r="K106" s="565"/>
      <c r="L106" s="565"/>
      <c r="M106" s="565"/>
      <c r="N106" s="565"/>
      <c r="O106" s="565"/>
      <c r="P106" s="565"/>
      <c r="Q106" s="565"/>
      <c r="R106" s="565"/>
      <c r="S106" s="565"/>
      <c r="T106" s="565"/>
      <c r="U106" s="565"/>
      <c r="V106" s="565"/>
      <c r="W106" s="565"/>
    </row>
    <row r="107" spans="1:23" ht="18.600000000000001" thickBot="1">
      <c r="A107" s="2232"/>
      <c r="B107" s="573" t="s">
        <v>568</v>
      </c>
      <c r="C107" s="1531" t="s">
        <v>960</v>
      </c>
      <c r="D107" s="565"/>
      <c r="E107" s="565"/>
      <c r="F107" s="565"/>
      <c r="G107" s="565"/>
      <c r="H107" s="565"/>
      <c r="I107" s="565"/>
      <c r="J107" s="565"/>
      <c r="K107" s="565"/>
      <c r="L107" s="565"/>
      <c r="M107" s="565"/>
      <c r="N107" s="565"/>
      <c r="O107" s="565"/>
      <c r="P107" s="565"/>
      <c r="Q107" s="565"/>
      <c r="R107" s="565"/>
      <c r="S107" s="565"/>
      <c r="T107" s="565"/>
      <c r="U107" s="565"/>
      <c r="V107" s="565"/>
      <c r="W107" s="565"/>
    </row>
    <row r="108" spans="1:23" s="135" customFormat="1" ht="64.8">
      <c r="A108" s="1825" t="s">
        <v>410</v>
      </c>
      <c r="B108" s="1143" t="s">
        <v>411</v>
      </c>
      <c r="C108" s="1144" t="s">
        <v>2690</v>
      </c>
    </row>
    <row r="109" spans="1:23" s="135" customFormat="1" ht="81.599999999999994" thickBot="1">
      <c r="A109" s="1826"/>
      <c r="B109" s="1145" t="s">
        <v>413</v>
      </c>
      <c r="C109" s="1146" t="s">
        <v>2691</v>
      </c>
    </row>
    <row r="110" spans="1:23" ht="18.600000000000001" thickBot="1">
      <c r="A110" s="2234" t="s">
        <v>570</v>
      </c>
      <c r="B110" s="2235"/>
      <c r="C110" s="990" t="s">
        <v>960</v>
      </c>
      <c r="D110" s="565"/>
      <c r="E110" s="565"/>
      <c r="F110" s="565"/>
      <c r="G110" s="565"/>
      <c r="H110" s="565"/>
      <c r="I110" s="565"/>
      <c r="J110" s="565"/>
      <c r="K110" s="565"/>
      <c r="L110" s="565"/>
      <c r="M110" s="565"/>
      <c r="N110" s="565"/>
      <c r="O110" s="565"/>
      <c r="P110" s="565"/>
      <c r="Q110" s="565"/>
      <c r="R110" s="565"/>
      <c r="S110" s="565"/>
      <c r="T110" s="565"/>
      <c r="U110" s="565"/>
      <c r="V110" s="565"/>
      <c r="W110" s="565"/>
    </row>
    <row r="111" spans="1:23" ht="235.5" customHeight="1">
      <c r="A111" s="2228" t="s">
        <v>416</v>
      </c>
      <c r="B111" s="2229"/>
      <c r="C111" s="2229"/>
      <c r="D111" s="565"/>
      <c r="E111" s="565"/>
      <c r="F111" s="565"/>
      <c r="G111" s="565"/>
      <c r="H111" s="565"/>
      <c r="I111" s="565"/>
      <c r="J111" s="565"/>
      <c r="K111" s="565"/>
      <c r="L111" s="565"/>
      <c r="M111" s="565"/>
      <c r="N111" s="565"/>
      <c r="O111" s="565"/>
      <c r="P111" s="565"/>
      <c r="Q111" s="565"/>
      <c r="R111" s="565"/>
      <c r="S111" s="565"/>
      <c r="T111" s="565"/>
      <c r="U111" s="565"/>
      <c r="V111" s="565"/>
      <c r="W111" s="565"/>
    </row>
    <row r="112" spans="1:23" ht="16.5" customHeight="1">
      <c r="A112" s="565"/>
      <c r="B112" s="565"/>
      <c r="C112" s="574"/>
      <c r="D112" s="565"/>
      <c r="E112" s="565"/>
      <c r="F112" s="565"/>
      <c r="G112" s="565"/>
      <c r="H112" s="565"/>
      <c r="I112" s="565"/>
      <c r="J112" s="565"/>
      <c r="K112" s="565"/>
      <c r="L112" s="565"/>
      <c r="M112" s="565"/>
      <c r="N112" s="565"/>
      <c r="O112" s="565"/>
      <c r="P112" s="565"/>
      <c r="Q112" s="565"/>
      <c r="R112" s="565"/>
      <c r="S112" s="565"/>
      <c r="T112" s="565"/>
      <c r="U112" s="565"/>
      <c r="V112" s="565"/>
      <c r="W112" s="565"/>
    </row>
    <row r="113" spans="1:23" ht="16.5" customHeight="1">
      <c r="A113" s="565"/>
      <c r="B113" s="565"/>
      <c r="C113" s="574"/>
      <c r="D113" s="565"/>
      <c r="E113" s="565"/>
      <c r="F113" s="565"/>
      <c r="G113" s="565"/>
      <c r="H113" s="565"/>
      <c r="I113" s="565"/>
      <c r="J113" s="565"/>
      <c r="K113" s="565"/>
      <c r="L113" s="565"/>
      <c r="M113" s="565"/>
      <c r="N113" s="565"/>
      <c r="O113" s="565"/>
      <c r="P113" s="565"/>
      <c r="Q113" s="565"/>
      <c r="R113" s="565"/>
      <c r="S113" s="565"/>
      <c r="T113" s="565"/>
      <c r="U113" s="565"/>
      <c r="V113" s="565"/>
      <c r="W113" s="565"/>
    </row>
    <row r="114" spans="1:23" ht="16.5" customHeight="1">
      <c r="A114" s="565"/>
      <c r="B114" s="565"/>
      <c r="C114" s="574"/>
      <c r="D114" s="565"/>
      <c r="E114" s="565"/>
      <c r="F114" s="565"/>
      <c r="G114" s="565"/>
      <c r="H114" s="565"/>
      <c r="I114" s="565"/>
      <c r="J114" s="565"/>
      <c r="K114" s="565"/>
      <c r="L114" s="565"/>
      <c r="M114" s="565"/>
      <c r="N114" s="565"/>
      <c r="O114" s="565"/>
      <c r="P114" s="565"/>
      <c r="Q114" s="565"/>
      <c r="R114" s="565"/>
      <c r="S114" s="565"/>
      <c r="T114" s="565"/>
      <c r="U114" s="565"/>
      <c r="V114" s="565"/>
      <c r="W114" s="565"/>
    </row>
    <row r="115" spans="1:23" ht="16.5" customHeight="1">
      <c r="A115" s="565"/>
      <c r="B115" s="565"/>
      <c r="C115" s="574"/>
      <c r="D115" s="565"/>
      <c r="E115" s="565"/>
      <c r="F115" s="565"/>
      <c r="G115" s="565"/>
      <c r="H115" s="565"/>
      <c r="I115" s="565"/>
      <c r="J115" s="565"/>
      <c r="K115" s="565"/>
      <c r="L115" s="565"/>
      <c r="M115" s="565"/>
      <c r="N115" s="565"/>
      <c r="O115" s="565"/>
      <c r="P115" s="565"/>
      <c r="Q115" s="565"/>
      <c r="R115" s="565"/>
      <c r="S115" s="565"/>
      <c r="T115" s="565"/>
      <c r="U115" s="565"/>
      <c r="V115" s="565"/>
      <c r="W115" s="565"/>
    </row>
    <row r="116" spans="1:23" ht="16.5" customHeight="1">
      <c r="A116" s="565"/>
      <c r="B116" s="565"/>
      <c r="C116" s="574"/>
      <c r="D116" s="565"/>
      <c r="E116" s="565"/>
      <c r="F116" s="565"/>
      <c r="G116" s="565"/>
      <c r="H116" s="565"/>
      <c r="I116" s="565"/>
      <c r="J116" s="565"/>
      <c r="K116" s="565"/>
      <c r="L116" s="565"/>
      <c r="M116" s="565"/>
      <c r="N116" s="565"/>
      <c r="O116" s="565"/>
      <c r="P116" s="565"/>
      <c r="Q116" s="565"/>
      <c r="R116" s="565"/>
      <c r="S116" s="565"/>
      <c r="T116" s="565"/>
      <c r="U116" s="565"/>
      <c r="V116" s="565"/>
      <c r="W116" s="565"/>
    </row>
    <row r="117" spans="1:23" ht="16.5" customHeight="1">
      <c r="A117" s="565"/>
      <c r="B117" s="565"/>
      <c r="C117" s="574"/>
      <c r="D117" s="565"/>
      <c r="E117" s="565"/>
      <c r="F117" s="565"/>
      <c r="G117" s="565"/>
      <c r="H117" s="565"/>
      <c r="I117" s="565"/>
      <c r="J117" s="565"/>
      <c r="K117" s="565"/>
      <c r="L117" s="565"/>
      <c r="M117" s="565"/>
      <c r="N117" s="565"/>
      <c r="O117" s="565"/>
      <c r="P117" s="565"/>
      <c r="Q117" s="565"/>
      <c r="R117" s="565"/>
      <c r="S117" s="565"/>
      <c r="T117" s="565"/>
      <c r="U117" s="565"/>
      <c r="V117" s="565"/>
      <c r="W117" s="565"/>
    </row>
    <row r="118" spans="1:23" ht="16.5" customHeight="1">
      <c r="A118" s="565"/>
      <c r="B118" s="565"/>
      <c r="C118" s="574"/>
      <c r="D118" s="565"/>
      <c r="E118" s="565"/>
      <c r="F118" s="565"/>
      <c r="G118" s="565"/>
      <c r="H118" s="565"/>
      <c r="I118" s="565"/>
      <c r="J118" s="565"/>
      <c r="K118" s="565"/>
      <c r="L118" s="565"/>
      <c r="M118" s="565"/>
      <c r="N118" s="565"/>
      <c r="O118" s="565"/>
      <c r="P118" s="565"/>
      <c r="Q118" s="565"/>
      <c r="R118" s="565"/>
      <c r="S118" s="565"/>
      <c r="T118" s="565"/>
      <c r="U118" s="565"/>
      <c r="V118" s="565"/>
      <c r="W118" s="565"/>
    </row>
    <row r="119" spans="1:23" ht="16.5" customHeight="1">
      <c r="A119" s="565"/>
      <c r="B119" s="565"/>
      <c r="C119" s="574"/>
      <c r="D119" s="565"/>
      <c r="E119" s="565"/>
      <c r="F119" s="565"/>
      <c r="G119" s="565"/>
      <c r="H119" s="565"/>
      <c r="I119" s="565"/>
      <c r="J119" s="565"/>
      <c r="K119" s="565"/>
      <c r="L119" s="565"/>
      <c r="M119" s="565"/>
      <c r="N119" s="565"/>
      <c r="O119" s="565"/>
      <c r="P119" s="565"/>
      <c r="Q119" s="565"/>
      <c r="R119" s="565"/>
      <c r="S119" s="565"/>
      <c r="T119" s="565"/>
      <c r="U119" s="565"/>
      <c r="V119" s="565"/>
      <c r="W119" s="565"/>
    </row>
    <row r="120" spans="1:23" ht="16.5" customHeight="1">
      <c r="A120" s="565"/>
      <c r="B120" s="565"/>
      <c r="C120" s="574"/>
      <c r="D120" s="565"/>
      <c r="E120" s="565"/>
      <c r="F120" s="565"/>
      <c r="G120" s="565"/>
      <c r="H120" s="565"/>
      <c r="I120" s="565"/>
      <c r="J120" s="565"/>
      <c r="K120" s="565"/>
      <c r="L120" s="565"/>
      <c r="M120" s="565"/>
      <c r="N120" s="565"/>
      <c r="O120" s="565"/>
      <c r="P120" s="565"/>
      <c r="Q120" s="565"/>
      <c r="R120" s="565"/>
      <c r="S120" s="565"/>
      <c r="T120" s="565"/>
      <c r="U120" s="565"/>
      <c r="V120" s="565"/>
      <c r="W120" s="565"/>
    </row>
    <row r="121" spans="1:23" ht="16.5" customHeight="1">
      <c r="A121" s="565"/>
      <c r="B121" s="565"/>
      <c r="C121" s="574"/>
      <c r="D121" s="565"/>
      <c r="E121" s="565"/>
      <c r="F121" s="565"/>
      <c r="G121" s="565"/>
      <c r="H121" s="565"/>
      <c r="I121" s="565"/>
      <c r="J121" s="565"/>
      <c r="K121" s="565"/>
      <c r="L121" s="565"/>
      <c r="M121" s="565"/>
      <c r="N121" s="565"/>
      <c r="O121" s="565"/>
      <c r="P121" s="565"/>
      <c r="Q121" s="565"/>
      <c r="R121" s="565"/>
      <c r="S121" s="565"/>
      <c r="T121" s="565"/>
      <c r="U121" s="565"/>
      <c r="V121" s="565"/>
      <c r="W121" s="565"/>
    </row>
    <row r="122" spans="1:23" ht="16.5" customHeight="1">
      <c r="A122" s="565"/>
      <c r="B122" s="565"/>
      <c r="C122" s="574"/>
      <c r="D122" s="565"/>
      <c r="E122" s="565"/>
      <c r="F122" s="565"/>
      <c r="G122" s="565"/>
      <c r="H122" s="565"/>
      <c r="I122" s="565"/>
      <c r="J122" s="565"/>
      <c r="K122" s="565"/>
      <c r="L122" s="565"/>
      <c r="M122" s="565"/>
      <c r="N122" s="565"/>
      <c r="O122" s="565"/>
      <c r="P122" s="565"/>
      <c r="Q122" s="565"/>
      <c r="R122" s="565"/>
      <c r="S122" s="565"/>
      <c r="T122" s="565"/>
      <c r="U122" s="565"/>
      <c r="V122" s="565"/>
      <c r="W122" s="565"/>
    </row>
    <row r="123" spans="1:23" ht="16.5" customHeight="1">
      <c r="A123" s="565"/>
      <c r="B123" s="565"/>
      <c r="C123" s="574"/>
      <c r="D123" s="565"/>
      <c r="E123" s="565"/>
      <c r="F123" s="565"/>
      <c r="G123" s="565"/>
      <c r="H123" s="565"/>
      <c r="I123" s="565"/>
      <c r="J123" s="565"/>
      <c r="K123" s="565"/>
      <c r="L123" s="565"/>
      <c r="M123" s="565"/>
      <c r="N123" s="565"/>
      <c r="O123" s="565"/>
      <c r="P123" s="565"/>
      <c r="Q123" s="565"/>
      <c r="R123" s="565"/>
      <c r="S123" s="565"/>
      <c r="T123" s="565"/>
      <c r="U123" s="565"/>
      <c r="V123" s="565"/>
      <c r="W123" s="565"/>
    </row>
    <row r="124" spans="1:23" ht="16.5" customHeight="1">
      <c r="A124" s="565"/>
      <c r="B124" s="565"/>
      <c r="C124" s="574"/>
      <c r="D124" s="565"/>
      <c r="E124" s="565"/>
      <c r="F124" s="565"/>
      <c r="G124" s="565"/>
      <c r="H124" s="565"/>
      <c r="I124" s="565"/>
      <c r="J124" s="565"/>
      <c r="K124" s="565"/>
      <c r="L124" s="565"/>
      <c r="M124" s="565"/>
      <c r="N124" s="565"/>
      <c r="O124" s="565"/>
      <c r="P124" s="565"/>
      <c r="Q124" s="565"/>
      <c r="R124" s="565"/>
      <c r="S124" s="565"/>
      <c r="T124" s="565"/>
      <c r="U124" s="565"/>
      <c r="V124" s="565"/>
      <c r="W124" s="565"/>
    </row>
    <row r="125" spans="1:23" ht="16.5" customHeight="1">
      <c r="A125" s="565"/>
      <c r="B125" s="565"/>
      <c r="C125" s="574"/>
      <c r="D125" s="565"/>
      <c r="E125" s="565"/>
      <c r="F125" s="565"/>
      <c r="G125" s="565"/>
      <c r="H125" s="565"/>
      <c r="I125" s="565"/>
      <c r="J125" s="565"/>
      <c r="K125" s="565"/>
      <c r="L125" s="565"/>
      <c r="M125" s="565"/>
      <c r="N125" s="565"/>
      <c r="O125" s="565"/>
      <c r="P125" s="565"/>
      <c r="Q125" s="565"/>
      <c r="R125" s="565"/>
      <c r="S125" s="565"/>
      <c r="T125" s="565"/>
      <c r="U125" s="565"/>
      <c r="V125" s="565"/>
      <c r="W125" s="565"/>
    </row>
    <row r="126" spans="1:23" ht="16.5" customHeight="1">
      <c r="A126" s="565"/>
      <c r="B126" s="565"/>
      <c r="C126" s="574"/>
      <c r="D126" s="565"/>
      <c r="E126" s="565"/>
      <c r="F126" s="565"/>
      <c r="G126" s="565"/>
      <c r="H126" s="565"/>
      <c r="I126" s="565"/>
      <c r="J126" s="565"/>
      <c r="K126" s="565"/>
      <c r="L126" s="565"/>
      <c r="M126" s="565"/>
      <c r="N126" s="565"/>
      <c r="O126" s="565"/>
      <c r="P126" s="565"/>
      <c r="Q126" s="565"/>
      <c r="R126" s="565"/>
      <c r="S126" s="565"/>
      <c r="T126" s="565"/>
      <c r="U126" s="565"/>
      <c r="V126" s="565"/>
      <c r="W126" s="565"/>
    </row>
    <row r="127" spans="1:23" ht="16.5" customHeight="1">
      <c r="A127" s="565"/>
      <c r="B127" s="565"/>
      <c r="C127" s="574"/>
      <c r="D127" s="565"/>
      <c r="E127" s="565"/>
      <c r="F127" s="565"/>
      <c r="G127" s="565"/>
      <c r="H127" s="565"/>
      <c r="I127" s="565"/>
      <c r="J127" s="565"/>
      <c r="K127" s="565"/>
      <c r="L127" s="565"/>
      <c r="M127" s="565"/>
      <c r="N127" s="565"/>
      <c r="O127" s="565"/>
      <c r="P127" s="565"/>
      <c r="Q127" s="565"/>
      <c r="R127" s="565"/>
      <c r="S127" s="565"/>
      <c r="T127" s="565"/>
      <c r="U127" s="565"/>
      <c r="V127" s="565"/>
      <c r="W127" s="565"/>
    </row>
    <row r="128" spans="1:23" ht="16.5" customHeight="1">
      <c r="A128" s="565"/>
      <c r="B128" s="565"/>
      <c r="C128" s="574"/>
      <c r="D128" s="565"/>
      <c r="E128" s="565"/>
      <c r="F128" s="565"/>
      <c r="G128" s="565"/>
      <c r="H128" s="565"/>
      <c r="I128" s="565"/>
      <c r="J128" s="565"/>
      <c r="K128" s="565"/>
      <c r="L128" s="565"/>
      <c r="M128" s="565"/>
      <c r="N128" s="565"/>
      <c r="O128" s="565"/>
      <c r="P128" s="565"/>
      <c r="Q128" s="565"/>
      <c r="R128" s="565"/>
      <c r="S128" s="565"/>
      <c r="T128" s="565"/>
      <c r="U128" s="565"/>
      <c r="V128" s="565"/>
      <c r="W128" s="565"/>
    </row>
    <row r="129" spans="1:23" ht="16.5" customHeight="1">
      <c r="A129" s="565"/>
      <c r="B129" s="565"/>
      <c r="C129" s="574"/>
      <c r="D129" s="565"/>
      <c r="E129" s="565"/>
      <c r="F129" s="565"/>
      <c r="G129" s="565"/>
      <c r="H129" s="565"/>
      <c r="I129" s="565"/>
      <c r="J129" s="565"/>
      <c r="K129" s="565"/>
      <c r="L129" s="565"/>
      <c r="M129" s="565"/>
      <c r="N129" s="565"/>
      <c r="O129" s="565"/>
      <c r="P129" s="565"/>
      <c r="Q129" s="565"/>
      <c r="R129" s="565"/>
      <c r="S129" s="565"/>
      <c r="T129" s="565"/>
      <c r="U129" s="565"/>
      <c r="V129" s="565"/>
      <c r="W129" s="565"/>
    </row>
    <row r="130" spans="1:23" ht="16.5" customHeight="1">
      <c r="A130" s="565"/>
      <c r="B130" s="565"/>
      <c r="C130" s="574"/>
      <c r="D130" s="565"/>
      <c r="E130" s="565"/>
      <c r="F130" s="565"/>
      <c r="G130" s="565"/>
      <c r="H130" s="565"/>
      <c r="I130" s="565"/>
      <c r="J130" s="565"/>
      <c r="K130" s="565"/>
      <c r="L130" s="565"/>
      <c r="M130" s="565"/>
      <c r="N130" s="565"/>
      <c r="O130" s="565"/>
      <c r="P130" s="565"/>
      <c r="Q130" s="565"/>
      <c r="R130" s="565"/>
      <c r="S130" s="565"/>
      <c r="T130" s="565"/>
      <c r="U130" s="565"/>
      <c r="V130" s="565"/>
      <c r="W130" s="565"/>
    </row>
    <row r="131" spans="1:23" ht="16.5" customHeight="1">
      <c r="A131" s="565"/>
      <c r="B131" s="565"/>
      <c r="C131" s="574"/>
      <c r="D131" s="565"/>
      <c r="E131" s="565"/>
      <c r="F131" s="565"/>
      <c r="G131" s="565"/>
      <c r="H131" s="565"/>
      <c r="I131" s="565"/>
      <c r="J131" s="565"/>
      <c r="K131" s="565"/>
      <c r="L131" s="565"/>
      <c r="M131" s="565"/>
      <c r="N131" s="565"/>
      <c r="O131" s="565"/>
      <c r="P131" s="565"/>
      <c r="Q131" s="565"/>
      <c r="R131" s="565"/>
      <c r="S131" s="565"/>
      <c r="T131" s="565"/>
      <c r="U131" s="565"/>
      <c r="V131" s="565"/>
      <c r="W131" s="565"/>
    </row>
    <row r="132" spans="1:23" ht="16.5" customHeight="1">
      <c r="A132" s="565"/>
      <c r="B132" s="565"/>
      <c r="C132" s="574"/>
      <c r="D132" s="565"/>
      <c r="E132" s="565"/>
      <c r="F132" s="565"/>
      <c r="G132" s="565"/>
      <c r="H132" s="565"/>
      <c r="I132" s="565"/>
      <c r="J132" s="565"/>
      <c r="K132" s="565"/>
      <c r="L132" s="565"/>
      <c r="M132" s="565"/>
      <c r="N132" s="565"/>
      <c r="O132" s="565"/>
      <c r="P132" s="565"/>
      <c r="Q132" s="565"/>
      <c r="R132" s="565"/>
      <c r="S132" s="565"/>
      <c r="T132" s="565"/>
      <c r="U132" s="565"/>
      <c r="V132" s="565"/>
      <c r="W132" s="565"/>
    </row>
    <row r="133" spans="1:23" ht="16.5" customHeight="1">
      <c r="A133" s="565"/>
      <c r="B133" s="565"/>
      <c r="C133" s="574"/>
      <c r="D133" s="565"/>
      <c r="E133" s="565"/>
      <c r="F133" s="565"/>
      <c r="G133" s="565"/>
      <c r="H133" s="565"/>
      <c r="I133" s="565"/>
      <c r="J133" s="565"/>
      <c r="K133" s="565"/>
      <c r="L133" s="565"/>
      <c r="M133" s="565"/>
      <c r="N133" s="565"/>
      <c r="O133" s="565"/>
      <c r="P133" s="565"/>
      <c r="Q133" s="565"/>
      <c r="R133" s="565"/>
      <c r="S133" s="565"/>
      <c r="T133" s="565"/>
      <c r="U133" s="565"/>
      <c r="V133" s="565"/>
      <c r="W133" s="565"/>
    </row>
    <row r="134" spans="1:23" ht="16.5" customHeight="1">
      <c r="A134" s="565"/>
      <c r="B134" s="565"/>
      <c r="C134" s="574"/>
      <c r="D134" s="565"/>
      <c r="E134" s="565"/>
      <c r="F134" s="565"/>
      <c r="G134" s="565"/>
      <c r="H134" s="565"/>
      <c r="I134" s="565"/>
      <c r="J134" s="565"/>
      <c r="K134" s="565"/>
      <c r="L134" s="565"/>
      <c r="M134" s="565"/>
      <c r="N134" s="565"/>
      <c r="O134" s="565"/>
      <c r="P134" s="565"/>
      <c r="Q134" s="565"/>
      <c r="R134" s="565"/>
      <c r="S134" s="565"/>
      <c r="T134" s="565"/>
      <c r="U134" s="565"/>
      <c r="V134" s="565"/>
      <c r="W134" s="565"/>
    </row>
    <row r="135" spans="1:23" ht="16.5" customHeight="1">
      <c r="A135" s="565"/>
      <c r="B135" s="565"/>
      <c r="C135" s="574"/>
      <c r="D135" s="565"/>
      <c r="E135" s="565"/>
      <c r="F135" s="565"/>
      <c r="G135" s="565"/>
      <c r="H135" s="565"/>
      <c r="I135" s="565"/>
      <c r="J135" s="565"/>
      <c r="K135" s="565"/>
      <c r="L135" s="565"/>
      <c r="M135" s="565"/>
      <c r="N135" s="565"/>
      <c r="O135" s="565"/>
      <c r="P135" s="565"/>
      <c r="Q135" s="565"/>
      <c r="R135" s="565"/>
      <c r="S135" s="565"/>
      <c r="T135" s="565"/>
      <c r="U135" s="565"/>
      <c r="V135" s="565"/>
      <c r="W135" s="565"/>
    </row>
    <row r="136" spans="1:23" ht="16.5" customHeight="1">
      <c r="A136" s="565"/>
      <c r="B136" s="565"/>
      <c r="C136" s="574"/>
      <c r="D136" s="565"/>
      <c r="E136" s="565"/>
      <c r="F136" s="565"/>
      <c r="G136" s="565"/>
      <c r="H136" s="565"/>
      <c r="I136" s="565"/>
      <c r="J136" s="565"/>
      <c r="K136" s="565"/>
      <c r="L136" s="565"/>
      <c r="M136" s="565"/>
      <c r="N136" s="565"/>
      <c r="O136" s="565"/>
      <c r="P136" s="565"/>
      <c r="Q136" s="565"/>
      <c r="R136" s="565"/>
      <c r="S136" s="565"/>
      <c r="T136" s="565"/>
      <c r="U136" s="565"/>
      <c r="V136" s="565"/>
      <c r="W136" s="565"/>
    </row>
    <row r="137" spans="1:23" ht="16.5" customHeight="1">
      <c r="A137" s="565"/>
      <c r="B137" s="565"/>
      <c r="C137" s="574"/>
      <c r="D137" s="565"/>
      <c r="E137" s="565"/>
      <c r="F137" s="565"/>
      <c r="G137" s="565"/>
      <c r="H137" s="565"/>
      <c r="I137" s="565"/>
      <c r="J137" s="565"/>
      <c r="K137" s="565"/>
      <c r="L137" s="565"/>
      <c r="M137" s="565"/>
      <c r="N137" s="565"/>
      <c r="O137" s="565"/>
      <c r="P137" s="565"/>
      <c r="Q137" s="565"/>
      <c r="R137" s="565"/>
      <c r="S137" s="565"/>
      <c r="T137" s="565"/>
      <c r="U137" s="565"/>
      <c r="V137" s="565"/>
      <c r="W137" s="565"/>
    </row>
    <row r="138" spans="1:23" ht="16.5" customHeight="1">
      <c r="A138" s="565"/>
      <c r="B138" s="565"/>
      <c r="C138" s="574"/>
      <c r="D138" s="565"/>
      <c r="E138" s="565"/>
      <c r="F138" s="565"/>
      <c r="G138" s="565"/>
      <c r="H138" s="565"/>
      <c r="I138" s="565"/>
      <c r="J138" s="565"/>
      <c r="K138" s="565"/>
      <c r="L138" s="565"/>
      <c r="M138" s="565"/>
      <c r="N138" s="565"/>
      <c r="O138" s="565"/>
      <c r="P138" s="565"/>
      <c r="Q138" s="565"/>
      <c r="R138" s="565"/>
      <c r="S138" s="565"/>
      <c r="T138" s="565"/>
      <c r="U138" s="565"/>
      <c r="V138" s="565"/>
      <c r="W138" s="565"/>
    </row>
    <row r="139" spans="1:23" ht="16.5" customHeight="1">
      <c r="A139" s="565"/>
      <c r="B139" s="565"/>
      <c r="C139" s="574"/>
      <c r="D139" s="565"/>
      <c r="E139" s="565"/>
      <c r="F139" s="565"/>
      <c r="G139" s="565"/>
      <c r="H139" s="565"/>
      <c r="I139" s="565"/>
      <c r="J139" s="565"/>
      <c r="K139" s="565"/>
      <c r="L139" s="565"/>
      <c r="M139" s="565"/>
      <c r="N139" s="565"/>
      <c r="O139" s="565"/>
      <c r="P139" s="565"/>
      <c r="Q139" s="565"/>
      <c r="R139" s="565"/>
      <c r="S139" s="565"/>
      <c r="T139" s="565"/>
      <c r="U139" s="565"/>
      <c r="V139" s="565"/>
      <c r="W139" s="565"/>
    </row>
    <row r="140" spans="1:23" ht="16.5" customHeight="1">
      <c r="A140" s="565"/>
      <c r="B140" s="565"/>
      <c r="C140" s="574"/>
      <c r="D140" s="565"/>
      <c r="E140" s="565"/>
      <c r="F140" s="565"/>
      <c r="G140" s="565"/>
      <c r="H140" s="565"/>
      <c r="I140" s="565"/>
      <c r="J140" s="565"/>
      <c r="K140" s="565"/>
      <c r="L140" s="565"/>
      <c r="M140" s="565"/>
      <c r="N140" s="565"/>
      <c r="O140" s="565"/>
      <c r="P140" s="565"/>
      <c r="Q140" s="565"/>
      <c r="R140" s="565"/>
      <c r="S140" s="565"/>
      <c r="T140" s="565"/>
      <c r="U140" s="565"/>
      <c r="V140" s="565"/>
      <c r="W140" s="565"/>
    </row>
    <row r="141" spans="1:23" ht="16.5" customHeight="1">
      <c r="A141" s="565"/>
      <c r="B141" s="565"/>
      <c r="C141" s="574"/>
      <c r="D141" s="565"/>
      <c r="E141" s="565"/>
      <c r="F141" s="565"/>
      <c r="G141" s="565"/>
      <c r="H141" s="565"/>
      <c r="I141" s="565"/>
      <c r="J141" s="565"/>
      <c r="K141" s="565"/>
      <c r="L141" s="565"/>
      <c r="M141" s="565"/>
      <c r="N141" s="565"/>
      <c r="O141" s="565"/>
      <c r="P141" s="565"/>
      <c r="Q141" s="565"/>
      <c r="R141" s="565"/>
      <c r="S141" s="565"/>
      <c r="T141" s="565"/>
      <c r="U141" s="565"/>
      <c r="V141" s="565"/>
      <c r="W141" s="565"/>
    </row>
    <row r="142" spans="1:23" ht="16.5" customHeight="1">
      <c r="A142" s="565"/>
      <c r="B142" s="565"/>
      <c r="C142" s="574"/>
      <c r="D142" s="565"/>
      <c r="E142" s="565"/>
      <c r="F142" s="565"/>
      <c r="G142" s="565"/>
      <c r="H142" s="565"/>
      <c r="I142" s="565"/>
      <c r="J142" s="565"/>
      <c r="K142" s="565"/>
      <c r="L142" s="565"/>
      <c r="M142" s="565"/>
      <c r="N142" s="565"/>
      <c r="O142" s="565"/>
      <c r="P142" s="565"/>
      <c r="Q142" s="565"/>
      <c r="R142" s="565"/>
      <c r="S142" s="565"/>
      <c r="T142" s="565"/>
      <c r="U142" s="565"/>
      <c r="V142" s="565"/>
      <c r="W142" s="565"/>
    </row>
    <row r="143" spans="1:23" ht="16.5" customHeight="1">
      <c r="A143" s="565"/>
      <c r="B143" s="565"/>
      <c r="C143" s="574"/>
      <c r="D143" s="565"/>
      <c r="E143" s="565"/>
      <c r="F143" s="565"/>
      <c r="G143" s="565"/>
      <c r="H143" s="565"/>
      <c r="I143" s="565"/>
      <c r="J143" s="565"/>
      <c r="K143" s="565"/>
      <c r="L143" s="565"/>
      <c r="M143" s="565"/>
      <c r="N143" s="565"/>
      <c r="O143" s="565"/>
      <c r="P143" s="565"/>
      <c r="Q143" s="565"/>
      <c r="R143" s="565"/>
      <c r="S143" s="565"/>
      <c r="T143" s="565"/>
      <c r="U143" s="565"/>
      <c r="V143" s="565"/>
      <c r="W143" s="565"/>
    </row>
    <row r="144" spans="1:23" ht="16.5" customHeight="1">
      <c r="A144" s="565"/>
      <c r="B144" s="565"/>
      <c r="C144" s="574"/>
      <c r="D144" s="565"/>
      <c r="E144" s="565"/>
      <c r="F144" s="565"/>
      <c r="G144" s="565"/>
      <c r="H144" s="565"/>
      <c r="I144" s="565"/>
      <c r="J144" s="565"/>
      <c r="K144" s="565"/>
      <c r="L144" s="565"/>
      <c r="M144" s="565"/>
      <c r="N144" s="565"/>
      <c r="O144" s="565"/>
      <c r="P144" s="565"/>
      <c r="Q144" s="565"/>
      <c r="R144" s="565"/>
      <c r="S144" s="565"/>
      <c r="T144" s="565"/>
      <c r="U144" s="565"/>
      <c r="V144" s="565"/>
      <c r="W144" s="565"/>
    </row>
    <row r="145" spans="1:23" ht="16.5" customHeight="1">
      <c r="A145" s="565"/>
      <c r="B145" s="565"/>
      <c r="C145" s="574"/>
      <c r="D145" s="565"/>
      <c r="E145" s="565"/>
      <c r="F145" s="565"/>
      <c r="G145" s="565"/>
      <c r="H145" s="565"/>
      <c r="I145" s="565"/>
      <c r="J145" s="565"/>
      <c r="K145" s="565"/>
      <c r="L145" s="565"/>
      <c r="M145" s="565"/>
      <c r="N145" s="565"/>
      <c r="O145" s="565"/>
      <c r="P145" s="565"/>
      <c r="Q145" s="565"/>
      <c r="R145" s="565"/>
      <c r="S145" s="565"/>
      <c r="T145" s="565"/>
      <c r="U145" s="565"/>
      <c r="V145" s="565"/>
      <c r="W145" s="565"/>
    </row>
    <row r="146" spans="1:23" ht="16.5" customHeight="1">
      <c r="A146" s="565"/>
      <c r="B146" s="565"/>
      <c r="C146" s="574"/>
      <c r="D146" s="565"/>
      <c r="E146" s="565"/>
      <c r="F146" s="565"/>
      <c r="G146" s="565"/>
      <c r="H146" s="565"/>
      <c r="I146" s="565"/>
      <c r="J146" s="565"/>
      <c r="K146" s="565"/>
      <c r="L146" s="565"/>
      <c r="M146" s="565"/>
      <c r="N146" s="565"/>
      <c r="O146" s="565"/>
      <c r="P146" s="565"/>
      <c r="Q146" s="565"/>
      <c r="R146" s="565"/>
      <c r="S146" s="565"/>
      <c r="T146" s="565"/>
      <c r="U146" s="565"/>
      <c r="V146" s="565"/>
      <c r="W146" s="565"/>
    </row>
    <row r="147" spans="1:23" ht="16.5" customHeight="1">
      <c r="A147" s="565"/>
      <c r="B147" s="565"/>
      <c r="C147" s="574"/>
      <c r="D147" s="565"/>
      <c r="E147" s="565"/>
      <c r="F147" s="565"/>
      <c r="G147" s="565"/>
      <c r="H147" s="565"/>
      <c r="I147" s="565"/>
      <c r="J147" s="565"/>
      <c r="K147" s="565"/>
      <c r="L147" s="565"/>
      <c r="M147" s="565"/>
      <c r="N147" s="565"/>
      <c r="O147" s="565"/>
      <c r="P147" s="565"/>
      <c r="Q147" s="565"/>
      <c r="R147" s="565"/>
      <c r="S147" s="565"/>
      <c r="T147" s="565"/>
      <c r="U147" s="565"/>
      <c r="V147" s="565"/>
      <c r="W147" s="565"/>
    </row>
    <row r="148" spans="1:23" ht="16.5" customHeight="1">
      <c r="A148" s="565"/>
      <c r="B148" s="565"/>
      <c r="C148" s="574"/>
      <c r="D148" s="565"/>
      <c r="E148" s="565"/>
      <c r="F148" s="565"/>
      <c r="G148" s="565"/>
      <c r="H148" s="565"/>
      <c r="I148" s="565"/>
      <c r="J148" s="565"/>
      <c r="K148" s="565"/>
      <c r="L148" s="565"/>
      <c r="M148" s="565"/>
      <c r="N148" s="565"/>
      <c r="O148" s="565"/>
      <c r="P148" s="565"/>
      <c r="Q148" s="565"/>
      <c r="R148" s="565"/>
      <c r="S148" s="565"/>
      <c r="T148" s="565"/>
      <c r="U148" s="565"/>
      <c r="V148" s="565"/>
      <c r="W148" s="565"/>
    </row>
    <row r="149" spans="1:23" ht="16.5" customHeight="1">
      <c r="A149" s="565"/>
      <c r="B149" s="565"/>
      <c r="C149" s="574"/>
      <c r="D149" s="565"/>
      <c r="E149" s="565"/>
      <c r="F149" s="565"/>
      <c r="G149" s="565"/>
      <c r="H149" s="565"/>
      <c r="I149" s="565"/>
      <c r="J149" s="565"/>
      <c r="K149" s="565"/>
      <c r="L149" s="565"/>
      <c r="M149" s="565"/>
      <c r="N149" s="565"/>
      <c r="O149" s="565"/>
      <c r="P149" s="565"/>
      <c r="Q149" s="565"/>
      <c r="R149" s="565"/>
      <c r="S149" s="565"/>
      <c r="T149" s="565"/>
      <c r="U149" s="565"/>
      <c r="V149" s="565"/>
      <c r="W149" s="565"/>
    </row>
    <row r="150" spans="1:23" ht="16.5" customHeight="1">
      <c r="A150" s="565"/>
      <c r="B150" s="565"/>
      <c r="C150" s="574"/>
      <c r="D150" s="565"/>
      <c r="E150" s="565"/>
      <c r="F150" s="565"/>
      <c r="G150" s="565"/>
      <c r="H150" s="565"/>
      <c r="I150" s="565"/>
      <c r="J150" s="565"/>
      <c r="K150" s="565"/>
      <c r="L150" s="565"/>
      <c r="M150" s="565"/>
      <c r="N150" s="565"/>
      <c r="O150" s="565"/>
      <c r="P150" s="565"/>
      <c r="Q150" s="565"/>
      <c r="R150" s="565"/>
      <c r="S150" s="565"/>
      <c r="T150" s="565"/>
      <c r="U150" s="565"/>
      <c r="V150" s="565"/>
      <c r="W150" s="565"/>
    </row>
    <row r="151" spans="1:23" ht="16.5" customHeight="1">
      <c r="A151" s="565"/>
      <c r="B151" s="565"/>
      <c r="C151" s="574"/>
      <c r="D151" s="565"/>
      <c r="E151" s="565"/>
      <c r="F151" s="565"/>
      <c r="G151" s="565"/>
      <c r="H151" s="565"/>
      <c r="I151" s="565"/>
      <c r="J151" s="565"/>
      <c r="K151" s="565"/>
      <c r="L151" s="565"/>
      <c r="M151" s="565"/>
      <c r="N151" s="565"/>
      <c r="O151" s="565"/>
      <c r="P151" s="565"/>
      <c r="Q151" s="565"/>
      <c r="R151" s="565"/>
      <c r="S151" s="565"/>
      <c r="T151" s="565"/>
      <c r="U151" s="565"/>
      <c r="V151" s="565"/>
      <c r="W151" s="565"/>
    </row>
    <row r="152" spans="1:23" ht="16.5" customHeight="1">
      <c r="A152" s="565"/>
      <c r="B152" s="565"/>
      <c r="C152" s="574"/>
      <c r="D152" s="565"/>
      <c r="E152" s="565"/>
      <c r="F152" s="565"/>
      <c r="G152" s="565"/>
      <c r="H152" s="565"/>
      <c r="I152" s="565"/>
      <c r="J152" s="565"/>
      <c r="K152" s="565"/>
      <c r="L152" s="565"/>
      <c r="M152" s="565"/>
      <c r="N152" s="565"/>
      <c r="O152" s="565"/>
      <c r="P152" s="565"/>
      <c r="Q152" s="565"/>
      <c r="R152" s="565"/>
      <c r="S152" s="565"/>
      <c r="T152" s="565"/>
      <c r="U152" s="565"/>
      <c r="V152" s="565"/>
      <c r="W152" s="565"/>
    </row>
    <row r="153" spans="1:23" ht="16.5" customHeight="1">
      <c r="A153" s="565"/>
      <c r="B153" s="565"/>
      <c r="C153" s="574"/>
      <c r="D153" s="565"/>
      <c r="E153" s="565"/>
      <c r="F153" s="565"/>
      <c r="G153" s="565"/>
      <c r="H153" s="565"/>
      <c r="I153" s="565"/>
      <c r="J153" s="565"/>
      <c r="K153" s="565"/>
      <c r="L153" s="565"/>
      <c r="M153" s="565"/>
      <c r="N153" s="565"/>
      <c r="O153" s="565"/>
      <c r="P153" s="565"/>
      <c r="Q153" s="565"/>
      <c r="R153" s="565"/>
      <c r="S153" s="565"/>
      <c r="T153" s="565"/>
      <c r="U153" s="565"/>
      <c r="V153" s="565"/>
      <c r="W153" s="565"/>
    </row>
    <row r="154" spans="1:23" ht="16.5" customHeight="1">
      <c r="A154" s="565"/>
      <c r="B154" s="565"/>
      <c r="C154" s="574"/>
      <c r="D154" s="565"/>
      <c r="E154" s="565"/>
      <c r="F154" s="565"/>
      <c r="G154" s="565"/>
      <c r="H154" s="565"/>
      <c r="I154" s="565"/>
      <c r="J154" s="565"/>
      <c r="K154" s="565"/>
      <c r="L154" s="565"/>
      <c r="M154" s="565"/>
      <c r="N154" s="565"/>
      <c r="O154" s="565"/>
      <c r="P154" s="565"/>
      <c r="Q154" s="565"/>
      <c r="R154" s="565"/>
      <c r="S154" s="565"/>
      <c r="T154" s="565"/>
      <c r="U154" s="565"/>
      <c r="V154" s="565"/>
      <c r="W154" s="565"/>
    </row>
    <row r="155" spans="1:23" ht="16.5" customHeight="1">
      <c r="A155" s="565"/>
      <c r="B155" s="565"/>
      <c r="C155" s="574"/>
      <c r="D155" s="565"/>
      <c r="E155" s="565"/>
      <c r="F155" s="565"/>
      <c r="G155" s="565"/>
      <c r="H155" s="565"/>
      <c r="I155" s="565"/>
      <c r="J155" s="565"/>
      <c r="K155" s="565"/>
      <c r="L155" s="565"/>
      <c r="M155" s="565"/>
      <c r="N155" s="565"/>
      <c r="O155" s="565"/>
      <c r="P155" s="565"/>
      <c r="Q155" s="565"/>
      <c r="R155" s="565"/>
      <c r="S155" s="565"/>
      <c r="T155" s="565"/>
      <c r="U155" s="565"/>
      <c r="V155" s="565"/>
      <c r="W155" s="565"/>
    </row>
    <row r="156" spans="1:23" ht="16.5" customHeight="1">
      <c r="A156" s="565"/>
      <c r="B156" s="565"/>
      <c r="C156" s="574"/>
      <c r="D156" s="565"/>
      <c r="E156" s="565"/>
      <c r="F156" s="565"/>
      <c r="G156" s="565"/>
      <c r="H156" s="565"/>
      <c r="I156" s="565"/>
      <c r="J156" s="565"/>
      <c r="K156" s="565"/>
      <c r="L156" s="565"/>
      <c r="M156" s="565"/>
      <c r="N156" s="565"/>
      <c r="O156" s="565"/>
      <c r="P156" s="565"/>
      <c r="Q156" s="565"/>
      <c r="R156" s="565"/>
      <c r="S156" s="565"/>
      <c r="T156" s="565"/>
      <c r="U156" s="565"/>
      <c r="V156" s="565"/>
      <c r="W156" s="565"/>
    </row>
    <row r="157" spans="1:23" ht="16.5" customHeight="1">
      <c r="A157" s="565"/>
      <c r="B157" s="565"/>
      <c r="C157" s="574"/>
      <c r="D157" s="565"/>
      <c r="E157" s="565"/>
      <c r="F157" s="565"/>
      <c r="G157" s="565"/>
      <c r="H157" s="565"/>
      <c r="I157" s="565"/>
      <c r="J157" s="565"/>
      <c r="K157" s="565"/>
      <c r="L157" s="565"/>
      <c r="M157" s="565"/>
      <c r="N157" s="565"/>
      <c r="O157" s="565"/>
      <c r="P157" s="565"/>
      <c r="Q157" s="565"/>
      <c r="R157" s="565"/>
      <c r="S157" s="565"/>
      <c r="T157" s="565"/>
      <c r="U157" s="565"/>
      <c r="V157" s="565"/>
      <c r="W157" s="565"/>
    </row>
    <row r="158" spans="1:23" ht="16.5" customHeight="1">
      <c r="A158" s="565"/>
      <c r="B158" s="565"/>
      <c r="C158" s="574"/>
      <c r="D158" s="565"/>
      <c r="E158" s="565"/>
      <c r="F158" s="565"/>
      <c r="G158" s="565"/>
      <c r="H158" s="565"/>
      <c r="I158" s="565"/>
      <c r="J158" s="565"/>
      <c r="K158" s="565"/>
      <c r="L158" s="565"/>
      <c r="M158" s="565"/>
      <c r="N158" s="565"/>
      <c r="O158" s="565"/>
      <c r="P158" s="565"/>
      <c r="Q158" s="565"/>
      <c r="R158" s="565"/>
      <c r="S158" s="565"/>
      <c r="T158" s="565"/>
      <c r="U158" s="565"/>
      <c r="V158" s="565"/>
      <c r="W158" s="565"/>
    </row>
    <row r="159" spans="1:23" ht="16.5" customHeight="1">
      <c r="A159" s="565"/>
      <c r="B159" s="565"/>
      <c r="C159" s="574"/>
      <c r="D159" s="565"/>
      <c r="E159" s="565"/>
      <c r="F159" s="565"/>
      <c r="G159" s="565"/>
      <c r="H159" s="565"/>
      <c r="I159" s="565"/>
      <c r="J159" s="565"/>
      <c r="K159" s="565"/>
      <c r="L159" s="565"/>
      <c r="M159" s="565"/>
      <c r="N159" s="565"/>
      <c r="O159" s="565"/>
      <c r="P159" s="565"/>
      <c r="Q159" s="565"/>
      <c r="R159" s="565"/>
      <c r="S159" s="565"/>
      <c r="T159" s="565"/>
      <c r="U159" s="565"/>
      <c r="V159" s="565"/>
      <c r="W159" s="565"/>
    </row>
    <row r="160" spans="1:23" ht="16.5" customHeight="1">
      <c r="A160" s="565"/>
      <c r="B160" s="565"/>
      <c r="C160" s="574"/>
      <c r="D160" s="565"/>
      <c r="E160" s="565"/>
      <c r="F160" s="565"/>
      <c r="G160" s="565"/>
      <c r="H160" s="565"/>
      <c r="I160" s="565"/>
      <c r="J160" s="565"/>
      <c r="K160" s="565"/>
      <c r="L160" s="565"/>
      <c r="M160" s="565"/>
      <c r="N160" s="565"/>
      <c r="O160" s="565"/>
      <c r="P160" s="565"/>
      <c r="Q160" s="565"/>
      <c r="R160" s="565"/>
      <c r="S160" s="565"/>
      <c r="T160" s="565"/>
      <c r="U160" s="565"/>
      <c r="V160" s="565"/>
      <c r="W160" s="565"/>
    </row>
    <row r="161" spans="1:23" ht="16.5" customHeight="1">
      <c r="A161" s="565"/>
      <c r="B161" s="565"/>
      <c r="C161" s="574"/>
      <c r="D161" s="565"/>
      <c r="E161" s="565"/>
      <c r="F161" s="565"/>
      <c r="G161" s="565"/>
      <c r="H161" s="565"/>
      <c r="I161" s="565"/>
      <c r="J161" s="565"/>
      <c r="K161" s="565"/>
      <c r="L161" s="565"/>
      <c r="M161" s="565"/>
      <c r="N161" s="565"/>
      <c r="O161" s="565"/>
      <c r="P161" s="565"/>
      <c r="Q161" s="565"/>
      <c r="R161" s="565"/>
      <c r="S161" s="565"/>
      <c r="T161" s="565"/>
      <c r="U161" s="565"/>
      <c r="V161" s="565"/>
      <c r="W161" s="565"/>
    </row>
    <row r="162" spans="1:23" ht="16.5" customHeight="1">
      <c r="A162" s="565"/>
      <c r="B162" s="565"/>
      <c r="C162" s="574"/>
      <c r="D162" s="565"/>
      <c r="E162" s="565"/>
      <c r="F162" s="565"/>
      <c r="G162" s="565"/>
      <c r="H162" s="565"/>
      <c r="I162" s="565"/>
      <c r="J162" s="565"/>
      <c r="K162" s="565"/>
      <c r="L162" s="565"/>
      <c r="M162" s="565"/>
      <c r="N162" s="565"/>
      <c r="O162" s="565"/>
      <c r="P162" s="565"/>
      <c r="Q162" s="565"/>
      <c r="R162" s="565"/>
      <c r="S162" s="565"/>
      <c r="T162" s="565"/>
      <c r="U162" s="565"/>
      <c r="V162" s="565"/>
      <c r="W162" s="565"/>
    </row>
    <row r="163" spans="1:23" ht="16.5" customHeight="1">
      <c r="A163" s="565"/>
      <c r="B163" s="565"/>
      <c r="C163" s="574"/>
      <c r="D163" s="565"/>
      <c r="E163" s="565"/>
      <c r="F163" s="565"/>
      <c r="G163" s="565"/>
      <c r="H163" s="565"/>
      <c r="I163" s="565"/>
      <c r="J163" s="565"/>
      <c r="K163" s="565"/>
      <c r="L163" s="565"/>
      <c r="M163" s="565"/>
      <c r="N163" s="565"/>
      <c r="O163" s="565"/>
      <c r="P163" s="565"/>
      <c r="Q163" s="565"/>
      <c r="R163" s="565"/>
      <c r="S163" s="565"/>
      <c r="T163" s="565"/>
      <c r="U163" s="565"/>
      <c r="V163" s="565"/>
      <c r="W163" s="565"/>
    </row>
    <row r="164" spans="1:23" ht="16.5" customHeight="1">
      <c r="A164" s="565"/>
      <c r="B164" s="565"/>
      <c r="C164" s="574"/>
      <c r="D164" s="565"/>
      <c r="E164" s="565"/>
      <c r="F164" s="565"/>
      <c r="G164" s="565"/>
      <c r="H164" s="565"/>
      <c r="I164" s="565"/>
      <c r="J164" s="565"/>
      <c r="K164" s="565"/>
      <c r="L164" s="565"/>
      <c r="M164" s="565"/>
      <c r="N164" s="565"/>
      <c r="O164" s="565"/>
      <c r="P164" s="565"/>
      <c r="Q164" s="565"/>
      <c r="R164" s="565"/>
      <c r="S164" s="565"/>
      <c r="T164" s="565"/>
      <c r="U164" s="565"/>
      <c r="V164" s="565"/>
      <c r="W164" s="565"/>
    </row>
    <row r="165" spans="1:23" ht="16.5" customHeight="1">
      <c r="A165" s="565"/>
      <c r="B165" s="565"/>
      <c r="C165" s="574"/>
      <c r="D165" s="565"/>
      <c r="E165" s="565"/>
      <c r="F165" s="565"/>
      <c r="G165" s="565"/>
      <c r="H165" s="565"/>
      <c r="I165" s="565"/>
      <c r="J165" s="565"/>
      <c r="K165" s="565"/>
      <c r="L165" s="565"/>
      <c r="M165" s="565"/>
      <c r="N165" s="565"/>
      <c r="O165" s="565"/>
      <c r="P165" s="565"/>
      <c r="Q165" s="565"/>
      <c r="R165" s="565"/>
      <c r="S165" s="565"/>
      <c r="T165" s="565"/>
      <c r="U165" s="565"/>
      <c r="V165" s="565"/>
      <c r="W165" s="565"/>
    </row>
    <row r="166" spans="1:23" ht="16.5" customHeight="1">
      <c r="A166" s="565"/>
      <c r="B166" s="565"/>
      <c r="C166" s="574"/>
      <c r="D166" s="565"/>
      <c r="E166" s="565"/>
      <c r="F166" s="565"/>
      <c r="G166" s="565"/>
      <c r="H166" s="565"/>
      <c r="I166" s="565"/>
      <c r="J166" s="565"/>
      <c r="K166" s="565"/>
      <c r="L166" s="565"/>
      <c r="M166" s="565"/>
      <c r="N166" s="565"/>
      <c r="O166" s="565"/>
      <c r="P166" s="565"/>
      <c r="Q166" s="565"/>
      <c r="R166" s="565"/>
      <c r="S166" s="565"/>
      <c r="T166" s="565"/>
      <c r="U166" s="565"/>
      <c r="V166" s="565"/>
      <c r="W166" s="565"/>
    </row>
    <row r="167" spans="1:23" ht="16.5" customHeight="1">
      <c r="A167" s="565"/>
      <c r="B167" s="565"/>
      <c r="C167" s="574"/>
      <c r="D167" s="565"/>
      <c r="E167" s="565"/>
      <c r="F167" s="565"/>
      <c r="G167" s="565"/>
      <c r="H167" s="565"/>
      <c r="I167" s="565"/>
      <c r="J167" s="565"/>
      <c r="K167" s="565"/>
      <c r="L167" s="565"/>
      <c r="M167" s="565"/>
      <c r="N167" s="565"/>
      <c r="O167" s="565"/>
      <c r="P167" s="565"/>
      <c r="Q167" s="565"/>
      <c r="R167" s="565"/>
      <c r="S167" s="565"/>
      <c r="T167" s="565"/>
      <c r="U167" s="565"/>
      <c r="V167" s="565"/>
      <c r="W167" s="565"/>
    </row>
    <row r="168" spans="1:23" ht="16.5" customHeight="1">
      <c r="A168" s="565"/>
      <c r="B168" s="565"/>
      <c r="C168" s="574"/>
      <c r="D168" s="565"/>
      <c r="E168" s="565"/>
      <c r="F168" s="565"/>
      <c r="G168" s="565"/>
      <c r="H168" s="565"/>
      <c r="I168" s="565"/>
      <c r="J168" s="565"/>
      <c r="K168" s="565"/>
      <c r="L168" s="565"/>
      <c r="M168" s="565"/>
      <c r="N168" s="565"/>
      <c r="O168" s="565"/>
      <c r="P168" s="565"/>
      <c r="Q168" s="565"/>
      <c r="R168" s="565"/>
      <c r="S168" s="565"/>
      <c r="T168" s="565"/>
      <c r="U168" s="565"/>
      <c r="V168" s="565"/>
      <c r="W168" s="565"/>
    </row>
    <row r="169" spans="1:23" ht="16.5" customHeight="1">
      <c r="A169" s="565"/>
      <c r="B169" s="565"/>
      <c r="C169" s="574"/>
      <c r="D169" s="565"/>
      <c r="E169" s="565"/>
      <c r="F169" s="565"/>
      <c r="G169" s="565"/>
      <c r="H169" s="565"/>
      <c r="I169" s="565"/>
      <c r="J169" s="565"/>
      <c r="K169" s="565"/>
      <c r="L169" s="565"/>
      <c r="M169" s="565"/>
      <c r="N169" s="565"/>
      <c r="O169" s="565"/>
      <c r="P169" s="565"/>
      <c r="Q169" s="565"/>
      <c r="R169" s="565"/>
      <c r="S169" s="565"/>
      <c r="T169" s="565"/>
      <c r="U169" s="565"/>
      <c r="V169" s="565"/>
      <c r="W169" s="565"/>
    </row>
    <row r="170" spans="1:23" ht="16.5" customHeight="1">
      <c r="A170" s="565"/>
      <c r="B170" s="565"/>
      <c r="C170" s="574"/>
      <c r="D170" s="565"/>
      <c r="E170" s="565"/>
      <c r="F170" s="565"/>
      <c r="G170" s="565"/>
      <c r="H170" s="565"/>
      <c r="I170" s="565"/>
      <c r="J170" s="565"/>
      <c r="K170" s="565"/>
      <c r="L170" s="565"/>
      <c r="M170" s="565"/>
      <c r="N170" s="565"/>
      <c r="O170" s="565"/>
      <c r="P170" s="565"/>
      <c r="Q170" s="565"/>
      <c r="R170" s="565"/>
      <c r="S170" s="565"/>
      <c r="T170" s="565"/>
      <c r="U170" s="565"/>
      <c r="V170" s="565"/>
      <c r="W170" s="565"/>
    </row>
    <row r="171" spans="1:23" ht="16.5" customHeight="1">
      <c r="A171" s="565"/>
      <c r="B171" s="565"/>
      <c r="C171" s="574"/>
      <c r="D171" s="565"/>
      <c r="E171" s="565"/>
      <c r="F171" s="565"/>
      <c r="G171" s="565"/>
      <c r="H171" s="565"/>
      <c r="I171" s="565"/>
      <c r="J171" s="565"/>
      <c r="K171" s="565"/>
      <c r="L171" s="565"/>
      <c r="M171" s="565"/>
      <c r="N171" s="565"/>
      <c r="O171" s="565"/>
      <c r="P171" s="565"/>
      <c r="Q171" s="565"/>
      <c r="R171" s="565"/>
      <c r="S171" s="565"/>
      <c r="T171" s="565"/>
      <c r="U171" s="565"/>
      <c r="V171" s="565"/>
      <c r="W171" s="565"/>
    </row>
    <row r="172" spans="1:23" ht="16.5" customHeight="1">
      <c r="A172" s="565"/>
      <c r="B172" s="565"/>
      <c r="C172" s="574"/>
      <c r="D172" s="565"/>
      <c r="E172" s="565"/>
      <c r="F172" s="565"/>
      <c r="G172" s="565"/>
      <c r="H172" s="565"/>
      <c r="I172" s="565"/>
      <c r="J172" s="565"/>
      <c r="K172" s="565"/>
      <c r="L172" s="565"/>
      <c r="M172" s="565"/>
      <c r="N172" s="565"/>
      <c r="O172" s="565"/>
      <c r="P172" s="565"/>
      <c r="Q172" s="565"/>
      <c r="R172" s="565"/>
      <c r="S172" s="565"/>
      <c r="T172" s="565"/>
      <c r="U172" s="565"/>
      <c r="V172" s="565"/>
      <c r="W172" s="565"/>
    </row>
    <row r="173" spans="1:23" ht="16.5" customHeight="1">
      <c r="A173" s="565"/>
      <c r="B173" s="565"/>
      <c r="C173" s="574"/>
      <c r="D173" s="565"/>
      <c r="E173" s="565"/>
      <c r="F173" s="565"/>
      <c r="G173" s="565"/>
      <c r="H173" s="565"/>
      <c r="I173" s="565"/>
      <c r="J173" s="565"/>
      <c r="K173" s="565"/>
      <c r="L173" s="565"/>
      <c r="M173" s="565"/>
      <c r="N173" s="565"/>
      <c r="O173" s="565"/>
      <c r="P173" s="565"/>
      <c r="Q173" s="565"/>
      <c r="R173" s="565"/>
      <c r="S173" s="565"/>
      <c r="T173" s="565"/>
      <c r="U173" s="565"/>
      <c r="V173" s="565"/>
      <c r="W173" s="565"/>
    </row>
    <row r="174" spans="1:23" ht="16.5" customHeight="1">
      <c r="A174" s="565"/>
      <c r="B174" s="565"/>
      <c r="C174" s="574"/>
      <c r="D174" s="565"/>
      <c r="E174" s="565"/>
      <c r="F174" s="565"/>
      <c r="G174" s="565"/>
      <c r="H174" s="565"/>
      <c r="I174" s="565"/>
      <c r="J174" s="565"/>
      <c r="K174" s="565"/>
      <c r="L174" s="565"/>
      <c r="M174" s="565"/>
      <c r="N174" s="565"/>
      <c r="O174" s="565"/>
      <c r="P174" s="565"/>
      <c r="Q174" s="565"/>
      <c r="R174" s="565"/>
      <c r="S174" s="565"/>
      <c r="T174" s="565"/>
      <c r="U174" s="565"/>
      <c r="V174" s="565"/>
      <c r="W174" s="565"/>
    </row>
    <row r="175" spans="1:23" ht="16.5" customHeight="1">
      <c r="A175" s="565"/>
      <c r="B175" s="565"/>
      <c r="C175" s="574"/>
      <c r="D175" s="565"/>
      <c r="E175" s="565"/>
      <c r="F175" s="565"/>
      <c r="G175" s="565"/>
      <c r="H175" s="565"/>
      <c r="I175" s="565"/>
      <c r="J175" s="565"/>
      <c r="K175" s="565"/>
      <c r="L175" s="565"/>
      <c r="M175" s="565"/>
      <c r="N175" s="565"/>
      <c r="O175" s="565"/>
      <c r="P175" s="565"/>
      <c r="Q175" s="565"/>
      <c r="R175" s="565"/>
      <c r="S175" s="565"/>
      <c r="T175" s="565"/>
      <c r="U175" s="565"/>
      <c r="V175" s="565"/>
      <c r="W175" s="565"/>
    </row>
    <row r="176" spans="1:23" ht="16.5" customHeight="1">
      <c r="A176" s="565"/>
      <c r="B176" s="565"/>
      <c r="C176" s="574"/>
      <c r="D176" s="565"/>
      <c r="E176" s="565"/>
      <c r="F176" s="565"/>
      <c r="G176" s="565"/>
      <c r="H176" s="565"/>
      <c r="I176" s="565"/>
      <c r="J176" s="565"/>
      <c r="K176" s="565"/>
      <c r="L176" s="565"/>
      <c r="M176" s="565"/>
      <c r="N176" s="565"/>
      <c r="O176" s="565"/>
      <c r="P176" s="565"/>
      <c r="Q176" s="565"/>
      <c r="R176" s="565"/>
      <c r="S176" s="565"/>
      <c r="T176" s="565"/>
      <c r="U176" s="565"/>
      <c r="V176" s="565"/>
      <c r="W176" s="565"/>
    </row>
    <row r="177" spans="1:23" ht="16.5" customHeight="1">
      <c r="A177" s="565"/>
      <c r="B177" s="565"/>
      <c r="C177" s="574"/>
      <c r="D177" s="565"/>
      <c r="E177" s="565"/>
      <c r="F177" s="565"/>
      <c r="G177" s="565"/>
      <c r="H177" s="565"/>
      <c r="I177" s="565"/>
      <c r="J177" s="565"/>
      <c r="K177" s="565"/>
      <c r="L177" s="565"/>
      <c r="M177" s="565"/>
      <c r="N177" s="565"/>
      <c r="O177" s="565"/>
      <c r="P177" s="565"/>
      <c r="Q177" s="565"/>
      <c r="R177" s="565"/>
      <c r="S177" s="565"/>
      <c r="T177" s="565"/>
      <c r="U177" s="565"/>
      <c r="V177" s="565"/>
      <c r="W177" s="565"/>
    </row>
    <row r="178" spans="1:23" ht="16.5" customHeight="1">
      <c r="A178" s="565"/>
      <c r="B178" s="565"/>
      <c r="C178" s="574"/>
      <c r="D178" s="565"/>
      <c r="E178" s="565"/>
      <c r="F178" s="565"/>
      <c r="G178" s="565"/>
      <c r="H178" s="565"/>
      <c r="I178" s="565"/>
      <c r="J178" s="565"/>
      <c r="K178" s="565"/>
      <c r="L178" s="565"/>
      <c r="M178" s="565"/>
      <c r="N178" s="565"/>
      <c r="O178" s="565"/>
      <c r="P178" s="565"/>
      <c r="Q178" s="565"/>
      <c r="R178" s="565"/>
      <c r="S178" s="565"/>
      <c r="T178" s="565"/>
      <c r="U178" s="565"/>
      <c r="V178" s="565"/>
      <c r="W178" s="565"/>
    </row>
    <row r="179" spans="1:23" ht="16.5" customHeight="1">
      <c r="A179" s="565"/>
      <c r="B179" s="565"/>
      <c r="C179" s="574"/>
      <c r="D179" s="565"/>
      <c r="E179" s="565"/>
      <c r="F179" s="565"/>
      <c r="G179" s="565"/>
      <c r="H179" s="565"/>
      <c r="I179" s="565"/>
      <c r="J179" s="565"/>
      <c r="K179" s="565"/>
      <c r="L179" s="565"/>
      <c r="M179" s="565"/>
      <c r="N179" s="565"/>
      <c r="O179" s="565"/>
      <c r="P179" s="565"/>
      <c r="Q179" s="565"/>
      <c r="R179" s="565"/>
      <c r="S179" s="565"/>
      <c r="T179" s="565"/>
      <c r="U179" s="565"/>
      <c r="V179" s="565"/>
      <c r="W179" s="565"/>
    </row>
    <row r="180" spans="1:23" ht="16.5" customHeight="1">
      <c r="A180" s="565"/>
      <c r="B180" s="565"/>
      <c r="C180" s="574"/>
      <c r="D180" s="565"/>
      <c r="E180" s="565"/>
      <c r="F180" s="565"/>
      <c r="G180" s="565"/>
      <c r="H180" s="565"/>
      <c r="I180" s="565"/>
      <c r="J180" s="565"/>
      <c r="K180" s="565"/>
      <c r="L180" s="565"/>
      <c r="M180" s="565"/>
      <c r="N180" s="565"/>
      <c r="O180" s="565"/>
      <c r="P180" s="565"/>
      <c r="Q180" s="565"/>
      <c r="R180" s="565"/>
      <c r="S180" s="565"/>
      <c r="T180" s="565"/>
      <c r="U180" s="565"/>
      <c r="V180" s="565"/>
      <c r="W180" s="565"/>
    </row>
    <row r="181" spans="1:23" ht="16.5" customHeight="1">
      <c r="A181" s="565"/>
      <c r="B181" s="565"/>
      <c r="C181" s="574"/>
      <c r="D181" s="565"/>
      <c r="E181" s="565"/>
      <c r="F181" s="565"/>
      <c r="G181" s="565"/>
      <c r="H181" s="565"/>
      <c r="I181" s="565"/>
      <c r="J181" s="565"/>
      <c r="K181" s="565"/>
      <c r="L181" s="565"/>
      <c r="M181" s="565"/>
      <c r="N181" s="565"/>
      <c r="O181" s="565"/>
      <c r="P181" s="565"/>
      <c r="Q181" s="565"/>
      <c r="R181" s="565"/>
      <c r="S181" s="565"/>
      <c r="T181" s="565"/>
      <c r="U181" s="565"/>
      <c r="V181" s="565"/>
      <c r="W181" s="565"/>
    </row>
    <row r="182" spans="1:23" ht="16.5" customHeight="1">
      <c r="A182" s="565"/>
      <c r="B182" s="565"/>
      <c r="C182" s="574"/>
      <c r="D182" s="565"/>
      <c r="E182" s="565"/>
      <c r="F182" s="565"/>
      <c r="G182" s="565"/>
      <c r="H182" s="565"/>
      <c r="I182" s="565"/>
      <c r="J182" s="565"/>
      <c r="K182" s="565"/>
      <c r="L182" s="565"/>
      <c r="M182" s="565"/>
      <c r="N182" s="565"/>
      <c r="O182" s="565"/>
      <c r="P182" s="565"/>
      <c r="Q182" s="565"/>
      <c r="R182" s="565"/>
      <c r="S182" s="565"/>
      <c r="T182" s="565"/>
      <c r="U182" s="565"/>
      <c r="V182" s="565"/>
      <c r="W182" s="565"/>
    </row>
    <row r="183" spans="1:23" ht="16.5" customHeight="1">
      <c r="A183" s="565"/>
      <c r="B183" s="565"/>
      <c r="C183" s="574"/>
      <c r="D183" s="565"/>
      <c r="E183" s="565"/>
      <c r="F183" s="565"/>
      <c r="G183" s="565"/>
      <c r="H183" s="565"/>
      <c r="I183" s="565"/>
      <c r="J183" s="565"/>
      <c r="K183" s="565"/>
      <c r="L183" s="565"/>
      <c r="M183" s="565"/>
      <c r="N183" s="565"/>
      <c r="O183" s="565"/>
      <c r="P183" s="565"/>
      <c r="Q183" s="565"/>
      <c r="R183" s="565"/>
      <c r="S183" s="565"/>
      <c r="T183" s="565"/>
      <c r="U183" s="565"/>
      <c r="V183" s="565"/>
      <c r="W183" s="565"/>
    </row>
    <row r="184" spans="1:23" ht="16.5" customHeight="1">
      <c r="A184" s="565"/>
      <c r="B184" s="565"/>
      <c r="C184" s="574"/>
      <c r="D184" s="565"/>
      <c r="E184" s="565"/>
      <c r="F184" s="565"/>
      <c r="G184" s="565"/>
      <c r="H184" s="565"/>
      <c r="I184" s="565"/>
      <c r="J184" s="565"/>
      <c r="K184" s="565"/>
      <c r="L184" s="565"/>
      <c r="M184" s="565"/>
      <c r="N184" s="565"/>
      <c r="O184" s="565"/>
      <c r="P184" s="565"/>
      <c r="Q184" s="565"/>
      <c r="R184" s="565"/>
      <c r="S184" s="565"/>
      <c r="T184" s="565"/>
      <c r="U184" s="565"/>
      <c r="V184" s="565"/>
      <c r="W184" s="565"/>
    </row>
    <row r="185" spans="1:23" ht="16.5" customHeight="1">
      <c r="A185" s="565"/>
      <c r="B185" s="565"/>
      <c r="C185" s="574"/>
      <c r="D185" s="565"/>
      <c r="E185" s="565"/>
      <c r="F185" s="565"/>
      <c r="G185" s="565"/>
      <c r="H185" s="565"/>
      <c r="I185" s="565"/>
      <c r="J185" s="565"/>
      <c r="K185" s="565"/>
      <c r="L185" s="565"/>
      <c r="M185" s="565"/>
      <c r="N185" s="565"/>
      <c r="O185" s="565"/>
      <c r="P185" s="565"/>
      <c r="Q185" s="565"/>
      <c r="R185" s="565"/>
      <c r="S185" s="565"/>
      <c r="T185" s="565"/>
      <c r="U185" s="565"/>
      <c r="V185" s="565"/>
      <c r="W185" s="565"/>
    </row>
    <row r="186" spans="1:23" ht="16.5" customHeight="1">
      <c r="A186" s="565"/>
      <c r="B186" s="565"/>
      <c r="C186" s="574"/>
      <c r="D186" s="565"/>
      <c r="E186" s="565"/>
      <c r="F186" s="565"/>
      <c r="G186" s="565"/>
      <c r="H186" s="565"/>
      <c r="I186" s="565"/>
      <c r="J186" s="565"/>
      <c r="K186" s="565"/>
      <c r="L186" s="565"/>
      <c r="M186" s="565"/>
      <c r="N186" s="565"/>
      <c r="O186" s="565"/>
      <c r="P186" s="565"/>
      <c r="Q186" s="565"/>
      <c r="R186" s="565"/>
      <c r="S186" s="565"/>
      <c r="T186" s="565"/>
      <c r="U186" s="565"/>
      <c r="V186" s="565"/>
      <c r="W186" s="565"/>
    </row>
    <row r="187" spans="1:23" ht="16.5" customHeight="1">
      <c r="A187" s="565"/>
      <c r="B187" s="565"/>
      <c r="C187" s="574"/>
      <c r="D187" s="565"/>
      <c r="E187" s="565"/>
      <c r="F187" s="565"/>
      <c r="G187" s="565"/>
      <c r="H187" s="565"/>
      <c r="I187" s="565"/>
      <c r="J187" s="565"/>
      <c r="K187" s="565"/>
      <c r="L187" s="565"/>
      <c r="M187" s="565"/>
      <c r="N187" s="565"/>
      <c r="O187" s="565"/>
      <c r="P187" s="565"/>
      <c r="Q187" s="565"/>
      <c r="R187" s="565"/>
      <c r="S187" s="565"/>
      <c r="T187" s="565"/>
      <c r="U187" s="565"/>
      <c r="V187" s="565"/>
      <c r="W187" s="565"/>
    </row>
    <row r="188" spans="1:23" ht="16.5" customHeight="1">
      <c r="A188" s="565"/>
      <c r="B188" s="565"/>
      <c r="C188" s="574"/>
      <c r="D188" s="565"/>
      <c r="E188" s="565"/>
      <c r="F188" s="565"/>
      <c r="G188" s="565"/>
      <c r="H188" s="565"/>
      <c r="I188" s="565"/>
      <c r="J188" s="565"/>
      <c r="K188" s="565"/>
      <c r="L188" s="565"/>
      <c r="M188" s="565"/>
      <c r="N188" s="565"/>
      <c r="O188" s="565"/>
      <c r="P188" s="565"/>
      <c r="Q188" s="565"/>
      <c r="R188" s="565"/>
      <c r="S188" s="565"/>
      <c r="T188" s="565"/>
      <c r="U188" s="565"/>
      <c r="V188" s="565"/>
      <c r="W188" s="565"/>
    </row>
    <row r="189" spans="1:23" ht="16.5" customHeight="1">
      <c r="A189" s="565"/>
      <c r="B189" s="565"/>
      <c r="C189" s="574"/>
      <c r="D189" s="565"/>
      <c r="E189" s="565"/>
      <c r="F189" s="565"/>
      <c r="G189" s="565"/>
      <c r="H189" s="565"/>
      <c r="I189" s="565"/>
      <c r="J189" s="565"/>
      <c r="K189" s="565"/>
      <c r="L189" s="565"/>
      <c r="M189" s="565"/>
      <c r="N189" s="565"/>
      <c r="O189" s="565"/>
      <c r="P189" s="565"/>
      <c r="Q189" s="565"/>
      <c r="R189" s="565"/>
      <c r="S189" s="565"/>
      <c r="T189" s="565"/>
      <c r="U189" s="565"/>
      <c r="V189" s="565"/>
      <c r="W189" s="565"/>
    </row>
    <row r="190" spans="1:23" ht="16.5" customHeight="1">
      <c r="A190" s="565"/>
      <c r="B190" s="565"/>
      <c r="C190" s="574"/>
      <c r="D190" s="565"/>
      <c r="E190" s="565"/>
      <c r="F190" s="565"/>
      <c r="G190" s="565"/>
      <c r="H190" s="565"/>
      <c r="I190" s="565"/>
      <c r="J190" s="565"/>
      <c r="K190" s="565"/>
      <c r="L190" s="565"/>
      <c r="M190" s="565"/>
      <c r="N190" s="565"/>
      <c r="O190" s="565"/>
      <c r="P190" s="565"/>
      <c r="Q190" s="565"/>
      <c r="R190" s="565"/>
      <c r="S190" s="565"/>
      <c r="T190" s="565"/>
      <c r="U190" s="565"/>
      <c r="V190" s="565"/>
      <c r="W190" s="565"/>
    </row>
    <row r="191" spans="1:23" ht="16.5" customHeight="1">
      <c r="A191" s="565"/>
      <c r="B191" s="565"/>
      <c r="C191" s="574"/>
      <c r="D191" s="565"/>
      <c r="E191" s="565"/>
      <c r="F191" s="565"/>
      <c r="G191" s="565"/>
      <c r="H191" s="565"/>
      <c r="I191" s="565"/>
      <c r="J191" s="565"/>
      <c r="K191" s="565"/>
      <c r="L191" s="565"/>
      <c r="M191" s="565"/>
      <c r="N191" s="565"/>
      <c r="O191" s="565"/>
      <c r="P191" s="565"/>
      <c r="Q191" s="565"/>
      <c r="R191" s="565"/>
      <c r="S191" s="565"/>
      <c r="T191" s="565"/>
      <c r="U191" s="565"/>
      <c r="V191" s="565"/>
      <c r="W191" s="565"/>
    </row>
    <row r="192" spans="1:23" ht="16.5" customHeight="1">
      <c r="A192" s="565"/>
      <c r="B192" s="565"/>
      <c r="C192" s="574"/>
      <c r="D192" s="565"/>
      <c r="E192" s="565"/>
      <c r="F192" s="565"/>
      <c r="G192" s="565"/>
      <c r="H192" s="565"/>
      <c r="I192" s="565"/>
      <c r="J192" s="565"/>
      <c r="K192" s="565"/>
      <c r="L192" s="565"/>
      <c r="M192" s="565"/>
      <c r="N192" s="565"/>
      <c r="O192" s="565"/>
      <c r="P192" s="565"/>
      <c r="Q192" s="565"/>
      <c r="R192" s="565"/>
      <c r="S192" s="565"/>
      <c r="T192" s="565"/>
      <c r="U192" s="565"/>
      <c r="V192" s="565"/>
      <c r="W192" s="565"/>
    </row>
    <row r="193" spans="1:23" ht="16.5" customHeight="1">
      <c r="A193" s="565"/>
      <c r="B193" s="565"/>
      <c r="C193" s="574"/>
      <c r="D193" s="565"/>
      <c r="E193" s="565"/>
      <c r="F193" s="565"/>
      <c r="G193" s="565"/>
      <c r="H193" s="565"/>
      <c r="I193" s="565"/>
      <c r="J193" s="565"/>
      <c r="K193" s="565"/>
      <c r="L193" s="565"/>
      <c r="M193" s="565"/>
      <c r="N193" s="565"/>
      <c r="O193" s="565"/>
      <c r="P193" s="565"/>
      <c r="Q193" s="565"/>
      <c r="R193" s="565"/>
      <c r="S193" s="565"/>
      <c r="T193" s="565"/>
      <c r="U193" s="565"/>
      <c r="V193" s="565"/>
      <c r="W193" s="565"/>
    </row>
    <row r="194" spans="1:23" ht="16.5" customHeight="1">
      <c r="A194" s="565"/>
      <c r="B194" s="565"/>
      <c r="C194" s="574"/>
      <c r="D194" s="565"/>
      <c r="E194" s="565"/>
      <c r="F194" s="565"/>
      <c r="G194" s="565"/>
      <c r="H194" s="565"/>
      <c r="I194" s="565"/>
      <c r="J194" s="565"/>
      <c r="K194" s="565"/>
      <c r="L194" s="565"/>
      <c r="M194" s="565"/>
      <c r="N194" s="565"/>
      <c r="O194" s="565"/>
      <c r="P194" s="565"/>
      <c r="Q194" s="565"/>
      <c r="R194" s="565"/>
      <c r="S194" s="565"/>
      <c r="T194" s="565"/>
      <c r="U194" s="565"/>
      <c r="V194" s="565"/>
      <c r="W194" s="565"/>
    </row>
    <row r="195" spans="1:23" ht="16.5" customHeight="1">
      <c r="A195" s="565"/>
      <c r="B195" s="565"/>
      <c r="C195" s="574"/>
      <c r="D195" s="565"/>
      <c r="E195" s="565"/>
      <c r="F195" s="565"/>
      <c r="G195" s="565"/>
      <c r="H195" s="565"/>
      <c r="I195" s="565"/>
      <c r="J195" s="565"/>
      <c r="K195" s="565"/>
      <c r="L195" s="565"/>
      <c r="M195" s="565"/>
      <c r="N195" s="565"/>
      <c r="O195" s="565"/>
      <c r="P195" s="565"/>
      <c r="Q195" s="565"/>
      <c r="R195" s="565"/>
      <c r="S195" s="565"/>
      <c r="T195" s="565"/>
      <c r="U195" s="565"/>
      <c r="V195" s="565"/>
      <c r="W195" s="565"/>
    </row>
    <row r="196" spans="1:23" ht="16.5" customHeight="1">
      <c r="A196" s="565"/>
      <c r="B196" s="565"/>
      <c r="C196" s="574"/>
      <c r="D196" s="565"/>
      <c r="E196" s="565"/>
      <c r="F196" s="565"/>
      <c r="G196" s="565"/>
      <c r="H196" s="565"/>
      <c r="I196" s="565"/>
      <c r="J196" s="565"/>
      <c r="K196" s="565"/>
      <c r="L196" s="565"/>
      <c r="M196" s="565"/>
      <c r="N196" s="565"/>
      <c r="O196" s="565"/>
      <c r="P196" s="565"/>
      <c r="Q196" s="565"/>
      <c r="R196" s="565"/>
      <c r="S196" s="565"/>
      <c r="T196" s="565"/>
      <c r="U196" s="565"/>
      <c r="V196" s="565"/>
      <c r="W196" s="565"/>
    </row>
    <row r="197" spans="1:23" ht="16.5" customHeight="1">
      <c r="A197" s="565"/>
      <c r="B197" s="565"/>
      <c r="C197" s="574"/>
      <c r="D197" s="565"/>
      <c r="E197" s="565"/>
      <c r="F197" s="565"/>
      <c r="G197" s="565"/>
      <c r="H197" s="565"/>
      <c r="I197" s="565"/>
      <c r="J197" s="565"/>
      <c r="K197" s="565"/>
      <c r="L197" s="565"/>
      <c r="M197" s="565"/>
      <c r="N197" s="565"/>
      <c r="O197" s="565"/>
      <c r="P197" s="565"/>
      <c r="Q197" s="565"/>
      <c r="R197" s="565"/>
      <c r="S197" s="565"/>
      <c r="T197" s="565"/>
      <c r="U197" s="565"/>
      <c r="V197" s="565"/>
      <c r="W197" s="565"/>
    </row>
    <row r="198" spans="1:23" ht="16.5" customHeight="1">
      <c r="A198" s="565"/>
      <c r="B198" s="565"/>
      <c r="C198" s="574"/>
      <c r="D198" s="565"/>
      <c r="E198" s="565"/>
      <c r="F198" s="565"/>
      <c r="G198" s="565"/>
      <c r="H198" s="565"/>
      <c r="I198" s="565"/>
      <c r="J198" s="565"/>
      <c r="K198" s="565"/>
      <c r="L198" s="565"/>
      <c r="M198" s="565"/>
      <c r="N198" s="565"/>
      <c r="O198" s="565"/>
      <c r="P198" s="565"/>
      <c r="Q198" s="565"/>
      <c r="R198" s="565"/>
      <c r="S198" s="565"/>
      <c r="T198" s="565"/>
      <c r="U198" s="565"/>
      <c r="V198" s="565"/>
      <c r="W198" s="565"/>
    </row>
    <row r="199" spans="1:23" ht="16.5" customHeight="1">
      <c r="A199" s="565"/>
      <c r="B199" s="565"/>
      <c r="C199" s="574"/>
      <c r="D199" s="565"/>
      <c r="E199" s="565"/>
      <c r="F199" s="565"/>
      <c r="G199" s="565"/>
      <c r="H199" s="565"/>
      <c r="I199" s="565"/>
      <c r="J199" s="565"/>
      <c r="K199" s="565"/>
      <c r="L199" s="565"/>
      <c r="M199" s="565"/>
      <c r="N199" s="565"/>
      <c r="O199" s="565"/>
      <c r="P199" s="565"/>
      <c r="Q199" s="565"/>
      <c r="R199" s="565"/>
      <c r="S199" s="565"/>
      <c r="T199" s="565"/>
      <c r="U199" s="565"/>
      <c r="V199" s="565"/>
      <c r="W199" s="565"/>
    </row>
    <row r="200" spans="1:23" ht="16.5" customHeight="1">
      <c r="A200" s="565"/>
      <c r="B200" s="565"/>
      <c r="C200" s="574"/>
      <c r="D200" s="565"/>
      <c r="E200" s="565"/>
      <c r="F200" s="565"/>
      <c r="G200" s="565"/>
      <c r="H200" s="565"/>
      <c r="I200" s="565"/>
      <c r="J200" s="565"/>
      <c r="K200" s="565"/>
      <c r="L200" s="565"/>
      <c r="M200" s="565"/>
      <c r="N200" s="565"/>
      <c r="O200" s="565"/>
      <c r="P200" s="565"/>
      <c r="Q200" s="565"/>
      <c r="R200" s="565"/>
      <c r="S200" s="565"/>
      <c r="T200" s="565"/>
      <c r="U200" s="565"/>
      <c r="V200" s="565"/>
      <c r="W200" s="565"/>
    </row>
    <row r="201" spans="1:23" ht="16.5" customHeight="1">
      <c r="A201" s="565"/>
      <c r="B201" s="565"/>
      <c r="C201" s="574"/>
      <c r="D201" s="565"/>
      <c r="E201" s="565"/>
      <c r="F201" s="565"/>
      <c r="G201" s="565"/>
      <c r="H201" s="565"/>
      <c r="I201" s="565"/>
      <c r="J201" s="565"/>
      <c r="K201" s="565"/>
      <c r="L201" s="565"/>
      <c r="M201" s="565"/>
      <c r="N201" s="565"/>
      <c r="O201" s="565"/>
      <c r="P201" s="565"/>
      <c r="Q201" s="565"/>
      <c r="R201" s="565"/>
      <c r="S201" s="565"/>
      <c r="T201" s="565"/>
      <c r="U201" s="565"/>
      <c r="V201" s="565"/>
      <c r="W201" s="565"/>
    </row>
    <row r="202" spans="1:23" ht="16.5" customHeight="1">
      <c r="A202" s="565"/>
      <c r="B202" s="565"/>
      <c r="C202" s="574"/>
      <c r="D202" s="565"/>
      <c r="E202" s="565"/>
      <c r="F202" s="565"/>
      <c r="G202" s="565"/>
      <c r="H202" s="565"/>
      <c r="I202" s="565"/>
      <c r="J202" s="565"/>
      <c r="K202" s="565"/>
      <c r="L202" s="565"/>
      <c r="M202" s="565"/>
      <c r="N202" s="565"/>
      <c r="O202" s="565"/>
      <c r="P202" s="565"/>
      <c r="Q202" s="565"/>
      <c r="R202" s="565"/>
      <c r="S202" s="565"/>
      <c r="T202" s="565"/>
      <c r="U202" s="565"/>
      <c r="V202" s="565"/>
      <c r="W202" s="565"/>
    </row>
    <row r="203" spans="1:23" ht="16.5" customHeight="1">
      <c r="A203" s="565"/>
      <c r="B203" s="565"/>
      <c r="C203" s="574"/>
      <c r="D203" s="565"/>
      <c r="E203" s="565"/>
      <c r="F203" s="565"/>
      <c r="G203" s="565"/>
      <c r="H203" s="565"/>
      <c r="I203" s="565"/>
      <c r="J203" s="565"/>
      <c r="K203" s="565"/>
      <c r="L203" s="565"/>
      <c r="M203" s="565"/>
      <c r="N203" s="565"/>
      <c r="O203" s="565"/>
      <c r="P203" s="565"/>
      <c r="Q203" s="565"/>
      <c r="R203" s="565"/>
      <c r="S203" s="565"/>
      <c r="T203" s="565"/>
      <c r="U203" s="565"/>
      <c r="V203" s="565"/>
      <c r="W203" s="565"/>
    </row>
    <row r="204" spans="1:23" ht="16.5" customHeight="1">
      <c r="A204" s="565"/>
      <c r="B204" s="565"/>
      <c r="C204" s="574"/>
      <c r="D204" s="565"/>
      <c r="E204" s="565"/>
      <c r="F204" s="565"/>
      <c r="G204" s="565"/>
      <c r="H204" s="565"/>
      <c r="I204" s="565"/>
      <c r="J204" s="565"/>
      <c r="K204" s="565"/>
      <c r="L204" s="565"/>
      <c r="M204" s="565"/>
      <c r="N204" s="565"/>
      <c r="O204" s="565"/>
      <c r="P204" s="565"/>
      <c r="Q204" s="565"/>
      <c r="R204" s="565"/>
      <c r="S204" s="565"/>
      <c r="T204" s="565"/>
      <c r="U204" s="565"/>
      <c r="V204" s="565"/>
      <c r="W204" s="565"/>
    </row>
    <row r="205" spans="1:23" ht="16.5" customHeight="1">
      <c r="A205" s="565"/>
      <c r="B205" s="565"/>
      <c r="C205" s="574"/>
      <c r="D205" s="565"/>
      <c r="E205" s="565"/>
      <c r="F205" s="565"/>
      <c r="G205" s="565"/>
      <c r="H205" s="565"/>
      <c r="I205" s="565"/>
      <c r="J205" s="565"/>
      <c r="K205" s="565"/>
      <c r="L205" s="565"/>
      <c r="M205" s="565"/>
      <c r="N205" s="565"/>
      <c r="O205" s="565"/>
      <c r="P205" s="565"/>
      <c r="Q205" s="565"/>
      <c r="R205" s="565"/>
      <c r="S205" s="565"/>
      <c r="T205" s="565"/>
      <c r="U205" s="565"/>
      <c r="V205" s="565"/>
      <c r="W205" s="565"/>
    </row>
    <row r="206" spans="1:23" ht="16.5" customHeight="1">
      <c r="A206" s="565"/>
      <c r="B206" s="565"/>
      <c r="C206" s="574"/>
      <c r="D206" s="565"/>
      <c r="E206" s="565"/>
      <c r="F206" s="565"/>
      <c r="G206" s="565"/>
      <c r="H206" s="565"/>
      <c r="I206" s="565"/>
      <c r="J206" s="565"/>
      <c r="K206" s="565"/>
      <c r="L206" s="565"/>
      <c r="M206" s="565"/>
      <c r="N206" s="565"/>
      <c r="O206" s="565"/>
      <c r="P206" s="565"/>
      <c r="Q206" s="565"/>
      <c r="R206" s="565"/>
      <c r="S206" s="565"/>
      <c r="T206" s="565"/>
      <c r="U206" s="565"/>
      <c r="V206" s="565"/>
      <c r="W206" s="565"/>
    </row>
    <row r="207" spans="1:23" ht="16.5" customHeight="1">
      <c r="A207" s="565"/>
      <c r="B207" s="565"/>
      <c r="C207" s="574"/>
      <c r="D207" s="565"/>
      <c r="E207" s="565"/>
      <c r="F207" s="565"/>
      <c r="G207" s="565"/>
      <c r="H207" s="565"/>
      <c r="I207" s="565"/>
      <c r="J207" s="565"/>
      <c r="K207" s="565"/>
      <c r="L207" s="565"/>
      <c r="M207" s="565"/>
      <c r="N207" s="565"/>
      <c r="O207" s="565"/>
      <c r="P207" s="565"/>
      <c r="Q207" s="565"/>
      <c r="R207" s="565"/>
      <c r="S207" s="565"/>
      <c r="T207" s="565"/>
      <c r="U207" s="565"/>
      <c r="V207" s="565"/>
      <c r="W207" s="565"/>
    </row>
    <row r="208" spans="1:23" ht="16.5" customHeight="1">
      <c r="A208" s="565"/>
      <c r="B208" s="565"/>
      <c r="C208" s="574"/>
      <c r="D208" s="565"/>
      <c r="E208" s="565"/>
      <c r="F208" s="565"/>
      <c r="G208" s="565"/>
      <c r="H208" s="565"/>
      <c r="I208" s="565"/>
      <c r="J208" s="565"/>
      <c r="K208" s="565"/>
      <c r="L208" s="565"/>
      <c r="M208" s="565"/>
      <c r="N208" s="565"/>
      <c r="O208" s="565"/>
      <c r="P208" s="565"/>
      <c r="Q208" s="565"/>
      <c r="R208" s="565"/>
      <c r="S208" s="565"/>
      <c r="T208" s="565"/>
      <c r="U208" s="565"/>
      <c r="V208" s="565"/>
      <c r="W208" s="565"/>
    </row>
    <row r="209" spans="1:23" ht="16.5" customHeight="1">
      <c r="A209" s="565"/>
      <c r="B209" s="565"/>
      <c r="C209" s="574"/>
      <c r="D209" s="565"/>
      <c r="E209" s="565"/>
      <c r="F209" s="565"/>
      <c r="G209" s="565"/>
      <c r="H209" s="565"/>
      <c r="I209" s="565"/>
      <c r="J209" s="565"/>
      <c r="K209" s="565"/>
      <c r="L209" s="565"/>
      <c r="M209" s="565"/>
      <c r="N209" s="565"/>
      <c r="O209" s="565"/>
      <c r="P209" s="565"/>
      <c r="Q209" s="565"/>
      <c r="R209" s="565"/>
      <c r="S209" s="565"/>
      <c r="T209" s="565"/>
      <c r="U209" s="565"/>
      <c r="V209" s="565"/>
      <c r="W209" s="565"/>
    </row>
    <row r="210" spans="1:23" ht="16.5" customHeight="1">
      <c r="A210" s="565"/>
      <c r="B210" s="565"/>
      <c r="C210" s="574"/>
      <c r="D210" s="565"/>
      <c r="E210" s="565"/>
      <c r="F210" s="565"/>
      <c r="G210" s="565"/>
      <c r="H210" s="565"/>
      <c r="I210" s="565"/>
      <c r="J210" s="565"/>
      <c r="K210" s="565"/>
      <c r="L210" s="565"/>
      <c r="M210" s="565"/>
      <c r="N210" s="565"/>
      <c r="O210" s="565"/>
      <c r="P210" s="565"/>
      <c r="Q210" s="565"/>
      <c r="R210" s="565"/>
      <c r="S210" s="565"/>
      <c r="T210" s="565"/>
      <c r="U210" s="565"/>
      <c r="V210" s="565"/>
      <c r="W210" s="565"/>
    </row>
    <row r="211" spans="1:23" ht="16.5" customHeight="1">
      <c r="A211" s="565"/>
      <c r="B211" s="565"/>
      <c r="C211" s="574"/>
      <c r="D211" s="565"/>
      <c r="E211" s="565"/>
      <c r="F211" s="565"/>
      <c r="G211" s="565"/>
      <c r="H211" s="565"/>
      <c r="I211" s="565"/>
      <c r="J211" s="565"/>
      <c r="K211" s="565"/>
      <c r="L211" s="565"/>
      <c r="M211" s="565"/>
      <c r="N211" s="565"/>
      <c r="O211" s="565"/>
      <c r="P211" s="565"/>
      <c r="Q211" s="565"/>
      <c r="R211" s="565"/>
      <c r="S211" s="565"/>
      <c r="T211" s="565"/>
      <c r="U211" s="565"/>
      <c r="V211" s="565"/>
      <c r="W211" s="565"/>
    </row>
    <row r="212" spans="1:23" ht="16.5" customHeight="1">
      <c r="A212" s="565"/>
      <c r="B212" s="565"/>
      <c r="C212" s="574"/>
      <c r="D212" s="565"/>
      <c r="E212" s="565"/>
      <c r="F212" s="565"/>
      <c r="G212" s="565"/>
      <c r="H212" s="565"/>
      <c r="I212" s="565"/>
      <c r="J212" s="565"/>
      <c r="K212" s="565"/>
      <c r="L212" s="565"/>
      <c r="M212" s="565"/>
      <c r="N212" s="565"/>
      <c r="O212" s="565"/>
      <c r="P212" s="565"/>
      <c r="Q212" s="565"/>
      <c r="R212" s="565"/>
      <c r="S212" s="565"/>
      <c r="T212" s="565"/>
      <c r="U212" s="565"/>
      <c r="V212" s="565"/>
      <c r="W212" s="565"/>
    </row>
    <row r="213" spans="1:23" ht="16.5" customHeight="1">
      <c r="A213" s="565"/>
      <c r="B213" s="565"/>
      <c r="C213" s="574"/>
      <c r="D213" s="565"/>
      <c r="E213" s="565"/>
      <c r="F213" s="565"/>
      <c r="G213" s="565"/>
      <c r="H213" s="565"/>
      <c r="I213" s="565"/>
      <c r="J213" s="565"/>
      <c r="K213" s="565"/>
      <c r="L213" s="565"/>
      <c r="M213" s="565"/>
      <c r="N213" s="565"/>
      <c r="O213" s="565"/>
      <c r="P213" s="565"/>
      <c r="Q213" s="565"/>
      <c r="R213" s="565"/>
      <c r="S213" s="565"/>
      <c r="T213" s="565"/>
      <c r="U213" s="565"/>
      <c r="V213" s="565"/>
      <c r="W213" s="565"/>
    </row>
    <row r="214" spans="1:23" ht="16.5" customHeight="1">
      <c r="A214" s="565"/>
      <c r="B214" s="565"/>
      <c r="C214" s="574"/>
      <c r="D214" s="565"/>
      <c r="E214" s="565"/>
      <c r="F214" s="565"/>
      <c r="G214" s="565"/>
      <c r="H214" s="565"/>
      <c r="I214" s="565"/>
      <c r="J214" s="565"/>
      <c r="K214" s="565"/>
      <c r="L214" s="565"/>
      <c r="M214" s="565"/>
      <c r="N214" s="565"/>
      <c r="O214" s="565"/>
      <c r="P214" s="565"/>
      <c r="Q214" s="565"/>
      <c r="R214" s="565"/>
      <c r="S214" s="565"/>
      <c r="T214" s="565"/>
      <c r="U214" s="565"/>
      <c r="V214" s="565"/>
      <c r="W214" s="565"/>
    </row>
    <row r="215" spans="1:23" ht="16.5" customHeight="1">
      <c r="A215" s="565"/>
      <c r="B215" s="565"/>
      <c r="C215" s="574"/>
      <c r="D215" s="565"/>
      <c r="E215" s="565"/>
      <c r="F215" s="565"/>
      <c r="G215" s="565"/>
      <c r="H215" s="565"/>
      <c r="I215" s="565"/>
      <c r="J215" s="565"/>
      <c r="K215" s="565"/>
      <c r="L215" s="565"/>
      <c r="M215" s="565"/>
      <c r="N215" s="565"/>
      <c r="O215" s="565"/>
      <c r="P215" s="565"/>
      <c r="Q215" s="565"/>
      <c r="R215" s="565"/>
      <c r="S215" s="565"/>
      <c r="T215" s="565"/>
      <c r="U215" s="565"/>
      <c r="V215" s="565"/>
      <c r="W215" s="565"/>
    </row>
    <row r="216" spans="1:23" ht="16.5" customHeight="1">
      <c r="A216" s="565"/>
      <c r="B216" s="565"/>
      <c r="C216" s="574"/>
      <c r="D216" s="565"/>
      <c r="E216" s="565"/>
      <c r="F216" s="565"/>
      <c r="G216" s="565"/>
      <c r="H216" s="565"/>
      <c r="I216" s="565"/>
      <c r="J216" s="565"/>
      <c r="K216" s="565"/>
      <c r="L216" s="565"/>
      <c r="M216" s="565"/>
      <c r="N216" s="565"/>
      <c r="O216" s="565"/>
      <c r="P216" s="565"/>
      <c r="Q216" s="565"/>
      <c r="R216" s="565"/>
      <c r="S216" s="565"/>
      <c r="T216" s="565"/>
      <c r="U216" s="565"/>
      <c r="V216" s="565"/>
      <c r="W216" s="565"/>
    </row>
    <row r="217" spans="1:23" ht="16.5" customHeight="1">
      <c r="A217" s="565"/>
      <c r="B217" s="565"/>
      <c r="C217" s="574"/>
      <c r="D217" s="565"/>
      <c r="E217" s="565"/>
      <c r="F217" s="565"/>
      <c r="G217" s="565"/>
      <c r="H217" s="565"/>
      <c r="I217" s="565"/>
      <c r="J217" s="565"/>
      <c r="K217" s="565"/>
      <c r="L217" s="565"/>
      <c r="M217" s="565"/>
      <c r="N217" s="565"/>
      <c r="O217" s="565"/>
      <c r="P217" s="565"/>
      <c r="Q217" s="565"/>
      <c r="R217" s="565"/>
      <c r="S217" s="565"/>
      <c r="T217" s="565"/>
      <c r="U217" s="565"/>
      <c r="V217" s="565"/>
      <c r="W217" s="565"/>
    </row>
    <row r="218" spans="1:23" ht="16.5" customHeight="1">
      <c r="A218" s="565"/>
      <c r="B218" s="565"/>
      <c r="C218" s="574"/>
      <c r="D218" s="565"/>
      <c r="E218" s="565"/>
      <c r="F218" s="565"/>
      <c r="G218" s="565"/>
      <c r="H218" s="565"/>
      <c r="I218" s="565"/>
      <c r="J218" s="565"/>
      <c r="K218" s="565"/>
      <c r="L218" s="565"/>
      <c r="M218" s="565"/>
      <c r="N218" s="565"/>
      <c r="O218" s="565"/>
      <c r="P218" s="565"/>
      <c r="Q218" s="565"/>
      <c r="R218" s="565"/>
      <c r="S218" s="565"/>
      <c r="T218" s="565"/>
      <c r="U218" s="565"/>
      <c r="V218" s="565"/>
      <c r="W218" s="565"/>
    </row>
    <row r="219" spans="1:23" ht="16.5" customHeight="1">
      <c r="A219" s="565"/>
      <c r="B219" s="565"/>
      <c r="C219" s="574"/>
      <c r="D219" s="565"/>
      <c r="E219" s="565"/>
      <c r="F219" s="565"/>
      <c r="G219" s="565"/>
      <c r="H219" s="565"/>
      <c r="I219" s="565"/>
      <c r="J219" s="565"/>
      <c r="K219" s="565"/>
      <c r="L219" s="565"/>
      <c r="M219" s="565"/>
      <c r="N219" s="565"/>
      <c r="O219" s="565"/>
      <c r="P219" s="565"/>
      <c r="Q219" s="565"/>
      <c r="R219" s="565"/>
      <c r="S219" s="565"/>
      <c r="T219" s="565"/>
      <c r="U219" s="565"/>
      <c r="V219" s="565"/>
      <c r="W219" s="565"/>
    </row>
    <row r="220" spans="1:23" ht="16.5" customHeight="1">
      <c r="A220" s="565"/>
      <c r="B220" s="565"/>
      <c r="C220" s="574"/>
      <c r="D220" s="565"/>
      <c r="E220" s="565"/>
      <c r="F220" s="565"/>
      <c r="G220" s="565"/>
      <c r="H220" s="565"/>
      <c r="I220" s="565"/>
      <c r="J220" s="565"/>
      <c r="K220" s="565"/>
      <c r="L220" s="565"/>
      <c r="M220" s="565"/>
      <c r="N220" s="565"/>
      <c r="O220" s="565"/>
      <c r="P220" s="565"/>
      <c r="Q220" s="565"/>
      <c r="R220" s="565"/>
      <c r="S220" s="565"/>
      <c r="T220" s="565"/>
      <c r="U220" s="565"/>
      <c r="V220" s="565"/>
      <c r="W220" s="565"/>
    </row>
    <row r="221" spans="1:23" ht="16.5" customHeight="1">
      <c r="A221" s="565"/>
      <c r="B221" s="565"/>
      <c r="C221" s="574"/>
      <c r="D221" s="565"/>
      <c r="E221" s="565"/>
      <c r="F221" s="565"/>
      <c r="G221" s="565"/>
      <c r="H221" s="565"/>
      <c r="I221" s="565"/>
      <c r="J221" s="565"/>
      <c r="K221" s="565"/>
      <c r="L221" s="565"/>
      <c r="M221" s="565"/>
      <c r="N221" s="565"/>
      <c r="O221" s="565"/>
      <c r="P221" s="565"/>
      <c r="Q221" s="565"/>
      <c r="R221" s="565"/>
      <c r="S221" s="565"/>
      <c r="T221" s="565"/>
      <c r="U221" s="565"/>
      <c r="V221" s="565"/>
      <c r="W221" s="565"/>
    </row>
    <row r="222" spans="1:23" ht="16.5" customHeight="1">
      <c r="A222" s="565"/>
      <c r="B222" s="565"/>
      <c r="C222" s="574"/>
      <c r="D222" s="565"/>
      <c r="E222" s="565"/>
      <c r="F222" s="565"/>
      <c r="G222" s="565"/>
      <c r="H222" s="565"/>
      <c r="I222" s="565"/>
      <c r="J222" s="565"/>
      <c r="K222" s="565"/>
      <c r="L222" s="565"/>
      <c r="M222" s="565"/>
      <c r="N222" s="565"/>
      <c r="O222" s="565"/>
      <c r="P222" s="565"/>
      <c r="Q222" s="565"/>
      <c r="R222" s="565"/>
      <c r="S222" s="565"/>
      <c r="T222" s="565"/>
      <c r="U222" s="565"/>
      <c r="V222" s="565"/>
      <c r="W222" s="565"/>
    </row>
    <row r="223" spans="1:23" ht="16.5" customHeight="1">
      <c r="A223" s="565"/>
      <c r="B223" s="565"/>
      <c r="C223" s="574"/>
      <c r="D223" s="565"/>
      <c r="E223" s="565"/>
      <c r="F223" s="565"/>
      <c r="G223" s="565"/>
      <c r="H223" s="565"/>
      <c r="I223" s="565"/>
      <c r="J223" s="565"/>
      <c r="K223" s="565"/>
      <c r="L223" s="565"/>
      <c r="M223" s="565"/>
      <c r="N223" s="565"/>
      <c r="O223" s="565"/>
      <c r="P223" s="565"/>
      <c r="Q223" s="565"/>
      <c r="R223" s="565"/>
      <c r="S223" s="565"/>
      <c r="T223" s="565"/>
      <c r="U223" s="565"/>
      <c r="V223" s="565"/>
      <c r="W223" s="565"/>
    </row>
    <row r="224" spans="1:23" ht="16.5" customHeight="1">
      <c r="A224" s="565"/>
      <c r="B224" s="565"/>
      <c r="C224" s="574"/>
      <c r="D224" s="565"/>
      <c r="E224" s="565"/>
      <c r="F224" s="565"/>
      <c r="G224" s="565"/>
      <c r="H224" s="565"/>
      <c r="I224" s="565"/>
      <c r="J224" s="565"/>
      <c r="K224" s="565"/>
      <c r="L224" s="565"/>
      <c r="M224" s="565"/>
      <c r="N224" s="565"/>
      <c r="O224" s="565"/>
      <c r="P224" s="565"/>
      <c r="Q224" s="565"/>
      <c r="R224" s="565"/>
      <c r="S224" s="565"/>
      <c r="T224" s="565"/>
      <c r="U224" s="565"/>
      <c r="V224" s="565"/>
      <c r="W224" s="565"/>
    </row>
    <row r="225" spans="1:23" ht="16.5" customHeight="1">
      <c r="A225" s="565"/>
      <c r="B225" s="565"/>
      <c r="C225" s="574"/>
      <c r="D225" s="565"/>
      <c r="E225" s="565"/>
      <c r="F225" s="565"/>
      <c r="G225" s="565"/>
      <c r="H225" s="565"/>
      <c r="I225" s="565"/>
      <c r="J225" s="565"/>
      <c r="K225" s="565"/>
      <c r="L225" s="565"/>
      <c r="M225" s="565"/>
      <c r="N225" s="565"/>
      <c r="O225" s="565"/>
      <c r="P225" s="565"/>
      <c r="Q225" s="565"/>
      <c r="R225" s="565"/>
      <c r="S225" s="565"/>
      <c r="T225" s="565"/>
      <c r="U225" s="565"/>
      <c r="V225" s="565"/>
      <c r="W225" s="565"/>
    </row>
    <row r="226" spans="1:23" ht="16.5" customHeight="1">
      <c r="A226" s="565"/>
      <c r="B226" s="565"/>
      <c r="C226" s="574"/>
      <c r="D226" s="565"/>
      <c r="E226" s="565"/>
      <c r="F226" s="565"/>
      <c r="G226" s="565"/>
      <c r="H226" s="565"/>
      <c r="I226" s="565"/>
      <c r="J226" s="565"/>
      <c r="K226" s="565"/>
      <c r="L226" s="565"/>
      <c r="M226" s="565"/>
      <c r="N226" s="565"/>
      <c r="O226" s="565"/>
      <c r="P226" s="565"/>
      <c r="Q226" s="565"/>
      <c r="R226" s="565"/>
      <c r="S226" s="565"/>
      <c r="T226" s="565"/>
      <c r="U226" s="565"/>
      <c r="V226" s="565"/>
      <c r="W226" s="565"/>
    </row>
    <row r="227" spans="1:23" ht="16.5" customHeight="1">
      <c r="A227" s="565"/>
      <c r="B227" s="565"/>
      <c r="C227" s="574"/>
      <c r="D227" s="565"/>
      <c r="E227" s="565"/>
      <c r="F227" s="565"/>
      <c r="G227" s="565"/>
      <c r="H227" s="565"/>
      <c r="I227" s="565"/>
      <c r="J227" s="565"/>
      <c r="K227" s="565"/>
      <c r="L227" s="565"/>
      <c r="M227" s="565"/>
      <c r="N227" s="565"/>
      <c r="O227" s="565"/>
      <c r="P227" s="565"/>
      <c r="Q227" s="565"/>
      <c r="R227" s="565"/>
      <c r="S227" s="565"/>
      <c r="T227" s="565"/>
      <c r="U227" s="565"/>
      <c r="V227" s="565"/>
      <c r="W227" s="565"/>
    </row>
    <row r="228" spans="1:23" ht="16.5" customHeight="1">
      <c r="A228" s="565"/>
      <c r="B228" s="565"/>
      <c r="C228" s="574"/>
      <c r="D228" s="565"/>
      <c r="E228" s="565"/>
      <c r="F228" s="565"/>
      <c r="G228" s="565"/>
      <c r="H228" s="565"/>
      <c r="I228" s="565"/>
      <c r="J228" s="565"/>
      <c r="K228" s="565"/>
      <c r="L228" s="565"/>
      <c r="M228" s="565"/>
      <c r="N228" s="565"/>
      <c r="O228" s="565"/>
      <c r="P228" s="565"/>
      <c r="Q228" s="565"/>
      <c r="R228" s="565"/>
      <c r="S228" s="565"/>
      <c r="T228" s="565"/>
      <c r="U228" s="565"/>
      <c r="V228" s="565"/>
      <c r="W228" s="565"/>
    </row>
    <row r="229" spans="1:23" ht="16.5" customHeight="1">
      <c r="A229" s="565"/>
      <c r="B229" s="565"/>
      <c r="C229" s="574"/>
      <c r="D229" s="565"/>
      <c r="E229" s="565"/>
      <c r="F229" s="565"/>
      <c r="G229" s="565"/>
      <c r="H229" s="565"/>
      <c r="I229" s="565"/>
      <c r="J229" s="565"/>
      <c r="K229" s="565"/>
      <c r="L229" s="565"/>
      <c r="M229" s="565"/>
      <c r="N229" s="565"/>
      <c r="O229" s="565"/>
      <c r="P229" s="565"/>
      <c r="Q229" s="565"/>
      <c r="R229" s="565"/>
      <c r="S229" s="565"/>
      <c r="T229" s="565"/>
      <c r="U229" s="565"/>
      <c r="V229" s="565"/>
      <c r="W229" s="565"/>
    </row>
    <row r="230" spans="1:23" ht="16.5" customHeight="1">
      <c r="A230" s="565"/>
      <c r="B230" s="565"/>
      <c r="C230" s="574"/>
      <c r="D230" s="565"/>
      <c r="E230" s="565"/>
      <c r="F230" s="565"/>
      <c r="G230" s="565"/>
      <c r="H230" s="565"/>
      <c r="I230" s="565"/>
      <c r="J230" s="565"/>
      <c r="K230" s="565"/>
      <c r="L230" s="565"/>
      <c r="M230" s="565"/>
      <c r="N230" s="565"/>
      <c r="O230" s="565"/>
      <c r="P230" s="565"/>
      <c r="Q230" s="565"/>
      <c r="R230" s="565"/>
      <c r="S230" s="565"/>
      <c r="T230" s="565"/>
      <c r="U230" s="565"/>
      <c r="V230" s="565"/>
      <c r="W230" s="565"/>
    </row>
    <row r="231" spans="1:23" ht="16.5" customHeight="1">
      <c r="A231" s="565"/>
      <c r="B231" s="565"/>
      <c r="C231" s="574"/>
      <c r="D231" s="565"/>
      <c r="E231" s="565"/>
      <c r="F231" s="565"/>
      <c r="G231" s="565"/>
      <c r="H231" s="565"/>
      <c r="I231" s="565"/>
      <c r="J231" s="565"/>
      <c r="K231" s="565"/>
      <c r="L231" s="565"/>
      <c r="M231" s="565"/>
      <c r="N231" s="565"/>
      <c r="O231" s="565"/>
      <c r="P231" s="565"/>
      <c r="Q231" s="565"/>
      <c r="R231" s="565"/>
      <c r="S231" s="565"/>
      <c r="T231" s="565"/>
      <c r="U231" s="565"/>
      <c r="V231" s="565"/>
      <c r="W231" s="565"/>
    </row>
    <row r="232" spans="1:23" ht="16.5" customHeight="1">
      <c r="A232" s="565"/>
      <c r="B232" s="565"/>
      <c r="C232" s="574"/>
      <c r="D232" s="565"/>
      <c r="E232" s="565"/>
      <c r="F232" s="565"/>
      <c r="G232" s="565"/>
      <c r="H232" s="565"/>
      <c r="I232" s="565"/>
      <c r="J232" s="565"/>
      <c r="K232" s="565"/>
      <c r="L232" s="565"/>
      <c r="M232" s="565"/>
      <c r="N232" s="565"/>
      <c r="O232" s="565"/>
      <c r="P232" s="565"/>
      <c r="Q232" s="565"/>
      <c r="R232" s="565"/>
      <c r="S232" s="565"/>
      <c r="T232" s="565"/>
      <c r="U232" s="565"/>
      <c r="V232" s="565"/>
      <c r="W232" s="565"/>
    </row>
    <row r="233" spans="1:23" ht="16.5" customHeight="1">
      <c r="A233" s="565"/>
      <c r="B233" s="565"/>
      <c r="C233" s="574"/>
      <c r="D233" s="565"/>
      <c r="E233" s="565"/>
      <c r="F233" s="565"/>
      <c r="G233" s="565"/>
      <c r="H233" s="565"/>
      <c r="I233" s="565"/>
      <c r="J233" s="565"/>
      <c r="K233" s="565"/>
      <c r="L233" s="565"/>
      <c r="M233" s="565"/>
      <c r="N233" s="565"/>
      <c r="O233" s="565"/>
      <c r="P233" s="565"/>
      <c r="Q233" s="565"/>
      <c r="R233" s="565"/>
      <c r="S233" s="565"/>
      <c r="T233" s="565"/>
      <c r="U233" s="565"/>
      <c r="V233" s="565"/>
      <c r="W233" s="565"/>
    </row>
    <row r="234" spans="1:23" ht="16.5" customHeight="1">
      <c r="A234" s="565"/>
      <c r="B234" s="565"/>
      <c r="C234" s="574"/>
      <c r="D234" s="565"/>
      <c r="E234" s="565"/>
      <c r="F234" s="565"/>
      <c r="G234" s="565"/>
      <c r="H234" s="565"/>
      <c r="I234" s="565"/>
      <c r="J234" s="565"/>
      <c r="K234" s="565"/>
      <c r="L234" s="565"/>
      <c r="M234" s="565"/>
      <c r="N234" s="565"/>
      <c r="O234" s="565"/>
      <c r="P234" s="565"/>
      <c r="Q234" s="565"/>
      <c r="R234" s="565"/>
      <c r="S234" s="565"/>
      <c r="T234" s="565"/>
      <c r="U234" s="565"/>
      <c r="V234" s="565"/>
      <c r="W234" s="565"/>
    </row>
    <row r="235" spans="1:23" ht="16.5" customHeight="1">
      <c r="A235" s="565"/>
      <c r="B235" s="565"/>
      <c r="C235" s="574"/>
      <c r="D235" s="565"/>
      <c r="E235" s="565"/>
      <c r="F235" s="565"/>
      <c r="G235" s="565"/>
      <c r="H235" s="565"/>
      <c r="I235" s="565"/>
      <c r="J235" s="565"/>
      <c r="K235" s="565"/>
      <c r="L235" s="565"/>
      <c r="M235" s="565"/>
      <c r="N235" s="565"/>
      <c r="O235" s="565"/>
      <c r="P235" s="565"/>
      <c r="Q235" s="565"/>
      <c r="R235" s="565"/>
      <c r="S235" s="565"/>
      <c r="T235" s="565"/>
      <c r="U235" s="565"/>
      <c r="V235" s="565"/>
      <c r="W235" s="565"/>
    </row>
    <row r="236" spans="1:23" ht="16.5" customHeight="1">
      <c r="A236" s="565"/>
      <c r="B236" s="565"/>
      <c r="C236" s="574"/>
      <c r="D236" s="565"/>
      <c r="E236" s="565"/>
      <c r="F236" s="565"/>
      <c r="G236" s="565"/>
      <c r="H236" s="565"/>
      <c r="I236" s="565"/>
      <c r="J236" s="565"/>
      <c r="K236" s="565"/>
      <c r="L236" s="565"/>
      <c r="M236" s="565"/>
      <c r="N236" s="565"/>
      <c r="O236" s="565"/>
      <c r="P236" s="565"/>
      <c r="Q236" s="565"/>
      <c r="R236" s="565"/>
      <c r="S236" s="565"/>
      <c r="T236" s="565"/>
      <c r="U236" s="565"/>
      <c r="V236" s="565"/>
      <c r="W236" s="565"/>
    </row>
    <row r="237" spans="1:23" ht="16.5" customHeight="1">
      <c r="A237" s="565"/>
      <c r="B237" s="565"/>
      <c r="C237" s="574"/>
      <c r="D237" s="565"/>
      <c r="E237" s="565"/>
      <c r="F237" s="565"/>
      <c r="G237" s="565"/>
      <c r="H237" s="565"/>
      <c r="I237" s="565"/>
      <c r="J237" s="565"/>
      <c r="K237" s="565"/>
      <c r="L237" s="565"/>
      <c r="M237" s="565"/>
      <c r="N237" s="565"/>
      <c r="O237" s="565"/>
      <c r="P237" s="565"/>
      <c r="Q237" s="565"/>
      <c r="R237" s="565"/>
      <c r="S237" s="565"/>
      <c r="T237" s="565"/>
      <c r="U237" s="565"/>
      <c r="V237" s="565"/>
      <c r="W237" s="565"/>
    </row>
    <row r="238" spans="1:23" ht="16.5" customHeight="1">
      <c r="A238" s="565"/>
      <c r="B238" s="565"/>
      <c r="C238" s="574"/>
      <c r="D238" s="565"/>
      <c r="E238" s="565"/>
      <c r="F238" s="565"/>
      <c r="G238" s="565"/>
      <c r="H238" s="565"/>
      <c r="I238" s="565"/>
      <c r="J238" s="565"/>
      <c r="K238" s="565"/>
      <c r="L238" s="565"/>
      <c r="M238" s="565"/>
      <c r="N238" s="565"/>
      <c r="O238" s="565"/>
      <c r="P238" s="565"/>
      <c r="Q238" s="565"/>
      <c r="R238" s="565"/>
      <c r="S238" s="565"/>
      <c r="T238" s="565"/>
      <c r="U238" s="565"/>
      <c r="V238" s="565"/>
      <c r="W238" s="565"/>
    </row>
    <row r="239" spans="1:23" ht="16.5" customHeight="1">
      <c r="A239" s="565"/>
      <c r="B239" s="565"/>
      <c r="C239" s="574"/>
      <c r="D239" s="565"/>
      <c r="E239" s="565"/>
      <c r="F239" s="565"/>
      <c r="G239" s="565"/>
      <c r="H239" s="565"/>
      <c r="I239" s="565"/>
      <c r="J239" s="565"/>
      <c r="K239" s="565"/>
      <c r="L239" s="565"/>
      <c r="M239" s="565"/>
      <c r="N239" s="565"/>
      <c r="O239" s="565"/>
      <c r="P239" s="565"/>
      <c r="Q239" s="565"/>
      <c r="R239" s="565"/>
      <c r="S239" s="565"/>
      <c r="T239" s="565"/>
      <c r="U239" s="565"/>
      <c r="V239" s="565"/>
      <c r="W239" s="565"/>
    </row>
    <row r="240" spans="1:23" ht="16.5" customHeight="1">
      <c r="A240" s="565"/>
      <c r="B240" s="565"/>
      <c r="C240" s="574"/>
      <c r="D240" s="565"/>
      <c r="E240" s="565"/>
      <c r="F240" s="565"/>
      <c r="G240" s="565"/>
      <c r="H240" s="565"/>
      <c r="I240" s="565"/>
      <c r="J240" s="565"/>
      <c r="K240" s="565"/>
      <c r="L240" s="565"/>
      <c r="M240" s="565"/>
      <c r="N240" s="565"/>
      <c r="O240" s="565"/>
      <c r="P240" s="565"/>
      <c r="Q240" s="565"/>
      <c r="R240" s="565"/>
      <c r="S240" s="565"/>
      <c r="T240" s="565"/>
      <c r="U240" s="565"/>
      <c r="V240" s="565"/>
      <c r="W240" s="565"/>
    </row>
    <row r="241" spans="1:23" ht="16.5" customHeight="1">
      <c r="A241" s="565"/>
      <c r="B241" s="565"/>
      <c r="C241" s="574"/>
      <c r="D241" s="565"/>
      <c r="E241" s="565"/>
      <c r="F241" s="565"/>
      <c r="G241" s="565"/>
      <c r="H241" s="565"/>
      <c r="I241" s="565"/>
      <c r="J241" s="565"/>
      <c r="K241" s="565"/>
      <c r="L241" s="565"/>
      <c r="M241" s="565"/>
      <c r="N241" s="565"/>
      <c r="O241" s="565"/>
      <c r="P241" s="565"/>
      <c r="Q241" s="565"/>
      <c r="R241" s="565"/>
      <c r="S241" s="565"/>
      <c r="T241" s="565"/>
      <c r="U241" s="565"/>
      <c r="V241" s="565"/>
      <c r="W241" s="565"/>
    </row>
    <row r="242" spans="1:23" ht="16.5" customHeight="1">
      <c r="A242" s="565"/>
      <c r="B242" s="565"/>
      <c r="C242" s="574"/>
      <c r="D242" s="565"/>
      <c r="E242" s="565"/>
      <c r="F242" s="565"/>
      <c r="G242" s="565"/>
      <c r="H242" s="565"/>
      <c r="I242" s="565"/>
      <c r="J242" s="565"/>
      <c r="K242" s="565"/>
      <c r="L242" s="565"/>
      <c r="M242" s="565"/>
      <c r="N242" s="565"/>
      <c r="O242" s="565"/>
      <c r="P242" s="565"/>
      <c r="Q242" s="565"/>
      <c r="R242" s="565"/>
      <c r="S242" s="565"/>
      <c r="T242" s="565"/>
      <c r="U242" s="565"/>
      <c r="V242" s="565"/>
      <c r="W242" s="565"/>
    </row>
    <row r="243" spans="1:23" ht="16.5" customHeight="1">
      <c r="A243" s="565"/>
      <c r="B243" s="565"/>
      <c r="C243" s="574"/>
      <c r="D243" s="565"/>
      <c r="E243" s="565"/>
      <c r="F243" s="565"/>
      <c r="G243" s="565"/>
      <c r="H243" s="565"/>
      <c r="I243" s="565"/>
      <c r="J243" s="565"/>
      <c r="K243" s="565"/>
      <c r="L243" s="565"/>
      <c r="M243" s="565"/>
      <c r="N243" s="565"/>
      <c r="O243" s="565"/>
      <c r="P243" s="565"/>
      <c r="Q243" s="565"/>
      <c r="R243" s="565"/>
      <c r="S243" s="565"/>
      <c r="T243" s="565"/>
      <c r="U243" s="565"/>
      <c r="V243" s="565"/>
      <c r="W243" s="565"/>
    </row>
    <row r="244" spans="1:23" ht="16.5" customHeight="1">
      <c r="A244" s="565"/>
      <c r="B244" s="565"/>
      <c r="C244" s="574"/>
      <c r="D244" s="565"/>
      <c r="E244" s="565"/>
      <c r="F244" s="565"/>
      <c r="G244" s="565"/>
      <c r="H244" s="565"/>
      <c r="I244" s="565"/>
      <c r="J244" s="565"/>
      <c r="K244" s="565"/>
      <c r="L244" s="565"/>
      <c r="M244" s="565"/>
      <c r="N244" s="565"/>
      <c r="O244" s="565"/>
      <c r="P244" s="565"/>
      <c r="Q244" s="565"/>
      <c r="R244" s="565"/>
      <c r="S244" s="565"/>
      <c r="T244" s="565"/>
      <c r="U244" s="565"/>
      <c r="V244" s="565"/>
      <c r="W244" s="565"/>
    </row>
    <row r="245" spans="1:23" ht="16.5" customHeight="1">
      <c r="A245" s="565"/>
      <c r="B245" s="565"/>
      <c r="C245" s="574"/>
      <c r="D245" s="565"/>
      <c r="E245" s="565"/>
      <c r="F245" s="565"/>
      <c r="G245" s="565"/>
      <c r="H245" s="565"/>
      <c r="I245" s="565"/>
      <c r="J245" s="565"/>
      <c r="K245" s="565"/>
      <c r="L245" s="565"/>
      <c r="M245" s="565"/>
      <c r="N245" s="565"/>
      <c r="O245" s="565"/>
      <c r="P245" s="565"/>
      <c r="Q245" s="565"/>
      <c r="R245" s="565"/>
      <c r="S245" s="565"/>
      <c r="T245" s="565"/>
      <c r="U245" s="565"/>
      <c r="V245" s="565"/>
      <c r="W245" s="565"/>
    </row>
    <row r="246" spans="1:23" ht="16.5" customHeight="1">
      <c r="A246" s="565"/>
      <c r="B246" s="565"/>
      <c r="C246" s="574"/>
      <c r="D246" s="565"/>
      <c r="E246" s="565"/>
      <c r="F246" s="565"/>
      <c r="G246" s="565"/>
      <c r="H246" s="565"/>
      <c r="I246" s="565"/>
      <c r="J246" s="565"/>
      <c r="K246" s="565"/>
      <c r="L246" s="565"/>
      <c r="M246" s="565"/>
      <c r="N246" s="565"/>
      <c r="O246" s="565"/>
      <c r="P246" s="565"/>
      <c r="Q246" s="565"/>
      <c r="R246" s="565"/>
      <c r="S246" s="565"/>
      <c r="T246" s="565"/>
      <c r="U246" s="565"/>
      <c r="V246" s="565"/>
      <c r="W246" s="565"/>
    </row>
    <row r="247" spans="1:23" ht="16.5" customHeight="1">
      <c r="A247" s="565"/>
      <c r="B247" s="565"/>
      <c r="C247" s="574"/>
      <c r="D247" s="565"/>
      <c r="E247" s="565"/>
      <c r="F247" s="565"/>
      <c r="G247" s="565"/>
      <c r="H247" s="565"/>
      <c r="I247" s="565"/>
      <c r="J247" s="565"/>
      <c r="K247" s="565"/>
      <c r="L247" s="565"/>
      <c r="M247" s="565"/>
      <c r="N247" s="565"/>
      <c r="O247" s="565"/>
      <c r="P247" s="565"/>
      <c r="Q247" s="565"/>
      <c r="R247" s="565"/>
      <c r="S247" s="565"/>
      <c r="T247" s="565"/>
      <c r="U247" s="565"/>
      <c r="V247" s="565"/>
      <c r="W247" s="565"/>
    </row>
    <row r="248" spans="1:23" ht="16.5" customHeight="1">
      <c r="A248" s="565"/>
      <c r="B248" s="565"/>
      <c r="C248" s="574"/>
      <c r="D248" s="565"/>
      <c r="E248" s="565"/>
      <c r="F248" s="565"/>
      <c r="G248" s="565"/>
      <c r="H248" s="565"/>
      <c r="I248" s="565"/>
      <c r="J248" s="565"/>
      <c r="K248" s="565"/>
      <c r="L248" s="565"/>
      <c r="M248" s="565"/>
      <c r="N248" s="565"/>
      <c r="O248" s="565"/>
      <c r="P248" s="565"/>
      <c r="Q248" s="565"/>
      <c r="R248" s="565"/>
      <c r="S248" s="565"/>
      <c r="T248" s="565"/>
      <c r="U248" s="565"/>
      <c r="V248" s="565"/>
      <c r="W248" s="565"/>
    </row>
    <row r="249" spans="1:23" ht="16.5" customHeight="1">
      <c r="A249" s="565"/>
      <c r="B249" s="565"/>
      <c r="C249" s="574"/>
      <c r="D249" s="565"/>
      <c r="E249" s="565"/>
      <c r="F249" s="565"/>
      <c r="G249" s="565"/>
      <c r="H249" s="565"/>
      <c r="I249" s="565"/>
      <c r="J249" s="565"/>
      <c r="K249" s="565"/>
      <c r="L249" s="565"/>
      <c r="M249" s="565"/>
      <c r="N249" s="565"/>
      <c r="O249" s="565"/>
      <c r="P249" s="565"/>
      <c r="Q249" s="565"/>
      <c r="R249" s="565"/>
      <c r="S249" s="565"/>
      <c r="T249" s="565"/>
      <c r="U249" s="565"/>
      <c r="V249" s="565"/>
      <c r="W249" s="565"/>
    </row>
    <row r="250" spans="1:23" ht="16.5" customHeight="1">
      <c r="A250" s="565"/>
      <c r="B250" s="565"/>
      <c r="C250" s="574"/>
      <c r="D250" s="565"/>
      <c r="E250" s="565"/>
      <c r="F250" s="565"/>
      <c r="G250" s="565"/>
      <c r="H250" s="565"/>
      <c r="I250" s="565"/>
      <c r="J250" s="565"/>
      <c r="K250" s="565"/>
      <c r="L250" s="565"/>
      <c r="M250" s="565"/>
      <c r="N250" s="565"/>
      <c r="O250" s="565"/>
      <c r="P250" s="565"/>
      <c r="Q250" s="565"/>
      <c r="R250" s="565"/>
      <c r="S250" s="565"/>
      <c r="T250" s="565"/>
      <c r="U250" s="565"/>
      <c r="V250" s="565"/>
      <c r="W250" s="565"/>
    </row>
    <row r="251" spans="1:23" ht="16.5" customHeight="1">
      <c r="A251" s="565"/>
      <c r="B251" s="565"/>
      <c r="C251" s="574"/>
      <c r="D251" s="565"/>
      <c r="E251" s="565"/>
      <c r="F251" s="565"/>
      <c r="G251" s="565"/>
      <c r="H251" s="565"/>
      <c r="I251" s="565"/>
      <c r="J251" s="565"/>
      <c r="K251" s="565"/>
      <c r="L251" s="565"/>
      <c r="M251" s="565"/>
      <c r="N251" s="565"/>
      <c r="O251" s="565"/>
      <c r="P251" s="565"/>
      <c r="Q251" s="565"/>
      <c r="R251" s="565"/>
      <c r="S251" s="565"/>
      <c r="T251" s="565"/>
      <c r="U251" s="565"/>
      <c r="V251" s="565"/>
      <c r="W251" s="565"/>
    </row>
    <row r="252" spans="1:23" ht="16.5" customHeight="1">
      <c r="A252" s="565"/>
      <c r="B252" s="565"/>
      <c r="C252" s="574"/>
      <c r="D252" s="565"/>
      <c r="E252" s="565"/>
      <c r="F252" s="565"/>
      <c r="G252" s="565"/>
      <c r="H252" s="565"/>
      <c r="I252" s="565"/>
      <c r="J252" s="565"/>
      <c r="K252" s="565"/>
      <c r="L252" s="565"/>
      <c r="M252" s="565"/>
      <c r="N252" s="565"/>
      <c r="O252" s="565"/>
      <c r="P252" s="565"/>
      <c r="Q252" s="565"/>
      <c r="R252" s="565"/>
      <c r="S252" s="565"/>
      <c r="T252" s="565"/>
      <c r="U252" s="565"/>
      <c r="V252" s="565"/>
      <c r="W252" s="565"/>
    </row>
    <row r="253" spans="1:23" ht="16.5" customHeight="1">
      <c r="A253" s="565"/>
      <c r="B253" s="565"/>
      <c r="C253" s="574"/>
      <c r="D253" s="565"/>
      <c r="E253" s="565"/>
      <c r="F253" s="565"/>
      <c r="G253" s="565"/>
      <c r="H253" s="565"/>
      <c r="I253" s="565"/>
      <c r="J253" s="565"/>
      <c r="K253" s="565"/>
      <c r="L253" s="565"/>
      <c r="M253" s="565"/>
      <c r="N253" s="565"/>
      <c r="O253" s="565"/>
      <c r="P253" s="565"/>
      <c r="Q253" s="565"/>
      <c r="R253" s="565"/>
      <c r="S253" s="565"/>
      <c r="T253" s="565"/>
      <c r="U253" s="565"/>
      <c r="V253" s="565"/>
      <c r="W253" s="565"/>
    </row>
    <row r="254" spans="1:23" ht="16.5" customHeight="1">
      <c r="A254" s="565"/>
      <c r="B254" s="565"/>
      <c r="C254" s="574"/>
      <c r="D254" s="565"/>
      <c r="E254" s="565"/>
      <c r="F254" s="565"/>
      <c r="G254" s="565"/>
      <c r="H254" s="565"/>
      <c r="I254" s="565"/>
      <c r="J254" s="565"/>
      <c r="K254" s="565"/>
      <c r="L254" s="565"/>
      <c r="M254" s="565"/>
      <c r="N254" s="565"/>
      <c r="O254" s="565"/>
      <c r="P254" s="565"/>
      <c r="Q254" s="565"/>
      <c r="R254" s="565"/>
      <c r="S254" s="565"/>
      <c r="T254" s="565"/>
      <c r="U254" s="565"/>
      <c r="V254" s="565"/>
      <c r="W254" s="565"/>
    </row>
    <row r="255" spans="1:23" ht="16.5" customHeight="1">
      <c r="A255" s="565"/>
      <c r="B255" s="565"/>
      <c r="C255" s="574"/>
      <c r="D255" s="565"/>
      <c r="E255" s="565"/>
      <c r="F255" s="565"/>
      <c r="G255" s="565"/>
      <c r="H255" s="565"/>
      <c r="I255" s="565"/>
      <c r="J255" s="565"/>
      <c r="K255" s="565"/>
      <c r="L255" s="565"/>
      <c r="M255" s="565"/>
      <c r="N255" s="565"/>
      <c r="O255" s="565"/>
      <c r="P255" s="565"/>
      <c r="Q255" s="565"/>
      <c r="R255" s="565"/>
      <c r="S255" s="565"/>
      <c r="T255" s="565"/>
      <c r="U255" s="565"/>
      <c r="V255" s="565"/>
      <c r="W255" s="565"/>
    </row>
    <row r="256" spans="1:23" ht="16.5" customHeight="1">
      <c r="A256" s="565"/>
      <c r="B256" s="565"/>
      <c r="C256" s="574"/>
      <c r="D256" s="565"/>
      <c r="E256" s="565"/>
      <c r="F256" s="565"/>
      <c r="G256" s="565"/>
      <c r="H256" s="565"/>
      <c r="I256" s="565"/>
      <c r="J256" s="565"/>
      <c r="K256" s="565"/>
      <c r="L256" s="565"/>
      <c r="M256" s="565"/>
      <c r="N256" s="565"/>
      <c r="O256" s="565"/>
      <c r="P256" s="565"/>
      <c r="Q256" s="565"/>
      <c r="R256" s="565"/>
      <c r="S256" s="565"/>
      <c r="T256" s="565"/>
      <c r="U256" s="565"/>
      <c r="V256" s="565"/>
      <c r="W256" s="565"/>
    </row>
    <row r="257" spans="1:23" ht="16.5" customHeight="1">
      <c r="A257" s="565"/>
      <c r="B257" s="565"/>
      <c r="C257" s="574"/>
      <c r="D257" s="565"/>
      <c r="E257" s="565"/>
      <c r="F257" s="565"/>
      <c r="G257" s="565"/>
      <c r="H257" s="565"/>
      <c r="I257" s="565"/>
      <c r="J257" s="565"/>
      <c r="K257" s="565"/>
      <c r="L257" s="565"/>
      <c r="M257" s="565"/>
      <c r="N257" s="565"/>
      <c r="O257" s="565"/>
      <c r="P257" s="565"/>
      <c r="Q257" s="565"/>
      <c r="R257" s="565"/>
      <c r="S257" s="565"/>
      <c r="T257" s="565"/>
      <c r="U257" s="565"/>
      <c r="V257" s="565"/>
      <c r="W257" s="565"/>
    </row>
    <row r="258" spans="1:23" ht="16.5" customHeight="1">
      <c r="A258" s="565"/>
      <c r="B258" s="565"/>
      <c r="C258" s="574"/>
      <c r="D258" s="565"/>
      <c r="E258" s="565"/>
      <c r="F258" s="565"/>
      <c r="G258" s="565"/>
      <c r="H258" s="565"/>
      <c r="I258" s="565"/>
      <c r="J258" s="565"/>
      <c r="K258" s="565"/>
      <c r="L258" s="565"/>
      <c r="M258" s="565"/>
      <c r="N258" s="565"/>
      <c r="O258" s="565"/>
      <c r="P258" s="565"/>
      <c r="Q258" s="565"/>
      <c r="R258" s="565"/>
      <c r="S258" s="565"/>
      <c r="T258" s="565"/>
      <c r="U258" s="565"/>
      <c r="V258" s="565"/>
      <c r="W258" s="565"/>
    </row>
    <row r="259" spans="1:23" ht="16.5" customHeight="1">
      <c r="A259" s="565"/>
      <c r="B259" s="565"/>
      <c r="C259" s="574"/>
      <c r="D259" s="565"/>
      <c r="E259" s="565"/>
      <c r="F259" s="565"/>
      <c r="G259" s="565"/>
      <c r="H259" s="565"/>
      <c r="I259" s="565"/>
      <c r="J259" s="565"/>
      <c r="K259" s="565"/>
      <c r="L259" s="565"/>
      <c r="M259" s="565"/>
      <c r="N259" s="565"/>
      <c r="O259" s="565"/>
      <c r="P259" s="565"/>
      <c r="Q259" s="565"/>
      <c r="R259" s="565"/>
      <c r="S259" s="565"/>
      <c r="T259" s="565"/>
      <c r="U259" s="565"/>
      <c r="V259" s="565"/>
      <c r="W259" s="565"/>
    </row>
    <row r="260" spans="1:23" ht="16.5" customHeight="1">
      <c r="A260" s="565"/>
      <c r="B260" s="565"/>
      <c r="C260" s="574"/>
      <c r="D260" s="565"/>
      <c r="E260" s="565"/>
      <c r="F260" s="565"/>
      <c r="G260" s="565"/>
      <c r="H260" s="565"/>
      <c r="I260" s="565"/>
      <c r="J260" s="565"/>
      <c r="K260" s="565"/>
      <c r="L260" s="565"/>
      <c r="M260" s="565"/>
      <c r="N260" s="565"/>
      <c r="O260" s="565"/>
      <c r="P260" s="565"/>
      <c r="Q260" s="565"/>
      <c r="R260" s="565"/>
      <c r="S260" s="565"/>
      <c r="T260" s="565"/>
      <c r="U260" s="565"/>
      <c r="V260" s="565"/>
      <c r="W260" s="565"/>
    </row>
    <row r="261" spans="1:23" ht="16.5" customHeight="1">
      <c r="A261" s="565"/>
      <c r="B261" s="565"/>
      <c r="C261" s="574"/>
      <c r="D261" s="565"/>
      <c r="E261" s="565"/>
      <c r="F261" s="565"/>
      <c r="G261" s="565"/>
      <c r="H261" s="565"/>
      <c r="I261" s="565"/>
      <c r="J261" s="565"/>
      <c r="K261" s="565"/>
      <c r="L261" s="565"/>
      <c r="M261" s="565"/>
      <c r="N261" s="565"/>
      <c r="O261" s="565"/>
      <c r="P261" s="565"/>
      <c r="Q261" s="565"/>
      <c r="R261" s="565"/>
      <c r="S261" s="565"/>
      <c r="T261" s="565"/>
      <c r="U261" s="565"/>
      <c r="V261" s="565"/>
      <c r="W261" s="565"/>
    </row>
    <row r="262" spans="1:23" ht="16.5" customHeight="1">
      <c r="A262" s="565"/>
      <c r="B262" s="565"/>
      <c r="C262" s="574"/>
      <c r="D262" s="565"/>
      <c r="E262" s="565"/>
      <c r="F262" s="565"/>
      <c r="G262" s="565"/>
      <c r="H262" s="565"/>
      <c r="I262" s="565"/>
      <c r="J262" s="565"/>
      <c r="K262" s="565"/>
      <c r="L262" s="565"/>
      <c r="M262" s="565"/>
      <c r="N262" s="565"/>
      <c r="O262" s="565"/>
      <c r="P262" s="565"/>
      <c r="Q262" s="565"/>
      <c r="R262" s="565"/>
      <c r="S262" s="565"/>
      <c r="T262" s="565"/>
      <c r="U262" s="565"/>
      <c r="V262" s="565"/>
      <c r="W262" s="565"/>
    </row>
    <row r="263" spans="1:23" ht="16.5" customHeight="1">
      <c r="A263" s="565"/>
      <c r="B263" s="565"/>
      <c r="C263" s="574"/>
      <c r="D263" s="565"/>
      <c r="E263" s="565"/>
      <c r="F263" s="565"/>
      <c r="G263" s="565"/>
      <c r="H263" s="565"/>
      <c r="I263" s="565"/>
      <c r="J263" s="565"/>
      <c r="K263" s="565"/>
      <c r="L263" s="565"/>
      <c r="M263" s="565"/>
      <c r="N263" s="565"/>
      <c r="O263" s="565"/>
      <c r="P263" s="565"/>
      <c r="Q263" s="565"/>
      <c r="R263" s="565"/>
      <c r="S263" s="565"/>
      <c r="T263" s="565"/>
      <c r="U263" s="565"/>
      <c r="V263" s="565"/>
      <c r="W263" s="565"/>
    </row>
    <row r="264" spans="1:23" ht="16.5" customHeight="1">
      <c r="A264" s="565"/>
      <c r="B264" s="565"/>
      <c r="C264" s="574"/>
      <c r="D264" s="565"/>
      <c r="E264" s="565"/>
      <c r="F264" s="565"/>
      <c r="G264" s="565"/>
      <c r="H264" s="565"/>
      <c r="I264" s="565"/>
      <c r="J264" s="565"/>
      <c r="K264" s="565"/>
      <c r="L264" s="565"/>
      <c r="M264" s="565"/>
      <c r="N264" s="565"/>
      <c r="O264" s="565"/>
      <c r="P264" s="565"/>
      <c r="Q264" s="565"/>
      <c r="R264" s="565"/>
      <c r="S264" s="565"/>
      <c r="T264" s="565"/>
      <c r="U264" s="565"/>
      <c r="V264" s="565"/>
      <c r="W264" s="565"/>
    </row>
    <row r="265" spans="1:23" ht="16.5" customHeight="1">
      <c r="A265" s="565"/>
      <c r="B265" s="565"/>
      <c r="C265" s="574"/>
      <c r="D265" s="565"/>
      <c r="E265" s="565"/>
      <c r="F265" s="565"/>
      <c r="G265" s="565"/>
      <c r="H265" s="565"/>
      <c r="I265" s="565"/>
      <c r="J265" s="565"/>
      <c r="K265" s="565"/>
      <c r="L265" s="565"/>
      <c r="M265" s="565"/>
      <c r="N265" s="565"/>
      <c r="O265" s="565"/>
      <c r="P265" s="565"/>
      <c r="Q265" s="565"/>
      <c r="R265" s="565"/>
      <c r="S265" s="565"/>
      <c r="T265" s="565"/>
      <c r="U265" s="565"/>
      <c r="V265" s="565"/>
      <c r="W265" s="565"/>
    </row>
    <row r="266" spans="1:23" ht="16.5" customHeight="1">
      <c r="A266" s="565"/>
      <c r="B266" s="565"/>
      <c r="C266" s="574"/>
      <c r="D266" s="565"/>
      <c r="E266" s="565"/>
      <c r="F266" s="565"/>
      <c r="G266" s="565"/>
      <c r="H266" s="565"/>
      <c r="I266" s="565"/>
      <c r="J266" s="565"/>
      <c r="K266" s="565"/>
      <c r="L266" s="565"/>
      <c r="M266" s="565"/>
      <c r="N266" s="565"/>
      <c r="O266" s="565"/>
      <c r="P266" s="565"/>
      <c r="Q266" s="565"/>
      <c r="R266" s="565"/>
      <c r="S266" s="565"/>
      <c r="T266" s="565"/>
      <c r="U266" s="565"/>
      <c r="V266" s="565"/>
      <c r="W266" s="565"/>
    </row>
    <row r="267" spans="1:23" ht="16.5" customHeight="1">
      <c r="A267" s="565"/>
      <c r="B267" s="565"/>
      <c r="C267" s="574"/>
      <c r="D267" s="565"/>
      <c r="E267" s="565"/>
      <c r="F267" s="565"/>
      <c r="G267" s="565"/>
      <c r="H267" s="565"/>
      <c r="I267" s="565"/>
      <c r="J267" s="565"/>
      <c r="K267" s="565"/>
      <c r="L267" s="565"/>
      <c r="M267" s="565"/>
      <c r="N267" s="565"/>
      <c r="O267" s="565"/>
      <c r="P267" s="565"/>
      <c r="Q267" s="565"/>
      <c r="R267" s="565"/>
      <c r="S267" s="565"/>
      <c r="T267" s="565"/>
      <c r="U267" s="565"/>
      <c r="V267" s="565"/>
      <c r="W267" s="565"/>
    </row>
    <row r="268" spans="1:23" ht="16.5" customHeight="1">
      <c r="A268" s="565"/>
      <c r="B268" s="565"/>
      <c r="C268" s="574"/>
      <c r="D268" s="565"/>
      <c r="E268" s="565"/>
      <c r="F268" s="565"/>
      <c r="G268" s="565"/>
      <c r="H268" s="565"/>
      <c r="I268" s="565"/>
      <c r="J268" s="565"/>
      <c r="K268" s="565"/>
      <c r="L268" s="565"/>
      <c r="M268" s="565"/>
      <c r="N268" s="565"/>
      <c r="O268" s="565"/>
      <c r="P268" s="565"/>
      <c r="Q268" s="565"/>
      <c r="R268" s="565"/>
      <c r="S268" s="565"/>
      <c r="T268" s="565"/>
      <c r="U268" s="565"/>
      <c r="V268" s="565"/>
      <c r="W268" s="565"/>
    </row>
    <row r="269" spans="1:23" ht="16.5" customHeight="1">
      <c r="A269" s="565"/>
      <c r="B269" s="565"/>
      <c r="C269" s="574"/>
      <c r="D269" s="565"/>
      <c r="E269" s="565"/>
      <c r="F269" s="565"/>
      <c r="G269" s="565"/>
      <c r="H269" s="565"/>
      <c r="I269" s="565"/>
      <c r="J269" s="565"/>
      <c r="K269" s="565"/>
      <c r="L269" s="565"/>
      <c r="M269" s="565"/>
      <c r="N269" s="565"/>
      <c r="O269" s="565"/>
      <c r="P269" s="565"/>
      <c r="Q269" s="565"/>
      <c r="R269" s="565"/>
      <c r="S269" s="565"/>
      <c r="T269" s="565"/>
      <c r="U269" s="565"/>
      <c r="V269" s="565"/>
      <c r="W269" s="565"/>
    </row>
    <row r="270" spans="1:23" ht="16.5" customHeight="1">
      <c r="A270" s="565"/>
      <c r="B270" s="565"/>
      <c r="C270" s="574"/>
      <c r="D270" s="565"/>
      <c r="E270" s="565"/>
      <c r="F270" s="565"/>
      <c r="G270" s="565"/>
      <c r="H270" s="565"/>
      <c r="I270" s="565"/>
      <c r="J270" s="565"/>
      <c r="K270" s="565"/>
      <c r="L270" s="565"/>
      <c r="M270" s="565"/>
      <c r="N270" s="565"/>
      <c r="O270" s="565"/>
      <c r="P270" s="565"/>
      <c r="Q270" s="565"/>
      <c r="R270" s="565"/>
      <c r="S270" s="565"/>
      <c r="T270" s="565"/>
      <c r="U270" s="565"/>
      <c r="V270" s="565"/>
      <c r="W270" s="565"/>
    </row>
    <row r="271" spans="1:23" ht="16.5" customHeight="1">
      <c r="A271" s="565"/>
      <c r="B271" s="565"/>
      <c r="C271" s="574"/>
      <c r="D271" s="565"/>
      <c r="E271" s="565"/>
      <c r="F271" s="565"/>
      <c r="G271" s="565"/>
      <c r="H271" s="565"/>
      <c r="I271" s="565"/>
      <c r="J271" s="565"/>
      <c r="K271" s="565"/>
      <c r="L271" s="565"/>
      <c r="M271" s="565"/>
      <c r="N271" s="565"/>
      <c r="O271" s="565"/>
      <c r="P271" s="565"/>
      <c r="Q271" s="565"/>
      <c r="R271" s="565"/>
      <c r="S271" s="565"/>
      <c r="T271" s="565"/>
      <c r="U271" s="565"/>
      <c r="V271" s="565"/>
      <c r="W271" s="565"/>
    </row>
    <row r="272" spans="1:23" ht="16.5" customHeight="1">
      <c r="A272" s="565"/>
      <c r="B272" s="565"/>
      <c r="C272" s="574"/>
      <c r="D272" s="565"/>
      <c r="E272" s="565"/>
      <c r="F272" s="565"/>
      <c r="G272" s="565"/>
      <c r="H272" s="565"/>
      <c r="I272" s="565"/>
      <c r="J272" s="565"/>
      <c r="K272" s="565"/>
      <c r="L272" s="565"/>
      <c r="M272" s="565"/>
      <c r="N272" s="565"/>
      <c r="O272" s="565"/>
      <c r="P272" s="565"/>
      <c r="Q272" s="565"/>
      <c r="R272" s="565"/>
      <c r="S272" s="565"/>
      <c r="T272" s="565"/>
      <c r="U272" s="565"/>
      <c r="V272" s="565"/>
      <c r="W272" s="565"/>
    </row>
    <row r="273" spans="1:23" ht="16.5" customHeight="1">
      <c r="A273" s="565"/>
      <c r="B273" s="565"/>
      <c r="C273" s="574"/>
      <c r="D273" s="565"/>
      <c r="E273" s="565"/>
      <c r="F273" s="565"/>
      <c r="G273" s="565"/>
      <c r="H273" s="565"/>
      <c r="I273" s="565"/>
      <c r="J273" s="565"/>
      <c r="K273" s="565"/>
      <c r="L273" s="565"/>
      <c r="M273" s="565"/>
      <c r="N273" s="565"/>
      <c r="O273" s="565"/>
      <c r="P273" s="565"/>
      <c r="Q273" s="565"/>
      <c r="R273" s="565"/>
      <c r="S273" s="565"/>
      <c r="T273" s="565"/>
      <c r="U273" s="565"/>
      <c r="V273" s="565"/>
      <c r="W273" s="565"/>
    </row>
    <row r="274" spans="1:23" ht="16.5" customHeight="1">
      <c r="A274" s="565"/>
      <c r="B274" s="565"/>
      <c r="C274" s="574"/>
      <c r="D274" s="565"/>
      <c r="E274" s="565"/>
      <c r="F274" s="565"/>
      <c r="G274" s="565"/>
      <c r="H274" s="565"/>
      <c r="I274" s="565"/>
      <c r="J274" s="565"/>
      <c r="K274" s="565"/>
      <c r="L274" s="565"/>
      <c r="M274" s="565"/>
      <c r="N274" s="565"/>
      <c r="O274" s="565"/>
      <c r="P274" s="565"/>
      <c r="Q274" s="565"/>
      <c r="R274" s="565"/>
      <c r="S274" s="565"/>
      <c r="T274" s="565"/>
      <c r="U274" s="565"/>
      <c r="V274" s="565"/>
      <c r="W274" s="565"/>
    </row>
    <row r="275" spans="1:23" ht="16.5" customHeight="1">
      <c r="A275" s="565"/>
      <c r="B275" s="565"/>
      <c r="C275" s="574"/>
      <c r="D275" s="565"/>
      <c r="E275" s="565"/>
      <c r="F275" s="565"/>
      <c r="G275" s="565"/>
      <c r="H275" s="565"/>
      <c r="I275" s="565"/>
      <c r="J275" s="565"/>
      <c r="K275" s="565"/>
      <c r="L275" s="565"/>
      <c r="M275" s="565"/>
      <c r="N275" s="565"/>
      <c r="O275" s="565"/>
      <c r="P275" s="565"/>
      <c r="Q275" s="565"/>
      <c r="R275" s="565"/>
      <c r="S275" s="565"/>
      <c r="T275" s="565"/>
      <c r="U275" s="565"/>
      <c r="V275" s="565"/>
      <c r="W275" s="565"/>
    </row>
    <row r="276" spans="1:23" ht="16.5" customHeight="1">
      <c r="A276" s="565"/>
      <c r="B276" s="565"/>
      <c r="C276" s="574"/>
      <c r="D276" s="565"/>
      <c r="E276" s="565"/>
      <c r="F276" s="565"/>
      <c r="G276" s="565"/>
      <c r="H276" s="565"/>
      <c r="I276" s="565"/>
      <c r="J276" s="565"/>
      <c r="K276" s="565"/>
      <c r="L276" s="565"/>
      <c r="M276" s="565"/>
      <c r="N276" s="565"/>
      <c r="O276" s="565"/>
      <c r="P276" s="565"/>
      <c r="Q276" s="565"/>
      <c r="R276" s="565"/>
      <c r="S276" s="565"/>
      <c r="T276" s="565"/>
      <c r="U276" s="565"/>
      <c r="V276" s="565"/>
      <c r="W276" s="565"/>
    </row>
    <row r="277" spans="1:23" ht="16.5" customHeight="1">
      <c r="A277" s="565"/>
      <c r="B277" s="565"/>
      <c r="C277" s="574"/>
      <c r="D277" s="565"/>
      <c r="E277" s="565"/>
      <c r="F277" s="565"/>
      <c r="G277" s="565"/>
      <c r="H277" s="565"/>
      <c r="I277" s="565"/>
      <c r="J277" s="565"/>
      <c r="K277" s="565"/>
      <c r="L277" s="565"/>
      <c r="M277" s="565"/>
      <c r="N277" s="565"/>
      <c r="O277" s="565"/>
      <c r="P277" s="565"/>
      <c r="Q277" s="565"/>
      <c r="R277" s="565"/>
      <c r="S277" s="565"/>
      <c r="T277" s="565"/>
      <c r="U277" s="565"/>
      <c r="V277" s="565"/>
      <c r="W277" s="565"/>
    </row>
    <row r="278" spans="1:23" ht="16.5" customHeight="1">
      <c r="A278" s="565"/>
      <c r="B278" s="565"/>
      <c r="C278" s="574"/>
      <c r="D278" s="565"/>
      <c r="E278" s="565"/>
      <c r="F278" s="565"/>
      <c r="G278" s="565"/>
      <c r="H278" s="565"/>
      <c r="I278" s="565"/>
      <c r="J278" s="565"/>
      <c r="K278" s="565"/>
      <c r="L278" s="565"/>
      <c r="M278" s="565"/>
      <c r="N278" s="565"/>
      <c r="O278" s="565"/>
      <c r="P278" s="565"/>
      <c r="Q278" s="565"/>
      <c r="R278" s="565"/>
      <c r="S278" s="565"/>
      <c r="T278" s="565"/>
      <c r="U278" s="565"/>
      <c r="V278" s="565"/>
      <c r="W278" s="565"/>
    </row>
    <row r="279" spans="1:23" ht="16.5" customHeight="1">
      <c r="A279" s="565"/>
      <c r="B279" s="565"/>
      <c r="C279" s="574"/>
      <c r="D279" s="565"/>
      <c r="E279" s="565"/>
      <c r="F279" s="565"/>
      <c r="G279" s="565"/>
      <c r="H279" s="565"/>
      <c r="I279" s="565"/>
      <c r="J279" s="565"/>
      <c r="K279" s="565"/>
      <c r="L279" s="565"/>
      <c r="M279" s="565"/>
      <c r="N279" s="565"/>
      <c r="O279" s="565"/>
      <c r="P279" s="565"/>
      <c r="Q279" s="565"/>
      <c r="R279" s="565"/>
      <c r="S279" s="565"/>
      <c r="T279" s="565"/>
      <c r="U279" s="565"/>
      <c r="V279" s="565"/>
      <c r="W279" s="565"/>
    </row>
    <row r="280" spans="1:23" ht="16.5" customHeight="1">
      <c r="A280" s="565"/>
      <c r="B280" s="565"/>
      <c r="C280" s="574"/>
      <c r="D280" s="565"/>
      <c r="E280" s="565"/>
      <c r="F280" s="565"/>
      <c r="G280" s="565"/>
      <c r="H280" s="565"/>
      <c r="I280" s="565"/>
      <c r="J280" s="565"/>
      <c r="K280" s="565"/>
      <c r="L280" s="565"/>
      <c r="M280" s="565"/>
      <c r="N280" s="565"/>
      <c r="O280" s="565"/>
      <c r="P280" s="565"/>
      <c r="Q280" s="565"/>
      <c r="R280" s="565"/>
      <c r="S280" s="565"/>
      <c r="T280" s="565"/>
      <c r="U280" s="565"/>
      <c r="V280" s="565"/>
      <c r="W280" s="565"/>
    </row>
    <row r="281" spans="1:23" ht="16.5" customHeight="1">
      <c r="A281" s="565"/>
      <c r="B281" s="565"/>
      <c r="C281" s="574"/>
      <c r="D281" s="565"/>
      <c r="E281" s="565"/>
      <c r="F281" s="565"/>
      <c r="G281" s="565"/>
      <c r="H281" s="565"/>
      <c r="I281" s="565"/>
      <c r="J281" s="565"/>
      <c r="K281" s="565"/>
      <c r="L281" s="565"/>
      <c r="M281" s="565"/>
      <c r="N281" s="565"/>
      <c r="O281" s="565"/>
      <c r="P281" s="565"/>
      <c r="Q281" s="565"/>
      <c r="R281" s="565"/>
      <c r="S281" s="565"/>
      <c r="T281" s="565"/>
      <c r="U281" s="565"/>
      <c r="V281" s="565"/>
      <c r="W281" s="565"/>
    </row>
    <row r="282" spans="1:23" ht="16.5" customHeight="1">
      <c r="A282" s="565"/>
      <c r="B282" s="565"/>
      <c r="C282" s="574"/>
      <c r="D282" s="565"/>
      <c r="E282" s="565"/>
      <c r="F282" s="565"/>
      <c r="G282" s="565"/>
      <c r="H282" s="565"/>
      <c r="I282" s="565"/>
      <c r="J282" s="565"/>
      <c r="K282" s="565"/>
      <c r="L282" s="565"/>
      <c r="M282" s="565"/>
      <c r="N282" s="565"/>
      <c r="O282" s="565"/>
      <c r="P282" s="565"/>
      <c r="Q282" s="565"/>
      <c r="R282" s="565"/>
      <c r="S282" s="565"/>
      <c r="T282" s="565"/>
      <c r="U282" s="565"/>
      <c r="V282" s="565"/>
      <c r="W282" s="565"/>
    </row>
    <row r="283" spans="1:23" ht="16.5" customHeight="1">
      <c r="A283" s="565"/>
      <c r="B283" s="565"/>
      <c r="C283" s="574"/>
      <c r="D283" s="565"/>
      <c r="E283" s="565"/>
      <c r="F283" s="565"/>
      <c r="G283" s="565"/>
      <c r="H283" s="565"/>
      <c r="I283" s="565"/>
      <c r="J283" s="565"/>
      <c r="K283" s="565"/>
      <c r="L283" s="565"/>
      <c r="M283" s="565"/>
      <c r="N283" s="565"/>
      <c r="O283" s="565"/>
      <c r="P283" s="565"/>
      <c r="Q283" s="565"/>
      <c r="R283" s="565"/>
      <c r="S283" s="565"/>
      <c r="T283" s="565"/>
      <c r="U283" s="565"/>
      <c r="V283" s="565"/>
      <c r="W283" s="565"/>
    </row>
    <row r="284" spans="1:23" ht="16.5" customHeight="1">
      <c r="A284" s="565"/>
      <c r="B284" s="565"/>
      <c r="C284" s="574"/>
      <c r="D284" s="565"/>
      <c r="E284" s="565"/>
      <c r="F284" s="565"/>
      <c r="G284" s="565"/>
      <c r="H284" s="565"/>
      <c r="I284" s="565"/>
      <c r="J284" s="565"/>
      <c r="K284" s="565"/>
      <c r="L284" s="565"/>
      <c r="M284" s="565"/>
      <c r="N284" s="565"/>
      <c r="O284" s="565"/>
      <c r="P284" s="565"/>
      <c r="Q284" s="565"/>
      <c r="R284" s="565"/>
      <c r="S284" s="565"/>
      <c r="T284" s="565"/>
      <c r="U284" s="565"/>
      <c r="V284" s="565"/>
      <c r="W284" s="565"/>
    </row>
    <row r="285" spans="1:23" ht="16.5" customHeight="1">
      <c r="A285" s="565"/>
      <c r="B285" s="565"/>
      <c r="C285" s="574"/>
      <c r="D285" s="565"/>
      <c r="E285" s="565"/>
      <c r="F285" s="565"/>
      <c r="G285" s="565"/>
      <c r="H285" s="565"/>
      <c r="I285" s="565"/>
      <c r="J285" s="565"/>
      <c r="K285" s="565"/>
      <c r="L285" s="565"/>
      <c r="M285" s="565"/>
      <c r="N285" s="565"/>
      <c r="O285" s="565"/>
      <c r="P285" s="565"/>
      <c r="Q285" s="565"/>
      <c r="R285" s="565"/>
      <c r="S285" s="565"/>
      <c r="T285" s="565"/>
      <c r="U285" s="565"/>
      <c r="V285" s="565"/>
      <c r="W285" s="565"/>
    </row>
    <row r="286" spans="1:23" ht="16.5" customHeight="1">
      <c r="A286" s="565"/>
      <c r="B286" s="565"/>
      <c r="C286" s="574"/>
      <c r="D286" s="565"/>
      <c r="E286" s="565"/>
      <c r="F286" s="565"/>
      <c r="G286" s="565"/>
      <c r="H286" s="565"/>
      <c r="I286" s="565"/>
      <c r="J286" s="565"/>
      <c r="K286" s="565"/>
      <c r="L286" s="565"/>
      <c r="M286" s="565"/>
      <c r="N286" s="565"/>
      <c r="O286" s="565"/>
      <c r="P286" s="565"/>
      <c r="Q286" s="565"/>
      <c r="R286" s="565"/>
      <c r="S286" s="565"/>
      <c r="T286" s="565"/>
      <c r="U286" s="565"/>
      <c r="V286" s="565"/>
      <c r="W286" s="565"/>
    </row>
    <row r="287" spans="1:23" ht="16.5" customHeight="1">
      <c r="A287" s="565"/>
      <c r="B287" s="565"/>
      <c r="C287" s="574"/>
      <c r="D287" s="565"/>
      <c r="E287" s="565"/>
      <c r="F287" s="565"/>
      <c r="G287" s="565"/>
      <c r="H287" s="565"/>
      <c r="I287" s="565"/>
      <c r="J287" s="565"/>
      <c r="K287" s="565"/>
      <c r="L287" s="565"/>
      <c r="M287" s="565"/>
      <c r="N287" s="565"/>
      <c r="O287" s="565"/>
      <c r="P287" s="565"/>
      <c r="Q287" s="565"/>
      <c r="R287" s="565"/>
      <c r="S287" s="565"/>
      <c r="T287" s="565"/>
      <c r="U287" s="565"/>
      <c r="V287" s="565"/>
      <c r="W287" s="565"/>
    </row>
    <row r="288" spans="1:23" ht="16.5" customHeight="1">
      <c r="A288" s="565"/>
      <c r="B288" s="565"/>
      <c r="C288" s="574"/>
      <c r="D288" s="565"/>
      <c r="E288" s="565"/>
      <c r="F288" s="565"/>
      <c r="G288" s="565"/>
      <c r="H288" s="565"/>
      <c r="I288" s="565"/>
      <c r="J288" s="565"/>
      <c r="K288" s="565"/>
      <c r="L288" s="565"/>
      <c r="M288" s="565"/>
      <c r="N288" s="565"/>
      <c r="O288" s="565"/>
      <c r="P288" s="565"/>
      <c r="Q288" s="565"/>
      <c r="R288" s="565"/>
      <c r="S288" s="565"/>
      <c r="T288" s="565"/>
      <c r="U288" s="565"/>
      <c r="V288" s="565"/>
      <c r="W288" s="565"/>
    </row>
    <row r="289" spans="1:23" ht="16.5" customHeight="1">
      <c r="A289" s="565"/>
      <c r="B289" s="565"/>
      <c r="C289" s="574"/>
      <c r="D289" s="565"/>
      <c r="E289" s="565"/>
      <c r="F289" s="565"/>
      <c r="G289" s="565"/>
      <c r="H289" s="565"/>
      <c r="I289" s="565"/>
      <c r="J289" s="565"/>
      <c r="K289" s="565"/>
      <c r="L289" s="565"/>
      <c r="M289" s="565"/>
      <c r="N289" s="565"/>
      <c r="O289" s="565"/>
      <c r="P289" s="565"/>
      <c r="Q289" s="565"/>
      <c r="R289" s="565"/>
      <c r="S289" s="565"/>
      <c r="T289" s="565"/>
      <c r="U289" s="565"/>
      <c r="V289" s="565"/>
      <c r="W289" s="565"/>
    </row>
    <row r="290" spans="1:23" ht="16.5" customHeight="1">
      <c r="A290" s="565"/>
      <c r="B290" s="565"/>
      <c r="C290" s="574"/>
      <c r="D290" s="565"/>
      <c r="E290" s="565"/>
      <c r="F290" s="565"/>
      <c r="G290" s="565"/>
      <c r="H290" s="565"/>
      <c r="I290" s="565"/>
      <c r="J290" s="565"/>
      <c r="K290" s="565"/>
      <c r="L290" s="565"/>
      <c r="M290" s="565"/>
      <c r="N290" s="565"/>
      <c r="O290" s="565"/>
      <c r="P290" s="565"/>
      <c r="Q290" s="565"/>
      <c r="R290" s="565"/>
      <c r="S290" s="565"/>
      <c r="T290" s="565"/>
      <c r="U290" s="565"/>
      <c r="V290" s="565"/>
      <c r="W290" s="565"/>
    </row>
    <row r="291" spans="1:23" ht="16.5" customHeight="1">
      <c r="A291" s="565"/>
      <c r="B291" s="565"/>
      <c r="C291" s="574"/>
      <c r="D291" s="565"/>
      <c r="E291" s="565"/>
      <c r="F291" s="565"/>
      <c r="G291" s="565"/>
      <c r="H291" s="565"/>
      <c r="I291" s="565"/>
      <c r="J291" s="565"/>
      <c r="K291" s="565"/>
      <c r="L291" s="565"/>
      <c r="M291" s="565"/>
      <c r="N291" s="565"/>
      <c r="O291" s="565"/>
      <c r="P291" s="565"/>
      <c r="Q291" s="565"/>
      <c r="R291" s="565"/>
      <c r="S291" s="565"/>
      <c r="T291" s="565"/>
      <c r="U291" s="565"/>
      <c r="V291" s="565"/>
      <c r="W291" s="565"/>
    </row>
    <row r="292" spans="1:23" ht="16.5" customHeight="1">
      <c r="A292" s="565"/>
      <c r="B292" s="565"/>
      <c r="C292" s="574"/>
      <c r="D292" s="565"/>
      <c r="E292" s="565"/>
      <c r="F292" s="565"/>
      <c r="G292" s="565"/>
      <c r="H292" s="565"/>
      <c r="I292" s="565"/>
      <c r="J292" s="565"/>
      <c r="K292" s="565"/>
      <c r="L292" s="565"/>
      <c r="M292" s="565"/>
      <c r="N292" s="565"/>
      <c r="O292" s="565"/>
      <c r="P292" s="565"/>
      <c r="Q292" s="565"/>
      <c r="R292" s="565"/>
      <c r="S292" s="565"/>
      <c r="T292" s="565"/>
      <c r="U292" s="565"/>
      <c r="V292" s="565"/>
      <c r="W292" s="565"/>
    </row>
    <row r="293" spans="1:23" ht="16.5" customHeight="1">
      <c r="A293" s="565"/>
      <c r="B293" s="565"/>
      <c r="C293" s="574"/>
      <c r="D293" s="565"/>
      <c r="E293" s="565"/>
      <c r="F293" s="565"/>
      <c r="G293" s="565"/>
      <c r="H293" s="565"/>
      <c r="I293" s="565"/>
      <c r="J293" s="565"/>
      <c r="K293" s="565"/>
      <c r="L293" s="565"/>
      <c r="M293" s="565"/>
      <c r="N293" s="565"/>
      <c r="O293" s="565"/>
      <c r="P293" s="565"/>
      <c r="Q293" s="565"/>
      <c r="R293" s="565"/>
      <c r="S293" s="565"/>
      <c r="T293" s="565"/>
      <c r="U293" s="565"/>
      <c r="V293" s="565"/>
      <c r="W293" s="565"/>
    </row>
    <row r="294" spans="1:23" ht="16.5" customHeight="1">
      <c r="A294" s="565"/>
      <c r="B294" s="565"/>
      <c r="C294" s="574"/>
      <c r="D294" s="565"/>
      <c r="E294" s="565"/>
      <c r="F294" s="565"/>
      <c r="G294" s="565"/>
      <c r="H294" s="565"/>
      <c r="I294" s="565"/>
      <c r="J294" s="565"/>
      <c r="K294" s="565"/>
      <c r="L294" s="565"/>
      <c r="M294" s="565"/>
      <c r="N294" s="565"/>
      <c r="O294" s="565"/>
      <c r="P294" s="565"/>
      <c r="Q294" s="565"/>
      <c r="R294" s="565"/>
      <c r="S294" s="565"/>
      <c r="T294" s="565"/>
      <c r="U294" s="565"/>
      <c r="V294" s="565"/>
      <c r="W294" s="565"/>
    </row>
    <row r="295" spans="1:23" ht="16.5" customHeight="1">
      <c r="A295" s="565"/>
      <c r="B295" s="565"/>
      <c r="C295" s="574"/>
      <c r="D295" s="565"/>
      <c r="E295" s="565"/>
      <c r="F295" s="565"/>
      <c r="G295" s="565"/>
      <c r="H295" s="565"/>
      <c r="I295" s="565"/>
      <c r="J295" s="565"/>
      <c r="K295" s="565"/>
      <c r="L295" s="565"/>
      <c r="M295" s="565"/>
      <c r="N295" s="565"/>
      <c r="O295" s="565"/>
      <c r="P295" s="565"/>
      <c r="Q295" s="565"/>
      <c r="R295" s="565"/>
      <c r="S295" s="565"/>
      <c r="T295" s="565"/>
      <c r="U295" s="565"/>
      <c r="V295" s="565"/>
      <c r="W295" s="565"/>
    </row>
    <row r="296" spans="1:23" ht="16.5" customHeight="1">
      <c r="A296" s="565"/>
      <c r="B296" s="565"/>
      <c r="C296" s="574"/>
      <c r="D296" s="565"/>
      <c r="E296" s="565"/>
      <c r="F296" s="565"/>
      <c r="G296" s="565"/>
      <c r="H296" s="565"/>
      <c r="I296" s="565"/>
      <c r="J296" s="565"/>
      <c r="K296" s="565"/>
      <c r="L296" s="565"/>
      <c r="M296" s="565"/>
      <c r="N296" s="565"/>
      <c r="O296" s="565"/>
      <c r="P296" s="565"/>
      <c r="Q296" s="565"/>
      <c r="R296" s="565"/>
      <c r="S296" s="565"/>
      <c r="T296" s="565"/>
      <c r="U296" s="565"/>
      <c r="V296" s="565"/>
      <c r="W296" s="565"/>
    </row>
    <row r="297" spans="1:23" ht="16.5" customHeight="1">
      <c r="A297" s="565"/>
      <c r="B297" s="565"/>
      <c r="C297" s="574"/>
      <c r="D297" s="565"/>
      <c r="E297" s="565"/>
      <c r="F297" s="565"/>
      <c r="G297" s="565"/>
      <c r="H297" s="565"/>
      <c r="I297" s="565"/>
      <c r="J297" s="565"/>
      <c r="K297" s="565"/>
      <c r="L297" s="565"/>
      <c r="M297" s="565"/>
      <c r="N297" s="565"/>
      <c r="O297" s="565"/>
      <c r="P297" s="565"/>
      <c r="Q297" s="565"/>
      <c r="R297" s="565"/>
      <c r="S297" s="565"/>
      <c r="T297" s="565"/>
      <c r="U297" s="565"/>
      <c r="V297" s="565"/>
      <c r="W297" s="565"/>
    </row>
    <row r="298" spans="1:23" ht="16.5" customHeight="1">
      <c r="A298" s="565"/>
      <c r="B298" s="565"/>
      <c r="C298" s="574"/>
      <c r="D298" s="565"/>
      <c r="E298" s="565"/>
      <c r="F298" s="565"/>
      <c r="G298" s="565"/>
      <c r="H298" s="565"/>
      <c r="I298" s="565"/>
      <c r="J298" s="565"/>
      <c r="K298" s="565"/>
      <c r="L298" s="565"/>
      <c r="M298" s="565"/>
      <c r="N298" s="565"/>
      <c r="O298" s="565"/>
      <c r="P298" s="565"/>
      <c r="Q298" s="565"/>
      <c r="R298" s="565"/>
      <c r="S298" s="565"/>
      <c r="T298" s="565"/>
      <c r="U298" s="565"/>
      <c r="V298" s="565"/>
      <c r="W298" s="565"/>
    </row>
    <row r="299" spans="1:23" ht="16.5" customHeight="1">
      <c r="A299" s="565"/>
      <c r="B299" s="565"/>
      <c r="C299" s="574"/>
      <c r="D299" s="565"/>
      <c r="E299" s="565"/>
      <c r="F299" s="565"/>
      <c r="G299" s="565"/>
      <c r="H299" s="565"/>
      <c r="I299" s="565"/>
      <c r="J299" s="565"/>
      <c r="K299" s="565"/>
      <c r="L299" s="565"/>
      <c r="M299" s="565"/>
      <c r="N299" s="565"/>
      <c r="O299" s="565"/>
      <c r="P299" s="565"/>
      <c r="Q299" s="565"/>
      <c r="R299" s="565"/>
      <c r="S299" s="565"/>
      <c r="T299" s="565"/>
      <c r="U299" s="565"/>
      <c r="V299" s="565"/>
      <c r="W299" s="565"/>
    </row>
    <row r="300" spans="1:23" ht="16.5" customHeight="1">
      <c r="A300" s="565"/>
      <c r="B300" s="565"/>
      <c r="C300" s="574"/>
      <c r="D300" s="565"/>
      <c r="E300" s="565"/>
      <c r="F300" s="565"/>
      <c r="G300" s="565"/>
      <c r="H300" s="565"/>
      <c r="I300" s="565"/>
      <c r="J300" s="565"/>
      <c r="K300" s="565"/>
      <c r="L300" s="565"/>
      <c r="M300" s="565"/>
      <c r="N300" s="565"/>
      <c r="O300" s="565"/>
      <c r="P300" s="565"/>
      <c r="Q300" s="565"/>
      <c r="R300" s="565"/>
      <c r="S300" s="565"/>
      <c r="T300" s="565"/>
      <c r="U300" s="565"/>
      <c r="V300" s="565"/>
      <c r="W300" s="565"/>
    </row>
    <row r="301" spans="1:23" ht="16.5" customHeight="1">
      <c r="A301" s="565"/>
      <c r="B301" s="565"/>
      <c r="C301" s="574"/>
      <c r="D301" s="565"/>
      <c r="E301" s="565"/>
      <c r="F301" s="565"/>
      <c r="G301" s="565"/>
      <c r="H301" s="565"/>
      <c r="I301" s="565"/>
      <c r="J301" s="565"/>
      <c r="K301" s="565"/>
      <c r="L301" s="565"/>
      <c r="M301" s="565"/>
      <c r="N301" s="565"/>
      <c r="O301" s="565"/>
      <c r="P301" s="565"/>
      <c r="Q301" s="565"/>
      <c r="R301" s="565"/>
      <c r="S301" s="565"/>
      <c r="T301" s="565"/>
      <c r="U301" s="565"/>
      <c r="V301" s="565"/>
      <c r="W301" s="565"/>
    </row>
    <row r="302" spans="1:23" ht="16.5" customHeight="1">
      <c r="A302" s="565"/>
      <c r="B302" s="565"/>
      <c r="C302" s="574"/>
      <c r="D302" s="565"/>
      <c r="E302" s="565"/>
      <c r="F302" s="565"/>
      <c r="G302" s="565"/>
      <c r="H302" s="565"/>
      <c r="I302" s="565"/>
      <c r="J302" s="565"/>
      <c r="K302" s="565"/>
      <c r="L302" s="565"/>
      <c r="M302" s="565"/>
      <c r="N302" s="565"/>
      <c r="O302" s="565"/>
      <c r="P302" s="565"/>
      <c r="Q302" s="565"/>
      <c r="R302" s="565"/>
      <c r="S302" s="565"/>
      <c r="T302" s="565"/>
      <c r="U302" s="565"/>
      <c r="V302" s="565"/>
      <c r="W302" s="565"/>
    </row>
    <row r="303" spans="1:23" ht="16.5" customHeight="1">
      <c r="A303" s="565"/>
      <c r="B303" s="565"/>
      <c r="C303" s="574"/>
      <c r="D303" s="565"/>
      <c r="E303" s="565"/>
      <c r="F303" s="565"/>
      <c r="G303" s="565"/>
      <c r="H303" s="565"/>
      <c r="I303" s="565"/>
      <c r="J303" s="565"/>
      <c r="K303" s="565"/>
      <c r="L303" s="565"/>
      <c r="M303" s="565"/>
      <c r="N303" s="565"/>
      <c r="O303" s="565"/>
      <c r="P303" s="565"/>
      <c r="Q303" s="565"/>
      <c r="R303" s="565"/>
      <c r="S303" s="565"/>
      <c r="T303" s="565"/>
      <c r="U303" s="565"/>
      <c r="V303" s="565"/>
      <c r="W303" s="565"/>
    </row>
    <row r="304" spans="1:23" ht="16.5" customHeight="1">
      <c r="A304" s="565"/>
      <c r="B304" s="565"/>
      <c r="C304" s="574"/>
      <c r="D304" s="565"/>
      <c r="E304" s="565"/>
      <c r="F304" s="565"/>
      <c r="G304" s="565"/>
      <c r="H304" s="565"/>
      <c r="I304" s="565"/>
      <c r="J304" s="565"/>
      <c r="K304" s="565"/>
      <c r="L304" s="565"/>
      <c r="M304" s="565"/>
      <c r="N304" s="565"/>
      <c r="O304" s="565"/>
      <c r="P304" s="565"/>
      <c r="Q304" s="565"/>
      <c r="R304" s="565"/>
      <c r="S304" s="565"/>
      <c r="T304" s="565"/>
      <c r="U304" s="565"/>
      <c r="V304" s="565"/>
      <c r="W304" s="565"/>
    </row>
    <row r="305" spans="1:23" ht="16.5" customHeight="1">
      <c r="A305" s="565"/>
      <c r="B305" s="565"/>
      <c r="C305" s="574"/>
      <c r="D305" s="565"/>
      <c r="E305" s="565"/>
      <c r="F305" s="565"/>
      <c r="G305" s="565"/>
      <c r="H305" s="565"/>
      <c r="I305" s="565"/>
      <c r="J305" s="565"/>
      <c r="K305" s="565"/>
      <c r="L305" s="565"/>
      <c r="M305" s="565"/>
      <c r="N305" s="565"/>
      <c r="O305" s="565"/>
      <c r="P305" s="565"/>
      <c r="Q305" s="565"/>
      <c r="R305" s="565"/>
      <c r="S305" s="565"/>
      <c r="T305" s="565"/>
      <c r="U305" s="565"/>
      <c r="V305" s="565"/>
      <c r="W305" s="565"/>
    </row>
    <row r="306" spans="1:23" ht="16.5" customHeight="1">
      <c r="A306" s="565"/>
      <c r="B306" s="565"/>
      <c r="C306" s="574"/>
      <c r="D306" s="565"/>
      <c r="E306" s="565"/>
      <c r="F306" s="565"/>
      <c r="G306" s="565"/>
      <c r="H306" s="565"/>
      <c r="I306" s="565"/>
      <c r="J306" s="565"/>
      <c r="K306" s="565"/>
      <c r="L306" s="565"/>
      <c r="M306" s="565"/>
      <c r="N306" s="565"/>
      <c r="O306" s="565"/>
      <c r="P306" s="565"/>
      <c r="Q306" s="565"/>
      <c r="R306" s="565"/>
      <c r="S306" s="565"/>
      <c r="T306" s="565"/>
      <c r="U306" s="565"/>
      <c r="V306" s="565"/>
      <c r="W306" s="565"/>
    </row>
    <row r="307" spans="1:23" ht="16.5" customHeight="1">
      <c r="A307" s="565"/>
      <c r="B307" s="565"/>
      <c r="C307" s="574"/>
      <c r="D307" s="565"/>
      <c r="E307" s="565"/>
      <c r="F307" s="565"/>
      <c r="G307" s="565"/>
      <c r="H307" s="565"/>
      <c r="I307" s="565"/>
      <c r="J307" s="565"/>
      <c r="K307" s="565"/>
      <c r="L307" s="565"/>
      <c r="M307" s="565"/>
      <c r="N307" s="565"/>
      <c r="O307" s="565"/>
      <c r="P307" s="565"/>
      <c r="Q307" s="565"/>
      <c r="R307" s="565"/>
      <c r="S307" s="565"/>
      <c r="T307" s="565"/>
      <c r="U307" s="565"/>
      <c r="V307" s="565"/>
      <c r="W307" s="565"/>
    </row>
    <row r="308" spans="1:23" ht="16.5" customHeight="1">
      <c r="A308" s="565"/>
      <c r="B308" s="565"/>
      <c r="C308" s="574"/>
      <c r="D308" s="565"/>
      <c r="E308" s="565"/>
      <c r="F308" s="565"/>
      <c r="G308" s="565"/>
      <c r="H308" s="565"/>
      <c r="I308" s="565"/>
      <c r="J308" s="565"/>
      <c r="K308" s="565"/>
      <c r="L308" s="565"/>
      <c r="M308" s="565"/>
      <c r="N308" s="565"/>
      <c r="O308" s="565"/>
      <c r="P308" s="565"/>
      <c r="Q308" s="565"/>
      <c r="R308" s="565"/>
      <c r="S308" s="565"/>
      <c r="T308" s="565"/>
      <c r="U308" s="565"/>
      <c r="V308" s="565"/>
      <c r="W308" s="565"/>
    </row>
    <row r="309" spans="1:23" ht="16.5" customHeight="1">
      <c r="A309" s="565"/>
      <c r="B309" s="565"/>
      <c r="C309" s="574"/>
      <c r="D309" s="565"/>
      <c r="E309" s="565"/>
      <c r="F309" s="565"/>
      <c r="G309" s="565"/>
      <c r="H309" s="565"/>
      <c r="I309" s="565"/>
      <c r="J309" s="565"/>
      <c r="K309" s="565"/>
      <c r="L309" s="565"/>
      <c r="M309" s="565"/>
      <c r="N309" s="565"/>
      <c r="O309" s="565"/>
      <c r="P309" s="565"/>
      <c r="Q309" s="565"/>
      <c r="R309" s="565"/>
      <c r="S309" s="565"/>
      <c r="T309" s="565"/>
      <c r="U309" s="565"/>
      <c r="V309" s="565"/>
      <c r="W309" s="565"/>
    </row>
    <row r="310" spans="1:23" ht="16.5" customHeight="1">
      <c r="A310" s="565"/>
      <c r="B310" s="565"/>
      <c r="C310" s="574"/>
      <c r="D310" s="565"/>
      <c r="E310" s="565"/>
      <c r="F310" s="565"/>
      <c r="G310" s="565"/>
      <c r="H310" s="565"/>
      <c r="I310" s="565"/>
      <c r="J310" s="565"/>
      <c r="K310" s="565"/>
      <c r="L310" s="565"/>
      <c r="M310" s="565"/>
      <c r="N310" s="565"/>
      <c r="O310" s="565"/>
      <c r="P310" s="565"/>
      <c r="Q310" s="565"/>
      <c r="R310" s="565"/>
      <c r="S310" s="565"/>
      <c r="T310" s="565"/>
      <c r="U310" s="565"/>
      <c r="V310" s="565"/>
      <c r="W310" s="565"/>
    </row>
    <row r="311" spans="1:23" ht="16.5" customHeight="1">
      <c r="A311" s="565"/>
      <c r="B311" s="565"/>
      <c r="C311" s="574"/>
      <c r="D311" s="565"/>
      <c r="E311" s="565"/>
      <c r="F311" s="565"/>
      <c r="G311" s="565"/>
      <c r="H311" s="565"/>
      <c r="I311" s="565"/>
      <c r="J311" s="565"/>
      <c r="K311" s="565"/>
      <c r="L311" s="565"/>
      <c r="M311" s="565"/>
      <c r="N311" s="565"/>
      <c r="O311" s="565"/>
      <c r="P311" s="565"/>
      <c r="Q311" s="565"/>
      <c r="R311" s="565"/>
      <c r="S311" s="565"/>
      <c r="T311" s="565"/>
      <c r="U311" s="565"/>
      <c r="V311" s="565"/>
      <c r="W311" s="565"/>
    </row>
    <row r="312" spans="1:23" ht="16.5" customHeight="1">
      <c r="A312" s="565"/>
      <c r="B312" s="565"/>
      <c r="C312" s="574"/>
      <c r="D312" s="565"/>
      <c r="E312" s="565"/>
      <c r="F312" s="565"/>
      <c r="G312" s="565"/>
      <c r="H312" s="565"/>
      <c r="I312" s="565"/>
      <c r="J312" s="565"/>
      <c r="K312" s="565"/>
      <c r="L312" s="565"/>
      <c r="M312" s="565"/>
      <c r="N312" s="565"/>
      <c r="O312" s="565"/>
      <c r="P312" s="565"/>
      <c r="Q312" s="565"/>
      <c r="R312" s="565"/>
      <c r="S312" s="565"/>
      <c r="T312" s="565"/>
      <c r="U312" s="565"/>
      <c r="V312" s="565"/>
      <c r="W312" s="565"/>
    </row>
    <row r="313" spans="1:23" ht="16.5" customHeight="1">
      <c r="A313" s="565"/>
      <c r="B313" s="565"/>
      <c r="C313" s="574"/>
      <c r="D313" s="565"/>
      <c r="E313" s="565"/>
      <c r="F313" s="565"/>
      <c r="G313" s="565"/>
      <c r="H313" s="565"/>
      <c r="I313" s="565"/>
      <c r="J313" s="565"/>
      <c r="K313" s="565"/>
      <c r="L313" s="565"/>
      <c r="M313" s="565"/>
      <c r="N313" s="565"/>
      <c r="O313" s="565"/>
      <c r="P313" s="565"/>
      <c r="Q313" s="565"/>
      <c r="R313" s="565"/>
      <c r="S313" s="565"/>
      <c r="T313" s="565"/>
      <c r="U313" s="565"/>
      <c r="V313" s="565"/>
      <c r="W313" s="565"/>
    </row>
    <row r="314" spans="1:23" ht="16.5" customHeight="1">
      <c r="A314" s="565"/>
      <c r="B314" s="565"/>
      <c r="C314" s="574"/>
      <c r="D314" s="565"/>
      <c r="E314" s="565"/>
      <c r="F314" s="565"/>
      <c r="G314" s="565"/>
      <c r="H314" s="565"/>
      <c r="I314" s="565"/>
      <c r="J314" s="565"/>
      <c r="K314" s="565"/>
      <c r="L314" s="565"/>
      <c r="M314" s="565"/>
      <c r="N314" s="565"/>
      <c r="O314" s="565"/>
      <c r="P314" s="565"/>
      <c r="Q314" s="565"/>
      <c r="R314" s="565"/>
      <c r="S314" s="565"/>
      <c r="T314" s="565"/>
      <c r="U314" s="565"/>
      <c r="V314" s="565"/>
      <c r="W314" s="565"/>
    </row>
    <row r="315" spans="1:23" ht="16.5" customHeight="1">
      <c r="A315" s="565"/>
      <c r="B315" s="565"/>
      <c r="C315" s="574"/>
      <c r="D315" s="565"/>
      <c r="E315" s="565"/>
      <c r="F315" s="565"/>
      <c r="G315" s="565"/>
      <c r="H315" s="565"/>
      <c r="I315" s="565"/>
      <c r="J315" s="565"/>
      <c r="K315" s="565"/>
      <c r="L315" s="565"/>
      <c r="M315" s="565"/>
      <c r="N315" s="565"/>
      <c r="O315" s="565"/>
      <c r="P315" s="565"/>
      <c r="Q315" s="565"/>
      <c r="R315" s="565"/>
      <c r="S315" s="565"/>
      <c r="T315" s="565"/>
      <c r="U315" s="565"/>
      <c r="V315" s="565"/>
      <c r="W315" s="565"/>
    </row>
    <row r="316" spans="1:23" ht="16.5" customHeight="1">
      <c r="A316" s="565"/>
      <c r="B316" s="565"/>
      <c r="C316" s="574"/>
      <c r="D316" s="565"/>
      <c r="E316" s="565"/>
      <c r="F316" s="565"/>
      <c r="G316" s="565"/>
      <c r="H316" s="565"/>
      <c r="I316" s="565"/>
      <c r="J316" s="565"/>
      <c r="K316" s="565"/>
      <c r="L316" s="565"/>
      <c r="M316" s="565"/>
      <c r="N316" s="565"/>
      <c r="O316" s="565"/>
      <c r="P316" s="565"/>
      <c r="Q316" s="565"/>
      <c r="R316" s="565"/>
      <c r="S316" s="565"/>
      <c r="T316" s="565"/>
      <c r="U316" s="565"/>
      <c r="V316" s="565"/>
      <c r="W316" s="565"/>
    </row>
    <row r="317" spans="1:23" ht="16.5" customHeight="1">
      <c r="A317" s="565"/>
      <c r="B317" s="565"/>
      <c r="C317" s="574"/>
      <c r="D317" s="565"/>
      <c r="E317" s="565"/>
      <c r="F317" s="565"/>
      <c r="G317" s="565"/>
      <c r="H317" s="565"/>
      <c r="I317" s="565"/>
      <c r="J317" s="565"/>
      <c r="K317" s="565"/>
      <c r="L317" s="565"/>
      <c r="M317" s="565"/>
      <c r="N317" s="565"/>
      <c r="O317" s="565"/>
      <c r="P317" s="565"/>
      <c r="Q317" s="565"/>
      <c r="R317" s="565"/>
      <c r="S317" s="565"/>
      <c r="T317" s="565"/>
      <c r="U317" s="565"/>
      <c r="V317" s="565"/>
      <c r="W317" s="565"/>
    </row>
    <row r="318" spans="1:23" ht="16.5" customHeight="1">
      <c r="A318" s="565"/>
      <c r="B318" s="565"/>
      <c r="C318" s="574"/>
      <c r="D318" s="565"/>
      <c r="E318" s="565"/>
      <c r="F318" s="565"/>
      <c r="G318" s="565"/>
      <c r="H318" s="565"/>
      <c r="I318" s="565"/>
      <c r="J318" s="565"/>
      <c r="K318" s="565"/>
      <c r="L318" s="565"/>
      <c r="M318" s="565"/>
      <c r="N318" s="565"/>
      <c r="O318" s="565"/>
      <c r="P318" s="565"/>
      <c r="Q318" s="565"/>
      <c r="R318" s="565"/>
      <c r="S318" s="565"/>
      <c r="T318" s="565"/>
      <c r="U318" s="565"/>
      <c r="V318" s="565"/>
      <c r="W318" s="565"/>
    </row>
    <row r="319" spans="1:23" ht="16.5" customHeight="1">
      <c r="A319" s="565"/>
      <c r="B319" s="565"/>
      <c r="C319" s="574"/>
      <c r="D319" s="565"/>
      <c r="E319" s="565"/>
      <c r="F319" s="565"/>
      <c r="G319" s="565"/>
      <c r="H319" s="565"/>
      <c r="I319" s="565"/>
      <c r="J319" s="565"/>
      <c r="K319" s="565"/>
      <c r="L319" s="565"/>
      <c r="M319" s="565"/>
      <c r="N319" s="565"/>
      <c r="O319" s="565"/>
      <c r="P319" s="565"/>
      <c r="Q319" s="565"/>
      <c r="R319" s="565"/>
      <c r="S319" s="565"/>
      <c r="T319" s="565"/>
      <c r="U319" s="565"/>
      <c r="V319" s="565"/>
      <c r="W319" s="565"/>
    </row>
    <row r="320" spans="1:23" ht="16.5" customHeight="1">
      <c r="A320" s="565"/>
      <c r="B320" s="565"/>
      <c r="C320" s="574"/>
      <c r="D320" s="565"/>
      <c r="E320" s="565"/>
      <c r="F320" s="565"/>
      <c r="G320" s="565"/>
      <c r="H320" s="565"/>
      <c r="I320" s="565"/>
      <c r="J320" s="565"/>
      <c r="K320" s="565"/>
      <c r="L320" s="565"/>
      <c r="M320" s="565"/>
      <c r="N320" s="565"/>
      <c r="O320" s="565"/>
      <c r="P320" s="565"/>
      <c r="Q320" s="565"/>
      <c r="R320" s="565"/>
      <c r="S320" s="565"/>
      <c r="T320" s="565"/>
      <c r="U320" s="565"/>
      <c r="V320" s="565"/>
      <c r="W320" s="565"/>
    </row>
    <row r="321" spans="1:23" ht="16.5" customHeight="1">
      <c r="A321" s="565"/>
      <c r="B321" s="565"/>
      <c r="C321" s="574"/>
      <c r="D321" s="565"/>
      <c r="E321" s="565"/>
      <c r="F321" s="565"/>
      <c r="G321" s="565"/>
      <c r="H321" s="565"/>
      <c r="I321" s="565"/>
      <c r="J321" s="565"/>
      <c r="K321" s="565"/>
      <c r="L321" s="565"/>
      <c r="M321" s="565"/>
      <c r="N321" s="565"/>
      <c r="O321" s="565"/>
      <c r="P321" s="565"/>
      <c r="Q321" s="565"/>
      <c r="R321" s="565"/>
      <c r="S321" s="565"/>
      <c r="T321" s="565"/>
      <c r="U321" s="565"/>
      <c r="V321" s="565"/>
      <c r="W321" s="565"/>
    </row>
    <row r="322" spans="1:23" ht="16.5" customHeight="1">
      <c r="A322" s="565"/>
      <c r="B322" s="565"/>
      <c r="C322" s="574"/>
      <c r="D322" s="565"/>
      <c r="E322" s="565"/>
      <c r="F322" s="565"/>
      <c r="G322" s="565"/>
      <c r="H322" s="565"/>
      <c r="I322" s="565"/>
      <c r="J322" s="565"/>
      <c r="K322" s="565"/>
      <c r="L322" s="565"/>
      <c r="M322" s="565"/>
      <c r="N322" s="565"/>
      <c r="O322" s="565"/>
      <c r="P322" s="565"/>
      <c r="Q322" s="565"/>
      <c r="R322" s="565"/>
      <c r="S322" s="565"/>
      <c r="T322" s="565"/>
      <c r="U322" s="565"/>
      <c r="V322" s="565"/>
      <c r="W322" s="565"/>
    </row>
    <row r="323" spans="1:23" ht="16.5" customHeight="1">
      <c r="A323" s="565"/>
      <c r="B323" s="565"/>
      <c r="C323" s="574"/>
      <c r="D323" s="565"/>
      <c r="E323" s="565"/>
      <c r="F323" s="565"/>
      <c r="G323" s="565"/>
      <c r="H323" s="565"/>
      <c r="I323" s="565"/>
      <c r="J323" s="565"/>
      <c r="K323" s="565"/>
      <c r="L323" s="565"/>
      <c r="M323" s="565"/>
      <c r="N323" s="565"/>
      <c r="O323" s="565"/>
      <c r="P323" s="565"/>
      <c r="Q323" s="565"/>
      <c r="R323" s="565"/>
      <c r="S323" s="565"/>
      <c r="T323" s="565"/>
      <c r="U323" s="565"/>
      <c r="V323" s="565"/>
      <c r="W323" s="565"/>
    </row>
    <row r="324" spans="1:23" ht="16.5" customHeight="1">
      <c r="A324" s="565"/>
      <c r="B324" s="565"/>
      <c r="C324" s="574"/>
      <c r="D324" s="565"/>
      <c r="E324" s="565"/>
      <c r="F324" s="565"/>
      <c r="G324" s="565"/>
      <c r="H324" s="565"/>
      <c r="I324" s="565"/>
      <c r="J324" s="565"/>
      <c r="K324" s="565"/>
      <c r="L324" s="565"/>
      <c r="M324" s="565"/>
      <c r="N324" s="565"/>
      <c r="O324" s="565"/>
      <c r="P324" s="565"/>
      <c r="Q324" s="565"/>
      <c r="R324" s="565"/>
      <c r="S324" s="565"/>
      <c r="T324" s="565"/>
      <c r="U324" s="565"/>
      <c r="V324" s="565"/>
      <c r="W324" s="565"/>
    </row>
    <row r="325" spans="1:23" ht="16.5" customHeight="1">
      <c r="A325" s="565"/>
      <c r="B325" s="565"/>
      <c r="C325" s="574"/>
      <c r="D325" s="565"/>
      <c r="E325" s="565"/>
      <c r="F325" s="565"/>
      <c r="G325" s="565"/>
      <c r="H325" s="565"/>
      <c r="I325" s="565"/>
      <c r="J325" s="565"/>
      <c r="K325" s="565"/>
      <c r="L325" s="565"/>
      <c r="M325" s="565"/>
      <c r="N325" s="565"/>
      <c r="O325" s="565"/>
      <c r="P325" s="565"/>
      <c r="Q325" s="565"/>
      <c r="R325" s="565"/>
      <c r="S325" s="565"/>
      <c r="T325" s="565"/>
      <c r="U325" s="565"/>
      <c r="V325" s="565"/>
      <c r="W325" s="565"/>
    </row>
    <row r="326" spans="1:23" ht="16.5" customHeight="1">
      <c r="A326" s="565"/>
      <c r="B326" s="565"/>
      <c r="C326" s="574"/>
      <c r="D326" s="565"/>
      <c r="E326" s="565"/>
      <c r="F326" s="565"/>
      <c r="G326" s="565"/>
      <c r="H326" s="565"/>
      <c r="I326" s="565"/>
      <c r="J326" s="565"/>
      <c r="K326" s="565"/>
      <c r="L326" s="565"/>
      <c r="M326" s="565"/>
      <c r="N326" s="565"/>
      <c r="O326" s="565"/>
      <c r="P326" s="565"/>
      <c r="Q326" s="565"/>
      <c r="R326" s="565"/>
      <c r="S326" s="565"/>
      <c r="T326" s="565"/>
      <c r="U326" s="565"/>
      <c r="V326" s="565"/>
      <c r="W326" s="565"/>
    </row>
    <row r="327" spans="1:23" ht="16.5" customHeight="1">
      <c r="A327" s="565"/>
      <c r="B327" s="565"/>
      <c r="C327" s="574"/>
      <c r="D327" s="565"/>
      <c r="E327" s="565"/>
      <c r="F327" s="565"/>
      <c r="G327" s="565"/>
      <c r="H327" s="565"/>
      <c r="I327" s="565"/>
      <c r="J327" s="565"/>
      <c r="K327" s="565"/>
      <c r="L327" s="565"/>
      <c r="M327" s="565"/>
      <c r="N327" s="565"/>
      <c r="O327" s="565"/>
      <c r="P327" s="565"/>
      <c r="Q327" s="565"/>
      <c r="R327" s="565"/>
      <c r="S327" s="565"/>
      <c r="T327" s="565"/>
      <c r="U327" s="565"/>
      <c r="V327" s="565"/>
      <c r="W327" s="565"/>
    </row>
    <row r="328" spans="1:23" ht="16.5" customHeight="1">
      <c r="A328" s="565"/>
      <c r="B328" s="565"/>
      <c r="C328" s="574"/>
      <c r="D328" s="565"/>
      <c r="E328" s="565"/>
      <c r="F328" s="565"/>
      <c r="G328" s="565"/>
      <c r="H328" s="565"/>
      <c r="I328" s="565"/>
      <c r="J328" s="565"/>
      <c r="K328" s="565"/>
      <c r="L328" s="565"/>
      <c r="M328" s="565"/>
      <c r="N328" s="565"/>
      <c r="O328" s="565"/>
      <c r="P328" s="565"/>
      <c r="Q328" s="565"/>
      <c r="R328" s="565"/>
      <c r="S328" s="565"/>
      <c r="T328" s="565"/>
      <c r="U328" s="565"/>
      <c r="V328" s="565"/>
      <c r="W328" s="565"/>
    </row>
    <row r="329" spans="1:23" ht="16.5" customHeight="1">
      <c r="A329" s="565"/>
      <c r="B329" s="565"/>
      <c r="C329" s="574"/>
      <c r="D329" s="565"/>
      <c r="E329" s="565"/>
      <c r="F329" s="565"/>
      <c r="G329" s="565"/>
      <c r="H329" s="565"/>
      <c r="I329" s="565"/>
      <c r="J329" s="565"/>
      <c r="K329" s="565"/>
      <c r="L329" s="565"/>
      <c r="M329" s="565"/>
      <c r="N329" s="565"/>
      <c r="O329" s="565"/>
      <c r="P329" s="565"/>
      <c r="Q329" s="565"/>
      <c r="R329" s="565"/>
      <c r="S329" s="565"/>
      <c r="T329" s="565"/>
      <c r="U329" s="565"/>
      <c r="V329" s="565"/>
      <c r="W329" s="565"/>
    </row>
    <row r="330" spans="1:23" ht="16.5" customHeight="1">
      <c r="A330" s="565"/>
      <c r="B330" s="565"/>
      <c r="C330" s="574"/>
      <c r="D330" s="565"/>
      <c r="E330" s="565"/>
      <c r="F330" s="565"/>
      <c r="G330" s="565"/>
      <c r="H330" s="565"/>
      <c r="I330" s="565"/>
      <c r="J330" s="565"/>
      <c r="K330" s="565"/>
      <c r="L330" s="565"/>
      <c r="M330" s="565"/>
      <c r="N330" s="565"/>
      <c r="O330" s="565"/>
      <c r="P330" s="565"/>
      <c r="Q330" s="565"/>
      <c r="R330" s="565"/>
      <c r="S330" s="565"/>
      <c r="T330" s="565"/>
      <c r="U330" s="565"/>
      <c r="V330" s="565"/>
      <c r="W330" s="565"/>
    </row>
    <row r="331" spans="1:23" ht="16.5" customHeight="1">
      <c r="A331" s="565"/>
      <c r="B331" s="565"/>
      <c r="C331" s="574"/>
      <c r="D331" s="565"/>
      <c r="E331" s="565"/>
      <c r="F331" s="565"/>
      <c r="G331" s="565"/>
      <c r="H331" s="565"/>
      <c r="I331" s="565"/>
      <c r="J331" s="565"/>
      <c r="K331" s="565"/>
      <c r="L331" s="565"/>
      <c r="M331" s="565"/>
      <c r="N331" s="565"/>
      <c r="O331" s="565"/>
      <c r="P331" s="565"/>
      <c r="Q331" s="565"/>
      <c r="R331" s="565"/>
      <c r="S331" s="565"/>
      <c r="T331" s="565"/>
      <c r="U331" s="565"/>
      <c r="V331" s="565"/>
      <c r="W331" s="565"/>
    </row>
    <row r="332" spans="1:23" ht="16.5" customHeight="1">
      <c r="A332" s="565"/>
      <c r="B332" s="565"/>
      <c r="C332" s="574"/>
      <c r="D332" s="565"/>
      <c r="E332" s="565"/>
      <c r="F332" s="565"/>
      <c r="G332" s="565"/>
      <c r="H332" s="565"/>
      <c r="I332" s="565"/>
      <c r="J332" s="565"/>
      <c r="K332" s="565"/>
      <c r="L332" s="565"/>
      <c r="M332" s="565"/>
      <c r="N332" s="565"/>
      <c r="O332" s="565"/>
      <c r="P332" s="565"/>
      <c r="Q332" s="565"/>
      <c r="R332" s="565"/>
      <c r="S332" s="565"/>
      <c r="T332" s="565"/>
      <c r="U332" s="565"/>
      <c r="V332" s="565"/>
      <c r="W332" s="565"/>
    </row>
    <row r="333" spans="1:23" ht="16.5" customHeight="1">
      <c r="A333" s="565"/>
      <c r="B333" s="565"/>
      <c r="C333" s="574"/>
      <c r="D333" s="565"/>
      <c r="E333" s="565"/>
      <c r="F333" s="565"/>
      <c r="G333" s="565"/>
      <c r="H333" s="565"/>
      <c r="I333" s="565"/>
      <c r="J333" s="565"/>
      <c r="K333" s="565"/>
      <c r="L333" s="565"/>
      <c r="M333" s="565"/>
      <c r="N333" s="565"/>
      <c r="O333" s="565"/>
      <c r="P333" s="565"/>
      <c r="Q333" s="565"/>
      <c r="R333" s="565"/>
      <c r="S333" s="565"/>
      <c r="T333" s="565"/>
      <c r="U333" s="565"/>
      <c r="V333" s="565"/>
      <c r="W333" s="565"/>
    </row>
    <row r="334" spans="1:23" ht="16.5" customHeight="1">
      <c r="A334" s="565"/>
      <c r="B334" s="565"/>
      <c r="C334" s="574"/>
      <c r="D334" s="565"/>
      <c r="E334" s="565"/>
      <c r="F334" s="565"/>
      <c r="G334" s="565"/>
      <c r="H334" s="565"/>
      <c r="I334" s="565"/>
      <c r="J334" s="565"/>
      <c r="K334" s="565"/>
      <c r="L334" s="565"/>
      <c r="M334" s="565"/>
      <c r="N334" s="565"/>
      <c r="O334" s="565"/>
      <c r="P334" s="565"/>
      <c r="Q334" s="565"/>
      <c r="R334" s="565"/>
      <c r="S334" s="565"/>
      <c r="T334" s="565"/>
      <c r="U334" s="565"/>
      <c r="V334" s="565"/>
      <c r="W334" s="565"/>
    </row>
    <row r="335" spans="1:23" ht="16.5" customHeight="1">
      <c r="A335" s="565"/>
      <c r="B335" s="565"/>
      <c r="C335" s="574"/>
      <c r="D335" s="565"/>
      <c r="E335" s="565"/>
      <c r="F335" s="565"/>
      <c r="G335" s="565"/>
      <c r="H335" s="565"/>
      <c r="I335" s="565"/>
      <c r="J335" s="565"/>
      <c r="K335" s="565"/>
      <c r="L335" s="565"/>
      <c r="M335" s="565"/>
      <c r="N335" s="565"/>
      <c r="O335" s="565"/>
      <c r="P335" s="565"/>
      <c r="Q335" s="565"/>
      <c r="R335" s="565"/>
      <c r="S335" s="565"/>
      <c r="T335" s="565"/>
      <c r="U335" s="565"/>
      <c r="V335" s="565"/>
      <c r="W335" s="565"/>
    </row>
    <row r="336" spans="1:23" ht="16.5" customHeight="1">
      <c r="A336" s="565"/>
      <c r="B336" s="565"/>
      <c r="C336" s="574"/>
      <c r="D336" s="565"/>
      <c r="E336" s="565"/>
      <c r="F336" s="565"/>
      <c r="G336" s="565"/>
      <c r="H336" s="565"/>
      <c r="I336" s="565"/>
      <c r="J336" s="565"/>
      <c r="K336" s="565"/>
      <c r="L336" s="565"/>
      <c r="M336" s="565"/>
      <c r="N336" s="565"/>
      <c r="O336" s="565"/>
      <c r="P336" s="565"/>
      <c r="Q336" s="565"/>
      <c r="R336" s="565"/>
      <c r="S336" s="565"/>
      <c r="T336" s="565"/>
      <c r="U336" s="565"/>
      <c r="V336" s="565"/>
      <c r="W336" s="565"/>
    </row>
    <row r="337" spans="1:23" ht="16.5" customHeight="1">
      <c r="A337" s="565"/>
      <c r="B337" s="565"/>
      <c r="C337" s="574"/>
      <c r="D337" s="565"/>
      <c r="E337" s="565"/>
      <c r="F337" s="565"/>
      <c r="G337" s="565"/>
      <c r="H337" s="565"/>
      <c r="I337" s="565"/>
      <c r="J337" s="565"/>
      <c r="K337" s="565"/>
      <c r="L337" s="565"/>
      <c r="M337" s="565"/>
      <c r="N337" s="565"/>
      <c r="O337" s="565"/>
      <c r="P337" s="565"/>
      <c r="Q337" s="565"/>
      <c r="R337" s="565"/>
      <c r="S337" s="565"/>
      <c r="T337" s="565"/>
      <c r="U337" s="565"/>
      <c r="V337" s="565"/>
      <c r="W337" s="565"/>
    </row>
    <row r="338" spans="1:23" ht="16.5" customHeight="1">
      <c r="A338" s="565"/>
      <c r="B338" s="565"/>
      <c r="C338" s="574"/>
      <c r="D338" s="565"/>
      <c r="E338" s="565"/>
      <c r="F338" s="565"/>
      <c r="G338" s="565"/>
      <c r="H338" s="565"/>
      <c r="I338" s="565"/>
      <c r="J338" s="565"/>
      <c r="K338" s="565"/>
      <c r="L338" s="565"/>
      <c r="M338" s="565"/>
      <c r="N338" s="565"/>
      <c r="O338" s="565"/>
      <c r="P338" s="565"/>
      <c r="Q338" s="565"/>
      <c r="R338" s="565"/>
      <c r="S338" s="565"/>
      <c r="T338" s="565"/>
      <c r="U338" s="565"/>
      <c r="V338" s="565"/>
      <c r="W338" s="565"/>
    </row>
    <row r="339" spans="1:23" ht="16.5" customHeight="1">
      <c r="A339" s="565"/>
      <c r="B339" s="565"/>
      <c r="C339" s="574"/>
      <c r="D339" s="565"/>
      <c r="E339" s="565"/>
      <c r="F339" s="565"/>
      <c r="G339" s="565"/>
      <c r="H339" s="565"/>
      <c r="I339" s="565"/>
      <c r="J339" s="565"/>
      <c r="K339" s="565"/>
      <c r="L339" s="565"/>
      <c r="M339" s="565"/>
      <c r="N339" s="565"/>
      <c r="O339" s="565"/>
      <c r="P339" s="565"/>
      <c r="Q339" s="565"/>
      <c r="R339" s="565"/>
      <c r="S339" s="565"/>
      <c r="T339" s="565"/>
      <c r="U339" s="565"/>
      <c r="V339" s="565"/>
      <c r="W339" s="565"/>
    </row>
    <row r="340" spans="1:23" ht="16.5" customHeight="1">
      <c r="A340" s="565"/>
      <c r="B340" s="565"/>
      <c r="C340" s="574"/>
      <c r="D340" s="565"/>
      <c r="E340" s="565"/>
      <c r="F340" s="565"/>
      <c r="G340" s="565"/>
      <c r="H340" s="565"/>
      <c r="I340" s="565"/>
      <c r="J340" s="565"/>
      <c r="K340" s="565"/>
      <c r="L340" s="565"/>
      <c r="M340" s="565"/>
      <c r="N340" s="565"/>
      <c r="O340" s="565"/>
      <c r="P340" s="565"/>
      <c r="Q340" s="565"/>
      <c r="R340" s="565"/>
      <c r="S340" s="565"/>
      <c r="T340" s="565"/>
      <c r="U340" s="565"/>
      <c r="V340" s="565"/>
      <c r="W340" s="565"/>
    </row>
    <row r="341" spans="1:23" ht="16.5" customHeight="1">
      <c r="A341" s="565"/>
      <c r="B341" s="565"/>
      <c r="C341" s="574"/>
      <c r="D341" s="565"/>
      <c r="E341" s="565"/>
      <c r="F341" s="565"/>
      <c r="G341" s="565"/>
      <c r="H341" s="565"/>
      <c r="I341" s="565"/>
      <c r="J341" s="565"/>
      <c r="K341" s="565"/>
      <c r="L341" s="565"/>
      <c r="M341" s="565"/>
      <c r="N341" s="565"/>
      <c r="O341" s="565"/>
      <c r="P341" s="565"/>
      <c r="Q341" s="565"/>
      <c r="R341" s="565"/>
      <c r="S341" s="565"/>
      <c r="T341" s="565"/>
      <c r="U341" s="565"/>
      <c r="V341" s="565"/>
      <c r="W341" s="565"/>
    </row>
    <row r="342" spans="1:23" ht="16.5" customHeight="1">
      <c r="A342" s="565"/>
      <c r="B342" s="565"/>
      <c r="C342" s="574"/>
      <c r="D342" s="565"/>
      <c r="E342" s="565"/>
      <c r="F342" s="565"/>
      <c r="G342" s="565"/>
      <c r="H342" s="565"/>
      <c r="I342" s="565"/>
      <c r="J342" s="565"/>
      <c r="K342" s="565"/>
      <c r="L342" s="565"/>
      <c r="M342" s="565"/>
      <c r="N342" s="565"/>
      <c r="O342" s="565"/>
      <c r="P342" s="565"/>
      <c r="Q342" s="565"/>
      <c r="R342" s="565"/>
      <c r="S342" s="565"/>
      <c r="T342" s="565"/>
      <c r="U342" s="565"/>
      <c r="V342" s="565"/>
      <c r="W342" s="565"/>
    </row>
    <row r="343" spans="1:23" ht="16.5" customHeight="1">
      <c r="A343" s="565"/>
      <c r="B343" s="565"/>
      <c r="C343" s="574"/>
      <c r="D343" s="565"/>
      <c r="E343" s="565"/>
      <c r="F343" s="565"/>
      <c r="G343" s="565"/>
      <c r="H343" s="565"/>
      <c r="I343" s="565"/>
      <c r="J343" s="565"/>
      <c r="K343" s="565"/>
      <c r="L343" s="565"/>
      <c r="M343" s="565"/>
      <c r="N343" s="565"/>
      <c r="O343" s="565"/>
      <c r="P343" s="565"/>
      <c r="Q343" s="565"/>
      <c r="R343" s="565"/>
      <c r="S343" s="565"/>
      <c r="T343" s="565"/>
      <c r="U343" s="565"/>
      <c r="V343" s="565"/>
      <c r="W343" s="565"/>
    </row>
    <row r="344" spans="1:23" ht="16.5" customHeight="1">
      <c r="A344" s="565"/>
      <c r="B344" s="565"/>
      <c r="C344" s="574"/>
      <c r="D344" s="565"/>
      <c r="E344" s="565"/>
      <c r="F344" s="565"/>
      <c r="G344" s="565"/>
      <c r="H344" s="565"/>
      <c r="I344" s="565"/>
      <c r="J344" s="565"/>
      <c r="K344" s="565"/>
      <c r="L344" s="565"/>
      <c r="M344" s="565"/>
      <c r="N344" s="565"/>
      <c r="O344" s="565"/>
      <c r="P344" s="565"/>
      <c r="Q344" s="565"/>
      <c r="R344" s="565"/>
      <c r="S344" s="565"/>
      <c r="T344" s="565"/>
      <c r="U344" s="565"/>
      <c r="V344" s="565"/>
      <c r="W344" s="565"/>
    </row>
    <row r="345" spans="1:23" ht="16.5" customHeight="1">
      <c r="A345" s="565"/>
      <c r="B345" s="565"/>
      <c r="C345" s="574"/>
      <c r="D345" s="565"/>
      <c r="E345" s="565"/>
      <c r="F345" s="565"/>
      <c r="G345" s="565"/>
      <c r="H345" s="565"/>
      <c r="I345" s="565"/>
      <c r="J345" s="565"/>
      <c r="K345" s="565"/>
      <c r="L345" s="565"/>
      <c r="M345" s="565"/>
      <c r="N345" s="565"/>
      <c r="O345" s="565"/>
      <c r="P345" s="565"/>
      <c r="Q345" s="565"/>
      <c r="R345" s="565"/>
      <c r="S345" s="565"/>
      <c r="T345" s="565"/>
      <c r="U345" s="565"/>
      <c r="V345" s="565"/>
      <c r="W345" s="565"/>
    </row>
    <row r="346" spans="1:23" ht="16.5" customHeight="1">
      <c r="A346" s="565"/>
      <c r="B346" s="565"/>
      <c r="C346" s="574"/>
      <c r="D346" s="565"/>
      <c r="E346" s="565"/>
      <c r="F346" s="565"/>
      <c r="G346" s="565"/>
      <c r="H346" s="565"/>
      <c r="I346" s="565"/>
      <c r="J346" s="565"/>
      <c r="K346" s="565"/>
      <c r="L346" s="565"/>
      <c r="M346" s="565"/>
      <c r="N346" s="565"/>
      <c r="O346" s="565"/>
      <c r="P346" s="565"/>
      <c r="Q346" s="565"/>
      <c r="R346" s="565"/>
      <c r="S346" s="565"/>
      <c r="T346" s="565"/>
      <c r="U346" s="565"/>
      <c r="V346" s="565"/>
      <c r="W346" s="565"/>
    </row>
    <row r="347" spans="1:23" ht="16.5" customHeight="1">
      <c r="A347" s="565"/>
      <c r="B347" s="565"/>
      <c r="C347" s="574"/>
      <c r="D347" s="565"/>
      <c r="E347" s="565"/>
      <c r="F347" s="565"/>
      <c r="G347" s="565"/>
      <c r="H347" s="565"/>
      <c r="I347" s="565"/>
      <c r="J347" s="565"/>
      <c r="K347" s="565"/>
      <c r="L347" s="565"/>
      <c r="M347" s="565"/>
      <c r="N347" s="565"/>
      <c r="O347" s="565"/>
      <c r="P347" s="565"/>
      <c r="Q347" s="565"/>
      <c r="R347" s="565"/>
      <c r="S347" s="565"/>
      <c r="T347" s="565"/>
      <c r="U347" s="565"/>
      <c r="V347" s="565"/>
      <c r="W347" s="565"/>
    </row>
    <row r="348" spans="1:23" ht="16.5" customHeight="1">
      <c r="A348" s="565"/>
      <c r="B348" s="565"/>
      <c r="C348" s="574"/>
      <c r="D348" s="565"/>
      <c r="E348" s="565"/>
      <c r="F348" s="565"/>
      <c r="G348" s="565"/>
      <c r="H348" s="565"/>
      <c r="I348" s="565"/>
      <c r="J348" s="565"/>
      <c r="K348" s="565"/>
      <c r="L348" s="565"/>
      <c r="M348" s="565"/>
      <c r="N348" s="565"/>
      <c r="O348" s="565"/>
      <c r="P348" s="565"/>
      <c r="Q348" s="565"/>
      <c r="R348" s="565"/>
      <c r="S348" s="565"/>
      <c r="T348" s="565"/>
      <c r="U348" s="565"/>
      <c r="V348" s="565"/>
      <c r="W348" s="565"/>
    </row>
    <row r="349" spans="1:23" ht="16.5" customHeight="1">
      <c r="A349" s="565"/>
      <c r="B349" s="565"/>
      <c r="C349" s="574"/>
      <c r="D349" s="565"/>
      <c r="E349" s="565"/>
      <c r="F349" s="565"/>
      <c r="G349" s="565"/>
      <c r="H349" s="565"/>
      <c r="I349" s="565"/>
      <c r="J349" s="565"/>
      <c r="K349" s="565"/>
      <c r="L349" s="565"/>
      <c r="M349" s="565"/>
      <c r="N349" s="565"/>
      <c r="O349" s="565"/>
      <c r="P349" s="565"/>
      <c r="Q349" s="565"/>
      <c r="R349" s="565"/>
      <c r="S349" s="565"/>
      <c r="T349" s="565"/>
      <c r="U349" s="565"/>
      <c r="V349" s="565"/>
      <c r="W349" s="565"/>
    </row>
    <row r="350" spans="1:23" ht="16.5" customHeight="1">
      <c r="A350" s="565"/>
      <c r="B350" s="565"/>
      <c r="C350" s="574"/>
      <c r="D350" s="565"/>
      <c r="E350" s="565"/>
      <c r="F350" s="565"/>
      <c r="G350" s="565"/>
      <c r="H350" s="565"/>
      <c r="I350" s="565"/>
      <c r="J350" s="565"/>
      <c r="K350" s="565"/>
      <c r="L350" s="565"/>
      <c r="M350" s="565"/>
      <c r="N350" s="565"/>
      <c r="O350" s="565"/>
      <c r="P350" s="565"/>
      <c r="Q350" s="565"/>
      <c r="R350" s="565"/>
      <c r="S350" s="565"/>
      <c r="T350" s="565"/>
      <c r="U350" s="565"/>
      <c r="V350" s="565"/>
      <c r="W350" s="565"/>
    </row>
    <row r="351" spans="1:23" ht="16.5" customHeight="1">
      <c r="A351" s="565"/>
      <c r="B351" s="565"/>
      <c r="C351" s="574"/>
      <c r="D351" s="565"/>
      <c r="E351" s="565"/>
      <c r="F351" s="565"/>
      <c r="G351" s="565"/>
      <c r="H351" s="565"/>
      <c r="I351" s="565"/>
      <c r="J351" s="565"/>
      <c r="K351" s="565"/>
      <c r="L351" s="565"/>
      <c r="M351" s="565"/>
      <c r="N351" s="565"/>
      <c r="O351" s="565"/>
      <c r="P351" s="565"/>
      <c r="Q351" s="565"/>
      <c r="R351" s="565"/>
      <c r="S351" s="565"/>
      <c r="T351" s="565"/>
      <c r="U351" s="565"/>
      <c r="V351" s="565"/>
      <c r="W351" s="565"/>
    </row>
    <row r="352" spans="1:23" ht="16.5" customHeight="1">
      <c r="A352" s="565"/>
      <c r="B352" s="565"/>
      <c r="C352" s="574"/>
      <c r="D352" s="565"/>
      <c r="E352" s="565"/>
      <c r="F352" s="565"/>
      <c r="G352" s="565"/>
      <c r="H352" s="565"/>
      <c r="I352" s="565"/>
      <c r="J352" s="565"/>
      <c r="K352" s="565"/>
      <c r="L352" s="565"/>
      <c r="M352" s="565"/>
      <c r="N352" s="565"/>
      <c r="O352" s="565"/>
      <c r="P352" s="565"/>
      <c r="Q352" s="565"/>
      <c r="R352" s="565"/>
      <c r="S352" s="565"/>
      <c r="T352" s="565"/>
      <c r="U352" s="565"/>
      <c r="V352" s="565"/>
      <c r="W352" s="565"/>
    </row>
    <row r="353" spans="1:23" ht="16.5" customHeight="1">
      <c r="A353" s="565"/>
      <c r="B353" s="565"/>
      <c r="C353" s="574"/>
      <c r="D353" s="565"/>
      <c r="E353" s="565"/>
      <c r="F353" s="565"/>
      <c r="G353" s="565"/>
      <c r="H353" s="565"/>
      <c r="I353" s="565"/>
      <c r="J353" s="565"/>
      <c r="K353" s="565"/>
      <c r="L353" s="565"/>
      <c r="M353" s="565"/>
      <c r="N353" s="565"/>
      <c r="O353" s="565"/>
      <c r="P353" s="565"/>
      <c r="Q353" s="565"/>
      <c r="R353" s="565"/>
      <c r="S353" s="565"/>
      <c r="T353" s="565"/>
      <c r="U353" s="565"/>
      <c r="V353" s="565"/>
      <c r="W353" s="565"/>
    </row>
    <row r="354" spans="1:23" ht="16.5" customHeight="1">
      <c r="A354" s="565"/>
      <c r="B354" s="565"/>
      <c r="C354" s="574"/>
      <c r="D354" s="565"/>
      <c r="E354" s="565"/>
      <c r="F354" s="565"/>
      <c r="G354" s="565"/>
      <c r="H354" s="565"/>
      <c r="I354" s="565"/>
      <c r="J354" s="565"/>
      <c r="K354" s="565"/>
      <c r="L354" s="565"/>
      <c r="M354" s="565"/>
      <c r="N354" s="565"/>
      <c r="O354" s="565"/>
      <c r="P354" s="565"/>
      <c r="Q354" s="565"/>
      <c r="R354" s="565"/>
      <c r="S354" s="565"/>
      <c r="T354" s="565"/>
      <c r="U354" s="565"/>
      <c r="V354" s="565"/>
      <c r="W354" s="565"/>
    </row>
    <row r="355" spans="1:23" ht="16.5" customHeight="1">
      <c r="A355" s="565"/>
      <c r="B355" s="565"/>
      <c r="C355" s="574"/>
      <c r="D355" s="565"/>
      <c r="E355" s="565"/>
      <c r="F355" s="565"/>
      <c r="G355" s="565"/>
      <c r="H355" s="565"/>
      <c r="I355" s="565"/>
      <c r="J355" s="565"/>
      <c r="K355" s="565"/>
      <c r="L355" s="565"/>
      <c r="M355" s="565"/>
      <c r="N355" s="565"/>
      <c r="O355" s="565"/>
      <c r="P355" s="565"/>
      <c r="Q355" s="565"/>
      <c r="R355" s="565"/>
      <c r="S355" s="565"/>
      <c r="T355" s="565"/>
      <c r="U355" s="565"/>
      <c r="V355" s="565"/>
      <c r="W355" s="565"/>
    </row>
    <row r="356" spans="1:23" ht="16.5" customHeight="1">
      <c r="A356" s="565"/>
      <c r="B356" s="565"/>
      <c r="C356" s="574"/>
      <c r="D356" s="565"/>
      <c r="E356" s="565"/>
      <c r="F356" s="565"/>
      <c r="G356" s="565"/>
      <c r="H356" s="565"/>
      <c r="I356" s="565"/>
      <c r="J356" s="565"/>
      <c r="K356" s="565"/>
      <c r="L356" s="565"/>
      <c r="M356" s="565"/>
      <c r="N356" s="565"/>
      <c r="O356" s="565"/>
      <c r="P356" s="565"/>
      <c r="Q356" s="565"/>
      <c r="R356" s="565"/>
      <c r="S356" s="565"/>
      <c r="T356" s="565"/>
      <c r="U356" s="565"/>
      <c r="V356" s="565"/>
      <c r="W356" s="565"/>
    </row>
    <row r="357" spans="1:23" ht="16.5" customHeight="1">
      <c r="A357" s="565"/>
      <c r="B357" s="565"/>
      <c r="C357" s="574"/>
      <c r="D357" s="565"/>
      <c r="E357" s="565"/>
      <c r="F357" s="565"/>
      <c r="G357" s="565"/>
      <c r="H357" s="565"/>
      <c r="I357" s="565"/>
      <c r="J357" s="565"/>
      <c r="K357" s="565"/>
      <c r="L357" s="565"/>
      <c r="M357" s="565"/>
      <c r="N357" s="565"/>
      <c r="O357" s="565"/>
      <c r="P357" s="565"/>
      <c r="Q357" s="565"/>
      <c r="R357" s="565"/>
      <c r="S357" s="565"/>
      <c r="T357" s="565"/>
      <c r="U357" s="565"/>
      <c r="V357" s="565"/>
      <c r="W357" s="565"/>
    </row>
    <row r="358" spans="1:23" ht="16.5" customHeight="1">
      <c r="A358" s="565"/>
      <c r="B358" s="565"/>
      <c r="C358" s="574"/>
      <c r="D358" s="565"/>
      <c r="E358" s="565"/>
      <c r="F358" s="565"/>
      <c r="G358" s="565"/>
      <c r="H358" s="565"/>
      <c r="I358" s="565"/>
      <c r="J358" s="565"/>
      <c r="K358" s="565"/>
      <c r="L358" s="565"/>
      <c r="M358" s="565"/>
      <c r="N358" s="565"/>
      <c r="O358" s="565"/>
      <c r="P358" s="565"/>
      <c r="Q358" s="565"/>
      <c r="R358" s="565"/>
      <c r="S358" s="565"/>
      <c r="T358" s="565"/>
      <c r="U358" s="565"/>
      <c r="V358" s="565"/>
      <c r="W358" s="565"/>
    </row>
    <row r="359" spans="1:23" ht="16.5" customHeight="1">
      <c r="A359" s="565"/>
      <c r="B359" s="565"/>
      <c r="C359" s="574"/>
      <c r="D359" s="565"/>
      <c r="E359" s="565"/>
      <c r="F359" s="565"/>
      <c r="G359" s="565"/>
      <c r="H359" s="565"/>
      <c r="I359" s="565"/>
      <c r="J359" s="565"/>
      <c r="K359" s="565"/>
      <c r="L359" s="565"/>
      <c r="M359" s="565"/>
      <c r="N359" s="565"/>
      <c r="O359" s="565"/>
      <c r="P359" s="565"/>
      <c r="Q359" s="565"/>
      <c r="R359" s="565"/>
      <c r="S359" s="565"/>
      <c r="T359" s="565"/>
      <c r="U359" s="565"/>
      <c r="V359" s="565"/>
      <c r="W359" s="565"/>
    </row>
    <row r="360" spans="1:23" ht="16.5" customHeight="1">
      <c r="A360" s="565"/>
      <c r="B360" s="565"/>
      <c r="C360" s="574"/>
      <c r="D360" s="565"/>
      <c r="E360" s="565"/>
      <c r="F360" s="565"/>
      <c r="G360" s="565"/>
      <c r="H360" s="565"/>
      <c r="I360" s="565"/>
      <c r="J360" s="565"/>
      <c r="K360" s="565"/>
      <c r="L360" s="565"/>
      <c r="M360" s="565"/>
      <c r="N360" s="565"/>
      <c r="O360" s="565"/>
      <c r="P360" s="565"/>
      <c r="Q360" s="565"/>
      <c r="R360" s="565"/>
      <c r="S360" s="565"/>
      <c r="T360" s="565"/>
      <c r="U360" s="565"/>
      <c r="V360" s="565"/>
      <c r="W360" s="565"/>
    </row>
    <row r="361" spans="1:23" ht="16.5" customHeight="1">
      <c r="A361" s="565"/>
      <c r="B361" s="565"/>
      <c r="C361" s="574"/>
      <c r="D361" s="565"/>
      <c r="E361" s="565"/>
      <c r="F361" s="565"/>
      <c r="G361" s="565"/>
      <c r="H361" s="565"/>
      <c r="I361" s="565"/>
      <c r="J361" s="565"/>
      <c r="K361" s="565"/>
      <c r="L361" s="565"/>
      <c r="M361" s="565"/>
      <c r="N361" s="565"/>
      <c r="O361" s="565"/>
      <c r="P361" s="565"/>
      <c r="Q361" s="565"/>
      <c r="R361" s="565"/>
      <c r="S361" s="565"/>
      <c r="T361" s="565"/>
      <c r="U361" s="565"/>
      <c r="V361" s="565"/>
      <c r="W361" s="565"/>
    </row>
    <row r="362" spans="1:23" ht="16.5" customHeight="1">
      <c r="A362" s="565"/>
      <c r="B362" s="565"/>
      <c r="C362" s="574"/>
      <c r="D362" s="565"/>
      <c r="E362" s="565"/>
      <c r="F362" s="565"/>
      <c r="G362" s="565"/>
      <c r="H362" s="565"/>
      <c r="I362" s="565"/>
      <c r="J362" s="565"/>
      <c r="K362" s="565"/>
      <c r="L362" s="565"/>
      <c r="M362" s="565"/>
      <c r="N362" s="565"/>
      <c r="O362" s="565"/>
      <c r="P362" s="565"/>
      <c r="Q362" s="565"/>
      <c r="R362" s="565"/>
      <c r="S362" s="565"/>
      <c r="T362" s="565"/>
      <c r="U362" s="565"/>
      <c r="V362" s="565"/>
      <c r="W362" s="565"/>
    </row>
    <row r="363" spans="1:23" ht="16.5" customHeight="1">
      <c r="A363" s="565"/>
      <c r="B363" s="565"/>
      <c r="C363" s="574"/>
      <c r="D363" s="565"/>
      <c r="E363" s="565"/>
      <c r="F363" s="565"/>
      <c r="G363" s="565"/>
      <c r="H363" s="565"/>
      <c r="I363" s="565"/>
      <c r="J363" s="565"/>
      <c r="K363" s="565"/>
      <c r="L363" s="565"/>
      <c r="M363" s="565"/>
      <c r="N363" s="565"/>
      <c r="O363" s="565"/>
      <c r="P363" s="565"/>
      <c r="Q363" s="565"/>
      <c r="R363" s="565"/>
      <c r="S363" s="565"/>
      <c r="T363" s="565"/>
      <c r="U363" s="565"/>
      <c r="V363" s="565"/>
      <c r="W363" s="565"/>
    </row>
    <row r="364" spans="1:23" ht="16.5" customHeight="1">
      <c r="A364" s="565"/>
      <c r="B364" s="565"/>
      <c r="C364" s="574"/>
      <c r="D364" s="565"/>
      <c r="E364" s="565"/>
      <c r="F364" s="565"/>
      <c r="G364" s="565"/>
      <c r="H364" s="565"/>
      <c r="I364" s="565"/>
      <c r="J364" s="565"/>
      <c r="K364" s="565"/>
      <c r="L364" s="565"/>
      <c r="M364" s="565"/>
      <c r="N364" s="565"/>
      <c r="O364" s="565"/>
      <c r="P364" s="565"/>
      <c r="Q364" s="565"/>
      <c r="R364" s="565"/>
      <c r="S364" s="565"/>
      <c r="T364" s="565"/>
      <c r="U364" s="565"/>
      <c r="V364" s="565"/>
      <c r="W364" s="565"/>
    </row>
    <row r="365" spans="1:23" ht="16.5" customHeight="1">
      <c r="A365" s="565"/>
      <c r="B365" s="565"/>
      <c r="C365" s="574"/>
      <c r="D365" s="565"/>
      <c r="E365" s="565"/>
      <c r="F365" s="565"/>
      <c r="G365" s="565"/>
      <c r="H365" s="565"/>
      <c r="I365" s="565"/>
      <c r="J365" s="565"/>
      <c r="K365" s="565"/>
      <c r="L365" s="565"/>
      <c r="M365" s="565"/>
      <c r="N365" s="565"/>
      <c r="O365" s="565"/>
      <c r="P365" s="565"/>
      <c r="Q365" s="565"/>
      <c r="R365" s="565"/>
      <c r="S365" s="565"/>
      <c r="T365" s="565"/>
      <c r="U365" s="565"/>
      <c r="V365" s="565"/>
      <c r="W365" s="565"/>
    </row>
    <row r="366" spans="1:23" ht="16.5" customHeight="1">
      <c r="A366" s="565"/>
      <c r="B366" s="565"/>
      <c r="C366" s="574"/>
      <c r="D366" s="565"/>
      <c r="E366" s="565"/>
      <c r="F366" s="565"/>
      <c r="G366" s="565"/>
      <c r="H366" s="565"/>
      <c r="I366" s="565"/>
      <c r="J366" s="565"/>
      <c r="K366" s="565"/>
      <c r="L366" s="565"/>
      <c r="M366" s="565"/>
      <c r="N366" s="565"/>
      <c r="O366" s="565"/>
      <c r="P366" s="565"/>
      <c r="Q366" s="565"/>
      <c r="R366" s="565"/>
      <c r="S366" s="565"/>
      <c r="T366" s="565"/>
      <c r="U366" s="565"/>
      <c r="V366" s="565"/>
      <c r="W366" s="565"/>
    </row>
    <row r="367" spans="1:23" ht="16.5" customHeight="1">
      <c r="A367" s="565"/>
      <c r="B367" s="565"/>
      <c r="C367" s="574"/>
      <c r="D367" s="565"/>
      <c r="E367" s="565"/>
      <c r="F367" s="565"/>
      <c r="G367" s="565"/>
      <c r="H367" s="565"/>
      <c r="I367" s="565"/>
      <c r="J367" s="565"/>
      <c r="K367" s="565"/>
      <c r="L367" s="565"/>
      <c r="M367" s="565"/>
      <c r="N367" s="565"/>
      <c r="O367" s="565"/>
      <c r="P367" s="565"/>
      <c r="Q367" s="565"/>
      <c r="R367" s="565"/>
      <c r="S367" s="565"/>
      <c r="T367" s="565"/>
      <c r="U367" s="565"/>
      <c r="V367" s="565"/>
      <c r="W367" s="565"/>
    </row>
    <row r="368" spans="1:23" ht="16.5" customHeight="1">
      <c r="A368" s="565"/>
      <c r="B368" s="565"/>
      <c r="C368" s="574"/>
      <c r="D368" s="565"/>
      <c r="E368" s="565"/>
      <c r="F368" s="565"/>
      <c r="G368" s="565"/>
      <c r="H368" s="565"/>
      <c r="I368" s="565"/>
      <c r="J368" s="565"/>
      <c r="K368" s="565"/>
      <c r="L368" s="565"/>
      <c r="M368" s="565"/>
      <c r="N368" s="565"/>
      <c r="O368" s="565"/>
      <c r="P368" s="565"/>
      <c r="Q368" s="565"/>
      <c r="R368" s="565"/>
      <c r="S368" s="565"/>
      <c r="T368" s="565"/>
      <c r="U368" s="565"/>
      <c r="V368" s="565"/>
      <c r="W368" s="565"/>
    </row>
    <row r="369" spans="1:23" ht="16.5" customHeight="1">
      <c r="A369" s="565"/>
      <c r="B369" s="565"/>
      <c r="C369" s="574"/>
      <c r="D369" s="565"/>
      <c r="E369" s="565"/>
      <c r="F369" s="565"/>
      <c r="G369" s="565"/>
      <c r="H369" s="565"/>
      <c r="I369" s="565"/>
      <c r="J369" s="565"/>
      <c r="K369" s="565"/>
      <c r="L369" s="565"/>
      <c r="M369" s="565"/>
      <c r="N369" s="565"/>
      <c r="O369" s="565"/>
      <c r="P369" s="565"/>
      <c r="Q369" s="565"/>
      <c r="R369" s="565"/>
      <c r="S369" s="565"/>
      <c r="T369" s="565"/>
      <c r="U369" s="565"/>
      <c r="V369" s="565"/>
      <c r="W369" s="565"/>
    </row>
    <row r="370" spans="1:23" ht="16.5" customHeight="1">
      <c r="A370" s="565"/>
      <c r="B370" s="565"/>
      <c r="C370" s="574"/>
      <c r="D370" s="565"/>
      <c r="E370" s="565"/>
      <c r="F370" s="565"/>
      <c r="G370" s="565"/>
      <c r="H370" s="565"/>
      <c r="I370" s="565"/>
      <c r="J370" s="565"/>
      <c r="K370" s="565"/>
      <c r="L370" s="565"/>
      <c r="M370" s="565"/>
      <c r="N370" s="565"/>
      <c r="O370" s="565"/>
      <c r="P370" s="565"/>
      <c r="Q370" s="565"/>
      <c r="R370" s="565"/>
      <c r="S370" s="565"/>
      <c r="T370" s="565"/>
      <c r="U370" s="565"/>
      <c r="V370" s="565"/>
      <c r="W370" s="565"/>
    </row>
    <row r="371" spans="1:23" ht="16.5" customHeight="1">
      <c r="A371" s="565"/>
      <c r="B371" s="565"/>
      <c r="C371" s="574"/>
      <c r="D371" s="565"/>
      <c r="E371" s="565"/>
      <c r="F371" s="565"/>
      <c r="G371" s="565"/>
      <c r="H371" s="565"/>
      <c r="I371" s="565"/>
      <c r="J371" s="565"/>
      <c r="K371" s="565"/>
      <c r="L371" s="565"/>
      <c r="M371" s="565"/>
      <c r="N371" s="565"/>
      <c r="O371" s="565"/>
      <c r="P371" s="565"/>
      <c r="Q371" s="565"/>
      <c r="R371" s="565"/>
      <c r="S371" s="565"/>
      <c r="T371" s="565"/>
      <c r="U371" s="565"/>
      <c r="V371" s="565"/>
      <c r="W371" s="565"/>
    </row>
    <row r="372" spans="1:23" ht="16.5" customHeight="1">
      <c r="A372" s="565"/>
      <c r="B372" s="565"/>
      <c r="C372" s="574"/>
      <c r="D372" s="565"/>
      <c r="E372" s="565"/>
      <c r="F372" s="565"/>
      <c r="G372" s="565"/>
      <c r="H372" s="565"/>
      <c r="I372" s="565"/>
      <c r="J372" s="565"/>
      <c r="K372" s="565"/>
      <c r="L372" s="565"/>
      <c r="M372" s="565"/>
      <c r="N372" s="565"/>
      <c r="O372" s="565"/>
      <c r="P372" s="565"/>
      <c r="Q372" s="565"/>
      <c r="R372" s="565"/>
      <c r="S372" s="565"/>
      <c r="T372" s="565"/>
      <c r="U372" s="565"/>
      <c r="V372" s="565"/>
      <c r="W372" s="565"/>
    </row>
    <row r="373" spans="1:23" ht="16.5" customHeight="1">
      <c r="A373" s="565"/>
      <c r="B373" s="565"/>
      <c r="C373" s="574"/>
      <c r="D373" s="565"/>
      <c r="E373" s="565"/>
      <c r="F373" s="565"/>
      <c r="G373" s="565"/>
      <c r="H373" s="565"/>
      <c r="I373" s="565"/>
      <c r="J373" s="565"/>
      <c r="K373" s="565"/>
      <c r="L373" s="565"/>
      <c r="M373" s="565"/>
      <c r="N373" s="565"/>
      <c r="O373" s="565"/>
      <c r="P373" s="565"/>
      <c r="Q373" s="565"/>
      <c r="R373" s="565"/>
      <c r="S373" s="565"/>
      <c r="T373" s="565"/>
      <c r="U373" s="565"/>
      <c r="V373" s="565"/>
      <c r="W373" s="565"/>
    </row>
    <row r="374" spans="1:23" ht="16.5" customHeight="1">
      <c r="A374" s="565"/>
      <c r="B374" s="565"/>
      <c r="C374" s="574"/>
      <c r="D374" s="565"/>
      <c r="E374" s="565"/>
      <c r="F374" s="565"/>
      <c r="G374" s="565"/>
      <c r="H374" s="565"/>
      <c r="I374" s="565"/>
      <c r="J374" s="565"/>
      <c r="K374" s="565"/>
      <c r="L374" s="565"/>
      <c r="M374" s="565"/>
      <c r="N374" s="565"/>
      <c r="O374" s="565"/>
      <c r="P374" s="565"/>
      <c r="Q374" s="565"/>
      <c r="R374" s="565"/>
      <c r="S374" s="565"/>
      <c r="T374" s="565"/>
      <c r="U374" s="565"/>
      <c r="V374" s="565"/>
      <c r="W374" s="565"/>
    </row>
    <row r="375" spans="1:23" ht="16.5" customHeight="1">
      <c r="A375" s="565"/>
      <c r="B375" s="565"/>
      <c r="C375" s="574"/>
      <c r="D375" s="565"/>
      <c r="E375" s="565"/>
      <c r="F375" s="565"/>
      <c r="G375" s="565"/>
      <c r="H375" s="565"/>
      <c r="I375" s="565"/>
      <c r="J375" s="565"/>
      <c r="K375" s="565"/>
      <c r="L375" s="565"/>
      <c r="M375" s="565"/>
      <c r="N375" s="565"/>
      <c r="O375" s="565"/>
      <c r="P375" s="565"/>
      <c r="Q375" s="565"/>
      <c r="R375" s="565"/>
      <c r="S375" s="565"/>
      <c r="T375" s="565"/>
      <c r="U375" s="565"/>
      <c r="V375" s="565"/>
      <c r="W375" s="565"/>
    </row>
    <row r="376" spans="1:23" ht="16.5" customHeight="1">
      <c r="A376" s="565"/>
      <c r="B376" s="565"/>
      <c r="C376" s="574"/>
      <c r="D376" s="565"/>
      <c r="E376" s="565"/>
      <c r="F376" s="565"/>
      <c r="G376" s="565"/>
      <c r="H376" s="565"/>
      <c r="I376" s="565"/>
      <c r="J376" s="565"/>
      <c r="K376" s="565"/>
      <c r="L376" s="565"/>
      <c r="M376" s="565"/>
      <c r="N376" s="565"/>
      <c r="O376" s="565"/>
      <c r="P376" s="565"/>
      <c r="Q376" s="565"/>
      <c r="R376" s="565"/>
      <c r="S376" s="565"/>
      <c r="T376" s="565"/>
      <c r="U376" s="565"/>
      <c r="V376" s="565"/>
      <c r="W376" s="565"/>
    </row>
    <row r="377" spans="1:23" ht="16.5" customHeight="1">
      <c r="A377" s="565"/>
      <c r="B377" s="565"/>
      <c r="C377" s="574"/>
      <c r="D377" s="565"/>
      <c r="E377" s="565"/>
      <c r="F377" s="565"/>
      <c r="G377" s="565"/>
      <c r="H377" s="565"/>
      <c r="I377" s="565"/>
      <c r="J377" s="565"/>
      <c r="K377" s="565"/>
      <c r="L377" s="565"/>
      <c r="M377" s="565"/>
      <c r="N377" s="565"/>
      <c r="O377" s="565"/>
      <c r="P377" s="565"/>
      <c r="Q377" s="565"/>
      <c r="R377" s="565"/>
      <c r="S377" s="565"/>
      <c r="T377" s="565"/>
      <c r="U377" s="565"/>
      <c r="V377" s="565"/>
      <c r="W377" s="565"/>
    </row>
    <row r="378" spans="1:23" ht="16.5" customHeight="1">
      <c r="A378" s="565"/>
      <c r="B378" s="565"/>
      <c r="C378" s="574"/>
      <c r="D378" s="565"/>
      <c r="E378" s="565"/>
      <c r="F378" s="565"/>
      <c r="G378" s="565"/>
      <c r="H378" s="565"/>
      <c r="I378" s="565"/>
      <c r="J378" s="565"/>
      <c r="K378" s="565"/>
      <c r="L378" s="565"/>
      <c r="M378" s="565"/>
      <c r="N378" s="565"/>
      <c r="O378" s="565"/>
      <c r="P378" s="565"/>
      <c r="Q378" s="565"/>
      <c r="R378" s="565"/>
      <c r="S378" s="565"/>
      <c r="T378" s="565"/>
      <c r="U378" s="565"/>
      <c r="V378" s="565"/>
      <c r="W378" s="565"/>
    </row>
    <row r="379" spans="1:23" ht="16.5" customHeight="1">
      <c r="A379" s="565"/>
      <c r="B379" s="565"/>
      <c r="C379" s="574"/>
      <c r="D379" s="565"/>
      <c r="E379" s="565"/>
      <c r="F379" s="565"/>
      <c r="G379" s="565"/>
      <c r="H379" s="565"/>
      <c r="I379" s="565"/>
      <c r="J379" s="565"/>
      <c r="K379" s="565"/>
      <c r="L379" s="565"/>
      <c r="M379" s="565"/>
      <c r="N379" s="565"/>
      <c r="O379" s="565"/>
      <c r="P379" s="565"/>
      <c r="Q379" s="565"/>
      <c r="R379" s="565"/>
      <c r="S379" s="565"/>
      <c r="T379" s="565"/>
      <c r="U379" s="565"/>
      <c r="V379" s="565"/>
      <c r="W379" s="565"/>
    </row>
    <row r="380" spans="1:23" ht="16.5" customHeight="1">
      <c r="A380" s="565"/>
      <c r="B380" s="565"/>
      <c r="C380" s="574"/>
      <c r="D380" s="565"/>
      <c r="E380" s="565"/>
      <c r="F380" s="565"/>
      <c r="G380" s="565"/>
      <c r="H380" s="565"/>
      <c r="I380" s="565"/>
      <c r="J380" s="565"/>
      <c r="K380" s="565"/>
      <c r="L380" s="565"/>
      <c r="M380" s="565"/>
      <c r="N380" s="565"/>
      <c r="O380" s="565"/>
      <c r="P380" s="565"/>
      <c r="Q380" s="565"/>
      <c r="R380" s="565"/>
      <c r="S380" s="565"/>
      <c r="T380" s="565"/>
      <c r="U380" s="565"/>
      <c r="V380" s="565"/>
      <c r="W380" s="565"/>
    </row>
    <row r="381" spans="1:23" ht="16.5" customHeight="1">
      <c r="A381" s="565"/>
      <c r="B381" s="565"/>
      <c r="C381" s="574"/>
      <c r="D381" s="565"/>
      <c r="E381" s="565"/>
      <c r="F381" s="565"/>
      <c r="G381" s="565"/>
      <c r="H381" s="565"/>
      <c r="I381" s="565"/>
      <c r="J381" s="565"/>
      <c r="K381" s="565"/>
      <c r="L381" s="565"/>
      <c r="M381" s="565"/>
      <c r="N381" s="565"/>
      <c r="O381" s="565"/>
      <c r="P381" s="565"/>
      <c r="Q381" s="565"/>
      <c r="R381" s="565"/>
      <c r="S381" s="565"/>
      <c r="T381" s="565"/>
      <c r="U381" s="565"/>
      <c r="V381" s="565"/>
      <c r="W381" s="565"/>
    </row>
    <row r="382" spans="1:23" ht="16.5" customHeight="1">
      <c r="A382" s="565"/>
      <c r="B382" s="565"/>
      <c r="C382" s="574"/>
      <c r="D382" s="565"/>
      <c r="E382" s="565"/>
      <c r="F382" s="565"/>
      <c r="G382" s="565"/>
      <c r="H382" s="565"/>
      <c r="I382" s="565"/>
      <c r="J382" s="565"/>
      <c r="K382" s="565"/>
      <c r="L382" s="565"/>
      <c r="M382" s="565"/>
      <c r="N382" s="565"/>
      <c r="O382" s="565"/>
      <c r="P382" s="565"/>
      <c r="Q382" s="565"/>
      <c r="R382" s="565"/>
      <c r="S382" s="565"/>
      <c r="T382" s="565"/>
      <c r="U382" s="565"/>
      <c r="V382" s="565"/>
      <c r="W382" s="565"/>
    </row>
    <row r="383" spans="1:23" ht="16.5" customHeight="1">
      <c r="A383" s="565"/>
      <c r="B383" s="565"/>
      <c r="C383" s="574"/>
      <c r="D383" s="565"/>
      <c r="E383" s="565"/>
      <c r="F383" s="565"/>
      <c r="G383" s="565"/>
      <c r="H383" s="565"/>
      <c r="I383" s="565"/>
      <c r="J383" s="565"/>
      <c r="K383" s="565"/>
      <c r="L383" s="565"/>
      <c r="M383" s="565"/>
      <c r="N383" s="565"/>
      <c r="O383" s="565"/>
      <c r="P383" s="565"/>
      <c r="Q383" s="565"/>
      <c r="R383" s="565"/>
      <c r="S383" s="565"/>
      <c r="T383" s="565"/>
      <c r="U383" s="565"/>
      <c r="V383" s="565"/>
      <c r="W383" s="565"/>
    </row>
    <row r="384" spans="1:23" ht="16.5" customHeight="1">
      <c r="A384" s="565"/>
      <c r="B384" s="565"/>
      <c r="C384" s="574"/>
      <c r="D384" s="565"/>
      <c r="E384" s="565"/>
      <c r="F384" s="565"/>
      <c r="G384" s="565"/>
      <c r="H384" s="565"/>
      <c r="I384" s="565"/>
      <c r="J384" s="565"/>
      <c r="K384" s="565"/>
      <c r="L384" s="565"/>
      <c r="M384" s="565"/>
      <c r="N384" s="565"/>
      <c r="O384" s="565"/>
      <c r="P384" s="565"/>
      <c r="Q384" s="565"/>
      <c r="R384" s="565"/>
      <c r="S384" s="565"/>
      <c r="T384" s="565"/>
      <c r="U384" s="565"/>
      <c r="V384" s="565"/>
      <c r="W384" s="565"/>
    </row>
    <row r="385" spans="1:23" ht="16.5" customHeight="1">
      <c r="A385" s="565"/>
      <c r="B385" s="565"/>
      <c r="C385" s="574"/>
      <c r="D385" s="565"/>
      <c r="E385" s="565"/>
      <c r="F385" s="565"/>
      <c r="G385" s="565"/>
      <c r="H385" s="565"/>
      <c r="I385" s="565"/>
      <c r="J385" s="565"/>
      <c r="K385" s="565"/>
      <c r="L385" s="565"/>
      <c r="M385" s="565"/>
      <c r="N385" s="565"/>
      <c r="O385" s="565"/>
      <c r="P385" s="565"/>
      <c r="Q385" s="565"/>
      <c r="R385" s="565"/>
      <c r="S385" s="565"/>
      <c r="T385" s="565"/>
      <c r="U385" s="565"/>
      <c r="V385" s="565"/>
      <c r="W385" s="565"/>
    </row>
    <row r="386" spans="1:23" ht="16.5" customHeight="1">
      <c r="A386" s="565"/>
      <c r="B386" s="565"/>
      <c r="C386" s="574"/>
      <c r="D386" s="565"/>
      <c r="E386" s="565"/>
      <c r="F386" s="565"/>
      <c r="G386" s="565"/>
      <c r="H386" s="565"/>
      <c r="I386" s="565"/>
      <c r="J386" s="565"/>
      <c r="K386" s="565"/>
      <c r="L386" s="565"/>
      <c r="M386" s="565"/>
      <c r="N386" s="565"/>
      <c r="O386" s="565"/>
      <c r="P386" s="565"/>
      <c r="Q386" s="565"/>
      <c r="R386" s="565"/>
      <c r="S386" s="565"/>
      <c r="T386" s="565"/>
      <c r="U386" s="565"/>
      <c r="V386" s="565"/>
      <c r="W386" s="565"/>
    </row>
    <row r="387" spans="1:23" ht="16.5" customHeight="1">
      <c r="A387" s="565"/>
      <c r="B387" s="565"/>
      <c r="C387" s="574"/>
      <c r="D387" s="565"/>
      <c r="E387" s="565"/>
      <c r="F387" s="565"/>
      <c r="G387" s="565"/>
      <c r="H387" s="565"/>
      <c r="I387" s="565"/>
      <c r="J387" s="565"/>
      <c r="K387" s="565"/>
      <c r="L387" s="565"/>
      <c r="M387" s="565"/>
      <c r="N387" s="565"/>
      <c r="O387" s="565"/>
      <c r="P387" s="565"/>
      <c r="Q387" s="565"/>
      <c r="R387" s="565"/>
      <c r="S387" s="565"/>
      <c r="T387" s="565"/>
      <c r="U387" s="565"/>
      <c r="V387" s="565"/>
      <c r="W387" s="565"/>
    </row>
    <row r="388" spans="1:23" ht="16.5" customHeight="1">
      <c r="A388" s="565"/>
      <c r="B388" s="565"/>
      <c r="C388" s="574"/>
      <c r="D388" s="565"/>
      <c r="E388" s="565"/>
      <c r="F388" s="565"/>
      <c r="G388" s="565"/>
      <c r="H388" s="565"/>
      <c r="I388" s="565"/>
      <c r="J388" s="565"/>
      <c r="K388" s="565"/>
      <c r="L388" s="565"/>
      <c r="M388" s="565"/>
      <c r="N388" s="565"/>
      <c r="O388" s="565"/>
      <c r="P388" s="565"/>
      <c r="Q388" s="565"/>
      <c r="R388" s="565"/>
      <c r="S388" s="565"/>
      <c r="T388" s="565"/>
      <c r="U388" s="565"/>
      <c r="V388" s="565"/>
      <c r="W388" s="565"/>
    </row>
    <row r="389" spans="1:23" ht="16.5" customHeight="1">
      <c r="A389" s="565"/>
      <c r="B389" s="565"/>
      <c r="C389" s="574"/>
      <c r="D389" s="565"/>
      <c r="E389" s="565"/>
      <c r="F389" s="565"/>
      <c r="G389" s="565"/>
      <c r="H389" s="565"/>
      <c r="I389" s="565"/>
      <c r="J389" s="565"/>
      <c r="K389" s="565"/>
      <c r="L389" s="565"/>
      <c r="M389" s="565"/>
      <c r="N389" s="565"/>
      <c r="O389" s="565"/>
      <c r="P389" s="565"/>
      <c r="Q389" s="565"/>
      <c r="R389" s="565"/>
      <c r="S389" s="565"/>
      <c r="T389" s="565"/>
      <c r="U389" s="565"/>
      <c r="V389" s="565"/>
      <c r="W389" s="565"/>
    </row>
    <row r="390" spans="1:23" ht="16.5" customHeight="1">
      <c r="A390" s="565"/>
      <c r="B390" s="565"/>
      <c r="C390" s="574"/>
      <c r="D390" s="565"/>
      <c r="E390" s="565"/>
      <c r="F390" s="565"/>
      <c r="G390" s="565"/>
      <c r="H390" s="565"/>
      <c r="I390" s="565"/>
      <c r="J390" s="565"/>
      <c r="K390" s="565"/>
      <c r="L390" s="565"/>
      <c r="M390" s="565"/>
      <c r="N390" s="565"/>
      <c r="O390" s="565"/>
      <c r="P390" s="565"/>
      <c r="Q390" s="565"/>
      <c r="R390" s="565"/>
      <c r="S390" s="565"/>
      <c r="T390" s="565"/>
      <c r="U390" s="565"/>
      <c r="V390" s="565"/>
      <c r="W390" s="565"/>
    </row>
    <row r="391" spans="1:23" ht="16.5" customHeight="1">
      <c r="A391" s="565"/>
      <c r="B391" s="565"/>
      <c r="C391" s="574"/>
      <c r="D391" s="565"/>
      <c r="E391" s="565"/>
      <c r="F391" s="565"/>
      <c r="G391" s="565"/>
      <c r="H391" s="565"/>
      <c r="I391" s="565"/>
      <c r="J391" s="565"/>
      <c r="K391" s="565"/>
      <c r="L391" s="565"/>
      <c r="M391" s="565"/>
      <c r="N391" s="565"/>
      <c r="O391" s="565"/>
      <c r="P391" s="565"/>
      <c r="Q391" s="565"/>
      <c r="R391" s="565"/>
      <c r="S391" s="565"/>
      <c r="T391" s="565"/>
      <c r="U391" s="565"/>
      <c r="V391" s="565"/>
      <c r="W391" s="565"/>
    </row>
    <row r="392" spans="1:23" ht="16.5" customHeight="1">
      <c r="A392" s="565"/>
      <c r="B392" s="565"/>
      <c r="C392" s="574"/>
      <c r="D392" s="565"/>
      <c r="E392" s="565"/>
      <c r="F392" s="565"/>
      <c r="G392" s="565"/>
      <c r="H392" s="565"/>
      <c r="I392" s="565"/>
      <c r="J392" s="565"/>
      <c r="K392" s="565"/>
      <c r="L392" s="565"/>
      <c r="M392" s="565"/>
      <c r="N392" s="565"/>
      <c r="O392" s="565"/>
      <c r="P392" s="565"/>
      <c r="Q392" s="565"/>
      <c r="R392" s="565"/>
      <c r="S392" s="565"/>
      <c r="T392" s="565"/>
      <c r="U392" s="565"/>
      <c r="V392" s="565"/>
      <c r="W392" s="565"/>
    </row>
    <row r="393" spans="1:23" ht="16.5" customHeight="1">
      <c r="A393" s="565"/>
      <c r="B393" s="565"/>
      <c r="C393" s="574"/>
      <c r="D393" s="565"/>
      <c r="E393" s="565"/>
      <c r="F393" s="565"/>
      <c r="G393" s="565"/>
      <c r="H393" s="565"/>
      <c r="I393" s="565"/>
      <c r="J393" s="565"/>
      <c r="K393" s="565"/>
      <c r="L393" s="565"/>
      <c r="M393" s="565"/>
      <c r="N393" s="565"/>
      <c r="O393" s="565"/>
      <c r="P393" s="565"/>
      <c r="Q393" s="565"/>
      <c r="R393" s="565"/>
      <c r="S393" s="565"/>
      <c r="T393" s="565"/>
      <c r="U393" s="565"/>
      <c r="V393" s="565"/>
      <c r="W393" s="565"/>
    </row>
    <row r="394" spans="1:23" ht="16.5" customHeight="1">
      <c r="A394" s="565"/>
      <c r="B394" s="565"/>
      <c r="C394" s="574"/>
      <c r="D394" s="565"/>
      <c r="E394" s="565"/>
      <c r="F394" s="565"/>
      <c r="G394" s="565"/>
      <c r="H394" s="565"/>
      <c r="I394" s="565"/>
      <c r="J394" s="565"/>
      <c r="K394" s="565"/>
      <c r="L394" s="565"/>
      <c r="M394" s="565"/>
      <c r="N394" s="565"/>
      <c r="O394" s="565"/>
      <c r="P394" s="565"/>
      <c r="Q394" s="565"/>
      <c r="R394" s="565"/>
      <c r="S394" s="565"/>
      <c r="T394" s="565"/>
      <c r="U394" s="565"/>
      <c r="V394" s="565"/>
      <c r="W394" s="565"/>
    </row>
    <row r="395" spans="1:23" ht="16.5" customHeight="1">
      <c r="A395" s="565"/>
      <c r="B395" s="565"/>
      <c r="C395" s="574"/>
      <c r="D395" s="565"/>
      <c r="E395" s="565"/>
      <c r="F395" s="565"/>
      <c r="G395" s="565"/>
      <c r="H395" s="565"/>
      <c r="I395" s="565"/>
      <c r="J395" s="565"/>
      <c r="K395" s="565"/>
      <c r="L395" s="565"/>
      <c r="M395" s="565"/>
      <c r="N395" s="565"/>
      <c r="O395" s="565"/>
      <c r="P395" s="565"/>
      <c r="Q395" s="565"/>
      <c r="R395" s="565"/>
      <c r="S395" s="565"/>
      <c r="T395" s="565"/>
      <c r="U395" s="565"/>
      <c r="V395" s="565"/>
      <c r="W395" s="565"/>
    </row>
    <row r="396" spans="1:23" ht="16.5" customHeight="1">
      <c r="A396" s="565"/>
      <c r="B396" s="565"/>
      <c r="C396" s="574"/>
      <c r="D396" s="565"/>
      <c r="E396" s="565"/>
      <c r="F396" s="565"/>
      <c r="G396" s="565"/>
      <c r="H396" s="565"/>
      <c r="I396" s="565"/>
      <c r="J396" s="565"/>
      <c r="K396" s="565"/>
      <c r="L396" s="565"/>
      <c r="M396" s="565"/>
      <c r="N396" s="565"/>
      <c r="O396" s="565"/>
      <c r="P396" s="565"/>
      <c r="Q396" s="565"/>
      <c r="R396" s="565"/>
      <c r="S396" s="565"/>
      <c r="T396" s="565"/>
      <c r="U396" s="565"/>
      <c r="V396" s="565"/>
      <c r="W396" s="565"/>
    </row>
    <row r="397" spans="1:23" ht="16.5" customHeight="1">
      <c r="A397" s="565"/>
      <c r="B397" s="565"/>
      <c r="C397" s="574"/>
      <c r="D397" s="565"/>
      <c r="E397" s="565"/>
      <c r="F397" s="565"/>
      <c r="G397" s="565"/>
      <c r="H397" s="565"/>
      <c r="I397" s="565"/>
      <c r="J397" s="565"/>
      <c r="K397" s="565"/>
      <c r="L397" s="565"/>
      <c r="M397" s="565"/>
      <c r="N397" s="565"/>
      <c r="O397" s="565"/>
      <c r="P397" s="565"/>
      <c r="Q397" s="565"/>
      <c r="R397" s="565"/>
      <c r="S397" s="565"/>
      <c r="T397" s="565"/>
      <c r="U397" s="565"/>
      <c r="V397" s="565"/>
      <c r="W397" s="565"/>
    </row>
    <row r="398" spans="1:23" ht="16.5" customHeight="1">
      <c r="A398" s="565"/>
      <c r="B398" s="565"/>
      <c r="C398" s="574"/>
      <c r="D398" s="565"/>
      <c r="E398" s="565"/>
      <c r="F398" s="565"/>
      <c r="G398" s="565"/>
      <c r="H398" s="565"/>
      <c r="I398" s="565"/>
      <c r="J398" s="565"/>
      <c r="K398" s="565"/>
      <c r="L398" s="565"/>
      <c r="M398" s="565"/>
      <c r="N398" s="565"/>
      <c r="O398" s="565"/>
      <c r="P398" s="565"/>
      <c r="Q398" s="565"/>
      <c r="R398" s="565"/>
      <c r="S398" s="565"/>
      <c r="T398" s="565"/>
      <c r="U398" s="565"/>
      <c r="V398" s="565"/>
      <c r="W398" s="565"/>
    </row>
    <row r="399" spans="1:23" ht="16.5" customHeight="1">
      <c r="A399" s="565"/>
      <c r="B399" s="565"/>
      <c r="C399" s="574"/>
      <c r="D399" s="565"/>
      <c r="E399" s="565"/>
      <c r="F399" s="565"/>
      <c r="G399" s="565"/>
      <c r="H399" s="565"/>
      <c r="I399" s="565"/>
      <c r="J399" s="565"/>
      <c r="K399" s="565"/>
      <c r="L399" s="565"/>
      <c r="M399" s="565"/>
      <c r="N399" s="565"/>
      <c r="O399" s="565"/>
      <c r="P399" s="565"/>
      <c r="Q399" s="565"/>
      <c r="R399" s="565"/>
      <c r="S399" s="565"/>
      <c r="T399" s="565"/>
      <c r="U399" s="565"/>
      <c r="V399" s="565"/>
      <c r="W399" s="565"/>
    </row>
    <row r="400" spans="1:23" ht="16.5" customHeight="1">
      <c r="A400" s="565"/>
      <c r="B400" s="565"/>
      <c r="C400" s="574"/>
      <c r="D400" s="565"/>
      <c r="E400" s="565"/>
      <c r="F400" s="565"/>
      <c r="G400" s="565"/>
      <c r="H400" s="565"/>
      <c r="I400" s="565"/>
      <c r="J400" s="565"/>
      <c r="K400" s="565"/>
      <c r="L400" s="565"/>
      <c r="M400" s="565"/>
      <c r="N400" s="565"/>
      <c r="O400" s="565"/>
      <c r="P400" s="565"/>
      <c r="Q400" s="565"/>
      <c r="R400" s="565"/>
      <c r="S400" s="565"/>
      <c r="T400" s="565"/>
      <c r="U400" s="565"/>
      <c r="V400" s="565"/>
      <c r="W400" s="565"/>
    </row>
    <row r="401" spans="1:23" ht="16.5" customHeight="1">
      <c r="A401" s="565"/>
      <c r="B401" s="565"/>
      <c r="C401" s="574"/>
      <c r="D401" s="565"/>
      <c r="E401" s="565"/>
      <c r="F401" s="565"/>
      <c r="G401" s="565"/>
      <c r="H401" s="565"/>
      <c r="I401" s="565"/>
      <c r="J401" s="565"/>
      <c r="K401" s="565"/>
      <c r="L401" s="565"/>
      <c r="M401" s="565"/>
      <c r="N401" s="565"/>
      <c r="O401" s="565"/>
      <c r="P401" s="565"/>
      <c r="Q401" s="565"/>
      <c r="R401" s="565"/>
      <c r="S401" s="565"/>
      <c r="T401" s="565"/>
      <c r="U401" s="565"/>
      <c r="V401" s="565"/>
      <c r="W401" s="565"/>
    </row>
    <row r="402" spans="1:23" ht="16.5" customHeight="1">
      <c r="A402" s="565"/>
      <c r="B402" s="565"/>
      <c r="C402" s="574"/>
      <c r="D402" s="565"/>
      <c r="E402" s="565"/>
      <c r="F402" s="565"/>
      <c r="G402" s="565"/>
      <c r="H402" s="565"/>
      <c r="I402" s="565"/>
      <c r="J402" s="565"/>
      <c r="K402" s="565"/>
      <c r="L402" s="565"/>
      <c r="M402" s="565"/>
      <c r="N402" s="565"/>
      <c r="O402" s="565"/>
      <c r="P402" s="565"/>
      <c r="Q402" s="565"/>
      <c r="R402" s="565"/>
      <c r="S402" s="565"/>
      <c r="T402" s="565"/>
      <c r="U402" s="565"/>
      <c r="V402" s="565"/>
      <c r="W402" s="565"/>
    </row>
    <row r="403" spans="1:23" ht="16.5" customHeight="1">
      <c r="A403" s="565"/>
      <c r="B403" s="565"/>
      <c r="C403" s="574"/>
      <c r="D403" s="565"/>
      <c r="E403" s="565"/>
      <c r="F403" s="565"/>
      <c r="G403" s="565"/>
      <c r="H403" s="565"/>
      <c r="I403" s="565"/>
      <c r="J403" s="565"/>
      <c r="K403" s="565"/>
      <c r="L403" s="565"/>
      <c r="M403" s="565"/>
      <c r="N403" s="565"/>
      <c r="O403" s="565"/>
      <c r="P403" s="565"/>
      <c r="Q403" s="565"/>
      <c r="R403" s="565"/>
      <c r="S403" s="565"/>
      <c r="T403" s="565"/>
      <c r="U403" s="565"/>
      <c r="V403" s="565"/>
      <c r="W403" s="565"/>
    </row>
    <row r="404" spans="1:23" ht="16.5" customHeight="1">
      <c r="A404" s="565"/>
      <c r="B404" s="565"/>
      <c r="C404" s="574"/>
      <c r="D404" s="565"/>
      <c r="E404" s="565"/>
      <c r="F404" s="565"/>
      <c r="G404" s="565"/>
      <c r="H404" s="565"/>
      <c r="I404" s="565"/>
      <c r="J404" s="565"/>
      <c r="K404" s="565"/>
      <c r="L404" s="565"/>
      <c r="M404" s="565"/>
      <c r="N404" s="565"/>
      <c r="O404" s="565"/>
      <c r="P404" s="565"/>
      <c r="Q404" s="565"/>
      <c r="R404" s="565"/>
      <c r="S404" s="565"/>
      <c r="T404" s="565"/>
      <c r="U404" s="565"/>
      <c r="V404" s="565"/>
      <c r="W404" s="565"/>
    </row>
    <row r="405" spans="1:23" ht="16.5" customHeight="1">
      <c r="A405" s="565"/>
      <c r="B405" s="565"/>
      <c r="C405" s="574"/>
      <c r="D405" s="565"/>
      <c r="E405" s="565"/>
      <c r="F405" s="565"/>
      <c r="G405" s="565"/>
      <c r="H405" s="565"/>
      <c r="I405" s="565"/>
      <c r="J405" s="565"/>
      <c r="K405" s="565"/>
      <c r="L405" s="565"/>
      <c r="M405" s="565"/>
      <c r="N405" s="565"/>
      <c r="O405" s="565"/>
      <c r="P405" s="565"/>
      <c r="Q405" s="565"/>
      <c r="R405" s="565"/>
      <c r="S405" s="565"/>
      <c r="T405" s="565"/>
      <c r="U405" s="565"/>
      <c r="V405" s="565"/>
      <c r="W405" s="565"/>
    </row>
    <row r="406" spans="1:23" ht="16.5" customHeight="1">
      <c r="A406" s="565"/>
      <c r="B406" s="565"/>
      <c r="C406" s="574"/>
      <c r="D406" s="565"/>
      <c r="E406" s="565"/>
      <c r="F406" s="565"/>
      <c r="G406" s="565"/>
      <c r="H406" s="565"/>
      <c r="I406" s="565"/>
      <c r="J406" s="565"/>
      <c r="K406" s="565"/>
      <c r="L406" s="565"/>
      <c r="M406" s="565"/>
      <c r="N406" s="565"/>
      <c r="O406" s="565"/>
      <c r="P406" s="565"/>
      <c r="Q406" s="565"/>
      <c r="R406" s="565"/>
      <c r="S406" s="565"/>
      <c r="T406" s="565"/>
      <c r="U406" s="565"/>
      <c r="V406" s="565"/>
      <c r="W406" s="565"/>
    </row>
    <row r="407" spans="1:23" ht="16.5" customHeight="1">
      <c r="A407" s="565"/>
      <c r="B407" s="565"/>
      <c r="C407" s="574"/>
      <c r="D407" s="565"/>
      <c r="E407" s="565"/>
      <c r="F407" s="565"/>
      <c r="G407" s="565"/>
      <c r="H407" s="565"/>
      <c r="I407" s="565"/>
      <c r="J407" s="565"/>
      <c r="K407" s="565"/>
      <c r="L407" s="565"/>
      <c r="M407" s="565"/>
      <c r="N407" s="565"/>
      <c r="O407" s="565"/>
      <c r="P407" s="565"/>
      <c r="Q407" s="565"/>
      <c r="R407" s="565"/>
      <c r="S407" s="565"/>
      <c r="T407" s="565"/>
      <c r="U407" s="565"/>
      <c r="V407" s="565"/>
      <c r="W407" s="565"/>
    </row>
    <row r="408" spans="1:23" ht="16.5" customHeight="1">
      <c r="A408" s="565"/>
      <c r="B408" s="565"/>
      <c r="C408" s="574"/>
      <c r="D408" s="565"/>
      <c r="E408" s="565"/>
      <c r="F408" s="565"/>
      <c r="G408" s="565"/>
      <c r="H408" s="565"/>
      <c r="I408" s="565"/>
      <c r="J408" s="565"/>
      <c r="K408" s="565"/>
      <c r="L408" s="565"/>
      <c r="M408" s="565"/>
      <c r="N408" s="565"/>
      <c r="O408" s="565"/>
      <c r="P408" s="565"/>
      <c r="Q408" s="565"/>
      <c r="R408" s="565"/>
      <c r="S408" s="565"/>
      <c r="T408" s="565"/>
      <c r="U408" s="565"/>
      <c r="V408" s="565"/>
      <c r="W408" s="565"/>
    </row>
    <row r="409" spans="1:23" ht="16.5" customHeight="1">
      <c r="A409" s="565"/>
      <c r="B409" s="565"/>
      <c r="C409" s="574"/>
      <c r="D409" s="565"/>
      <c r="E409" s="565"/>
      <c r="F409" s="565"/>
      <c r="G409" s="565"/>
      <c r="H409" s="565"/>
      <c r="I409" s="565"/>
      <c r="J409" s="565"/>
      <c r="K409" s="565"/>
      <c r="L409" s="565"/>
      <c r="M409" s="565"/>
      <c r="N409" s="565"/>
      <c r="O409" s="565"/>
      <c r="P409" s="565"/>
      <c r="Q409" s="565"/>
      <c r="R409" s="565"/>
      <c r="S409" s="565"/>
      <c r="T409" s="565"/>
      <c r="U409" s="565"/>
      <c r="V409" s="565"/>
      <c r="W409" s="565"/>
    </row>
    <row r="410" spans="1:23" ht="16.5" customHeight="1">
      <c r="A410" s="565"/>
      <c r="B410" s="565"/>
      <c r="C410" s="574"/>
      <c r="D410" s="565"/>
      <c r="E410" s="565"/>
      <c r="F410" s="565"/>
      <c r="G410" s="565"/>
      <c r="H410" s="565"/>
      <c r="I410" s="565"/>
      <c r="J410" s="565"/>
      <c r="K410" s="565"/>
      <c r="L410" s="565"/>
      <c r="M410" s="565"/>
      <c r="N410" s="565"/>
      <c r="O410" s="565"/>
      <c r="P410" s="565"/>
      <c r="Q410" s="565"/>
      <c r="R410" s="565"/>
      <c r="S410" s="565"/>
      <c r="T410" s="565"/>
      <c r="U410" s="565"/>
      <c r="V410" s="565"/>
      <c r="W410" s="565"/>
    </row>
    <row r="411" spans="1:23" ht="16.5" customHeight="1">
      <c r="A411" s="565"/>
      <c r="B411" s="565"/>
      <c r="C411" s="574"/>
      <c r="D411" s="565"/>
      <c r="E411" s="565"/>
      <c r="F411" s="565"/>
      <c r="G411" s="565"/>
      <c r="H411" s="565"/>
      <c r="I411" s="565"/>
      <c r="J411" s="565"/>
      <c r="K411" s="565"/>
      <c r="L411" s="565"/>
      <c r="M411" s="565"/>
      <c r="N411" s="565"/>
      <c r="O411" s="565"/>
      <c r="P411" s="565"/>
      <c r="Q411" s="565"/>
      <c r="R411" s="565"/>
      <c r="S411" s="565"/>
      <c r="T411" s="565"/>
      <c r="U411" s="565"/>
      <c r="V411" s="565"/>
      <c r="W411" s="565"/>
    </row>
    <row r="412" spans="1:23" ht="16.5" customHeight="1">
      <c r="A412" s="565"/>
      <c r="B412" s="565"/>
      <c r="C412" s="574"/>
      <c r="D412" s="565"/>
      <c r="E412" s="565"/>
      <c r="F412" s="565"/>
      <c r="G412" s="565"/>
      <c r="H412" s="565"/>
      <c r="I412" s="565"/>
      <c r="J412" s="565"/>
      <c r="K412" s="565"/>
      <c r="L412" s="565"/>
      <c r="M412" s="565"/>
      <c r="N412" s="565"/>
      <c r="O412" s="565"/>
      <c r="P412" s="565"/>
      <c r="Q412" s="565"/>
      <c r="R412" s="565"/>
      <c r="S412" s="565"/>
      <c r="T412" s="565"/>
      <c r="U412" s="565"/>
      <c r="V412" s="565"/>
      <c r="W412" s="565"/>
    </row>
    <row r="413" spans="1:23" ht="16.5" customHeight="1">
      <c r="A413" s="565"/>
      <c r="B413" s="565"/>
      <c r="C413" s="574"/>
      <c r="D413" s="565"/>
      <c r="E413" s="565"/>
      <c r="F413" s="565"/>
      <c r="G413" s="565"/>
      <c r="H413" s="565"/>
      <c r="I413" s="565"/>
      <c r="J413" s="565"/>
      <c r="K413" s="565"/>
      <c r="L413" s="565"/>
      <c r="M413" s="565"/>
      <c r="N413" s="565"/>
      <c r="O413" s="565"/>
      <c r="P413" s="565"/>
      <c r="Q413" s="565"/>
      <c r="R413" s="565"/>
      <c r="S413" s="565"/>
      <c r="T413" s="565"/>
      <c r="U413" s="565"/>
      <c r="V413" s="565"/>
      <c r="W413" s="565"/>
    </row>
    <row r="414" spans="1:23" ht="16.5" customHeight="1">
      <c r="A414" s="565"/>
      <c r="B414" s="565"/>
      <c r="C414" s="574"/>
      <c r="D414" s="565"/>
      <c r="E414" s="565"/>
      <c r="F414" s="565"/>
      <c r="G414" s="565"/>
      <c r="H414" s="565"/>
      <c r="I414" s="565"/>
      <c r="J414" s="565"/>
      <c r="K414" s="565"/>
      <c r="L414" s="565"/>
      <c r="M414" s="565"/>
      <c r="N414" s="565"/>
      <c r="O414" s="565"/>
      <c r="P414" s="565"/>
      <c r="Q414" s="565"/>
      <c r="R414" s="565"/>
      <c r="S414" s="565"/>
      <c r="T414" s="565"/>
      <c r="U414" s="565"/>
      <c r="V414" s="565"/>
      <c r="W414" s="565"/>
    </row>
    <row r="415" spans="1:23" ht="16.5" customHeight="1">
      <c r="A415" s="565"/>
      <c r="B415" s="565"/>
      <c r="C415" s="574"/>
      <c r="D415" s="565"/>
      <c r="E415" s="565"/>
      <c r="F415" s="565"/>
      <c r="G415" s="565"/>
      <c r="H415" s="565"/>
      <c r="I415" s="565"/>
      <c r="J415" s="565"/>
      <c r="K415" s="565"/>
      <c r="L415" s="565"/>
      <c r="M415" s="565"/>
      <c r="N415" s="565"/>
      <c r="O415" s="565"/>
      <c r="P415" s="565"/>
      <c r="Q415" s="565"/>
      <c r="R415" s="565"/>
      <c r="S415" s="565"/>
      <c r="T415" s="565"/>
      <c r="U415" s="565"/>
      <c r="V415" s="565"/>
      <c r="W415" s="565"/>
    </row>
    <row r="416" spans="1:23" ht="16.5" customHeight="1">
      <c r="A416" s="565"/>
      <c r="B416" s="565"/>
      <c r="C416" s="574"/>
      <c r="D416" s="565"/>
      <c r="E416" s="565"/>
      <c r="F416" s="565"/>
      <c r="G416" s="565"/>
      <c r="H416" s="565"/>
      <c r="I416" s="565"/>
      <c r="J416" s="565"/>
      <c r="K416" s="565"/>
      <c r="L416" s="565"/>
      <c r="M416" s="565"/>
      <c r="N416" s="565"/>
      <c r="O416" s="565"/>
      <c r="P416" s="565"/>
      <c r="Q416" s="565"/>
      <c r="R416" s="565"/>
      <c r="S416" s="565"/>
      <c r="T416" s="565"/>
      <c r="U416" s="565"/>
      <c r="V416" s="565"/>
      <c r="W416" s="565"/>
    </row>
    <row r="417" spans="1:23" ht="16.5" customHeight="1">
      <c r="A417" s="565"/>
      <c r="B417" s="565"/>
      <c r="C417" s="574"/>
      <c r="D417" s="565"/>
      <c r="E417" s="565"/>
      <c r="F417" s="565"/>
      <c r="G417" s="565"/>
      <c r="H417" s="565"/>
      <c r="I417" s="565"/>
      <c r="J417" s="565"/>
      <c r="K417" s="565"/>
      <c r="L417" s="565"/>
      <c r="M417" s="565"/>
      <c r="N417" s="565"/>
      <c r="O417" s="565"/>
      <c r="P417" s="565"/>
      <c r="Q417" s="565"/>
      <c r="R417" s="565"/>
      <c r="S417" s="565"/>
      <c r="T417" s="565"/>
      <c r="U417" s="565"/>
      <c r="V417" s="565"/>
      <c r="W417" s="565"/>
    </row>
    <row r="418" spans="1:23" ht="16.5" customHeight="1">
      <c r="A418" s="565"/>
      <c r="B418" s="565"/>
      <c r="C418" s="574"/>
      <c r="D418" s="565"/>
      <c r="E418" s="565"/>
      <c r="F418" s="565"/>
      <c r="G418" s="565"/>
      <c r="H418" s="565"/>
      <c r="I418" s="565"/>
      <c r="J418" s="565"/>
      <c r="K418" s="565"/>
      <c r="L418" s="565"/>
      <c r="M418" s="565"/>
      <c r="N418" s="565"/>
      <c r="O418" s="565"/>
      <c r="P418" s="565"/>
      <c r="Q418" s="565"/>
      <c r="R418" s="565"/>
      <c r="S418" s="565"/>
      <c r="T418" s="565"/>
      <c r="U418" s="565"/>
      <c r="V418" s="565"/>
      <c r="W418" s="565"/>
    </row>
    <row r="419" spans="1:23" ht="16.5" customHeight="1">
      <c r="A419" s="565"/>
      <c r="B419" s="565"/>
      <c r="C419" s="574"/>
      <c r="D419" s="565"/>
      <c r="E419" s="565"/>
      <c r="F419" s="565"/>
      <c r="G419" s="565"/>
      <c r="H419" s="565"/>
      <c r="I419" s="565"/>
      <c r="J419" s="565"/>
      <c r="K419" s="565"/>
      <c r="L419" s="565"/>
      <c r="M419" s="565"/>
      <c r="N419" s="565"/>
      <c r="O419" s="565"/>
      <c r="P419" s="565"/>
      <c r="Q419" s="565"/>
      <c r="R419" s="565"/>
      <c r="S419" s="565"/>
      <c r="T419" s="565"/>
      <c r="U419" s="565"/>
      <c r="V419" s="565"/>
      <c r="W419" s="565"/>
    </row>
    <row r="420" spans="1:23" ht="16.5" customHeight="1">
      <c r="A420" s="565"/>
      <c r="B420" s="565"/>
      <c r="C420" s="574"/>
      <c r="D420" s="565"/>
      <c r="E420" s="565"/>
      <c r="F420" s="565"/>
      <c r="G420" s="565"/>
      <c r="H420" s="565"/>
      <c r="I420" s="565"/>
      <c r="J420" s="565"/>
      <c r="K420" s="565"/>
      <c r="L420" s="565"/>
      <c r="M420" s="565"/>
      <c r="N420" s="565"/>
      <c r="O420" s="565"/>
      <c r="P420" s="565"/>
      <c r="Q420" s="565"/>
      <c r="R420" s="565"/>
      <c r="S420" s="565"/>
      <c r="T420" s="565"/>
      <c r="U420" s="565"/>
      <c r="V420" s="565"/>
      <c r="W420" s="565"/>
    </row>
    <row r="421" spans="1:23" ht="16.5" customHeight="1">
      <c r="A421" s="565"/>
      <c r="B421" s="565"/>
      <c r="C421" s="574"/>
      <c r="D421" s="565"/>
      <c r="E421" s="565"/>
      <c r="F421" s="565"/>
      <c r="G421" s="565"/>
      <c r="H421" s="565"/>
      <c r="I421" s="565"/>
      <c r="J421" s="565"/>
      <c r="K421" s="565"/>
      <c r="L421" s="565"/>
      <c r="M421" s="565"/>
      <c r="N421" s="565"/>
      <c r="O421" s="565"/>
      <c r="P421" s="565"/>
      <c r="Q421" s="565"/>
      <c r="R421" s="565"/>
      <c r="S421" s="565"/>
      <c r="T421" s="565"/>
      <c r="U421" s="565"/>
      <c r="V421" s="565"/>
      <c r="W421" s="565"/>
    </row>
    <row r="422" spans="1:23" ht="16.5" customHeight="1">
      <c r="A422" s="565"/>
      <c r="B422" s="565"/>
      <c r="C422" s="574"/>
      <c r="D422" s="565"/>
      <c r="E422" s="565"/>
      <c r="F422" s="565"/>
      <c r="G422" s="565"/>
      <c r="H422" s="565"/>
      <c r="I422" s="565"/>
      <c r="J422" s="565"/>
      <c r="K422" s="565"/>
      <c r="L422" s="565"/>
      <c r="M422" s="565"/>
      <c r="N422" s="565"/>
      <c r="O422" s="565"/>
      <c r="P422" s="565"/>
      <c r="Q422" s="565"/>
      <c r="R422" s="565"/>
      <c r="S422" s="565"/>
      <c r="T422" s="565"/>
      <c r="U422" s="565"/>
      <c r="V422" s="565"/>
      <c r="W422" s="565"/>
    </row>
    <row r="423" spans="1:23" ht="16.5" customHeight="1">
      <c r="A423" s="565"/>
      <c r="B423" s="565"/>
      <c r="C423" s="574"/>
      <c r="D423" s="565"/>
      <c r="E423" s="565"/>
      <c r="F423" s="565"/>
      <c r="G423" s="565"/>
      <c r="H423" s="565"/>
      <c r="I423" s="565"/>
      <c r="J423" s="565"/>
      <c r="K423" s="565"/>
      <c r="L423" s="565"/>
      <c r="M423" s="565"/>
      <c r="N423" s="565"/>
      <c r="O423" s="565"/>
      <c r="P423" s="565"/>
      <c r="Q423" s="565"/>
      <c r="R423" s="565"/>
      <c r="S423" s="565"/>
      <c r="T423" s="565"/>
      <c r="U423" s="565"/>
      <c r="V423" s="565"/>
      <c r="W423" s="565"/>
    </row>
    <row r="424" spans="1:23" ht="16.5" customHeight="1">
      <c r="A424" s="565"/>
      <c r="B424" s="565"/>
      <c r="C424" s="574"/>
      <c r="D424" s="565"/>
      <c r="E424" s="565"/>
      <c r="F424" s="565"/>
      <c r="G424" s="565"/>
      <c r="H424" s="565"/>
      <c r="I424" s="565"/>
      <c r="J424" s="565"/>
      <c r="K424" s="565"/>
      <c r="L424" s="565"/>
      <c r="M424" s="565"/>
      <c r="N424" s="565"/>
      <c r="O424" s="565"/>
      <c r="P424" s="565"/>
      <c r="Q424" s="565"/>
      <c r="R424" s="565"/>
      <c r="S424" s="565"/>
      <c r="T424" s="565"/>
      <c r="U424" s="565"/>
      <c r="V424" s="565"/>
      <c r="W424" s="565"/>
    </row>
    <row r="425" spans="1:23" ht="16.5" customHeight="1">
      <c r="A425" s="565"/>
      <c r="B425" s="565"/>
      <c r="C425" s="574"/>
      <c r="D425" s="565"/>
      <c r="E425" s="565"/>
      <c r="F425" s="565"/>
      <c r="G425" s="565"/>
      <c r="H425" s="565"/>
      <c r="I425" s="565"/>
      <c r="J425" s="565"/>
      <c r="K425" s="565"/>
      <c r="L425" s="565"/>
      <c r="M425" s="565"/>
      <c r="N425" s="565"/>
      <c r="O425" s="565"/>
      <c r="P425" s="565"/>
      <c r="Q425" s="565"/>
      <c r="R425" s="565"/>
      <c r="S425" s="565"/>
      <c r="T425" s="565"/>
      <c r="U425" s="565"/>
      <c r="V425" s="565"/>
      <c r="W425" s="565"/>
    </row>
    <row r="426" spans="1:23" ht="16.5" customHeight="1">
      <c r="A426" s="565"/>
      <c r="B426" s="565"/>
      <c r="C426" s="574"/>
      <c r="D426" s="565"/>
      <c r="E426" s="565"/>
      <c r="F426" s="565"/>
      <c r="G426" s="565"/>
      <c r="H426" s="565"/>
      <c r="I426" s="565"/>
      <c r="J426" s="565"/>
      <c r="K426" s="565"/>
      <c r="L426" s="565"/>
      <c r="M426" s="565"/>
      <c r="N426" s="565"/>
      <c r="O426" s="565"/>
      <c r="P426" s="565"/>
      <c r="Q426" s="565"/>
      <c r="R426" s="565"/>
      <c r="S426" s="565"/>
      <c r="T426" s="565"/>
      <c r="U426" s="565"/>
      <c r="V426" s="565"/>
      <c r="W426" s="565"/>
    </row>
    <row r="427" spans="1:23" ht="16.5" customHeight="1">
      <c r="A427" s="565"/>
      <c r="B427" s="565"/>
      <c r="C427" s="574"/>
      <c r="D427" s="565"/>
      <c r="E427" s="565"/>
      <c r="F427" s="565"/>
      <c r="G427" s="565"/>
      <c r="H427" s="565"/>
      <c r="I427" s="565"/>
      <c r="J427" s="565"/>
      <c r="K427" s="565"/>
      <c r="L427" s="565"/>
      <c r="M427" s="565"/>
      <c r="N427" s="565"/>
      <c r="O427" s="565"/>
      <c r="P427" s="565"/>
      <c r="Q427" s="565"/>
      <c r="R427" s="565"/>
      <c r="S427" s="565"/>
      <c r="T427" s="565"/>
      <c r="U427" s="565"/>
      <c r="V427" s="565"/>
      <c r="W427" s="565"/>
    </row>
    <row r="428" spans="1:23" ht="16.5" customHeight="1">
      <c r="A428" s="565"/>
      <c r="B428" s="565"/>
      <c r="C428" s="574"/>
      <c r="D428" s="565"/>
      <c r="E428" s="565"/>
      <c r="F428" s="565"/>
      <c r="G428" s="565"/>
      <c r="H428" s="565"/>
      <c r="I428" s="565"/>
      <c r="J428" s="565"/>
      <c r="K428" s="565"/>
      <c r="L428" s="565"/>
      <c r="M428" s="565"/>
      <c r="N428" s="565"/>
      <c r="O428" s="565"/>
      <c r="P428" s="565"/>
      <c r="Q428" s="565"/>
      <c r="R428" s="565"/>
      <c r="S428" s="565"/>
      <c r="T428" s="565"/>
      <c r="U428" s="565"/>
      <c r="V428" s="565"/>
      <c r="W428" s="565"/>
    </row>
    <row r="429" spans="1:23" ht="16.5" customHeight="1">
      <c r="A429" s="565"/>
      <c r="B429" s="565"/>
      <c r="C429" s="574"/>
      <c r="D429" s="565"/>
      <c r="E429" s="565"/>
      <c r="F429" s="565"/>
      <c r="G429" s="565"/>
      <c r="H429" s="565"/>
      <c r="I429" s="565"/>
      <c r="J429" s="565"/>
      <c r="K429" s="565"/>
      <c r="L429" s="565"/>
      <c r="M429" s="565"/>
      <c r="N429" s="565"/>
      <c r="O429" s="565"/>
      <c r="P429" s="565"/>
      <c r="Q429" s="565"/>
      <c r="R429" s="565"/>
      <c r="S429" s="565"/>
      <c r="T429" s="565"/>
      <c r="U429" s="565"/>
      <c r="V429" s="565"/>
      <c r="W429" s="565"/>
    </row>
    <row r="430" spans="1:23" ht="16.5" customHeight="1">
      <c r="A430" s="565"/>
      <c r="B430" s="565"/>
      <c r="C430" s="574"/>
      <c r="D430" s="565"/>
      <c r="E430" s="565"/>
      <c r="F430" s="565"/>
      <c r="G430" s="565"/>
      <c r="H430" s="565"/>
      <c r="I430" s="565"/>
      <c r="J430" s="565"/>
      <c r="K430" s="565"/>
      <c r="L430" s="565"/>
      <c r="M430" s="565"/>
      <c r="N430" s="565"/>
      <c r="O430" s="565"/>
      <c r="P430" s="565"/>
      <c r="Q430" s="565"/>
      <c r="R430" s="565"/>
      <c r="S430" s="565"/>
      <c r="T430" s="565"/>
      <c r="U430" s="565"/>
      <c r="V430" s="565"/>
      <c r="W430" s="565"/>
    </row>
    <row r="431" spans="1:23" ht="16.5" customHeight="1">
      <c r="A431" s="565"/>
      <c r="B431" s="565"/>
      <c r="C431" s="574"/>
      <c r="D431" s="565"/>
      <c r="E431" s="565"/>
      <c r="F431" s="565"/>
      <c r="G431" s="565"/>
      <c r="H431" s="565"/>
      <c r="I431" s="565"/>
      <c r="J431" s="565"/>
      <c r="K431" s="565"/>
      <c r="L431" s="565"/>
      <c r="M431" s="565"/>
      <c r="N431" s="565"/>
      <c r="O431" s="565"/>
      <c r="P431" s="565"/>
      <c r="Q431" s="565"/>
      <c r="R431" s="565"/>
      <c r="S431" s="565"/>
      <c r="T431" s="565"/>
      <c r="U431" s="565"/>
      <c r="V431" s="565"/>
      <c r="W431" s="565"/>
    </row>
    <row r="432" spans="1:23" ht="16.5" customHeight="1">
      <c r="A432" s="565"/>
      <c r="B432" s="565"/>
      <c r="C432" s="574"/>
      <c r="D432" s="565"/>
      <c r="E432" s="565"/>
      <c r="F432" s="565"/>
      <c r="G432" s="565"/>
      <c r="H432" s="565"/>
      <c r="I432" s="565"/>
      <c r="J432" s="565"/>
      <c r="K432" s="565"/>
      <c r="L432" s="565"/>
      <c r="M432" s="565"/>
      <c r="N432" s="565"/>
      <c r="O432" s="565"/>
      <c r="P432" s="565"/>
      <c r="Q432" s="565"/>
      <c r="R432" s="565"/>
      <c r="S432" s="565"/>
      <c r="T432" s="565"/>
      <c r="U432" s="565"/>
      <c r="V432" s="565"/>
      <c r="W432" s="565"/>
    </row>
    <row r="433" spans="1:23" ht="16.5" customHeight="1">
      <c r="A433" s="565"/>
      <c r="B433" s="565"/>
      <c r="C433" s="574"/>
      <c r="D433" s="565"/>
      <c r="E433" s="565"/>
      <c r="F433" s="565"/>
      <c r="G433" s="565"/>
      <c r="H433" s="565"/>
      <c r="I433" s="565"/>
      <c r="J433" s="565"/>
      <c r="K433" s="565"/>
      <c r="L433" s="565"/>
      <c r="M433" s="565"/>
      <c r="N433" s="565"/>
      <c r="O433" s="565"/>
      <c r="P433" s="565"/>
      <c r="Q433" s="565"/>
      <c r="R433" s="565"/>
      <c r="S433" s="565"/>
      <c r="T433" s="565"/>
      <c r="U433" s="565"/>
      <c r="V433" s="565"/>
      <c r="W433" s="565"/>
    </row>
    <row r="434" spans="1:23" ht="16.5" customHeight="1">
      <c r="A434" s="565"/>
      <c r="B434" s="565"/>
      <c r="C434" s="574"/>
      <c r="D434" s="565"/>
      <c r="E434" s="565"/>
      <c r="F434" s="565"/>
      <c r="G434" s="565"/>
      <c r="H434" s="565"/>
      <c r="I434" s="565"/>
      <c r="J434" s="565"/>
      <c r="K434" s="565"/>
      <c r="L434" s="565"/>
      <c r="M434" s="565"/>
      <c r="N434" s="565"/>
      <c r="O434" s="565"/>
      <c r="P434" s="565"/>
      <c r="Q434" s="565"/>
      <c r="R434" s="565"/>
      <c r="S434" s="565"/>
      <c r="T434" s="565"/>
      <c r="U434" s="565"/>
      <c r="V434" s="565"/>
      <c r="W434" s="565"/>
    </row>
    <row r="435" spans="1:23" ht="16.5" customHeight="1">
      <c r="A435" s="565"/>
      <c r="B435" s="565"/>
      <c r="C435" s="574"/>
      <c r="D435" s="565"/>
      <c r="E435" s="565"/>
      <c r="F435" s="565"/>
      <c r="G435" s="565"/>
      <c r="H435" s="565"/>
      <c r="I435" s="565"/>
      <c r="J435" s="565"/>
      <c r="K435" s="565"/>
      <c r="L435" s="565"/>
      <c r="M435" s="565"/>
      <c r="N435" s="565"/>
      <c r="O435" s="565"/>
      <c r="P435" s="565"/>
      <c r="Q435" s="565"/>
      <c r="R435" s="565"/>
      <c r="S435" s="565"/>
      <c r="T435" s="565"/>
      <c r="U435" s="565"/>
      <c r="V435" s="565"/>
      <c r="W435" s="565"/>
    </row>
    <row r="436" spans="1:23" ht="16.5" customHeight="1">
      <c r="A436" s="565"/>
      <c r="B436" s="565"/>
      <c r="C436" s="574"/>
      <c r="D436" s="565"/>
      <c r="E436" s="565"/>
      <c r="F436" s="565"/>
      <c r="G436" s="565"/>
      <c r="H436" s="565"/>
      <c r="I436" s="565"/>
      <c r="J436" s="565"/>
      <c r="K436" s="565"/>
      <c r="L436" s="565"/>
      <c r="M436" s="565"/>
      <c r="N436" s="565"/>
      <c r="O436" s="565"/>
      <c r="P436" s="565"/>
      <c r="Q436" s="565"/>
      <c r="R436" s="565"/>
      <c r="S436" s="565"/>
      <c r="T436" s="565"/>
      <c r="U436" s="565"/>
      <c r="V436" s="565"/>
      <c r="W436" s="565"/>
    </row>
    <row r="437" spans="1:23" ht="16.5" customHeight="1">
      <c r="A437" s="565"/>
      <c r="B437" s="565"/>
      <c r="C437" s="574"/>
      <c r="D437" s="565"/>
      <c r="E437" s="565"/>
      <c r="F437" s="565"/>
      <c r="G437" s="565"/>
      <c r="H437" s="565"/>
      <c r="I437" s="565"/>
      <c r="J437" s="565"/>
      <c r="K437" s="565"/>
      <c r="L437" s="565"/>
      <c r="M437" s="565"/>
      <c r="N437" s="565"/>
      <c r="O437" s="565"/>
      <c r="P437" s="565"/>
      <c r="Q437" s="565"/>
      <c r="R437" s="565"/>
      <c r="S437" s="565"/>
      <c r="T437" s="565"/>
      <c r="U437" s="565"/>
      <c r="V437" s="565"/>
      <c r="W437" s="565"/>
    </row>
    <row r="438" spans="1:23" ht="16.5" customHeight="1">
      <c r="A438" s="565"/>
      <c r="B438" s="565"/>
      <c r="C438" s="574"/>
      <c r="D438" s="565"/>
      <c r="E438" s="565"/>
      <c r="F438" s="565"/>
      <c r="G438" s="565"/>
      <c r="H438" s="565"/>
      <c r="I438" s="565"/>
      <c r="J438" s="565"/>
      <c r="K438" s="565"/>
      <c r="L438" s="565"/>
      <c r="M438" s="565"/>
      <c r="N438" s="565"/>
      <c r="O438" s="565"/>
      <c r="P438" s="565"/>
      <c r="Q438" s="565"/>
      <c r="R438" s="565"/>
      <c r="S438" s="565"/>
      <c r="T438" s="565"/>
      <c r="U438" s="565"/>
      <c r="V438" s="565"/>
      <c r="W438" s="565"/>
    </row>
    <row r="439" spans="1:23" ht="16.5" customHeight="1">
      <c r="A439" s="565"/>
      <c r="B439" s="565"/>
      <c r="C439" s="574"/>
      <c r="D439" s="565"/>
      <c r="E439" s="565"/>
      <c r="F439" s="565"/>
      <c r="G439" s="565"/>
      <c r="H439" s="565"/>
      <c r="I439" s="565"/>
      <c r="J439" s="565"/>
      <c r="K439" s="565"/>
      <c r="L439" s="565"/>
      <c r="M439" s="565"/>
      <c r="N439" s="565"/>
      <c r="O439" s="565"/>
      <c r="P439" s="565"/>
      <c r="Q439" s="565"/>
      <c r="R439" s="565"/>
      <c r="S439" s="565"/>
      <c r="T439" s="565"/>
      <c r="U439" s="565"/>
      <c r="V439" s="565"/>
      <c r="W439" s="565"/>
    </row>
    <row r="440" spans="1:23" ht="16.5" customHeight="1">
      <c r="A440" s="565"/>
      <c r="B440" s="565"/>
      <c r="C440" s="574"/>
      <c r="D440" s="565"/>
      <c r="E440" s="565"/>
      <c r="F440" s="565"/>
      <c r="G440" s="565"/>
      <c r="H440" s="565"/>
      <c r="I440" s="565"/>
      <c r="J440" s="565"/>
      <c r="K440" s="565"/>
      <c r="L440" s="565"/>
      <c r="M440" s="565"/>
      <c r="N440" s="565"/>
      <c r="O440" s="565"/>
      <c r="P440" s="565"/>
      <c r="Q440" s="565"/>
      <c r="R440" s="565"/>
      <c r="S440" s="565"/>
      <c r="T440" s="565"/>
      <c r="U440" s="565"/>
      <c r="V440" s="565"/>
      <c r="W440" s="565"/>
    </row>
    <row r="441" spans="1:23" ht="16.5" customHeight="1">
      <c r="A441" s="565"/>
      <c r="B441" s="565"/>
      <c r="C441" s="574"/>
      <c r="D441" s="565"/>
      <c r="E441" s="565"/>
      <c r="F441" s="565"/>
      <c r="G441" s="565"/>
      <c r="H441" s="565"/>
      <c r="I441" s="565"/>
      <c r="J441" s="565"/>
      <c r="K441" s="565"/>
      <c r="L441" s="565"/>
      <c r="M441" s="565"/>
      <c r="N441" s="565"/>
      <c r="O441" s="565"/>
      <c r="P441" s="565"/>
      <c r="Q441" s="565"/>
      <c r="R441" s="565"/>
      <c r="S441" s="565"/>
      <c r="T441" s="565"/>
      <c r="U441" s="565"/>
      <c r="V441" s="565"/>
      <c r="W441" s="565"/>
    </row>
    <row r="442" spans="1:23" ht="16.5" customHeight="1">
      <c r="A442" s="565"/>
      <c r="B442" s="565"/>
      <c r="C442" s="574"/>
      <c r="D442" s="565"/>
      <c r="E442" s="565"/>
      <c r="F442" s="565"/>
      <c r="G442" s="565"/>
      <c r="H442" s="565"/>
      <c r="I442" s="565"/>
      <c r="J442" s="565"/>
      <c r="K442" s="565"/>
      <c r="L442" s="565"/>
      <c r="M442" s="565"/>
      <c r="N442" s="565"/>
      <c r="O442" s="565"/>
      <c r="P442" s="565"/>
      <c r="Q442" s="565"/>
      <c r="R442" s="565"/>
      <c r="S442" s="565"/>
      <c r="T442" s="565"/>
      <c r="U442" s="565"/>
      <c r="V442" s="565"/>
      <c r="W442" s="565"/>
    </row>
    <row r="443" spans="1:23" ht="16.5" customHeight="1">
      <c r="A443" s="565"/>
      <c r="B443" s="565"/>
      <c r="C443" s="574"/>
      <c r="D443" s="565"/>
      <c r="E443" s="565"/>
      <c r="F443" s="565"/>
      <c r="G443" s="565"/>
      <c r="H443" s="565"/>
      <c r="I443" s="565"/>
      <c r="J443" s="565"/>
      <c r="K443" s="565"/>
      <c r="L443" s="565"/>
      <c r="M443" s="565"/>
      <c r="N443" s="565"/>
      <c r="O443" s="565"/>
      <c r="P443" s="565"/>
      <c r="Q443" s="565"/>
      <c r="R443" s="565"/>
      <c r="S443" s="565"/>
      <c r="T443" s="565"/>
      <c r="U443" s="565"/>
      <c r="V443" s="565"/>
      <c r="W443" s="565"/>
    </row>
    <row r="444" spans="1:23" ht="16.5" customHeight="1">
      <c r="A444" s="565"/>
      <c r="B444" s="565"/>
      <c r="C444" s="574"/>
      <c r="D444" s="565"/>
      <c r="E444" s="565"/>
      <c r="F444" s="565"/>
      <c r="G444" s="565"/>
      <c r="H444" s="565"/>
      <c r="I444" s="565"/>
      <c r="J444" s="565"/>
      <c r="K444" s="565"/>
      <c r="L444" s="565"/>
      <c r="M444" s="565"/>
      <c r="N444" s="565"/>
      <c r="O444" s="565"/>
      <c r="P444" s="565"/>
      <c r="Q444" s="565"/>
      <c r="R444" s="565"/>
      <c r="S444" s="565"/>
      <c r="T444" s="565"/>
      <c r="U444" s="565"/>
      <c r="V444" s="565"/>
      <c r="W444" s="565"/>
    </row>
    <row r="445" spans="1:23" ht="16.5" customHeight="1">
      <c r="A445" s="565"/>
      <c r="B445" s="565"/>
      <c r="C445" s="574"/>
      <c r="D445" s="565"/>
      <c r="E445" s="565"/>
      <c r="F445" s="565"/>
      <c r="G445" s="565"/>
      <c r="H445" s="565"/>
      <c r="I445" s="565"/>
      <c r="J445" s="565"/>
      <c r="K445" s="565"/>
      <c r="L445" s="565"/>
      <c r="M445" s="565"/>
      <c r="N445" s="565"/>
      <c r="O445" s="565"/>
      <c r="P445" s="565"/>
      <c r="Q445" s="565"/>
      <c r="R445" s="565"/>
      <c r="S445" s="565"/>
      <c r="T445" s="565"/>
      <c r="U445" s="565"/>
      <c r="V445" s="565"/>
      <c r="W445" s="565"/>
    </row>
    <row r="446" spans="1:23" ht="16.5" customHeight="1">
      <c r="A446" s="565"/>
      <c r="B446" s="565"/>
      <c r="C446" s="574"/>
      <c r="D446" s="565"/>
      <c r="E446" s="565"/>
      <c r="F446" s="565"/>
      <c r="G446" s="565"/>
      <c r="H446" s="565"/>
      <c r="I446" s="565"/>
      <c r="J446" s="565"/>
      <c r="K446" s="565"/>
      <c r="L446" s="565"/>
      <c r="M446" s="565"/>
      <c r="N446" s="565"/>
      <c r="O446" s="565"/>
      <c r="P446" s="565"/>
      <c r="Q446" s="565"/>
      <c r="R446" s="565"/>
      <c r="S446" s="565"/>
      <c r="T446" s="565"/>
      <c r="U446" s="565"/>
      <c r="V446" s="565"/>
      <c r="W446" s="565"/>
    </row>
    <row r="447" spans="1:23" ht="16.5" customHeight="1">
      <c r="A447" s="565"/>
      <c r="B447" s="565"/>
      <c r="C447" s="574"/>
      <c r="D447" s="565"/>
      <c r="E447" s="565"/>
      <c r="F447" s="565"/>
      <c r="G447" s="565"/>
      <c r="H447" s="565"/>
      <c r="I447" s="565"/>
      <c r="J447" s="565"/>
      <c r="K447" s="565"/>
      <c r="L447" s="565"/>
      <c r="M447" s="565"/>
      <c r="N447" s="565"/>
      <c r="O447" s="565"/>
      <c r="P447" s="565"/>
      <c r="Q447" s="565"/>
      <c r="R447" s="565"/>
      <c r="S447" s="565"/>
      <c r="T447" s="565"/>
      <c r="U447" s="565"/>
      <c r="V447" s="565"/>
      <c r="W447" s="565"/>
    </row>
    <row r="448" spans="1:23" ht="16.5" customHeight="1">
      <c r="A448" s="565"/>
      <c r="B448" s="565"/>
      <c r="C448" s="574"/>
      <c r="D448" s="565"/>
      <c r="E448" s="565"/>
      <c r="F448" s="565"/>
      <c r="G448" s="565"/>
      <c r="H448" s="565"/>
      <c r="I448" s="565"/>
      <c r="J448" s="565"/>
      <c r="K448" s="565"/>
      <c r="L448" s="565"/>
      <c r="M448" s="565"/>
      <c r="N448" s="565"/>
      <c r="O448" s="565"/>
      <c r="P448" s="565"/>
      <c r="Q448" s="565"/>
      <c r="R448" s="565"/>
      <c r="S448" s="565"/>
      <c r="T448" s="565"/>
      <c r="U448" s="565"/>
      <c r="V448" s="565"/>
      <c r="W448" s="565"/>
    </row>
    <row r="449" spans="1:23" ht="16.5" customHeight="1">
      <c r="A449" s="565"/>
      <c r="B449" s="565"/>
      <c r="C449" s="574"/>
      <c r="D449" s="565"/>
      <c r="E449" s="565"/>
      <c r="F449" s="565"/>
      <c r="G449" s="565"/>
      <c r="H449" s="565"/>
      <c r="I449" s="565"/>
      <c r="J449" s="565"/>
      <c r="K449" s="565"/>
      <c r="L449" s="565"/>
      <c r="M449" s="565"/>
      <c r="N449" s="565"/>
      <c r="O449" s="565"/>
      <c r="P449" s="565"/>
      <c r="Q449" s="565"/>
      <c r="R449" s="565"/>
      <c r="S449" s="565"/>
      <c r="T449" s="565"/>
      <c r="U449" s="565"/>
      <c r="V449" s="565"/>
      <c r="W449" s="565"/>
    </row>
    <row r="450" spans="1:23" ht="16.5" customHeight="1">
      <c r="A450" s="565"/>
      <c r="B450" s="565"/>
      <c r="C450" s="574"/>
      <c r="D450" s="565"/>
      <c r="E450" s="565"/>
      <c r="F450" s="565"/>
      <c r="G450" s="565"/>
      <c r="H450" s="565"/>
      <c r="I450" s="565"/>
      <c r="J450" s="565"/>
      <c r="K450" s="565"/>
      <c r="L450" s="565"/>
      <c r="M450" s="565"/>
      <c r="N450" s="565"/>
      <c r="O450" s="565"/>
      <c r="P450" s="565"/>
      <c r="Q450" s="565"/>
      <c r="R450" s="565"/>
      <c r="S450" s="565"/>
      <c r="T450" s="565"/>
      <c r="U450" s="565"/>
      <c r="V450" s="565"/>
      <c r="W450" s="565"/>
    </row>
    <row r="451" spans="1:23" ht="16.5" customHeight="1">
      <c r="A451" s="565"/>
      <c r="B451" s="565"/>
      <c r="C451" s="574"/>
      <c r="D451" s="565"/>
      <c r="E451" s="565"/>
      <c r="F451" s="565"/>
      <c r="G451" s="565"/>
      <c r="H451" s="565"/>
      <c r="I451" s="565"/>
      <c r="J451" s="565"/>
      <c r="K451" s="565"/>
      <c r="L451" s="565"/>
      <c r="M451" s="565"/>
      <c r="N451" s="565"/>
      <c r="O451" s="565"/>
      <c r="P451" s="565"/>
      <c r="Q451" s="565"/>
      <c r="R451" s="565"/>
      <c r="S451" s="565"/>
      <c r="T451" s="565"/>
      <c r="U451" s="565"/>
      <c r="V451" s="565"/>
      <c r="W451" s="565"/>
    </row>
    <row r="452" spans="1:23" ht="16.5" customHeight="1">
      <c r="A452" s="565"/>
      <c r="B452" s="565"/>
      <c r="C452" s="574"/>
      <c r="D452" s="565"/>
      <c r="E452" s="565"/>
      <c r="F452" s="565"/>
      <c r="G452" s="565"/>
      <c r="H452" s="565"/>
      <c r="I452" s="565"/>
      <c r="J452" s="565"/>
      <c r="K452" s="565"/>
      <c r="L452" s="565"/>
      <c r="M452" s="565"/>
      <c r="N452" s="565"/>
      <c r="O452" s="565"/>
      <c r="P452" s="565"/>
      <c r="Q452" s="565"/>
      <c r="R452" s="565"/>
      <c r="S452" s="565"/>
      <c r="T452" s="565"/>
      <c r="U452" s="565"/>
      <c r="V452" s="565"/>
      <c r="W452" s="565"/>
    </row>
    <row r="453" spans="1:23" ht="16.5" customHeight="1">
      <c r="A453" s="565"/>
      <c r="B453" s="565"/>
      <c r="C453" s="574"/>
      <c r="D453" s="565"/>
      <c r="E453" s="565"/>
      <c r="F453" s="565"/>
      <c r="G453" s="565"/>
      <c r="H453" s="565"/>
      <c r="I453" s="565"/>
      <c r="J453" s="565"/>
      <c r="K453" s="565"/>
      <c r="L453" s="565"/>
      <c r="M453" s="565"/>
      <c r="N453" s="565"/>
      <c r="O453" s="565"/>
      <c r="P453" s="565"/>
      <c r="Q453" s="565"/>
      <c r="R453" s="565"/>
      <c r="S453" s="565"/>
      <c r="T453" s="565"/>
      <c r="U453" s="565"/>
      <c r="V453" s="565"/>
      <c r="W453" s="565"/>
    </row>
    <row r="454" spans="1:23" ht="16.5" customHeight="1">
      <c r="A454" s="565"/>
      <c r="B454" s="565"/>
      <c r="C454" s="574"/>
      <c r="D454" s="565"/>
      <c r="E454" s="565"/>
      <c r="F454" s="565"/>
      <c r="G454" s="565"/>
      <c r="H454" s="565"/>
      <c r="I454" s="565"/>
      <c r="J454" s="565"/>
      <c r="K454" s="565"/>
      <c r="L454" s="565"/>
      <c r="M454" s="565"/>
      <c r="N454" s="565"/>
      <c r="O454" s="565"/>
      <c r="P454" s="565"/>
      <c r="Q454" s="565"/>
      <c r="R454" s="565"/>
      <c r="S454" s="565"/>
      <c r="T454" s="565"/>
      <c r="U454" s="565"/>
      <c r="V454" s="565"/>
      <c r="W454" s="565"/>
    </row>
    <row r="455" spans="1:23" ht="16.5" customHeight="1">
      <c r="A455" s="565"/>
      <c r="B455" s="565"/>
      <c r="C455" s="574"/>
      <c r="D455" s="565"/>
      <c r="E455" s="565"/>
      <c r="F455" s="565"/>
      <c r="G455" s="565"/>
      <c r="H455" s="565"/>
      <c r="I455" s="565"/>
      <c r="J455" s="565"/>
      <c r="K455" s="565"/>
      <c r="L455" s="565"/>
      <c r="M455" s="565"/>
      <c r="N455" s="565"/>
      <c r="O455" s="565"/>
      <c r="P455" s="565"/>
      <c r="Q455" s="565"/>
      <c r="R455" s="565"/>
      <c r="S455" s="565"/>
      <c r="T455" s="565"/>
      <c r="U455" s="565"/>
      <c r="V455" s="565"/>
      <c r="W455" s="565"/>
    </row>
    <row r="456" spans="1:23" ht="16.5" customHeight="1">
      <c r="A456" s="565"/>
      <c r="B456" s="565"/>
      <c r="C456" s="574"/>
      <c r="D456" s="565"/>
      <c r="E456" s="565"/>
      <c r="F456" s="565"/>
      <c r="G456" s="565"/>
      <c r="H456" s="565"/>
      <c r="I456" s="565"/>
      <c r="J456" s="565"/>
      <c r="K456" s="565"/>
      <c r="L456" s="565"/>
      <c r="M456" s="565"/>
      <c r="N456" s="565"/>
      <c r="O456" s="565"/>
      <c r="P456" s="565"/>
      <c r="Q456" s="565"/>
      <c r="R456" s="565"/>
      <c r="S456" s="565"/>
      <c r="T456" s="565"/>
      <c r="U456" s="565"/>
      <c r="V456" s="565"/>
      <c r="W456" s="565"/>
    </row>
    <row r="457" spans="1:23" ht="16.5" customHeight="1">
      <c r="A457" s="565"/>
      <c r="B457" s="565"/>
      <c r="C457" s="574"/>
      <c r="D457" s="565"/>
      <c r="E457" s="565"/>
      <c r="F457" s="565"/>
      <c r="G457" s="565"/>
      <c r="H457" s="565"/>
      <c r="I457" s="565"/>
      <c r="J457" s="565"/>
      <c r="K457" s="565"/>
      <c r="L457" s="565"/>
      <c r="M457" s="565"/>
      <c r="N457" s="565"/>
      <c r="O457" s="565"/>
      <c r="P457" s="565"/>
      <c r="Q457" s="565"/>
      <c r="R457" s="565"/>
      <c r="S457" s="565"/>
      <c r="T457" s="565"/>
      <c r="U457" s="565"/>
      <c r="V457" s="565"/>
      <c r="W457" s="565"/>
    </row>
    <row r="458" spans="1:23" ht="16.5" customHeight="1">
      <c r="A458" s="565"/>
      <c r="B458" s="565"/>
      <c r="C458" s="574"/>
      <c r="D458" s="565"/>
      <c r="E458" s="565"/>
      <c r="F458" s="565"/>
      <c r="G458" s="565"/>
      <c r="H458" s="565"/>
      <c r="I458" s="565"/>
      <c r="J458" s="565"/>
      <c r="K458" s="565"/>
      <c r="L458" s="565"/>
      <c r="M458" s="565"/>
      <c r="N458" s="565"/>
      <c r="O458" s="565"/>
      <c r="P458" s="565"/>
      <c r="Q458" s="565"/>
      <c r="R458" s="565"/>
      <c r="S458" s="565"/>
      <c r="T458" s="565"/>
      <c r="U458" s="565"/>
      <c r="V458" s="565"/>
      <c r="W458" s="565"/>
    </row>
    <row r="459" spans="1:23" ht="16.5" customHeight="1">
      <c r="A459" s="565"/>
      <c r="B459" s="565"/>
      <c r="C459" s="574"/>
      <c r="D459" s="565"/>
      <c r="E459" s="565"/>
      <c r="F459" s="565"/>
      <c r="G459" s="565"/>
      <c r="H459" s="565"/>
      <c r="I459" s="565"/>
      <c r="J459" s="565"/>
      <c r="K459" s="565"/>
      <c r="L459" s="565"/>
      <c r="M459" s="565"/>
      <c r="N459" s="565"/>
      <c r="O459" s="565"/>
      <c r="P459" s="565"/>
      <c r="Q459" s="565"/>
      <c r="R459" s="565"/>
      <c r="S459" s="565"/>
      <c r="T459" s="565"/>
      <c r="U459" s="565"/>
      <c r="V459" s="565"/>
      <c r="W459" s="565"/>
    </row>
    <row r="460" spans="1:23" ht="16.5" customHeight="1">
      <c r="A460" s="565"/>
      <c r="B460" s="565"/>
      <c r="C460" s="574"/>
      <c r="D460" s="565"/>
      <c r="E460" s="565"/>
      <c r="F460" s="565"/>
      <c r="G460" s="565"/>
      <c r="H460" s="565"/>
      <c r="I460" s="565"/>
      <c r="J460" s="565"/>
      <c r="K460" s="565"/>
      <c r="L460" s="565"/>
      <c r="M460" s="565"/>
      <c r="N460" s="565"/>
      <c r="O460" s="565"/>
      <c r="P460" s="565"/>
      <c r="Q460" s="565"/>
      <c r="R460" s="565"/>
      <c r="S460" s="565"/>
      <c r="T460" s="565"/>
      <c r="U460" s="565"/>
      <c r="V460" s="565"/>
      <c r="W460" s="565"/>
    </row>
    <row r="461" spans="1:23" ht="16.5" customHeight="1">
      <c r="A461" s="565"/>
      <c r="B461" s="565"/>
      <c r="C461" s="574"/>
      <c r="D461" s="565"/>
      <c r="E461" s="565"/>
      <c r="F461" s="565"/>
      <c r="G461" s="565"/>
      <c r="H461" s="565"/>
      <c r="I461" s="565"/>
      <c r="J461" s="565"/>
      <c r="K461" s="565"/>
      <c r="L461" s="565"/>
      <c r="M461" s="565"/>
      <c r="N461" s="565"/>
      <c r="O461" s="565"/>
      <c r="P461" s="565"/>
      <c r="Q461" s="565"/>
      <c r="R461" s="565"/>
      <c r="S461" s="565"/>
      <c r="T461" s="565"/>
      <c r="U461" s="565"/>
      <c r="V461" s="565"/>
      <c r="W461" s="565"/>
    </row>
    <row r="462" spans="1:23" ht="16.5" customHeight="1">
      <c r="A462" s="565"/>
      <c r="B462" s="565"/>
      <c r="C462" s="574"/>
      <c r="D462" s="565"/>
      <c r="E462" s="565"/>
      <c r="F462" s="565"/>
      <c r="G462" s="565"/>
      <c r="H462" s="565"/>
      <c r="I462" s="565"/>
      <c r="J462" s="565"/>
      <c r="K462" s="565"/>
      <c r="L462" s="565"/>
      <c r="M462" s="565"/>
      <c r="N462" s="565"/>
      <c r="O462" s="565"/>
      <c r="P462" s="565"/>
      <c r="Q462" s="565"/>
      <c r="R462" s="565"/>
      <c r="S462" s="565"/>
      <c r="T462" s="565"/>
      <c r="U462" s="565"/>
      <c r="V462" s="565"/>
      <c r="W462" s="565"/>
    </row>
    <row r="463" spans="1:23" ht="16.5" customHeight="1">
      <c r="A463" s="565"/>
      <c r="B463" s="565"/>
      <c r="C463" s="574"/>
      <c r="D463" s="565"/>
      <c r="E463" s="565"/>
      <c r="F463" s="565"/>
      <c r="G463" s="565"/>
      <c r="H463" s="565"/>
      <c r="I463" s="565"/>
      <c r="J463" s="565"/>
      <c r="K463" s="565"/>
      <c r="L463" s="565"/>
      <c r="M463" s="565"/>
      <c r="N463" s="565"/>
      <c r="O463" s="565"/>
      <c r="P463" s="565"/>
      <c r="Q463" s="565"/>
      <c r="R463" s="565"/>
      <c r="S463" s="565"/>
      <c r="T463" s="565"/>
      <c r="U463" s="565"/>
      <c r="V463" s="565"/>
      <c r="W463" s="565"/>
    </row>
    <row r="464" spans="1:23" ht="16.5" customHeight="1">
      <c r="A464" s="565"/>
      <c r="B464" s="565"/>
      <c r="C464" s="574"/>
      <c r="D464" s="565"/>
      <c r="E464" s="565"/>
      <c r="F464" s="565"/>
      <c r="G464" s="565"/>
      <c r="H464" s="565"/>
      <c r="I464" s="565"/>
      <c r="J464" s="565"/>
      <c r="K464" s="565"/>
      <c r="L464" s="565"/>
      <c r="M464" s="565"/>
      <c r="N464" s="565"/>
      <c r="O464" s="565"/>
      <c r="P464" s="565"/>
      <c r="Q464" s="565"/>
      <c r="R464" s="565"/>
      <c r="S464" s="565"/>
      <c r="T464" s="565"/>
      <c r="U464" s="565"/>
      <c r="V464" s="565"/>
      <c r="W464" s="565"/>
    </row>
    <row r="465" spans="1:23" ht="16.5" customHeight="1">
      <c r="A465" s="565"/>
      <c r="B465" s="565"/>
      <c r="C465" s="574"/>
      <c r="D465" s="565"/>
      <c r="E465" s="565"/>
      <c r="F465" s="565"/>
      <c r="G465" s="565"/>
      <c r="H465" s="565"/>
      <c r="I465" s="565"/>
      <c r="J465" s="565"/>
      <c r="K465" s="565"/>
      <c r="L465" s="565"/>
      <c r="M465" s="565"/>
      <c r="N465" s="565"/>
      <c r="O465" s="565"/>
      <c r="P465" s="565"/>
      <c r="Q465" s="565"/>
      <c r="R465" s="565"/>
      <c r="S465" s="565"/>
      <c r="T465" s="565"/>
      <c r="U465" s="565"/>
      <c r="V465" s="565"/>
      <c r="W465" s="565"/>
    </row>
    <row r="466" spans="1:23" ht="16.5" customHeight="1">
      <c r="A466" s="565"/>
      <c r="B466" s="565"/>
      <c r="C466" s="574"/>
      <c r="D466" s="565"/>
      <c r="E466" s="565"/>
      <c r="F466" s="565"/>
      <c r="G466" s="565"/>
      <c r="H466" s="565"/>
      <c r="I466" s="565"/>
      <c r="J466" s="565"/>
      <c r="K466" s="565"/>
      <c r="L466" s="565"/>
      <c r="M466" s="565"/>
      <c r="N466" s="565"/>
      <c r="O466" s="565"/>
      <c r="P466" s="565"/>
      <c r="Q466" s="565"/>
      <c r="R466" s="565"/>
      <c r="S466" s="565"/>
      <c r="T466" s="565"/>
      <c r="U466" s="565"/>
      <c r="V466" s="565"/>
      <c r="W466" s="565"/>
    </row>
    <row r="467" spans="1:23" ht="16.5" customHeight="1">
      <c r="A467" s="565"/>
      <c r="B467" s="565"/>
      <c r="C467" s="574"/>
      <c r="D467" s="565"/>
      <c r="E467" s="565"/>
      <c r="F467" s="565"/>
      <c r="G467" s="565"/>
      <c r="H467" s="565"/>
      <c r="I467" s="565"/>
      <c r="J467" s="565"/>
      <c r="K467" s="565"/>
      <c r="L467" s="565"/>
      <c r="M467" s="565"/>
      <c r="N467" s="565"/>
      <c r="O467" s="565"/>
      <c r="P467" s="565"/>
      <c r="Q467" s="565"/>
      <c r="R467" s="565"/>
      <c r="S467" s="565"/>
      <c r="T467" s="565"/>
      <c r="U467" s="565"/>
      <c r="V467" s="565"/>
      <c r="W467" s="565"/>
    </row>
    <row r="468" spans="1:23" ht="16.5" customHeight="1">
      <c r="A468" s="565"/>
      <c r="B468" s="565"/>
      <c r="C468" s="574"/>
      <c r="D468" s="565"/>
      <c r="E468" s="565"/>
      <c r="F468" s="565"/>
      <c r="G468" s="565"/>
      <c r="H468" s="565"/>
      <c r="I468" s="565"/>
      <c r="J468" s="565"/>
      <c r="K468" s="565"/>
      <c r="L468" s="565"/>
      <c r="M468" s="565"/>
      <c r="N468" s="565"/>
      <c r="O468" s="565"/>
      <c r="P468" s="565"/>
      <c r="Q468" s="565"/>
      <c r="R468" s="565"/>
      <c r="S468" s="565"/>
      <c r="T468" s="565"/>
      <c r="U468" s="565"/>
      <c r="V468" s="565"/>
      <c r="W468" s="565"/>
    </row>
    <row r="469" spans="1:23" ht="16.5" customHeight="1">
      <c r="A469" s="565"/>
      <c r="B469" s="565"/>
      <c r="C469" s="574"/>
      <c r="D469" s="565"/>
      <c r="E469" s="565"/>
      <c r="F469" s="565"/>
      <c r="G469" s="565"/>
      <c r="H469" s="565"/>
      <c r="I469" s="565"/>
      <c r="J469" s="565"/>
      <c r="K469" s="565"/>
      <c r="L469" s="565"/>
      <c r="M469" s="565"/>
      <c r="N469" s="565"/>
      <c r="O469" s="565"/>
      <c r="P469" s="565"/>
      <c r="Q469" s="565"/>
      <c r="R469" s="565"/>
      <c r="S469" s="565"/>
      <c r="T469" s="565"/>
      <c r="U469" s="565"/>
      <c r="V469" s="565"/>
      <c r="W469" s="565"/>
    </row>
    <row r="470" spans="1:23" ht="16.5" customHeight="1">
      <c r="A470" s="565"/>
      <c r="B470" s="565"/>
      <c r="C470" s="574"/>
      <c r="D470" s="565"/>
      <c r="E470" s="565"/>
      <c r="F470" s="565"/>
      <c r="G470" s="565"/>
      <c r="H470" s="565"/>
      <c r="I470" s="565"/>
      <c r="J470" s="565"/>
      <c r="K470" s="565"/>
      <c r="L470" s="565"/>
      <c r="M470" s="565"/>
      <c r="N470" s="565"/>
      <c r="O470" s="565"/>
      <c r="P470" s="565"/>
      <c r="Q470" s="565"/>
      <c r="R470" s="565"/>
      <c r="S470" s="565"/>
      <c r="T470" s="565"/>
      <c r="U470" s="565"/>
      <c r="V470" s="565"/>
      <c r="W470" s="565"/>
    </row>
    <row r="471" spans="1:23" ht="16.5" customHeight="1">
      <c r="A471" s="565"/>
      <c r="B471" s="565"/>
      <c r="C471" s="574"/>
      <c r="D471" s="565"/>
      <c r="E471" s="565"/>
      <c r="F471" s="565"/>
      <c r="G471" s="565"/>
      <c r="H471" s="565"/>
      <c r="I471" s="565"/>
      <c r="J471" s="565"/>
      <c r="K471" s="565"/>
      <c r="L471" s="565"/>
      <c r="M471" s="565"/>
      <c r="N471" s="565"/>
      <c r="O471" s="565"/>
      <c r="P471" s="565"/>
      <c r="Q471" s="565"/>
      <c r="R471" s="565"/>
      <c r="S471" s="565"/>
      <c r="T471" s="565"/>
      <c r="U471" s="565"/>
      <c r="V471" s="565"/>
      <c r="W471" s="565"/>
    </row>
    <row r="472" spans="1:23" ht="16.5" customHeight="1">
      <c r="A472" s="565"/>
      <c r="B472" s="565"/>
      <c r="C472" s="574"/>
      <c r="D472" s="565"/>
      <c r="E472" s="565"/>
      <c r="F472" s="565"/>
      <c r="G472" s="565"/>
      <c r="H472" s="565"/>
      <c r="I472" s="565"/>
      <c r="J472" s="565"/>
      <c r="K472" s="565"/>
      <c r="L472" s="565"/>
      <c r="M472" s="565"/>
      <c r="N472" s="565"/>
      <c r="O472" s="565"/>
      <c r="P472" s="565"/>
      <c r="Q472" s="565"/>
      <c r="R472" s="565"/>
      <c r="S472" s="565"/>
      <c r="T472" s="565"/>
      <c r="U472" s="565"/>
      <c r="V472" s="565"/>
      <c r="W472" s="565"/>
    </row>
    <row r="473" spans="1:23" ht="16.5" customHeight="1">
      <c r="A473" s="565"/>
      <c r="B473" s="565"/>
      <c r="C473" s="574"/>
      <c r="D473" s="565"/>
      <c r="E473" s="565"/>
      <c r="F473" s="565"/>
      <c r="G473" s="565"/>
      <c r="H473" s="565"/>
      <c r="I473" s="565"/>
      <c r="J473" s="565"/>
      <c r="K473" s="565"/>
      <c r="L473" s="565"/>
      <c r="M473" s="565"/>
      <c r="N473" s="565"/>
      <c r="O473" s="565"/>
      <c r="P473" s="565"/>
      <c r="Q473" s="565"/>
      <c r="R473" s="565"/>
      <c r="S473" s="565"/>
      <c r="T473" s="565"/>
      <c r="U473" s="565"/>
      <c r="V473" s="565"/>
      <c r="W473" s="565"/>
    </row>
    <row r="474" spans="1:23" ht="16.5" customHeight="1">
      <c r="A474" s="565"/>
      <c r="B474" s="565"/>
      <c r="C474" s="574"/>
      <c r="D474" s="565"/>
      <c r="E474" s="565"/>
      <c r="F474" s="565"/>
      <c r="G474" s="565"/>
      <c r="H474" s="565"/>
      <c r="I474" s="565"/>
      <c r="J474" s="565"/>
      <c r="K474" s="565"/>
      <c r="L474" s="565"/>
      <c r="M474" s="565"/>
      <c r="N474" s="565"/>
      <c r="O474" s="565"/>
      <c r="P474" s="565"/>
      <c r="Q474" s="565"/>
      <c r="R474" s="565"/>
      <c r="S474" s="565"/>
      <c r="T474" s="565"/>
      <c r="U474" s="565"/>
      <c r="V474" s="565"/>
      <c r="W474" s="565"/>
    </row>
    <row r="475" spans="1:23" ht="16.5" customHeight="1">
      <c r="A475" s="565"/>
      <c r="B475" s="565"/>
      <c r="C475" s="574"/>
      <c r="D475" s="565"/>
      <c r="E475" s="565"/>
      <c r="F475" s="565"/>
      <c r="G475" s="565"/>
      <c r="H475" s="565"/>
      <c r="I475" s="565"/>
      <c r="J475" s="565"/>
      <c r="K475" s="565"/>
      <c r="L475" s="565"/>
      <c r="M475" s="565"/>
      <c r="N475" s="565"/>
      <c r="O475" s="565"/>
      <c r="P475" s="565"/>
      <c r="Q475" s="565"/>
      <c r="R475" s="565"/>
      <c r="S475" s="565"/>
      <c r="T475" s="565"/>
      <c r="U475" s="565"/>
      <c r="V475" s="565"/>
      <c r="W475" s="565"/>
    </row>
    <row r="476" spans="1:23" ht="16.5" customHeight="1">
      <c r="A476" s="565"/>
      <c r="B476" s="565"/>
      <c r="C476" s="574"/>
      <c r="D476" s="565"/>
      <c r="E476" s="565"/>
      <c r="F476" s="565"/>
      <c r="G476" s="565"/>
      <c r="H476" s="565"/>
      <c r="I476" s="565"/>
      <c r="J476" s="565"/>
      <c r="K476" s="565"/>
      <c r="L476" s="565"/>
      <c r="M476" s="565"/>
      <c r="N476" s="565"/>
      <c r="O476" s="565"/>
      <c r="P476" s="565"/>
      <c r="Q476" s="565"/>
      <c r="R476" s="565"/>
      <c r="S476" s="565"/>
      <c r="T476" s="565"/>
      <c r="U476" s="565"/>
      <c r="V476" s="565"/>
      <c r="W476" s="565"/>
    </row>
    <row r="477" spans="1:23" ht="16.5" customHeight="1">
      <c r="A477" s="565"/>
      <c r="B477" s="565"/>
      <c r="C477" s="574"/>
      <c r="D477" s="565"/>
      <c r="E477" s="565"/>
      <c r="F477" s="565"/>
      <c r="G477" s="565"/>
      <c r="H477" s="565"/>
      <c r="I477" s="565"/>
      <c r="J477" s="565"/>
      <c r="K477" s="565"/>
      <c r="L477" s="565"/>
      <c r="M477" s="565"/>
      <c r="N477" s="565"/>
      <c r="O477" s="565"/>
      <c r="P477" s="565"/>
      <c r="Q477" s="565"/>
      <c r="R477" s="565"/>
      <c r="S477" s="565"/>
      <c r="T477" s="565"/>
      <c r="U477" s="565"/>
      <c r="V477" s="565"/>
      <c r="W477" s="565"/>
    </row>
    <row r="478" spans="1:23" ht="16.5" customHeight="1">
      <c r="A478" s="565"/>
      <c r="B478" s="565"/>
      <c r="C478" s="574"/>
      <c r="D478" s="565"/>
      <c r="E478" s="565"/>
      <c r="F478" s="565"/>
      <c r="G478" s="565"/>
      <c r="H478" s="565"/>
      <c r="I478" s="565"/>
      <c r="J478" s="565"/>
      <c r="K478" s="565"/>
      <c r="L478" s="565"/>
      <c r="M478" s="565"/>
      <c r="N478" s="565"/>
      <c r="O478" s="565"/>
      <c r="P478" s="565"/>
      <c r="Q478" s="565"/>
      <c r="R478" s="565"/>
      <c r="S478" s="565"/>
      <c r="T478" s="565"/>
      <c r="U478" s="565"/>
      <c r="V478" s="565"/>
      <c r="W478" s="565"/>
    </row>
    <row r="479" spans="1:23" ht="16.5" customHeight="1">
      <c r="A479" s="565"/>
      <c r="B479" s="565"/>
      <c r="C479" s="574"/>
      <c r="D479" s="565"/>
      <c r="E479" s="565"/>
      <c r="F479" s="565"/>
      <c r="G479" s="565"/>
      <c r="H479" s="565"/>
      <c r="I479" s="565"/>
      <c r="J479" s="565"/>
      <c r="K479" s="565"/>
      <c r="L479" s="565"/>
      <c r="M479" s="565"/>
      <c r="N479" s="565"/>
      <c r="O479" s="565"/>
      <c r="P479" s="565"/>
      <c r="Q479" s="565"/>
      <c r="R479" s="565"/>
      <c r="S479" s="565"/>
      <c r="T479" s="565"/>
      <c r="U479" s="565"/>
      <c r="V479" s="565"/>
      <c r="W479" s="565"/>
    </row>
    <row r="480" spans="1:23" ht="16.5" customHeight="1">
      <c r="A480" s="565"/>
      <c r="B480" s="565"/>
      <c r="C480" s="574"/>
      <c r="D480" s="565"/>
      <c r="E480" s="565"/>
      <c r="F480" s="565"/>
      <c r="G480" s="565"/>
      <c r="H480" s="565"/>
      <c r="I480" s="565"/>
      <c r="J480" s="565"/>
      <c r="K480" s="565"/>
      <c r="L480" s="565"/>
      <c r="M480" s="565"/>
      <c r="N480" s="565"/>
      <c r="O480" s="565"/>
      <c r="P480" s="565"/>
      <c r="Q480" s="565"/>
      <c r="R480" s="565"/>
      <c r="S480" s="565"/>
      <c r="T480" s="565"/>
      <c r="U480" s="565"/>
      <c r="V480" s="565"/>
      <c r="W480" s="565"/>
    </row>
    <row r="481" spans="1:23" ht="16.5" customHeight="1">
      <c r="A481" s="565"/>
      <c r="B481" s="565"/>
      <c r="C481" s="574"/>
      <c r="D481" s="565"/>
      <c r="E481" s="565"/>
      <c r="F481" s="565"/>
      <c r="G481" s="565"/>
      <c r="H481" s="565"/>
      <c r="I481" s="565"/>
      <c r="J481" s="565"/>
      <c r="K481" s="565"/>
      <c r="L481" s="565"/>
      <c r="M481" s="565"/>
      <c r="N481" s="565"/>
      <c r="O481" s="565"/>
      <c r="P481" s="565"/>
      <c r="Q481" s="565"/>
      <c r="R481" s="565"/>
      <c r="S481" s="565"/>
      <c r="T481" s="565"/>
      <c r="U481" s="565"/>
      <c r="V481" s="565"/>
      <c r="W481" s="565"/>
    </row>
    <row r="482" spans="1:23" ht="16.5" customHeight="1">
      <c r="A482" s="565"/>
      <c r="B482" s="565"/>
      <c r="C482" s="574"/>
      <c r="D482" s="565"/>
      <c r="E482" s="565"/>
      <c r="F482" s="565"/>
      <c r="G482" s="565"/>
      <c r="H482" s="565"/>
      <c r="I482" s="565"/>
      <c r="J482" s="565"/>
      <c r="K482" s="565"/>
      <c r="L482" s="565"/>
      <c r="M482" s="565"/>
      <c r="N482" s="565"/>
      <c r="O482" s="565"/>
      <c r="P482" s="565"/>
      <c r="Q482" s="565"/>
      <c r="R482" s="565"/>
      <c r="S482" s="565"/>
      <c r="T482" s="565"/>
      <c r="U482" s="565"/>
      <c r="V482" s="565"/>
      <c r="W482" s="565"/>
    </row>
    <row r="483" spans="1:23" ht="16.5" customHeight="1">
      <c r="A483" s="565"/>
      <c r="B483" s="565"/>
      <c r="C483" s="574"/>
      <c r="D483" s="565"/>
      <c r="E483" s="565"/>
      <c r="F483" s="565"/>
      <c r="G483" s="565"/>
      <c r="H483" s="565"/>
      <c r="I483" s="565"/>
      <c r="J483" s="565"/>
      <c r="K483" s="565"/>
      <c r="L483" s="565"/>
      <c r="M483" s="565"/>
      <c r="N483" s="565"/>
      <c r="O483" s="565"/>
      <c r="P483" s="565"/>
      <c r="Q483" s="565"/>
      <c r="R483" s="565"/>
      <c r="S483" s="565"/>
      <c r="T483" s="565"/>
      <c r="U483" s="565"/>
      <c r="V483" s="565"/>
      <c r="W483" s="565"/>
    </row>
    <row r="484" spans="1:23" ht="16.5" customHeight="1">
      <c r="A484" s="565"/>
      <c r="B484" s="565"/>
      <c r="C484" s="574"/>
      <c r="D484" s="565"/>
      <c r="E484" s="565"/>
      <c r="F484" s="565"/>
      <c r="G484" s="565"/>
      <c r="H484" s="565"/>
      <c r="I484" s="565"/>
      <c r="J484" s="565"/>
      <c r="K484" s="565"/>
      <c r="L484" s="565"/>
      <c r="M484" s="565"/>
      <c r="N484" s="565"/>
      <c r="O484" s="565"/>
      <c r="P484" s="565"/>
      <c r="Q484" s="565"/>
      <c r="R484" s="565"/>
      <c r="S484" s="565"/>
      <c r="T484" s="565"/>
      <c r="U484" s="565"/>
      <c r="V484" s="565"/>
      <c r="W484" s="565"/>
    </row>
    <row r="485" spans="1:23" ht="16.5" customHeight="1">
      <c r="A485" s="565"/>
      <c r="B485" s="565"/>
      <c r="C485" s="574"/>
      <c r="D485" s="565"/>
      <c r="E485" s="565"/>
      <c r="F485" s="565"/>
      <c r="G485" s="565"/>
      <c r="H485" s="565"/>
      <c r="I485" s="565"/>
      <c r="J485" s="565"/>
      <c r="K485" s="565"/>
      <c r="L485" s="565"/>
      <c r="M485" s="565"/>
      <c r="N485" s="565"/>
      <c r="O485" s="565"/>
      <c r="P485" s="565"/>
      <c r="Q485" s="565"/>
      <c r="R485" s="565"/>
      <c r="S485" s="565"/>
      <c r="T485" s="565"/>
      <c r="U485" s="565"/>
      <c r="V485" s="565"/>
      <c r="W485" s="565"/>
    </row>
    <row r="486" spans="1:23" ht="16.5" customHeight="1">
      <c r="A486" s="565"/>
      <c r="B486" s="565"/>
      <c r="C486" s="574"/>
      <c r="D486" s="565"/>
      <c r="E486" s="565"/>
      <c r="F486" s="565"/>
      <c r="G486" s="565"/>
      <c r="H486" s="565"/>
      <c r="I486" s="565"/>
      <c r="J486" s="565"/>
      <c r="K486" s="565"/>
      <c r="L486" s="565"/>
      <c r="M486" s="565"/>
      <c r="N486" s="565"/>
      <c r="O486" s="565"/>
      <c r="P486" s="565"/>
      <c r="Q486" s="565"/>
      <c r="R486" s="565"/>
      <c r="S486" s="565"/>
      <c r="T486" s="565"/>
      <c r="U486" s="565"/>
      <c r="V486" s="565"/>
      <c r="W486" s="565"/>
    </row>
    <row r="487" spans="1:23" ht="16.5" customHeight="1">
      <c r="A487" s="565"/>
      <c r="B487" s="565"/>
      <c r="C487" s="574"/>
      <c r="D487" s="565"/>
      <c r="E487" s="565"/>
      <c r="F487" s="565"/>
      <c r="G487" s="565"/>
      <c r="H487" s="565"/>
      <c r="I487" s="565"/>
      <c r="J487" s="565"/>
      <c r="K487" s="565"/>
      <c r="L487" s="565"/>
      <c r="M487" s="565"/>
      <c r="N487" s="565"/>
      <c r="O487" s="565"/>
      <c r="P487" s="565"/>
      <c r="Q487" s="565"/>
      <c r="R487" s="565"/>
      <c r="S487" s="565"/>
      <c r="T487" s="565"/>
      <c r="U487" s="565"/>
      <c r="V487" s="565"/>
      <c r="W487" s="565"/>
    </row>
    <row r="488" spans="1:23" ht="16.5" customHeight="1">
      <c r="A488" s="565"/>
      <c r="B488" s="565"/>
      <c r="C488" s="574"/>
      <c r="D488" s="565"/>
      <c r="E488" s="565"/>
      <c r="F488" s="565"/>
      <c r="G488" s="565"/>
      <c r="H488" s="565"/>
      <c r="I488" s="565"/>
      <c r="J488" s="565"/>
      <c r="K488" s="565"/>
      <c r="L488" s="565"/>
      <c r="M488" s="565"/>
      <c r="N488" s="565"/>
      <c r="O488" s="565"/>
      <c r="P488" s="565"/>
      <c r="Q488" s="565"/>
      <c r="R488" s="565"/>
      <c r="S488" s="565"/>
      <c r="T488" s="565"/>
      <c r="U488" s="565"/>
      <c r="V488" s="565"/>
      <c r="W488" s="565"/>
    </row>
    <row r="489" spans="1:23" ht="16.5" customHeight="1">
      <c r="A489" s="565"/>
      <c r="B489" s="565"/>
      <c r="C489" s="574"/>
      <c r="D489" s="565"/>
      <c r="E489" s="565"/>
      <c r="F489" s="565"/>
      <c r="G489" s="565"/>
      <c r="H489" s="565"/>
      <c r="I489" s="565"/>
      <c r="J489" s="565"/>
      <c r="K489" s="565"/>
      <c r="L489" s="565"/>
      <c r="M489" s="565"/>
      <c r="N489" s="565"/>
      <c r="O489" s="565"/>
      <c r="P489" s="565"/>
      <c r="Q489" s="565"/>
      <c r="R489" s="565"/>
      <c r="S489" s="565"/>
      <c r="T489" s="565"/>
      <c r="U489" s="565"/>
      <c r="V489" s="565"/>
      <c r="W489" s="565"/>
    </row>
    <row r="490" spans="1:23" ht="16.5" customHeight="1">
      <c r="A490" s="565"/>
      <c r="B490" s="565"/>
      <c r="C490" s="574"/>
      <c r="D490" s="565"/>
      <c r="E490" s="565"/>
      <c r="F490" s="565"/>
      <c r="G490" s="565"/>
      <c r="H490" s="565"/>
      <c r="I490" s="565"/>
      <c r="J490" s="565"/>
      <c r="K490" s="565"/>
      <c r="L490" s="565"/>
      <c r="M490" s="565"/>
      <c r="N490" s="565"/>
      <c r="O490" s="565"/>
      <c r="P490" s="565"/>
      <c r="Q490" s="565"/>
      <c r="R490" s="565"/>
      <c r="S490" s="565"/>
      <c r="T490" s="565"/>
      <c r="U490" s="565"/>
      <c r="V490" s="565"/>
      <c r="W490" s="565"/>
    </row>
    <row r="491" spans="1:23" ht="16.5" customHeight="1">
      <c r="A491" s="565"/>
      <c r="B491" s="565"/>
      <c r="C491" s="574"/>
      <c r="D491" s="565"/>
      <c r="E491" s="565"/>
      <c r="F491" s="565"/>
      <c r="G491" s="565"/>
      <c r="H491" s="565"/>
      <c r="I491" s="565"/>
      <c r="J491" s="565"/>
      <c r="K491" s="565"/>
      <c r="L491" s="565"/>
      <c r="M491" s="565"/>
      <c r="N491" s="565"/>
      <c r="O491" s="565"/>
      <c r="P491" s="565"/>
      <c r="Q491" s="565"/>
      <c r="R491" s="565"/>
      <c r="S491" s="565"/>
      <c r="T491" s="565"/>
      <c r="U491" s="565"/>
      <c r="V491" s="565"/>
      <c r="W491" s="565"/>
    </row>
    <row r="492" spans="1:23" ht="16.5" customHeight="1">
      <c r="A492" s="565"/>
      <c r="B492" s="565"/>
      <c r="C492" s="574"/>
      <c r="D492" s="565"/>
      <c r="E492" s="565"/>
      <c r="F492" s="565"/>
      <c r="G492" s="565"/>
      <c r="H492" s="565"/>
      <c r="I492" s="565"/>
      <c r="J492" s="565"/>
      <c r="K492" s="565"/>
      <c r="L492" s="565"/>
      <c r="M492" s="565"/>
      <c r="N492" s="565"/>
      <c r="O492" s="565"/>
      <c r="P492" s="565"/>
      <c r="Q492" s="565"/>
      <c r="R492" s="565"/>
      <c r="S492" s="565"/>
      <c r="T492" s="565"/>
      <c r="U492" s="565"/>
      <c r="V492" s="565"/>
      <c r="W492" s="565"/>
    </row>
    <row r="493" spans="1:23" ht="16.5" customHeight="1">
      <c r="A493" s="565"/>
      <c r="B493" s="565"/>
      <c r="C493" s="574"/>
      <c r="D493" s="565"/>
      <c r="E493" s="565"/>
      <c r="F493" s="565"/>
      <c r="G493" s="565"/>
      <c r="H493" s="565"/>
      <c r="I493" s="565"/>
      <c r="J493" s="565"/>
      <c r="K493" s="565"/>
      <c r="L493" s="565"/>
      <c r="M493" s="565"/>
      <c r="N493" s="565"/>
      <c r="O493" s="565"/>
      <c r="P493" s="565"/>
      <c r="Q493" s="565"/>
      <c r="R493" s="565"/>
      <c r="S493" s="565"/>
      <c r="T493" s="565"/>
      <c r="U493" s="565"/>
      <c r="V493" s="565"/>
      <c r="W493" s="565"/>
    </row>
    <row r="494" spans="1:23" ht="16.5" customHeight="1">
      <c r="A494" s="565"/>
      <c r="B494" s="565"/>
      <c r="C494" s="574"/>
      <c r="D494" s="565"/>
      <c r="E494" s="565"/>
      <c r="F494" s="565"/>
      <c r="G494" s="565"/>
      <c r="H494" s="565"/>
      <c r="I494" s="565"/>
      <c r="J494" s="565"/>
      <c r="K494" s="565"/>
      <c r="L494" s="565"/>
      <c r="M494" s="565"/>
      <c r="N494" s="565"/>
      <c r="O494" s="565"/>
      <c r="P494" s="565"/>
      <c r="Q494" s="565"/>
      <c r="R494" s="565"/>
      <c r="S494" s="565"/>
      <c r="T494" s="565"/>
      <c r="U494" s="565"/>
      <c r="V494" s="565"/>
      <c r="W494" s="565"/>
    </row>
    <row r="495" spans="1:23" ht="16.5" customHeight="1">
      <c r="A495" s="565"/>
      <c r="B495" s="565"/>
      <c r="C495" s="574"/>
      <c r="D495" s="565"/>
      <c r="E495" s="565"/>
      <c r="F495" s="565"/>
      <c r="G495" s="565"/>
      <c r="H495" s="565"/>
      <c r="I495" s="565"/>
      <c r="J495" s="565"/>
      <c r="K495" s="565"/>
      <c r="L495" s="565"/>
      <c r="M495" s="565"/>
      <c r="N495" s="565"/>
      <c r="O495" s="565"/>
      <c r="P495" s="565"/>
      <c r="Q495" s="565"/>
      <c r="R495" s="565"/>
      <c r="S495" s="565"/>
      <c r="T495" s="565"/>
      <c r="U495" s="565"/>
      <c r="V495" s="565"/>
      <c r="W495" s="565"/>
    </row>
    <row r="496" spans="1:23" ht="16.5" customHeight="1">
      <c r="A496" s="565"/>
      <c r="B496" s="565"/>
      <c r="C496" s="574"/>
      <c r="D496" s="565"/>
      <c r="E496" s="565"/>
      <c r="F496" s="565"/>
      <c r="G496" s="565"/>
      <c r="H496" s="565"/>
      <c r="I496" s="565"/>
      <c r="J496" s="565"/>
      <c r="K496" s="565"/>
      <c r="L496" s="565"/>
      <c r="M496" s="565"/>
      <c r="N496" s="565"/>
      <c r="O496" s="565"/>
      <c r="P496" s="565"/>
      <c r="Q496" s="565"/>
      <c r="R496" s="565"/>
      <c r="S496" s="565"/>
      <c r="T496" s="565"/>
      <c r="U496" s="565"/>
      <c r="V496" s="565"/>
      <c r="W496" s="565"/>
    </row>
    <row r="497" spans="1:23" ht="16.5" customHeight="1">
      <c r="A497" s="565"/>
      <c r="B497" s="565"/>
      <c r="C497" s="574"/>
      <c r="D497" s="565"/>
      <c r="E497" s="565"/>
      <c r="F497" s="565"/>
      <c r="G497" s="565"/>
      <c r="H497" s="565"/>
      <c r="I497" s="565"/>
      <c r="J497" s="565"/>
      <c r="K497" s="565"/>
      <c r="L497" s="565"/>
      <c r="M497" s="565"/>
      <c r="N497" s="565"/>
      <c r="O497" s="565"/>
      <c r="P497" s="565"/>
      <c r="Q497" s="565"/>
      <c r="R497" s="565"/>
      <c r="S497" s="565"/>
      <c r="T497" s="565"/>
      <c r="U497" s="565"/>
      <c r="V497" s="565"/>
      <c r="W497" s="565"/>
    </row>
    <row r="498" spans="1:23" ht="16.5" customHeight="1">
      <c r="A498" s="565"/>
      <c r="B498" s="565"/>
      <c r="C498" s="574"/>
      <c r="D498" s="565"/>
      <c r="E498" s="565"/>
      <c r="F498" s="565"/>
      <c r="G498" s="565"/>
      <c r="H498" s="565"/>
      <c r="I498" s="565"/>
      <c r="J498" s="565"/>
      <c r="K498" s="565"/>
      <c r="L498" s="565"/>
      <c r="M498" s="565"/>
      <c r="N498" s="565"/>
      <c r="O498" s="565"/>
      <c r="P498" s="565"/>
      <c r="Q498" s="565"/>
      <c r="R498" s="565"/>
      <c r="S498" s="565"/>
      <c r="T498" s="565"/>
      <c r="U498" s="565"/>
      <c r="V498" s="565"/>
      <c r="W498" s="565"/>
    </row>
    <row r="499" spans="1:23" ht="16.5" customHeight="1">
      <c r="A499" s="565"/>
      <c r="B499" s="565"/>
      <c r="C499" s="574"/>
      <c r="D499" s="565"/>
      <c r="E499" s="565"/>
      <c r="F499" s="565"/>
      <c r="G499" s="565"/>
      <c r="H499" s="565"/>
      <c r="I499" s="565"/>
      <c r="J499" s="565"/>
      <c r="K499" s="565"/>
      <c r="L499" s="565"/>
      <c r="M499" s="565"/>
      <c r="N499" s="565"/>
      <c r="O499" s="565"/>
      <c r="P499" s="565"/>
      <c r="Q499" s="565"/>
      <c r="R499" s="565"/>
      <c r="S499" s="565"/>
      <c r="T499" s="565"/>
      <c r="U499" s="565"/>
      <c r="V499" s="565"/>
      <c r="W499" s="565"/>
    </row>
    <row r="500" spans="1:23" ht="16.5" customHeight="1">
      <c r="A500" s="565"/>
      <c r="B500" s="565"/>
      <c r="C500" s="574"/>
      <c r="D500" s="565"/>
      <c r="E500" s="565"/>
      <c r="F500" s="565"/>
      <c r="G500" s="565"/>
      <c r="H500" s="565"/>
      <c r="I500" s="565"/>
      <c r="J500" s="565"/>
      <c r="K500" s="565"/>
      <c r="L500" s="565"/>
      <c r="M500" s="565"/>
      <c r="N500" s="565"/>
      <c r="O500" s="565"/>
      <c r="P500" s="565"/>
      <c r="Q500" s="565"/>
      <c r="R500" s="565"/>
      <c r="S500" s="565"/>
      <c r="T500" s="565"/>
      <c r="U500" s="565"/>
      <c r="V500" s="565"/>
      <c r="W500" s="565"/>
    </row>
    <row r="501" spans="1:23" ht="16.5" customHeight="1">
      <c r="A501" s="565"/>
      <c r="B501" s="565"/>
      <c r="C501" s="574"/>
      <c r="D501" s="565"/>
      <c r="E501" s="565"/>
      <c r="F501" s="565"/>
      <c r="G501" s="565"/>
      <c r="H501" s="565"/>
      <c r="I501" s="565"/>
      <c r="J501" s="565"/>
      <c r="K501" s="565"/>
      <c r="L501" s="565"/>
      <c r="M501" s="565"/>
      <c r="N501" s="565"/>
      <c r="O501" s="565"/>
      <c r="P501" s="565"/>
      <c r="Q501" s="565"/>
      <c r="R501" s="565"/>
      <c r="S501" s="565"/>
      <c r="T501" s="565"/>
      <c r="U501" s="565"/>
      <c r="V501" s="565"/>
      <c r="W501" s="565"/>
    </row>
    <row r="502" spans="1:23" ht="16.5" customHeight="1">
      <c r="A502" s="565"/>
      <c r="B502" s="565"/>
      <c r="C502" s="574"/>
      <c r="D502" s="565"/>
      <c r="E502" s="565"/>
      <c r="F502" s="565"/>
      <c r="G502" s="565"/>
      <c r="H502" s="565"/>
      <c r="I502" s="565"/>
      <c r="J502" s="565"/>
      <c r="K502" s="565"/>
      <c r="L502" s="565"/>
      <c r="M502" s="565"/>
      <c r="N502" s="565"/>
      <c r="O502" s="565"/>
      <c r="P502" s="565"/>
      <c r="Q502" s="565"/>
      <c r="R502" s="565"/>
      <c r="S502" s="565"/>
      <c r="T502" s="565"/>
      <c r="U502" s="565"/>
      <c r="V502" s="565"/>
      <c r="W502" s="565"/>
    </row>
    <row r="503" spans="1:23" ht="16.5" customHeight="1">
      <c r="A503" s="565"/>
      <c r="B503" s="565"/>
      <c r="C503" s="574"/>
      <c r="D503" s="565"/>
      <c r="E503" s="565"/>
      <c r="F503" s="565"/>
      <c r="G503" s="565"/>
      <c r="H503" s="565"/>
      <c r="I503" s="565"/>
      <c r="J503" s="565"/>
      <c r="K503" s="565"/>
      <c r="L503" s="565"/>
      <c r="M503" s="565"/>
      <c r="N503" s="565"/>
      <c r="O503" s="565"/>
      <c r="P503" s="565"/>
      <c r="Q503" s="565"/>
      <c r="R503" s="565"/>
      <c r="S503" s="565"/>
      <c r="T503" s="565"/>
      <c r="U503" s="565"/>
      <c r="V503" s="565"/>
      <c r="W503" s="565"/>
    </row>
    <row r="504" spans="1:23" ht="16.5" customHeight="1">
      <c r="A504" s="565"/>
      <c r="B504" s="565"/>
      <c r="C504" s="574"/>
      <c r="D504" s="565"/>
      <c r="E504" s="565"/>
      <c r="F504" s="565"/>
      <c r="G504" s="565"/>
      <c r="H504" s="565"/>
      <c r="I504" s="565"/>
      <c r="J504" s="565"/>
      <c r="K504" s="565"/>
      <c r="L504" s="565"/>
      <c r="M504" s="565"/>
      <c r="N504" s="565"/>
      <c r="O504" s="565"/>
      <c r="P504" s="565"/>
      <c r="Q504" s="565"/>
      <c r="R504" s="565"/>
      <c r="S504" s="565"/>
      <c r="T504" s="565"/>
      <c r="U504" s="565"/>
      <c r="V504" s="565"/>
      <c r="W504" s="565"/>
    </row>
    <row r="505" spans="1:23" ht="16.5" customHeight="1">
      <c r="A505" s="565"/>
      <c r="B505" s="565"/>
      <c r="C505" s="574"/>
      <c r="D505" s="565"/>
      <c r="E505" s="565"/>
      <c r="F505" s="565"/>
      <c r="G505" s="565"/>
      <c r="H505" s="565"/>
      <c r="I505" s="565"/>
      <c r="J505" s="565"/>
      <c r="K505" s="565"/>
      <c r="L505" s="565"/>
      <c r="M505" s="565"/>
      <c r="N505" s="565"/>
      <c r="O505" s="565"/>
      <c r="P505" s="565"/>
      <c r="Q505" s="565"/>
      <c r="R505" s="565"/>
      <c r="S505" s="565"/>
      <c r="T505" s="565"/>
      <c r="U505" s="565"/>
      <c r="V505" s="565"/>
      <c r="W505" s="565"/>
    </row>
    <row r="506" spans="1:23" ht="16.5" customHeight="1">
      <c r="A506" s="565"/>
      <c r="B506" s="565"/>
      <c r="C506" s="574"/>
      <c r="D506" s="565"/>
      <c r="E506" s="565"/>
      <c r="F506" s="565"/>
      <c r="G506" s="565"/>
      <c r="H506" s="565"/>
      <c r="I506" s="565"/>
      <c r="J506" s="565"/>
      <c r="K506" s="565"/>
      <c r="L506" s="565"/>
      <c r="M506" s="565"/>
      <c r="N506" s="565"/>
      <c r="O506" s="565"/>
      <c r="P506" s="565"/>
      <c r="Q506" s="565"/>
      <c r="R506" s="565"/>
      <c r="S506" s="565"/>
      <c r="T506" s="565"/>
      <c r="U506" s="565"/>
      <c r="V506" s="565"/>
      <c r="W506" s="565"/>
    </row>
    <row r="507" spans="1:23" ht="16.5" customHeight="1">
      <c r="A507" s="565"/>
      <c r="B507" s="565"/>
      <c r="C507" s="574"/>
      <c r="D507" s="565"/>
      <c r="E507" s="565"/>
      <c r="F507" s="565"/>
      <c r="G507" s="565"/>
      <c r="H507" s="565"/>
      <c r="I507" s="565"/>
      <c r="J507" s="565"/>
      <c r="K507" s="565"/>
      <c r="L507" s="565"/>
      <c r="M507" s="565"/>
      <c r="N507" s="565"/>
      <c r="O507" s="565"/>
      <c r="P507" s="565"/>
      <c r="Q507" s="565"/>
      <c r="R507" s="565"/>
      <c r="S507" s="565"/>
      <c r="T507" s="565"/>
      <c r="U507" s="565"/>
      <c r="V507" s="565"/>
      <c r="W507" s="565"/>
    </row>
    <row r="508" spans="1:23" ht="16.5" customHeight="1">
      <c r="A508" s="565"/>
      <c r="B508" s="565"/>
      <c r="C508" s="574"/>
      <c r="D508" s="565"/>
      <c r="E508" s="565"/>
      <c r="F508" s="565"/>
      <c r="G508" s="565"/>
      <c r="H508" s="565"/>
      <c r="I508" s="565"/>
      <c r="J508" s="565"/>
      <c r="K508" s="565"/>
      <c r="L508" s="565"/>
      <c r="M508" s="565"/>
      <c r="N508" s="565"/>
      <c r="O508" s="565"/>
      <c r="P508" s="565"/>
      <c r="Q508" s="565"/>
      <c r="R508" s="565"/>
      <c r="S508" s="565"/>
      <c r="T508" s="565"/>
      <c r="U508" s="565"/>
      <c r="V508" s="565"/>
      <c r="W508" s="565"/>
    </row>
    <row r="509" spans="1:23" ht="16.5" customHeight="1">
      <c r="A509" s="565"/>
      <c r="B509" s="565"/>
      <c r="C509" s="574"/>
      <c r="D509" s="565"/>
      <c r="E509" s="565"/>
      <c r="F509" s="565"/>
      <c r="G509" s="565"/>
      <c r="H509" s="565"/>
      <c r="I509" s="565"/>
      <c r="J509" s="565"/>
      <c r="K509" s="565"/>
      <c r="L509" s="565"/>
      <c r="M509" s="565"/>
      <c r="N509" s="565"/>
      <c r="O509" s="565"/>
      <c r="P509" s="565"/>
      <c r="Q509" s="565"/>
      <c r="R509" s="565"/>
      <c r="S509" s="565"/>
      <c r="T509" s="565"/>
      <c r="U509" s="565"/>
      <c r="V509" s="565"/>
      <c r="W509" s="565"/>
    </row>
    <row r="510" spans="1:23" ht="16.5" customHeight="1">
      <c r="A510" s="565"/>
      <c r="B510" s="565"/>
      <c r="C510" s="574"/>
      <c r="D510" s="565"/>
      <c r="E510" s="565"/>
      <c r="F510" s="565"/>
      <c r="G510" s="565"/>
      <c r="H510" s="565"/>
      <c r="I510" s="565"/>
      <c r="J510" s="565"/>
      <c r="K510" s="565"/>
      <c r="L510" s="565"/>
      <c r="M510" s="565"/>
      <c r="N510" s="565"/>
      <c r="O510" s="565"/>
      <c r="P510" s="565"/>
      <c r="Q510" s="565"/>
      <c r="R510" s="565"/>
      <c r="S510" s="565"/>
      <c r="T510" s="565"/>
      <c r="U510" s="565"/>
      <c r="V510" s="565"/>
      <c r="W510" s="565"/>
    </row>
    <row r="511" spans="1:23" ht="16.5" customHeight="1">
      <c r="A511" s="565"/>
      <c r="B511" s="565"/>
      <c r="C511" s="574"/>
      <c r="D511" s="565"/>
      <c r="E511" s="565"/>
      <c r="F511" s="565"/>
      <c r="G511" s="565"/>
      <c r="H511" s="565"/>
      <c r="I511" s="565"/>
      <c r="J511" s="565"/>
      <c r="K511" s="565"/>
      <c r="L511" s="565"/>
      <c r="M511" s="565"/>
      <c r="N511" s="565"/>
      <c r="O511" s="565"/>
      <c r="P511" s="565"/>
      <c r="Q511" s="565"/>
      <c r="R511" s="565"/>
      <c r="S511" s="565"/>
      <c r="T511" s="565"/>
      <c r="U511" s="565"/>
      <c r="V511" s="565"/>
      <c r="W511" s="565"/>
    </row>
    <row r="512" spans="1:23" ht="16.5" customHeight="1">
      <c r="A512" s="565"/>
      <c r="B512" s="565"/>
      <c r="C512" s="574"/>
      <c r="D512" s="565"/>
      <c r="E512" s="565"/>
      <c r="F512" s="565"/>
      <c r="G512" s="565"/>
      <c r="H512" s="565"/>
      <c r="I512" s="565"/>
      <c r="J512" s="565"/>
      <c r="K512" s="565"/>
      <c r="L512" s="565"/>
      <c r="M512" s="565"/>
      <c r="N512" s="565"/>
      <c r="O512" s="565"/>
      <c r="P512" s="565"/>
      <c r="Q512" s="565"/>
      <c r="R512" s="565"/>
      <c r="S512" s="565"/>
      <c r="T512" s="565"/>
      <c r="U512" s="565"/>
      <c r="V512" s="565"/>
      <c r="W512" s="565"/>
    </row>
    <row r="513" spans="1:23" ht="16.5" customHeight="1">
      <c r="A513" s="565"/>
      <c r="B513" s="565"/>
      <c r="C513" s="574"/>
      <c r="D513" s="565"/>
      <c r="E513" s="565"/>
      <c r="F513" s="565"/>
      <c r="G513" s="565"/>
      <c r="H513" s="565"/>
      <c r="I513" s="565"/>
      <c r="J513" s="565"/>
      <c r="K513" s="565"/>
      <c r="L513" s="565"/>
      <c r="M513" s="565"/>
      <c r="N513" s="565"/>
      <c r="O513" s="565"/>
      <c r="P513" s="565"/>
      <c r="Q513" s="565"/>
      <c r="R513" s="565"/>
      <c r="S513" s="565"/>
      <c r="T513" s="565"/>
      <c r="U513" s="565"/>
      <c r="V513" s="565"/>
      <c r="W513" s="565"/>
    </row>
    <row r="514" spans="1:23" ht="16.5" customHeight="1">
      <c r="A514" s="565"/>
      <c r="B514" s="565"/>
      <c r="C514" s="574"/>
      <c r="D514" s="565"/>
      <c r="E514" s="565"/>
      <c r="F514" s="565"/>
      <c r="G514" s="565"/>
      <c r="H514" s="565"/>
      <c r="I514" s="565"/>
      <c r="J514" s="565"/>
      <c r="K514" s="565"/>
      <c r="L514" s="565"/>
      <c r="M514" s="565"/>
      <c r="N514" s="565"/>
      <c r="O514" s="565"/>
      <c r="P514" s="565"/>
      <c r="Q514" s="565"/>
      <c r="R514" s="565"/>
      <c r="S514" s="565"/>
      <c r="T514" s="565"/>
      <c r="U514" s="565"/>
      <c r="V514" s="565"/>
      <c r="W514" s="565"/>
    </row>
    <row r="515" spans="1:23" ht="16.5" customHeight="1">
      <c r="A515" s="565"/>
      <c r="B515" s="565"/>
      <c r="C515" s="574"/>
      <c r="D515" s="565"/>
      <c r="E515" s="565"/>
      <c r="F515" s="565"/>
      <c r="G515" s="565"/>
      <c r="H515" s="565"/>
      <c r="I515" s="565"/>
      <c r="J515" s="565"/>
      <c r="K515" s="565"/>
      <c r="L515" s="565"/>
      <c r="M515" s="565"/>
      <c r="N515" s="565"/>
      <c r="O515" s="565"/>
      <c r="P515" s="565"/>
      <c r="Q515" s="565"/>
      <c r="R515" s="565"/>
      <c r="S515" s="565"/>
      <c r="T515" s="565"/>
      <c r="U515" s="565"/>
      <c r="V515" s="565"/>
      <c r="W515" s="565"/>
    </row>
    <row r="516" spans="1:23" ht="16.5" customHeight="1">
      <c r="A516" s="565"/>
      <c r="B516" s="565"/>
      <c r="C516" s="574"/>
      <c r="D516" s="565"/>
      <c r="E516" s="565"/>
      <c r="F516" s="565"/>
      <c r="G516" s="565"/>
      <c r="H516" s="565"/>
      <c r="I516" s="565"/>
      <c r="J516" s="565"/>
      <c r="K516" s="565"/>
      <c r="L516" s="565"/>
      <c r="M516" s="565"/>
      <c r="N516" s="565"/>
      <c r="O516" s="565"/>
      <c r="P516" s="565"/>
      <c r="Q516" s="565"/>
      <c r="R516" s="565"/>
      <c r="S516" s="565"/>
      <c r="T516" s="565"/>
      <c r="U516" s="565"/>
      <c r="V516" s="565"/>
      <c r="W516" s="565"/>
    </row>
    <row r="517" spans="1:23" ht="16.5" customHeight="1">
      <c r="A517" s="565"/>
      <c r="B517" s="565"/>
      <c r="C517" s="574"/>
      <c r="D517" s="565"/>
      <c r="E517" s="565"/>
      <c r="F517" s="565"/>
      <c r="G517" s="565"/>
      <c r="H517" s="565"/>
      <c r="I517" s="565"/>
      <c r="J517" s="565"/>
      <c r="K517" s="565"/>
      <c r="L517" s="565"/>
      <c r="M517" s="565"/>
      <c r="N517" s="565"/>
      <c r="O517" s="565"/>
      <c r="P517" s="565"/>
      <c r="Q517" s="565"/>
      <c r="R517" s="565"/>
      <c r="S517" s="565"/>
      <c r="T517" s="565"/>
      <c r="U517" s="565"/>
      <c r="V517" s="565"/>
      <c r="W517" s="565"/>
    </row>
    <row r="518" spans="1:23" ht="16.5" customHeight="1">
      <c r="A518" s="565"/>
      <c r="B518" s="565"/>
      <c r="C518" s="574"/>
      <c r="D518" s="565"/>
      <c r="E518" s="565"/>
      <c r="F518" s="565"/>
      <c r="G518" s="565"/>
      <c r="H518" s="565"/>
      <c r="I518" s="565"/>
      <c r="J518" s="565"/>
      <c r="K518" s="565"/>
      <c r="L518" s="565"/>
      <c r="M518" s="565"/>
      <c r="N518" s="565"/>
      <c r="O518" s="565"/>
      <c r="P518" s="565"/>
      <c r="Q518" s="565"/>
      <c r="R518" s="565"/>
      <c r="S518" s="565"/>
      <c r="T518" s="565"/>
      <c r="U518" s="565"/>
      <c r="V518" s="565"/>
      <c r="W518" s="565"/>
    </row>
    <row r="519" spans="1:23" ht="16.5" customHeight="1">
      <c r="A519" s="565"/>
      <c r="B519" s="565"/>
      <c r="C519" s="574"/>
      <c r="D519" s="565"/>
      <c r="E519" s="565"/>
      <c r="F519" s="565"/>
      <c r="G519" s="565"/>
      <c r="H519" s="565"/>
      <c r="I519" s="565"/>
      <c r="J519" s="565"/>
      <c r="K519" s="565"/>
      <c r="L519" s="565"/>
      <c r="M519" s="565"/>
      <c r="N519" s="565"/>
      <c r="O519" s="565"/>
      <c r="P519" s="565"/>
      <c r="Q519" s="565"/>
      <c r="R519" s="565"/>
      <c r="S519" s="565"/>
      <c r="T519" s="565"/>
      <c r="U519" s="565"/>
      <c r="V519" s="565"/>
      <c r="W519" s="565"/>
    </row>
    <row r="520" spans="1:23" ht="16.5" customHeight="1">
      <c r="A520" s="565"/>
      <c r="B520" s="565"/>
      <c r="C520" s="574"/>
      <c r="D520" s="565"/>
      <c r="E520" s="565"/>
      <c r="F520" s="565"/>
      <c r="G520" s="565"/>
      <c r="H520" s="565"/>
      <c r="I520" s="565"/>
      <c r="J520" s="565"/>
      <c r="K520" s="565"/>
      <c r="L520" s="565"/>
      <c r="M520" s="565"/>
      <c r="N520" s="565"/>
      <c r="O520" s="565"/>
      <c r="P520" s="565"/>
      <c r="Q520" s="565"/>
      <c r="R520" s="565"/>
      <c r="S520" s="565"/>
      <c r="T520" s="565"/>
      <c r="U520" s="565"/>
      <c r="V520" s="565"/>
      <c r="W520" s="565"/>
    </row>
    <row r="521" spans="1:23" ht="16.5" customHeight="1">
      <c r="A521" s="565"/>
      <c r="B521" s="565"/>
      <c r="C521" s="574"/>
      <c r="D521" s="565"/>
      <c r="E521" s="565"/>
      <c r="F521" s="565"/>
      <c r="G521" s="565"/>
      <c r="H521" s="565"/>
      <c r="I521" s="565"/>
      <c r="J521" s="565"/>
      <c r="K521" s="565"/>
      <c r="L521" s="565"/>
      <c r="M521" s="565"/>
      <c r="N521" s="565"/>
      <c r="O521" s="565"/>
      <c r="P521" s="565"/>
      <c r="Q521" s="565"/>
      <c r="R521" s="565"/>
      <c r="S521" s="565"/>
      <c r="T521" s="565"/>
      <c r="U521" s="565"/>
      <c r="V521" s="565"/>
      <c r="W521" s="565"/>
    </row>
    <row r="522" spans="1:23" ht="16.5" customHeight="1">
      <c r="A522" s="565"/>
      <c r="B522" s="565"/>
      <c r="C522" s="574"/>
      <c r="D522" s="565"/>
      <c r="E522" s="565"/>
      <c r="F522" s="565"/>
      <c r="G522" s="565"/>
      <c r="H522" s="565"/>
      <c r="I522" s="565"/>
      <c r="J522" s="565"/>
      <c r="K522" s="565"/>
      <c r="L522" s="565"/>
      <c r="M522" s="565"/>
      <c r="N522" s="565"/>
      <c r="O522" s="565"/>
      <c r="P522" s="565"/>
      <c r="Q522" s="565"/>
      <c r="R522" s="565"/>
      <c r="S522" s="565"/>
      <c r="T522" s="565"/>
      <c r="U522" s="565"/>
      <c r="V522" s="565"/>
      <c r="W522" s="565"/>
    </row>
    <row r="523" spans="1:23" ht="16.5" customHeight="1">
      <c r="A523" s="565"/>
      <c r="B523" s="565"/>
      <c r="C523" s="574"/>
      <c r="D523" s="565"/>
      <c r="E523" s="565"/>
      <c r="F523" s="565"/>
      <c r="G523" s="565"/>
      <c r="H523" s="565"/>
      <c r="I523" s="565"/>
      <c r="J523" s="565"/>
      <c r="K523" s="565"/>
      <c r="L523" s="565"/>
      <c r="M523" s="565"/>
      <c r="N523" s="565"/>
      <c r="O523" s="565"/>
      <c r="P523" s="565"/>
      <c r="Q523" s="565"/>
      <c r="R523" s="565"/>
      <c r="S523" s="565"/>
      <c r="T523" s="565"/>
      <c r="U523" s="565"/>
      <c r="V523" s="565"/>
      <c r="W523" s="565"/>
    </row>
    <row r="524" spans="1:23" ht="16.5" customHeight="1">
      <c r="A524" s="565"/>
      <c r="B524" s="565"/>
      <c r="C524" s="574"/>
      <c r="D524" s="565"/>
      <c r="E524" s="565"/>
      <c r="F524" s="565"/>
      <c r="G524" s="565"/>
      <c r="H524" s="565"/>
      <c r="I524" s="565"/>
      <c r="J524" s="565"/>
      <c r="K524" s="565"/>
      <c r="L524" s="565"/>
      <c r="M524" s="565"/>
      <c r="N524" s="565"/>
      <c r="O524" s="565"/>
      <c r="P524" s="565"/>
      <c r="Q524" s="565"/>
      <c r="R524" s="565"/>
      <c r="S524" s="565"/>
      <c r="T524" s="565"/>
      <c r="U524" s="565"/>
      <c r="V524" s="565"/>
      <c r="W524" s="565"/>
    </row>
    <row r="525" spans="1:23" ht="16.5" customHeight="1">
      <c r="A525" s="565"/>
      <c r="B525" s="565"/>
      <c r="C525" s="574"/>
      <c r="D525" s="565"/>
      <c r="E525" s="565"/>
      <c r="F525" s="565"/>
      <c r="G525" s="565"/>
      <c r="H525" s="565"/>
      <c r="I525" s="565"/>
      <c r="J525" s="565"/>
      <c r="K525" s="565"/>
      <c r="L525" s="565"/>
      <c r="M525" s="565"/>
      <c r="N525" s="565"/>
      <c r="O525" s="565"/>
      <c r="P525" s="565"/>
      <c r="Q525" s="565"/>
      <c r="R525" s="565"/>
      <c r="S525" s="565"/>
      <c r="T525" s="565"/>
      <c r="U525" s="565"/>
      <c r="V525" s="565"/>
      <c r="W525" s="565"/>
    </row>
    <row r="526" spans="1:23" ht="16.5" customHeight="1">
      <c r="A526" s="565"/>
      <c r="B526" s="565"/>
      <c r="C526" s="574"/>
      <c r="D526" s="565"/>
      <c r="E526" s="565"/>
      <c r="F526" s="565"/>
      <c r="G526" s="565"/>
      <c r="H526" s="565"/>
      <c r="I526" s="565"/>
      <c r="J526" s="565"/>
      <c r="K526" s="565"/>
      <c r="L526" s="565"/>
      <c r="M526" s="565"/>
      <c r="N526" s="565"/>
      <c r="O526" s="565"/>
      <c r="P526" s="565"/>
      <c r="Q526" s="565"/>
      <c r="R526" s="565"/>
      <c r="S526" s="565"/>
      <c r="T526" s="565"/>
      <c r="U526" s="565"/>
      <c r="V526" s="565"/>
      <c r="W526" s="565"/>
    </row>
    <row r="527" spans="1:23" ht="16.5" customHeight="1">
      <c r="A527" s="565"/>
      <c r="B527" s="565"/>
      <c r="C527" s="574"/>
      <c r="D527" s="565"/>
      <c r="E527" s="565"/>
      <c r="F527" s="565"/>
      <c r="G527" s="565"/>
      <c r="H527" s="565"/>
      <c r="I527" s="565"/>
      <c r="J527" s="565"/>
      <c r="K527" s="565"/>
      <c r="L527" s="565"/>
      <c r="M527" s="565"/>
      <c r="N527" s="565"/>
      <c r="O527" s="565"/>
      <c r="P527" s="565"/>
      <c r="Q527" s="565"/>
      <c r="R527" s="565"/>
      <c r="S527" s="565"/>
      <c r="T527" s="565"/>
      <c r="U527" s="565"/>
      <c r="V527" s="565"/>
      <c r="W527" s="565"/>
    </row>
    <row r="528" spans="1:23" ht="16.5" customHeight="1">
      <c r="A528" s="565"/>
      <c r="B528" s="565"/>
      <c r="C528" s="574"/>
      <c r="D528" s="565"/>
      <c r="E528" s="565"/>
      <c r="F528" s="565"/>
      <c r="G528" s="565"/>
      <c r="H528" s="565"/>
      <c r="I528" s="565"/>
      <c r="J528" s="565"/>
      <c r="K528" s="565"/>
      <c r="L528" s="565"/>
      <c r="M528" s="565"/>
      <c r="N528" s="565"/>
      <c r="O528" s="565"/>
      <c r="P528" s="565"/>
      <c r="Q528" s="565"/>
      <c r="R528" s="565"/>
      <c r="S528" s="565"/>
      <c r="T528" s="565"/>
      <c r="U528" s="565"/>
      <c r="V528" s="565"/>
      <c r="W528" s="565"/>
    </row>
    <row r="529" spans="1:23" ht="16.5" customHeight="1">
      <c r="A529" s="565"/>
      <c r="B529" s="565"/>
      <c r="C529" s="574"/>
      <c r="D529" s="565"/>
      <c r="E529" s="565"/>
      <c r="F529" s="565"/>
      <c r="G529" s="565"/>
      <c r="H529" s="565"/>
      <c r="I529" s="565"/>
      <c r="J529" s="565"/>
      <c r="K529" s="565"/>
      <c r="L529" s="565"/>
      <c r="M529" s="565"/>
      <c r="N529" s="565"/>
      <c r="O529" s="565"/>
      <c r="P529" s="565"/>
      <c r="Q529" s="565"/>
      <c r="R529" s="565"/>
      <c r="S529" s="565"/>
      <c r="T529" s="565"/>
      <c r="U529" s="565"/>
      <c r="V529" s="565"/>
      <c r="W529" s="565"/>
    </row>
    <row r="530" spans="1:23" ht="16.5" customHeight="1">
      <c r="A530" s="565"/>
      <c r="B530" s="565"/>
      <c r="C530" s="574"/>
      <c r="D530" s="565"/>
      <c r="E530" s="565"/>
      <c r="F530" s="565"/>
      <c r="G530" s="565"/>
      <c r="H530" s="565"/>
      <c r="I530" s="565"/>
      <c r="J530" s="565"/>
      <c r="K530" s="565"/>
      <c r="L530" s="565"/>
      <c r="M530" s="565"/>
      <c r="N530" s="565"/>
      <c r="O530" s="565"/>
      <c r="P530" s="565"/>
      <c r="Q530" s="565"/>
      <c r="R530" s="565"/>
      <c r="S530" s="565"/>
      <c r="T530" s="565"/>
      <c r="U530" s="565"/>
      <c r="V530" s="565"/>
      <c r="W530" s="565"/>
    </row>
    <row r="531" spans="1:23" ht="16.5" customHeight="1">
      <c r="A531" s="565"/>
      <c r="B531" s="565"/>
      <c r="C531" s="574"/>
      <c r="D531" s="565"/>
      <c r="E531" s="565"/>
      <c r="F531" s="565"/>
      <c r="G531" s="565"/>
      <c r="H531" s="565"/>
      <c r="I531" s="565"/>
      <c r="J531" s="565"/>
      <c r="K531" s="565"/>
      <c r="L531" s="565"/>
      <c r="M531" s="565"/>
      <c r="N531" s="565"/>
      <c r="O531" s="565"/>
      <c r="P531" s="565"/>
      <c r="Q531" s="565"/>
      <c r="R531" s="565"/>
      <c r="S531" s="565"/>
      <c r="T531" s="565"/>
      <c r="U531" s="565"/>
      <c r="V531" s="565"/>
      <c r="W531" s="565"/>
    </row>
    <row r="532" spans="1:23" ht="16.5" customHeight="1">
      <c r="A532" s="565"/>
      <c r="B532" s="565"/>
      <c r="C532" s="574"/>
      <c r="D532" s="565"/>
      <c r="E532" s="565"/>
      <c r="F532" s="565"/>
      <c r="G532" s="565"/>
      <c r="H532" s="565"/>
      <c r="I532" s="565"/>
      <c r="J532" s="565"/>
      <c r="K532" s="565"/>
      <c r="L532" s="565"/>
      <c r="M532" s="565"/>
      <c r="N532" s="565"/>
      <c r="O532" s="565"/>
      <c r="P532" s="565"/>
      <c r="Q532" s="565"/>
      <c r="R532" s="565"/>
      <c r="S532" s="565"/>
      <c r="T532" s="565"/>
      <c r="U532" s="565"/>
      <c r="V532" s="565"/>
      <c r="W532" s="565"/>
    </row>
    <row r="533" spans="1:23" ht="16.5" customHeight="1">
      <c r="A533" s="565"/>
      <c r="B533" s="565"/>
      <c r="C533" s="574"/>
      <c r="D533" s="565"/>
      <c r="E533" s="565"/>
      <c r="F533" s="565"/>
      <c r="G533" s="565"/>
      <c r="H533" s="565"/>
      <c r="I533" s="565"/>
      <c r="J533" s="565"/>
      <c r="K533" s="565"/>
      <c r="L533" s="565"/>
      <c r="M533" s="565"/>
      <c r="N533" s="565"/>
      <c r="O533" s="565"/>
      <c r="P533" s="565"/>
      <c r="Q533" s="565"/>
      <c r="R533" s="565"/>
      <c r="S533" s="565"/>
      <c r="T533" s="565"/>
      <c r="U533" s="565"/>
      <c r="V533" s="565"/>
      <c r="W533" s="565"/>
    </row>
    <row r="534" spans="1:23" ht="16.5" customHeight="1">
      <c r="A534" s="565"/>
      <c r="B534" s="565"/>
      <c r="C534" s="574"/>
      <c r="D534" s="565"/>
      <c r="E534" s="565"/>
      <c r="F534" s="565"/>
      <c r="G534" s="565"/>
      <c r="H534" s="565"/>
      <c r="I534" s="565"/>
      <c r="J534" s="565"/>
      <c r="K534" s="565"/>
      <c r="L534" s="565"/>
      <c r="M534" s="565"/>
      <c r="N534" s="565"/>
      <c r="O534" s="565"/>
      <c r="P534" s="565"/>
      <c r="Q534" s="565"/>
      <c r="R534" s="565"/>
      <c r="S534" s="565"/>
      <c r="T534" s="565"/>
      <c r="U534" s="565"/>
      <c r="V534" s="565"/>
      <c r="W534" s="565"/>
    </row>
    <row r="535" spans="1:23" ht="16.5" customHeight="1">
      <c r="A535" s="565"/>
      <c r="B535" s="565"/>
      <c r="C535" s="574"/>
      <c r="D535" s="565"/>
      <c r="E535" s="565"/>
      <c r="F535" s="565"/>
      <c r="G535" s="565"/>
      <c r="H535" s="565"/>
      <c r="I535" s="565"/>
      <c r="J535" s="565"/>
      <c r="K535" s="565"/>
      <c r="L535" s="565"/>
      <c r="M535" s="565"/>
      <c r="N535" s="565"/>
      <c r="O535" s="565"/>
      <c r="P535" s="565"/>
      <c r="Q535" s="565"/>
      <c r="R535" s="565"/>
      <c r="S535" s="565"/>
      <c r="T535" s="565"/>
      <c r="U535" s="565"/>
      <c r="V535" s="565"/>
      <c r="W535" s="565"/>
    </row>
    <row r="536" spans="1:23" ht="16.5" customHeight="1">
      <c r="A536" s="565"/>
      <c r="B536" s="565"/>
      <c r="C536" s="574"/>
      <c r="D536" s="565"/>
      <c r="E536" s="565"/>
      <c r="F536" s="565"/>
      <c r="G536" s="565"/>
      <c r="H536" s="565"/>
      <c r="I536" s="565"/>
      <c r="J536" s="565"/>
      <c r="K536" s="565"/>
      <c r="L536" s="565"/>
      <c r="M536" s="565"/>
      <c r="N536" s="565"/>
      <c r="O536" s="565"/>
      <c r="P536" s="565"/>
      <c r="Q536" s="565"/>
      <c r="R536" s="565"/>
      <c r="S536" s="565"/>
      <c r="T536" s="565"/>
      <c r="U536" s="565"/>
      <c r="V536" s="565"/>
      <c r="W536" s="565"/>
    </row>
    <row r="537" spans="1:23" ht="16.5" customHeight="1">
      <c r="A537" s="565"/>
      <c r="B537" s="565"/>
      <c r="C537" s="574"/>
      <c r="D537" s="565"/>
      <c r="E537" s="565"/>
      <c r="F537" s="565"/>
      <c r="G537" s="565"/>
      <c r="H537" s="565"/>
      <c r="I537" s="565"/>
      <c r="J537" s="565"/>
      <c r="K537" s="565"/>
      <c r="L537" s="565"/>
      <c r="M537" s="565"/>
      <c r="N537" s="565"/>
      <c r="O537" s="565"/>
      <c r="P537" s="565"/>
      <c r="Q537" s="565"/>
      <c r="R537" s="565"/>
      <c r="S537" s="565"/>
      <c r="T537" s="565"/>
      <c r="U537" s="565"/>
      <c r="V537" s="565"/>
      <c r="W537" s="565"/>
    </row>
    <row r="538" spans="1:23" ht="16.5" customHeight="1">
      <c r="A538" s="565"/>
      <c r="B538" s="565"/>
      <c r="C538" s="574"/>
      <c r="D538" s="565"/>
      <c r="E538" s="565"/>
      <c r="F538" s="565"/>
      <c r="G538" s="565"/>
      <c r="H538" s="565"/>
      <c r="I538" s="565"/>
      <c r="J538" s="565"/>
      <c r="K538" s="565"/>
      <c r="L538" s="565"/>
      <c r="M538" s="565"/>
      <c r="N538" s="565"/>
      <c r="O538" s="565"/>
      <c r="P538" s="565"/>
      <c r="Q538" s="565"/>
      <c r="R538" s="565"/>
      <c r="S538" s="565"/>
      <c r="T538" s="565"/>
      <c r="U538" s="565"/>
      <c r="V538" s="565"/>
      <c r="W538" s="565"/>
    </row>
    <row r="539" spans="1:23" ht="16.5" customHeight="1">
      <c r="A539" s="565"/>
      <c r="B539" s="565"/>
      <c r="C539" s="574"/>
      <c r="D539" s="565"/>
      <c r="E539" s="565"/>
      <c r="F539" s="565"/>
      <c r="G539" s="565"/>
      <c r="H539" s="565"/>
      <c r="I539" s="565"/>
      <c r="J539" s="565"/>
      <c r="K539" s="565"/>
      <c r="L539" s="565"/>
      <c r="M539" s="565"/>
      <c r="N539" s="565"/>
      <c r="O539" s="565"/>
      <c r="P539" s="565"/>
      <c r="Q539" s="565"/>
      <c r="R539" s="565"/>
      <c r="S539" s="565"/>
      <c r="T539" s="565"/>
      <c r="U539" s="565"/>
      <c r="V539" s="565"/>
      <c r="W539" s="565"/>
    </row>
    <row r="540" spans="1:23" ht="16.5" customHeight="1">
      <c r="A540" s="565"/>
      <c r="B540" s="565"/>
      <c r="C540" s="574"/>
      <c r="D540" s="565"/>
      <c r="E540" s="565"/>
      <c r="F540" s="565"/>
      <c r="G540" s="565"/>
      <c r="H540" s="565"/>
      <c r="I540" s="565"/>
      <c r="J540" s="565"/>
      <c r="K540" s="565"/>
      <c r="L540" s="565"/>
      <c r="M540" s="565"/>
      <c r="N540" s="565"/>
      <c r="O540" s="565"/>
      <c r="P540" s="565"/>
      <c r="Q540" s="565"/>
      <c r="R540" s="565"/>
      <c r="S540" s="565"/>
      <c r="T540" s="565"/>
      <c r="U540" s="565"/>
      <c r="V540" s="565"/>
      <c r="W540" s="565"/>
    </row>
    <row r="541" spans="1:23" ht="16.5" customHeight="1">
      <c r="A541" s="565"/>
      <c r="B541" s="565"/>
      <c r="C541" s="574"/>
      <c r="D541" s="565"/>
      <c r="E541" s="565"/>
      <c r="F541" s="565"/>
      <c r="G541" s="565"/>
      <c r="H541" s="565"/>
      <c r="I541" s="565"/>
      <c r="J541" s="565"/>
      <c r="K541" s="565"/>
      <c r="L541" s="565"/>
      <c r="M541" s="565"/>
      <c r="N541" s="565"/>
      <c r="O541" s="565"/>
      <c r="P541" s="565"/>
      <c r="Q541" s="565"/>
      <c r="R541" s="565"/>
      <c r="S541" s="565"/>
      <c r="T541" s="565"/>
      <c r="U541" s="565"/>
      <c r="V541" s="565"/>
      <c r="W541" s="565"/>
    </row>
    <row r="542" spans="1:23" ht="16.5" customHeight="1">
      <c r="A542" s="565"/>
      <c r="B542" s="565"/>
      <c r="C542" s="574"/>
      <c r="D542" s="565"/>
      <c r="E542" s="565"/>
      <c r="F542" s="565"/>
      <c r="G542" s="565"/>
      <c r="H542" s="565"/>
      <c r="I542" s="565"/>
      <c r="J542" s="565"/>
      <c r="K542" s="565"/>
      <c r="L542" s="565"/>
      <c r="M542" s="565"/>
      <c r="N542" s="565"/>
      <c r="O542" s="565"/>
      <c r="P542" s="565"/>
      <c r="Q542" s="565"/>
      <c r="R542" s="565"/>
      <c r="S542" s="565"/>
      <c r="T542" s="565"/>
      <c r="U542" s="565"/>
      <c r="V542" s="565"/>
      <c r="W542" s="565"/>
    </row>
    <row r="543" spans="1:23" ht="16.5" customHeight="1">
      <c r="A543" s="565"/>
      <c r="B543" s="565"/>
      <c r="C543" s="574"/>
      <c r="D543" s="565"/>
      <c r="E543" s="565"/>
      <c r="F543" s="565"/>
      <c r="G543" s="565"/>
      <c r="H543" s="565"/>
      <c r="I543" s="565"/>
      <c r="J543" s="565"/>
      <c r="K543" s="565"/>
      <c r="L543" s="565"/>
      <c r="M543" s="565"/>
      <c r="N543" s="565"/>
      <c r="O543" s="565"/>
      <c r="P543" s="565"/>
      <c r="Q543" s="565"/>
      <c r="R543" s="565"/>
      <c r="S543" s="565"/>
      <c r="T543" s="565"/>
      <c r="U543" s="565"/>
      <c r="V543" s="565"/>
      <c r="W543" s="565"/>
    </row>
    <row r="544" spans="1:23" ht="16.5" customHeight="1">
      <c r="A544" s="565"/>
      <c r="B544" s="565"/>
      <c r="C544" s="574"/>
      <c r="D544" s="565"/>
      <c r="E544" s="565"/>
      <c r="F544" s="565"/>
      <c r="G544" s="565"/>
      <c r="H544" s="565"/>
      <c r="I544" s="565"/>
      <c r="J544" s="565"/>
      <c r="K544" s="565"/>
      <c r="L544" s="565"/>
      <c r="M544" s="565"/>
      <c r="N544" s="565"/>
      <c r="O544" s="565"/>
      <c r="P544" s="565"/>
      <c r="Q544" s="565"/>
      <c r="R544" s="565"/>
      <c r="S544" s="565"/>
      <c r="T544" s="565"/>
      <c r="U544" s="565"/>
      <c r="V544" s="565"/>
      <c r="W544" s="565"/>
    </row>
    <row r="545" spans="1:23" ht="16.5" customHeight="1">
      <c r="A545" s="565"/>
      <c r="B545" s="565"/>
      <c r="C545" s="574"/>
      <c r="D545" s="565"/>
      <c r="E545" s="565"/>
      <c r="F545" s="565"/>
      <c r="G545" s="565"/>
      <c r="H545" s="565"/>
      <c r="I545" s="565"/>
      <c r="J545" s="565"/>
      <c r="K545" s="565"/>
      <c r="L545" s="565"/>
      <c r="M545" s="565"/>
      <c r="N545" s="565"/>
      <c r="O545" s="565"/>
      <c r="P545" s="565"/>
      <c r="Q545" s="565"/>
      <c r="R545" s="565"/>
      <c r="S545" s="565"/>
      <c r="T545" s="565"/>
      <c r="U545" s="565"/>
      <c r="V545" s="565"/>
      <c r="W545" s="565"/>
    </row>
    <row r="546" spans="1:23" ht="16.5" customHeight="1">
      <c r="A546" s="565"/>
      <c r="B546" s="565"/>
      <c r="C546" s="574"/>
      <c r="D546" s="565"/>
      <c r="E546" s="565"/>
      <c r="F546" s="565"/>
      <c r="G546" s="565"/>
      <c r="H546" s="565"/>
      <c r="I546" s="565"/>
      <c r="J546" s="565"/>
      <c r="K546" s="565"/>
      <c r="L546" s="565"/>
      <c r="M546" s="565"/>
      <c r="N546" s="565"/>
      <c r="O546" s="565"/>
      <c r="P546" s="565"/>
      <c r="Q546" s="565"/>
      <c r="R546" s="565"/>
      <c r="S546" s="565"/>
      <c r="T546" s="565"/>
      <c r="U546" s="565"/>
      <c r="V546" s="565"/>
      <c r="W546" s="565"/>
    </row>
    <row r="547" spans="1:23" ht="16.5" customHeight="1">
      <c r="A547" s="565"/>
      <c r="B547" s="565"/>
      <c r="C547" s="574"/>
      <c r="D547" s="565"/>
      <c r="E547" s="565"/>
      <c r="F547" s="565"/>
      <c r="G547" s="565"/>
      <c r="H547" s="565"/>
      <c r="I547" s="565"/>
      <c r="J547" s="565"/>
      <c r="K547" s="565"/>
      <c r="L547" s="565"/>
      <c r="M547" s="565"/>
      <c r="N547" s="565"/>
      <c r="O547" s="565"/>
      <c r="P547" s="565"/>
      <c r="Q547" s="565"/>
      <c r="R547" s="565"/>
      <c r="S547" s="565"/>
      <c r="T547" s="565"/>
      <c r="U547" s="565"/>
      <c r="V547" s="565"/>
      <c r="W547" s="565"/>
    </row>
    <row r="548" spans="1:23" ht="16.5" customHeight="1">
      <c r="A548" s="565"/>
      <c r="B548" s="565"/>
      <c r="C548" s="574"/>
      <c r="D548" s="565"/>
      <c r="E548" s="565"/>
      <c r="F548" s="565"/>
      <c r="G548" s="565"/>
      <c r="H548" s="565"/>
      <c r="I548" s="565"/>
      <c r="J548" s="565"/>
      <c r="K548" s="565"/>
      <c r="L548" s="565"/>
      <c r="M548" s="565"/>
      <c r="N548" s="565"/>
      <c r="O548" s="565"/>
      <c r="P548" s="565"/>
      <c r="Q548" s="565"/>
      <c r="R548" s="565"/>
      <c r="S548" s="565"/>
      <c r="T548" s="565"/>
      <c r="U548" s="565"/>
      <c r="V548" s="565"/>
      <c r="W548" s="565"/>
    </row>
    <row r="549" spans="1:23" ht="16.5" customHeight="1">
      <c r="A549" s="565"/>
      <c r="B549" s="565"/>
      <c r="C549" s="574"/>
      <c r="D549" s="565"/>
      <c r="E549" s="565"/>
      <c r="F549" s="565"/>
      <c r="G549" s="565"/>
      <c r="H549" s="565"/>
      <c r="I549" s="565"/>
      <c r="J549" s="565"/>
      <c r="K549" s="565"/>
      <c r="L549" s="565"/>
      <c r="M549" s="565"/>
      <c r="N549" s="565"/>
      <c r="O549" s="565"/>
      <c r="P549" s="565"/>
      <c r="Q549" s="565"/>
      <c r="R549" s="565"/>
      <c r="S549" s="565"/>
      <c r="T549" s="565"/>
      <c r="U549" s="565"/>
      <c r="V549" s="565"/>
      <c r="W549" s="565"/>
    </row>
    <row r="550" spans="1:23" ht="16.5" customHeight="1">
      <c r="A550" s="565"/>
      <c r="B550" s="565"/>
      <c r="C550" s="574"/>
      <c r="D550" s="565"/>
      <c r="E550" s="565"/>
      <c r="F550" s="565"/>
      <c r="G550" s="565"/>
      <c r="H550" s="565"/>
      <c r="I550" s="565"/>
      <c r="J550" s="565"/>
      <c r="K550" s="565"/>
      <c r="L550" s="565"/>
      <c r="M550" s="565"/>
      <c r="N550" s="565"/>
      <c r="O550" s="565"/>
      <c r="P550" s="565"/>
      <c r="Q550" s="565"/>
      <c r="R550" s="565"/>
      <c r="S550" s="565"/>
      <c r="T550" s="565"/>
      <c r="U550" s="565"/>
      <c r="V550" s="565"/>
      <c r="W550" s="565"/>
    </row>
    <row r="551" spans="1:23" ht="16.5" customHeight="1">
      <c r="A551" s="565"/>
      <c r="B551" s="565"/>
      <c r="C551" s="574"/>
      <c r="D551" s="565"/>
      <c r="E551" s="565"/>
      <c r="F551" s="565"/>
      <c r="G551" s="565"/>
      <c r="H551" s="565"/>
      <c r="I551" s="565"/>
      <c r="J551" s="565"/>
      <c r="K551" s="565"/>
      <c r="L551" s="565"/>
      <c r="M551" s="565"/>
      <c r="N551" s="565"/>
      <c r="O551" s="565"/>
      <c r="P551" s="565"/>
      <c r="Q551" s="565"/>
      <c r="R551" s="565"/>
      <c r="S551" s="565"/>
      <c r="T551" s="565"/>
      <c r="U551" s="565"/>
      <c r="V551" s="565"/>
      <c r="W551" s="565"/>
    </row>
    <row r="552" spans="1:23" ht="16.5" customHeight="1">
      <c r="A552" s="565"/>
      <c r="B552" s="565"/>
      <c r="C552" s="574"/>
      <c r="D552" s="565"/>
      <c r="E552" s="565"/>
      <c r="F552" s="565"/>
      <c r="G552" s="565"/>
      <c r="H552" s="565"/>
      <c r="I552" s="565"/>
      <c r="J552" s="565"/>
      <c r="K552" s="565"/>
      <c r="L552" s="565"/>
      <c r="M552" s="565"/>
      <c r="N552" s="565"/>
      <c r="O552" s="565"/>
      <c r="P552" s="565"/>
      <c r="Q552" s="565"/>
      <c r="R552" s="565"/>
      <c r="S552" s="565"/>
      <c r="T552" s="565"/>
      <c r="U552" s="565"/>
      <c r="V552" s="565"/>
      <c r="W552" s="565"/>
    </row>
    <row r="553" spans="1:23" ht="16.5" customHeight="1">
      <c r="A553" s="565"/>
      <c r="B553" s="565"/>
      <c r="C553" s="574"/>
      <c r="D553" s="565"/>
      <c r="E553" s="565"/>
      <c r="F553" s="565"/>
      <c r="G553" s="565"/>
      <c r="H553" s="565"/>
      <c r="I553" s="565"/>
      <c r="J553" s="565"/>
      <c r="K553" s="565"/>
      <c r="L553" s="565"/>
      <c r="M553" s="565"/>
      <c r="N553" s="565"/>
      <c r="O553" s="565"/>
      <c r="P553" s="565"/>
      <c r="Q553" s="565"/>
      <c r="R553" s="565"/>
      <c r="S553" s="565"/>
      <c r="T553" s="565"/>
      <c r="U553" s="565"/>
      <c r="V553" s="565"/>
      <c r="W553" s="565"/>
    </row>
    <row r="554" spans="1:23" ht="16.5" customHeight="1">
      <c r="A554" s="565"/>
      <c r="B554" s="565"/>
      <c r="C554" s="574"/>
      <c r="D554" s="565"/>
      <c r="E554" s="565"/>
      <c r="F554" s="565"/>
      <c r="G554" s="565"/>
      <c r="H554" s="565"/>
      <c r="I554" s="565"/>
      <c r="J554" s="565"/>
      <c r="K554" s="565"/>
      <c r="L554" s="565"/>
      <c r="M554" s="565"/>
      <c r="N554" s="565"/>
      <c r="O554" s="565"/>
      <c r="P554" s="565"/>
      <c r="Q554" s="565"/>
      <c r="R554" s="565"/>
      <c r="S554" s="565"/>
      <c r="T554" s="565"/>
      <c r="U554" s="565"/>
      <c r="V554" s="565"/>
      <c r="W554" s="565"/>
    </row>
    <row r="555" spans="1:23" ht="16.5" customHeight="1">
      <c r="A555" s="565"/>
      <c r="B555" s="565"/>
      <c r="C555" s="574"/>
      <c r="D555" s="565"/>
      <c r="E555" s="565"/>
      <c r="F555" s="565"/>
      <c r="G555" s="565"/>
      <c r="H555" s="565"/>
      <c r="I555" s="565"/>
      <c r="J555" s="565"/>
      <c r="K555" s="565"/>
      <c r="L555" s="565"/>
      <c r="M555" s="565"/>
      <c r="N555" s="565"/>
      <c r="O555" s="565"/>
      <c r="P555" s="565"/>
      <c r="Q555" s="565"/>
      <c r="R555" s="565"/>
      <c r="S555" s="565"/>
      <c r="T555" s="565"/>
      <c r="U555" s="565"/>
      <c r="V555" s="565"/>
      <c r="W555" s="565"/>
    </row>
    <row r="556" spans="1:23" ht="16.5" customHeight="1">
      <c r="A556" s="565"/>
      <c r="B556" s="565"/>
      <c r="C556" s="574"/>
      <c r="D556" s="565"/>
      <c r="E556" s="565"/>
      <c r="F556" s="565"/>
      <c r="G556" s="565"/>
      <c r="H556" s="565"/>
      <c r="I556" s="565"/>
      <c r="J556" s="565"/>
      <c r="K556" s="565"/>
      <c r="L556" s="565"/>
      <c r="M556" s="565"/>
      <c r="N556" s="565"/>
      <c r="O556" s="565"/>
      <c r="P556" s="565"/>
      <c r="Q556" s="565"/>
      <c r="R556" s="565"/>
      <c r="S556" s="565"/>
      <c r="T556" s="565"/>
      <c r="U556" s="565"/>
      <c r="V556" s="565"/>
      <c r="W556" s="565"/>
    </row>
    <row r="557" spans="1:23" ht="16.5" customHeight="1">
      <c r="A557" s="565"/>
      <c r="B557" s="565"/>
      <c r="C557" s="574"/>
      <c r="D557" s="565"/>
      <c r="E557" s="565"/>
      <c r="F557" s="565"/>
      <c r="G557" s="565"/>
      <c r="H557" s="565"/>
      <c r="I557" s="565"/>
      <c r="J557" s="565"/>
      <c r="K557" s="565"/>
      <c r="L557" s="565"/>
      <c r="M557" s="565"/>
      <c r="N557" s="565"/>
      <c r="O557" s="565"/>
      <c r="P557" s="565"/>
      <c r="Q557" s="565"/>
      <c r="R557" s="565"/>
      <c r="S557" s="565"/>
      <c r="T557" s="565"/>
      <c r="U557" s="565"/>
      <c r="V557" s="565"/>
      <c r="W557" s="565"/>
    </row>
    <row r="558" spans="1:23" ht="16.5" customHeight="1">
      <c r="A558" s="565"/>
      <c r="B558" s="565"/>
      <c r="C558" s="574"/>
      <c r="D558" s="565"/>
      <c r="E558" s="565"/>
      <c r="F558" s="565"/>
      <c r="G558" s="565"/>
      <c r="H558" s="565"/>
      <c r="I558" s="565"/>
      <c r="J558" s="565"/>
      <c r="K558" s="565"/>
      <c r="L558" s="565"/>
      <c r="M558" s="565"/>
      <c r="N558" s="565"/>
      <c r="O558" s="565"/>
      <c r="P558" s="565"/>
      <c r="Q558" s="565"/>
      <c r="R558" s="565"/>
      <c r="S558" s="565"/>
      <c r="T558" s="565"/>
      <c r="U558" s="565"/>
      <c r="V558" s="565"/>
      <c r="W558" s="565"/>
    </row>
    <row r="559" spans="1:23" ht="16.5" customHeight="1">
      <c r="A559" s="565"/>
      <c r="B559" s="565"/>
      <c r="C559" s="574"/>
      <c r="D559" s="565"/>
      <c r="E559" s="565"/>
      <c r="F559" s="565"/>
      <c r="G559" s="565"/>
      <c r="H559" s="565"/>
      <c r="I559" s="565"/>
      <c r="J559" s="565"/>
      <c r="K559" s="565"/>
      <c r="L559" s="565"/>
      <c r="M559" s="565"/>
      <c r="N559" s="565"/>
      <c r="O559" s="565"/>
      <c r="P559" s="565"/>
      <c r="Q559" s="565"/>
      <c r="R559" s="565"/>
      <c r="S559" s="565"/>
      <c r="T559" s="565"/>
      <c r="U559" s="565"/>
      <c r="V559" s="565"/>
      <c r="W559" s="565"/>
    </row>
    <row r="560" spans="1:23" ht="16.5" customHeight="1">
      <c r="A560" s="565"/>
      <c r="B560" s="565"/>
      <c r="C560" s="574"/>
      <c r="D560" s="565"/>
      <c r="E560" s="565"/>
      <c r="F560" s="565"/>
      <c r="G560" s="565"/>
      <c r="H560" s="565"/>
      <c r="I560" s="565"/>
      <c r="J560" s="565"/>
      <c r="K560" s="565"/>
      <c r="L560" s="565"/>
      <c r="M560" s="565"/>
      <c r="N560" s="565"/>
      <c r="O560" s="565"/>
      <c r="P560" s="565"/>
      <c r="Q560" s="565"/>
      <c r="R560" s="565"/>
      <c r="S560" s="565"/>
      <c r="T560" s="565"/>
      <c r="U560" s="565"/>
      <c r="V560" s="565"/>
      <c r="W560" s="565"/>
    </row>
    <row r="561" spans="1:23" ht="16.5" customHeight="1">
      <c r="A561" s="565"/>
      <c r="B561" s="565"/>
      <c r="C561" s="574"/>
      <c r="D561" s="565"/>
      <c r="E561" s="565"/>
      <c r="F561" s="565"/>
      <c r="G561" s="565"/>
      <c r="H561" s="565"/>
      <c r="I561" s="565"/>
      <c r="J561" s="565"/>
      <c r="K561" s="565"/>
      <c r="L561" s="565"/>
      <c r="M561" s="565"/>
      <c r="N561" s="565"/>
      <c r="O561" s="565"/>
      <c r="P561" s="565"/>
      <c r="Q561" s="565"/>
      <c r="R561" s="565"/>
      <c r="S561" s="565"/>
      <c r="T561" s="565"/>
      <c r="U561" s="565"/>
      <c r="V561" s="565"/>
      <c r="W561" s="565"/>
    </row>
    <row r="562" spans="1:23" ht="16.5" customHeight="1">
      <c r="A562" s="565"/>
      <c r="B562" s="565"/>
      <c r="C562" s="574"/>
      <c r="D562" s="565"/>
      <c r="E562" s="565"/>
      <c r="F562" s="565"/>
      <c r="G562" s="565"/>
      <c r="H562" s="565"/>
      <c r="I562" s="565"/>
      <c r="J562" s="565"/>
      <c r="K562" s="565"/>
      <c r="L562" s="565"/>
      <c r="M562" s="565"/>
      <c r="N562" s="565"/>
      <c r="O562" s="565"/>
      <c r="P562" s="565"/>
      <c r="Q562" s="565"/>
      <c r="R562" s="565"/>
      <c r="S562" s="565"/>
      <c r="T562" s="565"/>
      <c r="U562" s="565"/>
      <c r="V562" s="565"/>
      <c r="W562" s="565"/>
    </row>
    <row r="563" spans="1:23" ht="16.5" customHeight="1">
      <c r="A563" s="565"/>
      <c r="B563" s="565"/>
      <c r="C563" s="574"/>
      <c r="D563" s="565"/>
      <c r="E563" s="565"/>
      <c r="F563" s="565"/>
      <c r="G563" s="565"/>
      <c r="H563" s="565"/>
      <c r="I563" s="565"/>
      <c r="J563" s="565"/>
      <c r="K563" s="565"/>
      <c r="L563" s="565"/>
      <c r="M563" s="565"/>
      <c r="N563" s="565"/>
      <c r="O563" s="565"/>
      <c r="P563" s="565"/>
      <c r="Q563" s="565"/>
      <c r="R563" s="565"/>
      <c r="S563" s="565"/>
      <c r="T563" s="565"/>
      <c r="U563" s="565"/>
      <c r="V563" s="565"/>
      <c r="W563" s="565"/>
    </row>
    <row r="564" spans="1:23" ht="16.5" customHeight="1">
      <c r="A564" s="565"/>
      <c r="B564" s="565"/>
      <c r="C564" s="574"/>
      <c r="D564" s="565"/>
      <c r="E564" s="565"/>
      <c r="F564" s="565"/>
      <c r="G564" s="565"/>
      <c r="H564" s="565"/>
      <c r="I564" s="565"/>
      <c r="J564" s="565"/>
      <c r="K564" s="565"/>
      <c r="L564" s="565"/>
      <c r="M564" s="565"/>
      <c r="N564" s="565"/>
      <c r="O564" s="565"/>
      <c r="P564" s="565"/>
      <c r="Q564" s="565"/>
      <c r="R564" s="565"/>
      <c r="S564" s="565"/>
      <c r="T564" s="565"/>
      <c r="U564" s="565"/>
      <c r="V564" s="565"/>
      <c r="W564" s="565"/>
    </row>
    <row r="565" spans="1:23" ht="16.5" customHeight="1">
      <c r="A565" s="565"/>
      <c r="B565" s="565"/>
      <c r="C565" s="574"/>
      <c r="D565" s="565"/>
      <c r="E565" s="565"/>
      <c r="F565" s="565"/>
      <c r="G565" s="565"/>
      <c r="H565" s="565"/>
      <c r="I565" s="565"/>
      <c r="J565" s="565"/>
      <c r="K565" s="565"/>
      <c r="L565" s="565"/>
      <c r="M565" s="565"/>
      <c r="N565" s="565"/>
      <c r="O565" s="565"/>
      <c r="P565" s="565"/>
      <c r="Q565" s="565"/>
      <c r="R565" s="565"/>
      <c r="S565" s="565"/>
      <c r="T565" s="565"/>
      <c r="U565" s="565"/>
      <c r="V565" s="565"/>
      <c r="W565" s="565"/>
    </row>
    <row r="566" spans="1:23" ht="16.5" customHeight="1">
      <c r="A566" s="565"/>
      <c r="B566" s="565"/>
      <c r="C566" s="574"/>
      <c r="D566" s="565"/>
      <c r="E566" s="565"/>
      <c r="F566" s="565"/>
      <c r="G566" s="565"/>
      <c r="H566" s="565"/>
      <c r="I566" s="565"/>
      <c r="J566" s="565"/>
      <c r="K566" s="565"/>
      <c r="L566" s="565"/>
      <c r="M566" s="565"/>
      <c r="N566" s="565"/>
      <c r="O566" s="565"/>
      <c r="P566" s="565"/>
      <c r="Q566" s="565"/>
      <c r="R566" s="565"/>
      <c r="S566" s="565"/>
      <c r="T566" s="565"/>
      <c r="U566" s="565"/>
      <c r="V566" s="565"/>
      <c r="W566" s="565"/>
    </row>
    <row r="567" spans="1:23" ht="16.5" customHeight="1">
      <c r="A567" s="565"/>
      <c r="B567" s="565"/>
      <c r="C567" s="574"/>
      <c r="D567" s="565"/>
      <c r="E567" s="565"/>
      <c r="F567" s="565"/>
      <c r="G567" s="565"/>
      <c r="H567" s="565"/>
      <c r="I567" s="565"/>
      <c r="J567" s="565"/>
      <c r="K567" s="565"/>
      <c r="L567" s="565"/>
      <c r="M567" s="565"/>
      <c r="N567" s="565"/>
      <c r="O567" s="565"/>
      <c r="P567" s="565"/>
      <c r="Q567" s="565"/>
      <c r="R567" s="565"/>
      <c r="S567" s="565"/>
      <c r="T567" s="565"/>
      <c r="U567" s="565"/>
      <c r="V567" s="565"/>
      <c r="W567" s="565"/>
    </row>
    <row r="568" spans="1:23" ht="16.5" customHeight="1">
      <c r="A568" s="565"/>
      <c r="B568" s="565"/>
      <c r="C568" s="574"/>
      <c r="D568" s="565"/>
      <c r="E568" s="565"/>
      <c r="F568" s="565"/>
      <c r="G568" s="565"/>
      <c r="H568" s="565"/>
      <c r="I568" s="565"/>
      <c r="J568" s="565"/>
      <c r="K568" s="565"/>
      <c r="L568" s="565"/>
      <c r="M568" s="565"/>
      <c r="N568" s="565"/>
      <c r="O568" s="565"/>
      <c r="P568" s="565"/>
      <c r="Q568" s="565"/>
      <c r="R568" s="565"/>
      <c r="S568" s="565"/>
      <c r="T568" s="565"/>
      <c r="U568" s="565"/>
      <c r="V568" s="565"/>
      <c r="W568" s="565"/>
    </row>
    <row r="569" spans="1:23" ht="16.5" customHeight="1">
      <c r="A569" s="565"/>
      <c r="B569" s="565"/>
      <c r="C569" s="574"/>
      <c r="D569" s="565"/>
      <c r="E569" s="565"/>
      <c r="F569" s="565"/>
      <c r="G569" s="565"/>
      <c r="H569" s="565"/>
      <c r="I569" s="565"/>
      <c r="J569" s="565"/>
      <c r="K569" s="565"/>
      <c r="L569" s="565"/>
      <c r="M569" s="565"/>
      <c r="N569" s="565"/>
      <c r="O569" s="565"/>
      <c r="P569" s="565"/>
      <c r="Q569" s="565"/>
      <c r="R569" s="565"/>
      <c r="S569" s="565"/>
      <c r="T569" s="565"/>
      <c r="U569" s="565"/>
      <c r="V569" s="565"/>
      <c r="W569" s="565"/>
    </row>
    <row r="570" spans="1:23" ht="16.5" customHeight="1">
      <c r="A570" s="565"/>
      <c r="B570" s="565"/>
      <c r="C570" s="574"/>
      <c r="D570" s="565"/>
      <c r="E570" s="565"/>
      <c r="F570" s="565"/>
      <c r="G570" s="565"/>
      <c r="H570" s="565"/>
      <c r="I570" s="565"/>
      <c r="J570" s="565"/>
      <c r="K570" s="565"/>
      <c r="L570" s="565"/>
      <c r="M570" s="565"/>
      <c r="N570" s="565"/>
      <c r="O570" s="565"/>
      <c r="P570" s="565"/>
      <c r="Q570" s="565"/>
      <c r="R570" s="565"/>
      <c r="S570" s="565"/>
      <c r="T570" s="565"/>
      <c r="U570" s="565"/>
      <c r="V570" s="565"/>
      <c r="W570" s="565"/>
    </row>
    <row r="571" spans="1:23" ht="16.5" customHeight="1">
      <c r="A571" s="565"/>
      <c r="B571" s="565"/>
      <c r="C571" s="574"/>
      <c r="D571" s="565"/>
      <c r="E571" s="565"/>
      <c r="F571" s="565"/>
      <c r="G571" s="565"/>
      <c r="H571" s="565"/>
      <c r="I571" s="565"/>
      <c r="J571" s="565"/>
      <c r="K571" s="565"/>
      <c r="L571" s="565"/>
      <c r="M571" s="565"/>
      <c r="N571" s="565"/>
      <c r="O571" s="565"/>
      <c r="P571" s="565"/>
      <c r="Q571" s="565"/>
      <c r="R571" s="565"/>
      <c r="S571" s="565"/>
      <c r="T571" s="565"/>
      <c r="U571" s="565"/>
      <c r="V571" s="565"/>
      <c r="W571" s="565"/>
    </row>
    <row r="572" spans="1:23" ht="16.5" customHeight="1">
      <c r="A572" s="565"/>
      <c r="B572" s="565"/>
      <c r="C572" s="574"/>
      <c r="D572" s="565"/>
      <c r="E572" s="565"/>
      <c r="F572" s="565"/>
      <c r="G572" s="565"/>
      <c r="H572" s="565"/>
      <c r="I572" s="565"/>
      <c r="J572" s="565"/>
      <c r="K572" s="565"/>
      <c r="L572" s="565"/>
      <c r="M572" s="565"/>
      <c r="N572" s="565"/>
      <c r="O572" s="565"/>
      <c r="P572" s="565"/>
      <c r="Q572" s="565"/>
      <c r="R572" s="565"/>
      <c r="S572" s="565"/>
      <c r="T572" s="565"/>
      <c r="U572" s="565"/>
      <c r="V572" s="565"/>
      <c r="W572" s="565"/>
    </row>
    <row r="573" spans="1:23" ht="16.5" customHeight="1">
      <c r="A573" s="565"/>
      <c r="B573" s="565"/>
      <c r="C573" s="574"/>
      <c r="D573" s="565"/>
      <c r="E573" s="565"/>
      <c r="F573" s="565"/>
      <c r="G573" s="565"/>
      <c r="H573" s="565"/>
      <c r="I573" s="565"/>
      <c r="J573" s="565"/>
      <c r="K573" s="565"/>
      <c r="L573" s="565"/>
      <c r="M573" s="565"/>
      <c r="N573" s="565"/>
      <c r="O573" s="565"/>
      <c r="P573" s="565"/>
      <c r="Q573" s="565"/>
      <c r="R573" s="565"/>
      <c r="S573" s="565"/>
      <c r="T573" s="565"/>
      <c r="U573" s="565"/>
      <c r="V573" s="565"/>
      <c r="W573" s="565"/>
    </row>
    <row r="574" spans="1:23" ht="16.5" customHeight="1">
      <c r="A574" s="565"/>
      <c r="B574" s="565"/>
      <c r="C574" s="574"/>
      <c r="D574" s="565"/>
      <c r="E574" s="565"/>
      <c r="F574" s="565"/>
      <c r="G574" s="565"/>
      <c r="H574" s="565"/>
      <c r="I574" s="565"/>
      <c r="J574" s="565"/>
      <c r="K574" s="565"/>
      <c r="L574" s="565"/>
      <c r="M574" s="565"/>
      <c r="N574" s="565"/>
      <c r="O574" s="565"/>
      <c r="P574" s="565"/>
      <c r="Q574" s="565"/>
      <c r="R574" s="565"/>
      <c r="S574" s="565"/>
      <c r="T574" s="565"/>
      <c r="U574" s="565"/>
      <c r="V574" s="565"/>
      <c r="W574" s="565"/>
    </row>
    <row r="575" spans="1:23" ht="16.5" customHeight="1">
      <c r="A575" s="565"/>
      <c r="B575" s="565"/>
      <c r="C575" s="574"/>
      <c r="D575" s="565"/>
      <c r="E575" s="565"/>
      <c r="F575" s="565"/>
      <c r="G575" s="565"/>
      <c r="H575" s="565"/>
      <c r="I575" s="565"/>
      <c r="J575" s="565"/>
      <c r="K575" s="565"/>
      <c r="L575" s="565"/>
      <c r="M575" s="565"/>
      <c r="N575" s="565"/>
      <c r="O575" s="565"/>
      <c r="P575" s="565"/>
      <c r="Q575" s="565"/>
      <c r="R575" s="565"/>
      <c r="S575" s="565"/>
      <c r="T575" s="565"/>
      <c r="U575" s="565"/>
      <c r="V575" s="565"/>
      <c r="W575" s="565"/>
    </row>
    <row r="576" spans="1:23" ht="16.5" customHeight="1">
      <c r="A576" s="565"/>
      <c r="B576" s="565"/>
      <c r="C576" s="574"/>
      <c r="D576" s="565"/>
      <c r="E576" s="565"/>
      <c r="F576" s="565"/>
      <c r="G576" s="565"/>
      <c r="H576" s="565"/>
      <c r="I576" s="565"/>
      <c r="J576" s="565"/>
      <c r="K576" s="565"/>
      <c r="L576" s="565"/>
      <c r="M576" s="565"/>
      <c r="N576" s="565"/>
      <c r="O576" s="565"/>
      <c r="P576" s="565"/>
      <c r="Q576" s="565"/>
      <c r="R576" s="565"/>
      <c r="S576" s="565"/>
      <c r="T576" s="565"/>
      <c r="U576" s="565"/>
      <c r="V576" s="565"/>
      <c r="W576" s="565"/>
    </row>
    <row r="577" spans="1:23" ht="16.5" customHeight="1">
      <c r="A577" s="565"/>
      <c r="B577" s="565"/>
      <c r="C577" s="574"/>
      <c r="D577" s="565"/>
      <c r="E577" s="565"/>
      <c r="F577" s="565"/>
      <c r="G577" s="565"/>
      <c r="H577" s="565"/>
      <c r="I577" s="565"/>
      <c r="J577" s="565"/>
      <c r="K577" s="565"/>
      <c r="L577" s="565"/>
      <c r="M577" s="565"/>
      <c r="N577" s="565"/>
      <c r="O577" s="565"/>
      <c r="P577" s="565"/>
      <c r="Q577" s="565"/>
      <c r="R577" s="565"/>
      <c r="S577" s="565"/>
      <c r="T577" s="565"/>
      <c r="U577" s="565"/>
      <c r="V577" s="565"/>
      <c r="W577" s="565"/>
    </row>
    <row r="578" spans="1:23" ht="16.5" customHeight="1">
      <c r="A578" s="565"/>
      <c r="B578" s="565"/>
      <c r="C578" s="574"/>
      <c r="D578" s="565"/>
      <c r="E578" s="565"/>
      <c r="F578" s="565"/>
      <c r="G578" s="565"/>
      <c r="H578" s="565"/>
      <c r="I578" s="565"/>
      <c r="J578" s="565"/>
      <c r="K578" s="565"/>
      <c r="L578" s="565"/>
      <c r="M578" s="565"/>
      <c r="N578" s="565"/>
      <c r="O578" s="565"/>
      <c r="P578" s="565"/>
      <c r="Q578" s="565"/>
      <c r="R578" s="565"/>
      <c r="S578" s="565"/>
      <c r="T578" s="565"/>
      <c r="U578" s="565"/>
      <c r="V578" s="565"/>
      <c r="W578" s="565"/>
    </row>
    <row r="579" spans="1:23" ht="16.5" customHeight="1">
      <c r="A579" s="565"/>
      <c r="B579" s="565"/>
      <c r="C579" s="574"/>
      <c r="D579" s="565"/>
      <c r="E579" s="565"/>
      <c r="F579" s="565"/>
      <c r="G579" s="565"/>
      <c r="H579" s="565"/>
      <c r="I579" s="565"/>
      <c r="J579" s="565"/>
      <c r="K579" s="565"/>
      <c r="L579" s="565"/>
      <c r="M579" s="565"/>
      <c r="N579" s="565"/>
      <c r="O579" s="565"/>
      <c r="P579" s="565"/>
      <c r="Q579" s="565"/>
      <c r="R579" s="565"/>
      <c r="S579" s="565"/>
      <c r="T579" s="565"/>
      <c r="U579" s="565"/>
      <c r="V579" s="565"/>
      <c r="W579" s="565"/>
    </row>
    <row r="580" spans="1:23" ht="16.5" customHeight="1">
      <c r="A580" s="565"/>
      <c r="B580" s="565"/>
      <c r="C580" s="574"/>
      <c r="D580" s="565"/>
      <c r="E580" s="565"/>
      <c r="F580" s="565"/>
      <c r="G580" s="565"/>
      <c r="H580" s="565"/>
      <c r="I580" s="565"/>
      <c r="J580" s="565"/>
      <c r="K580" s="565"/>
      <c r="L580" s="565"/>
      <c r="M580" s="565"/>
      <c r="N580" s="565"/>
      <c r="O580" s="565"/>
      <c r="P580" s="565"/>
      <c r="Q580" s="565"/>
      <c r="R580" s="565"/>
      <c r="S580" s="565"/>
      <c r="T580" s="565"/>
      <c r="U580" s="565"/>
      <c r="V580" s="565"/>
      <c r="W580" s="565"/>
    </row>
    <row r="581" spans="1:23" ht="16.5" customHeight="1">
      <c r="A581" s="565"/>
      <c r="B581" s="565"/>
      <c r="C581" s="574"/>
      <c r="D581" s="565"/>
      <c r="E581" s="565"/>
      <c r="F581" s="565"/>
      <c r="G581" s="565"/>
      <c r="H581" s="565"/>
      <c r="I581" s="565"/>
      <c r="J581" s="565"/>
      <c r="K581" s="565"/>
      <c r="L581" s="565"/>
      <c r="M581" s="565"/>
      <c r="N581" s="565"/>
      <c r="O581" s="565"/>
      <c r="P581" s="565"/>
      <c r="Q581" s="565"/>
      <c r="R581" s="565"/>
      <c r="S581" s="565"/>
      <c r="T581" s="565"/>
      <c r="U581" s="565"/>
      <c r="V581" s="565"/>
      <c r="W581" s="565"/>
    </row>
    <row r="582" spans="1:23" ht="16.5" customHeight="1">
      <c r="A582" s="565"/>
      <c r="B582" s="565"/>
      <c r="C582" s="574"/>
      <c r="D582" s="565"/>
      <c r="E582" s="565"/>
      <c r="F582" s="565"/>
      <c r="G582" s="565"/>
      <c r="H582" s="565"/>
      <c r="I582" s="565"/>
      <c r="J582" s="565"/>
      <c r="K582" s="565"/>
      <c r="L582" s="565"/>
      <c r="M582" s="565"/>
      <c r="N582" s="565"/>
      <c r="O582" s="565"/>
      <c r="P582" s="565"/>
      <c r="Q582" s="565"/>
      <c r="R582" s="565"/>
      <c r="S582" s="565"/>
      <c r="T582" s="565"/>
      <c r="U582" s="565"/>
      <c r="V582" s="565"/>
      <c r="W582" s="565"/>
    </row>
    <row r="583" spans="1:23" ht="16.5" customHeight="1">
      <c r="A583" s="565"/>
      <c r="B583" s="565"/>
      <c r="C583" s="574"/>
      <c r="D583" s="565"/>
      <c r="E583" s="565"/>
      <c r="F583" s="565"/>
      <c r="G583" s="565"/>
      <c r="H583" s="565"/>
      <c r="I583" s="565"/>
      <c r="J583" s="565"/>
      <c r="K583" s="565"/>
      <c r="L583" s="565"/>
      <c r="M583" s="565"/>
      <c r="N583" s="565"/>
      <c r="O583" s="565"/>
      <c r="P583" s="565"/>
      <c r="Q583" s="565"/>
      <c r="R583" s="565"/>
      <c r="S583" s="565"/>
      <c r="T583" s="565"/>
      <c r="U583" s="565"/>
      <c r="V583" s="565"/>
      <c r="W583" s="565"/>
    </row>
    <row r="584" spans="1:23" ht="16.5" customHeight="1">
      <c r="A584" s="565"/>
      <c r="B584" s="565"/>
      <c r="C584" s="574"/>
      <c r="D584" s="565"/>
      <c r="E584" s="565"/>
      <c r="F584" s="565"/>
      <c r="G584" s="565"/>
      <c r="H584" s="565"/>
      <c r="I584" s="565"/>
      <c r="J584" s="565"/>
      <c r="K584" s="565"/>
      <c r="L584" s="565"/>
      <c r="M584" s="565"/>
      <c r="N584" s="565"/>
      <c r="O584" s="565"/>
      <c r="P584" s="565"/>
      <c r="Q584" s="565"/>
      <c r="R584" s="565"/>
      <c r="S584" s="565"/>
      <c r="T584" s="565"/>
      <c r="U584" s="565"/>
      <c r="V584" s="565"/>
      <c r="W584" s="565"/>
    </row>
    <row r="585" spans="1:23" ht="16.5" customHeight="1">
      <c r="A585" s="565"/>
      <c r="B585" s="565"/>
      <c r="C585" s="574"/>
      <c r="D585" s="565"/>
      <c r="E585" s="565"/>
      <c r="F585" s="565"/>
      <c r="G585" s="565"/>
      <c r="H585" s="565"/>
      <c r="I585" s="565"/>
      <c r="J585" s="565"/>
      <c r="K585" s="565"/>
      <c r="L585" s="565"/>
      <c r="M585" s="565"/>
      <c r="N585" s="565"/>
      <c r="O585" s="565"/>
      <c r="P585" s="565"/>
      <c r="Q585" s="565"/>
      <c r="R585" s="565"/>
      <c r="S585" s="565"/>
      <c r="T585" s="565"/>
      <c r="U585" s="565"/>
      <c r="V585" s="565"/>
      <c r="W585" s="565"/>
    </row>
    <row r="586" spans="1:23" ht="16.5" customHeight="1">
      <c r="A586" s="565"/>
      <c r="B586" s="565"/>
      <c r="C586" s="574"/>
      <c r="D586" s="565"/>
      <c r="E586" s="565"/>
      <c r="F586" s="565"/>
      <c r="G586" s="565"/>
      <c r="H586" s="565"/>
      <c r="I586" s="565"/>
      <c r="J586" s="565"/>
      <c r="K586" s="565"/>
      <c r="L586" s="565"/>
      <c r="M586" s="565"/>
      <c r="N586" s="565"/>
      <c r="O586" s="565"/>
      <c r="P586" s="565"/>
      <c r="Q586" s="565"/>
      <c r="R586" s="565"/>
      <c r="S586" s="565"/>
      <c r="T586" s="565"/>
      <c r="U586" s="565"/>
      <c r="V586" s="565"/>
      <c r="W586" s="565"/>
    </row>
    <row r="587" spans="1:23" ht="16.5" customHeight="1">
      <c r="A587" s="565"/>
      <c r="B587" s="565"/>
      <c r="C587" s="574"/>
      <c r="D587" s="565"/>
      <c r="E587" s="565"/>
      <c r="F587" s="565"/>
      <c r="G587" s="565"/>
      <c r="H587" s="565"/>
      <c r="I587" s="565"/>
      <c r="J587" s="565"/>
      <c r="K587" s="565"/>
      <c r="L587" s="565"/>
      <c r="M587" s="565"/>
      <c r="N587" s="565"/>
      <c r="O587" s="565"/>
      <c r="P587" s="565"/>
      <c r="Q587" s="565"/>
      <c r="R587" s="565"/>
      <c r="S587" s="565"/>
      <c r="T587" s="565"/>
      <c r="U587" s="565"/>
      <c r="V587" s="565"/>
      <c r="W587" s="565"/>
    </row>
    <row r="588" spans="1:23" ht="16.5" customHeight="1">
      <c r="A588" s="565"/>
      <c r="B588" s="565"/>
      <c r="C588" s="574"/>
      <c r="D588" s="565"/>
      <c r="E588" s="565"/>
      <c r="F588" s="565"/>
      <c r="G588" s="565"/>
      <c r="H588" s="565"/>
      <c r="I588" s="565"/>
      <c r="J588" s="565"/>
      <c r="K588" s="565"/>
      <c r="L588" s="565"/>
      <c r="M588" s="565"/>
      <c r="N588" s="565"/>
      <c r="O588" s="565"/>
      <c r="P588" s="565"/>
      <c r="Q588" s="565"/>
      <c r="R588" s="565"/>
      <c r="S588" s="565"/>
      <c r="T588" s="565"/>
      <c r="U588" s="565"/>
      <c r="V588" s="565"/>
      <c r="W588" s="565"/>
    </row>
    <row r="589" spans="1:23" ht="16.5" customHeight="1">
      <c r="A589" s="565"/>
      <c r="B589" s="565"/>
      <c r="C589" s="574"/>
      <c r="D589" s="565"/>
      <c r="E589" s="565"/>
      <c r="F589" s="565"/>
      <c r="G589" s="565"/>
      <c r="H589" s="565"/>
      <c r="I589" s="565"/>
      <c r="J589" s="565"/>
      <c r="K589" s="565"/>
      <c r="L589" s="565"/>
      <c r="M589" s="565"/>
      <c r="N589" s="565"/>
      <c r="O589" s="565"/>
      <c r="P589" s="565"/>
      <c r="Q589" s="565"/>
      <c r="R589" s="565"/>
      <c r="S589" s="565"/>
      <c r="T589" s="565"/>
      <c r="U589" s="565"/>
      <c r="V589" s="565"/>
      <c r="W589" s="565"/>
    </row>
    <row r="590" spans="1:23" ht="16.5" customHeight="1">
      <c r="A590" s="565"/>
      <c r="B590" s="565"/>
      <c r="C590" s="574"/>
      <c r="D590" s="565"/>
      <c r="E590" s="565"/>
      <c r="F590" s="565"/>
      <c r="G590" s="565"/>
      <c r="H590" s="565"/>
      <c r="I590" s="565"/>
      <c r="J590" s="565"/>
      <c r="K590" s="565"/>
      <c r="L590" s="565"/>
      <c r="M590" s="565"/>
      <c r="N590" s="565"/>
      <c r="O590" s="565"/>
      <c r="P590" s="565"/>
      <c r="Q590" s="565"/>
      <c r="R590" s="565"/>
      <c r="S590" s="565"/>
      <c r="T590" s="565"/>
      <c r="U590" s="565"/>
      <c r="V590" s="565"/>
      <c r="W590" s="565"/>
    </row>
    <row r="591" spans="1:23" ht="16.5" customHeight="1">
      <c r="A591" s="565"/>
      <c r="B591" s="565"/>
      <c r="C591" s="574"/>
      <c r="D591" s="565"/>
      <c r="E591" s="565"/>
      <c r="F591" s="565"/>
      <c r="G591" s="565"/>
      <c r="H591" s="565"/>
      <c r="I591" s="565"/>
      <c r="J591" s="565"/>
      <c r="K591" s="565"/>
      <c r="L591" s="565"/>
      <c r="M591" s="565"/>
      <c r="N591" s="565"/>
      <c r="O591" s="565"/>
      <c r="P591" s="565"/>
      <c r="Q591" s="565"/>
      <c r="R591" s="565"/>
      <c r="S591" s="565"/>
      <c r="T591" s="565"/>
      <c r="U591" s="565"/>
      <c r="V591" s="565"/>
      <c r="W591" s="565"/>
    </row>
    <row r="592" spans="1:23" ht="16.5" customHeight="1">
      <c r="A592" s="565"/>
      <c r="B592" s="565"/>
      <c r="C592" s="574"/>
      <c r="D592" s="565"/>
      <c r="E592" s="565"/>
      <c r="F592" s="565"/>
      <c r="G592" s="565"/>
      <c r="H592" s="565"/>
      <c r="I592" s="565"/>
      <c r="J592" s="565"/>
      <c r="K592" s="565"/>
      <c r="L592" s="565"/>
      <c r="M592" s="565"/>
      <c r="N592" s="565"/>
      <c r="O592" s="565"/>
      <c r="P592" s="565"/>
      <c r="Q592" s="565"/>
      <c r="R592" s="565"/>
      <c r="S592" s="565"/>
      <c r="T592" s="565"/>
      <c r="U592" s="565"/>
      <c r="V592" s="565"/>
      <c r="W592" s="565"/>
    </row>
    <row r="593" spans="1:23" ht="16.5" customHeight="1">
      <c r="A593" s="565"/>
      <c r="B593" s="565"/>
      <c r="C593" s="574"/>
      <c r="D593" s="565"/>
      <c r="E593" s="565"/>
      <c r="F593" s="565"/>
      <c r="G593" s="565"/>
      <c r="H593" s="565"/>
      <c r="I593" s="565"/>
      <c r="J593" s="565"/>
      <c r="K593" s="565"/>
      <c r="L593" s="565"/>
      <c r="M593" s="565"/>
      <c r="N593" s="565"/>
      <c r="O593" s="565"/>
      <c r="P593" s="565"/>
      <c r="Q593" s="565"/>
      <c r="R593" s="565"/>
      <c r="S593" s="565"/>
      <c r="T593" s="565"/>
      <c r="U593" s="565"/>
      <c r="V593" s="565"/>
      <c r="W593" s="565"/>
    </row>
    <row r="594" spans="1:23" ht="16.5" customHeight="1">
      <c r="A594" s="565"/>
      <c r="B594" s="565"/>
      <c r="C594" s="574"/>
      <c r="D594" s="565"/>
      <c r="E594" s="565"/>
      <c r="F594" s="565"/>
      <c r="G594" s="565"/>
      <c r="H594" s="565"/>
      <c r="I594" s="565"/>
      <c r="J594" s="565"/>
      <c r="K594" s="565"/>
      <c r="L594" s="565"/>
      <c r="M594" s="565"/>
      <c r="N594" s="565"/>
      <c r="O594" s="565"/>
      <c r="P594" s="565"/>
      <c r="Q594" s="565"/>
      <c r="R594" s="565"/>
      <c r="S594" s="565"/>
      <c r="T594" s="565"/>
      <c r="U594" s="565"/>
      <c r="V594" s="565"/>
      <c r="W594" s="565"/>
    </row>
    <row r="595" spans="1:23" ht="16.5" customHeight="1">
      <c r="A595" s="565"/>
      <c r="B595" s="565"/>
      <c r="C595" s="574"/>
      <c r="D595" s="565"/>
      <c r="E595" s="565"/>
      <c r="F595" s="565"/>
      <c r="G595" s="565"/>
      <c r="H595" s="565"/>
      <c r="I595" s="565"/>
      <c r="J595" s="565"/>
      <c r="K595" s="565"/>
      <c r="L595" s="565"/>
      <c r="M595" s="565"/>
      <c r="N595" s="565"/>
      <c r="O595" s="565"/>
      <c r="P595" s="565"/>
      <c r="Q595" s="565"/>
      <c r="R595" s="565"/>
      <c r="S595" s="565"/>
      <c r="T595" s="565"/>
      <c r="U595" s="565"/>
      <c r="V595" s="565"/>
      <c r="W595" s="565"/>
    </row>
    <row r="596" spans="1:23" ht="16.5" customHeight="1">
      <c r="A596" s="565"/>
      <c r="B596" s="565"/>
      <c r="C596" s="574"/>
      <c r="D596" s="565"/>
      <c r="E596" s="565"/>
      <c r="F596" s="565"/>
      <c r="G596" s="565"/>
      <c r="H596" s="565"/>
      <c r="I596" s="565"/>
      <c r="J596" s="565"/>
      <c r="K596" s="565"/>
      <c r="L596" s="565"/>
      <c r="M596" s="565"/>
      <c r="N596" s="565"/>
      <c r="O596" s="565"/>
      <c r="P596" s="565"/>
      <c r="Q596" s="565"/>
      <c r="R596" s="565"/>
      <c r="S596" s="565"/>
      <c r="T596" s="565"/>
      <c r="U596" s="565"/>
      <c r="V596" s="565"/>
      <c r="W596" s="565"/>
    </row>
    <row r="597" spans="1:23" ht="16.5" customHeight="1">
      <c r="A597" s="565"/>
      <c r="B597" s="565"/>
      <c r="C597" s="574"/>
      <c r="D597" s="565"/>
      <c r="E597" s="565"/>
      <c r="F597" s="565"/>
      <c r="G597" s="565"/>
      <c r="H597" s="565"/>
      <c r="I597" s="565"/>
      <c r="J597" s="565"/>
      <c r="K597" s="565"/>
      <c r="L597" s="565"/>
      <c r="M597" s="565"/>
      <c r="N597" s="565"/>
      <c r="O597" s="565"/>
      <c r="P597" s="565"/>
      <c r="Q597" s="565"/>
      <c r="R597" s="565"/>
      <c r="S597" s="565"/>
      <c r="T597" s="565"/>
      <c r="U597" s="565"/>
      <c r="V597" s="565"/>
      <c r="W597" s="565"/>
    </row>
    <row r="598" spans="1:23" ht="16.5" customHeight="1">
      <c r="A598" s="565"/>
      <c r="B598" s="565"/>
      <c r="C598" s="574"/>
      <c r="D598" s="565"/>
      <c r="E598" s="565"/>
      <c r="F598" s="565"/>
      <c r="G598" s="565"/>
      <c r="H598" s="565"/>
      <c r="I598" s="565"/>
      <c r="J598" s="565"/>
      <c r="K598" s="565"/>
      <c r="L598" s="565"/>
      <c r="M598" s="565"/>
      <c r="N598" s="565"/>
      <c r="O598" s="565"/>
      <c r="P598" s="565"/>
      <c r="Q598" s="565"/>
      <c r="R598" s="565"/>
      <c r="S598" s="565"/>
      <c r="T598" s="565"/>
      <c r="U598" s="565"/>
      <c r="V598" s="565"/>
      <c r="W598" s="565"/>
    </row>
    <row r="599" spans="1:23" ht="16.5" customHeight="1">
      <c r="A599" s="565"/>
      <c r="B599" s="565"/>
      <c r="C599" s="574"/>
      <c r="D599" s="565"/>
      <c r="E599" s="565"/>
      <c r="F599" s="565"/>
      <c r="G599" s="565"/>
      <c r="H599" s="565"/>
      <c r="I599" s="565"/>
      <c r="J599" s="565"/>
      <c r="K599" s="565"/>
      <c r="L599" s="565"/>
      <c r="M599" s="565"/>
      <c r="N599" s="565"/>
      <c r="O599" s="565"/>
      <c r="P599" s="565"/>
      <c r="Q599" s="565"/>
      <c r="R599" s="565"/>
      <c r="S599" s="565"/>
      <c r="T599" s="565"/>
      <c r="U599" s="565"/>
      <c r="V599" s="565"/>
      <c r="W599" s="565"/>
    </row>
    <row r="600" spans="1:23" ht="16.5" customHeight="1">
      <c r="A600" s="565"/>
      <c r="B600" s="565"/>
      <c r="C600" s="574"/>
      <c r="D600" s="565"/>
      <c r="E600" s="565"/>
      <c r="F600" s="565"/>
      <c r="G600" s="565"/>
      <c r="H600" s="565"/>
      <c r="I600" s="565"/>
      <c r="J600" s="565"/>
      <c r="K600" s="565"/>
      <c r="L600" s="565"/>
      <c r="M600" s="565"/>
      <c r="N600" s="565"/>
      <c r="O600" s="565"/>
      <c r="P600" s="565"/>
      <c r="Q600" s="565"/>
      <c r="R600" s="565"/>
      <c r="S600" s="565"/>
      <c r="T600" s="565"/>
      <c r="U600" s="565"/>
      <c r="V600" s="565"/>
      <c r="W600" s="565"/>
    </row>
    <row r="601" spans="1:23" ht="16.5" customHeight="1">
      <c r="A601" s="565"/>
      <c r="B601" s="565"/>
      <c r="C601" s="574"/>
      <c r="D601" s="565"/>
      <c r="E601" s="565"/>
      <c r="F601" s="565"/>
      <c r="G601" s="565"/>
      <c r="H601" s="565"/>
      <c r="I601" s="565"/>
      <c r="J601" s="565"/>
      <c r="K601" s="565"/>
      <c r="L601" s="565"/>
      <c r="M601" s="565"/>
      <c r="N601" s="565"/>
      <c r="O601" s="565"/>
      <c r="P601" s="565"/>
      <c r="Q601" s="565"/>
      <c r="R601" s="565"/>
      <c r="S601" s="565"/>
      <c r="T601" s="565"/>
      <c r="U601" s="565"/>
      <c r="V601" s="565"/>
      <c r="W601" s="565"/>
    </row>
    <row r="602" spans="1:23" ht="16.5" customHeight="1">
      <c r="A602" s="565"/>
      <c r="B602" s="565"/>
      <c r="C602" s="574"/>
      <c r="D602" s="565"/>
      <c r="E602" s="565"/>
      <c r="F602" s="565"/>
      <c r="G602" s="565"/>
      <c r="H602" s="565"/>
      <c r="I602" s="565"/>
      <c r="J602" s="565"/>
      <c r="K602" s="565"/>
      <c r="L602" s="565"/>
      <c r="M602" s="565"/>
      <c r="N602" s="565"/>
      <c r="O602" s="565"/>
      <c r="P602" s="565"/>
      <c r="Q602" s="565"/>
      <c r="R602" s="565"/>
      <c r="S602" s="565"/>
      <c r="T602" s="565"/>
      <c r="U602" s="565"/>
      <c r="V602" s="565"/>
      <c r="W602" s="565"/>
    </row>
    <row r="603" spans="1:23" ht="16.5" customHeight="1">
      <c r="A603" s="565"/>
      <c r="B603" s="565"/>
      <c r="C603" s="574"/>
      <c r="D603" s="565"/>
      <c r="E603" s="565"/>
      <c r="F603" s="565"/>
      <c r="G603" s="565"/>
      <c r="H603" s="565"/>
      <c r="I603" s="565"/>
      <c r="J603" s="565"/>
      <c r="K603" s="565"/>
      <c r="L603" s="565"/>
      <c r="M603" s="565"/>
      <c r="N603" s="565"/>
      <c r="O603" s="565"/>
      <c r="P603" s="565"/>
      <c r="Q603" s="565"/>
      <c r="R603" s="565"/>
      <c r="S603" s="565"/>
      <c r="T603" s="565"/>
      <c r="U603" s="565"/>
      <c r="V603" s="565"/>
      <c r="W603" s="565"/>
    </row>
    <row r="604" spans="1:23" ht="16.5" customHeight="1">
      <c r="A604" s="565"/>
      <c r="B604" s="565"/>
      <c r="C604" s="574"/>
      <c r="D604" s="565"/>
      <c r="E604" s="565"/>
      <c r="F604" s="565"/>
      <c r="G604" s="565"/>
      <c r="H604" s="565"/>
      <c r="I604" s="565"/>
      <c r="J604" s="565"/>
      <c r="K604" s="565"/>
      <c r="L604" s="565"/>
      <c r="M604" s="565"/>
      <c r="N604" s="565"/>
      <c r="O604" s="565"/>
      <c r="P604" s="565"/>
      <c r="Q604" s="565"/>
      <c r="R604" s="565"/>
      <c r="S604" s="565"/>
      <c r="T604" s="565"/>
      <c r="U604" s="565"/>
      <c r="V604" s="565"/>
      <c r="W604" s="565"/>
    </row>
    <row r="605" spans="1:23" ht="16.5" customHeight="1">
      <c r="A605" s="565"/>
      <c r="B605" s="565"/>
      <c r="C605" s="574"/>
      <c r="D605" s="565"/>
      <c r="E605" s="565"/>
      <c r="F605" s="565"/>
      <c r="G605" s="565"/>
      <c r="H605" s="565"/>
      <c r="I605" s="565"/>
      <c r="J605" s="565"/>
      <c r="K605" s="565"/>
      <c r="L605" s="565"/>
      <c r="M605" s="565"/>
      <c r="N605" s="565"/>
      <c r="O605" s="565"/>
      <c r="P605" s="565"/>
      <c r="Q605" s="565"/>
      <c r="R605" s="565"/>
      <c r="S605" s="565"/>
      <c r="T605" s="565"/>
      <c r="U605" s="565"/>
      <c r="V605" s="565"/>
      <c r="W605" s="565"/>
    </row>
    <row r="606" spans="1:23" ht="16.5" customHeight="1">
      <c r="A606" s="565"/>
      <c r="B606" s="565"/>
      <c r="C606" s="574"/>
      <c r="D606" s="565"/>
      <c r="E606" s="565"/>
      <c r="F606" s="565"/>
      <c r="G606" s="565"/>
      <c r="H606" s="565"/>
      <c r="I606" s="565"/>
      <c r="J606" s="565"/>
      <c r="K606" s="565"/>
      <c r="L606" s="565"/>
      <c r="M606" s="565"/>
      <c r="N606" s="565"/>
      <c r="O606" s="565"/>
      <c r="P606" s="565"/>
      <c r="Q606" s="565"/>
      <c r="R606" s="565"/>
      <c r="S606" s="565"/>
      <c r="T606" s="565"/>
      <c r="U606" s="565"/>
      <c r="V606" s="565"/>
      <c r="W606" s="565"/>
    </row>
    <row r="607" spans="1:23" ht="16.5" customHeight="1">
      <c r="A607" s="565"/>
      <c r="B607" s="565"/>
      <c r="C607" s="574"/>
      <c r="D607" s="565"/>
      <c r="E607" s="565"/>
      <c r="F607" s="565"/>
      <c r="G607" s="565"/>
      <c r="H607" s="565"/>
      <c r="I607" s="565"/>
      <c r="J607" s="565"/>
      <c r="K607" s="565"/>
      <c r="L607" s="565"/>
      <c r="M607" s="565"/>
      <c r="N607" s="565"/>
      <c r="O607" s="565"/>
      <c r="P607" s="565"/>
      <c r="Q607" s="565"/>
      <c r="R607" s="565"/>
      <c r="S607" s="565"/>
      <c r="T607" s="565"/>
      <c r="U607" s="565"/>
      <c r="V607" s="565"/>
      <c r="W607" s="565"/>
    </row>
    <row r="608" spans="1:23" ht="16.5" customHeight="1">
      <c r="A608" s="565"/>
      <c r="B608" s="565"/>
      <c r="C608" s="574"/>
      <c r="D608" s="565"/>
      <c r="E608" s="565"/>
      <c r="F608" s="565"/>
      <c r="G608" s="565"/>
      <c r="H608" s="565"/>
      <c r="I608" s="565"/>
      <c r="J608" s="565"/>
      <c r="K608" s="565"/>
      <c r="L608" s="565"/>
      <c r="M608" s="565"/>
      <c r="N608" s="565"/>
      <c r="O608" s="565"/>
      <c r="P608" s="565"/>
      <c r="Q608" s="565"/>
      <c r="R608" s="565"/>
      <c r="S608" s="565"/>
      <c r="T608" s="565"/>
      <c r="U608" s="565"/>
      <c r="V608" s="565"/>
      <c r="W608" s="565"/>
    </row>
    <row r="609" spans="1:23" ht="16.5" customHeight="1">
      <c r="A609" s="565"/>
      <c r="B609" s="565"/>
      <c r="C609" s="574"/>
      <c r="D609" s="565"/>
      <c r="E609" s="565"/>
      <c r="F609" s="565"/>
      <c r="G609" s="565"/>
      <c r="H609" s="565"/>
      <c r="I609" s="565"/>
      <c r="J609" s="565"/>
      <c r="K609" s="565"/>
      <c r="L609" s="565"/>
      <c r="M609" s="565"/>
      <c r="N609" s="565"/>
      <c r="O609" s="565"/>
      <c r="P609" s="565"/>
      <c r="Q609" s="565"/>
      <c r="R609" s="565"/>
      <c r="S609" s="565"/>
      <c r="T609" s="565"/>
      <c r="U609" s="565"/>
      <c r="V609" s="565"/>
      <c r="W609" s="565"/>
    </row>
    <row r="610" spans="1:23" ht="16.5" customHeight="1">
      <c r="A610" s="565"/>
      <c r="B610" s="565"/>
      <c r="C610" s="574"/>
      <c r="D610" s="565"/>
      <c r="E610" s="565"/>
      <c r="F610" s="565"/>
      <c r="G610" s="565"/>
      <c r="H610" s="565"/>
      <c r="I610" s="565"/>
      <c r="J610" s="565"/>
      <c r="K610" s="565"/>
      <c r="L610" s="565"/>
      <c r="M610" s="565"/>
      <c r="N610" s="565"/>
      <c r="O610" s="565"/>
      <c r="P610" s="565"/>
      <c r="Q610" s="565"/>
      <c r="R610" s="565"/>
      <c r="S610" s="565"/>
      <c r="T610" s="565"/>
      <c r="U610" s="565"/>
      <c r="V610" s="565"/>
      <c r="W610" s="565"/>
    </row>
    <row r="611" spans="1:23" ht="16.5" customHeight="1">
      <c r="A611" s="565"/>
      <c r="B611" s="565"/>
      <c r="C611" s="574"/>
      <c r="D611" s="565"/>
      <c r="E611" s="565"/>
      <c r="F611" s="565"/>
      <c r="G611" s="565"/>
      <c r="H611" s="565"/>
      <c r="I611" s="565"/>
      <c r="J611" s="565"/>
      <c r="K611" s="565"/>
      <c r="L611" s="565"/>
      <c r="M611" s="565"/>
      <c r="N611" s="565"/>
      <c r="O611" s="565"/>
      <c r="P611" s="565"/>
      <c r="Q611" s="565"/>
      <c r="R611" s="565"/>
      <c r="S611" s="565"/>
      <c r="T611" s="565"/>
      <c r="U611" s="565"/>
      <c r="V611" s="565"/>
      <c r="W611" s="565"/>
    </row>
    <row r="612" spans="1:23" ht="16.5" customHeight="1">
      <c r="A612" s="565"/>
      <c r="B612" s="565"/>
      <c r="C612" s="574"/>
      <c r="D612" s="565"/>
      <c r="E612" s="565"/>
      <c r="F612" s="565"/>
      <c r="G612" s="565"/>
      <c r="H612" s="565"/>
      <c r="I612" s="565"/>
      <c r="J612" s="565"/>
      <c r="K612" s="565"/>
      <c r="L612" s="565"/>
      <c r="M612" s="565"/>
      <c r="N612" s="565"/>
      <c r="O612" s="565"/>
      <c r="P612" s="565"/>
      <c r="Q612" s="565"/>
      <c r="R612" s="565"/>
      <c r="S612" s="565"/>
      <c r="T612" s="565"/>
      <c r="U612" s="565"/>
      <c r="V612" s="565"/>
      <c r="W612" s="565"/>
    </row>
    <row r="613" spans="1:23" ht="16.5" customHeight="1">
      <c r="A613" s="565"/>
      <c r="B613" s="565"/>
      <c r="C613" s="574"/>
      <c r="D613" s="565"/>
      <c r="E613" s="565"/>
      <c r="F613" s="565"/>
      <c r="G613" s="565"/>
      <c r="H613" s="565"/>
      <c r="I613" s="565"/>
      <c r="J613" s="565"/>
      <c r="K613" s="565"/>
      <c r="L613" s="565"/>
      <c r="M613" s="565"/>
      <c r="N613" s="565"/>
      <c r="O613" s="565"/>
      <c r="P613" s="565"/>
      <c r="Q613" s="565"/>
      <c r="R613" s="565"/>
      <c r="S613" s="565"/>
      <c r="T613" s="565"/>
      <c r="U613" s="565"/>
      <c r="V613" s="565"/>
      <c r="W613" s="565"/>
    </row>
    <row r="614" spans="1:23" ht="16.5" customHeight="1">
      <c r="A614" s="565"/>
      <c r="B614" s="565"/>
      <c r="C614" s="574"/>
      <c r="D614" s="565"/>
      <c r="E614" s="565"/>
      <c r="F614" s="565"/>
      <c r="G614" s="565"/>
      <c r="H614" s="565"/>
      <c r="I614" s="565"/>
      <c r="J614" s="565"/>
      <c r="K614" s="565"/>
      <c r="L614" s="565"/>
      <c r="M614" s="565"/>
      <c r="N614" s="565"/>
      <c r="O614" s="565"/>
      <c r="P614" s="565"/>
      <c r="Q614" s="565"/>
      <c r="R614" s="565"/>
      <c r="S614" s="565"/>
      <c r="T614" s="565"/>
      <c r="U614" s="565"/>
      <c r="V614" s="565"/>
      <c r="W614" s="565"/>
    </row>
    <row r="615" spans="1:23" ht="16.5" customHeight="1">
      <c r="A615" s="565"/>
      <c r="B615" s="565"/>
      <c r="C615" s="574"/>
      <c r="D615" s="565"/>
      <c r="E615" s="565"/>
      <c r="F615" s="565"/>
      <c r="G615" s="565"/>
      <c r="H615" s="565"/>
      <c r="I615" s="565"/>
      <c r="J615" s="565"/>
      <c r="K615" s="565"/>
      <c r="L615" s="565"/>
      <c r="M615" s="565"/>
      <c r="N615" s="565"/>
      <c r="O615" s="565"/>
      <c r="P615" s="565"/>
      <c r="Q615" s="565"/>
      <c r="R615" s="565"/>
      <c r="S615" s="565"/>
      <c r="T615" s="565"/>
      <c r="U615" s="565"/>
      <c r="V615" s="565"/>
      <c r="W615" s="565"/>
    </row>
    <row r="616" spans="1:23" ht="16.5" customHeight="1">
      <c r="A616" s="565"/>
      <c r="B616" s="565"/>
      <c r="C616" s="574"/>
      <c r="D616" s="565"/>
      <c r="E616" s="565"/>
      <c r="F616" s="565"/>
      <c r="G616" s="565"/>
      <c r="H616" s="565"/>
      <c r="I616" s="565"/>
      <c r="J616" s="565"/>
      <c r="K616" s="565"/>
      <c r="L616" s="565"/>
      <c r="M616" s="565"/>
      <c r="N616" s="565"/>
      <c r="O616" s="565"/>
      <c r="P616" s="565"/>
      <c r="Q616" s="565"/>
      <c r="R616" s="565"/>
      <c r="S616" s="565"/>
      <c r="T616" s="565"/>
      <c r="U616" s="565"/>
      <c r="V616" s="565"/>
      <c r="W616" s="565"/>
    </row>
    <row r="617" spans="1:23" ht="16.5" customHeight="1">
      <c r="A617" s="565"/>
      <c r="B617" s="565"/>
      <c r="C617" s="574"/>
      <c r="D617" s="565"/>
      <c r="E617" s="565"/>
      <c r="F617" s="565"/>
      <c r="G617" s="565"/>
      <c r="H617" s="565"/>
      <c r="I617" s="565"/>
      <c r="J617" s="565"/>
      <c r="K617" s="565"/>
      <c r="L617" s="565"/>
      <c r="M617" s="565"/>
      <c r="N617" s="565"/>
      <c r="O617" s="565"/>
      <c r="P617" s="565"/>
      <c r="Q617" s="565"/>
      <c r="R617" s="565"/>
      <c r="S617" s="565"/>
      <c r="T617" s="565"/>
      <c r="U617" s="565"/>
      <c r="V617" s="565"/>
      <c r="W617" s="565"/>
    </row>
    <row r="618" spans="1:23" ht="16.5" customHeight="1">
      <c r="A618" s="565"/>
      <c r="B618" s="565"/>
      <c r="C618" s="574"/>
      <c r="D618" s="565"/>
      <c r="E618" s="565"/>
      <c r="F618" s="565"/>
      <c r="G618" s="565"/>
      <c r="H618" s="565"/>
      <c r="I618" s="565"/>
      <c r="J618" s="565"/>
      <c r="K618" s="565"/>
      <c r="L618" s="565"/>
      <c r="M618" s="565"/>
      <c r="N618" s="565"/>
      <c r="O618" s="565"/>
      <c r="P618" s="565"/>
      <c r="Q618" s="565"/>
      <c r="R618" s="565"/>
      <c r="S618" s="565"/>
      <c r="T618" s="565"/>
      <c r="U618" s="565"/>
      <c r="V618" s="565"/>
      <c r="W618" s="565"/>
    </row>
    <row r="619" spans="1:23" ht="16.5" customHeight="1">
      <c r="A619" s="565"/>
      <c r="B619" s="565"/>
      <c r="C619" s="574"/>
      <c r="D619" s="565"/>
      <c r="E619" s="565"/>
      <c r="F619" s="565"/>
      <c r="G619" s="565"/>
      <c r="H619" s="565"/>
      <c r="I619" s="565"/>
      <c r="J619" s="565"/>
      <c r="K619" s="565"/>
      <c r="L619" s="565"/>
      <c r="M619" s="565"/>
      <c r="N619" s="565"/>
      <c r="O619" s="565"/>
      <c r="P619" s="565"/>
      <c r="Q619" s="565"/>
      <c r="R619" s="565"/>
      <c r="S619" s="565"/>
      <c r="T619" s="565"/>
      <c r="U619" s="565"/>
      <c r="V619" s="565"/>
      <c r="W619" s="565"/>
    </row>
    <row r="620" spans="1:23" ht="16.5" customHeight="1">
      <c r="A620" s="565"/>
      <c r="B620" s="565"/>
      <c r="C620" s="574"/>
      <c r="D620" s="565"/>
      <c r="E620" s="565"/>
      <c r="F620" s="565"/>
      <c r="G620" s="565"/>
      <c r="H620" s="565"/>
      <c r="I620" s="565"/>
      <c r="J620" s="565"/>
      <c r="K620" s="565"/>
      <c r="L620" s="565"/>
      <c r="M620" s="565"/>
      <c r="N620" s="565"/>
      <c r="O620" s="565"/>
      <c r="P620" s="565"/>
      <c r="Q620" s="565"/>
      <c r="R620" s="565"/>
      <c r="S620" s="565"/>
      <c r="T620" s="565"/>
      <c r="U620" s="565"/>
      <c r="V620" s="565"/>
      <c r="W620" s="565"/>
    </row>
    <row r="621" spans="1:23" ht="16.5" customHeight="1">
      <c r="A621" s="565"/>
      <c r="B621" s="565"/>
      <c r="C621" s="574"/>
      <c r="D621" s="565"/>
      <c r="E621" s="565"/>
      <c r="F621" s="565"/>
      <c r="G621" s="565"/>
      <c r="H621" s="565"/>
      <c r="I621" s="565"/>
      <c r="J621" s="565"/>
      <c r="K621" s="565"/>
      <c r="L621" s="565"/>
      <c r="M621" s="565"/>
      <c r="N621" s="565"/>
      <c r="O621" s="565"/>
      <c r="P621" s="565"/>
      <c r="Q621" s="565"/>
      <c r="R621" s="565"/>
      <c r="S621" s="565"/>
      <c r="T621" s="565"/>
      <c r="U621" s="565"/>
      <c r="V621" s="565"/>
      <c r="W621" s="565"/>
    </row>
    <row r="622" spans="1:23" ht="16.5" customHeight="1">
      <c r="A622" s="565"/>
      <c r="B622" s="565"/>
      <c r="C622" s="574"/>
      <c r="D622" s="565"/>
      <c r="E622" s="565"/>
      <c r="F622" s="565"/>
      <c r="G622" s="565"/>
      <c r="H622" s="565"/>
      <c r="I622" s="565"/>
      <c r="J622" s="565"/>
      <c r="K622" s="565"/>
      <c r="L622" s="565"/>
      <c r="M622" s="565"/>
      <c r="N622" s="565"/>
      <c r="O622" s="565"/>
      <c r="P622" s="565"/>
      <c r="Q622" s="565"/>
      <c r="R622" s="565"/>
      <c r="S622" s="565"/>
      <c r="T622" s="565"/>
      <c r="U622" s="565"/>
      <c r="V622" s="565"/>
      <c r="W622" s="565"/>
    </row>
    <row r="623" spans="1:23" ht="16.5" customHeight="1">
      <c r="A623" s="565"/>
      <c r="B623" s="565"/>
      <c r="C623" s="574"/>
      <c r="D623" s="565"/>
      <c r="E623" s="565"/>
      <c r="F623" s="565"/>
      <c r="G623" s="565"/>
      <c r="H623" s="565"/>
      <c r="I623" s="565"/>
      <c r="J623" s="565"/>
      <c r="K623" s="565"/>
      <c r="L623" s="565"/>
      <c r="M623" s="565"/>
      <c r="N623" s="565"/>
      <c r="O623" s="565"/>
      <c r="P623" s="565"/>
      <c r="Q623" s="565"/>
      <c r="R623" s="565"/>
      <c r="S623" s="565"/>
      <c r="T623" s="565"/>
      <c r="U623" s="565"/>
      <c r="V623" s="565"/>
      <c r="W623" s="565"/>
    </row>
    <row r="624" spans="1:23" ht="16.5" customHeight="1">
      <c r="A624" s="565"/>
      <c r="B624" s="565"/>
      <c r="C624" s="574"/>
      <c r="D624" s="565"/>
      <c r="E624" s="565"/>
      <c r="F624" s="565"/>
      <c r="G624" s="565"/>
      <c r="H624" s="565"/>
      <c r="I624" s="565"/>
      <c r="J624" s="565"/>
      <c r="K624" s="565"/>
      <c r="L624" s="565"/>
      <c r="M624" s="565"/>
      <c r="N624" s="565"/>
      <c r="O624" s="565"/>
      <c r="P624" s="565"/>
      <c r="Q624" s="565"/>
      <c r="R624" s="565"/>
      <c r="S624" s="565"/>
      <c r="T624" s="565"/>
      <c r="U624" s="565"/>
      <c r="V624" s="565"/>
      <c r="W624" s="565"/>
    </row>
    <row r="625" spans="1:23" ht="16.5" customHeight="1">
      <c r="A625" s="565"/>
      <c r="B625" s="565"/>
      <c r="C625" s="574"/>
      <c r="D625" s="565"/>
      <c r="E625" s="565"/>
      <c r="F625" s="565"/>
      <c r="G625" s="565"/>
      <c r="H625" s="565"/>
      <c r="I625" s="565"/>
      <c r="J625" s="565"/>
      <c r="K625" s="565"/>
      <c r="L625" s="565"/>
      <c r="M625" s="565"/>
      <c r="N625" s="565"/>
      <c r="O625" s="565"/>
      <c r="P625" s="565"/>
      <c r="Q625" s="565"/>
      <c r="R625" s="565"/>
      <c r="S625" s="565"/>
      <c r="T625" s="565"/>
      <c r="U625" s="565"/>
      <c r="V625" s="565"/>
      <c r="W625" s="565"/>
    </row>
    <row r="626" spans="1:23" ht="16.5" customHeight="1">
      <c r="A626" s="565"/>
      <c r="B626" s="565"/>
      <c r="C626" s="574"/>
      <c r="D626" s="565"/>
      <c r="E626" s="565"/>
      <c r="F626" s="565"/>
      <c r="G626" s="565"/>
      <c r="H626" s="565"/>
      <c r="I626" s="565"/>
      <c r="J626" s="565"/>
      <c r="K626" s="565"/>
      <c r="L626" s="565"/>
      <c r="M626" s="565"/>
      <c r="N626" s="565"/>
      <c r="O626" s="565"/>
      <c r="P626" s="565"/>
      <c r="Q626" s="565"/>
      <c r="R626" s="565"/>
      <c r="S626" s="565"/>
      <c r="T626" s="565"/>
      <c r="U626" s="565"/>
      <c r="V626" s="565"/>
      <c r="W626" s="565"/>
    </row>
    <row r="627" spans="1:23" ht="16.5" customHeight="1">
      <c r="A627" s="565"/>
      <c r="B627" s="565"/>
      <c r="C627" s="574"/>
      <c r="D627" s="565"/>
      <c r="E627" s="565"/>
      <c r="F627" s="565"/>
      <c r="G627" s="565"/>
      <c r="H627" s="565"/>
      <c r="I627" s="565"/>
      <c r="J627" s="565"/>
      <c r="K627" s="565"/>
      <c r="L627" s="565"/>
      <c r="M627" s="565"/>
      <c r="N627" s="565"/>
      <c r="O627" s="565"/>
      <c r="P627" s="565"/>
      <c r="Q627" s="565"/>
      <c r="R627" s="565"/>
      <c r="S627" s="565"/>
      <c r="T627" s="565"/>
      <c r="U627" s="565"/>
      <c r="V627" s="565"/>
      <c r="W627" s="565"/>
    </row>
    <row r="628" spans="1:23" ht="16.5" customHeight="1">
      <c r="A628" s="565"/>
      <c r="B628" s="565"/>
      <c r="C628" s="574"/>
      <c r="D628" s="565"/>
      <c r="E628" s="565"/>
      <c r="F628" s="565"/>
      <c r="G628" s="565"/>
      <c r="H628" s="565"/>
      <c r="I628" s="565"/>
      <c r="J628" s="565"/>
      <c r="K628" s="565"/>
      <c r="L628" s="565"/>
      <c r="M628" s="565"/>
      <c r="N628" s="565"/>
      <c r="O628" s="565"/>
      <c r="P628" s="565"/>
      <c r="Q628" s="565"/>
      <c r="R628" s="565"/>
      <c r="S628" s="565"/>
      <c r="T628" s="565"/>
      <c r="U628" s="565"/>
      <c r="V628" s="565"/>
      <c r="W628" s="565"/>
    </row>
    <row r="629" spans="1:23" ht="16.5" customHeight="1">
      <c r="A629" s="565"/>
      <c r="B629" s="565"/>
      <c r="C629" s="574"/>
      <c r="D629" s="565"/>
      <c r="E629" s="565"/>
      <c r="F629" s="565"/>
      <c r="G629" s="565"/>
      <c r="H629" s="565"/>
      <c r="I629" s="565"/>
      <c r="J629" s="565"/>
      <c r="K629" s="565"/>
      <c r="L629" s="565"/>
      <c r="M629" s="565"/>
      <c r="N629" s="565"/>
      <c r="O629" s="565"/>
      <c r="P629" s="565"/>
      <c r="Q629" s="565"/>
      <c r="R629" s="565"/>
      <c r="S629" s="565"/>
      <c r="T629" s="565"/>
      <c r="U629" s="565"/>
      <c r="V629" s="565"/>
      <c r="W629" s="565"/>
    </row>
    <row r="630" spans="1:23" ht="16.5" customHeight="1">
      <c r="A630" s="565"/>
      <c r="B630" s="565"/>
      <c r="C630" s="574"/>
      <c r="D630" s="565"/>
      <c r="E630" s="565"/>
      <c r="F630" s="565"/>
      <c r="G630" s="565"/>
      <c r="H630" s="565"/>
      <c r="I630" s="565"/>
      <c r="J630" s="565"/>
      <c r="K630" s="565"/>
      <c r="L630" s="565"/>
      <c r="M630" s="565"/>
      <c r="N630" s="565"/>
      <c r="O630" s="565"/>
      <c r="P630" s="565"/>
      <c r="Q630" s="565"/>
      <c r="R630" s="565"/>
      <c r="S630" s="565"/>
      <c r="T630" s="565"/>
      <c r="U630" s="565"/>
      <c r="V630" s="565"/>
      <c r="W630" s="565"/>
    </row>
    <row r="631" spans="1:23" ht="16.5" customHeight="1">
      <c r="A631" s="565"/>
      <c r="B631" s="565"/>
      <c r="C631" s="574"/>
      <c r="D631" s="565"/>
      <c r="E631" s="565"/>
      <c r="F631" s="565"/>
      <c r="G631" s="565"/>
      <c r="H631" s="565"/>
      <c r="I631" s="565"/>
      <c r="J631" s="565"/>
      <c r="K631" s="565"/>
      <c r="L631" s="565"/>
      <c r="M631" s="565"/>
      <c r="N631" s="565"/>
      <c r="O631" s="565"/>
      <c r="P631" s="565"/>
      <c r="Q631" s="565"/>
      <c r="R631" s="565"/>
      <c r="S631" s="565"/>
      <c r="T631" s="565"/>
      <c r="U631" s="565"/>
      <c r="V631" s="565"/>
      <c r="W631" s="565"/>
    </row>
    <row r="632" spans="1:23" ht="16.5" customHeight="1">
      <c r="A632" s="565"/>
      <c r="B632" s="565"/>
      <c r="C632" s="574"/>
      <c r="D632" s="565"/>
      <c r="E632" s="565"/>
      <c r="F632" s="565"/>
      <c r="G632" s="565"/>
      <c r="H632" s="565"/>
      <c r="I632" s="565"/>
      <c r="J632" s="565"/>
      <c r="K632" s="565"/>
      <c r="L632" s="565"/>
      <c r="M632" s="565"/>
      <c r="N632" s="565"/>
      <c r="O632" s="565"/>
      <c r="P632" s="565"/>
      <c r="Q632" s="565"/>
      <c r="R632" s="565"/>
      <c r="S632" s="565"/>
      <c r="T632" s="565"/>
      <c r="U632" s="565"/>
      <c r="V632" s="565"/>
      <c r="W632" s="565"/>
    </row>
    <row r="633" spans="1:23" ht="16.5" customHeight="1">
      <c r="A633" s="565"/>
      <c r="B633" s="565"/>
      <c r="C633" s="574"/>
      <c r="D633" s="565"/>
      <c r="E633" s="565"/>
      <c r="F633" s="565"/>
      <c r="G633" s="565"/>
      <c r="H633" s="565"/>
      <c r="I633" s="565"/>
      <c r="J633" s="565"/>
      <c r="K633" s="565"/>
      <c r="L633" s="565"/>
      <c r="M633" s="565"/>
      <c r="N633" s="565"/>
      <c r="O633" s="565"/>
      <c r="P633" s="565"/>
      <c r="Q633" s="565"/>
      <c r="R633" s="565"/>
      <c r="S633" s="565"/>
      <c r="T633" s="565"/>
      <c r="U633" s="565"/>
      <c r="V633" s="565"/>
      <c r="W633" s="565"/>
    </row>
    <row r="634" spans="1:23" ht="16.5" customHeight="1">
      <c r="A634" s="565"/>
      <c r="B634" s="565"/>
      <c r="C634" s="574"/>
      <c r="D634" s="565"/>
      <c r="E634" s="565"/>
      <c r="F634" s="565"/>
      <c r="G634" s="565"/>
      <c r="H634" s="565"/>
      <c r="I634" s="565"/>
      <c r="J634" s="565"/>
      <c r="K634" s="565"/>
      <c r="L634" s="565"/>
      <c r="M634" s="565"/>
      <c r="N634" s="565"/>
      <c r="O634" s="565"/>
      <c r="P634" s="565"/>
      <c r="Q634" s="565"/>
      <c r="R634" s="565"/>
      <c r="S634" s="565"/>
      <c r="T634" s="565"/>
      <c r="U634" s="565"/>
      <c r="V634" s="565"/>
      <c r="W634" s="565"/>
    </row>
    <row r="635" spans="1:23" ht="16.5" customHeight="1">
      <c r="A635" s="565"/>
      <c r="B635" s="565"/>
      <c r="C635" s="574"/>
      <c r="D635" s="565"/>
      <c r="E635" s="565"/>
      <c r="F635" s="565"/>
      <c r="G635" s="565"/>
      <c r="H635" s="565"/>
      <c r="I635" s="565"/>
      <c r="J635" s="565"/>
      <c r="K635" s="565"/>
      <c r="L635" s="565"/>
      <c r="M635" s="565"/>
      <c r="N635" s="565"/>
      <c r="O635" s="565"/>
      <c r="P635" s="565"/>
      <c r="Q635" s="565"/>
      <c r="R635" s="565"/>
      <c r="S635" s="565"/>
      <c r="T635" s="565"/>
      <c r="U635" s="565"/>
      <c r="V635" s="565"/>
      <c r="W635" s="565"/>
    </row>
    <row r="636" spans="1:23" ht="16.5" customHeight="1">
      <c r="A636" s="565"/>
      <c r="B636" s="565"/>
      <c r="C636" s="574"/>
      <c r="D636" s="565"/>
      <c r="E636" s="565"/>
      <c r="F636" s="565"/>
      <c r="G636" s="565"/>
      <c r="H636" s="565"/>
      <c r="I636" s="565"/>
      <c r="J636" s="565"/>
      <c r="K636" s="565"/>
      <c r="L636" s="565"/>
      <c r="M636" s="565"/>
      <c r="N636" s="565"/>
      <c r="O636" s="565"/>
      <c r="P636" s="565"/>
      <c r="Q636" s="565"/>
      <c r="R636" s="565"/>
      <c r="S636" s="565"/>
      <c r="T636" s="565"/>
      <c r="U636" s="565"/>
      <c r="V636" s="565"/>
      <c r="W636" s="565"/>
    </row>
    <row r="637" spans="1:23" ht="16.5" customHeight="1">
      <c r="A637" s="565"/>
      <c r="B637" s="565"/>
      <c r="C637" s="574"/>
      <c r="D637" s="565"/>
      <c r="E637" s="565"/>
      <c r="F637" s="565"/>
      <c r="G637" s="565"/>
      <c r="H637" s="565"/>
      <c r="I637" s="565"/>
      <c r="J637" s="565"/>
      <c r="K637" s="565"/>
      <c r="L637" s="565"/>
      <c r="M637" s="565"/>
      <c r="N637" s="565"/>
      <c r="O637" s="565"/>
      <c r="P637" s="565"/>
      <c r="Q637" s="565"/>
      <c r="R637" s="565"/>
      <c r="S637" s="565"/>
      <c r="T637" s="565"/>
      <c r="U637" s="565"/>
      <c r="V637" s="565"/>
      <c r="W637" s="565"/>
    </row>
    <row r="638" spans="1:23" ht="16.5" customHeight="1">
      <c r="A638" s="565"/>
      <c r="B638" s="565"/>
      <c r="C638" s="574"/>
      <c r="D638" s="565"/>
      <c r="E638" s="565"/>
      <c r="F638" s="565"/>
      <c r="G638" s="565"/>
      <c r="H638" s="565"/>
      <c r="I638" s="565"/>
      <c r="J638" s="565"/>
      <c r="K638" s="565"/>
      <c r="L638" s="565"/>
      <c r="M638" s="565"/>
      <c r="N638" s="565"/>
      <c r="O638" s="565"/>
      <c r="P638" s="565"/>
      <c r="Q638" s="565"/>
      <c r="R638" s="565"/>
      <c r="S638" s="565"/>
      <c r="T638" s="565"/>
      <c r="U638" s="565"/>
      <c r="V638" s="565"/>
      <c r="W638" s="565"/>
    </row>
    <row r="639" spans="1:23" ht="16.5" customHeight="1">
      <c r="A639" s="565"/>
      <c r="B639" s="565"/>
      <c r="C639" s="574"/>
      <c r="D639" s="565"/>
      <c r="E639" s="565"/>
      <c r="F639" s="565"/>
      <c r="G639" s="565"/>
      <c r="H639" s="565"/>
      <c r="I639" s="565"/>
      <c r="J639" s="565"/>
      <c r="K639" s="565"/>
      <c r="L639" s="565"/>
      <c r="M639" s="565"/>
      <c r="N639" s="565"/>
      <c r="O639" s="565"/>
      <c r="P639" s="565"/>
      <c r="Q639" s="565"/>
      <c r="R639" s="565"/>
      <c r="S639" s="565"/>
      <c r="T639" s="565"/>
      <c r="U639" s="565"/>
      <c r="V639" s="565"/>
      <c r="W639" s="565"/>
    </row>
    <row r="640" spans="1:23" ht="16.5" customHeight="1">
      <c r="A640" s="565"/>
      <c r="B640" s="565"/>
      <c r="C640" s="574"/>
      <c r="D640" s="565"/>
      <c r="E640" s="565"/>
      <c r="F640" s="565"/>
      <c r="G640" s="565"/>
      <c r="H640" s="565"/>
      <c r="I640" s="565"/>
      <c r="J640" s="565"/>
      <c r="K640" s="565"/>
      <c r="L640" s="565"/>
      <c r="M640" s="565"/>
      <c r="N640" s="565"/>
      <c r="O640" s="565"/>
      <c r="P640" s="565"/>
      <c r="Q640" s="565"/>
      <c r="R640" s="565"/>
      <c r="S640" s="565"/>
      <c r="T640" s="565"/>
      <c r="U640" s="565"/>
      <c r="V640" s="565"/>
      <c r="W640" s="565"/>
    </row>
    <row r="641" spans="1:23" ht="16.5" customHeight="1">
      <c r="A641" s="565"/>
      <c r="B641" s="565"/>
      <c r="C641" s="574"/>
      <c r="D641" s="565"/>
      <c r="E641" s="565"/>
      <c r="F641" s="565"/>
      <c r="G641" s="565"/>
      <c r="H641" s="565"/>
      <c r="I641" s="565"/>
      <c r="J641" s="565"/>
      <c r="K641" s="565"/>
      <c r="L641" s="565"/>
      <c r="M641" s="565"/>
      <c r="N641" s="565"/>
      <c r="O641" s="565"/>
      <c r="P641" s="565"/>
      <c r="Q641" s="565"/>
      <c r="R641" s="565"/>
      <c r="S641" s="565"/>
      <c r="T641" s="565"/>
      <c r="U641" s="565"/>
      <c r="V641" s="565"/>
      <c r="W641" s="565"/>
    </row>
    <row r="642" spans="1:23" ht="16.5" customHeight="1">
      <c r="A642" s="565"/>
      <c r="B642" s="565"/>
      <c r="C642" s="574"/>
      <c r="D642" s="565"/>
      <c r="E642" s="565"/>
      <c r="F642" s="565"/>
      <c r="G642" s="565"/>
      <c r="H642" s="565"/>
      <c r="I642" s="565"/>
      <c r="J642" s="565"/>
      <c r="K642" s="565"/>
      <c r="L642" s="565"/>
      <c r="M642" s="565"/>
      <c r="N642" s="565"/>
      <c r="O642" s="565"/>
      <c r="P642" s="565"/>
      <c r="Q642" s="565"/>
      <c r="R642" s="565"/>
      <c r="S642" s="565"/>
      <c r="T642" s="565"/>
      <c r="U642" s="565"/>
      <c r="V642" s="565"/>
      <c r="W642" s="565"/>
    </row>
    <row r="643" spans="1:23" ht="16.5" customHeight="1">
      <c r="A643" s="565"/>
      <c r="B643" s="565"/>
      <c r="C643" s="574"/>
      <c r="D643" s="565"/>
      <c r="E643" s="565"/>
      <c r="F643" s="565"/>
      <c r="G643" s="565"/>
      <c r="H643" s="565"/>
      <c r="I643" s="565"/>
      <c r="J643" s="565"/>
      <c r="K643" s="565"/>
      <c r="L643" s="565"/>
      <c r="M643" s="565"/>
      <c r="N643" s="565"/>
      <c r="O643" s="565"/>
      <c r="P643" s="565"/>
      <c r="Q643" s="565"/>
      <c r="R643" s="565"/>
      <c r="S643" s="565"/>
      <c r="T643" s="565"/>
      <c r="U643" s="565"/>
      <c r="V643" s="565"/>
      <c r="W643" s="565"/>
    </row>
    <row r="644" spans="1:23" ht="16.5" customHeight="1">
      <c r="A644" s="565"/>
      <c r="B644" s="565"/>
      <c r="C644" s="574"/>
      <c r="D644" s="565"/>
      <c r="E644" s="565"/>
      <c r="F644" s="565"/>
      <c r="G644" s="565"/>
      <c r="H644" s="565"/>
      <c r="I644" s="565"/>
      <c r="J644" s="565"/>
      <c r="K644" s="565"/>
      <c r="L644" s="565"/>
      <c r="M644" s="565"/>
      <c r="N644" s="565"/>
      <c r="O644" s="565"/>
      <c r="P644" s="565"/>
      <c r="Q644" s="565"/>
      <c r="R644" s="565"/>
      <c r="S644" s="565"/>
      <c r="T644" s="565"/>
      <c r="U644" s="565"/>
      <c r="V644" s="565"/>
      <c r="W644" s="565"/>
    </row>
    <row r="645" spans="1:23" ht="16.5" customHeight="1">
      <c r="A645" s="565"/>
      <c r="B645" s="565"/>
      <c r="C645" s="574"/>
      <c r="D645" s="565"/>
      <c r="E645" s="565"/>
      <c r="F645" s="565"/>
      <c r="G645" s="565"/>
      <c r="H645" s="565"/>
      <c r="I645" s="565"/>
      <c r="J645" s="565"/>
      <c r="K645" s="565"/>
      <c r="L645" s="565"/>
      <c r="M645" s="565"/>
      <c r="N645" s="565"/>
      <c r="O645" s="565"/>
      <c r="P645" s="565"/>
      <c r="Q645" s="565"/>
      <c r="R645" s="565"/>
      <c r="S645" s="565"/>
      <c r="T645" s="565"/>
      <c r="U645" s="565"/>
      <c r="V645" s="565"/>
      <c r="W645" s="565"/>
    </row>
    <row r="646" spans="1:23" ht="16.5" customHeight="1">
      <c r="A646" s="565"/>
      <c r="B646" s="565"/>
      <c r="C646" s="574"/>
      <c r="D646" s="565"/>
      <c r="E646" s="565"/>
      <c r="F646" s="565"/>
      <c r="G646" s="565"/>
      <c r="H646" s="565"/>
      <c r="I646" s="565"/>
      <c r="J646" s="565"/>
      <c r="K646" s="565"/>
      <c r="L646" s="565"/>
      <c r="M646" s="565"/>
      <c r="N646" s="565"/>
      <c r="O646" s="565"/>
      <c r="P646" s="565"/>
      <c r="Q646" s="565"/>
      <c r="R646" s="565"/>
      <c r="S646" s="565"/>
      <c r="T646" s="565"/>
      <c r="U646" s="565"/>
      <c r="V646" s="565"/>
      <c r="W646" s="565"/>
    </row>
    <row r="647" spans="1:23" ht="16.5" customHeight="1">
      <c r="A647" s="565"/>
      <c r="B647" s="565"/>
      <c r="C647" s="574"/>
      <c r="D647" s="565"/>
      <c r="E647" s="565"/>
      <c r="F647" s="565"/>
      <c r="G647" s="565"/>
      <c r="H647" s="565"/>
      <c r="I647" s="565"/>
      <c r="J647" s="565"/>
      <c r="K647" s="565"/>
      <c r="L647" s="565"/>
      <c r="M647" s="565"/>
      <c r="N647" s="565"/>
      <c r="O647" s="565"/>
      <c r="P647" s="565"/>
      <c r="Q647" s="565"/>
      <c r="R647" s="565"/>
      <c r="S647" s="565"/>
      <c r="T647" s="565"/>
      <c r="U647" s="565"/>
      <c r="V647" s="565"/>
      <c r="W647" s="565"/>
    </row>
    <row r="648" spans="1:23" ht="16.5" customHeight="1">
      <c r="A648" s="565"/>
      <c r="B648" s="565"/>
      <c r="C648" s="574"/>
      <c r="D648" s="565"/>
      <c r="E648" s="565"/>
      <c r="F648" s="565"/>
      <c r="G648" s="565"/>
      <c r="H648" s="565"/>
      <c r="I648" s="565"/>
      <c r="J648" s="565"/>
      <c r="K648" s="565"/>
      <c r="L648" s="565"/>
      <c r="M648" s="565"/>
      <c r="N648" s="565"/>
      <c r="O648" s="565"/>
      <c r="P648" s="565"/>
      <c r="Q648" s="565"/>
      <c r="R648" s="565"/>
      <c r="S648" s="565"/>
      <c r="T648" s="565"/>
      <c r="U648" s="565"/>
      <c r="V648" s="565"/>
      <c r="W648" s="565"/>
    </row>
    <row r="649" spans="1:23" ht="16.5" customHeight="1">
      <c r="A649" s="565"/>
      <c r="B649" s="565"/>
      <c r="C649" s="574"/>
      <c r="D649" s="565"/>
      <c r="E649" s="565"/>
      <c r="F649" s="565"/>
      <c r="G649" s="565"/>
      <c r="H649" s="565"/>
      <c r="I649" s="565"/>
      <c r="J649" s="565"/>
      <c r="K649" s="565"/>
      <c r="L649" s="565"/>
      <c r="M649" s="565"/>
      <c r="N649" s="565"/>
      <c r="O649" s="565"/>
      <c r="P649" s="565"/>
      <c r="Q649" s="565"/>
      <c r="R649" s="565"/>
      <c r="S649" s="565"/>
      <c r="T649" s="565"/>
      <c r="U649" s="565"/>
      <c r="V649" s="565"/>
      <c r="W649" s="565"/>
    </row>
    <row r="650" spans="1:23" ht="16.5" customHeight="1">
      <c r="A650" s="565"/>
      <c r="B650" s="565"/>
      <c r="C650" s="574"/>
      <c r="D650" s="565"/>
      <c r="E650" s="565"/>
      <c r="F650" s="565"/>
      <c r="G650" s="565"/>
      <c r="H650" s="565"/>
      <c r="I650" s="565"/>
      <c r="J650" s="565"/>
      <c r="K650" s="565"/>
      <c r="L650" s="565"/>
      <c r="M650" s="565"/>
      <c r="N650" s="565"/>
      <c r="O650" s="565"/>
      <c r="P650" s="565"/>
      <c r="Q650" s="565"/>
      <c r="R650" s="565"/>
      <c r="S650" s="565"/>
      <c r="T650" s="565"/>
      <c r="U650" s="565"/>
      <c r="V650" s="565"/>
      <c r="W650" s="565"/>
    </row>
    <row r="651" spans="1:23" ht="16.5" customHeight="1">
      <c r="A651" s="565"/>
      <c r="B651" s="565"/>
      <c r="C651" s="574"/>
      <c r="D651" s="565"/>
      <c r="E651" s="565"/>
      <c r="F651" s="565"/>
      <c r="G651" s="565"/>
      <c r="H651" s="565"/>
      <c r="I651" s="565"/>
      <c r="J651" s="565"/>
      <c r="K651" s="565"/>
      <c r="L651" s="565"/>
      <c r="M651" s="565"/>
      <c r="N651" s="565"/>
      <c r="O651" s="565"/>
      <c r="P651" s="565"/>
      <c r="Q651" s="565"/>
      <c r="R651" s="565"/>
      <c r="S651" s="565"/>
      <c r="T651" s="565"/>
      <c r="U651" s="565"/>
      <c r="V651" s="565"/>
      <c r="W651" s="565"/>
    </row>
    <row r="652" spans="1:23" ht="16.5" customHeight="1">
      <c r="A652" s="565"/>
      <c r="B652" s="565"/>
      <c r="C652" s="574"/>
      <c r="D652" s="565"/>
      <c r="E652" s="565"/>
      <c r="F652" s="565"/>
      <c r="G652" s="565"/>
      <c r="H652" s="565"/>
      <c r="I652" s="565"/>
      <c r="J652" s="565"/>
      <c r="K652" s="565"/>
      <c r="L652" s="565"/>
      <c r="M652" s="565"/>
      <c r="N652" s="565"/>
      <c r="O652" s="565"/>
      <c r="P652" s="565"/>
      <c r="Q652" s="565"/>
      <c r="R652" s="565"/>
      <c r="S652" s="565"/>
      <c r="T652" s="565"/>
      <c r="U652" s="565"/>
      <c r="V652" s="565"/>
      <c r="W652" s="565"/>
    </row>
    <row r="653" spans="1:23" ht="16.5" customHeight="1">
      <c r="A653" s="565"/>
      <c r="B653" s="565"/>
      <c r="C653" s="574"/>
      <c r="D653" s="565"/>
      <c r="E653" s="565"/>
      <c r="F653" s="565"/>
      <c r="G653" s="565"/>
      <c r="H653" s="565"/>
      <c r="I653" s="565"/>
      <c r="J653" s="565"/>
      <c r="K653" s="565"/>
      <c r="L653" s="565"/>
      <c r="M653" s="565"/>
      <c r="N653" s="565"/>
      <c r="O653" s="565"/>
      <c r="P653" s="565"/>
      <c r="Q653" s="565"/>
      <c r="R653" s="565"/>
      <c r="S653" s="565"/>
      <c r="T653" s="565"/>
      <c r="U653" s="565"/>
      <c r="V653" s="565"/>
      <c r="W653" s="565"/>
    </row>
    <row r="654" spans="1:23" ht="16.5" customHeight="1">
      <c r="A654" s="565"/>
      <c r="B654" s="565"/>
      <c r="C654" s="574"/>
      <c r="D654" s="565"/>
      <c r="E654" s="565"/>
      <c r="F654" s="565"/>
      <c r="G654" s="565"/>
      <c r="H654" s="565"/>
      <c r="I654" s="565"/>
      <c r="J654" s="565"/>
      <c r="K654" s="565"/>
      <c r="L654" s="565"/>
      <c r="M654" s="565"/>
      <c r="N654" s="565"/>
      <c r="O654" s="565"/>
      <c r="P654" s="565"/>
      <c r="Q654" s="565"/>
      <c r="R654" s="565"/>
      <c r="S654" s="565"/>
      <c r="T654" s="565"/>
      <c r="U654" s="565"/>
      <c r="V654" s="565"/>
      <c r="W654" s="565"/>
    </row>
    <row r="655" spans="1:23" ht="16.5" customHeight="1">
      <c r="A655" s="565"/>
      <c r="B655" s="565"/>
      <c r="C655" s="574"/>
      <c r="D655" s="565"/>
      <c r="E655" s="565"/>
      <c r="F655" s="565"/>
      <c r="G655" s="565"/>
      <c r="H655" s="565"/>
      <c r="I655" s="565"/>
      <c r="J655" s="565"/>
      <c r="K655" s="565"/>
      <c r="L655" s="565"/>
      <c r="M655" s="565"/>
      <c r="N655" s="565"/>
      <c r="O655" s="565"/>
      <c r="P655" s="565"/>
      <c r="Q655" s="565"/>
      <c r="R655" s="565"/>
      <c r="S655" s="565"/>
      <c r="T655" s="565"/>
      <c r="U655" s="565"/>
      <c r="V655" s="565"/>
      <c r="W655" s="565"/>
    </row>
    <row r="656" spans="1:23" ht="16.5" customHeight="1">
      <c r="A656" s="565"/>
      <c r="B656" s="565"/>
      <c r="C656" s="574"/>
      <c r="D656" s="565"/>
      <c r="E656" s="565"/>
      <c r="F656" s="565"/>
      <c r="G656" s="565"/>
      <c r="H656" s="565"/>
      <c r="I656" s="565"/>
      <c r="J656" s="565"/>
      <c r="K656" s="565"/>
      <c r="L656" s="565"/>
      <c r="M656" s="565"/>
      <c r="N656" s="565"/>
      <c r="O656" s="565"/>
      <c r="P656" s="565"/>
      <c r="Q656" s="565"/>
      <c r="R656" s="565"/>
      <c r="S656" s="565"/>
      <c r="T656" s="565"/>
      <c r="U656" s="565"/>
      <c r="V656" s="565"/>
      <c r="W656" s="565"/>
    </row>
    <row r="657" spans="1:23" ht="16.5" customHeight="1">
      <c r="A657" s="565"/>
      <c r="B657" s="565"/>
      <c r="C657" s="574"/>
      <c r="D657" s="565"/>
      <c r="E657" s="565"/>
      <c r="F657" s="565"/>
      <c r="G657" s="565"/>
      <c r="H657" s="565"/>
      <c r="I657" s="565"/>
      <c r="J657" s="565"/>
      <c r="K657" s="565"/>
      <c r="L657" s="565"/>
      <c r="M657" s="565"/>
      <c r="N657" s="565"/>
      <c r="O657" s="565"/>
      <c r="P657" s="565"/>
      <c r="Q657" s="565"/>
      <c r="R657" s="565"/>
      <c r="S657" s="565"/>
      <c r="T657" s="565"/>
      <c r="U657" s="565"/>
      <c r="V657" s="565"/>
      <c r="W657" s="565"/>
    </row>
    <row r="658" spans="1:23" ht="16.5" customHeight="1">
      <c r="A658" s="565"/>
      <c r="B658" s="565"/>
      <c r="C658" s="574"/>
      <c r="D658" s="565"/>
      <c r="E658" s="565"/>
      <c r="F658" s="565"/>
      <c r="G658" s="565"/>
      <c r="H658" s="565"/>
      <c r="I658" s="565"/>
      <c r="J658" s="565"/>
      <c r="K658" s="565"/>
      <c r="L658" s="565"/>
      <c r="M658" s="565"/>
      <c r="N658" s="565"/>
      <c r="O658" s="565"/>
      <c r="P658" s="565"/>
      <c r="Q658" s="565"/>
      <c r="R658" s="565"/>
      <c r="S658" s="565"/>
      <c r="T658" s="565"/>
      <c r="U658" s="565"/>
      <c r="V658" s="565"/>
      <c r="W658" s="565"/>
    </row>
    <row r="659" spans="1:23" ht="16.5" customHeight="1">
      <c r="A659" s="565"/>
      <c r="B659" s="565"/>
      <c r="C659" s="574"/>
      <c r="D659" s="565"/>
      <c r="E659" s="565"/>
      <c r="F659" s="565"/>
      <c r="G659" s="565"/>
      <c r="H659" s="565"/>
      <c r="I659" s="565"/>
      <c r="J659" s="565"/>
      <c r="K659" s="565"/>
      <c r="L659" s="565"/>
      <c r="M659" s="565"/>
      <c r="N659" s="565"/>
      <c r="O659" s="565"/>
      <c r="P659" s="565"/>
      <c r="Q659" s="565"/>
      <c r="R659" s="565"/>
      <c r="S659" s="565"/>
      <c r="T659" s="565"/>
      <c r="U659" s="565"/>
      <c r="V659" s="565"/>
      <c r="W659" s="565"/>
    </row>
    <row r="660" spans="1:23" ht="16.5" customHeight="1">
      <c r="A660" s="565"/>
      <c r="B660" s="565"/>
      <c r="C660" s="574"/>
      <c r="D660" s="565"/>
      <c r="E660" s="565"/>
      <c r="F660" s="565"/>
      <c r="G660" s="565"/>
      <c r="H660" s="565"/>
      <c r="I660" s="565"/>
      <c r="J660" s="565"/>
      <c r="K660" s="565"/>
      <c r="L660" s="565"/>
      <c r="M660" s="565"/>
      <c r="N660" s="565"/>
      <c r="O660" s="565"/>
      <c r="P660" s="565"/>
      <c r="Q660" s="565"/>
      <c r="R660" s="565"/>
      <c r="S660" s="565"/>
      <c r="T660" s="565"/>
      <c r="U660" s="565"/>
      <c r="V660" s="565"/>
      <c r="W660" s="565"/>
    </row>
    <row r="661" spans="1:23" ht="16.5" customHeight="1">
      <c r="A661" s="565"/>
      <c r="B661" s="565"/>
      <c r="C661" s="574"/>
      <c r="D661" s="565"/>
      <c r="E661" s="565"/>
      <c r="F661" s="565"/>
      <c r="G661" s="565"/>
      <c r="H661" s="565"/>
      <c r="I661" s="565"/>
      <c r="J661" s="565"/>
      <c r="K661" s="565"/>
      <c r="L661" s="565"/>
      <c r="M661" s="565"/>
      <c r="N661" s="565"/>
      <c r="O661" s="565"/>
      <c r="P661" s="565"/>
      <c r="Q661" s="565"/>
      <c r="R661" s="565"/>
      <c r="S661" s="565"/>
      <c r="T661" s="565"/>
      <c r="U661" s="565"/>
      <c r="V661" s="565"/>
      <c r="W661" s="565"/>
    </row>
    <row r="662" spans="1:23" ht="16.5" customHeight="1">
      <c r="A662" s="565"/>
      <c r="B662" s="565"/>
      <c r="C662" s="574"/>
      <c r="D662" s="565"/>
      <c r="E662" s="565"/>
      <c r="F662" s="565"/>
      <c r="G662" s="565"/>
      <c r="H662" s="565"/>
      <c r="I662" s="565"/>
      <c r="J662" s="565"/>
      <c r="K662" s="565"/>
      <c r="L662" s="565"/>
      <c r="M662" s="565"/>
      <c r="N662" s="565"/>
      <c r="O662" s="565"/>
      <c r="P662" s="565"/>
      <c r="Q662" s="565"/>
      <c r="R662" s="565"/>
      <c r="S662" s="565"/>
      <c r="T662" s="565"/>
      <c r="U662" s="565"/>
      <c r="V662" s="565"/>
      <c r="W662" s="565"/>
    </row>
    <row r="663" spans="1:23" ht="16.5" customHeight="1">
      <c r="A663" s="565"/>
      <c r="B663" s="565"/>
      <c r="C663" s="574"/>
      <c r="D663" s="565"/>
      <c r="E663" s="565"/>
      <c r="F663" s="565"/>
      <c r="G663" s="565"/>
      <c r="H663" s="565"/>
      <c r="I663" s="565"/>
      <c r="J663" s="565"/>
      <c r="K663" s="565"/>
      <c r="L663" s="565"/>
      <c r="M663" s="565"/>
      <c r="N663" s="565"/>
      <c r="O663" s="565"/>
      <c r="P663" s="565"/>
      <c r="Q663" s="565"/>
      <c r="R663" s="565"/>
      <c r="S663" s="565"/>
      <c r="T663" s="565"/>
      <c r="U663" s="565"/>
      <c r="V663" s="565"/>
      <c r="W663" s="565"/>
    </row>
    <row r="664" spans="1:23" ht="16.5" customHeight="1">
      <c r="A664" s="565"/>
      <c r="B664" s="565"/>
      <c r="C664" s="574"/>
      <c r="D664" s="565"/>
      <c r="E664" s="565"/>
      <c r="F664" s="565"/>
      <c r="G664" s="565"/>
      <c r="H664" s="565"/>
      <c r="I664" s="565"/>
      <c r="J664" s="565"/>
      <c r="K664" s="565"/>
      <c r="L664" s="565"/>
      <c r="M664" s="565"/>
      <c r="N664" s="565"/>
      <c r="O664" s="565"/>
      <c r="P664" s="565"/>
      <c r="Q664" s="565"/>
      <c r="R664" s="565"/>
      <c r="S664" s="565"/>
      <c r="T664" s="565"/>
      <c r="U664" s="565"/>
      <c r="V664" s="565"/>
      <c r="W664" s="565"/>
    </row>
    <row r="665" spans="1:23" ht="16.5" customHeight="1">
      <c r="A665" s="565"/>
      <c r="B665" s="565"/>
      <c r="C665" s="574"/>
      <c r="D665" s="565"/>
      <c r="E665" s="565"/>
      <c r="F665" s="565"/>
      <c r="G665" s="565"/>
      <c r="H665" s="565"/>
      <c r="I665" s="565"/>
      <c r="J665" s="565"/>
      <c r="K665" s="565"/>
      <c r="L665" s="565"/>
      <c r="M665" s="565"/>
      <c r="N665" s="565"/>
      <c r="O665" s="565"/>
      <c r="P665" s="565"/>
      <c r="Q665" s="565"/>
      <c r="R665" s="565"/>
      <c r="S665" s="565"/>
      <c r="T665" s="565"/>
      <c r="U665" s="565"/>
      <c r="V665" s="565"/>
      <c r="W665" s="565"/>
    </row>
    <row r="666" spans="1:23" ht="16.5" customHeight="1">
      <c r="A666" s="565"/>
      <c r="B666" s="565"/>
      <c r="C666" s="574"/>
      <c r="D666" s="565"/>
      <c r="E666" s="565"/>
      <c r="F666" s="565"/>
      <c r="G666" s="565"/>
      <c r="H666" s="565"/>
      <c r="I666" s="565"/>
      <c r="J666" s="565"/>
      <c r="K666" s="565"/>
      <c r="L666" s="565"/>
      <c r="M666" s="565"/>
      <c r="N666" s="565"/>
      <c r="O666" s="565"/>
      <c r="P666" s="565"/>
      <c r="Q666" s="565"/>
      <c r="R666" s="565"/>
      <c r="S666" s="565"/>
      <c r="T666" s="565"/>
      <c r="U666" s="565"/>
      <c r="V666" s="565"/>
      <c r="W666" s="565"/>
    </row>
    <row r="667" spans="1:23" ht="16.5" customHeight="1">
      <c r="A667" s="565"/>
      <c r="B667" s="565"/>
      <c r="C667" s="574"/>
      <c r="D667" s="565"/>
      <c r="E667" s="565"/>
      <c r="F667" s="565"/>
      <c r="G667" s="565"/>
      <c r="H667" s="565"/>
      <c r="I667" s="565"/>
      <c r="J667" s="565"/>
      <c r="K667" s="565"/>
      <c r="L667" s="565"/>
      <c r="M667" s="565"/>
      <c r="N667" s="565"/>
      <c r="O667" s="565"/>
      <c r="P667" s="565"/>
      <c r="Q667" s="565"/>
      <c r="R667" s="565"/>
      <c r="S667" s="565"/>
      <c r="T667" s="565"/>
      <c r="U667" s="565"/>
      <c r="V667" s="565"/>
      <c r="W667" s="565"/>
    </row>
    <row r="668" spans="1:23" ht="16.5" customHeight="1">
      <c r="A668" s="565"/>
      <c r="B668" s="565"/>
      <c r="C668" s="574"/>
      <c r="D668" s="565"/>
      <c r="E668" s="565"/>
      <c r="F668" s="565"/>
      <c r="G668" s="565"/>
      <c r="H668" s="565"/>
      <c r="I668" s="565"/>
      <c r="J668" s="565"/>
      <c r="K668" s="565"/>
      <c r="L668" s="565"/>
      <c r="M668" s="565"/>
      <c r="N668" s="565"/>
      <c r="O668" s="565"/>
      <c r="P668" s="565"/>
      <c r="Q668" s="565"/>
      <c r="R668" s="565"/>
      <c r="S668" s="565"/>
      <c r="T668" s="565"/>
      <c r="U668" s="565"/>
      <c r="V668" s="565"/>
      <c r="W668" s="565"/>
    </row>
    <row r="669" spans="1:23" ht="16.5" customHeight="1">
      <c r="A669" s="565"/>
      <c r="B669" s="565"/>
      <c r="C669" s="574"/>
      <c r="D669" s="565"/>
      <c r="E669" s="565"/>
      <c r="F669" s="565"/>
      <c r="G669" s="565"/>
      <c r="H669" s="565"/>
      <c r="I669" s="565"/>
      <c r="J669" s="565"/>
      <c r="K669" s="565"/>
      <c r="L669" s="565"/>
      <c r="M669" s="565"/>
      <c r="N669" s="565"/>
      <c r="O669" s="565"/>
      <c r="P669" s="565"/>
      <c r="Q669" s="565"/>
      <c r="R669" s="565"/>
      <c r="S669" s="565"/>
      <c r="T669" s="565"/>
      <c r="U669" s="565"/>
      <c r="V669" s="565"/>
      <c r="W669" s="565"/>
    </row>
    <row r="670" spans="1:23" ht="16.5" customHeight="1">
      <c r="A670" s="565"/>
      <c r="B670" s="565"/>
      <c r="C670" s="574"/>
      <c r="D670" s="565"/>
      <c r="E670" s="565"/>
      <c r="F670" s="565"/>
      <c r="G670" s="565"/>
      <c r="H670" s="565"/>
      <c r="I670" s="565"/>
      <c r="J670" s="565"/>
      <c r="K670" s="565"/>
      <c r="L670" s="565"/>
      <c r="M670" s="565"/>
      <c r="N670" s="565"/>
      <c r="O670" s="565"/>
      <c r="P670" s="565"/>
      <c r="Q670" s="565"/>
      <c r="R670" s="565"/>
      <c r="S670" s="565"/>
      <c r="T670" s="565"/>
      <c r="U670" s="565"/>
      <c r="V670" s="565"/>
      <c r="W670" s="565"/>
    </row>
    <row r="671" spans="1:23" ht="16.5" customHeight="1">
      <c r="A671" s="565"/>
      <c r="B671" s="565"/>
      <c r="C671" s="574"/>
      <c r="D671" s="565"/>
      <c r="E671" s="565"/>
      <c r="F671" s="565"/>
      <c r="G671" s="565"/>
      <c r="H671" s="565"/>
      <c r="I671" s="565"/>
      <c r="J671" s="565"/>
      <c r="K671" s="565"/>
      <c r="L671" s="565"/>
      <c r="M671" s="565"/>
      <c r="N671" s="565"/>
      <c r="O671" s="565"/>
      <c r="P671" s="565"/>
      <c r="Q671" s="565"/>
      <c r="R671" s="565"/>
      <c r="S671" s="565"/>
      <c r="T671" s="565"/>
      <c r="U671" s="565"/>
      <c r="V671" s="565"/>
      <c r="W671" s="565"/>
    </row>
    <row r="672" spans="1:23" ht="16.5" customHeight="1">
      <c r="A672" s="565"/>
      <c r="B672" s="565"/>
      <c r="C672" s="574"/>
      <c r="D672" s="565"/>
      <c r="E672" s="565"/>
      <c r="F672" s="565"/>
      <c r="G672" s="565"/>
      <c r="H672" s="565"/>
      <c r="I672" s="565"/>
      <c r="J672" s="565"/>
      <c r="K672" s="565"/>
      <c r="L672" s="565"/>
      <c r="M672" s="565"/>
      <c r="N672" s="565"/>
      <c r="O672" s="565"/>
      <c r="P672" s="565"/>
      <c r="Q672" s="565"/>
      <c r="R672" s="565"/>
      <c r="S672" s="565"/>
      <c r="T672" s="565"/>
      <c r="U672" s="565"/>
      <c r="V672" s="565"/>
      <c r="W672" s="565"/>
    </row>
    <row r="673" spans="1:23" ht="16.5" customHeight="1">
      <c r="A673" s="565"/>
      <c r="B673" s="565"/>
      <c r="C673" s="574"/>
      <c r="D673" s="565"/>
      <c r="E673" s="565"/>
      <c r="F673" s="565"/>
      <c r="G673" s="565"/>
      <c r="H673" s="565"/>
      <c r="I673" s="565"/>
      <c r="J673" s="565"/>
      <c r="K673" s="565"/>
      <c r="L673" s="565"/>
      <c r="M673" s="565"/>
      <c r="N673" s="565"/>
      <c r="O673" s="565"/>
      <c r="P673" s="565"/>
      <c r="Q673" s="565"/>
      <c r="R673" s="565"/>
      <c r="S673" s="565"/>
      <c r="T673" s="565"/>
      <c r="U673" s="565"/>
      <c r="V673" s="565"/>
      <c r="W673" s="565"/>
    </row>
    <row r="674" spans="1:23" ht="16.5" customHeight="1">
      <c r="A674" s="565"/>
      <c r="B674" s="565"/>
      <c r="C674" s="574"/>
      <c r="D674" s="565"/>
      <c r="E674" s="565"/>
      <c r="F674" s="565"/>
      <c r="G674" s="565"/>
      <c r="H674" s="565"/>
      <c r="I674" s="565"/>
      <c r="J674" s="565"/>
      <c r="K674" s="565"/>
      <c r="L674" s="565"/>
      <c r="M674" s="565"/>
      <c r="N674" s="565"/>
      <c r="O674" s="565"/>
      <c r="P674" s="565"/>
      <c r="Q674" s="565"/>
      <c r="R674" s="565"/>
      <c r="S674" s="565"/>
      <c r="T674" s="565"/>
      <c r="U674" s="565"/>
      <c r="V674" s="565"/>
      <c r="W674" s="565"/>
    </row>
    <row r="675" spans="1:23" ht="16.5" customHeight="1">
      <c r="A675" s="565"/>
      <c r="B675" s="565"/>
      <c r="C675" s="574"/>
      <c r="D675" s="565"/>
      <c r="E675" s="565"/>
      <c r="F675" s="565"/>
      <c r="G675" s="565"/>
      <c r="H675" s="565"/>
      <c r="I675" s="565"/>
      <c r="J675" s="565"/>
      <c r="K675" s="565"/>
      <c r="L675" s="565"/>
      <c r="M675" s="565"/>
      <c r="N675" s="565"/>
      <c r="O675" s="565"/>
      <c r="P675" s="565"/>
      <c r="Q675" s="565"/>
      <c r="R675" s="565"/>
      <c r="S675" s="565"/>
      <c r="T675" s="565"/>
      <c r="U675" s="565"/>
      <c r="V675" s="565"/>
      <c r="W675" s="565"/>
    </row>
    <row r="676" spans="1:23" ht="16.5" customHeight="1">
      <c r="A676" s="565"/>
      <c r="B676" s="565"/>
      <c r="C676" s="574"/>
      <c r="D676" s="565"/>
      <c r="E676" s="565"/>
      <c r="F676" s="565"/>
      <c r="G676" s="565"/>
      <c r="H676" s="565"/>
      <c r="I676" s="565"/>
      <c r="J676" s="565"/>
      <c r="K676" s="565"/>
      <c r="L676" s="565"/>
      <c r="M676" s="565"/>
      <c r="N676" s="565"/>
      <c r="O676" s="565"/>
      <c r="P676" s="565"/>
      <c r="Q676" s="565"/>
      <c r="R676" s="565"/>
      <c r="S676" s="565"/>
      <c r="T676" s="565"/>
      <c r="U676" s="565"/>
      <c r="V676" s="565"/>
      <c r="W676" s="565"/>
    </row>
    <row r="677" spans="1:23" ht="16.5" customHeight="1">
      <c r="A677" s="565"/>
      <c r="B677" s="565"/>
      <c r="C677" s="574"/>
      <c r="D677" s="565"/>
      <c r="E677" s="565"/>
      <c r="F677" s="565"/>
      <c r="G677" s="565"/>
      <c r="H677" s="565"/>
      <c r="I677" s="565"/>
      <c r="J677" s="565"/>
      <c r="K677" s="565"/>
      <c r="L677" s="565"/>
      <c r="M677" s="565"/>
      <c r="N677" s="565"/>
      <c r="O677" s="565"/>
      <c r="P677" s="565"/>
      <c r="Q677" s="565"/>
      <c r="R677" s="565"/>
      <c r="S677" s="565"/>
      <c r="T677" s="565"/>
      <c r="U677" s="565"/>
      <c r="V677" s="565"/>
      <c r="W677" s="565"/>
    </row>
    <row r="678" spans="1:23" ht="16.5" customHeight="1">
      <c r="A678" s="565"/>
      <c r="B678" s="565"/>
      <c r="C678" s="574"/>
      <c r="D678" s="565"/>
      <c r="E678" s="565"/>
      <c r="F678" s="565"/>
      <c r="G678" s="565"/>
      <c r="H678" s="565"/>
      <c r="I678" s="565"/>
      <c r="J678" s="565"/>
      <c r="K678" s="565"/>
      <c r="L678" s="565"/>
      <c r="M678" s="565"/>
      <c r="N678" s="565"/>
      <c r="O678" s="565"/>
      <c r="P678" s="565"/>
      <c r="Q678" s="565"/>
      <c r="R678" s="565"/>
      <c r="S678" s="565"/>
      <c r="T678" s="565"/>
      <c r="U678" s="565"/>
      <c r="V678" s="565"/>
      <c r="W678" s="565"/>
    </row>
    <row r="679" spans="1:23" ht="16.5" customHeight="1">
      <c r="A679" s="565"/>
      <c r="B679" s="565"/>
      <c r="C679" s="574"/>
      <c r="D679" s="565"/>
      <c r="E679" s="565"/>
      <c r="F679" s="565"/>
      <c r="G679" s="565"/>
      <c r="H679" s="565"/>
      <c r="I679" s="565"/>
      <c r="J679" s="565"/>
      <c r="K679" s="565"/>
      <c r="L679" s="565"/>
      <c r="M679" s="565"/>
      <c r="N679" s="565"/>
      <c r="O679" s="565"/>
      <c r="P679" s="565"/>
      <c r="Q679" s="565"/>
      <c r="R679" s="565"/>
      <c r="S679" s="565"/>
      <c r="T679" s="565"/>
      <c r="U679" s="565"/>
      <c r="V679" s="565"/>
      <c r="W679" s="565"/>
    </row>
    <row r="680" spans="1:23" ht="16.5" customHeight="1">
      <c r="A680" s="565"/>
      <c r="B680" s="565"/>
      <c r="C680" s="574"/>
      <c r="D680" s="565"/>
      <c r="E680" s="565"/>
      <c r="F680" s="565"/>
      <c r="G680" s="565"/>
      <c r="H680" s="565"/>
      <c r="I680" s="565"/>
      <c r="J680" s="565"/>
      <c r="K680" s="565"/>
      <c r="L680" s="565"/>
      <c r="M680" s="565"/>
      <c r="N680" s="565"/>
      <c r="O680" s="565"/>
      <c r="P680" s="565"/>
      <c r="Q680" s="565"/>
      <c r="R680" s="565"/>
      <c r="S680" s="565"/>
      <c r="T680" s="565"/>
      <c r="U680" s="565"/>
      <c r="V680" s="565"/>
      <c r="W680" s="565"/>
    </row>
    <row r="681" spans="1:23" ht="16.5" customHeight="1">
      <c r="A681" s="565"/>
      <c r="B681" s="565"/>
      <c r="C681" s="574"/>
      <c r="D681" s="565"/>
      <c r="E681" s="565"/>
      <c r="F681" s="565"/>
      <c r="G681" s="565"/>
      <c r="H681" s="565"/>
      <c r="I681" s="565"/>
      <c r="J681" s="565"/>
      <c r="K681" s="565"/>
      <c r="L681" s="565"/>
      <c r="M681" s="565"/>
      <c r="N681" s="565"/>
      <c r="O681" s="565"/>
      <c r="P681" s="565"/>
      <c r="Q681" s="565"/>
      <c r="R681" s="565"/>
      <c r="S681" s="565"/>
      <c r="T681" s="565"/>
      <c r="U681" s="565"/>
      <c r="V681" s="565"/>
      <c r="W681" s="565"/>
    </row>
    <row r="682" spans="1:23" ht="16.5" customHeight="1">
      <c r="A682" s="565"/>
      <c r="B682" s="565"/>
      <c r="C682" s="574"/>
      <c r="D682" s="565"/>
      <c r="E682" s="565"/>
      <c r="F682" s="565"/>
      <c r="G682" s="565"/>
      <c r="H682" s="565"/>
      <c r="I682" s="565"/>
      <c r="J682" s="565"/>
      <c r="K682" s="565"/>
      <c r="L682" s="565"/>
      <c r="M682" s="565"/>
      <c r="N682" s="565"/>
      <c r="O682" s="565"/>
      <c r="P682" s="565"/>
      <c r="Q682" s="565"/>
      <c r="R682" s="565"/>
      <c r="S682" s="565"/>
      <c r="T682" s="565"/>
      <c r="U682" s="565"/>
      <c r="V682" s="565"/>
      <c r="W682" s="565"/>
    </row>
    <row r="683" spans="1:23" ht="16.5" customHeight="1">
      <c r="A683" s="565"/>
      <c r="B683" s="565"/>
      <c r="C683" s="574"/>
      <c r="D683" s="565"/>
      <c r="E683" s="565"/>
      <c r="F683" s="565"/>
      <c r="G683" s="565"/>
      <c r="H683" s="565"/>
      <c r="I683" s="565"/>
      <c r="J683" s="565"/>
      <c r="K683" s="565"/>
      <c r="L683" s="565"/>
      <c r="M683" s="565"/>
      <c r="N683" s="565"/>
      <c r="O683" s="565"/>
      <c r="P683" s="565"/>
      <c r="Q683" s="565"/>
      <c r="R683" s="565"/>
      <c r="S683" s="565"/>
      <c r="T683" s="565"/>
      <c r="U683" s="565"/>
      <c r="V683" s="565"/>
      <c r="W683" s="565"/>
    </row>
    <row r="684" spans="1:23" ht="16.5" customHeight="1">
      <c r="A684" s="565"/>
      <c r="B684" s="565"/>
      <c r="C684" s="574"/>
      <c r="D684" s="565"/>
      <c r="E684" s="565"/>
      <c r="F684" s="565"/>
      <c r="G684" s="565"/>
      <c r="H684" s="565"/>
      <c r="I684" s="565"/>
      <c r="J684" s="565"/>
      <c r="K684" s="565"/>
      <c r="L684" s="565"/>
      <c r="M684" s="565"/>
      <c r="N684" s="565"/>
      <c r="O684" s="565"/>
      <c r="P684" s="565"/>
      <c r="Q684" s="565"/>
      <c r="R684" s="565"/>
      <c r="S684" s="565"/>
      <c r="T684" s="565"/>
      <c r="U684" s="565"/>
      <c r="V684" s="565"/>
      <c r="W684" s="565"/>
    </row>
    <row r="685" spans="1:23" ht="16.5" customHeight="1">
      <c r="A685" s="565"/>
      <c r="B685" s="565"/>
      <c r="C685" s="574"/>
      <c r="D685" s="565"/>
      <c r="E685" s="565"/>
      <c r="F685" s="565"/>
      <c r="G685" s="565"/>
      <c r="H685" s="565"/>
      <c r="I685" s="565"/>
      <c r="J685" s="565"/>
      <c r="K685" s="565"/>
      <c r="L685" s="565"/>
      <c r="M685" s="565"/>
      <c r="N685" s="565"/>
      <c r="O685" s="565"/>
      <c r="P685" s="565"/>
      <c r="Q685" s="565"/>
      <c r="R685" s="565"/>
      <c r="S685" s="565"/>
      <c r="T685" s="565"/>
      <c r="U685" s="565"/>
      <c r="V685" s="565"/>
      <c r="W685" s="565"/>
    </row>
    <row r="686" spans="1:23" ht="16.5" customHeight="1">
      <c r="A686" s="565"/>
      <c r="B686" s="565"/>
      <c r="C686" s="574"/>
      <c r="D686" s="565"/>
      <c r="E686" s="565"/>
      <c r="F686" s="565"/>
      <c r="G686" s="565"/>
      <c r="H686" s="565"/>
      <c r="I686" s="565"/>
      <c r="J686" s="565"/>
      <c r="K686" s="565"/>
      <c r="L686" s="565"/>
      <c r="M686" s="565"/>
      <c r="N686" s="565"/>
      <c r="O686" s="565"/>
      <c r="P686" s="565"/>
      <c r="Q686" s="565"/>
      <c r="R686" s="565"/>
      <c r="S686" s="565"/>
      <c r="T686" s="565"/>
      <c r="U686" s="565"/>
      <c r="V686" s="565"/>
      <c r="W686" s="565"/>
    </row>
    <row r="687" spans="1:23" ht="16.5" customHeight="1">
      <c r="A687" s="565"/>
      <c r="B687" s="565"/>
      <c r="C687" s="574"/>
      <c r="D687" s="565"/>
      <c r="E687" s="565"/>
      <c r="F687" s="565"/>
      <c r="G687" s="565"/>
      <c r="H687" s="565"/>
      <c r="I687" s="565"/>
      <c r="J687" s="565"/>
      <c r="K687" s="565"/>
      <c r="L687" s="565"/>
      <c r="M687" s="565"/>
      <c r="N687" s="565"/>
      <c r="O687" s="565"/>
      <c r="P687" s="565"/>
      <c r="Q687" s="565"/>
      <c r="R687" s="565"/>
      <c r="S687" s="565"/>
      <c r="T687" s="565"/>
      <c r="U687" s="565"/>
      <c r="V687" s="565"/>
      <c r="W687" s="565"/>
    </row>
    <row r="688" spans="1:23" ht="16.5" customHeight="1">
      <c r="A688" s="565"/>
      <c r="B688" s="565"/>
      <c r="C688" s="574"/>
      <c r="D688" s="565"/>
      <c r="E688" s="565"/>
      <c r="F688" s="565"/>
      <c r="G688" s="565"/>
      <c r="H688" s="565"/>
      <c r="I688" s="565"/>
      <c r="J688" s="565"/>
      <c r="K688" s="565"/>
      <c r="L688" s="565"/>
      <c r="M688" s="565"/>
      <c r="N688" s="565"/>
      <c r="O688" s="565"/>
      <c r="P688" s="565"/>
      <c r="Q688" s="565"/>
      <c r="R688" s="565"/>
      <c r="S688" s="565"/>
      <c r="T688" s="565"/>
      <c r="U688" s="565"/>
      <c r="V688" s="565"/>
      <c r="W688" s="565"/>
    </row>
    <row r="689" spans="1:23" ht="16.5" customHeight="1">
      <c r="A689" s="565"/>
      <c r="B689" s="565"/>
      <c r="C689" s="574"/>
      <c r="D689" s="565"/>
      <c r="E689" s="565"/>
      <c r="F689" s="565"/>
      <c r="G689" s="565"/>
      <c r="H689" s="565"/>
      <c r="I689" s="565"/>
      <c r="J689" s="565"/>
      <c r="K689" s="565"/>
      <c r="L689" s="565"/>
      <c r="M689" s="565"/>
      <c r="N689" s="565"/>
      <c r="O689" s="565"/>
      <c r="P689" s="565"/>
      <c r="Q689" s="565"/>
      <c r="R689" s="565"/>
      <c r="S689" s="565"/>
      <c r="T689" s="565"/>
      <c r="U689" s="565"/>
      <c r="V689" s="565"/>
      <c r="W689" s="565"/>
    </row>
    <row r="690" spans="1:23" ht="16.5" customHeight="1">
      <c r="A690" s="565"/>
      <c r="B690" s="565"/>
      <c r="C690" s="574"/>
      <c r="D690" s="565"/>
      <c r="E690" s="565"/>
      <c r="F690" s="565"/>
      <c r="G690" s="565"/>
      <c r="H690" s="565"/>
      <c r="I690" s="565"/>
      <c r="J690" s="565"/>
      <c r="K690" s="565"/>
      <c r="L690" s="565"/>
      <c r="M690" s="565"/>
      <c r="N690" s="565"/>
      <c r="O690" s="565"/>
      <c r="P690" s="565"/>
      <c r="Q690" s="565"/>
      <c r="R690" s="565"/>
      <c r="S690" s="565"/>
      <c r="T690" s="565"/>
      <c r="U690" s="565"/>
      <c r="V690" s="565"/>
      <c r="W690" s="565"/>
    </row>
    <row r="691" spans="1:23" ht="16.5" customHeight="1">
      <c r="A691" s="565"/>
      <c r="B691" s="565"/>
      <c r="C691" s="574"/>
      <c r="D691" s="565"/>
      <c r="E691" s="565"/>
      <c r="F691" s="565"/>
      <c r="G691" s="565"/>
      <c r="H691" s="565"/>
      <c r="I691" s="565"/>
      <c r="J691" s="565"/>
      <c r="K691" s="565"/>
      <c r="L691" s="565"/>
      <c r="M691" s="565"/>
      <c r="N691" s="565"/>
      <c r="O691" s="565"/>
      <c r="P691" s="565"/>
      <c r="Q691" s="565"/>
      <c r="R691" s="565"/>
      <c r="S691" s="565"/>
      <c r="T691" s="565"/>
      <c r="U691" s="565"/>
      <c r="V691" s="565"/>
      <c r="W691" s="565"/>
    </row>
    <row r="692" spans="1:23" ht="16.5" customHeight="1">
      <c r="A692" s="565"/>
      <c r="B692" s="565"/>
      <c r="C692" s="574"/>
      <c r="D692" s="565"/>
      <c r="E692" s="565"/>
      <c r="F692" s="565"/>
      <c r="G692" s="565"/>
      <c r="H692" s="565"/>
      <c r="I692" s="565"/>
      <c r="J692" s="565"/>
      <c r="K692" s="565"/>
      <c r="L692" s="565"/>
      <c r="M692" s="565"/>
      <c r="N692" s="565"/>
      <c r="O692" s="565"/>
      <c r="P692" s="565"/>
      <c r="Q692" s="565"/>
      <c r="R692" s="565"/>
      <c r="S692" s="565"/>
      <c r="T692" s="565"/>
      <c r="U692" s="565"/>
      <c r="V692" s="565"/>
      <c r="W692" s="565"/>
    </row>
    <row r="693" spans="1:23" ht="16.5" customHeight="1">
      <c r="A693" s="565"/>
      <c r="B693" s="565"/>
      <c r="C693" s="574"/>
      <c r="D693" s="565"/>
      <c r="E693" s="565"/>
      <c r="F693" s="565"/>
      <c r="G693" s="565"/>
      <c r="H693" s="565"/>
      <c r="I693" s="565"/>
      <c r="J693" s="565"/>
      <c r="K693" s="565"/>
      <c r="L693" s="565"/>
      <c r="M693" s="565"/>
      <c r="N693" s="565"/>
      <c r="O693" s="565"/>
      <c r="P693" s="565"/>
      <c r="Q693" s="565"/>
      <c r="R693" s="565"/>
      <c r="S693" s="565"/>
      <c r="T693" s="565"/>
      <c r="U693" s="565"/>
      <c r="V693" s="565"/>
      <c r="W693" s="565"/>
    </row>
    <row r="694" spans="1:23" ht="16.5" customHeight="1">
      <c r="A694" s="565"/>
      <c r="B694" s="565"/>
      <c r="C694" s="574"/>
      <c r="D694" s="565"/>
      <c r="E694" s="565"/>
      <c r="F694" s="565"/>
      <c r="G694" s="565"/>
      <c r="H694" s="565"/>
      <c r="I694" s="565"/>
      <c r="J694" s="565"/>
      <c r="K694" s="565"/>
      <c r="L694" s="565"/>
      <c r="M694" s="565"/>
      <c r="N694" s="565"/>
      <c r="O694" s="565"/>
      <c r="P694" s="565"/>
      <c r="Q694" s="565"/>
      <c r="R694" s="565"/>
      <c r="S694" s="565"/>
      <c r="T694" s="565"/>
      <c r="U694" s="565"/>
      <c r="V694" s="565"/>
      <c r="W694" s="565"/>
    </row>
    <row r="695" spans="1:23" ht="16.5" customHeight="1">
      <c r="A695" s="565"/>
      <c r="B695" s="565"/>
      <c r="C695" s="574"/>
      <c r="D695" s="565"/>
      <c r="E695" s="565"/>
      <c r="F695" s="565"/>
      <c r="G695" s="565"/>
      <c r="H695" s="565"/>
      <c r="I695" s="565"/>
      <c r="J695" s="565"/>
      <c r="K695" s="565"/>
      <c r="L695" s="565"/>
      <c r="M695" s="565"/>
      <c r="N695" s="565"/>
      <c r="O695" s="565"/>
      <c r="P695" s="565"/>
      <c r="Q695" s="565"/>
      <c r="R695" s="565"/>
      <c r="S695" s="565"/>
      <c r="T695" s="565"/>
      <c r="U695" s="565"/>
      <c r="V695" s="565"/>
      <c r="W695" s="565"/>
    </row>
    <row r="696" spans="1:23" ht="16.5" customHeight="1">
      <c r="A696" s="565"/>
      <c r="B696" s="565"/>
      <c r="C696" s="574"/>
      <c r="D696" s="565"/>
      <c r="E696" s="565"/>
      <c r="F696" s="565"/>
      <c r="G696" s="565"/>
      <c r="H696" s="565"/>
      <c r="I696" s="565"/>
      <c r="J696" s="565"/>
      <c r="K696" s="565"/>
      <c r="L696" s="565"/>
      <c r="M696" s="565"/>
      <c r="N696" s="565"/>
      <c r="O696" s="565"/>
      <c r="P696" s="565"/>
      <c r="Q696" s="565"/>
      <c r="R696" s="565"/>
      <c r="S696" s="565"/>
      <c r="T696" s="565"/>
      <c r="U696" s="565"/>
      <c r="V696" s="565"/>
      <c r="W696" s="565"/>
    </row>
    <row r="697" spans="1:23" ht="16.5" customHeight="1">
      <c r="A697" s="565"/>
      <c r="B697" s="565"/>
      <c r="C697" s="574"/>
      <c r="D697" s="565"/>
      <c r="E697" s="565"/>
      <c r="F697" s="565"/>
      <c r="G697" s="565"/>
      <c r="H697" s="565"/>
      <c r="I697" s="565"/>
      <c r="J697" s="565"/>
      <c r="K697" s="565"/>
      <c r="L697" s="565"/>
      <c r="M697" s="565"/>
      <c r="N697" s="565"/>
      <c r="O697" s="565"/>
      <c r="P697" s="565"/>
      <c r="Q697" s="565"/>
      <c r="R697" s="565"/>
      <c r="S697" s="565"/>
      <c r="T697" s="565"/>
      <c r="U697" s="565"/>
      <c r="V697" s="565"/>
      <c r="W697" s="565"/>
    </row>
    <row r="698" spans="1:23" ht="16.5" customHeight="1">
      <c r="A698" s="565"/>
      <c r="B698" s="565"/>
      <c r="C698" s="574"/>
      <c r="D698" s="565"/>
      <c r="E698" s="565"/>
      <c r="F698" s="565"/>
      <c r="G698" s="565"/>
      <c r="H698" s="565"/>
      <c r="I698" s="565"/>
      <c r="J698" s="565"/>
      <c r="K698" s="565"/>
      <c r="L698" s="565"/>
      <c r="M698" s="565"/>
      <c r="N698" s="565"/>
      <c r="O698" s="565"/>
      <c r="P698" s="565"/>
      <c r="Q698" s="565"/>
      <c r="R698" s="565"/>
      <c r="S698" s="565"/>
      <c r="T698" s="565"/>
      <c r="U698" s="565"/>
      <c r="V698" s="565"/>
      <c r="W698" s="565"/>
    </row>
    <row r="699" spans="1:23" ht="16.5" customHeight="1">
      <c r="A699" s="565"/>
      <c r="B699" s="565"/>
      <c r="C699" s="574"/>
      <c r="D699" s="565"/>
      <c r="E699" s="565"/>
      <c r="F699" s="565"/>
      <c r="G699" s="565"/>
      <c r="H699" s="565"/>
      <c r="I699" s="565"/>
      <c r="J699" s="565"/>
      <c r="K699" s="565"/>
      <c r="L699" s="565"/>
      <c r="M699" s="565"/>
      <c r="N699" s="565"/>
      <c r="O699" s="565"/>
      <c r="P699" s="565"/>
      <c r="Q699" s="565"/>
      <c r="R699" s="565"/>
      <c r="S699" s="565"/>
      <c r="T699" s="565"/>
      <c r="U699" s="565"/>
      <c r="V699" s="565"/>
      <c r="W699" s="565"/>
    </row>
    <row r="700" spans="1:23" ht="16.5" customHeight="1">
      <c r="A700" s="565"/>
      <c r="B700" s="565"/>
      <c r="C700" s="574"/>
      <c r="D700" s="565"/>
      <c r="E700" s="565"/>
      <c r="F700" s="565"/>
      <c r="G700" s="565"/>
      <c r="H700" s="565"/>
      <c r="I700" s="565"/>
      <c r="J700" s="565"/>
      <c r="K700" s="565"/>
      <c r="L700" s="565"/>
      <c r="M700" s="565"/>
      <c r="N700" s="565"/>
      <c r="O700" s="565"/>
      <c r="P700" s="565"/>
      <c r="Q700" s="565"/>
      <c r="R700" s="565"/>
      <c r="S700" s="565"/>
      <c r="T700" s="565"/>
      <c r="U700" s="565"/>
      <c r="V700" s="565"/>
      <c r="W700" s="565"/>
    </row>
    <row r="701" spans="1:23" ht="16.5" customHeight="1">
      <c r="A701" s="565"/>
      <c r="B701" s="565"/>
      <c r="C701" s="574"/>
      <c r="D701" s="565"/>
      <c r="E701" s="565"/>
      <c r="F701" s="565"/>
      <c r="G701" s="565"/>
      <c r="H701" s="565"/>
      <c r="I701" s="565"/>
      <c r="J701" s="565"/>
      <c r="K701" s="565"/>
      <c r="L701" s="565"/>
      <c r="M701" s="565"/>
      <c r="N701" s="565"/>
      <c r="O701" s="565"/>
      <c r="P701" s="565"/>
      <c r="Q701" s="565"/>
      <c r="R701" s="565"/>
      <c r="S701" s="565"/>
      <c r="T701" s="565"/>
      <c r="U701" s="565"/>
      <c r="V701" s="565"/>
      <c r="W701" s="565"/>
    </row>
    <row r="702" spans="1:23" ht="16.5" customHeight="1">
      <c r="A702" s="565"/>
      <c r="B702" s="565"/>
      <c r="C702" s="574"/>
      <c r="D702" s="565"/>
      <c r="E702" s="565"/>
      <c r="F702" s="565"/>
      <c r="G702" s="565"/>
      <c r="H702" s="565"/>
      <c r="I702" s="565"/>
      <c r="J702" s="565"/>
      <c r="K702" s="565"/>
      <c r="L702" s="565"/>
      <c r="M702" s="565"/>
      <c r="N702" s="565"/>
      <c r="O702" s="565"/>
      <c r="P702" s="565"/>
      <c r="Q702" s="565"/>
      <c r="R702" s="565"/>
      <c r="S702" s="565"/>
      <c r="T702" s="565"/>
      <c r="U702" s="565"/>
      <c r="V702" s="565"/>
      <c r="W702" s="565"/>
    </row>
    <row r="703" spans="1:23" ht="16.5" customHeight="1">
      <c r="A703" s="565"/>
      <c r="B703" s="565"/>
      <c r="C703" s="574"/>
      <c r="D703" s="565"/>
      <c r="E703" s="565"/>
      <c r="F703" s="565"/>
      <c r="G703" s="565"/>
      <c r="H703" s="565"/>
      <c r="I703" s="565"/>
      <c r="J703" s="565"/>
      <c r="K703" s="565"/>
      <c r="L703" s="565"/>
      <c r="M703" s="565"/>
      <c r="N703" s="565"/>
      <c r="O703" s="565"/>
      <c r="P703" s="565"/>
      <c r="Q703" s="565"/>
      <c r="R703" s="565"/>
      <c r="S703" s="565"/>
      <c r="T703" s="565"/>
      <c r="U703" s="565"/>
      <c r="V703" s="565"/>
      <c r="W703" s="565"/>
    </row>
    <row r="704" spans="1:23" ht="16.5" customHeight="1">
      <c r="A704" s="565"/>
      <c r="B704" s="565"/>
      <c r="C704" s="574"/>
      <c r="D704" s="565"/>
      <c r="E704" s="565"/>
      <c r="F704" s="565"/>
      <c r="G704" s="565"/>
      <c r="H704" s="565"/>
      <c r="I704" s="565"/>
      <c r="J704" s="565"/>
      <c r="K704" s="565"/>
      <c r="L704" s="565"/>
      <c r="M704" s="565"/>
      <c r="N704" s="565"/>
      <c r="O704" s="565"/>
      <c r="P704" s="565"/>
      <c r="Q704" s="565"/>
      <c r="R704" s="565"/>
      <c r="S704" s="565"/>
      <c r="T704" s="565"/>
      <c r="U704" s="565"/>
      <c r="V704" s="565"/>
      <c r="W704" s="565"/>
    </row>
    <row r="705" spans="1:23" ht="16.5" customHeight="1">
      <c r="A705" s="565"/>
      <c r="B705" s="565"/>
      <c r="C705" s="574"/>
      <c r="D705" s="565"/>
      <c r="E705" s="565"/>
      <c r="F705" s="565"/>
      <c r="G705" s="565"/>
      <c r="H705" s="565"/>
      <c r="I705" s="565"/>
      <c r="J705" s="565"/>
      <c r="K705" s="565"/>
      <c r="L705" s="565"/>
      <c r="M705" s="565"/>
      <c r="N705" s="565"/>
      <c r="O705" s="565"/>
      <c r="P705" s="565"/>
      <c r="Q705" s="565"/>
      <c r="R705" s="565"/>
      <c r="S705" s="565"/>
      <c r="T705" s="565"/>
      <c r="U705" s="565"/>
      <c r="V705" s="565"/>
      <c r="W705" s="565"/>
    </row>
    <row r="706" spans="1:23" ht="16.5" customHeight="1">
      <c r="A706" s="565"/>
      <c r="B706" s="565"/>
      <c r="C706" s="574"/>
      <c r="D706" s="565"/>
      <c r="E706" s="565"/>
      <c r="F706" s="565"/>
      <c r="G706" s="565"/>
      <c r="H706" s="565"/>
      <c r="I706" s="565"/>
      <c r="J706" s="565"/>
      <c r="K706" s="565"/>
      <c r="L706" s="565"/>
      <c r="M706" s="565"/>
      <c r="N706" s="565"/>
      <c r="O706" s="565"/>
      <c r="P706" s="565"/>
      <c r="Q706" s="565"/>
      <c r="R706" s="565"/>
      <c r="S706" s="565"/>
      <c r="T706" s="565"/>
      <c r="U706" s="565"/>
      <c r="V706" s="565"/>
      <c r="W706" s="565"/>
    </row>
    <row r="707" spans="1:23" ht="16.5" customHeight="1">
      <c r="A707" s="565"/>
      <c r="B707" s="565"/>
      <c r="C707" s="574"/>
      <c r="D707" s="565"/>
      <c r="E707" s="565"/>
      <c r="F707" s="565"/>
      <c r="G707" s="565"/>
      <c r="H707" s="565"/>
      <c r="I707" s="565"/>
      <c r="J707" s="565"/>
      <c r="K707" s="565"/>
      <c r="L707" s="565"/>
      <c r="M707" s="565"/>
      <c r="N707" s="565"/>
      <c r="O707" s="565"/>
      <c r="P707" s="565"/>
      <c r="Q707" s="565"/>
      <c r="R707" s="565"/>
      <c r="S707" s="565"/>
      <c r="T707" s="565"/>
      <c r="U707" s="565"/>
      <c r="V707" s="565"/>
      <c r="W707" s="565"/>
    </row>
    <row r="708" spans="1:23" ht="16.5" customHeight="1">
      <c r="A708" s="565"/>
      <c r="B708" s="565"/>
      <c r="C708" s="574"/>
      <c r="D708" s="565"/>
      <c r="E708" s="565"/>
      <c r="F708" s="565"/>
      <c r="G708" s="565"/>
      <c r="H708" s="565"/>
      <c r="I708" s="565"/>
      <c r="J708" s="565"/>
      <c r="K708" s="565"/>
      <c r="L708" s="565"/>
      <c r="M708" s="565"/>
      <c r="N708" s="565"/>
      <c r="O708" s="565"/>
      <c r="P708" s="565"/>
      <c r="Q708" s="565"/>
      <c r="R708" s="565"/>
      <c r="S708" s="565"/>
      <c r="T708" s="565"/>
      <c r="U708" s="565"/>
      <c r="V708" s="565"/>
      <c r="W708" s="565"/>
    </row>
    <row r="709" spans="1:23" ht="16.5" customHeight="1">
      <c r="A709" s="565"/>
      <c r="B709" s="565"/>
      <c r="C709" s="574"/>
      <c r="D709" s="565"/>
      <c r="E709" s="565"/>
      <c r="F709" s="565"/>
      <c r="G709" s="565"/>
      <c r="H709" s="565"/>
      <c r="I709" s="565"/>
      <c r="J709" s="565"/>
      <c r="K709" s="565"/>
      <c r="L709" s="565"/>
      <c r="M709" s="565"/>
      <c r="N709" s="565"/>
      <c r="O709" s="565"/>
      <c r="P709" s="565"/>
      <c r="Q709" s="565"/>
      <c r="R709" s="565"/>
      <c r="S709" s="565"/>
      <c r="T709" s="565"/>
      <c r="U709" s="565"/>
      <c r="V709" s="565"/>
      <c r="W709" s="565"/>
    </row>
    <row r="710" spans="1:23" ht="16.5" customHeight="1">
      <c r="A710" s="565"/>
      <c r="B710" s="565"/>
      <c r="C710" s="574"/>
      <c r="D710" s="565"/>
      <c r="E710" s="565"/>
      <c r="F710" s="565"/>
      <c r="G710" s="565"/>
      <c r="H710" s="565"/>
      <c r="I710" s="565"/>
      <c r="J710" s="565"/>
      <c r="K710" s="565"/>
      <c r="L710" s="565"/>
      <c r="M710" s="565"/>
      <c r="N710" s="565"/>
      <c r="O710" s="565"/>
      <c r="P710" s="565"/>
      <c r="Q710" s="565"/>
      <c r="R710" s="565"/>
      <c r="S710" s="565"/>
      <c r="T710" s="565"/>
      <c r="U710" s="565"/>
      <c r="V710" s="565"/>
      <c r="W710" s="565"/>
    </row>
    <row r="711" spans="1:23" ht="16.5" customHeight="1">
      <c r="A711" s="565"/>
      <c r="B711" s="565"/>
      <c r="C711" s="574"/>
      <c r="D711" s="565"/>
      <c r="E711" s="565"/>
      <c r="F711" s="565"/>
      <c r="G711" s="565"/>
      <c r="H711" s="565"/>
      <c r="I711" s="565"/>
      <c r="J711" s="565"/>
      <c r="K711" s="565"/>
      <c r="L711" s="565"/>
      <c r="M711" s="565"/>
      <c r="N711" s="565"/>
      <c r="O711" s="565"/>
      <c r="P711" s="565"/>
      <c r="Q711" s="565"/>
      <c r="R711" s="565"/>
      <c r="S711" s="565"/>
      <c r="T711" s="565"/>
      <c r="U711" s="565"/>
      <c r="V711" s="565"/>
      <c r="W711" s="565"/>
    </row>
    <row r="712" spans="1:23" ht="16.5" customHeight="1">
      <c r="A712" s="565"/>
      <c r="B712" s="565"/>
      <c r="C712" s="574"/>
      <c r="D712" s="565"/>
      <c r="E712" s="565"/>
      <c r="F712" s="565"/>
      <c r="G712" s="565"/>
      <c r="H712" s="565"/>
      <c r="I712" s="565"/>
      <c r="J712" s="565"/>
      <c r="K712" s="565"/>
      <c r="L712" s="565"/>
      <c r="M712" s="565"/>
      <c r="N712" s="565"/>
      <c r="O712" s="565"/>
      <c r="P712" s="565"/>
      <c r="Q712" s="565"/>
      <c r="R712" s="565"/>
      <c r="S712" s="565"/>
      <c r="T712" s="565"/>
      <c r="U712" s="565"/>
      <c r="V712" s="565"/>
      <c r="W712" s="565"/>
    </row>
    <row r="713" spans="1:23" ht="16.5" customHeight="1">
      <c r="A713" s="565"/>
      <c r="B713" s="565"/>
      <c r="C713" s="574"/>
      <c r="D713" s="565"/>
      <c r="E713" s="565"/>
      <c r="F713" s="565"/>
      <c r="G713" s="565"/>
      <c r="H713" s="565"/>
      <c r="I713" s="565"/>
      <c r="J713" s="565"/>
      <c r="K713" s="565"/>
      <c r="L713" s="565"/>
      <c r="M713" s="565"/>
      <c r="N713" s="565"/>
      <c r="O713" s="565"/>
      <c r="P713" s="565"/>
      <c r="Q713" s="565"/>
      <c r="R713" s="565"/>
      <c r="S713" s="565"/>
      <c r="T713" s="565"/>
      <c r="U713" s="565"/>
      <c r="V713" s="565"/>
      <c r="W713" s="565"/>
    </row>
    <row r="714" spans="1:23" ht="16.5" customHeight="1">
      <c r="A714" s="565"/>
      <c r="B714" s="565"/>
      <c r="C714" s="574"/>
      <c r="D714" s="565"/>
      <c r="E714" s="565"/>
      <c r="F714" s="565"/>
      <c r="G714" s="565"/>
      <c r="H714" s="565"/>
      <c r="I714" s="565"/>
      <c r="J714" s="565"/>
      <c r="K714" s="565"/>
      <c r="L714" s="565"/>
      <c r="M714" s="565"/>
      <c r="N714" s="565"/>
      <c r="O714" s="565"/>
      <c r="P714" s="565"/>
      <c r="Q714" s="565"/>
      <c r="R714" s="565"/>
      <c r="S714" s="565"/>
      <c r="T714" s="565"/>
      <c r="U714" s="565"/>
      <c r="V714" s="565"/>
      <c r="W714" s="565"/>
    </row>
    <row r="715" spans="1:23" ht="16.5" customHeight="1">
      <c r="A715" s="565"/>
      <c r="B715" s="565"/>
      <c r="C715" s="574"/>
      <c r="D715" s="565"/>
      <c r="E715" s="565"/>
      <c r="F715" s="565"/>
      <c r="G715" s="565"/>
      <c r="H715" s="565"/>
      <c r="I715" s="565"/>
      <c r="J715" s="565"/>
      <c r="K715" s="565"/>
      <c r="L715" s="565"/>
      <c r="M715" s="565"/>
      <c r="N715" s="565"/>
      <c r="O715" s="565"/>
      <c r="P715" s="565"/>
      <c r="Q715" s="565"/>
      <c r="R715" s="565"/>
      <c r="S715" s="565"/>
      <c r="T715" s="565"/>
      <c r="U715" s="565"/>
      <c r="V715" s="565"/>
      <c r="W715" s="565"/>
    </row>
    <row r="716" spans="1:23" ht="16.5" customHeight="1">
      <c r="A716" s="565"/>
      <c r="B716" s="565"/>
      <c r="C716" s="574"/>
      <c r="D716" s="565"/>
      <c r="E716" s="565"/>
      <c r="F716" s="565"/>
      <c r="G716" s="565"/>
      <c r="H716" s="565"/>
      <c r="I716" s="565"/>
      <c r="J716" s="565"/>
      <c r="K716" s="565"/>
      <c r="L716" s="565"/>
      <c r="M716" s="565"/>
      <c r="N716" s="565"/>
      <c r="O716" s="565"/>
      <c r="P716" s="565"/>
      <c r="Q716" s="565"/>
      <c r="R716" s="565"/>
      <c r="S716" s="565"/>
      <c r="T716" s="565"/>
      <c r="U716" s="565"/>
      <c r="V716" s="565"/>
      <c r="W716" s="565"/>
    </row>
    <row r="717" spans="1:23" ht="16.5" customHeight="1">
      <c r="A717" s="565"/>
      <c r="B717" s="565"/>
      <c r="C717" s="574"/>
      <c r="D717" s="565"/>
      <c r="E717" s="565"/>
      <c r="F717" s="565"/>
      <c r="G717" s="565"/>
      <c r="H717" s="565"/>
      <c r="I717" s="565"/>
      <c r="J717" s="565"/>
      <c r="K717" s="565"/>
      <c r="L717" s="565"/>
      <c r="M717" s="565"/>
      <c r="N717" s="565"/>
      <c r="O717" s="565"/>
      <c r="P717" s="565"/>
      <c r="Q717" s="565"/>
      <c r="R717" s="565"/>
      <c r="S717" s="565"/>
      <c r="T717" s="565"/>
      <c r="U717" s="565"/>
      <c r="V717" s="565"/>
      <c r="W717" s="565"/>
    </row>
    <row r="718" spans="1:23" ht="16.5" customHeight="1">
      <c r="A718" s="565"/>
      <c r="B718" s="565"/>
      <c r="C718" s="574"/>
      <c r="D718" s="565"/>
      <c r="E718" s="565"/>
      <c r="F718" s="565"/>
      <c r="G718" s="565"/>
      <c r="H718" s="565"/>
      <c r="I718" s="565"/>
      <c r="J718" s="565"/>
      <c r="K718" s="565"/>
      <c r="L718" s="565"/>
      <c r="M718" s="565"/>
      <c r="N718" s="565"/>
      <c r="O718" s="565"/>
      <c r="P718" s="565"/>
      <c r="Q718" s="565"/>
      <c r="R718" s="565"/>
      <c r="S718" s="565"/>
      <c r="T718" s="565"/>
      <c r="U718" s="565"/>
      <c r="V718" s="565"/>
      <c r="W718" s="565"/>
    </row>
    <row r="719" spans="1:23" ht="16.5" customHeight="1">
      <c r="A719" s="565"/>
      <c r="B719" s="565"/>
      <c r="C719" s="574"/>
      <c r="D719" s="565"/>
      <c r="E719" s="565"/>
      <c r="F719" s="565"/>
      <c r="G719" s="565"/>
      <c r="H719" s="565"/>
      <c r="I719" s="565"/>
      <c r="J719" s="565"/>
      <c r="K719" s="565"/>
      <c r="L719" s="565"/>
      <c r="M719" s="565"/>
      <c r="N719" s="565"/>
      <c r="O719" s="565"/>
      <c r="P719" s="565"/>
      <c r="Q719" s="565"/>
      <c r="R719" s="565"/>
      <c r="S719" s="565"/>
      <c r="T719" s="565"/>
      <c r="U719" s="565"/>
      <c r="V719" s="565"/>
      <c r="W719" s="565"/>
    </row>
    <row r="720" spans="1:23" ht="16.5" customHeight="1">
      <c r="A720" s="565"/>
      <c r="B720" s="565"/>
      <c r="C720" s="574"/>
      <c r="D720" s="565"/>
      <c r="E720" s="565"/>
      <c r="F720" s="565"/>
      <c r="G720" s="565"/>
      <c r="H720" s="565"/>
      <c r="I720" s="565"/>
      <c r="J720" s="565"/>
      <c r="K720" s="565"/>
      <c r="L720" s="565"/>
      <c r="M720" s="565"/>
      <c r="N720" s="565"/>
      <c r="O720" s="565"/>
      <c r="P720" s="565"/>
      <c r="Q720" s="565"/>
      <c r="R720" s="565"/>
      <c r="S720" s="565"/>
      <c r="T720" s="565"/>
      <c r="U720" s="565"/>
      <c r="V720" s="565"/>
      <c r="W720" s="565"/>
    </row>
    <row r="721" spans="1:23" ht="16.5" customHeight="1">
      <c r="A721" s="565"/>
      <c r="B721" s="565"/>
      <c r="C721" s="574"/>
      <c r="D721" s="565"/>
      <c r="E721" s="565"/>
      <c r="F721" s="565"/>
      <c r="G721" s="565"/>
      <c r="H721" s="565"/>
      <c r="I721" s="565"/>
      <c r="J721" s="565"/>
      <c r="K721" s="565"/>
      <c r="L721" s="565"/>
      <c r="M721" s="565"/>
      <c r="N721" s="565"/>
      <c r="O721" s="565"/>
      <c r="P721" s="565"/>
      <c r="Q721" s="565"/>
      <c r="R721" s="565"/>
      <c r="S721" s="565"/>
      <c r="T721" s="565"/>
      <c r="U721" s="565"/>
      <c r="V721" s="565"/>
      <c r="W721" s="565"/>
    </row>
    <row r="722" spans="1:23" ht="16.5" customHeight="1">
      <c r="A722" s="565"/>
      <c r="B722" s="565"/>
      <c r="C722" s="574"/>
      <c r="D722" s="565"/>
      <c r="E722" s="565"/>
      <c r="F722" s="565"/>
      <c r="G722" s="565"/>
      <c r="H722" s="565"/>
      <c r="I722" s="565"/>
      <c r="J722" s="565"/>
      <c r="K722" s="565"/>
      <c r="L722" s="565"/>
      <c r="M722" s="565"/>
      <c r="N722" s="565"/>
      <c r="O722" s="565"/>
      <c r="P722" s="565"/>
      <c r="Q722" s="565"/>
      <c r="R722" s="565"/>
      <c r="S722" s="565"/>
      <c r="T722" s="565"/>
      <c r="U722" s="565"/>
      <c r="V722" s="565"/>
      <c r="W722" s="565"/>
    </row>
    <row r="723" spans="1:23" ht="16.5" customHeight="1">
      <c r="A723" s="565"/>
      <c r="B723" s="565"/>
      <c r="C723" s="574"/>
      <c r="D723" s="565"/>
      <c r="E723" s="565"/>
      <c r="F723" s="565"/>
      <c r="G723" s="565"/>
      <c r="H723" s="565"/>
      <c r="I723" s="565"/>
      <c r="J723" s="565"/>
      <c r="K723" s="565"/>
      <c r="L723" s="565"/>
      <c r="M723" s="565"/>
      <c r="N723" s="565"/>
      <c r="O723" s="565"/>
      <c r="P723" s="565"/>
      <c r="Q723" s="565"/>
      <c r="R723" s="565"/>
      <c r="S723" s="565"/>
      <c r="T723" s="565"/>
      <c r="U723" s="565"/>
      <c r="V723" s="565"/>
      <c r="W723" s="565"/>
    </row>
    <row r="724" spans="1:23" ht="16.5" customHeight="1">
      <c r="A724" s="565"/>
      <c r="B724" s="565"/>
      <c r="C724" s="574"/>
      <c r="D724" s="565"/>
      <c r="E724" s="565"/>
      <c r="F724" s="565"/>
      <c r="G724" s="565"/>
      <c r="H724" s="565"/>
      <c r="I724" s="565"/>
      <c r="J724" s="565"/>
      <c r="K724" s="565"/>
      <c r="L724" s="565"/>
      <c r="M724" s="565"/>
      <c r="N724" s="565"/>
      <c r="O724" s="565"/>
      <c r="P724" s="565"/>
      <c r="Q724" s="565"/>
      <c r="R724" s="565"/>
      <c r="S724" s="565"/>
      <c r="T724" s="565"/>
      <c r="U724" s="565"/>
      <c r="V724" s="565"/>
      <c r="W724" s="565"/>
    </row>
    <row r="725" spans="1:23" ht="16.5" customHeight="1">
      <c r="A725" s="565"/>
      <c r="B725" s="565"/>
      <c r="C725" s="574"/>
      <c r="D725" s="565"/>
      <c r="E725" s="565"/>
      <c r="F725" s="565"/>
      <c r="G725" s="565"/>
      <c r="H725" s="565"/>
      <c r="I725" s="565"/>
      <c r="J725" s="565"/>
      <c r="K725" s="565"/>
      <c r="L725" s="565"/>
      <c r="M725" s="565"/>
      <c r="N725" s="565"/>
      <c r="O725" s="565"/>
      <c r="P725" s="565"/>
      <c r="Q725" s="565"/>
      <c r="R725" s="565"/>
      <c r="S725" s="565"/>
      <c r="T725" s="565"/>
      <c r="U725" s="565"/>
      <c r="V725" s="565"/>
      <c r="W725" s="565"/>
    </row>
    <row r="726" spans="1:23" ht="16.5" customHeight="1">
      <c r="A726" s="565"/>
      <c r="B726" s="565"/>
      <c r="C726" s="574"/>
      <c r="D726" s="565"/>
      <c r="E726" s="565"/>
      <c r="F726" s="565"/>
      <c r="G726" s="565"/>
      <c r="H726" s="565"/>
      <c r="I726" s="565"/>
      <c r="J726" s="565"/>
      <c r="K726" s="565"/>
      <c r="L726" s="565"/>
      <c r="M726" s="565"/>
      <c r="N726" s="565"/>
      <c r="O726" s="565"/>
      <c r="P726" s="565"/>
      <c r="Q726" s="565"/>
      <c r="R726" s="565"/>
      <c r="S726" s="565"/>
      <c r="T726" s="565"/>
      <c r="U726" s="565"/>
      <c r="V726" s="565"/>
      <c r="W726" s="565"/>
    </row>
    <row r="727" spans="1:23" ht="16.5" customHeight="1">
      <c r="A727" s="565"/>
      <c r="B727" s="565"/>
      <c r="C727" s="574"/>
      <c r="D727" s="565"/>
      <c r="E727" s="565"/>
      <c r="F727" s="565"/>
      <c r="G727" s="565"/>
      <c r="H727" s="565"/>
      <c r="I727" s="565"/>
      <c r="J727" s="565"/>
      <c r="K727" s="565"/>
      <c r="L727" s="565"/>
      <c r="M727" s="565"/>
      <c r="N727" s="565"/>
      <c r="O727" s="565"/>
      <c r="P727" s="565"/>
      <c r="Q727" s="565"/>
      <c r="R727" s="565"/>
      <c r="S727" s="565"/>
      <c r="T727" s="565"/>
      <c r="U727" s="565"/>
      <c r="V727" s="565"/>
      <c r="W727" s="565"/>
    </row>
    <row r="728" spans="1:23" ht="16.5" customHeight="1">
      <c r="A728" s="565"/>
      <c r="B728" s="565"/>
      <c r="C728" s="574"/>
      <c r="D728" s="565"/>
      <c r="E728" s="565"/>
      <c r="F728" s="565"/>
      <c r="G728" s="565"/>
      <c r="H728" s="565"/>
      <c r="I728" s="565"/>
      <c r="J728" s="565"/>
      <c r="K728" s="565"/>
      <c r="L728" s="565"/>
      <c r="M728" s="565"/>
      <c r="N728" s="565"/>
      <c r="O728" s="565"/>
      <c r="P728" s="565"/>
      <c r="Q728" s="565"/>
      <c r="R728" s="565"/>
      <c r="S728" s="565"/>
      <c r="T728" s="565"/>
      <c r="U728" s="565"/>
      <c r="V728" s="565"/>
      <c r="W728" s="565"/>
    </row>
    <row r="729" spans="1:23" ht="16.5" customHeight="1">
      <c r="A729" s="565"/>
      <c r="B729" s="565"/>
      <c r="C729" s="574"/>
      <c r="D729" s="565"/>
      <c r="E729" s="565"/>
      <c r="F729" s="565"/>
      <c r="G729" s="565"/>
      <c r="H729" s="565"/>
      <c r="I729" s="565"/>
      <c r="J729" s="565"/>
      <c r="K729" s="565"/>
      <c r="L729" s="565"/>
      <c r="M729" s="565"/>
      <c r="N729" s="565"/>
      <c r="O729" s="565"/>
      <c r="P729" s="565"/>
      <c r="Q729" s="565"/>
      <c r="R729" s="565"/>
      <c r="S729" s="565"/>
      <c r="T729" s="565"/>
      <c r="U729" s="565"/>
      <c r="V729" s="565"/>
      <c r="W729" s="565"/>
    </row>
    <row r="730" spans="1:23" ht="16.5" customHeight="1">
      <c r="A730" s="565"/>
      <c r="B730" s="565"/>
      <c r="C730" s="574"/>
      <c r="D730" s="565"/>
      <c r="E730" s="565"/>
      <c r="F730" s="565"/>
      <c r="G730" s="565"/>
      <c r="H730" s="565"/>
      <c r="I730" s="565"/>
      <c r="J730" s="565"/>
      <c r="K730" s="565"/>
      <c r="L730" s="565"/>
      <c r="M730" s="565"/>
      <c r="N730" s="565"/>
      <c r="O730" s="565"/>
      <c r="P730" s="565"/>
      <c r="Q730" s="565"/>
      <c r="R730" s="565"/>
      <c r="S730" s="565"/>
      <c r="T730" s="565"/>
      <c r="U730" s="565"/>
      <c r="V730" s="565"/>
      <c r="W730" s="565"/>
    </row>
    <row r="731" spans="1:23" ht="16.5" customHeight="1">
      <c r="A731" s="565"/>
      <c r="B731" s="565"/>
      <c r="C731" s="574"/>
      <c r="D731" s="565"/>
      <c r="E731" s="565"/>
      <c r="F731" s="565"/>
      <c r="G731" s="565"/>
      <c r="H731" s="565"/>
      <c r="I731" s="565"/>
      <c r="J731" s="565"/>
      <c r="K731" s="565"/>
      <c r="L731" s="565"/>
      <c r="M731" s="565"/>
      <c r="N731" s="565"/>
      <c r="O731" s="565"/>
      <c r="P731" s="565"/>
      <c r="Q731" s="565"/>
      <c r="R731" s="565"/>
      <c r="S731" s="565"/>
      <c r="T731" s="565"/>
      <c r="U731" s="565"/>
      <c r="V731" s="565"/>
      <c r="W731" s="565"/>
    </row>
    <row r="732" spans="1:23" ht="16.5" customHeight="1">
      <c r="A732" s="565"/>
      <c r="B732" s="565"/>
      <c r="C732" s="574"/>
      <c r="D732" s="565"/>
      <c r="E732" s="565"/>
      <c r="F732" s="565"/>
      <c r="G732" s="565"/>
      <c r="H732" s="565"/>
      <c r="I732" s="565"/>
      <c r="J732" s="565"/>
      <c r="K732" s="565"/>
      <c r="L732" s="565"/>
      <c r="M732" s="565"/>
      <c r="N732" s="565"/>
      <c r="O732" s="565"/>
      <c r="P732" s="565"/>
      <c r="Q732" s="565"/>
      <c r="R732" s="565"/>
      <c r="S732" s="565"/>
      <c r="T732" s="565"/>
      <c r="U732" s="565"/>
      <c r="V732" s="565"/>
      <c r="W732" s="565"/>
    </row>
    <row r="733" spans="1:23" ht="16.5" customHeight="1">
      <c r="A733" s="565"/>
      <c r="B733" s="565"/>
      <c r="C733" s="574"/>
      <c r="D733" s="565"/>
      <c r="E733" s="565"/>
      <c r="F733" s="565"/>
      <c r="G733" s="565"/>
      <c r="H733" s="565"/>
      <c r="I733" s="565"/>
      <c r="J733" s="565"/>
      <c r="K733" s="565"/>
      <c r="L733" s="565"/>
      <c r="M733" s="565"/>
      <c r="N733" s="565"/>
      <c r="O733" s="565"/>
      <c r="P733" s="565"/>
      <c r="Q733" s="565"/>
      <c r="R733" s="565"/>
      <c r="S733" s="565"/>
      <c r="T733" s="565"/>
      <c r="U733" s="565"/>
      <c r="V733" s="565"/>
      <c r="W733" s="565"/>
    </row>
    <row r="734" spans="1:23" ht="16.5" customHeight="1">
      <c r="A734" s="565"/>
      <c r="B734" s="565"/>
      <c r="C734" s="574"/>
      <c r="D734" s="565"/>
      <c r="E734" s="565"/>
      <c r="F734" s="565"/>
      <c r="G734" s="565"/>
      <c r="H734" s="565"/>
      <c r="I734" s="565"/>
      <c r="J734" s="565"/>
      <c r="K734" s="565"/>
      <c r="L734" s="565"/>
      <c r="M734" s="565"/>
      <c r="N734" s="565"/>
      <c r="O734" s="565"/>
      <c r="P734" s="565"/>
      <c r="Q734" s="565"/>
      <c r="R734" s="565"/>
      <c r="S734" s="565"/>
      <c r="T734" s="565"/>
      <c r="U734" s="565"/>
      <c r="V734" s="565"/>
      <c r="W734" s="565"/>
    </row>
    <row r="735" spans="1:23" ht="16.5" customHeight="1">
      <c r="A735" s="565"/>
      <c r="B735" s="565"/>
      <c r="C735" s="574"/>
      <c r="D735" s="565"/>
      <c r="E735" s="565"/>
      <c r="F735" s="565"/>
      <c r="G735" s="565"/>
      <c r="H735" s="565"/>
      <c r="I735" s="565"/>
      <c r="J735" s="565"/>
      <c r="K735" s="565"/>
      <c r="L735" s="565"/>
      <c r="M735" s="565"/>
      <c r="N735" s="565"/>
      <c r="O735" s="565"/>
      <c r="P735" s="565"/>
      <c r="Q735" s="565"/>
      <c r="R735" s="565"/>
      <c r="S735" s="565"/>
      <c r="T735" s="565"/>
      <c r="U735" s="565"/>
      <c r="V735" s="565"/>
      <c r="W735" s="565"/>
    </row>
    <row r="736" spans="1:23" ht="16.5" customHeight="1">
      <c r="A736" s="565"/>
      <c r="B736" s="565"/>
      <c r="C736" s="574"/>
      <c r="D736" s="565"/>
      <c r="E736" s="565"/>
      <c r="F736" s="565"/>
      <c r="G736" s="565"/>
      <c r="H736" s="565"/>
      <c r="I736" s="565"/>
      <c r="J736" s="565"/>
      <c r="K736" s="565"/>
      <c r="L736" s="565"/>
      <c r="M736" s="565"/>
      <c r="N736" s="565"/>
      <c r="O736" s="565"/>
      <c r="P736" s="565"/>
      <c r="Q736" s="565"/>
      <c r="R736" s="565"/>
      <c r="S736" s="565"/>
      <c r="T736" s="565"/>
      <c r="U736" s="565"/>
      <c r="V736" s="565"/>
      <c r="W736" s="565"/>
    </row>
    <row r="737" spans="1:23" ht="16.5" customHeight="1">
      <c r="A737" s="565"/>
      <c r="B737" s="565"/>
      <c r="C737" s="574"/>
      <c r="D737" s="565"/>
      <c r="E737" s="565"/>
      <c r="F737" s="565"/>
      <c r="G737" s="565"/>
      <c r="H737" s="565"/>
      <c r="I737" s="565"/>
      <c r="J737" s="565"/>
      <c r="K737" s="565"/>
      <c r="L737" s="565"/>
      <c r="M737" s="565"/>
      <c r="N737" s="565"/>
      <c r="O737" s="565"/>
      <c r="P737" s="565"/>
      <c r="Q737" s="565"/>
      <c r="R737" s="565"/>
      <c r="S737" s="565"/>
      <c r="T737" s="565"/>
      <c r="U737" s="565"/>
      <c r="V737" s="565"/>
      <c r="W737" s="565"/>
    </row>
    <row r="738" spans="1:23" ht="16.5" customHeight="1">
      <c r="A738" s="565"/>
      <c r="B738" s="565"/>
      <c r="C738" s="574"/>
      <c r="D738" s="565"/>
      <c r="E738" s="565"/>
      <c r="F738" s="565"/>
      <c r="G738" s="565"/>
      <c r="H738" s="565"/>
      <c r="I738" s="565"/>
      <c r="J738" s="565"/>
      <c r="K738" s="565"/>
      <c r="L738" s="565"/>
      <c r="M738" s="565"/>
      <c r="N738" s="565"/>
      <c r="O738" s="565"/>
      <c r="P738" s="565"/>
      <c r="Q738" s="565"/>
      <c r="R738" s="565"/>
      <c r="S738" s="565"/>
      <c r="T738" s="565"/>
      <c r="U738" s="565"/>
      <c r="V738" s="565"/>
      <c r="W738" s="565"/>
    </row>
    <row r="739" spans="1:23" ht="16.5" customHeight="1">
      <c r="A739" s="565"/>
      <c r="B739" s="565"/>
      <c r="C739" s="574"/>
      <c r="D739" s="565"/>
      <c r="E739" s="565"/>
      <c r="F739" s="565"/>
      <c r="G739" s="565"/>
      <c r="H739" s="565"/>
      <c r="I739" s="565"/>
      <c r="J739" s="565"/>
      <c r="K739" s="565"/>
      <c r="L739" s="565"/>
      <c r="M739" s="565"/>
      <c r="N739" s="565"/>
      <c r="O739" s="565"/>
      <c r="P739" s="565"/>
      <c r="Q739" s="565"/>
      <c r="R739" s="565"/>
      <c r="S739" s="565"/>
      <c r="T739" s="565"/>
      <c r="U739" s="565"/>
      <c r="V739" s="565"/>
      <c r="W739" s="565"/>
    </row>
    <row r="740" spans="1:23" ht="16.5" customHeight="1">
      <c r="A740" s="565"/>
      <c r="B740" s="565"/>
      <c r="C740" s="574"/>
      <c r="D740" s="565"/>
      <c r="E740" s="565"/>
      <c r="F740" s="565"/>
      <c r="G740" s="565"/>
      <c r="H740" s="565"/>
      <c r="I740" s="565"/>
      <c r="J740" s="565"/>
      <c r="K740" s="565"/>
      <c r="L740" s="565"/>
      <c r="M740" s="565"/>
      <c r="N740" s="565"/>
      <c r="O740" s="565"/>
      <c r="P740" s="565"/>
      <c r="Q740" s="565"/>
      <c r="R740" s="565"/>
      <c r="S740" s="565"/>
      <c r="T740" s="565"/>
      <c r="U740" s="565"/>
      <c r="V740" s="565"/>
      <c r="W740" s="565"/>
    </row>
    <row r="741" spans="1:23" ht="16.5" customHeight="1">
      <c r="A741" s="565"/>
      <c r="B741" s="565"/>
      <c r="C741" s="574"/>
      <c r="D741" s="565"/>
      <c r="E741" s="565"/>
      <c r="F741" s="565"/>
      <c r="G741" s="565"/>
      <c r="H741" s="565"/>
      <c r="I741" s="565"/>
      <c r="J741" s="565"/>
      <c r="K741" s="565"/>
      <c r="L741" s="565"/>
      <c r="M741" s="565"/>
      <c r="N741" s="565"/>
      <c r="O741" s="565"/>
      <c r="P741" s="565"/>
      <c r="Q741" s="565"/>
      <c r="R741" s="565"/>
      <c r="S741" s="565"/>
      <c r="T741" s="565"/>
      <c r="U741" s="565"/>
      <c r="V741" s="565"/>
      <c r="W741" s="565"/>
    </row>
    <row r="742" spans="1:23" ht="16.5" customHeight="1">
      <c r="A742" s="565"/>
      <c r="B742" s="565"/>
      <c r="C742" s="574"/>
      <c r="D742" s="565"/>
      <c r="E742" s="565"/>
      <c r="F742" s="565"/>
      <c r="G742" s="565"/>
      <c r="H742" s="565"/>
      <c r="I742" s="565"/>
      <c r="J742" s="565"/>
      <c r="K742" s="565"/>
      <c r="L742" s="565"/>
      <c r="M742" s="565"/>
      <c r="N742" s="565"/>
      <c r="O742" s="565"/>
      <c r="P742" s="565"/>
      <c r="Q742" s="565"/>
      <c r="R742" s="565"/>
      <c r="S742" s="565"/>
      <c r="T742" s="565"/>
      <c r="U742" s="565"/>
      <c r="V742" s="565"/>
      <c r="W742" s="565"/>
    </row>
    <row r="743" spans="1:23" ht="16.5" customHeight="1">
      <c r="A743" s="565"/>
      <c r="B743" s="565"/>
      <c r="C743" s="574"/>
      <c r="D743" s="565"/>
      <c r="E743" s="565"/>
      <c r="F743" s="565"/>
      <c r="G743" s="565"/>
      <c r="H743" s="565"/>
      <c r="I743" s="565"/>
      <c r="J743" s="565"/>
      <c r="K743" s="565"/>
      <c r="L743" s="565"/>
      <c r="M743" s="565"/>
      <c r="N743" s="565"/>
      <c r="O743" s="565"/>
      <c r="P743" s="565"/>
      <c r="Q743" s="565"/>
      <c r="R743" s="565"/>
      <c r="S743" s="565"/>
      <c r="T743" s="565"/>
      <c r="U743" s="565"/>
      <c r="V743" s="565"/>
      <c r="W743" s="565"/>
    </row>
    <row r="744" spans="1:23" ht="16.5" customHeight="1">
      <c r="A744" s="565"/>
      <c r="B744" s="565"/>
      <c r="C744" s="574"/>
      <c r="D744" s="565"/>
      <c r="E744" s="565"/>
      <c r="F744" s="565"/>
      <c r="G744" s="565"/>
      <c r="H744" s="565"/>
      <c r="I744" s="565"/>
      <c r="J744" s="565"/>
      <c r="K744" s="565"/>
      <c r="L744" s="565"/>
      <c r="M744" s="565"/>
      <c r="N744" s="565"/>
      <c r="O744" s="565"/>
      <c r="P744" s="565"/>
      <c r="Q744" s="565"/>
      <c r="R744" s="565"/>
      <c r="S744" s="565"/>
      <c r="T744" s="565"/>
      <c r="U744" s="565"/>
      <c r="V744" s="565"/>
      <c r="W744" s="565"/>
    </row>
    <row r="745" spans="1:23" ht="16.5" customHeight="1">
      <c r="A745" s="565"/>
      <c r="B745" s="565"/>
      <c r="C745" s="574"/>
      <c r="D745" s="565"/>
      <c r="E745" s="565"/>
      <c r="F745" s="565"/>
      <c r="G745" s="565"/>
      <c r="H745" s="565"/>
      <c r="I745" s="565"/>
      <c r="J745" s="565"/>
      <c r="K745" s="565"/>
      <c r="L745" s="565"/>
      <c r="M745" s="565"/>
      <c r="N745" s="565"/>
      <c r="O745" s="565"/>
      <c r="P745" s="565"/>
      <c r="Q745" s="565"/>
      <c r="R745" s="565"/>
      <c r="S745" s="565"/>
      <c r="T745" s="565"/>
      <c r="U745" s="565"/>
      <c r="V745" s="565"/>
      <c r="W745" s="565"/>
    </row>
    <row r="746" spans="1:23" ht="16.5" customHeight="1">
      <c r="A746" s="565"/>
      <c r="B746" s="565"/>
      <c r="C746" s="574"/>
      <c r="D746" s="565"/>
      <c r="E746" s="565"/>
      <c r="F746" s="565"/>
      <c r="G746" s="565"/>
      <c r="H746" s="565"/>
      <c r="I746" s="565"/>
      <c r="J746" s="565"/>
      <c r="K746" s="565"/>
      <c r="L746" s="565"/>
      <c r="M746" s="565"/>
      <c r="N746" s="565"/>
      <c r="O746" s="565"/>
      <c r="P746" s="565"/>
      <c r="Q746" s="565"/>
      <c r="R746" s="565"/>
      <c r="S746" s="565"/>
      <c r="T746" s="565"/>
      <c r="U746" s="565"/>
      <c r="V746" s="565"/>
      <c r="W746" s="565"/>
    </row>
    <row r="747" spans="1:23" ht="16.5" customHeight="1">
      <c r="A747" s="565"/>
      <c r="B747" s="565"/>
      <c r="C747" s="574"/>
      <c r="D747" s="565"/>
      <c r="E747" s="565"/>
      <c r="F747" s="565"/>
      <c r="G747" s="565"/>
      <c r="H747" s="565"/>
      <c r="I747" s="565"/>
      <c r="J747" s="565"/>
      <c r="K747" s="565"/>
      <c r="L747" s="565"/>
      <c r="M747" s="565"/>
      <c r="N747" s="565"/>
      <c r="O747" s="565"/>
      <c r="P747" s="565"/>
      <c r="Q747" s="565"/>
      <c r="R747" s="565"/>
      <c r="S747" s="565"/>
      <c r="T747" s="565"/>
      <c r="U747" s="565"/>
      <c r="V747" s="565"/>
      <c r="W747" s="565"/>
    </row>
    <row r="748" spans="1:23" ht="16.5" customHeight="1">
      <c r="A748" s="565"/>
      <c r="B748" s="565"/>
      <c r="C748" s="574"/>
      <c r="D748" s="565"/>
      <c r="E748" s="565"/>
      <c r="F748" s="565"/>
      <c r="G748" s="565"/>
      <c r="H748" s="565"/>
      <c r="I748" s="565"/>
      <c r="J748" s="565"/>
      <c r="K748" s="565"/>
      <c r="L748" s="565"/>
      <c r="M748" s="565"/>
      <c r="N748" s="565"/>
      <c r="O748" s="565"/>
      <c r="P748" s="565"/>
      <c r="Q748" s="565"/>
      <c r="R748" s="565"/>
      <c r="S748" s="565"/>
      <c r="T748" s="565"/>
      <c r="U748" s="565"/>
      <c r="V748" s="565"/>
      <c r="W748" s="565"/>
    </row>
    <row r="749" spans="1:23" ht="16.5" customHeight="1">
      <c r="A749" s="565"/>
      <c r="B749" s="565"/>
      <c r="C749" s="574"/>
      <c r="D749" s="565"/>
      <c r="E749" s="565"/>
      <c r="F749" s="565"/>
      <c r="G749" s="565"/>
      <c r="H749" s="565"/>
      <c r="I749" s="565"/>
      <c r="J749" s="565"/>
      <c r="K749" s="565"/>
      <c r="L749" s="565"/>
      <c r="M749" s="565"/>
      <c r="N749" s="565"/>
      <c r="O749" s="565"/>
      <c r="P749" s="565"/>
      <c r="Q749" s="565"/>
      <c r="R749" s="565"/>
      <c r="S749" s="565"/>
      <c r="T749" s="565"/>
      <c r="U749" s="565"/>
      <c r="V749" s="565"/>
      <c r="W749" s="565"/>
    </row>
    <row r="750" spans="1:23" ht="16.5" customHeight="1">
      <c r="A750" s="565"/>
      <c r="B750" s="565"/>
      <c r="C750" s="574"/>
      <c r="D750" s="565"/>
      <c r="E750" s="565"/>
      <c r="F750" s="565"/>
      <c r="G750" s="565"/>
      <c r="H750" s="565"/>
      <c r="I750" s="565"/>
      <c r="J750" s="565"/>
      <c r="K750" s="565"/>
      <c r="L750" s="565"/>
      <c r="M750" s="565"/>
      <c r="N750" s="565"/>
      <c r="O750" s="565"/>
      <c r="P750" s="565"/>
      <c r="Q750" s="565"/>
      <c r="R750" s="565"/>
      <c r="S750" s="565"/>
      <c r="T750" s="565"/>
      <c r="U750" s="565"/>
      <c r="V750" s="565"/>
      <c r="W750" s="565"/>
    </row>
    <row r="751" spans="1:23" ht="16.5" customHeight="1">
      <c r="A751" s="565"/>
      <c r="B751" s="565"/>
      <c r="C751" s="574"/>
      <c r="D751" s="565"/>
      <c r="E751" s="565"/>
      <c r="F751" s="565"/>
      <c r="G751" s="565"/>
      <c r="H751" s="565"/>
      <c r="I751" s="565"/>
      <c r="J751" s="565"/>
      <c r="K751" s="565"/>
      <c r="L751" s="565"/>
      <c r="M751" s="565"/>
      <c r="N751" s="565"/>
      <c r="O751" s="565"/>
      <c r="P751" s="565"/>
      <c r="Q751" s="565"/>
      <c r="R751" s="565"/>
      <c r="S751" s="565"/>
      <c r="T751" s="565"/>
      <c r="U751" s="565"/>
      <c r="V751" s="565"/>
      <c r="W751" s="565"/>
    </row>
    <row r="752" spans="1:23" ht="16.5" customHeight="1">
      <c r="A752" s="565"/>
      <c r="B752" s="565"/>
      <c r="C752" s="574"/>
      <c r="D752" s="565"/>
      <c r="E752" s="565"/>
      <c r="F752" s="565"/>
      <c r="G752" s="565"/>
      <c r="H752" s="565"/>
      <c r="I752" s="565"/>
      <c r="J752" s="565"/>
      <c r="K752" s="565"/>
      <c r="L752" s="565"/>
      <c r="M752" s="565"/>
      <c r="N752" s="565"/>
      <c r="O752" s="565"/>
      <c r="P752" s="565"/>
      <c r="Q752" s="565"/>
      <c r="R752" s="565"/>
      <c r="S752" s="565"/>
      <c r="T752" s="565"/>
      <c r="U752" s="565"/>
      <c r="V752" s="565"/>
      <c r="W752" s="565"/>
    </row>
    <row r="753" spans="1:23" ht="16.5" customHeight="1">
      <c r="A753" s="565"/>
      <c r="B753" s="565"/>
      <c r="C753" s="574"/>
      <c r="D753" s="565"/>
      <c r="E753" s="565"/>
      <c r="F753" s="565"/>
      <c r="G753" s="565"/>
      <c r="H753" s="565"/>
      <c r="I753" s="565"/>
      <c r="J753" s="565"/>
      <c r="K753" s="565"/>
      <c r="L753" s="565"/>
      <c r="M753" s="565"/>
      <c r="N753" s="565"/>
      <c r="O753" s="565"/>
      <c r="P753" s="565"/>
      <c r="Q753" s="565"/>
      <c r="R753" s="565"/>
      <c r="S753" s="565"/>
      <c r="T753" s="565"/>
      <c r="U753" s="565"/>
      <c r="V753" s="565"/>
      <c r="W753" s="565"/>
    </row>
    <row r="754" spans="1:23" ht="16.5" customHeight="1">
      <c r="A754" s="565"/>
      <c r="B754" s="565"/>
      <c r="C754" s="574"/>
      <c r="D754" s="565"/>
      <c r="E754" s="565"/>
      <c r="F754" s="565"/>
      <c r="G754" s="565"/>
      <c r="H754" s="565"/>
      <c r="I754" s="565"/>
      <c r="J754" s="565"/>
      <c r="K754" s="565"/>
      <c r="L754" s="565"/>
      <c r="M754" s="565"/>
      <c r="N754" s="565"/>
      <c r="O754" s="565"/>
      <c r="P754" s="565"/>
      <c r="Q754" s="565"/>
      <c r="R754" s="565"/>
      <c r="S754" s="565"/>
      <c r="T754" s="565"/>
      <c r="U754" s="565"/>
      <c r="V754" s="565"/>
      <c r="W754" s="565"/>
    </row>
    <row r="755" spans="1:23" ht="16.5" customHeight="1">
      <c r="A755" s="565"/>
      <c r="B755" s="565"/>
      <c r="C755" s="574"/>
      <c r="D755" s="565"/>
      <c r="E755" s="565"/>
      <c r="F755" s="565"/>
      <c r="G755" s="565"/>
      <c r="H755" s="565"/>
      <c r="I755" s="565"/>
      <c r="J755" s="565"/>
      <c r="K755" s="565"/>
      <c r="L755" s="565"/>
      <c r="M755" s="565"/>
      <c r="N755" s="565"/>
      <c r="O755" s="565"/>
      <c r="P755" s="565"/>
      <c r="Q755" s="565"/>
      <c r="R755" s="565"/>
      <c r="S755" s="565"/>
      <c r="T755" s="565"/>
      <c r="U755" s="565"/>
      <c r="V755" s="565"/>
      <c r="W755" s="565"/>
    </row>
    <row r="756" spans="1:23" ht="16.5" customHeight="1">
      <c r="A756" s="565"/>
      <c r="B756" s="565"/>
      <c r="C756" s="574"/>
      <c r="D756" s="565"/>
      <c r="E756" s="565"/>
      <c r="F756" s="565"/>
      <c r="G756" s="565"/>
      <c r="H756" s="565"/>
      <c r="I756" s="565"/>
      <c r="J756" s="565"/>
      <c r="K756" s="565"/>
      <c r="L756" s="565"/>
      <c r="M756" s="565"/>
      <c r="N756" s="565"/>
      <c r="O756" s="565"/>
      <c r="P756" s="565"/>
      <c r="Q756" s="565"/>
      <c r="R756" s="565"/>
      <c r="S756" s="565"/>
      <c r="T756" s="565"/>
      <c r="U756" s="565"/>
      <c r="V756" s="565"/>
      <c r="W756" s="565"/>
    </row>
    <row r="757" spans="1:23" ht="16.5" customHeight="1">
      <c r="A757" s="565"/>
      <c r="B757" s="565"/>
      <c r="C757" s="574"/>
      <c r="D757" s="565"/>
      <c r="E757" s="565"/>
      <c r="F757" s="565"/>
      <c r="G757" s="565"/>
      <c r="H757" s="565"/>
      <c r="I757" s="565"/>
      <c r="J757" s="565"/>
      <c r="K757" s="565"/>
      <c r="L757" s="565"/>
      <c r="M757" s="565"/>
      <c r="N757" s="565"/>
      <c r="O757" s="565"/>
      <c r="P757" s="565"/>
      <c r="Q757" s="565"/>
      <c r="R757" s="565"/>
      <c r="S757" s="565"/>
      <c r="T757" s="565"/>
      <c r="U757" s="565"/>
      <c r="V757" s="565"/>
      <c r="W757" s="565"/>
    </row>
    <row r="758" spans="1:23" ht="16.5" customHeight="1">
      <c r="A758" s="565"/>
      <c r="B758" s="565"/>
      <c r="C758" s="574"/>
      <c r="D758" s="565"/>
      <c r="E758" s="565"/>
      <c r="F758" s="565"/>
      <c r="G758" s="565"/>
      <c r="H758" s="565"/>
      <c r="I758" s="565"/>
      <c r="J758" s="565"/>
      <c r="K758" s="565"/>
      <c r="L758" s="565"/>
      <c r="M758" s="565"/>
      <c r="N758" s="565"/>
      <c r="O758" s="565"/>
      <c r="P758" s="565"/>
      <c r="Q758" s="565"/>
      <c r="R758" s="565"/>
      <c r="S758" s="565"/>
      <c r="T758" s="565"/>
      <c r="U758" s="565"/>
      <c r="V758" s="565"/>
      <c r="W758" s="565"/>
    </row>
    <row r="759" spans="1:23" ht="16.5" customHeight="1">
      <c r="A759" s="565"/>
      <c r="B759" s="565"/>
      <c r="C759" s="574"/>
      <c r="D759" s="565"/>
      <c r="E759" s="565"/>
      <c r="F759" s="565"/>
      <c r="G759" s="565"/>
      <c r="H759" s="565"/>
      <c r="I759" s="565"/>
      <c r="J759" s="565"/>
      <c r="K759" s="565"/>
      <c r="L759" s="565"/>
      <c r="M759" s="565"/>
      <c r="N759" s="565"/>
      <c r="O759" s="565"/>
      <c r="P759" s="565"/>
      <c r="Q759" s="565"/>
      <c r="R759" s="565"/>
      <c r="S759" s="565"/>
      <c r="T759" s="565"/>
      <c r="U759" s="565"/>
      <c r="V759" s="565"/>
      <c r="W759" s="565"/>
    </row>
    <row r="760" spans="1:23" ht="16.5" customHeight="1">
      <c r="A760" s="565"/>
      <c r="B760" s="565"/>
      <c r="C760" s="574"/>
      <c r="D760" s="565"/>
      <c r="E760" s="565"/>
      <c r="F760" s="565"/>
      <c r="G760" s="565"/>
      <c r="H760" s="565"/>
      <c r="I760" s="565"/>
      <c r="J760" s="565"/>
      <c r="K760" s="565"/>
      <c r="L760" s="565"/>
      <c r="M760" s="565"/>
      <c r="N760" s="565"/>
      <c r="O760" s="565"/>
      <c r="P760" s="565"/>
      <c r="Q760" s="565"/>
      <c r="R760" s="565"/>
      <c r="S760" s="565"/>
      <c r="T760" s="565"/>
      <c r="U760" s="565"/>
      <c r="V760" s="565"/>
      <c r="W760" s="565"/>
    </row>
    <row r="761" spans="1:23" ht="16.5" customHeight="1">
      <c r="A761" s="565"/>
      <c r="B761" s="565"/>
      <c r="C761" s="574"/>
      <c r="D761" s="565"/>
      <c r="E761" s="565"/>
      <c r="F761" s="565"/>
      <c r="G761" s="565"/>
      <c r="H761" s="565"/>
      <c r="I761" s="565"/>
      <c r="J761" s="565"/>
      <c r="K761" s="565"/>
      <c r="L761" s="565"/>
      <c r="M761" s="565"/>
      <c r="N761" s="565"/>
      <c r="O761" s="565"/>
      <c r="P761" s="565"/>
      <c r="Q761" s="565"/>
      <c r="R761" s="565"/>
      <c r="S761" s="565"/>
      <c r="T761" s="565"/>
      <c r="U761" s="565"/>
      <c r="V761" s="565"/>
      <c r="W761" s="565"/>
    </row>
    <row r="762" spans="1:23" ht="16.5" customHeight="1">
      <c r="A762" s="565"/>
      <c r="B762" s="565"/>
      <c r="C762" s="574"/>
      <c r="D762" s="565"/>
      <c r="E762" s="565"/>
      <c r="F762" s="565"/>
      <c r="G762" s="565"/>
      <c r="H762" s="565"/>
      <c r="I762" s="565"/>
      <c r="J762" s="565"/>
      <c r="K762" s="565"/>
      <c r="L762" s="565"/>
      <c r="M762" s="565"/>
      <c r="N762" s="565"/>
      <c r="O762" s="565"/>
      <c r="P762" s="565"/>
      <c r="Q762" s="565"/>
      <c r="R762" s="565"/>
      <c r="S762" s="565"/>
      <c r="T762" s="565"/>
      <c r="U762" s="565"/>
      <c r="V762" s="565"/>
      <c r="W762" s="565"/>
    </row>
    <row r="763" spans="1:23" ht="16.5" customHeight="1">
      <c r="A763" s="565"/>
      <c r="B763" s="565"/>
      <c r="C763" s="574"/>
      <c r="D763" s="565"/>
      <c r="E763" s="565"/>
      <c r="F763" s="565"/>
      <c r="G763" s="565"/>
      <c r="H763" s="565"/>
      <c r="I763" s="565"/>
      <c r="J763" s="565"/>
      <c r="K763" s="565"/>
      <c r="L763" s="565"/>
      <c r="M763" s="565"/>
      <c r="N763" s="565"/>
      <c r="O763" s="565"/>
      <c r="P763" s="565"/>
      <c r="Q763" s="565"/>
      <c r="R763" s="565"/>
      <c r="S763" s="565"/>
      <c r="T763" s="565"/>
      <c r="U763" s="565"/>
      <c r="V763" s="565"/>
      <c r="W763" s="565"/>
    </row>
    <row r="764" spans="1:23" ht="16.5" customHeight="1">
      <c r="A764" s="565"/>
      <c r="B764" s="565"/>
      <c r="C764" s="574"/>
      <c r="D764" s="565"/>
      <c r="E764" s="565"/>
      <c r="F764" s="565"/>
      <c r="G764" s="565"/>
      <c r="H764" s="565"/>
      <c r="I764" s="565"/>
      <c r="J764" s="565"/>
      <c r="K764" s="565"/>
      <c r="L764" s="565"/>
      <c r="M764" s="565"/>
      <c r="N764" s="565"/>
      <c r="O764" s="565"/>
      <c r="P764" s="565"/>
      <c r="Q764" s="565"/>
      <c r="R764" s="565"/>
      <c r="S764" s="565"/>
      <c r="T764" s="565"/>
      <c r="U764" s="565"/>
      <c r="V764" s="565"/>
      <c r="W764" s="565"/>
    </row>
    <row r="765" spans="1:23" ht="16.5" customHeight="1">
      <c r="A765" s="565"/>
      <c r="B765" s="565"/>
      <c r="C765" s="574"/>
      <c r="D765" s="565"/>
      <c r="E765" s="565"/>
      <c r="F765" s="565"/>
      <c r="G765" s="565"/>
      <c r="H765" s="565"/>
      <c r="I765" s="565"/>
      <c r="J765" s="565"/>
      <c r="K765" s="565"/>
      <c r="L765" s="565"/>
      <c r="M765" s="565"/>
      <c r="N765" s="565"/>
      <c r="O765" s="565"/>
      <c r="P765" s="565"/>
      <c r="Q765" s="565"/>
      <c r="R765" s="565"/>
      <c r="S765" s="565"/>
      <c r="T765" s="565"/>
      <c r="U765" s="565"/>
      <c r="V765" s="565"/>
      <c r="W765" s="565"/>
    </row>
    <row r="766" spans="1:23" ht="16.5" customHeight="1">
      <c r="A766" s="565"/>
      <c r="B766" s="565"/>
      <c r="C766" s="574"/>
      <c r="D766" s="565"/>
      <c r="E766" s="565"/>
      <c r="F766" s="565"/>
      <c r="G766" s="565"/>
      <c r="H766" s="565"/>
      <c r="I766" s="565"/>
      <c r="J766" s="565"/>
      <c r="K766" s="565"/>
      <c r="L766" s="565"/>
      <c r="M766" s="565"/>
      <c r="N766" s="565"/>
      <c r="O766" s="565"/>
      <c r="P766" s="565"/>
      <c r="Q766" s="565"/>
      <c r="R766" s="565"/>
      <c r="S766" s="565"/>
      <c r="T766" s="565"/>
      <c r="U766" s="565"/>
      <c r="V766" s="565"/>
      <c r="W766" s="565"/>
    </row>
    <row r="767" spans="1:23" ht="16.5" customHeight="1">
      <c r="A767" s="565"/>
      <c r="B767" s="565"/>
      <c r="C767" s="574"/>
      <c r="D767" s="565"/>
      <c r="E767" s="565"/>
      <c r="F767" s="565"/>
      <c r="G767" s="565"/>
      <c r="H767" s="565"/>
      <c r="I767" s="565"/>
      <c r="J767" s="565"/>
      <c r="K767" s="565"/>
      <c r="L767" s="565"/>
      <c r="M767" s="565"/>
      <c r="N767" s="565"/>
      <c r="O767" s="565"/>
      <c r="P767" s="565"/>
      <c r="Q767" s="565"/>
      <c r="R767" s="565"/>
      <c r="S767" s="565"/>
      <c r="T767" s="565"/>
      <c r="U767" s="565"/>
      <c r="V767" s="565"/>
      <c r="W767" s="565"/>
    </row>
    <row r="768" spans="1:23" ht="16.5" customHeight="1">
      <c r="A768" s="565"/>
      <c r="B768" s="565"/>
      <c r="C768" s="574"/>
      <c r="D768" s="565"/>
      <c r="E768" s="565"/>
      <c r="F768" s="565"/>
      <c r="G768" s="565"/>
      <c r="H768" s="565"/>
      <c r="I768" s="565"/>
      <c r="J768" s="565"/>
      <c r="K768" s="565"/>
      <c r="L768" s="565"/>
      <c r="M768" s="565"/>
      <c r="N768" s="565"/>
      <c r="O768" s="565"/>
      <c r="P768" s="565"/>
      <c r="Q768" s="565"/>
      <c r="R768" s="565"/>
      <c r="S768" s="565"/>
      <c r="T768" s="565"/>
      <c r="U768" s="565"/>
      <c r="V768" s="565"/>
      <c r="W768" s="565"/>
    </row>
    <row r="769" spans="1:23" ht="16.5" customHeight="1">
      <c r="A769" s="565"/>
      <c r="B769" s="565"/>
      <c r="C769" s="574"/>
      <c r="D769" s="565"/>
      <c r="E769" s="565"/>
      <c r="F769" s="565"/>
      <c r="G769" s="565"/>
      <c r="H769" s="565"/>
      <c r="I769" s="565"/>
      <c r="J769" s="565"/>
      <c r="K769" s="565"/>
      <c r="L769" s="565"/>
      <c r="M769" s="565"/>
      <c r="N769" s="565"/>
      <c r="O769" s="565"/>
      <c r="P769" s="565"/>
      <c r="Q769" s="565"/>
      <c r="R769" s="565"/>
      <c r="S769" s="565"/>
      <c r="T769" s="565"/>
      <c r="U769" s="565"/>
      <c r="V769" s="565"/>
      <c r="W769" s="565"/>
    </row>
    <row r="770" spans="1:23" ht="16.5" customHeight="1">
      <c r="A770" s="565"/>
      <c r="B770" s="565"/>
      <c r="C770" s="574"/>
      <c r="D770" s="565"/>
      <c r="E770" s="565"/>
      <c r="F770" s="565"/>
      <c r="G770" s="565"/>
      <c r="H770" s="565"/>
      <c r="I770" s="565"/>
      <c r="J770" s="565"/>
      <c r="K770" s="565"/>
      <c r="L770" s="565"/>
      <c r="M770" s="565"/>
      <c r="N770" s="565"/>
      <c r="O770" s="565"/>
      <c r="P770" s="565"/>
      <c r="Q770" s="565"/>
      <c r="R770" s="565"/>
      <c r="S770" s="565"/>
      <c r="T770" s="565"/>
      <c r="U770" s="565"/>
      <c r="V770" s="565"/>
      <c r="W770" s="565"/>
    </row>
    <row r="771" spans="1:23" ht="16.5" customHeight="1">
      <c r="A771" s="565"/>
      <c r="B771" s="565"/>
      <c r="C771" s="574"/>
      <c r="D771" s="565"/>
      <c r="E771" s="565"/>
      <c r="F771" s="565"/>
      <c r="G771" s="565"/>
      <c r="H771" s="565"/>
      <c r="I771" s="565"/>
      <c r="J771" s="565"/>
      <c r="K771" s="565"/>
      <c r="L771" s="565"/>
      <c r="M771" s="565"/>
      <c r="N771" s="565"/>
      <c r="O771" s="565"/>
      <c r="P771" s="565"/>
      <c r="Q771" s="565"/>
      <c r="R771" s="565"/>
      <c r="S771" s="565"/>
      <c r="T771" s="565"/>
      <c r="U771" s="565"/>
      <c r="V771" s="565"/>
      <c r="W771" s="565"/>
    </row>
    <row r="772" spans="1:23" ht="16.5" customHeight="1">
      <c r="A772" s="565"/>
      <c r="B772" s="565"/>
      <c r="C772" s="574"/>
      <c r="D772" s="565"/>
      <c r="E772" s="565"/>
      <c r="F772" s="565"/>
      <c r="G772" s="565"/>
      <c r="H772" s="565"/>
      <c r="I772" s="565"/>
      <c r="J772" s="565"/>
      <c r="K772" s="565"/>
      <c r="L772" s="565"/>
      <c r="M772" s="565"/>
      <c r="N772" s="565"/>
      <c r="O772" s="565"/>
      <c r="P772" s="565"/>
      <c r="Q772" s="565"/>
      <c r="R772" s="565"/>
      <c r="S772" s="565"/>
      <c r="T772" s="565"/>
      <c r="U772" s="565"/>
      <c r="V772" s="565"/>
      <c r="W772" s="565"/>
    </row>
    <row r="773" spans="1:23" ht="16.5" customHeight="1">
      <c r="A773" s="565"/>
      <c r="B773" s="565"/>
      <c r="C773" s="574"/>
      <c r="D773" s="565"/>
      <c r="E773" s="565"/>
      <c r="F773" s="565"/>
      <c r="G773" s="565"/>
      <c r="H773" s="565"/>
      <c r="I773" s="565"/>
      <c r="J773" s="565"/>
      <c r="K773" s="565"/>
      <c r="L773" s="565"/>
      <c r="M773" s="565"/>
      <c r="N773" s="565"/>
      <c r="O773" s="565"/>
      <c r="P773" s="565"/>
      <c r="Q773" s="565"/>
      <c r="R773" s="565"/>
      <c r="S773" s="565"/>
      <c r="T773" s="565"/>
      <c r="U773" s="565"/>
      <c r="V773" s="565"/>
      <c r="W773" s="565"/>
    </row>
    <row r="774" spans="1:23" ht="16.5" customHeight="1">
      <c r="A774" s="565"/>
      <c r="B774" s="565"/>
      <c r="C774" s="574"/>
      <c r="D774" s="565"/>
      <c r="E774" s="565"/>
      <c r="F774" s="565"/>
      <c r="G774" s="565"/>
      <c r="H774" s="565"/>
      <c r="I774" s="565"/>
      <c r="J774" s="565"/>
      <c r="K774" s="565"/>
      <c r="L774" s="565"/>
      <c r="M774" s="565"/>
      <c r="N774" s="565"/>
      <c r="O774" s="565"/>
      <c r="P774" s="565"/>
      <c r="Q774" s="565"/>
      <c r="R774" s="565"/>
      <c r="S774" s="565"/>
      <c r="T774" s="565"/>
      <c r="U774" s="565"/>
      <c r="V774" s="565"/>
      <c r="W774" s="565"/>
    </row>
    <row r="775" spans="1:23" ht="16.5" customHeight="1">
      <c r="A775" s="565"/>
      <c r="B775" s="565"/>
      <c r="C775" s="574"/>
      <c r="D775" s="565"/>
      <c r="E775" s="565"/>
      <c r="F775" s="565"/>
      <c r="G775" s="565"/>
      <c r="H775" s="565"/>
      <c r="I775" s="565"/>
      <c r="J775" s="565"/>
      <c r="K775" s="565"/>
      <c r="L775" s="565"/>
      <c r="M775" s="565"/>
      <c r="N775" s="565"/>
      <c r="O775" s="565"/>
      <c r="P775" s="565"/>
      <c r="Q775" s="565"/>
      <c r="R775" s="565"/>
      <c r="S775" s="565"/>
      <c r="T775" s="565"/>
      <c r="U775" s="565"/>
      <c r="V775" s="565"/>
      <c r="W775" s="565"/>
    </row>
    <row r="776" spans="1:23" ht="16.5" customHeight="1">
      <c r="A776" s="565"/>
      <c r="B776" s="565"/>
      <c r="C776" s="574"/>
      <c r="D776" s="565"/>
      <c r="E776" s="565"/>
      <c r="F776" s="565"/>
      <c r="G776" s="565"/>
      <c r="H776" s="565"/>
      <c r="I776" s="565"/>
      <c r="J776" s="565"/>
      <c r="K776" s="565"/>
      <c r="L776" s="565"/>
      <c r="M776" s="565"/>
      <c r="N776" s="565"/>
      <c r="O776" s="565"/>
      <c r="P776" s="565"/>
      <c r="Q776" s="565"/>
      <c r="R776" s="565"/>
      <c r="S776" s="565"/>
      <c r="T776" s="565"/>
      <c r="U776" s="565"/>
      <c r="V776" s="565"/>
      <c r="W776" s="565"/>
    </row>
    <row r="777" spans="1:23" ht="16.5" customHeight="1">
      <c r="A777" s="565"/>
      <c r="B777" s="565"/>
      <c r="C777" s="574"/>
      <c r="D777" s="565"/>
      <c r="E777" s="565"/>
      <c r="F777" s="565"/>
      <c r="G777" s="565"/>
      <c r="H777" s="565"/>
      <c r="I777" s="565"/>
      <c r="J777" s="565"/>
      <c r="K777" s="565"/>
      <c r="L777" s="565"/>
      <c r="M777" s="565"/>
      <c r="N777" s="565"/>
      <c r="O777" s="565"/>
      <c r="P777" s="565"/>
      <c r="Q777" s="565"/>
      <c r="R777" s="565"/>
      <c r="S777" s="565"/>
      <c r="T777" s="565"/>
      <c r="U777" s="565"/>
      <c r="V777" s="565"/>
      <c r="W777" s="565"/>
    </row>
    <row r="778" spans="1:23" ht="16.5" customHeight="1">
      <c r="A778" s="565"/>
      <c r="B778" s="565"/>
      <c r="C778" s="574"/>
      <c r="D778" s="565"/>
      <c r="E778" s="565"/>
      <c r="F778" s="565"/>
      <c r="G778" s="565"/>
      <c r="H778" s="565"/>
      <c r="I778" s="565"/>
      <c r="J778" s="565"/>
      <c r="K778" s="565"/>
      <c r="L778" s="565"/>
      <c r="M778" s="565"/>
      <c r="N778" s="565"/>
      <c r="O778" s="565"/>
      <c r="P778" s="565"/>
      <c r="Q778" s="565"/>
      <c r="R778" s="565"/>
      <c r="S778" s="565"/>
      <c r="T778" s="565"/>
      <c r="U778" s="565"/>
      <c r="V778" s="565"/>
      <c r="W778" s="565"/>
    </row>
    <row r="779" spans="1:23" ht="16.5" customHeight="1">
      <c r="A779" s="565"/>
      <c r="B779" s="565"/>
      <c r="C779" s="574"/>
      <c r="D779" s="565"/>
      <c r="E779" s="565"/>
      <c r="F779" s="565"/>
      <c r="G779" s="565"/>
      <c r="H779" s="565"/>
      <c r="I779" s="565"/>
      <c r="J779" s="565"/>
      <c r="K779" s="565"/>
      <c r="L779" s="565"/>
      <c r="M779" s="565"/>
      <c r="N779" s="565"/>
      <c r="O779" s="565"/>
      <c r="P779" s="565"/>
      <c r="Q779" s="565"/>
      <c r="R779" s="565"/>
      <c r="S779" s="565"/>
      <c r="T779" s="565"/>
      <c r="U779" s="565"/>
      <c r="V779" s="565"/>
      <c r="W779" s="565"/>
    </row>
    <row r="780" spans="1:23" ht="16.5" customHeight="1">
      <c r="A780" s="565"/>
      <c r="B780" s="565"/>
      <c r="C780" s="574"/>
      <c r="D780" s="565"/>
      <c r="E780" s="565"/>
      <c r="F780" s="565"/>
      <c r="G780" s="565"/>
      <c r="H780" s="565"/>
      <c r="I780" s="565"/>
      <c r="J780" s="565"/>
      <c r="K780" s="565"/>
      <c r="L780" s="565"/>
      <c r="M780" s="565"/>
      <c r="N780" s="565"/>
      <c r="O780" s="565"/>
      <c r="P780" s="565"/>
      <c r="Q780" s="565"/>
      <c r="R780" s="565"/>
      <c r="S780" s="565"/>
      <c r="T780" s="565"/>
      <c r="U780" s="565"/>
      <c r="V780" s="565"/>
      <c r="W780" s="565"/>
    </row>
    <row r="781" spans="1:23" ht="16.5" customHeight="1">
      <c r="A781" s="565"/>
      <c r="B781" s="565"/>
      <c r="C781" s="574"/>
      <c r="D781" s="565"/>
      <c r="E781" s="565"/>
      <c r="F781" s="565"/>
      <c r="G781" s="565"/>
      <c r="H781" s="565"/>
      <c r="I781" s="565"/>
      <c r="J781" s="565"/>
      <c r="K781" s="565"/>
      <c r="L781" s="565"/>
      <c r="M781" s="565"/>
      <c r="N781" s="565"/>
      <c r="O781" s="565"/>
      <c r="P781" s="565"/>
      <c r="Q781" s="565"/>
      <c r="R781" s="565"/>
      <c r="S781" s="565"/>
      <c r="T781" s="565"/>
      <c r="U781" s="565"/>
      <c r="V781" s="565"/>
      <c r="W781" s="565"/>
    </row>
    <row r="782" spans="1:23" ht="16.5" customHeight="1">
      <c r="A782" s="565"/>
      <c r="B782" s="565"/>
      <c r="C782" s="574"/>
      <c r="D782" s="565"/>
      <c r="E782" s="565"/>
      <c r="F782" s="565"/>
      <c r="G782" s="565"/>
      <c r="H782" s="565"/>
      <c r="I782" s="565"/>
      <c r="J782" s="565"/>
      <c r="K782" s="565"/>
      <c r="L782" s="565"/>
      <c r="M782" s="565"/>
      <c r="N782" s="565"/>
      <c r="O782" s="565"/>
      <c r="P782" s="565"/>
      <c r="Q782" s="565"/>
      <c r="R782" s="565"/>
      <c r="S782" s="565"/>
      <c r="T782" s="565"/>
      <c r="U782" s="565"/>
      <c r="V782" s="565"/>
      <c r="W782" s="565"/>
    </row>
    <row r="783" spans="1:23" ht="16.5" customHeight="1">
      <c r="A783" s="565"/>
      <c r="B783" s="565"/>
      <c r="C783" s="574"/>
      <c r="D783" s="565"/>
      <c r="E783" s="565"/>
      <c r="F783" s="565"/>
      <c r="G783" s="565"/>
      <c r="H783" s="565"/>
      <c r="I783" s="565"/>
      <c r="J783" s="565"/>
      <c r="K783" s="565"/>
      <c r="L783" s="565"/>
      <c r="M783" s="565"/>
      <c r="N783" s="565"/>
      <c r="O783" s="565"/>
      <c r="P783" s="565"/>
      <c r="Q783" s="565"/>
      <c r="R783" s="565"/>
      <c r="S783" s="565"/>
      <c r="T783" s="565"/>
      <c r="U783" s="565"/>
      <c r="V783" s="565"/>
      <c r="W783" s="565"/>
    </row>
    <row r="784" spans="1:23" ht="16.5" customHeight="1">
      <c r="A784" s="565"/>
      <c r="B784" s="565"/>
      <c r="C784" s="574"/>
      <c r="D784" s="565"/>
      <c r="E784" s="565"/>
      <c r="F784" s="565"/>
      <c r="G784" s="565"/>
      <c r="H784" s="565"/>
      <c r="I784" s="565"/>
      <c r="J784" s="565"/>
      <c r="K784" s="565"/>
      <c r="L784" s="565"/>
      <c r="M784" s="565"/>
      <c r="N784" s="565"/>
      <c r="O784" s="565"/>
      <c r="P784" s="565"/>
      <c r="Q784" s="565"/>
      <c r="R784" s="565"/>
      <c r="S784" s="565"/>
      <c r="T784" s="565"/>
      <c r="U784" s="565"/>
      <c r="V784" s="565"/>
      <c r="W784" s="565"/>
    </row>
    <row r="785" spans="1:23" ht="16.5" customHeight="1">
      <c r="A785" s="565"/>
      <c r="B785" s="565"/>
      <c r="C785" s="574"/>
      <c r="D785" s="565"/>
      <c r="E785" s="565"/>
      <c r="F785" s="565"/>
      <c r="G785" s="565"/>
      <c r="H785" s="565"/>
      <c r="I785" s="565"/>
      <c r="J785" s="565"/>
      <c r="K785" s="565"/>
      <c r="L785" s="565"/>
      <c r="M785" s="565"/>
      <c r="N785" s="565"/>
      <c r="O785" s="565"/>
      <c r="P785" s="565"/>
      <c r="Q785" s="565"/>
      <c r="R785" s="565"/>
      <c r="S785" s="565"/>
      <c r="T785" s="565"/>
      <c r="U785" s="565"/>
      <c r="V785" s="565"/>
      <c r="W785" s="565"/>
    </row>
    <row r="786" spans="1:23" ht="16.5" customHeight="1">
      <c r="A786" s="565"/>
      <c r="B786" s="565"/>
      <c r="C786" s="574"/>
      <c r="D786" s="565"/>
      <c r="E786" s="565"/>
      <c r="F786" s="565"/>
      <c r="G786" s="565"/>
      <c r="H786" s="565"/>
      <c r="I786" s="565"/>
      <c r="J786" s="565"/>
      <c r="K786" s="565"/>
      <c r="L786" s="565"/>
      <c r="M786" s="565"/>
      <c r="N786" s="565"/>
      <c r="O786" s="565"/>
      <c r="P786" s="565"/>
      <c r="Q786" s="565"/>
      <c r="R786" s="565"/>
      <c r="S786" s="565"/>
      <c r="T786" s="565"/>
      <c r="U786" s="565"/>
      <c r="V786" s="565"/>
      <c r="W786" s="565"/>
    </row>
    <row r="787" spans="1:23" ht="16.5" customHeight="1">
      <c r="A787" s="565"/>
      <c r="B787" s="565"/>
      <c r="C787" s="574"/>
      <c r="D787" s="565"/>
      <c r="E787" s="565"/>
      <c r="F787" s="565"/>
      <c r="G787" s="565"/>
      <c r="H787" s="565"/>
      <c r="I787" s="565"/>
      <c r="J787" s="565"/>
      <c r="K787" s="565"/>
      <c r="L787" s="565"/>
      <c r="M787" s="565"/>
      <c r="N787" s="565"/>
      <c r="O787" s="565"/>
      <c r="P787" s="565"/>
      <c r="Q787" s="565"/>
      <c r="R787" s="565"/>
      <c r="S787" s="565"/>
      <c r="T787" s="565"/>
      <c r="U787" s="565"/>
      <c r="V787" s="565"/>
      <c r="W787" s="565"/>
    </row>
    <row r="788" spans="1:23" ht="16.5" customHeight="1">
      <c r="A788" s="565"/>
      <c r="B788" s="565"/>
      <c r="C788" s="574"/>
      <c r="D788" s="565"/>
      <c r="E788" s="565"/>
      <c r="F788" s="565"/>
      <c r="G788" s="565"/>
      <c r="H788" s="565"/>
      <c r="I788" s="565"/>
      <c r="J788" s="565"/>
      <c r="K788" s="565"/>
      <c r="L788" s="565"/>
      <c r="M788" s="565"/>
      <c r="N788" s="565"/>
      <c r="O788" s="565"/>
      <c r="P788" s="565"/>
      <c r="Q788" s="565"/>
      <c r="R788" s="565"/>
      <c r="S788" s="565"/>
      <c r="T788" s="565"/>
      <c r="U788" s="565"/>
      <c r="V788" s="565"/>
      <c r="W788" s="565"/>
    </row>
    <row r="789" spans="1:23" ht="16.5" customHeight="1">
      <c r="A789" s="565"/>
      <c r="B789" s="565"/>
      <c r="C789" s="574"/>
      <c r="D789" s="565"/>
      <c r="E789" s="565"/>
      <c r="F789" s="565"/>
      <c r="G789" s="565"/>
      <c r="H789" s="565"/>
      <c r="I789" s="565"/>
      <c r="J789" s="565"/>
      <c r="K789" s="565"/>
      <c r="L789" s="565"/>
      <c r="M789" s="565"/>
      <c r="N789" s="565"/>
      <c r="O789" s="565"/>
      <c r="P789" s="565"/>
      <c r="Q789" s="565"/>
      <c r="R789" s="565"/>
      <c r="S789" s="565"/>
      <c r="T789" s="565"/>
      <c r="U789" s="565"/>
      <c r="V789" s="565"/>
      <c r="W789" s="565"/>
    </row>
    <row r="790" spans="1:23" ht="16.5" customHeight="1">
      <c r="A790" s="565"/>
      <c r="B790" s="565"/>
      <c r="C790" s="574"/>
      <c r="D790" s="565"/>
      <c r="E790" s="565"/>
      <c r="F790" s="565"/>
      <c r="G790" s="565"/>
      <c r="H790" s="565"/>
      <c r="I790" s="565"/>
      <c r="J790" s="565"/>
      <c r="K790" s="565"/>
      <c r="L790" s="565"/>
      <c r="M790" s="565"/>
      <c r="N790" s="565"/>
      <c r="O790" s="565"/>
      <c r="P790" s="565"/>
      <c r="Q790" s="565"/>
      <c r="R790" s="565"/>
      <c r="S790" s="565"/>
      <c r="T790" s="565"/>
      <c r="U790" s="565"/>
      <c r="V790" s="565"/>
      <c r="W790" s="565"/>
    </row>
    <row r="791" spans="1:23" ht="16.5" customHeight="1">
      <c r="A791" s="565"/>
      <c r="B791" s="565"/>
      <c r="C791" s="574"/>
      <c r="D791" s="565"/>
      <c r="E791" s="565"/>
      <c r="F791" s="565"/>
      <c r="G791" s="565"/>
      <c r="H791" s="565"/>
      <c r="I791" s="565"/>
      <c r="J791" s="565"/>
      <c r="K791" s="565"/>
      <c r="L791" s="565"/>
      <c r="M791" s="565"/>
      <c r="N791" s="565"/>
      <c r="O791" s="565"/>
      <c r="P791" s="565"/>
      <c r="Q791" s="565"/>
      <c r="R791" s="565"/>
      <c r="S791" s="565"/>
      <c r="T791" s="565"/>
      <c r="U791" s="565"/>
      <c r="V791" s="565"/>
      <c r="W791" s="565"/>
    </row>
    <row r="792" spans="1:23" ht="16.5" customHeight="1">
      <c r="A792" s="565"/>
      <c r="B792" s="565"/>
      <c r="C792" s="574"/>
      <c r="D792" s="565"/>
      <c r="E792" s="565"/>
      <c r="F792" s="565"/>
      <c r="G792" s="565"/>
      <c r="H792" s="565"/>
      <c r="I792" s="565"/>
      <c r="J792" s="565"/>
      <c r="K792" s="565"/>
      <c r="L792" s="565"/>
      <c r="M792" s="565"/>
      <c r="N792" s="565"/>
      <c r="O792" s="565"/>
      <c r="P792" s="565"/>
      <c r="Q792" s="565"/>
      <c r="R792" s="565"/>
      <c r="S792" s="565"/>
      <c r="T792" s="565"/>
      <c r="U792" s="565"/>
      <c r="V792" s="565"/>
      <c r="W792" s="565"/>
    </row>
    <row r="793" spans="1:23" ht="16.5" customHeight="1">
      <c r="A793" s="565"/>
      <c r="B793" s="565"/>
      <c r="C793" s="574"/>
      <c r="D793" s="565"/>
      <c r="E793" s="565"/>
      <c r="F793" s="565"/>
      <c r="G793" s="565"/>
      <c r="H793" s="565"/>
      <c r="I793" s="565"/>
      <c r="J793" s="565"/>
      <c r="K793" s="565"/>
      <c r="L793" s="565"/>
      <c r="M793" s="565"/>
      <c r="N793" s="565"/>
      <c r="O793" s="565"/>
      <c r="P793" s="565"/>
      <c r="Q793" s="565"/>
      <c r="R793" s="565"/>
      <c r="S793" s="565"/>
      <c r="T793" s="565"/>
      <c r="U793" s="565"/>
      <c r="V793" s="565"/>
      <c r="W793" s="565"/>
    </row>
    <row r="794" spans="1:23" ht="16.5" customHeight="1">
      <c r="A794" s="565"/>
      <c r="B794" s="565"/>
      <c r="C794" s="574"/>
      <c r="D794" s="565"/>
      <c r="E794" s="565"/>
      <c r="F794" s="565"/>
      <c r="G794" s="565"/>
      <c r="H794" s="565"/>
      <c r="I794" s="565"/>
      <c r="J794" s="565"/>
      <c r="K794" s="565"/>
      <c r="L794" s="565"/>
      <c r="M794" s="565"/>
      <c r="N794" s="565"/>
      <c r="O794" s="565"/>
      <c r="P794" s="565"/>
      <c r="Q794" s="565"/>
      <c r="R794" s="565"/>
      <c r="S794" s="565"/>
      <c r="T794" s="565"/>
      <c r="U794" s="565"/>
      <c r="V794" s="565"/>
      <c r="W794" s="565"/>
    </row>
    <row r="795" spans="1:23" ht="16.5" customHeight="1">
      <c r="A795" s="565"/>
      <c r="B795" s="565"/>
      <c r="C795" s="574"/>
      <c r="D795" s="565"/>
      <c r="E795" s="565"/>
      <c r="F795" s="565"/>
      <c r="G795" s="565"/>
      <c r="H795" s="565"/>
      <c r="I795" s="565"/>
      <c r="J795" s="565"/>
      <c r="K795" s="565"/>
      <c r="L795" s="565"/>
      <c r="M795" s="565"/>
      <c r="N795" s="565"/>
      <c r="O795" s="565"/>
      <c r="P795" s="565"/>
      <c r="Q795" s="565"/>
      <c r="R795" s="565"/>
      <c r="S795" s="565"/>
      <c r="T795" s="565"/>
      <c r="U795" s="565"/>
      <c r="V795" s="565"/>
      <c r="W795" s="565"/>
    </row>
    <row r="796" spans="1:23" ht="16.5" customHeight="1">
      <c r="A796" s="565"/>
      <c r="B796" s="565"/>
      <c r="C796" s="574"/>
      <c r="D796" s="565"/>
      <c r="E796" s="565"/>
      <c r="F796" s="565"/>
      <c r="G796" s="565"/>
      <c r="H796" s="565"/>
      <c r="I796" s="565"/>
      <c r="J796" s="565"/>
      <c r="K796" s="565"/>
      <c r="L796" s="565"/>
      <c r="M796" s="565"/>
      <c r="N796" s="565"/>
      <c r="O796" s="565"/>
      <c r="P796" s="565"/>
      <c r="Q796" s="565"/>
      <c r="R796" s="565"/>
      <c r="S796" s="565"/>
      <c r="T796" s="565"/>
      <c r="U796" s="565"/>
      <c r="V796" s="565"/>
      <c r="W796" s="565"/>
    </row>
    <row r="797" spans="1:23" ht="16.5" customHeight="1">
      <c r="A797" s="565"/>
      <c r="B797" s="565"/>
      <c r="C797" s="574"/>
      <c r="D797" s="565"/>
      <c r="E797" s="565"/>
      <c r="F797" s="565"/>
      <c r="G797" s="565"/>
      <c r="H797" s="565"/>
      <c r="I797" s="565"/>
      <c r="J797" s="565"/>
      <c r="K797" s="565"/>
      <c r="L797" s="565"/>
      <c r="M797" s="565"/>
      <c r="N797" s="565"/>
      <c r="O797" s="565"/>
      <c r="P797" s="565"/>
      <c r="Q797" s="565"/>
      <c r="R797" s="565"/>
      <c r="S797" s="565"/>
      <c r="T797" s="565"/>
      <c r="U797" s="565"/>
      <c r="V797" s="565"/>
      <c r="W797" s="565"/>
    </row>
    <row r="798" spans="1:23" ht="16.5" customHeight="1">
      <c r="A798" s="565"/>
      <c r="B798" s="565"/>
      <c r="C798" s="574"/>
      <c r="D798" s="565"/>
      <c r="E798" s="565"/>
      <c r="F798" s="565"/>
      <c r="G798" s="565"/>
      <c r="H798" s="565"/>
      <c r="I798" s="565"/>
      <c r="J798" s="565"/>
      <c r="K798" s="565"/>
      <c r="L798" s="565"/>
      <c r="M798" s="565"/>
      <c r="N798" s="565"/>
      <c r="O798" s="565"/>
      <c r="P798" s="565"/>
      <c r="Q798" s="565"/>
      <c r="R798" s="565"/>
      <c r="S798" s="565"/>
      <c r="T798" s="565"/>
      <c r="U798" s="565"/>
      <c r="V798" s="565"/>
      <c r="W798" s="565"/>
    </row>
    <row r="799" spans="1:23" ht="16.5" customHeight="1">
      <c r="A799" s="565"/>
      <c r="B799" s="565"/>
      <c r="C799" s="574"/>
      <c r="D799" s="565"/>
      <c r="E799" s="565"/>
      <c r="F799" s="565"/>
      <c r="G799" s="565"/>
      <c r="H799" s="565"/>
      <c r="I799" s="565"/>
      <c r="J799" s="565"/>
      <c r="K799" s="565"/>
      <c r="L799" s="565"/>
      <c r="M799" s="565"/>
      <c r="N799" s="565"/>
      <c r="O799" s="565"/>
      <c r="P799" s="565"/>
      <c r="Q799" s="565"/>
      <c r="R799" s="565"/>
      <c r="S799" s="565"/>
      <c r="T799" s="565"/>
      <c r="U799" s="565"/>
      <c r="V799" s="565"/>
      <c r="W799" s="565"/>
    </row>
    <row r="800" spans="1:23" ht="16.5" customHeight="1">
      <c r="A800" s="565"/>
      <c r="B800" s="565"/>
      <c r="C800" s="574"/>
      <c r="D800" s="565"/>
      <c r="E800" s="565"/>
      <c r="F800" s="565"/>
      <c r="G800" s="565"/>
      <c r="H800" s="565"/>
      <c r="I800" s="565"/>
      <c r="J800" s="565"/>
      <c r="K800" s="565"/>
      <c r="L800" s="565"/>
      <c r="M800" s="565"/>
      <c r="N800" s="565"/>
      <c r="O800" s="565"/>
      <c r="P800" s="565"/>
      <c r="Q800" s="565"/>
      <c r="R800" s="565"/>
      <c r="S800" s="565"/>
      <c r="T800" s="565"/>
      <c r="U800" s="565"/>
      <c r="V800" s="565"/>
      <c r="W800" s="565"/>
    </row>
    <row r="801" spans="1:23" ht="16.5" customHeight="1">
      <c r="A801" s="565"/>
      <c r="B801" s="565"/>
      <c r="C801" s="574"/>
      <c r="D801" s="565"/>
      <c r="E801" s="565"/>
      <c r="F801" s="565"/>
      <c r="G801" s="565"/>
      <c r="H801" s="565"/>
      <c r="I801" s="565"/>
      <c r="J801" s="565"/>
      <c r="K801" s="565"/>
      <c r="L801" s="565"/>
      <c r="M801" s="565"/>
      <c r="N801" s="565"/>
      <c r="O801" s="565"/>
      <c r="P801" s="565"/>
      <c r="Q801" s="565"/>
      <c r="R801" s="565"/>
      <c r="S801" s="565"/>
      <c r="T801" s="565"/>
      <c r="U801" s="565"/>
      <c r="V801" s="565"/>
      <c r="W801" s="565"/>
    </row>
    <row r="802" spans="1:23" ht="16.5" customHeight="1">
      <c r="A802" s="565"/>
      <c r="B802" s="565"/>
      <c r="C802" s="574"/>
      <c r="D802" s="565"/>
      <c r="E802" s="565"/>
      <c r="F802" s="565"/>
      <c r="G802" s="565"/>
      <c r="H802" s="565"/>
      <c r="I802" s="565"/>
      <c r="J802" s="565"/>
      <c r="K802" s="565"/>
      <c r="L802" s="565"/>
      <c r="M802" s="565"/>
      <c r="N802" s="565"/>
      <c r="O802" s="565"/>
      <c r="P802" s="565"/>
      <c r="Q802" s="565"/>
      <c r="R802" s="565"/>
      <c r="S802" s="565"/>
      <c r="T802" s="565"/>
      <c r="U802" s="565"/>
      <c r="V802" s="565"/>
      <c r="W802" s="565"/>
    </row>
    <row r="803" spans="1:23" ht="16.5" customHeight="1">
      <c r="A803" s="565"/>
      <c r="B803" s="565"/>
      <c r="C803" s="574"/>
      <c r="D803" s="565"/>
      <c r="E803" s="565"/>
      <c r="F803" s="565"/>
      <c r="G803" s="565"/>
      <c r="H803" s="565"/>
      <c r="I803" s="565"/>
      <c r="J803" s="565"/>
      <c r="K803" s="565"/>
      <c r="L803" s="565"/>
      <c r="M803" s="565"/>
      <c r="N803" s="565"/>
      <c r="O803" s="565"/>
      <c r="P803" s="565"/>
      <c r="Q803" s="565"/>
      <c r="R803" s="565"/>
      <c r="S803" s="565"/>
      <c r="T803" s="565"/>
      <c r="U803" s="565"/>
      <c r="V803" s="565"/>
      <c r="W803" s="565"/>
    </row>
    <row r="804" spans="1:23" ht="16.5" customHeight="1">
      <c r="A804" s="565"/>
      <c r="B804" s="565"/>
      <c r="C804" s="574"/>
      <c r="D804" s="565"/>
      <c r="E804" s="565"/>
      <c r="F804" s="565"/>
      <c r="G804" s="565"/>
      <c r="H804" s="565"/>
      <c r="I804" s="565"/>
      <c r="J804" s="565"/>
      <c r="K804" s="565"/>
      <c r="L804" s="565"/>
      <c r="M804" s="565"/>
      <c r="N804" s="565"/>
      <c r="O804" s="565"/>
      <c r="P804" s="565"/>
      <c r="Q804" s="565"/>
      <c r="R804" s="565"/>
      <c r="S804" s="565"/>
      <c r="T804" s="565"/>
      <c r="U804" s="565"/>
      <c r="V804" s="565"/>
      <c r="W804" s="565"/>
    </row>
    <row r="805" spans="1:23" ht="16.5" customHeight="1">
      <c r="A805" s="565"/>
      <c r="B805" s="565"/>
      <c r="C805" s="574"/>
      <c r="D805" s="565"/>
      <c r="E805" s="565"/>
      <c r="F805" s="565"/>
      <c r="G805" s="565"/>
      <c r="H805" s="565"/>
      <c r="I805" s="565"/>
      <c r="J805" s="565"/>
      <c r="K805" s="565"/>
      <c r="L805" s="565"/>
      <c r="M805" s="565"/>
      <c r="N805" s="565"/>
      <c r="O805" s="565"/>
      <c r="P805" s="565"/>
      <c r="Q805" s="565"/>
      <c r="R805" s="565"/>
      <c r="S805" s="565"/>
      <c r="T805" s="565"/>
      <c r="U805" s="565"/>
      <c r="V805" s="565"/>
      <c r="W805" s="565"/>
    </row>
    <row r="806" spans="1:23" ht="16.5" customHeight="1">
      <c r="A806" s="565"/>
      <c r="B806" s="565"/>
      <c r="C806" s="574"/>
      <c r="D806" s="565"/>
      <c r="E806" s="565"/>
      <c r="F806" s="565"/>
      <c r="G806" s="565"/>
      <c r="H806" s="565"/>
      <c r="I806" s="565"/>
      <c r="J806" s="565"/>
      <c r="K806" s="565"/>
      <c r="L806" s="565"/>
      <c r="M806" s="565"/>
      <c r="N806" s="565"/>
      <c r="O806" s="565"/>
      <c r="P806" s="565"/>
      <c r="Q806" s="565"/>
      <c r="R806" s="565"/>
      <c r="S806" s="565"/>
      <c r="T806" s="565"/>
      <c r="U806" s="565"/>
      <c r="V806" s="565"/>
      <c r="W806" s="565"/>
    </row>
    <row r="807" spans="1:23" ht="16.5" customHeight="1">
      <c r="A807" s="565"/>
      <c r="B807" s="565"/>
      <c r="C807" s="574"/>
      <c r="D807" s="565"/>
      <c r="E807" s="565"/>
      <c r="F807" s="565"/>
      <c r="G807" s="565"/>
      <c r="H807" s="565"/>
      <c r="I807" s="565"/>
      <c r="J807" s="565"/>
      <c r="K807" s="565"/>
      <c r="L807" s="565"/>
      <c r="M807" s="565"/>
      <c r="N807" s="565"/>
      <c r="O807" s="565"/>
      <c r="P807" s="565"/>
      <c r="Q807" s="565"/>
      <c r="R807" s="565"/>
      <c r="S807" s="565"/>
      <c r="T807" s="565"/>
      <c r="U807" s="565"/>
      <c r="V807" s="565"/>
      <c r="W807" s="565"/>
    </row>
    <row r="808" spans="1:23" ht="16.5" customHeight="1">
      <c r="A808" s="565"/>
      <c r="B808" s="565"/>
      <c r="C808" s="574"/>
      <c r="D808" s="565"/>
      <c r="E808" s="565"/>
      <c r="F808" s="565"/>
      <c r="G808" s="565"/>
      <c r="H808" s="565"/>
      <c r="I808" s="565"/>
      <c r="J808" s="565"/>
      <c r="K808" s="565"/>
      <c r="L808" s="565"/>
      <c r="M808" s="565"/>
      <c r="N808" s="565"/>
      <c r="O808" s="565"/>
      <c r="P808" s="565"/>
      <c r="Q808" s="565"/>
      <c r="R808" s="565"/>
      <c r="S808" s="565"/>
      <c r="T808" s="565"/>
      <c r="U808" s="565"/>
      <c r="V808" s="565"/>
      <c r="W808" s="565"/>
    </row>
    <row r="809" spans="1:23" ht="16.5" customHeight="1">
      <c r="A809" s="565"/>
      <c r="B809" s="565"/>
      <c r="C809" s="574"/>
      <c r="D809" s="565"/>
      <c r="E809" s="565"/>
      <c r="F809" s="565"/>
      <c r="G809" s="565"/>
      <c r="H809" s="565"/>
      <c r="I809" s="565"/>
      <c r="J809" s="565"/>
      <c r="K809" s="565"/>
      <c r="L809" s="565"/>
      <c r="M809" s="565"/>
      <c r="N809" s="565"/>
      <c r="O809" s="565"/>
      <c r="P809" s="565"/>
      <c r="Q809" s="565"/>
      <c r="R809" s="565"/>
      <c r="S809" s="565"/>
      <c r="T809" s="565"/>
      <c r="U809" s="565"/>
      <c r="V809" s="565"/>
      <c r="W809" s="565"/>
    </row>
    <row r="810" spans="1:23" ht="16.5" customHeight="1">
      <c r="A810" s="565"/>
      <c r="B810" s="565"/>
      <c r="C810" s="574"/>
      <c r="D810" s="565"/>
      <c r="E810" s="565"/>
      <c r="F810" s="565"/>
      <c r="G810" s="565"/>
      <c r="H810" s="565"/>
      <c r="I810" s="565"/>
      <c r="J810" s="565"/>
      <c r="K810" s="565"/>
      <c r="L810" s="565"/>
      <c r="M810" s="565"/>
      <c r="N810" s="565"/>
      <c r="O810" s="565"/>
      <c r="P810" s="565"/>
      <c r="Q810" s="565"/>
      <c r="R810" s="565"/>
      <c r="S810" s="565"/>
      <c r="T810" s="565"/>
      <c r="U810" s="565"/>
      <c r="V810" s="565"/>
      <c r="W810" s="565"/>
    </row>
    <row r="811" spans="1:23" ht="16.5" customHeight="1">
      <c r="A811" s="565"/>
      <c r="B811" s="565"/>
      <c r="C811" s="574"/>
      <c r="D811" s="565"/>
      <c r="E811" s="565"/>
      <c r="F811" s="565"/>
      <c r="G811" s="565"/>
      <c r="H811" s="565"/>
      <c r="I811" s="565"/>
      <c r="J811" s="565"/>
      <c r="K811" s="565"/>
      <c r="L811" s="565"/>
      <c r="M811" s="565"/>
      <c r="N811" s="565"/>
      <c r="O811" s="565"/>
      <c r="P811" s="565"/>
      <c r="Q811" s="565"/>
      <c r="R811" s="565"/>
      <c r="S811" s="565"/>
      <c r="T811" s="565"/>
      <c r="U811" s="565"/>
      <c r="V811" s="565"/>
      <c r="W811" s="565"/>
    </row>
    <row r="812" spans="1:23" ht="16.5" customHeight="1">
      <c r="A812" s="565"/>
      <c r="B812" s="565"/>
      <c r="C812" s="574"/>
      <c r="D812" s="565"/>
      <c r="E812" s="565"/>
      <c r="F812" s="565"/>
      <c r="G812" s="565"/>
      <c r="H812" s="565"/>
      <c r="I812" s="565"/>
      <c r="J812" s="565"/>
      <c r="K812" s="565"/>
      <c r="L812" s="565"/>
      <c r="M812" s="565"/>
      <c r="N812" s="565"/>
      <c r="O812" s="565"/>
      <c r="P812" s="565"/>
      <c r="Q812" s="565"/>
      <c r="R812" s="565"/>
      <c r="S812" s="565"/>
      <c r="T812" s="565"/>
      <c r="U812" s="565"/>
      <c r="V812" s="565"/>
      <c r="W812" s="565"/>
    </row>
    <row r="813" spans="1:23" ht="16.5" customHeight="1">
      <c r="A813" s="565"/>
      <c r="B813" s="565"/>
      <c r="C813" s="574"/>
      <c r="D813" s="565"/>
      <c r="E813" s="565"/>
      <c r="F813" s="565"/>
      <c r="G813" s="565"/>
      <c r="H813" s="565"/>
      <c r="I813" s="565"/>
      <c r="J813" s="565"/>
      <c r="K813" s="565"/>
      <c r="L813" s="565"/>
      <c r="M813" s="565"/>
      <c r="N813" s="565"/>
      <c r="O813" s="565"/>
      <c r="P813" s="565"/>
      <c r="Q813" s="565"/>
      <c r="R813" s="565"/>
      <c r="S813" s="565"/>
      <c r="T813" s="565"/>
      <c r="U813" s="565"/>
      <c r="V813" s="565"/>
      <c r="W813" s="565"/>
    </row>
    <row r="814" spans="1:23" ht="16.5" customHeight="1">
      <c r="A814" s="565"/>
      <c r="B814" s="565"/>
      <c r="C814" s="574"/>
      <c r="D814" s="565"/>
      <c r="E814" s="565"/>
      <c r="F814" s="565"/>
      <c r="G814" s="565"/>
      <c r="H814" s="565"/>
      <c r="I814" s="565"/>
      <c r="J814" s="565"/>
      <c r="K814" s="565"/>
      <c r="L814" s="565"/>
      <c r="M814" s="565"/>
      <c r="N814" s="565"/>
      <c r="O814" s="565"/>
      <c r="P814" s="565"/>
      <c r="Q814" s="565"/>
      <c r="R814" s="565"/>
      <c r="S814" s="565"/>
      <c r="T814" s="565"/>
      <c r="U814" s="565"/>
      <c r="V814" s="565"/>
      <c r="W814" s="565"/>
    </row>
    <row r="815" spans="1:23" ht="16.5" customHeight="1">
      <c r="A815" s="565"/>
      <c r="B815" s="565"/>
      <c r="C815" s="574"/>
      <c r="D815" s="565"/>
      <c r="E815" s="565"/>
      <c r="F815" s="565"/>
      <c r="G815" s="565"/>
      <c r="H815" s="565"/>
      <c r="I815" s="565"/>
      <c r="J815" s="565"/>
      <c r="K815" s="565"/>
      <c r="L815" s="565"/>
      <c r="M815" s="565"/>
      <c r="N815" s="565"/>
      <c r="O815" s="565"/>
      <c r="P815" s="565"/>
      <c r="Q815" s="565"/>
      <c r="R815" s="565"/>
      <c r="S815" s="565"/>
      <c r="T815" s="565"/>
      <c r="U815" s="565"/>
      <c r="V815" s="565"/>
      <c r="W815" s="565"/>
    </row>
    <row r="816" spans="1:23" ht="16.5" customHeight="1">
      <c r="A816" s="565"/>
      <c r="B816" s="565"/>
      <c r="C816" s="574"/>
      <c r="D816" s="565"/>
      <c r="E816" s="565"/>
      <c r="F816" s="565"/>
      <c r="G816" s="565"/>
      <c r="H816" s="565"/>
      <c r="I816" s="565"/>
      <c r="J816" s="565"/>
      <c r="K816" s="565"/>
      <c r="L816" s="565"/>
      <c r="M816" s="565"/>
      <c r="N816" s="565"/>
      <c r="O816" s="565"/>
      <c r="P816" s="565"/>
      <c r="Q816" s="565"/>
      <c r="R816" s="565"/>
      <c r="S816" s="565"/>
      <c r="T816" s="565"/>
      <c r="U816" s="565"/>
      <c r="V816" s="565"/>
      <c r="W816" s="565"/>
    </row>
    <row r="817" spans="1:23" ht="16.5" customHeight="1">
      <c r="A817" s="565"/>
      <c r="B817" s="565"/>
      <c r="C817" s="574"/>
      <c r="D817" s="565"/>
      <c r="E817" s="565"/>
      <c r="F817" s="565"/>
      <c r="G817" s="565"/>
      <c r="H817" s="565"/>
      <c r="I817" s="565"/>
      <c r="J817" s="565"/>
      <c r="K817" s="565"/>
      <c r="L817" s="565"/>
      <c r="M817" s="565"/>
      <c r="N817" s="565"/>
      <c r="O817" s="565"/>
      <c r="P817" s="565"/>
      <c r="Q817" s="565"/>
      <c r="R817" s="565"/>
      <c r="S817" s="565"/>
      <c r="T817" s="565"/>
      <c r="U817" s="565"/>
      <c r="V817" s="565"/>
      <c r="W817" s="565"/>
    </row>
    <row r="818" spans="1:23" ht="16.5" customHeight="1">
      <c r="A818" s="565"/>
      <c r="B818" s="565"/>
      <c r="C818" s="574"/>
      <c r="D818" s="565"/>
      <c r="E818" s="565"/>
      <c r="F818" s="565"/>
      <c r="G818" s="565"/>
      <c r="H818" s="565"/>
      <c r="I818" s="565"/>
      <c r="J818" s="565"/>
      <c r="K818" s="565"/>
      <c r="L818" s="565"/>
      <c r="M818" s="565"/>
      <c r="N818" s="565"/>
      <c r="O818" s="565"/>
      <c r="P818" s="565"/>
      <c r="Q818" s="565"/>
      <c r="R818" s="565"/>
      <c r="S818" s="565"/>
      <c r="T818" s="565"/>
      <c r="U818" s="565"/>
      <c r="V818" s="565"/>
      <c r="W818" s="565"/>
    </row>
    <row r="819" spans="1:23" ht="16.5" customHeight="1">
      <c r="A819" s="565"/>
      <c r="B819" s="565"/>
      <c r="C819" s="574"/>
      <c r="D819" s="565"/>
      <c r="E819" s="565"/>
      <c r="F819" s="565"/>
      <c r="G819" s="565"/>
      <c r="H819" s="565"/>
      <c r="I819" s="565"/>
      <c r="J819" s="565"/>
      <c r="K819" s="565"/>
      <c r="L819" s="565"/>
      <c r="M819" s="565"/>
      <c r="N819" s="565"/>
      <c r="O819" s="565"/>
      <c r="P819" s="565"/>
      <c r="Q819" s="565"/>
      <c r="R819" s="565"/>
      <c r="S819" s="565"/>
      <c r="T819" s="565"/>
      <c r="U819" s="565"/>
      <c r="V819" s="565"/>
      <c r="W819" s="565"/>
    </row>
    <row r="820" spans="1:23" ht="16.5" customHeight="1">
      <c r="A820" s="565"/>
      <c r="B820" s="565"/>
      <c r="C820" s="574"/>
      <c r="D820" s="565"/>
      <c r="E820" s="565"/>
      <c r="F820" s="565"/>
      <c r="G820" s="565"/>
      <c r="H820" s="565"/>
      <c r="I820" s="565"/>
      <c r="J820" s="565"/>
      <c r="K820" s="565"/>
      <c r="L820" s="565"/>
      <c r="M820" s="565"/>
      <c r="N820" s="565"/>
      <c r="O820" s="565"/>
      <c r="P820" s="565"/>
      <c r="Q820" s="565"/>
      <c r="R820" s="565"/>
      <c r="S820" s="565"/>
      <c r="T820" s="565"/>
      <c r="U820" s="565"/>
      <c r="V820" s="565"/>
      <c r="W820" s="565"/>
    </row>
    <row r="821" spans="1:23" ht="16.5" customHeight="1">
      <c r="A821" s="565"/>
      <c r="B821" s="565"/>
      <c r="C821" s="574"/>
      <c r="D821" s="565"/>
      <c r="E821" s="565"/>
      <c r="F821" s="565"/>
      <c r="G821" s="565"/>
      <c r="H821" s="565"/>
      <c r="I821" s="565"/>
      <c r="J821" s="565"/>
      <c r="K821" s="565"/>
      <c r="L821" s="565"/>
      <c r="M821" s="565"/>
      <c r="N821" s="565"/>
      <c r="O821" s="565"/>
      <c r="P821" s="565"/>
      <c r="Q821" s="565"/>
      <c r="R821" s="565"/>
      <c r="S821" s="565"/>
      <c r="T821" s="565"/>
      <c r="U821" s="565"/>
      <c r="V821" s="565"/>
      <c r="W821" s="565"/>
    </row>
    <row r="822" spans="1:23" ht="16.5" customHeight="1">
      <c r="A822" s="565"/>
      <c r="B822" s="565"/>
      <c r="C822" s="574"/>
      <c r="D822" s="565"/>
      <c r="E822" s="565"/>
      <c r="F822" s="565"/>
      <c r="G822" s="565"/>
      <c r="H822" s="565"/>
      <c r="I822" s="565"/>
      <c r="J822" s="565"/>
      <c r="K822" s="565"/>
      <c r="L822" s="565"/>
      <c r="M822" s="565"/>
      <c r="N822" s="565"/>
      <c r="O822" s="565"/>
      <c r="P822" s="565"/>
      <c r="Q822" s="565"/>
      <c r="R822" s="565"/>
      <c r="S822" s="565"/>
      <c r="T822" s="565"/>
      <c r="U822" s="565"/>
      <c r="V822" s="565"/>
      <c r="W822" s="565"/>
    </row>
    <row r="823" spans="1:23" ht="16.5" customHeight="1">
      <c r="A823" s="565"/>
      <c r="B823" s="565"/>
      <c r="C823" s="574"/>
      <c r="D823" s="565"/>
      <c r="E823" s="565"/>
      <c r="F823" s="565"/>
      <c r="G823" s="565"/>
      <c r="H823" s="565"/>
      <c r="I823" s="565"/>
      <c r="J823" s="565"/>
      <c r="K823" s="565"/>
      <c r="L823" s="565"/>
      <c r="M823" s="565"/>
      <c r="N823" s="565"/>
      <c r="O823" s="565"/>
      <c r="P823" s="565"/>
      <c r="Q823" s="565"/>
      <c r="R823" s="565"/>
      <c r="S823" s="565"/>
      <c r="T823" s="565"/>
      <c r="U823" s="565"/>
      <c r="V823" s="565"/>
      <c r="W823" s="565"/>
    </row>
    <row r="824" spans="1:23" ht="16.5" customHeight="1">
      <c r="A824" s="565"/>
      <c r="B824" s="565"/>
      <c r="C824" s="574"/>
      <c r="D824" s="565"/>
      <c r="E824" s="565"/>
      <c r="F824" s="565"/>
      <c r="G824" s="565"/>
      <c r="H824" s="565"/>
      <c r="I824" s="565"/>
      <c r="J824" s="565"/>
      <c r="K824" s="565"/>
      <c r="L824" s="565"/>
      <c r="M824" s="565"/>
      <c r="N824" s="565"/>
      <c r="O824" s="565"/>
      <c r="P824" s="565"/>
      <c r="Q824" s="565"/>
      <c r="R824" s="565"/>
      <c r="S824" s="565"/>
      <c r="T824" s="565"/>
      <c r="U824" s="565"/>
      <c r="V824" s="565"/>
      <c r="W824" s="565"/>
    </row>
    <row r="825" spans="1:23" ht="16.5" customHeight="1">
      <c r="A825" s="565"/>
      <c r="B825" s="565"/>
      <c r="C825" s="574"/>
      <c r="D825" s="565"/>
      <c r="E825" s="565"/>
      <c r="F825" s="565"/>
      <c r="G825" s="565"/>
      <c r="H825" s="565"/>
      <c r="I825" s="565"/>
      <c r="J825" s="565"/>
      <c r="K825" s="565"/>
      <c r="L825" s="565"/>
      <c r="M825" s="565"/>
      <c r="N825" s="565"/>
      <c r="O825" s="565"/>
      <c r="P825" s="565"/>
      <c r="Q825" s="565"/>
      <c r="R825" s="565"/>
      <c r="S825" s="565"/>
      <c r="T825" s="565"/>
      <c r="U825" s="565"/>
      <c r="V825" s="565"/>
      <c r="W825" s="565"/>
    </row>
    <row r="826" spans="1:23" ht="16.5" customHeight="1">
      <c r="A826" s="565"/>
      <c r="B826" s="565"/>
      <c r="C826" s="574"/>
      <c r="D826" s="565"/>
      <c r="E826" s="565"/>
      <c r="F826" s="565"/>
      <c r="G826" s="565"/>
      <c r="H826" s="565"/>
      <c r="I826" s="565"/>
      <c r="J826" s="565"/>
      <c r="K826" s="565"/>
      <c r="L826" s="565"/>
      <c r="M826" s="565"/>
      <c r="N826" s="565"/>
      <c r="O826" s="565"/>
      <c r="P826" s="565"/>
      <c r="Q826" s="565"/>
      <c r="R826" s="565"/>
      <c r="S826" s="565"/>
      <c r="T826" s="565"/>
      <c r="U826" s="565"/>
      <c r="V826" s="565"/>
      <c r="W826" s="565"/>
    </row>
    <row r="827" spans="1:23" ht="16.5" customHeight="1">
      <c r="A827" s="565"/>
      <c r="B827" s="565"/>
      <c r="C827" s="574"/>
      <c r="D827" s="565"/>
      <c r="E827" s="565"/>
      <c r="F827" s="565"/>
      <c r="G827" s="565"/>
      <c r="H827" s="565"/>
      <c r="I827" s="565"/>
      <c r="J827" s="565"/>
      <c r="K827" s="565"/>
      <c r="L827" s="565"/>
      <c r="M827" s="565"/>
      <c r="N827" s="565"/>
      <c r="O827" s="565"/>
      <c r="P827" s="565"/>
      <c r="Q827" s="565"/>
      <c r="R827" s="565"/>
      <c r="S827" s="565"/>
      <c r="T827" s="565"/>
      <c r="U827" s="565"/>
      <c r="V827" s="565"/>
      <c r="W827" s="565"/>
    </row>
    <row r="828" spans="1:23" ht="16.5" customHeight="1">
      <c r="A828" s="565"/>
      <c r="B828" s="565"/>
      <c r="C828" s="574"/>
      <c r="D828" s="565"/>
      <c r="E828" s="565"/>
      <c r="F828" s="565"/>
      <c r="G828" s="565"/>
      <c r="H828" s="565"/>
      <c r="I828" s="565"/>
      <c r="J828" s="565"/>
      <c r="K828" s="565"/>
      <c r="L828" s="565"/>
      <c r="M828" s="565"/>
      <c r="N828" s="565"/>
      <c r="O828" s="565"/>
      <c r="P828" s="565"/>
      <c r="Q828" s="565"/>
      <c r="R828" s="565"/>
      <c r="S828" s="565"/>
      <c r="T828" s="565"/>
      <c r="U828" s="565"/>
      <c r="V828" s="565"/>
      <c r="W828" s="565"/>
    </row>
    <row r="829" spans="1:23" ht="16.5" customHeight="1">
      <c r="A829" s="565"/>
      <c r="B829" s="565"/>
      <c r="C829" s="574"/>
      <c r="D829" s="565"/>
      <c r="E829" s="565"/>
      <c r="F829" s="565"/>
      <c r="G829" s="565"/>
      <c r="H829" s="565"/>
      <c r="I829" s="565"/>
      <c r="J829" s="565"/>
      <c r="K829" s="565"/>
      <c r="L829" s="565"/>
      <c r="M829" s="565"/>
      <c r="N829" s="565"/>
      <c r="O829" s="565"/>
      <c r="P829" s="565"/>
      <c r="Q829" s="565"/>
      <c r="R829" s="565"/>
      <c r="S829" s="565"/>
      <c r="T829" s="565"/>
      <c r="U829" s="565"/>
      <c r="V829" s="565"/>
      <c r="W829" s="565"/>
    </row>
    <row r="830" spans="1:23" ht="16.5" customHeight="1">
      <c r="A830" s="565"/>
      <c r="B830" s="565"/>
      <c r="C830" s="574"/>
      <c r="D830" s="565"/>
      <c r="E830" s="565"/>
      <c r="F830" s="565"/>
      <c r="G830" s="565"/>
      <c r="H830" s="565"/>
      <c r="I830" s="565"/>
      <c r="J830" s="565"/>
      <c r="K830" s="565"/>
      <c r="L830" s="565"/>
      <c r="M830" s="565"/>
      <c r="N830" s="565"/>
      <c r="O830" s="565"/>
      <c r="P830" s="565"/>
      <c r="Q830" s="565"/>
      <c r="R830" s="565"/>
      <c r="S830" s="565"/>
      <c r="T830" s="565"/>
      <c r="U830" s="565"/>
      <c r="V830" s="565"/>
      <c r="W830" s="565"/>
    </row>
    <row r="831" spans="1:23" ht="16.5" customHeight="1">
      <c r="A831" s="565"/>
      <c r="B831" s="565"/>
      <c r="C831" s="574"/>
      <c r="D831" s="565"/>
      <c r="E831" s="565"/>
      <c r="F831" s="565"/>
      <c r="G831" s="565"/>
      <c r="H831" s="565"/>
      <c r="I831" s="565"/>
      <c r="J831" s="565"/>
      <c r="K831" s="565"/>
      <c r="L831" s="565"/>
      <c r="M831" s="565"/>
      <c r="N831" s="565"/>
      <c r="O831" s="565"/>
      <c r="P831" s="565"/>
      <c r="Q831" s="565"/>
      <c r="R831" s="565"/>
      <c r="S831" s="565"/>
      <c r="T831" s="565"/>
      <c r="U831" s="565"/>
      <c r="V831" s="565"/>
      <c r="W831" s="565"/>
    </row>
    <row r="832" spans="1:23" ht="16.5" customHeight="1">
      <c r="A832" s="565"/>
      <c r="B832" s="565"/>
      <c r="C832" s="574"/>
      <c r="D832" s="565"/>
      <c r="E832" s="565"/>
      <c r="F832" s="565"/>
      <c r="G832" s="565"/>
      <c r="H832" s="565"/>
      <c r="I832" s="565"/>
      <c r="J832" s="565"/>
      <c r="K832" s="565"/>
      <c r="L832" s="565"/>
      <c r="M832" s="565"/>
      <c r="N832" s="565"/>
      <c r="O832" s="565"/>
      <c r="P832" s="565"/>
      <c r="Q832" s="565"/>
      <c r="R832" s="565"/>
      <c r="S832" s="565"/>
      <c r="T832" s="565"/>
      <c r="U832" s="565"/>
      <c r="V832" s="565"/>
      <c r="W832" s="565"/>
    </row>
    <row r="833" spans="1:23" ht="16.5" customHeight="1">
      <c r="A833" s="565"/>
      <c r="B833" s="565"/>
      <c r="C833" s="574"/>
      <c r="D833" s="565"/>
      <c r="E833" s="565"/>
      <c r="F833" s="565"/>
      <c r="G833" s="565"/>
      <c r="H833" s="565"/>
      <c r="I833" s="565"/>
      <c r="J833" s="565"/>
      <c r="K833" s="565"/>
      <c r="L833" s="565"/>
      <c r="M833" s="565"/>
      <c r="N833" s="565"/>
      <c r="O833" s="565"/>
      <c r="P833" s="565"/>
      <c r="Q833" s="565"/>
      <c r="R833" s="565"/>
      <c r="S833" s="565"/>
      <c r="T833" s="565"/>
      <c r="U833" s="565"/>
      <c r="V833" s="565"/>
      <c r="W833" s="565"/>
    </row>
    <row r="834" spans="1:23" ht="16.5" customHeight="1">
      <c r="A834" s="565"/>
      <c r="B834" s="565"/>
      <c r="C834" s="574"/>
      <c r="D834" s="565"/>
      <c r="E834" s="565"/>
      <c r="F834" s="565"/>
      <c r="G834" s="565"/>
      <c r="H834" s="565"/>
      <c r="I834" s="565"/>
      <c r="J834" s="565"/>
      <c r="K834" s="565"/>
      <c r="L834" s="565"/>
      <c r="M834" s="565"/>
      <c r="N834" s="565"/>
      <c r="O834" s="565"/>
      <c r="P834" s="565"/>
      <c r="Q834" s="565"/>
      <c r="R834" s="565"/>
      <c r="S834" s="565"/>
      <c r="T834" s="565"/>
      <c r="U834" s="565"/>
      <c r="V834" s="565"/>
      <c r="W834" s="565"/>
    </row>
    <row r="835" spans="1:23" ht="16.5" customHeight="1">
      <c r="A835" s="565"/>
      <c r="B835" s="565"/>
      <c r="C835" s="574"/>
      <c r="D835" s="565"/>
      <c r="E835" s="565"/>
      <c r="F835" s="565"/>
      <c r="G835" s="565"/>
      <c r="H835" s="565"/>
      <c r="I835" s="565"/>
      <c r="J835" s="565"/>
      <c r="K835" s="565"/>
      <c r="L835" s="565"/>
      <c r="M835" s="565"/>
      <c r="N835" s="565"/>
      <c r="O835" s="565"/>
      <c r="P835" s="565"/>
      <c r="Q835" s="565"/>
      <c r="R835" s="565"/>
      <c r="S835" s="565"/>
      <c r="T835" s="565"/>
      <c r="U835" s="565"/>
      <c r="V835" s="565"/>
      <c r="W835" s="565"/>
    </row>
    <row r="836" spans="1:23" ht="16.5" customHeight="1">
      <c r="A836" s="565"/>
      <c r="B836" s="565"/>
      <c r="C836" s="574"/>
      <c r="D836" s="565"/>
      <c r="E836" s="565"/>
      <c r="F836" s="565"/>
      <c r="G836" s="565"/>
      <c r="H836" s="565"/>
      <c r="I836" s="565"/>
      <c r="J836" s="565"/>
      <c r="K836" s="565"/>
      <c r="L836" s="565"/>
      <c r="M836" s="565"/>
      <c r="N836" s="565"/>
      <c r="O836" s="565"/>
      <c r="P836" s="565"/>
      <c r="Q836" s="565"/>
      <c r="R836" s="565"/>
      <c r="S836" s="565"/>
      <c r="T836" s="565"/>
      <c r="U836" s="565"/>
      <c r="V836" s="565"/>
      <c r="W836" s="565"/>
    </row>
    <row r="837" spans="1:23" ht="16.5" customHeight="1">
      <c r="A837" s="565"/>
      <c r="B837" s="565"/>
      <c r="C837" s="574"/>
      <c r="D837" s="565"/>
      <c r="E837" s="565"/>
      <c r="F837" s="565"/>
      <c r="G837" s="565"/>
      <c r="H837" s="565"/>
      <c r="I837" s="565"/>
      <c r="J837" s="565"/>
      <c r="K837" s="565"/>
      <c r="L837" s="565"/>
      <c r="M837" s="565"/>
      <c r="N837" s="565"/>
      <c r="O837" s="565"/>
      <c r="P837" s="565"/>
      <c r="Q837" s="565"/>
      <c r="R837" s="565"/>
      <c r="S837" s="565"/>
      <c r="T837" s="565"/>
      <c r="U837" s="565"/>
      <c r="V837" s="565"/>
      <c r="W837" s="565"/>
    </row>
    <row r="838" spans="1:23" ht="16.5" customHeight="1">
      <c r="A838" s="565"/>
      <c r="B838" s="565"/>
      <c r="C838" s="574"/>
      <c r="D838" s="565"/>
      <c r="E838" s="565"/>
      <c r="F838" s="565"/>
      <c r="G838" s="565"/>
      <c r="H838" s="565"/>
      <c r="I838" s="565"/>
      <c r="J838" s="565"/>
      <c r="K838" s="565"/>
      <c r="L838" s="565"/>
      <c r="M838" s="565"/>
      <c r="N838" s="565"/>
      <c r="O838" s="565"/>
      <c r="P838" s="565"/>
      <c r="Q838" s="565"/>
      <c r="R838" s="565"/>
      <c r="S838" s="565"/>
      <c r="T838" s="565"/>
      <c r="U838" s="565"/>
      <c r="V838" s="565"/>
      <c r="W838" s="565"/>
    </row>
    <row r="839" spans="1:23" ht="16.5" customHeight="1">
      <c r="A839" s="565"/>
      <c r="B839" s="565"/>
      <c r="C839" s="574"/>
      <c r="D839" s="565"/>
      <c r="E839" s="565"/>
      <c r="F839" s="565"/>
      <c r="G839" s="565"/>
      <c r="H839" s="565"/>
      <c r="I839" s="565"/>
      <c r="J839" s="565"/>
      <c r="K839" s="565"/>
      <c r="L839" s="565"/>
      <c r="M839" s="565"/>
      <c r="N839" s="565"/>
      <c r="O839" s="565"/>
      <c r="P839" s="565"/>
      <c r="Q839" s="565"/>
      <c r="R839" s="565"/>
      <c r="S839" s="565"/>
      <c r="T839" s="565"/>
      <c r="U839" s="565"/>
      <c r="V839" s="565"/>
      <c r="W839" s="565"/>
    </row>
    <row r="840" spans="1:23" ht="16.5" customHeight="1">
      <c r="A840" s="565"/>
      <c r="B840" s="565"/>
      <c r="C840" s="574"/>
      <c r="D840" s="565"/>
      <c r="E840" s="565"/>
      <c r="F840" s="565"/>
      <c r="G840" s="565"/>
      <c r="H840" s="565"/>
      <c r="I840" s="565"/>
      <c r="J840" s="565"/>
      <c r="K840" s="565"/>
      <c r="L840" s="565"/>
      <c r="M840" s="565"/>
      <c r="N840" s="565"/>
      <c r="O840" s="565"/>
      <c r="P840" s="565"/>
      <c r="Q840" s="565"/>
      <c r="R840" s="565"/>
      <c r="S840" s="565"/>
      <c r="T840" s="565"/>
      <c r="U840" s="565"/>
      <c r="V840" s="565"/>
      <c r="W840" s="565"/>
    </row>
    <row r="841" spans="1:23" ht="16.5" customHeight="1">
      <c r="A841" s="565"/>
      <c r="B841" s="565"/>
      <c r="C841" s="574"/>
      <c r="D841" s="565"/>
      <c r="E841" s="565"/>
      <c r="F841" s="565"/>
      <c r="G841" s="565"/>
      <c r="H841" s="565"/>
      <c r="I841" s="565"/>
      <c r="J841" s="565"/>
      <c r="K841" s="565"/>
      <c r="L841" s="565"/>
      <c r="M841" s="565"/>
      <c r="N841" s="565"/>
      <c r="O841" s="565"/>
      <c r="P841" s="565"/>
      <c r="Q841" s="565"/>
      <c r="R841" s="565"/>
      <c r="S841" s="565"/>
      <c r="T841" s="565"/>
      <c r="U841" s="565"/>
      <c r="V841" s="565"/>
      <c r="W841" s="565"/>
    </row>
    <row r="842" spans="1:23" ht="16.5" customHeight="1">
      <c r="A842" s="565"/>
      <c r="B842" s="565"/>
      <c r="C842" s="574"/>
      <c r="D842" s="565"/>
      <c r="E842" s="565"/>
      <c r="F842" s="565"/>
      <c r="G842" s="565"/>
      <c r="H842" s="565"/>
      <c r="I842" s="565"/>
      <c r="J842" s="565"/>
      <c r="K842" s="565"/>
      <c r="L842" s="565"/>
      <c r="M842" s="565"/>
      <c r="N842" s="565"/>
      <c r="O842" s="565"/>
      <c r="P842" s="565"/>
      <c r="Q842" s="565"/>
      <c r="R842" s="565"/>
      <c r="S842" s="565"/>
      <c r="T842" s="565"/>
      <c r="U842" s="565"/>
      <c r="V842" s="565"/>
      <c r="W842" s="565"/>
    </row>
    <row r="843" spans="1:23" ht="16.5" customHeight="1">
      <c r="A843" s="565"/>
      <c r="B843" s="565"/>
      <c r="C843" s="574"/>
      <c r="D843" s="565"/>
      <c r="E843" s="565"/>
      <c r="F843" s="565"/>
      <c r="G843" s="565"/>
      <c r="H843" s="565"/>
      <c r="I843" s="565"/>
      <c r="J843" s="565"/>
      <c r="K843" s="565"/>
      <c r="L843" s="565"/>
      <c r="M843" s="565"/>
      <c r="N843" s="565"/>
      <c r="O843" s="565"/>
      <c r="P843" s="565"/>
      <c r="Q843" s="565"/>
      <c r="R843" s="565"/>
      <c r="S843" s="565"/>
      <c r="T843" s="565"/>
      <c r="U843" s="565"/>
      <c r="V843" s="565"/>
      <c r="W843" s="565"/>
    </row>
    <row r="844" spans="1:23" ht="16.5" customHeight="1">
      <c r="A844" s="565"/>
      <c r="B844" s="565"/>
      <c r="C844" s="574"/>
      <c r="D844" s="565"/>
      <c r="E844" s="565"/>
      <c r="F844" s="565"/>
      <c r="G844" s="565"/>
      <c r="H844" s="565"/>
      <c r="I844" s="565"/>
      <c r="J844" s="565"/>
      <c r="K844" s="565"/>
      <c r="L844" s="565"/>
      <c r="M844" s="565"/>
      <c r="N844" s="565"/>
      <c r="O844" s="565"/>
      <c r="P844" s="565"/>
      <c r="Q844" s="565"/>
      <c r="R844" s="565"/>
      <c r="S844" s="565"/>
      <c r="T844" s="565"/>
      <c r="U844" s="565"/>
      <c r="V844" s="565"/>
      <c r="W844" s="565"/>
    </row>
    <row r="845" spans="1:23" ht="16.5" customHeight="1">
      <c r="A845" s="565"/>
      <c r="B845" s="565"/>
      <c r="C845" s="574"/>
      <c r="D845" s="565"/>
      <c r="E845" s="565"/>
      <c r="F845" s="565"/>
      <c r="G845" s="565"/>
      <c r="H845" s="565"/>
      <c r="I845" s="565"/>
      <c r="J845" s="565"/>
      <c r="K845" s="565"/>
      <c r="L845" s="565"/>
      <c r="M845" s="565"/>
      <c r="N845" s="565"/>
      <c r="O845" s="565"/>
      <c r="P845" s="565"/>
      <c r="Q845" s="565"/>
      <c r="R845" s="565"/>
      <c r="S845" s="565"/>
      <c r="T845" s="565"/>
      <c r="U845" s="565"/>
      <c r="V845" s="565"/>
      <c r="W845" s="565"/>
    </row>
    <row r="846" spans="1:23" ht="16.5" customHeight="1">
      <c r="A846" s="565"/>
      <c r="B846" s="565"/>
      <c r="C846" s="574"/>
      <c r="D846" s="565"/>
      <c r="E846" s="565"/>
      <c r="F846" s="565"/>
      <c r="G846" s="565"/>
      <c r="H846" s="565"/>
      <c r="I846" s="565"/>
      <c r="J846" s="565"/>
      <c r="K846" s="565"/>
      <c r="L846" s="565"/>
      <c r="M846" s="565"/>
      <c r="N846" s="565"/>
      <c r="O846" s="565"/>
      <c r="P846" s="565"/>
      <c r="Q846" s="565"/>
      <c r="R846" s="565"/>
      <c r="S846" s="565"/>
      <c r="T846" s="565"/>
      <c r="U846" s="565"/>
      <c r="V846" s="565"/>
      <c r="W846" s="565"/>
    </row>
    <row r="847" spans="1:23" ht="16.5" customHeight="1">
      <c r="A847" s="565"/>
      <c r="B847" s="565"/>
      <c r="C847" s="574"/>
      <c r="D847" s="565"/>
      <c r="E847" s="565"/>
      <c r="F847" s="565"/>
      <c r="G847" s="565"/>
      <c r="H847" s="565"/>
      <c r="I847" s="565"/>
      <c r="J847" s="565"/>
      <c r="K847" s="565"/>
      <c r="L847" s="565"/>
      <c r="M847" s="565"/>
      <c r="N847" s="565"/>
      <c r="O847" s="565"/>
      <c r="P847" s="565"/>
      <c r="Q847" s="565"/>
      <c r="R847" s="565"/>
      <c r="S847" s="565"/>
      <c r="T847" s="565"/>
      <c r="U847" s="565"/>
      <c r="V847" s="565"/>
      <c r="W847" s="565"/>
    </row>
    <row r="848" spans="1:23" ht="16.5" customHeight="1">
      <c r="A848" s="565"/>
      <c r="B848" s="565"/>
      <c r="C848" s="574"/>
      <c r="D848" s="565"/>
      <c r="E848" s="565"/>
      <c r="F848" s="565"/>
      <c r="G848" s="565"/>
      <c r="H848" s="565"/>
      <c r="I848" s="565"/>
      <c r="J848" s="565"/>
      <c r="K848" s="565"/>
      <c r="L848" s="565"/>
      <c r="M848" s="565"/>
      <c r="N848" s="565"/>
      <c r="O848" s="565"/>
      <c r="P848" s="565"/>
      <c r="Q848" s="565"/>
      <c r="R848" s="565"/>
      <c r="S848" s="565"/>
      <c r="T848" s="565"/>
      <c r="U848" s="565"/>
      <c r="V848" s="565"/>
      <c r="W848" s="565"/>
    </row>
    <row r="849" spans="1:23" ht="16.5" customHeight="1">
      <c r="A849" s="565"/>
      <c r="B849" s="565"/>
      <c r="C849" s="574"/>
      <c r="D849" s="565"/>
      <c r="E849" s="565"/>
      <c r="F849" s="565"/>
      <c r="G849" s="565"/>
      <c r="H849" s="565"/>
      <c r="I849" s="565"/>
      <c r="J849" s="565"/>
      <c r="K849" s="565"/>
      <c r="L849" s="565"/>
      <c r="M849" s="565"/>
      <c r="N849" s="565"/>
      <c r="O849" s="565"/>
      <c r="P849" s="565"/>
      <c r="Q849" s="565"/>
      <c r="R849" s="565"/>
      <c r="S849" s="565"/>
      <c r="T849" s="565"/>
      <c r="U849" s="565"/>
      <c r="V849" s="565"/>
      <c r="W849" s="565"/>
    </row>
    <row r="850" spans="1:23" ht="16.5" customHeight="1">
      <c r="A850" s="565"/>
      <c r="B850" s="565"/>
      <c r="C850" s="574"/>
      <c r="D850" s="565"/>
      <c r="E850" s="565"/>
      <c r="F850" s="565"/>
      <c r="G850" s="565"/>
      <c r="H850" s="565"/>
      <c r="I850" s="565"/>
      <c r="J850" s="565"/>
      <c r="K850" s="565"/>
      <c r="L850" s="565"/>
      <c r="M850" s="565"/>
      <c r="N850" s="565"/>
      <c r="O850" s="565"/>
      <c r="P850" s="565"/>
      <c r="Q850" s="565"/>
      <c r="R850" s="565"/>
      <c r="S850" s="565"/>
      <c r="T850" s="565"/>
      <c r="U850" s="565"/>
      <c r="V850" s="565"/>
      <c r="W850" s="565"/>
    </row>
    <row r="851" spans="1:23" ht="16.5" customHeight="1">
      <c r="A851" s="565"/>
      <c r="B851" s="565"/>
      <c r="C851" s="574"/>
      <c r="D851" s="565"/>
      <c r="E851" s="565"/>
      <c r="F851" s="565"/>
      <c r="G851" s="565"/>
      <c r="H851" s="565"/>
      <c r="I851" s="565"/>
      <c r="J851" s="565"/>
      <c r="K851" s="565"/>
      <c r="L851" s="565"/>
      <c r="M851" s="565"/>
      <c r="N851" s="565"/>
      <c r="O851" s="565"/>
      <c r="P851" s="565"/>
      <c r="Q851" s="565"/>
      <c r="R851" s="565"/>
      <c r="S851" s="565"/>
      <c r="T851" s="565"/>
      <c r="U851" s="565"/>
      <c r="V851" s="565"/>
      <c r="W851" s="565"/>
    </row>
    <row r="852" spans="1:23" ht="16.5" customHeight="1">
      <c r="A852" s="565"/>
      <c r="B852" s="565"/>
      <c r="C852" s="574"/>
      <c r="D852" s="565"/>
      <c r="E852" s="565"/>
      <c r="F852" s="565"/>
      <c r="G852" s="565"/>
      <c r="H852" s="565"/>
      <c r="I852" s="565"/>
      <c r="J852" s="565"/>
      <c r="K852" s="565"/>
      <c r="L852" s="565"/>
      <c r="M852" s="565"/>
      <c r="N852" s="565"/>
      <c r="O852" s="565"/>
      <c r="P852" s="565"/>
      <c r="Q852" s="565"/>
      <c r="R852" s="565"/>
      <c r="S852" s="565"/>
      <c r="T852" s="565"/>
      <c r="U852" s="565"/>
      <c r="V852" s="565"/>
      <c r="W852" s="565"/>
    </row>
    <row r="853" spans="1:23" ht="16.5" customHeight="1">
      <c r="A853" s="565"/>
      <c r="B853" s="565"/>
      <c r="C853" s="574"/>
      <c r="D853" s="565"/>
      <c r="E853" s="565"/>
      <c r="F853" s="565"/>
      <c r="G853" s="565"/>
      <c r="H853" s="565"/>
      <c r="I853" s="565"/>
      <c r="J853" s="565"/>
      <c r="K853" s="565"/>
      <c r="L853" s="565"/>
      <c r="M853" s="565"/>
      <c r="N853" s="565"/>
      <c r="O853" s="565"/>
      <c r="P853" s="565"/>
      <c r="Q853" s="565"/>
      <c r="R853" s="565"/>
      <c r="S853" s="565"/>
      <c r="T853" s="565"/>
      <c r="U853" s="565"/>
      <c r="V853" s="565"/>
      <c r="W853" s="565"/>
    </row>
    <row r="854" spans="1:23" ht="16.5" customHeight="1">
      <c r="A854" s="565"/>
      <c r="B854" s="565"/>
      <c r="C854" s="574"/>
      <c r="D854" s="565"/>
      <c r="E854" s="565"/>
      <c r="F854" s="565"/>
      <c r="G854" s="565"/>
      <c r="H854" s="565"/>
      <c r="I854" s="565"/>
      <c r="J854" s="565"/>
      <c r="K854" s="565"/>
      <c r="L854" s="565"/>
      <c r="M854" s="565"/>
      <c r="N854" s="565"/>
      <c r="O854" s="565"/>
      <c r="P854" s="565"/>
      <c r="Q854" s="565"/>
      <c r="R854" s="565"/>
      <c r="S854" s="565"/>
      <c r="T854" s="565"/>
      <c r="U854" s="565"/>
      <c r="V854" s="565"/>
      <c r="W854" s="565"/>
    </row>
    <row r="855" spans="1:23" ht="16.5" customHeight="1">
      <c r="A855" s="565"/>
      <c r="B855" s="565"/>
      <c r="C855" s="574"/>
      <c r="D855" s="565"/>
      <c r="E855" s="565"/>
      <c r="F855" s="565"/>
      <c r="G855" s="565"/>
      <c r="H855" s="565"/>
      <c r="I855" s="565"/>
      <c r="J855" s="565"/>
      <c r="K855" s="565"/>
      <c r="L855" s="565"/>
      <c r="M855" s="565"/>
      <c r="N855" s="565"/>
      <c r="O855" s="565"/>
      <c r="P855" s="565"/>
      <c r="Q855" s="565"/>
      <c r="R855" s="565"/>
      <c r="S855" s="565"/>
      <c r="T855" s="565"/>
      <c r="U855" s="565"/>
      <c r="V855" s="565"/>
      <c r="W855" s="565"/>
    </row>
    <row r="856" spans="1:23" ht="16.5" customHeight="1">
      <c r="A856" s="565"/>
      <c r="B856" s="565"/>
      <c r="C856" s="574"/>
      <c r="D856" s="565"/>
      <c r="E856" s="565"/>
      <c r="F856" s="565"/>
      <c r="G856" s="565"/>
      <c r="H856" s="565"/>
      <c r="I856" s="565"/>
      <c r="J856" s="565"/>
      <c r="K856" s="565"/>
      <c r="L856" s="565"/>
      <c r="M856" s="565"/>
      <c r="N856" s="565"/>
      <c r="O856" s="565"/>
      <c r="P856" s="565"/>
      <c r="Q856" s="565"/>
      <c r="R856" s="565"/>
      <c r="S856" s="565"/>
      <c r="T856" s="565"/>
      <c r="U856" s="565"/>
      <c r="V856" s="565"/>
      <c r="W856" s="565"/>
    </row>
    <row r="857" spans="1:23" ht="16.5" customHeight="1">
      <c r="A857" s="565"/>
      <c r="B857" s="565"/>
      <c r="C857" s="574"/>
      <c r="D857" s="565"/>
      <c r="E857" s="565"/>
      <c r="F857" s="565"/>
      <c r="G857" s="565"/>
      <c r="H857" s="565"/>
      <c r="I857" s="565"/>
      <c r="J857" s="565"/>
      <c r="K857" s="565"/>
      <c r="L857" s="565"/>
      <c r="M857" s="565"/>
      <c r="N857" s="565"/>
      <c r="O857" s="565"/>
      <c r="P857" s="565"/>
      <c r="Q857" s="565"/>
      <c r="R857" s="565"/>
      <c r="S857" s="565"/>
      <c r="T857" s="565"/>
      <c r="U857" s="565"/>
      <c r="V857" s="565"/>
      <c r="W857" s="565"/>
    </row>
    <row r="858" spans="1:23" ht="16.5" customHeight="1">
      <c r="A858" s="565"/>
      <c r="B858" s="565"/>
      <c r="C858" s="574"/>
      <c r="D858" s="565"/>
      <c r="E858" s="565"/>
      <c r="F858" s="565"/>
      <c r="G858" s="565"/>
      <c r="H858" s="565"/>
      <c r="I858" s="565"/>
      <c r="J858" s="565"/>
      <c r="K858" s="565"/>
      <c r="L858" s="565"/>
      <c r="M858" s="565"/>
      <c r="N858" s="565"/>
      <c r="O858" s="565"/>
      <c r="P858" s="565"/>
      <c r="Q858" s="565"/>
      <c r="R858" s="565"/>
      <c r="S858" s="565"/>
      <c r="T858" s="565"/>
      <c r="U858" s="565"/>
      <c r="V858" s="565"/>
      <c r="W858" s="565"/>
    </row>
    <row r="859" spans="1:23" ht="16.5" customHeight="1">
      <c r="A859" s="565"/>
      <c r="B859" s="565"/>
      <c r="C859" s="574"/>
      <c r="D859" s="565"/>
      <c r="E859" s="565"/>
      <c r="F859" s="565"/>
      <c r="G859" s="565"/>
      <c r="H859" s="565"/>
      <c r="I859" s="565"/>
      <c r="J859" s="565"/>
      <c r="K859" s="565"/>
      <c r="L859" s="565"/>
      <c r="M859" s="565"/>
      <c r="N859" s="565"/>
      <c r="O859" s="565"/>
      <c r="P859" s="565"/>
      <c r="Q859" s="565"/>
      <c r="R859" s="565"/>
      <c r="S859" s="565"/>
      <c r="T859" s="565"/>
      <c r="U859" s="565"/>
      <c r="V859" s="565"/>
      <c r="W859" s="565"/>
    </row>
    <row r="860" spans="1:23" ht="16.5" customHeight="1">
      <c r="A860" s="565"/>
      <c r="B860" s="565"/>
      <c r="C860" s="574"/>
      <c r="D860" s="565"/>
      <c r="E860" s="565"/>
      <c r="F860" s="565"/>
      <c r="G860" s="565"/>
      <c r="H860" s="565"/>
      <c r="I860" s="565"/>
      <c r="J860" s="565"/>
      <c r="K860" s="565"/>
      <c r="L860" s="565"/>
      <c r="M860" s="565"/>
      <c r="N860" s="565"/>
      <c r="O860" s="565"/>
      <c r="P860" s="565"/>
      <c r="Q860" s="565"/>
      <c r="R860" s="565"/>
      <c r="S860" s="565"/>
      <c r="T860" s="565"/>
      <c r="U860" s="565"/>
      <c r="V860" s="565"/>
      <c r="W860" s="565"/>
    </row>
    <row r="861" spans="1:23" ht="16.5" customHeight="1">
      <c r="A861" s="565"/>
      <c r="B861" s="565"/>
      <c r="C861" s="574"/>
      <c r="D861" s="565"/>
      <c r="E861" s="565"/>
      <c r="F861" s="565"/>
      <c r="G861" s="565"/>
      <c r="H861" s="565"/>
      <c r="I861" s="565"/>
      <c r="J861" s="565"/>
      <c r="K861" s="565"/>
      <c r="L861" s="565"/>
      <c r="M861" s="565"/>
      <c r="N861" s="565"/>
      <c r="O861" s="565"/>
      <c r="P861" s="565"/>
      <c r="Q861" s="565"/>
      <c r="R861" s="565"/>
      <c r="S861" s="565"/>
      <c r="T861" s="565"/>
      <c r="U861" s="565"/>
      <c r="V861" s="565"/>
      <c r="W861" s="565"/>
    </row>
    <row r="862" spans="1:23" ht="16.5" customHeight="1">
      <c r="A862" s="565"/>
      <c r="B862" s="565"/>
      <c r="C862" s="574"/>
      <c r="D862" s="565"/>
      <c r="E862" s="565"/>
      <c r="F862" s="565"/>
      <c r="G862" s="565"/>
      <c r="H862" s="565"/>
      <c r="I862" s="565"/>
      <c r="J862" s="565"/>
      <c r="K862" s="565"/>
      <c r="L862" s="565"/>
      <c r="M862" s="565"/>
      <c r="N862" s="565"/>
      <c r="O862" s="565"/>
      <c r="P862" s="565"/>
      <c r="Q862" s="565"/>
      <c r="R862" s="565"/>
      <c r="S862" s="565"/>
      <c r="T862" s="565"/>
      <c r="U862" s="565"/>
      <c r="V862" s="565"/>
      <c r="W862" s="565"/>
    </row>
    <row r="863" spans="1:23" ht="16.5" customHeight="1">
      <c r="A863" s="565"/>
      <c r="B863" s="565"/>
      <c r="C863" s="574"/>
      <c r="D863" s="565"/>
      <c r="E863" s="565"/>
      <c r="F863" s="565"/>
      <c r="G863" s="565"/>
      <c r="H863" s="565"/>
      <c r="I863" s="565"/>
      <c r="J863" s="565"/>
      <c r="K863" s="565"/>
      <c r="L863" s="565"/>
      <c r="M863" s="565"/>
      <c r="N863" s="565"/>
      <c r="O863" s="565"/>
      <c r="P863" s="565"/>
      <c r="Q863" s="565"/>
      <c r="R863" s="565"/>
      <c r="S863" s="565"/>
      <c r="T863" s="565"/>
      <c r="U863" s="565"/>
      <c r="V863" s="565"/>
      <c r="W863" s="565"/>
    </row>
    <row r="864" spans="1:23" ht="16.5" customHeight="1">
      <c r="A864" s="565"/>
      <c r="B864" s="565"/>
      <c r="C864" s="574"/>
      <c r="D864" s="565"/>
      <c r="E864" s="565"/>
      <c r="F864" s="565"/>
      <c r="G864" s="565"/>
      <c r="H864" s="565"/>
      <c r="I864" s="565"/>
      <c r="J864" s="565"/>
      <c r="K864" s="565"/>
      <c r="L864" s="565"/>
      <c r="M864" s="565"/>
      <c r="N864" s="565"/>
      <c r="O864" s="565"/>
      <c r="P864" s="565"/>
      <c r="Q864" s="565"/>
      <c r="R864" s="565"/>
      <c r="S864" s="565"/>
      <c r="T864" s="565"/>
      <c r="U864" s="565"/>
      <c r="V864" s="565"/>
      <c r="W864" s="565"/>
    </row>
    <row r="865" spans="1:23" ht="16.5" customHeight="1">
      <c r="A865" s="565"/>
      <c r="B865" s="565"/>
      <c r="C865" s="574"/>
      <c r="D865" s="565"/>
      <c r="E865" s="565"/>
      <c r="F865" s="565"/>
      <c r="G865" s="565"/>
      <c r="H865" s="565"/>
      <c r="I865" s="565"/>
      <c r="J865" s="565"/>
      <c r="K865" s="565"/>
      <c r="L865" s="565"/>
      <c r="M865" s="565"/>
      <c r="N865" s="565"/>
      <c r="O865" s="565"/>
      <c r="P865" s="565"/>
      <c r="Q865" s="565"/>
      <c r="R865" s="565"/>
      <c r="S865" s="565"/>
      <c r="T865" s="565"/>
      <c r="U865" s="565"/>
      <c r="V865" s="565"/>
      <c r="W865" s="565"/>
    </row>
    <row r="866" spans="1:23" ht="16.5" customHeight="1">
      <c r="A866" s="565"/>
      <c r="B866" s="565"/>
      <c r="C866" s="574"/>
      <c r="D866" s="565"/>
      <c r="E866" s="565"/>
      <c r="F866" s="565"/>
      <c r="G866" s="565"/>
      <c r="H866" s="565"/>
      <c r="I866" s="565"/>
      <c r="J866" s="565"/>
      <c r="K866" s="565"/>
      <c r="L866" s="565"/>
      <c r="M866" s="565"/>
      <c r="N866" s="565"/>
      <c r="O866" s="565"/>
      <c r="P866" s="565"/>
      <c r="Q866" s="565"/>
      <c r="R866" s="565"/>
      <c r="S866" s="565"/>
      <c r="T866" s="565"/>
      <c r="U866" s="565"/>
      <c r="V866" s="565"/>
      <c r="W866" s="565"/>
    </row>
    <row r="867" spans="1:23" ht="16.5" customHeight="1">
      <c r="A867" s="565"/>
      <c r="B867" s="565"/>
      <c r="C867" s="574"/>
      <c r="D867" s="565"/>
      <c r="E867" s="565"/>
      <c r="F867" s="565"/>
      <c r="G867" s="565"/>
      <c r="H867" s="565"/>
      <c r="I867" s="565"/>
      <c r="J867" s="565"/>
      <c r="K867" s="565"/>
      <c r="L867" s="565"/>
      <c r="M867" s="565"/>
      <c r="N867" s="565"/>
      <c r="O867" s="565"/>
      <c r="P867" s="565"/>
      <c r="Q867" s="565"/>
      <c r="R867" s="565"/>
      <c r="S867" s="565"/>
      <c r="T867" s="565"/>
      <c r="U867" s="565"/>
      <c r="V867" s="565"/>
      <c r="W867" s="565"/>
    </row>
    <row r="868" spans="1:23" ht="16.5" customHeight="1">
      <c r="A868" s="565"/>
      <c r="B868" s="565"/>
      <c r="C868" s="574"/>
      <c r="D868" s="565"/>
      <c r="E868" s="565"/>
      <c r="F868" s="565"/>
      <c r="G868" s="565"/>
      <c r="H868" s="565"/>
      <c r="I868" s="565"/>
      <c r="J868" s="565"/>
      <c r="K868" s="565"/>
      <c r="L868" s="565"/>
      <c r="M868" s="565"/>
      <c r="N868" s="565"/>
      <c r="O868" s="565"/>
      <c r="P868" s="565"/>
      <c r="Q868" s="565"/>
      <c r="R868" s="565"/>
      <c r="S868" s="565"/>
      <c r="T868" s="565"/>
      <c r="U868" s="565"/>
      <c r="V868" s="565"/>
      <c r="W868" s="565"/>
    </row>
    <row r="869" spans="1:23" ht="16.5" customHeight="1">
      <c r="A869" s="565"/>
      <c r="B869" s="565"/>
      <c r="C869" s="574"/>
      <c r="D869" s="565"/>
      <c r="E869" s="565"/>
      <c r="F869" s="565"/>
      <c r="G869" s="565"/>
      <c r="H869" s="565"/>
      <c r="I869" s="565"/>
      <c r="J869" s="565"/>
      <c r="K869" s="565"/>
      <c r="L869" s="565"/>
      <c r="M869" s="565"/>
      <c r="N869" s="565"/>
      <c r="O869" s="565"/>
      <c r="P869" s="565"/>
      <c r="Q869" s="565"/>
      <c r="R869" s="565"/>
      <c r="S869" s="565"/>
      <c r="T869" s="565"/>
      <c r="U869" s="565"/>
      <c r="V869" s="565"/>
      <c r="W869" s="565"/>
    </row>
    <row r="870" spans="1:23" ht="16.5" customHeight="1">
      <c r="A870" s="565"/>
      <c r="B870" s="565"/>
      <c r="C870" s="574"/>
      <c r="D870" s="565"/>
      <c r="E870" s="565"/>
      <c r="F870" s="565"/>
      <c r="G870" s="565"/>
      <c r="H870" s="565"/>
      <c r="I870" s="565"/>
      <c r="J870" s="565"/>
      <c r="K870" s="565"/>
      <c r="L870" s="565"/>
      <c r="M870" s="565"/>
      <c r="N870" s="565"/>
      <c r="O870" s="565"/>
      <c r="P870" s="565"/>
      <c r="Q870" s="565"/>
      <c r="R870" s="565"/>
      <c r="S870" s="565"/>
      <c r="T870" s="565"/>
      <c r="U870" s="565"/>
      <c r="V870" s="565"/>
      <c r="W870" s="565"/>
    </row>
    <row r="871" spans="1:23" ht="16.5" customHeight="1">
      <c r="A871" s="565"/>
      <c r="B871" s="565"/>
      <c r="C871" s="574"/>
      <c r="D871" s="565"/>
      <c r="E871" s="565"/>
      <c r="F871" s="565"/>
      <c r="G871" s="565"/>
      <c r="H871" s="565"/>
      <c r="I871" s="565"/>
      <c r="J871" s="565"/>
      <c r="K871" s="565"/>
      <c r="L871" s="565"/>
      <c r="M871" s="565"/>
      <c r="N871" s="565"/>
      <c r="O871" s="565"/>
      <c r="P871" s="565"/>
      <c r="Q871" s="565"/>
      <c r="R871" s="565"/>
      <c r="S871" s="565"/>
      <c r="T871" s="565"/>
      <c r="U871" s="565"/>
      <c r="V871" s="565"/>
      <c r="W871" s="565"/>
    </row>
    <row r="872" spans="1:23" ht="16.5" customHeight="1">
      <c r="A872" s="565"/>
      <c r="B872" s="565"/>
      <c r="C872" s="574"/>
      <c r="D872" s="565"/>
      <c r="E872" s="565"/>
      <c r="F872" s="565"/>
      <c r="G872" s="565"/>
      <c r="H872" s="565"/>
      <c r="I872" s="565"/>
      <c r="J872" s="565"/>
      <c r="K872" s="565"/>
      <c r="L872" s="565"/>
      <c r="M872" s="565"/>
      <c r="N872" s="565"/>
      <c r="O872" s="565"/>
      <c r="P872" s="565"/>
      <c r="Q872" s="565"/>
      <c r="R872" s="565"/>
      <c r="S872" s="565"/>
      <c r="T872" s="565"/>
      <c r="U872" s="565"/>
      <c r="V872" s="565"/>
      <c r="W872" s="565"/>
    </row>
    <row r="873" spans="1:23" ht="16.5" customHeight="1">
      <c r="A873" s="565"/>
      <c r="B873" s="565"/>
      <c r="C873" s="574"/>
      <c r="D873" s="565"/>
      <c r="E873" s="565"/>
      <c r="F873" s="565"/>
      <c r="G873" s="565"/>
      <c r="H873" s="565"/>
      <c r="I873" s="565"/>
      <c r="J873" s="565"/>
      <c r="K873" s="565"/>
      <c r="L873" s="565"/>
      <c r="M873" s="565"/>
      <c r="N873" s="565"/>
      <c r="O873" s="565"/>
      <c r="P873" s="565"/>
      <c r="Q873" s="565"/>
      <c r="R873" s="565"/>
      <c r="S873" s="565"/>
      <c r="T873" s="565"/>
      <c r="U873" s="565"/>
      <c r="V873" s="565"/>
      <c r="W873" s="565"/>
    </row>
    <row r="874" spans="1:23" ht="16.5" customHeight="1">
      <c r="A874" s="565"/>
      <c r="B874" s="565"/>
      <c r="C874" s="574"/>
      <c r="D874" s="565"/>
      <c r="E874" s="565"/>
      <c r="F874" s="565"/>
      <c r="G874" s="565"/>
      <c r="H874" s="565"/>
      <c r="I874" s="565"/>
      <c r="J874" s="565"/>
      <c r="K874" s="565"/>
      <c r="L874" s="565"/>
      <c r="M874" s="565"/>
      <c r="N874" s="565"/>
      <c r="O874" s="565"/>
      <c r="P874" s="565"/>
      <c r="Q874" s="565"/>
      <c r="R874" s="565"/>
      <c r="S874" s="565"/>
      <c r="T874" s="565"/>
      <c r="U874" s="565"/>
      <c r="V874" s="565"/>
      <c r="W874" s="565"/>
    </row>
    <row r="875" spans="1:23" ht="16.5" customHeight="1">
      <c r="A875" s="565"/>
      <c r="B875" s="565"/>
      <c r="C875" s="574"/>
      <c r="D875" s="565"/>
      <c r="E875" s="565"/>
      <c r="F875" s="565"/>
      <c r="G875" s="565"/>
      <c r="H875" s="565"/>
      <c r="I875" s="565"/>
      <c r="J875" s="565"/>
      <c r="K875" s="565"/>
      <c r="L875" s="565"/>
      <c r="M875" s="565"/>
      <c r="N875" s="565"/>
      <c r="O875" s="565"/>
      <c r="P875" s="565"/>
      <c r="Q875" s="565"/>
      <c r="R875" s="565"/>
      <c r="S875" s="565"/>
      <c r="T875" s="565"/>
      <c r="U875" s="565"/>
      <c r="V875" s="565"/>
      <c r="W875" s="565"/>
    </row>
    <row r="876" spans="1:23" ht="16.5" customHeight="1">
      <c r="A876" s="565"/>
      <c r="B876" s="565"/>
      <c r="C876" s="574"/>
      <c r="D876" s="565"/>
      <c r="E876" s="565"/>
      <c r="F876" s="565"/>
      <c r="G876" s="565"/>
      <c r="H876" s="565"/>
      <c r="I876" s="565"/>
      <c r="J876" s="565"/>
      <c r="K876" s="565"/>
      <c r="L876" s="565"/>
      <c r="M876" s="565"/>
      <c r="N876" s="565"/>
      <c r="O876" s="565"/>
      <c r="P876" s="565"/>
      <c r="Q876" s="565"/>
      <c r="R876" s="565"/>
      <c r="S876" s="565"/>
      <c r="T876" s="565"/>
      <c r="U876" s="565"/>
      <c r="V876" s="565"/>
      <c r="W876" s="565"/>
    </row>
    <row r="877" spans="1:23" ht="16.5" customHeight="1">
      <c r="A877" s="565"/>
      <c r="B877" s="565"/>
      <c r="C877" s="574"/>
      <c r="D877" s="565"/>
      <c r="E877" s="565"/>
      <c r="F877" s="565"/>
      <c r="G877" s="565"/>
      <c r="H877" s="565"/>
      <c r="I877" s="565"/>
      <c r="J877" s="565"/>
      <c r="K877" s="565"/>
      <c r="L877" s="565"/>
      <c r="M877" s="565"/>
      <c r="N877" s="565"/>
      <c r="O877" s="565"/>
      <c r="P877" s="565"/>
      <c r="Q877" s="565"/>
      <c r="R877" s="565"/>
      <c r="S877" s="565"/>
      <c r="T877" s="565"/>
      <c r="U877" s="565"/>
      <c r="V877" s="565"/>
      <c r="W877" s="565"/>
    </row>
    <row r="878" spans="1:23" ht="16.5" customHeight="1">
      <c r="A878" s="565"/>
      <c r="B878" s="565"/>
      <c r="C878" s="574"/>
      <c r="D878" s="565"/>
      <c r="E878" s="565"/>
      <c r="F878" s="565"/>
      <c r="G878" s="565"/>
      <c r="H878" s="565"/>
      <c r="I878" s="565"/>
      <c r="J878" s="565"/>
      <c r="K878" s="565"/>
      <c r="L878" s="565"/>
      <c r="M878" s="565"/>
      <c r="N878" s="565"/>
      <c r="O878" s="565"/>
      <c r="P878" s="565"/>
      <c r="Q878" s="565"/>
      <c r="R878" s="565"/>
      <c r="S878" s="565"/>
      <c r="T878" s="565"/>
      <c r="U878" s="565"/>
      <c r="V878" s="565"/>
      <c r="W878" s="565"/>
    </row>
    <row r="879" spans="1:23" ht="16.5" customHeight="1">
      <c r="A879" s="565"/>
      <c r="B879" s="565"/>
      <c r="C879" s="574"/>
      <c r="D879" s="565"/>
      <c r="E879" s="565"/>
      <c r="F879" s="565"/>
      <c r="G879" s="565"/>
      <c r="H879" s="565"/>
      <c r="I879" s="565"/>
      <c r="J879" s="565"/>
      <c r="K879" s="565"/>
      <c r="L879" s="565"/>
      <c r="M879" s="565"/>
      <c r="N879" s="565"/>
      <c r="O879" s="565"/>
      <c r="P879" s="565"/>
      <c r="Q879" s="565"/>
      <c r="R879" s="565"/>
      <c r="S879" s="565"/>
      <c r="T879" s="565"/>
      <c r="U879" s="565"/>
      <c r="V879" s="565"/>
      <c r="W879" s="565"/>
    </row>
    <row r="880" spans="1:23" ht="16.5" customHeight="1">
      <c r="A880" s="565"/>
      <c r="B880" s="565"/>
      <c r="C880" s="574"/>
      <c r="D880" s="565"/>
      <c r="E880" s="565"/>
      <c r="F880" s="565"/>
      <c r="G880" s="565"/>
      <c r="H880" s="565"/>
      <c r="I880" s="565"/>
      <c r="J880" s="565"/>
      <c r="K880" s="565"/>
      <c r="L880" s="565"/>
      <c r="M880" s="565"/>
      <c r="N880" s="565"/>
      <c r="O880" s="565"/>
      <c r="P880" s="565"/>
      <c r="Q880" s="565"/>
      <c r="R880" s="565"/>
      <c r="S880" s="565"/>
      <c r="T880" s="565"/>
      <c r="U880" s="565"/>
      <c r="V880" s="565"/>
      <c r="W880" s="565"/>
    </row>
    <row r="881" spans="1:23" ht="16.5" customHeight="1">
      <c r="A881" s="565"/>
      <c r="B881" s="565"/>
      <c r="C881" s="574"/>
      <c r="D881" s="565"/>
      <c r="E881" s="565"/>
      <c r="F881" s="565"/>
      <c r="G881" s="565"/>
      <c r="H881" s="565"/>
      <c r="I881" s="565"/>
      <c r="J881" s="565"/>
      <c r="K881" s="565"/>
      <c r="L881" s="565"/>
      <c r="M881" s="565"/>
      <c r="N881" s="565"/>
      <c r="O881" s="565"/>
      <c r="P881" s="565"/>
      <c r="Q881" s="565"/>
      <c r="R881" s="565"/>
      <c r="S881" s="565"/>
      <c r="T881" s="565"/>
      <c r="U881" s="565"/>
      <c r="V881" s="565"/>
      <c r="W881" s="565"/>
    </row>
    <row r="882" spans="1:23" ht="16.5" customHeight="1">
      <c r="A882" s="565"/>
      <c r="B882" s="565"/>
      <c r="C882" s="574"/>
      <c r="D882" s="565"/>
      <c r="E882" s="565"/>
      <c r="F882" s="565"/>
      <c r="G882" s="565"/>
      <c r="H882" s="565"/>
      <c r="I882" s="565"/>
      <c r="J882" s="565"/>
      <c r="K882" s="565"/>
      <c r="L882" s="565"/>
      <c r="M882" s="565"/>
      <c r="N882" s="565"/>
      <c r="O882" s="565"/>
      <c r="P882" s="565"/>
      <c r="Q882" s="565"/>
      <c r="R882" s="565"/>
      <c r="S882" s="565"/>
      <c r="T882" s="565"/>
      <c r="U882" s="565"/>
      <c r="V882" s="565"/>
      <c r="W882" s="565"/>
    </row>
    <row r="883" spans="1:23" ht="16.5" customHeight="1">
      <c r="A883" s="565"/>
      <c r="B883" s="565"/>
      <c r="C883" s="574"/>
      <c r="D883" s="565"/>
      <c r="E883" s="565"/>
      <c r="F883" s="565"/>
      <c r="G883" s="565"/>
      <c r="H883" s="565"/>
      <c r="I883" s="565"/>
      <c r="J883" s="565"/>
      <c r="K883" s="565"/>
      <c r="L883" s="565"/>
      <c r="M883" s="565"/>
      <c r="N883" s="565"/>
      <c r="O883" s="565"/>
      <c r="P883" s="565"/>
      <c r="Q883" s="565"/>
      <c r="R883" s="565"/>
      <c r="S883" s="565"/>
      <c r="T883" s="565"/>
      <c r="U883" s="565"/>
      <c r="V883" s="565"/>
      <c r="W883" s="565"/>
    </row>
    <row r="884" spans="1:23" ht="16.5" customHeight="1">
      <c r="A884" s="565"/>
      <c r="B884" s="565"/>
      <c r="C884" s="574"/>
      <c r="D884" s="565"/>
      <c r="E884" s="565"/>
      <c r="F884" s="565"/>
      <c r="G884" s="565"/>
      <c r="H884" s="565"/>
      <c r="I884" s="565"/>
      <c r="J884" s="565"/>
      <c r="K884" s="565"/>
      <c r="L884" s="565"/>
      <c r="M884" s="565"/>
      <c r="N884" s="565"/>
      <c r="O884" s="565"/>
      <c r="P884" s="565"/>
      <c r="Q884" s="565"/>
      <c r="R884" s="565"/>
      <c r="S884" s="565"/>
      <c r="T884" s="565"/>
      <c r="U884" s="565"/>
      <c r="V884" s="565"/>
      <c r="W884" s="565"/>
    </row>
    <row r="885" spans="1:23" ht="16.5" customHeight="1">
      <c r="A885" s="565"/>
      <c r="B885" s="565"/>
      <c r="C885" s="574"/>
      <c r="D885" s="565"/>
      <c r="E885" s="565"/>
      <c r="F885" s="565"/>
      <c r="G885" s="565"/>
      <c r="H885" s="565"/>
      <c r="I885" s="565"/>
      <c r="J885" s="565"/>
      <c r="K885" s="565"/>
      <c r="L885" s="565"/>
      <c r="M885" s="565"/>
      <c r="N885" s="565"/>
      <c r="O885" s="565"/>
      <c r="P885" s="565"/>
      <c r="Q885" s="565"/>
      <c r="R885" s="565"/>
      <c r="S885" s="565"/>
      <c r="T885" s="565"/>
      <c r="U885" s="565"/>
      <c r="V885" s="565"/>
      <c r="W885" s="565"/>
    </row>
    <row r="886" spans="1:23" ht="16.5" customHeight="1">
      <c r="A886" s="565"/>
      <c r="B886" s="565"/>
      <c r="C886" s="574"/>
      <c r="D886" s="565"/>
      <c r="E886" s="565"/>
      <c r="F886" s="565"/>
      <c r="G886" s="565"/>
      <c r="H886" s="565"/>
      <c r="I886" s="565"/>
      <c r="J886" s="565"/>
      <c r="K886" s="565"/>
      <c r="L886" s="565"/>
      <c r="M886" s="565"/>
      <c r="N886" s="565"/>
      <c r="O886" s="565"/>
      <c r="P886" s="565"/>
      <c r="Q886" s="565"/>
      <c r="R886" s="565"/>
      <c r="S886" s="565"/>
      <c r="T886" s="565"/>
      <c r="U886" s="565"/>
      <c r="V886" s="565"/>
      <c r="W886" s="565"/>
    </row>
    <row r="887" spans="1:23" ht="16.5" customHeight="1">
      <c r="A887" s="565"/>
      <c r="B887" s="565"/>
      <c r="C887" s="574"/>
      <c r="D887" s="565"/>
      <c r="E887" s="565"/>
      <c r="F887" s="565"/>
      <c r="G887" s="565"/>
      <c r="H887" s="565"/>
      <c r="I887" s="565"/>
      <c r="J887" s="565"/>
      <c r="K887" s="565"/>
      <c r="L887" s="565"/>
      <c r="M887" s="565"/>
      <c r="N887" s="565"/>
      <c r="O887" s="565"/>
      <c r="P887" s="565"/>
      <c r="Q887" s="565"/>
      <c r="R887" s="565"/>
      <c r="S887" s="565"/>
      <c r="T887" s="565"/>
      <c r="U887" s="565"/>
      <c r="V887" s="565"/>
      <c r="W887" s="565"/>
    </row>
    <row r="888" spans="1:23" ht="16.5" customHeight="1">
      <c r="A888" s="565"/>
      <c r="B888" s="565"/>
      <c r="C888" s="574"/>
      <c r="D888" s="565"/>
      <c r="E888" s="565"/>
      <c r="F888" s="565"/>
      <c r="G888" s="565"/>
      <c r="H888" s="565"/>
      <c r="I888" s="565"/>
      <c r="J888" s="565"/>
      <c r="K888" s="565"/>
      <c r="L888" s="565"/>
      <c r="M888" s="565"/>
      <c r="N888" s="565"/>
      <c r="O888" s="565"/>
      <c r="P888" s="565"/>
      <c r="Q888" s="565"/>
      <c r="R888" s="565"/>
      <c r="S888" s="565"/>
      <c r="T888" s="565"/>
      <c r="U888" s="565"/>
      <c r="V888" s="565"/>
      <c r="W888" s="565"/>
    </row>
    <row r="889" spans="1:23" ht="16.5" customHeight="1">
      <c r="A889" s="565"/>
      <c r="B889" s="565"/>
      <c r="C889" s="574"/>
      <c r="D889" s="565"/>
      <c r="E889" s="565"/>
      <c r="F889" s="565"/>
      <c r="G889" s="565"/>
      <c r="H889" s="565"/>
      <c r="I889" s="565"/>
      <c r="J889" s="565"/>
      <c r="K889" s="565"/>
      <c r="L889" s="565"/>
      <c r="M889" s="565"/>
      <c r="N889" s="565"/>
      <c r="O889" s="565"/>
      <c r="P889" s="565"/>
      <c r="Q889" s="565"/>
      <c r="R889" s="565"/>
      <c r="S889" s="565"/>
      <c r="T889" s="565"/>
      <c r="U889" s="565"/>
      <c r="V889" s="565"/>
      <c r="W889" s="565"/>
    </row>
    <row r="890" spans="1:23" ht="16.5" customHeight="1">
      <c r="A890" s="565"/>
      <c r="B890" s="565"/>
      <c r="C890" s="574"/>
      <c r="D890" s="565"/>
      <c r="E890" s="565"/>
      <c r="F890" s="565"/>
      <c r="G890" s="565"/>
      <c r="H890" s="565"/>
      <c r="I890" s="565"/>
      <c r="J890" s="565"/>
      <c r="K890" s="565"/>
      <c r="L890" s="565"/>
      <c r="M890" s="565"/>
      <c r="N890" s="565"/>
      <c r="O890" s="565"/>
      <c r="P890" s="565"/>
      <c r="Q890" s="565"/>
      <c r="R890" s="565"/>
      <c r="S890" s="565"/>
      <c r="T890" s="565"/>
      <c r="U890" s="565"/>
      <c r="V890" s="565"/>
      <c r="W890" s="565"/>
    </row>
    <row r="891" spans="1:23" ht="16.5" customHeight="1">
      <c r="A891" s="565"/>
      <c r="B891" s="565"/>
      <c r="C891" s="574"/>
      <c r="D891" s="565"/>
      <c r="E891" s="565"/>
      <c r="F891" s="565"/>
      <c r="G891" s="565"/>
      <c r="H891" s="565"/>
      <c r="I891" s="565"/>
      <c r="J891" s="565"/>
      <c r="K891" s="565"/>
      <c r="L891" s="565"/>
      <c r="M891" s="565"/>
      <c r="N891" s="565"/>
      <c r="O891" s="565"/>
      <c r="P891" s="565"/>
      <c r="Q891" s="565"/>
      <c r="R891" s="565"/>
      <c r="S891" s="565"/>
      <c r="T891" s="565"/>
      <c r="U891" s="565"/>
      <c r="V891" s="565"/>
      <c r="W891" s="565"/>
    </row>
    <row r="892" spans="1:23" ht="16.5" customHeight="1">
      <c r="A892" s="565"/>
      <c r="B892" s="565"/>
      <c r="C892" s="574"/>
      <c r="D892" s="565"/>
      <c r="E892" s="565"/>
      <c r="F892" s="565"/>
      <c r="G892" s="565"/>
      <c r="H892" s="565"/>
      <c r="I892" s="565"/>
      <c r="J892" s="565"/>
      <c r="K892" s="565"/>
      <c r="L892" s="565"/>
      <c r="M892" s="565"/>
      <c r="N892" s="565"/>
      <c r="O892" s="565"/>
      <c r="P892" s="565"/>
      <c r="Q892" s="565"/>
      <c r="R892" s="565"/>
      <c r="S892" s="565"/>
      <c r="T892" s="565"/>
      <c r="U892" s="565"/>
      <c r="V892" s="565"/>
      <c r="W892" s="565"/>
    </row>
    <row r="893" spans="1:23" ht="16.5" customHeight="1">
      <c r="A893" s="565"/>
      <c r="B893" s="565"/>
      <c r="C893" s="574"/>
      <c r="D893" s="565"/>
      <c r="E893" s="565"/>
      <c r="F893" s="565"/>
      <c r="G893" s="565"/>
      <c r="H893" s="565"/>
      <c r="I893" s="565"/>
      <c r="J893" s="565"/>
      <c r="K893" s="565"/>
      <c r="L893" s="565"/>
      <c r="M893" s="565"/>
      <c r="N893" s="565"/>
      <c r="O893" s="565"/>
      <c r="P893" s="565"/>
      <c r="Q893" s="565"/>
      <c r="R893" s="565"/>
      <c r="S893" s="565"/>
      <c r="T893" s="565"/>
      <c r="U893" s="565"/>
      <c r="V893" s="565"/>
      <c r="W893" s="565"/>
    </row>
    <row r="894" spans="1:23" ht="16.5" customHeight="1">
      <c r="A894" s="565"/>
      <c r="B894" s="565"/>
      <c r="C894" s="574"/>
      <c r="D894" s="565"/>
      <c r="E894" s="565"/>
      <c r="F894" s="565"/>
      <c r="G894" s="565"/>
      <c r="H894" s="565"/>
      <c r="I894" s="565"/>
      <c r="J894" s="565"/>
      <c r="K894" s="565"/>
      <c r="L894" s="565"/>
      <c r="M894" s="565"/>
      <c r="N894" s="565"/>
      <c r="O894" s="565"/>
      <c r="P894" s="565"/>
      <c r="Q894" s="565"/>
      <c r="R894" s="565"/>
      <c r="S894" s="565"/>
      <c r="T894" s="565"/>
      <c r="U894" s="565"/>
      <c r="V894" s="565"/>
      <c r="W894" s="565"/>
    </row>
    <row r="895" spans="1:23" ht="16.5" customHeight="1">
      <c r="A895" s="565"/>
      <c r="B895" s="565"/>
      <c r="C895" s="574"/>
      <c r="D895" s="565"/>
      <c r="E895" s="565"/>
      <c r="F895" s="565"/>
      <c r="G895" s="565"/>
      <c r="H895" s="565"/>
      <c r="I895" s="565"/>
      <c r="J895" s="565"/>
      <c r="K895" s="565"/>
      <c r="L895" s="565"/>
      <c r="M895" s="565"/>
      <c r="N895" s="565"/>
      <c r="O895" s="565"/>
      <c r="P895" s="565"/>
      <c r="Q895" s="565"/>
      <c r="R895" s="565"/>
      <c r="S895" s="565"/>
      <c r="T895" s="565"/>
      <c r="U895" s="565"/>
      <c r="V895" s="565"/>
      <c r="W895" s="565"/>
    </row>
    <row r="896" spans="1:23" ht="16.5" customHeight="1">
      <c r="A896" s="565"/>
      <c r="B896" s="565"/>
      <c r="C896" s="574"/>
      <c r="D896" s="565"/>
      <c r="E896" s="565"/>
      <c r="F896" s="565"/>
      <c r="G896" s="565"/>
      <c r="H896" s="565"/>
      <c r="I896" s="565"/>
      <c r="J896" s="565"/>
      <c r="K896" s="565"/>
      <c r="L896" s="565"/>
      <c r="M896" s="565"/>
      <c r="N896" s="565"/>
      <c r="O896" s="565"/>
      <c r="P896" s="565"/>
      <c r="Q896" s="565"/>
      <c r="R896" s="565"/>
      <c r="S896" s="565"/>
      <c r="T896" s="565"/>
      <c r="U896" s="565"/>
      <c r="V896" s="565"/>
      <c r="W896" s="565"/>
    </row>
    <row r="897" spans="1:23" ht="16.5" customHeight="1">
      <c r="A897" s="565"/>
      <c r="B897" s="565"/>
      <c r="C897" s="574"/>
      <c r="D897" s="565"/>
      <c r="E897" s="565"/>
      <c r="F897" s="565"/>
      <c r="G897" s="565"/>
      <c r="H897" s="565"/>
      <c r="I897" s="565"/>
      <c r="J897" s="565"/>
      <c r="K897" s="565"/>
      <c r="L897" s="565"/>
      <c r="M897" s="565"/>
      <c r="N897" s="565"/>
      <c r="O897" s="565"/>
      <c r="P897" s="565"/>
      <c r="Q897" s="565"/>
      <c r="R897" s="565"/>
      <c r="S897" s="565"/>
      <c r="T897" s="565"/>
      <c r="U897" s="565"/>
      <c r="V897" s="565"/>
      <c r="W897" s="565"/>
    </row>
    <row r="898" spans="1:23" ht="16.5" customHeight="1">
      <c r="A898" s="565"/>
      <c r="B898" s="565"/>
      <c r="C898" s="574"/>
      <c r="D898" s="565"/>
      <c r="E898" s="565"/>
      <c r="F898" s="565"/>
      <c r="G898" s="565"/>
      <c r="H898" s="565"/>
      <c r="I898" s="565"/>
      <c r="J898" s="565"/>
      <c r="K898" s="565"/>
      <c r="L898" s="565"/>
      <c r="M898" s="565"/>
      <c r="N898" s="565"/>
      <c r="O898" s="565"/>
      <c r="P898" s="565"/>
      <c r="Q898" s="565"/>
      <c r="R898" s="565"/>
      <c r="S898" s="565"/>
      <c r="T898" s="565"/>
      <c r="U898" s="565"/>
      <c r="V898" s="565"/>
      <c r="W898" s="565"/>
    </row>
    <row r="899" spans="1:23" ht="16.5" customHeight="1">
      <c r="A899" s="565"/>
      <c r="B899" s="565"/>
      <c r="C899" s="574"/>
      <c r="D899" s="565"/>
      <c r="E899" s="565"/>
      <c r="F899" s="565"/>
      <c r="G899" s="565"/>
      <c r="H899" s="565"/>
      <c r="I899" s="565"/>
      <c r="J899" s="565"/>
      <c r="K899" s="565"/>
      <c r="L899" s="565"/>
      <c r="M899" s="565"/>
      <c r="N899" s="565"/>
      <c r="O899" s="565"/>
      <c r="P899" s="565"/>
      <c r="Q899" s="565"/>
      <c r="R899" s="565"/>
      <c r="S899" s="565"/>
      <c r="T899" s="565"/>
      <c r="U899" s="565"/>
      <c r="V899" s="565"/>
      <c r="W899" s="565"/>
    </row>
    <row r="900" spans="1:23" ht="16.5" customHeight="1">
      <c r="A900" s="565"/>
      <c r="B900" s="565"/>
      <c r="C900" s="574"/>
      <c r="D900" s="565"/>
      <c r="E900" s="565"/>
      <c r="F900" s="565"/>
      <c r="G900" s="565"/>
      <c r="H900" s="565"/>
      <c r="I900" s="565"/>
      <c r="J900" s="565"/>
      <c r="K900" s="565"/>
      <c r="L900" s="565"/>
      <c r="M900" s="565"/>
      <c r="N900" s="565"/>
      <c r="O900" s="565"/>
      <c r="P900" s="565"/>
      <c r="Q900" s="565"/>
      <c r="R900" s="565"/>
      <c r="S900" s="565"/>
      <c r="T900" s="565"/>
      <c r="U900" s="565"/>
      <c r="V900" s="565"/>
      <c r="W900" s="565"/>
    </row>
    <row r="901" spans="1:23" ht="16.5" customHeight="1">
      <c r="A901" s="565"/>
      <c r="B901" s="565"/>
      <c r="C901" s="574"/>
      <c r="D901" s="565"/>
      <c r="E901" s="565"/>
      <c r="F901" s="565"/>
      <c r="G901" s="565"/>
      <c r="H901" s="565"/>
      <c r="I901" s="565"/>
      <c r="J901" s="565"/>
      <c r="K901" s="565"/>
      <c r="L901" s="565"/>
      <c r="M901" s="565"/>
      <c r="N901" s="565"/>
      <c r="O901" s="565"/>
      <c r="P901" s="565"/>
      <c r="Q901" s="565"/>
      <c r="R901" s="565"/>
      <c r="S901" s="565"/>
      <c r="T901" s="565"/>
      <c r="U901" s="565"/>
      <c r="V901" s="565"/>
      <c r="W901" s="565"/>
    </row>
    <row r="902" spans="1:23" ht="16.5" customHeight="1">
      <c r="A902" s="565"/>
      <c r="B902" s="565"/>
      <c r="C902" s="574"/>
      <c r="D902" s="565"/>
      <c r="E902" s="565"/>
      <c r="F902" s="565"/>
      <c r="G902" s="565"/>
      <c r="H902" s="565"/>
      <c r="I902" s="565"/>
      <c r="J902" s="565"/>
      <c r="K902" s="565"/>
      <c r="L902" s="565"/>
      <c r="M902" s="565"/>
      <c r="N902" s="565"/>
      <c r="O902" s="565"/>
      <c r="P902" s="565"/>
      <c r="Q902" s="565"/>
      <c r="R902" s="565"/>
      <c r="S902" s="565"/>
      <c r="T902" s="565"/>
      <c r="U902" s="565"/>
      <c r="V902" s="565"/>
      <c r="W902" s="565"/>
    </row>
    <row r="903" spans="1:23" ht="16.5" customHeight="1">
      <c r="A903" s="565"/>
      <c r="B903" s="565"/>
      <c r="C903" s="574"/>
      <c r="D903" s="565"/>
      <c r="E903" s="565"/>
      <c r="F903" s="565"/>
      <c r="G903" s="565"/>
      <c r="H903" s="565"/>
      <c r="I903" s="565"/>
      <c r="J903" s="565"/>
      <c r="K903" s="565"/>
      <c r="L903" s="565"/>
      <c r="M903" s="565"/>
      <c r="N903" s="565"/>
      <c r="O903" s="565"/>
      <c r="P903" s="565"/>
      <c r="Q903" s="565"/>
      <c r="R903" s="565"/>
      <c r="S903" s="565"/>
      <c r="T903" s="565"/>
      <c r="U903" s="565"/>
      <c r="V903" s="565"/>
      <c r="W903" s="565"/>
    </row>
    <row r="904" spans="1:23" ht="16.5" customHeight="1">
      <c r="A904" s="565"/>
      <c r="B904" s="565"/>
      <c r="C904" s="574"/>
      <c r="D904" s="565"/>
      <c r="E904" s="565"/>
      <c r="F904" s="565"/>
      <c r="G904" s="565"/>
      <c r="H904" s="565"/>
      <c r="I904" s="565"/>
      <c r="J904" s="565"/>
      <c r="K904" s="565"/>
      <c r="L904" s="565"/>
      <c r="M904" s="565"/>
      <c r="N904" s="565"/>
      <c r="O904" s="565"/>
      <c r="P904" s="565"/>
      <c r="Q904" s="565"/>
      <c r="R904" s="565"/>
      <c r="S904" s="565"/>
      <c r="T904" s="565"/>
      <c r="U904" s="565"/>
      <c r="V904" s="565"/>
      <c r="W904" s="565"/>
    </row>
    <row r="905" spans="1:23" ht="16.5" customHeight="1">
      <c r="A905" s="565"/>
      <c r="B905" s="565"/>
      <c r="C905" s="574"/>
      <c r="D905" s="565"/>
      <c r="E905" s="565"/>
      <c r="F905" s="565"/>
      <c r="G905" s="565"/>
      <c r="H905" s="565"/>
      <c r="I905" s="565"/>
      <c r="J905" s="565"/>
      <c r="K905" s="565"/>
      <c r="L905" s="565"/>
      <c r="M905" s="565"/>
      <c r="N905" s="565"/>
      <c r="O905" s="565"/>
      <c r="P905" s="565"/>
      <c r="Q905" s="565"/>
      <c r="R905" s="565"/>
      <c r="S905" s="565"/>
      <c r="T905" s="565"/>
      <c r="U905" s="565"/>
      <c r="V905" s="565"/>
      <c r="W905" s="565"/>
    </row>
    <row r="906" spans="1:23" ht="16.5" customHeight="1">
      <c r="A906" s="565"/>
      <c r="B906" s="565"/>
      <c r="C906" s="574"/>
      <c r="D906" s="565"/>
      <c r="E906" s="565"/>
      <c r="F906" s="565"/>
      <c r="G906" s="565"/>
      <c r="H906" s="565"/>
      <c r="I906" s="565"/>
      <c r="J906" s="565"/>
      <c r="K906" s="565"/>
      <c r="L906" s="565"/>
      <c r="M906" s="565"/>
      <c r="N906" s="565"/>
      <c r="O906" s="565"/>
      <c r="P906" s="565"/>
      <c r="Q906" s="565"/>
      <c r="R906" s="565"/>
      <c r="S906" s="565"/>
      <c r="T906" s="565"/>
      <c r="U906" s="565"/>
      <c r="V906" s="565"/>
      <c r="W906" s="565"/>
    </row>
    <row r="907" spans="1:23" ht="16.5" customHeight="1">
      <c r="A907" s="565"/>
      <c r="B907" s="565"/>
      <c r="C907" s="574"/>
      <c r="D907" s="565"/>
      <c r="E907" s="565"/>
      <c r="F907" s="565"/>
      <c r="G907" s="565"/>
      <c r="H907" s="565"/>
      <c r="I907" s="565"/>
      <c r="J907" s="565"/>
      <c r="K907" s="565"/>
      <c r="L907" s="565"/>
      <c r="M907" s="565"/>
      <c r="N907" s="565"/>
      <c r="O907" s="565"/>
      <c r="P907" s="565"/>
      <c r="Q907" s="565"/>
      <c r="R907" s="565"/>
      <c r="S907" s="565"/>
      <c r="T907" s="565"/>
      <c r="U907" s="565"/>
      <c r="V907" s="565"/>
      <c r="W907" s="565"/>
    </row>
    <row r="908" spans="1:23" ht="16.5" customHeight="1">
      <c r="A908" s="565"/>
      <c r="B908" s="565"/>
      <c r="C908" s="574"/>
      <c r="D908" s="565"/>
      <c r="E908" s="565"/>
      <c r="F908" s="565"/>
      <c r="G908" s="565"/>
      <c r="H908" s="565"/>
      <c r="I908" s="565"/>
      <c r="J908" s="565"/>
      <c r="K908" s="565"/>
      <c r="L908" s="565"/>
      <c r="M908" s="565"/>
      <c r="N908" s="565"/>
      <c r="O908" s="565"/>
      <c r="P908" s="565"/>
      <c r="Q908" s="565"/>
      <c r="R908" s="565"/>
      <c r="S908" s="565"/>
      <c r="T908" s="565"/>
      <c r="U908" s="565"/>
      <c r="V908" s="565"/>
      <c r="W908" s="565"/>
    </row>
    <row r="909" spans="1:23" ht="16.5" customHeight="1">
      <c r="A909" s="565"/>
      <c r="B909" s="565"/>
      <c r="C909" s="574"/>
      <c r="D909" s="565"/>
      <c r="E909" s="565"/>
      <c r="F909" s="565"/>
      <c r="G909" s="565"/>
      <c r="H909" s="565"/>
      <c r="I909" s="565"/>
      <c r="J909" s="565"/>
      <c r="K909" s="565"/>
      <c r="L909" s="565"/>
      <c r="M909" s="565"/>
      <c r="N909" s="565"/>
      <c r="O909" s="565"/>
      <c r="P909" s="565"/>
      <c r="Q909" s="565"/>
      <c r="R909" s="565"/>
      <c r="S909" s="565"/>
      <c r="T909" s="565"/>
      <c r="U909" s="565"/>
      <c r="V909" s="565"/>
      <c r="W909" s="565"/>
    </row>
    <row r="910" spans="1:23" ht="16.5" customHeight="1">
      <c r="A910" s="565"/>
      <c r="B910" s="565"/>
      <c r="C910" s="574"/>
      <c r="D910" s="565"/>
      <c r="E910" s="565"/>
      <c r="F910" s="565"/>
      <c r="G910" s="565"/>
      <c r="H910" s="565"/>
      <c r="I910" s="565"/>
      <c r="J910" s="565"/>
      <c r="K910" s="565"/>
      <c r="L910" s="565"/>
      <c r="M910" s="565"/>
      <c r="N910" s="565"/>
      <c r="O910" s="565"/>
      <c r="P910" s="565"/>
      <c r="Q910" s="565"/>
      <c r="R910" s="565"/>
      <c r="S910" s="565"/>
      <c r="T910" s="565"/>
      <c r="U910" s="565"/>
      <c r="V910" s="565"/>
      <c r="W910" s="565"/>
    </row>
    <row r="911" spans="1:23" ht="16.5" customHeight="1">
      <c r="A911" s="565"/>
      <c r="B911" s="565"/>
      <c r="C911" s="574"/>
      <c r="D911" s="565"/>
      <c r="E911" s="565"/>
      <c r="F911" s="565"/>
      <c r="G911" s="565"/>
      <c r="H911" s="565"/>
      <c r="I911" s="565"/>
      <c r="J911" s="565"/>
      <c r="K911" s="565"/>
      <c r="L911" s="565"/>
      <c r="M911" s="565"/>
      <c r="N911" s="565"/>
      <c r="O911" s="565"/>
      <c r="P911" s="565"/>
      <c r="Q911" s="565"/>
      <c r="R911" s="565"/>
      <c r="S911" s="565"/>
      <c r="T911" s="565"/>
      <c r="U911" s="565"/>
      <c r="V911" s="565"/>
      <c r="W911" s="565"/>
    </row>
    <row r="912" spans="1:23" ht="16.5" customHeight="1">
      <c r="A912" s="565"/>
      <c r="B912" s="565"/>
      <c r="C912" s="574"/>
      <c r="D912" s="565"/>
      <c r="E912" s="565"/>
      <c r="F912" s="565"/>
      <c r="G912" s="565"/>
      <c r="H912" s="565"/>
      <c r="I912" s="565"/>
      <c r="J912" s="565"/>
      <c r="K912" s="565"/>
      <c r="L912" s="565"/>
      <c r="M912" s="565"/>
      <c r="N912" s="565"/>
      <c r="O912" s="565"/>
      <c r="P912" s="565"/>
      <c r="Q912" s="565"/>
      <c r="R912" s="565"/>
      <c r="S912" s="565"/>
      <c r="T912" s="565"/>
      <c r="U912" s="565"/>
      <c r="V912" s="565"/>
      <c r="W912" s="565"/>
    </row>
    <row r="913" spans="1:23" ht="16.5" customHeight="1">
      <c r="A913" s="565"/>
      <c r="B913" s="565"/>
      <c r="C913" s="574"/>
      <c r="D913" s="565"/>
      <c r="E913" s="565"/>
      <c r="F913" s="565"/>
      <c r="G913" s="565"/>
      <c r="H913" s="565"/>
      <c r="I913" s="565"/>
      <c r="J913" s="565"/>
      <c r="K913" s="565"/>
      <c r="L913" s="565"/>
      <c r="M913" s="565"/>
      <c r="N913" s="565"/>
      <c r="O913" s="565"/>
      <c r="P913" s="565"/>
      <c r="Q913" s="565"/>
      <c r="R913" s="565"/>
      <c r="S913" s="565"/>
      <c r="T913" s="565"/>
      <c r="U913" s="565"/>
      <c r="V913" s="565"/>
      <c r="W913" s="565"/>
    </row>
    <row r="914" spans="1:23" ht="16.5" customHeight="1">
      <c r="A914" s="565"/>
      <c r="B914" s="565"/>
      <c r="C914" s="574"/>
      <c r="D914" s="565"/>
      <c r="E914" s="565"/>
      <c r="F914" s="565"/>
      <c r="G914" s="565"/>
      <c r="H914" s="565"/>
      <c r="I914" s="565"/>
      <c r="J914" s="565"/>
      <c r="K914" s="565"/>
      <c r="L914" s="565"/>
      <c r="M914" s="565"/>
      <c r="N914" s="565"/>
      <c r="O914" s="565"/>
      <c r="P914" s="565"/>
      <c r="Q914" s="565"/>
      <c r="R914" s="565"/>
      <c r="S914" s="565"/>
      <c r="T914" s="565"/>
      <c r="U914" s="565"/>
      <c r="V914" s="565"/>
      <c r="W914" s="565"/>
    </row>
    <row r="915" spans="1:23" ht="16.5" customHeight="1">
      <c r="A915" s="565"/>
      <c r="B915" s="565"/>
      <c r="C915" s="574"/>
      <c r="D915" s="565"/>
      <c r="E915" s="565"/>
      <c r="F915" s="565"/>
      <c r="G915" s="565"/>
      <c r="H915" s="565"/>
      <c r="I915" s="565"/>
      <c r="J915" s="565"/>
      <c r="K915" s="565"/>
      <c r="L915" s="565"/>
      <c r="M915" s="565"/>
      <c r="N915" s="565"/>
      <c r="O915" s="565"/>
      <c r="P915" s="565"/>
      <c r="Q915" s="565"/>
      <c r="R915" s="565"/>
      <c r="S915" s="565"/>
      <c r="T915" s="565"/>
      <c r="U915" s="565"/>
      <c r="V915" s="565"/>
      <c r="W915" s="565"/>
    </row>
    <row r="916" spans="1:23" ht="16.5" customHeight="1">
      <c r="A916" s="565"/>
      <c r="B916" s="565"/>
      <c r="C916" s="574"/>
      <c r="D916" s="565"/>
      <c r="E916" s="565"/>
      <c r="F916" s="565"/>
      <c r="G916" s="565"/>
      <c r="H916" s="565"/>
      <c r="I916" s="565"/>
      <c r="J916" s="565"/>
      <c r="K916" s="565"/>
      <c r="L916" s="565"/>
      <c r="M916" s="565"/>
      <c r="N916" s="565"/>
      <c r="O916" s="565"/>
      <c r="P916" s="565"/>
      <c r="Q916" s="565"/>
      <c r="R916" s="565"/>
      <c r="S916" s="565"/>
      <c r="T916" s="565"/>
      <c r="U916" s="565"/>
      <c r="V916" s="565"/>
      <c r="W916" s="565"/>
    </row>
    <row r="917" spans="1:23" ht="16.5" customHeight="1">
      <c r="A917" s="565"/>
      <c r="B917" s="565"/>
      <c r="C917" s="574"/>
      <c r="D917" s="565"/>
      <c r="E917" s="565"/>
      <c r="F917" s="565"/>
      <c r="G917" s="565"/>
      <c r="H917" s="565"/>
      <c r="I917" s="565"/>
      <c r="J917" s="565"/>
      <c r="K917" s="565"/>
      <c r="L917" s="565"/>
      <c r="M917" s="565"/>
      <c r="N917" s="565"/>
      <c r="O917" s="565"/>
      <c r="P917" s="565"/>
      <c r="Q917" s="565"/>
      <c r="R917" s="565"/>
      <c r="S917" s="565"/>
      <c r="T917" s="565"/>
      <c r="U917" s="565"/>
      <c r="V917" s="565"/>
      <c r="W917" s="565"/>
    </row>
    <row r="918" spans="1:23" ht="16.5" customHeight="1">
      <c r="A918" s="565"/>
      <c r="B918" s="565"/>
      <c r="C918" s="574"/>
      <c r="D918" s="565"/>
      <c r="E918" s="565"/>
      <c r="F918" s="565"/>
      <c r="G918" s="565"/>
      <c r="H918" s="565"/>
      <c r="I918" s="565"/>
      <c r="J918" s="565"/>
      <c r="K918" s="565"/>
      <c r="L918" s="565"/>
      <c r="M918" s="565"/>
      <c r="N918" s="565"/>
      <c r="O918" s="565"/>
      <c r="P918" s="565"/>
      <c r="Q918" s="565"/>
      <c r="R918" s="565"/>
      <c r="S918" s="565"/>
      <c r="T918" s="565"/>
      <c r="U918" s="565"/>
      <c r="V918" s="565"/>
      <c r="W918" s="565"/>
    </row>
    <row r="919" spans="1:23" ht="16.5" customHeight="1">
      <c r="A919" s="565"/>
      <c r="B919" s="565"/>
      <c r="C919" s="574"/>
      <c r="D919" s="565"/>
      <c r="E919" s="565"/>
      <c r="F919" s="565"/>
      <c r="G919" s="565"/>
      <c r="H919" s="565"/>
      <c r="I919" s="565"/>
      <c r="J919" s="565"/>
      <c r="K919" s="565"/>
      <c r="L919" s="565"/>
      <c r="M919" s="565"/>
      <c r="N919" s="565"/>
      <c r="O919" s="565"/>
      <c r="P919" s="565"/>
      <c r="Q919" s="565"/>
      <c r="R919" s="565"/>
      <c r="S919" s="565"/>
      <c r="T919" s="565"/>
      <c r="U919" s="565"/>
      <c r="V919" s="565"/>
      <c r="W919" s="565"/>
    </row>
    <row r="920" spans="1:23" ht="16.5" customHeight="1">
      <c r="A920" s="565"/>
      <c r="B920" s="565"/>
      <c r="C920" s="574"/>
      <c r="D920" s="565"/>
      <c r="E920" s="565"/>
      <c r="F920" s="565"/>
      <c r="G920" s="565"/>
      <c r="H920" s="565"/>
      <c r="I920" s="565"/>
      <c r="J920" s="565"/>
      <c r="K920" s="565"/>
      <c r="L920" s="565"/>
      <c r="M920" s="565"/>
      <c r="N920" s="565"/>
      <c r="O920" s="565"/>
      <c r="P920" s="565"/>
      <c r="Q920" s="565"/>
      <c r="R920" s="565"/>
      <c r="S920" s="565"/>
      <c r="T920" s="565"/>
      <c r="U920" s="565"/>
      <c r="V920" s="565"/>
      <c r="W920" s="565"/>
    </row>
    <row r="921" spans="1:23" ht="16.5" customHeight="1">
      <c r="A921" s="565"/>
      <c r="B921" s="565"/>
      <c r="C921" s="574"/>
      <c r="D921" s="565"/>
      <c r="E921" s="565"/>
      <c r="F921" s="565"/>
      <c r="G921" s="565"/>
      <c r="H921" s="565"/>
      <c r="I921" s="565"/>
      <c r="J921" s="565"/>
      <c r="K921" s="565"/>
      <c r="L921" s="565"/>
      <c r="M921" s="565"/>
      <c r="N921" s="565"/>
      <c r="O921" s="565"/>
      <c r="P921" s="565"/>
      <c r="Q921" s="565"/>
      <c r="R921" s="565"/>
      <c r="S921" s="565"/>
      <c r="T921" s="565"/>
      <c r="U921" s="565"/>
      <c r="V921" s="565"/>
      <c r="W921" s="565"/>
    </row>
    <row r="922" spans="1:23" ht="16.5" customHeight="1">
      <c r="A922" s="565"/>
      <c r="B922" s="565"/>
      <c r="C922" s="574"/>
      <c r="D922" s="565"/>
      <c r="E922" s="565"/>
      <c r="F922" s="565"/>
      <c r="G922" s="565"/>
      <c r="H922" s="565"/>
      <c r="I922" s="565"/>
      <c r="J922" s="565"/>
      <c r="K922" s="565"/>
      <c r="L922" s="565"/>
      <c r="M922" s="565"/>
      <c r="N922" s="565"/>
      <c r="O922" s="565"/>
      <c r="P922" s="565"/>
      <c r="Q922" s="565"/>
      <c r="R922" s="565"/>
      <c r="S922" s="565"/>
      <c r="T922" s="565"/>
      <c r="U922" s="565"/>
      <c r="V922" s="565"/>
      <c r="W922" s="565"/>
    </row>
    <row r="923" spans="1:23" ht="16.5" customHeight="1">
      <c r="A923" s="565"/>
      <c r="B923" s="565"/>
      <c r="C923" s="574"/>
      <c r="D923" s="565"/>
      <c r="E923" s="565"/>
      <c r="F923" s="565"/>
      <c r="G923" s="565"/>
      <c r="H923" s="565"/>
      <c r="I923" s="565"/>
      <c r="J923" s="565"/>
      <c r="K923" s="565"/>
      <c r="L923" s="565"/>
      <c r="M923" s="565"/>
      <c r="N923" s="565"/>
      <c r="O923" s="565"/>
      <c r="P923" s="565"/>
      <c r="Q923" s="565"/>
      <c r="R923" s="565"/>
      <c r="S923" s="565"/>
      <c r="T923" s="565"/>
      <c r="U923" s="565"/>
      <c r="V923" s="565"/>
      <c r="W923" s="565"/>
    </row>
    <row r="924" spans="1:23" ht="16.5" customHeight="1">
      <c r="A924" s="565"/>
      <c r="B924" s="565"/>
      <c r="C924" s="574"/>
      <c r="D924" s="565"/>
      <c r="E924" s="565"/>
      <c r="F924" s="565"/>
      <c r="G924" s="565"/>
      <c r="H924" s="565"/>
      <c r="I924" s="565"/>
      <c r="J924" s="565"/>
      <c r="K924" s="565"/>
      <c r="L924" s="565"/>
      <c r="M924" s="565"/>
      <c r="N924" s="565"/>
      <c r="O924" s="565"/>
      <c r="P924" s="565"/>
      <c r="Q924" s="565"/>
      <c r="R924" s="565"/>
      <c r="S924" s="565"/>
      <c r="T924" s="565"/>
      <c r="U924" s="565"/>
      <c r="V924" s="565"/>
      <c r="W924" s="565"/>
    </row>
    <row r="925" spans="1:23" ht="16.5" customHeight="1">
      <c r="A925" s="565"/>
      <c r="B925" s="565"/>
      <c r="C925" s="574"/>
      <c r="D925" s="565"/>
      <c r="E925" s="565"/>
      <c r="F925" s="565"/>
      <c r="G925" s="565"/>
      <c r="H925" s="565"/>
      <c r="I925" s="565"/>
      <c r="J925" s="565"/>
      <c r="K925" s="565"/>
      <c r="L925" s="565"/>
      <c r="M925" s="565"/>
      <c r="N925" s="565"/>
      <c r="O925" s="565"/>
      <c r="P925" s="565"/>
      <c r="Q925" s="565"/>
      <c r="R925" s="565"/>
      <c r="S925" s="565"/>
      <c r="T925" s="565"/>
      <c r="U925" s="565"/>
      <c r="V925" s="565"/>
      <c r="W925" s="565"/>
    </row>
    <row r="926" spans="1:23" ht="16.5" customHeight="1">
      <c r="A926" s="565"/>
      <c r="B926" s="565"/>
      <c r="C926" s="574"/>
      <c r="D926" s="565"/>
      <c r="E926" s="565"/>
      <c r="F926" s="565"/>
      <c r="G926" s="565"/>
      <c r="H926" s="565"/>
      <c r="I926" s="565"/>
      <c r="J926" s="565"/>
      <c r="K926" s="565"/>
      <c r="L926" s="565"/>
      <c r="M926" s="565"/>
      <c r="N926" s="565"/>
      <c r="O926" s="565"/>
      <c r="P926" s="565"/>
      <c r="Q926" s="565"/>
      <c r="R926" s="565"/>
      <c r="S926" s="565"/>
      <c r="T926" s="565"/>
      <c r="U926" s="565"/>
      <c r="V926" s="565"/>
      <c r="W926" s="565"/>
    </row>
    <row r="927" spans="1:23" ht="16.5" customHeight="1">
      <c r="A927" s="565"/>
      <c r="B927" s="565"/>
      <c r="C927" s="574"/>
      <c r="D927" s="565"/>
      <c r="E927" s="565"/>
      <c r="F927" s="565"/>
      <c r="G927" s="565"/>
      <c r="H927" s="565"/>
      <c r="I927" s="565"/>
      <c r="J927" s="565"/>
      <c r="K927" s="565"/>
      <c r="L927" s="565"/>
      <c r="M927" s="565"/>
      <c r="N927" s="565"/>
      <c r="O927" s="565"/>
      <c r="P927" s="565"/>
      <c r="Q927" s="565"/>
      <c r="R927" s="565"/>
      <c r="S927" s="565"/>
      <c r="T927" s="565"/>
      <c r="U927" s="565"/>
      <c r="V927" s="565"/>
      <c r="W927" s="565"/>
    </row>
    <row r="928" spans="1:23" ht="16.5" customHeight="1">
      <c r="A928" s="565"/>
      <c r="B928" s="565"/>
      <c r="C928" s="574"/>
      <c r="D928" s="565"/>
      <c r="E928" s="565"/>
      <c r="F928" s="565"/>
      <c r="G928" s="565"/>
      <c r="H928" s="565"/>
      <c r="I928" s="565"/>
      <c r="J928" s="565"/>
      <c r="K928" s="565"/>
      <c r="L928" s="565"/>
      <c r="M928" s="565"/>
      <c r="N928" s="565"/>
      <c r="O928" s="565"/>
      <c r="P928" s="565"/>
      <c r="Q928" s="565"/>
      <c r="R928" s="565"/>
      <c r="S928" s="565"/>
      <c r="T928" s="565"/>
      <c r="U928" s="565"/>
      <c r="V928" s="565"/>
      <c r="W928" s="565"/>
    </row>
    <row r="929" spans="1:23" ht="16.5" customHeight="1">
      <c r="A929" s="565"/>
      <c r="B929" s="565"/>
      <c r="C929" s="574"/>
      <c r="D929" s="565"/>
      <c r="E929" s="565"/>
      <c r="F929" s="565"/>
      <c r="G929" s="565"/>
      <c r="H929" s="565"/>
      <c r="I929" s="565"/>
      <c r="J929" s="565"/>
      <c r="K929" s="565"/>
      <c r="L929" s="565"/>
      <c r="M929" s="565"/>
      <c r="N929" s="565"/>
      <c r="O929" s="565"/>
      <c r="P929" s="565"/>
      <c r="Q929" s="565"/>
      <c r="R929" s="565"/>
      <c r="S929" s="565"/>
      <c r="T929" s="565"/>
      <c r="U929" s="565"/>
      <c r="V929" s="565"/>
      <c r="W929" s="565"/>
    </row>
    <row r="930" spans="1:23" ht="16.5" customHeight="1">
      <c r="A930" s="565"/>
      <c r="B930" s="565"/>
      <c r="C930" s="574"/>
      <c r="D930" s="565"/>
      <c r="E930" s="565"/>
      <c r="F930" s="565"/>
      <c r="G930" s="565"/>
      <c r="H930" s="565"/>
      <c r="I930" s="565"/>
      <c r="J930" s="565"/>
      <c r="K930" s="565"/>
      <c r="L930" s="565"/>
      <c r="M930" s="565"/>
      <c r="N930" s="565"/>
      <c r="O930" s="565"/>
      <c r="P930" s="565"/>
      <c r="Q930" s="565"/>
      <c r="R930" s="565"/>
      <c r="S930" s="565"/>
      <c r="T930" s="565"/>
      <c r="U930" s="565"/>
      <c r="V930" s="565"/>
      <c r="W930" s="565"/>
    </row>
    <row r="931" spans="1:23" ht="16.5" customHeight="1">
      <c r="A931" s="565"/>
      <c r="B931" s="565"/>
      <c r="C931" s="574"/>
      <c r="D931" s="565"/>
      <c r="E931" s="565"/>
      <c r="F931" s="565"/>
      <c r="G931" s="565"/>
      <c r="H931" s="565"/>
      <c r="I931" s="565"/>
      <c r="J931" s="565"/>
      <c r="K931" s="565"/>
      <c r="L931" s="565"/>
      <c r="M931" s="565"/>
      <c r="N931" s="565"/>
      <c r="O931" s="565"/>
      <c r="P931" s="565"/>
      <c r="Q931" s="565"/>
      <c r="R931" s="565"/>
      <c r="S931" s="565"/>
      <c r="T931" s="565"/>
      <c r="U931" s="565"/>
      <c r="V931" s="565"/>
      <c r="W931" s="565"/>
    </row>
    <row r="932" spans="1:23" ht="16.5" customHeight="1">
      <c r="A932" s="565"/>
      <c r="B932" s="565"/>
      <c r="C932" s="574"/>
      <c r="D932" s="565"/>
      <c r="E932" s="565"/>
      <c r="F932" s="565"/>
      <c r="G932" s="565"/>
      <c r="H932" s="565"/>
      <c r="I932" s="565"/>
      <c r="J932" s="565"/>
      <c r="K932" s="565"/>
      <c r="L932" s="565"/>
      <c r="M932" s="565"/>
      <c r="N932" s="565"/>
      <c r="O932" s="565"/>
      <c r="P932" s="565"/>
      <c r="Q932" s="565"/>
      <c r="R932" s="565"/>
      <c r="S932" s="565"/>
      <c r="T932" s="565"/>
      <c r="U932" s="565"/>
      <c r="V932" s="565"/>
      <c r="W932" s="565"/>
    </row>
    <row r="933" spans="1:23" ht="16.5" customHeight="1">
      <c r="A933" s="565"/>
      <c r="B933" s="565"/>
      <c r="C933" s="574"/>
      <c r="D933" s="565"/>
      <c r="E933" s="565"/>
      <c r="F933" s="565"/>
      <c r="G933" s="565"/>
      <c r="H933" s="565"/>
      <c r="I933" s="565"/>
      <c r="J933" s="565"/>
      <c r="K933" s="565"/>
      <c r="L933" s="565"/>
      <c r="M933" s="565"/>
      <c r="N933" s="565"/>
      <c r="O933" s="565"/>
      <c r="P933" s="565"/>
      <c r="Q933" s="565"/>
      <c r="R933" s="565"/>
      <c r="S933" s="565"/>
      <c r="T933" s="565"/>
      <c r="U933" s="565"/>
      <c r="V933" s="565"/>
      <c r="W933" s="565"/>
    </row>
    <row r="934" spans="1:23" ht="16.5" customHeight="1">
      <c r="A934" s="565"/>
      <c r="B934" s="565"/>
      <c r="C934" s="574"/>
      <c r="D934" s="565"/>
      <c r="E934" s="565"/>
      <c r="F934" s="565"/>
      <c r="G934" s="565"/>
      <c r="H934" s="565"/>
      <c r="I934" s="565"/>
      <c r="J934" s="565"/>
      <c r="K934" s="565"/>
      <c r="L934" s="565"/>
      <c r="M934" s="565"/>
      <c r="N934" s="565"/>
      <c r="O934" s="565"/>
      <c r="P934" s="565"/>
      <c r="Q934" s="565"/>
      <c r="R934" s="565"/>
      <c r="S934" s="565"/>
      <c r="T934" s="565"/>
      <c r="U934" s="565"/>
      <c r="V934" s="565"/>
      <c r="W934" s="565"/>
    </row>
    <row r="935" spans="1:23" ht="16.5" customHeight="1">
      <c r="A935" s="565"/>
      <c r="B935" s="565"/>
      <c r="C935" s="574"/>
      <c r="D935" s="565"/>
      <c r="E935" s="565"/>
      <c r="F935" s="565"/>
      <c r="G935" s="565"/>
      <c r="H935" s="565"/>
      <c r="I935" s="565"/>
      <c r="J935" s="565"/>
      <c r="K935" s="565"/>
      <c r="L935" s="565"/>
      <c r="M935" s="565"/>
      <c r="N935" s="565"/>
      <c r="O935" s="565"/>
      <c r="P935" s="565"/>
      <c r="Q935" s="565"/>
      <c r="R935" s="565"/>
      <c r="S935" s="565"/>
      <c r="T935" s="565"/>
      <c r="U935" s="565"/>
      <c r="V935" s="565"/>
      <c r="W935" s="565"/>
    </row>
    <row r="936" spans="1:23" ht="16.5" customHeight="1">
      <c r="A936" s="565"/>
      <c r="B936" s="565"/>
      <c r="C936" s="574"/>
      <c r="D936" s="565"/>
      <c r="E936" s="565"/>
      <c r="F936" s="565"/>
      <c r="G936" s="565"/>
      <c r="H936" s="565"/>
      <c r="I936" s="565"/>
      <c r="J936" s="565"/>
      <c r="K936" s="565"/>
      <c r="L936" s="565"/>
      <c r="M936" s="565"/>
      <c r="N936" s="565"/>
      <c r="O936" s="565"/>
      <c r="P936" s="565"/>
      <c r="Q936" s="565"/>
      <c r="R936" s="565"/>
      <c r="S936" s="565"/>
      <c r="T936" s="565"/>
      <c r="U936" s="565"/>
      <c r="V936" s="565"/>
      <c r="W936" s="565"/>
    </row>
    <row r="937" spans="1:23" ht="16.5" customHeight="1">
      <c r="A937" s="565"/>
      <c r="B937" s="565"/>
      <c r="C937" s="574"/>
      <c r="D937" s="565"/>
      <c r="E937" s="565"/>
      <c r="F937" s="565"/>
      <c r="G937" s="565"/>
      <c r="H937" s="565"/>
      <c r="I937" s="565"/>
      <c r="J937" s="565"/>
      <c r="K937" s="565"/>
      <c r="L937" s="565"/>
      <c r="M937" s="565"/>
      <c r="N937" s="565"/>
      <c r="O937" s="565"/>
      <c r="P937" s="565"/>
      <c r="Q937" s="565"/>
      <c r="R937" s="565"/>
      <c r="S937" s="565"/>
      <c r="T937" s="565"/>
      <c r="U937" s="565"/>
      <c r="V937" s="565"/>
      <c r="W937" s="565"/>
    </row>
    <row r="938" spans="1:23" ht="16.5" customHeight="1">
      <c r="A938" s="565"/>
      <c r="B938" s="565"/>
      <c r="C938" s="574"/>
      <c r="D938" s="565"/>
      <c r="E938" s="565"/>
      <c r="F938" s="565"/>
      <c r="G938" s="565"/>
      <c r="H938" s="565"/>
      <c r="I938" s="565"/>
      <c r="J938" s="565"/>
      <c r="K938" s="565"/>
      <c r="L938" s="565"/>
      <c r="M938" s="565"/>
      <c r="N938" s="565"/>
      <c r="O938" s="565"/>
      <c r="P938" s="565"/>
      <c r="Q938" s="565"/>
      <c r="R938" s="565"/>
      <c r="S938" s="565"/>
      <c r="T938" s="565"/>
      <c r="U938" s="565"/>
      <c r="V938" s="565"/>
      <c r="W938" s="565"/>
    </row>
    <row r="939" spans="1:23" ht="16.5" customHeight="1">
      <c r="A939" s="565"/>
      <c r="B939" s="565"/>
      <c r="C939" s="574"/>
      <c r="D939" s="565"/>
      <c r="E939" s="565"/>
      <c r="F939" s="565"/>
      <c r="G939" s="565"/>
      <c r="H939" s="565"/>
      <c r="I939" s="565"/>
      <c r="J939" s="565"/>
      <c r="K939" s="565"/>
      <c r="L939" s="565"/>
      <c r="M939" s="565"/>
      <c r="N939" s="565"/>
      <c r="O939" s="565"/>
      <c r="P939" s="565"/>
      <c r="Q939" s="565"/>
      <c r="R939" s="565"/>
      <c r="S939" s="565"/>
      <c r="T939" s="565"/>
      <c r="U939" s="565"/>
      <c r="V939" s="565"/>
      <c r="W939" s="565"/>
    </row>
    <row r="940" spans="1:23" ht="16.5" customHeight="1">
      <c r="A940" s="565"/>
      <c r="B940" s="565"/>
      <c r="C940" s="574"/>
      <c r="D940" s="565"/>
      <c r="E940" s="565"/>
      <c r="F940" s="565"/>
      <c r="G940" s="565"/>
      <c r="H940" s="565"/>
      <c r="I940" s="565"/>
      <c r="J940" s="565"/>
      <c r="K940" s="565"/>
      <c r="L940" s="565"/>
      <c r="M940" s="565"/>
      <c r="N940" s="565"/>
      <c r="O940" s="565"/>
      <c r="P940" s="565"/>
      <c r="Q940" s="565"/>
      <c r="R940" s="565"/>
      <c r="S940" s="565"/>
      <c r="T940" s="565"/>
      <c r="U940" s="565"/>
      <c r="V940" s="565"/>
      <c r="W940" s="565"/>
    </row>
    <row r="941" spans="1:23" ht="16.5" customHeight="1">
      <c r="A941" s="565"/>
      <c r="B941" s="565"/>
      <c r="C941" s="574"/>
      <c r="D941" s="565"/>
      <c r="E941" s="565"/>
      <c r="F941" s="565"/>
      <c r="G941" s="565"/>
      <c r="H941" s="565"/>
      <c r="I941" s="565"/>
      <c r="J941" s="565"/>
      <c r="K941" s="565"/>
      <c r="L941" s="565"/>
      <c r="M941" s="565"/>
      <c r="N941" s="565"/>
      <c r="O941" s="565"/>
      <c r="P941" s="565"/>
      <c r="Q941" s="565"/>
      <c r="R941" s="565"/>
      <c r="S941" s="565"/>
      <c r="T941" s="565"/>
      <c r="U941" s="565"/>
      <c r="V941" s="565"/>
      <c r="W941" s="565"/>
    </row>
    <row r="942" spans="1:23" ht="16.5" customHeight="1">
      <c r="A942" s="565"/>
      <c r="B942" s="565"/>
      <c r="C942" s="574"/>
      <c r="D942" s="565"/>
      <c r="E942" s="565"/>
      <c r="F942" s="565"/>
      <c r="G942" s="565"/>
      <c r="H942" s="565"/>
      <c r="I942" s="565"/>
      <c r="J942" s="565"/>
      <c r="K942" s="565"/>
      <c r="L942" s="565"/>
      <c r="M942" s="565"/>
      <c r="N942" s="565"/>
      <c r="O942" s="565"/>
      <c r="P942" s="565"/>
      <c r="Q942" s="565"/>
      <c r="R942" s="565"/>
      <c r="S942" s="565"/>
      <c r="T942" s="565"/>
      <c r="U942" s="565"/>
      <c r="V942" s="565"/>
      <c r="W942" s="565"/>
    </row>
    <row r="943" spans="1:23" ht="16.5" customHeight="1">
      <c r="A943" s="565"/>
      <c r="B943" s="565"/>
      <c r="C943" s="574"/>
      <c r="D943" s="565"/>
      <c r="E943" s="565"/>
      <c r="F943" s="565"/>
      <c r="G943" s="565"/>
      <c r="H943" s="565"/>
      <c r="I943" s="565"/>
      <c r="J943" s="565"/>
      <c r="K943" s="565"/>
      <c r="L943" s="565"/>
      <c r="M943" s="565"/>
      <c r="N943" s="565"/>
      <c r="O943" s="565"/>
      <c r="P943" s="565"/>
      <c r="Q943" s="565"/>
      <c r="R943" s="565"/>
      <c r="S943" s="565"/>
      <c r="T943" s="565"/>
      <c r="U943" s="565"/>
      <c r="V943" s="565"/>
      <c r="W943" s="565"/>
    </row>
    <row r="944" spans="1:23" ht="16.5" customHeight="1">
      <c r="A944" s="565"/>
      <c r="B944" s="565"/>
      <c r="C944" s="574"/>
      <c r="D944" s="565"/>
      <c r="E944" s="565"/>
      <c r="F944" s="565"/>
      <c r="G944" s="565"/>
      <c r="H944" s="565"/>
      <c r="I944" s="565"/>
      <c r="J944" s="565"/>
      <c r="K944" s="565"/>
      <c r="L944" s="565"/>
      <c r="M944" s="565"/>
      <c r="N944" s="565"/>
      <c r="O944" s="565"/>
      <c r="P944" s="565"/>
      <c r="Q944" s="565"/>
      <c r="R944" s="565"/>
      <c r="S944" s="565"/>
      <c r="T944" s="565"/>
      <c r="U944" s="565"/>
      <c r="V944" s="565"/>
      <c r="W944" s="565"/>
    </row>
    <row r="945" spans="1:23" ht="16.5" customHeight="1">
      <c r="A945" s="565"/>
      <c r="B945" s="565"/>
      <c r="C945" s="574"/>
      <c r="D945" s="565"/>
      <c r="E945" s="565"/>
      <c r="F945" s="565"/>
      <c r="G945" s="565"/>
      <c r="H945" s="565"/>
      <c r="I945" s="565"/>
      <c r="J945" s="565"/>
      <c r="K945" s="565"/>
      <c r="L945" s="565"/>
      <c r="M945" s="565"/>
      <c r="N945" s="565"/>
      <c r="O945" s="565"/>
      <c r="P945" s="565"/>
      <c r="Q945" s="565"/>
      <c r="R945" s="565"/>
      <c r="S945" s="565"/>
      <c r="T945" s="565"/>
      <c r="U945" s="565"/>
      <c r="V945" s="565"/>
      <c r="W945" s="565"/>
    </row>
    <row r="946" spans="1:23" ht="16.5" customHeight="1">
      <c r="A946" s="565"/>
      <c r="B946" s="565"/>
      <c r="C946" s="574"/>
      <c r="D946" s="565"/>
      <c r="E946" s="565"/>
      <c r="F946" s="565"/>
      <c r="G946" s="565"/>
      <c r="H946" s="565"/>
      <c r="I946" s="565"/>
      <c r="J946" s="565"/>
      <c r="K946" s="565"/>
      <c r="L946" s="565"/>
      <c r="M946" s="565"/>
      <c r="N946" s="565"/>
      <c r="O946" s="565"/>
      <c r="P946" s="565"/>
      <c r="Q946" s="565"/>
      <c r="R946" s="565"/>
      <c r="S946" s="565"/>
      <c r="T946" s="565"/>
      <c r="U946" s="565"/>
      <c r="V946" s="565"/>
      <c r="W946" s="565"/>
    </row>
    <row r="947" spans="1:23" ht="16.5" customHeight="1">
      <c r="A947" s="565"/>
      <c r="B947" s="565"/>
      <c r="C947" s="574"/>
      <c r="D947" s="565"/>
      <c r="E947" s="565"/>
      <c r="F947" s="565"/>
      <c r="G947" s="565"/>
      <c r="H947" s="565"/>
      <c r="I947" s="565"/>
      <c r="J947" s="565"/>
      <c r="K947" s="565"/>
      <c r="L947" s="565"/>
      <c r="M947" s="565"/>
      <c r="N947" s="565"/>
      <c r="O947" s="565"/>
      <c r="P947" s="565"/>
      <c r="Q947" s="565"/>
      <c r="R947" s="565"/>
      <c r="S947" s="565"/>
      <c r="T947" s="565"/>
      <c r="U947" s="565"/>
      <c r="V947" s="565"/>
      <c r="W947" s="565"/>
    </row>
    <row r="948" spans="1:23" ht="16.5" customHeight="1">
      <c r="A948" s="565"/>
      <c r="B948" s="565"/>
      <c r="C948" s="574"/>
      <c r="D948" s="565"/>
      <c r="E948" s="565"/>
      <c r="F948" s="565"/>
      <c r="G948" s="565"/>
      <c r="H948" s="565"/>
      <c r="I948" s="565"/>
      <c r="J948" s="565"/>
      <c r="K948" s="565"/>
      <c r="L948" s="565"/>
      <c r="M948" s="565"/>
      <c r="N948" s="565"/>
      <c r="O948" s="565"/>
      <c r="P948" s="565"/>
      <c r="Q948" s="565"/>
      <c r="R948" s="565"/>
      <c r="S948" s="565"/>
      <c r="T948" s="565"/>
      <c r="U948" s="565"/>
      <c r="V948" s="565"/>
      <c r="W948" s="565"/>
    </row>
    <row r="949" spans="1:23" ht="16.5" customHeight="1">
      <c r="A949" s="565"/>
      <c r="B949" s="565"/>
      <c r="C949" s="574"/>
      <c r="D949" s="565"/>
      <c r="E949" s="565"/>
      <c r="F949" s="565"/>
      <c r="G949" s="565"/>
      <c r="H949" s="565"/>
      <c r="I949" s="565"/>
      <c r="J949" s="565"/>
      <c r="K949" s="565"/>
      <c r="L949" s="565"/>
      <c r="M949" s="565"/>
      <c r="N949" s="565"/>
      <c r="O949" s="565"/>
      <c r="P949" s="565"/>
      <c r="Q949" s="565"/>
      <c r="R949" s="565"/>
      <c r="S949" s="565"/>
      <c r="T949" s="565"/>
      <c r="U949" s="565"/>
      <c r="V949" s="565"/>
      <c r="W949" s="565"/>
    </row>
    <row r="950" spans="1:23" ht="16.5" customHeight="1">
      <c r="A950" s="565"/>
      <c r="B950" s="565"/>
      <c r="C950" s="574"/>
      <c r="D950" s="565"/>
      <c r="E950" s="565"/>
      <c r="F950" s="565"/>
      <c r="G950" s="565"/>
      <c r="H950" s="565"/>
      <c r="I950" s="565"/>
      <c r="J950" s="565"/>
      <c r="K950" s="565"/>
      <c r="L950" s="565"/>
      <c r="M950" s="565"/>
      <c r="N950" s="565"/>
      <c r="O950" s="565"/>
      <c r="P950" s="565"/>
      <c r="Q950" s="565"/>
      <c r="R950" s="565"/>
      <c r="S950" s="565"/>
      <c r="T950" s="565"/>
      <c r="U950" s="565"/>
      <c r="V950" s="565"/>
      <c r="W950" s="565"/>
    </row>
    <row r="951" spans="1:23" ht="16.5" customHeight="1">
      <c r="A951" s="565"/>
      <c r="B951" s="565"/>
      <c r="C951" s="574"/>
      <c r="D951" s="565"/>
      <c r="E951" s="565"/>
      <c r="F951" s="565"/>
      <c r="G951" s="565"/>
      <c r="H951" s="565"/>
      <c r="I951" s="565"/>
      <c r="J951" s="565"/>
      <c r="K951" s="565"/>
      <c r="L951" s="565"/>
      <c r="M951" s="565"/>
      <c r="N951" s="565"/>
      <c r="O951" s="565"/>
      <c r="P951" s="565"/>
      <c r="Q951" s="565"/>
      <c r="R951" s="565"/>
      <c r="S951" s="565"/>
      <c r="T951" s="565"/>
      <c r="U951" s="565"/>
      <c r="V951" s="565"/>
      <c r="W951" s="565"/>
    </row>
    <row r="952" spans="1:23" ht="16.5" customHeight="1">
      <c r="A952" s="565"/>
      <c r="B952" s="565"/>
      <c r="C952" s="574"/>
      <c r="D952" s="565"/>
      <c r="E952" s="565"/>
      <c r="F952" s="565"/>
      <c r="G952" s="565"/>
      <c r="H952" s="565"/>
      <c r="I952" s="565"/>
      <c r="J952" s="565"/>
      <c r="K952" s="565"/>
      <c r="L952" s="565"/>
      <c r="M952" s="565"/>
      <c r="N952" s="565"/>
      <c r="O952" s="565"/>
      <c r="P952" s="565"/>
      <c r="Q952" s="565"/>
      <c r="R952" s="565"/>
      <c r="S952" s="565"/>
      <c r="T952" s="565"/>
      <c r="U952" s="565"/>
      <c r="V952" s="565"/>
      <c r="W952" s="565"/>
    </row>
    <row r="953" spans="1:23" ht="16.5" customHeight="1">
      <c r="A953" s="565"/>
      <c r="B953" s="565"/>
      <c r="C953" s="574"/>
      <c r="D953" s="565"/>
      <c r="E953" s="565"/>
      <c r="F953" s="565"/>
      <c r="G953" s="565"/>
      <c r="H953" s="565"/>
      <c r="I953" s="565"/>
      <c r="J953" s="565"/>
      <c r="K953" s="565"/>
      <c r="L953" s="565"/>
      <c r="M953" s="565"/>
      <c r="N953" s="565"/>
      <c r="O953" s="565"/>
      <c r="P953" s="565"/>
      <c r="Q953" s="565"/>
      <c r="R953" s="565"/>
      <c r="S953" s="565"/>
      <c r="T953" s="565"/>
      <c r="U953" s="565"/>
      <c r="V953" s="565"/>
      <c r="W953" s="565"/>
    </row>
    <row r="954" spans="1:23" ht="16.5" customHeight="1">
      <c r="A954" s="565"/>
      <c r="B954" s="565"/>
      <c r="C954" s="574"/>
      <c r="D954" s="565"/>
      <c r="E954" s="565"/>
      <c r="F954" s="565"/>
      <c r="G954" s="565"/>
      <c r="H954" s="565"/>
      <c r="I954" s="565"/>
      <c r="J954" s="565"/>
      <c r="K954" s="565"/>
      <c r="L954" s="565"/>
      <c r="M954" s="565"/>
      <c r="N954" s="565"/>
      <c r="O954" s="565"/>
      <c r="P954" s="565"/>
      <c r="Q954" s="565"/>
      <c r="R954" s="565"/>
      <c r="S954" s="565"/>
      <c r="T954" s="565"/>
      <c r="U954" s="565"/>
      <c r="V954" s="565"/>
      <c r="W954" s="565"/>
    </row>
    <row r="955" spans="1:23" ht="16.5" customHeight="1">
      <c r="A955" s="565"/>
      <c r="B955" s="565"/>
      <c r="C955" s="574"/>
      <c r="D955" s="565"/>
      <c r="E955" s="565"/>
      <c r="F955" s="565"/>
      <c r="G955" s="565"/>
      <c r="H955" s="565"/>
      <c r="I955" s="565"/>
      <c r="J955" s="565"/>
      <c r="K955" s="565"/>
      <c r="L955" s="565"/>
      <c r="M955" s="565"/>
      <c r="N955" s="565"/>
      <c r="O955" s="565"/>
      <c r="P955" s="565"/>
      <c r="Q955" s="565"/>
      <c r="R955" s="565"/>
      <c r="S955" s="565"/>
      <c r="T955" s="565"/>
      <c r="U955" s="565"/>
      <c r="V955" s="565"/>
      <c r="W955" s="565"/>
    </row>
    <row r="956" spans="1:23" ht="16.5" customHeight="1">
      <c r="A956" s="565"/>
      <c r="B956" s="565"/>
      <c r="C956" s="574"/>
      <c r="D956" s="565"/>
      <c r="E956" s="565"/>
      <c r="F956" s="565"/>
      <c r="G956" s="565"/>
      <c r="H956" s="565"/>
      <c r="I956" s="565"/>
      <c r="J956" s="565"/>
      <c r="K956" s="565"/>
      <c r="L956" s="565"/>
      <c r="M956" s="565"/>
      <c r="N956" s="565"/>
      <c r="O956" s="565"/>
      <c r="P956" s="565"/>
      <c r="Q956" s="565"/>
      <c r="R956" s="565"/>
      <c r="S956" s="565"/>
      <c r="T956" s="565"/>
      <c r="U956" s="565"/>
      <c r="V956" s="565"/>
      <c r="W956" s="565"/>
    </row>
    <row r="957" spans="1:23" ht="16.5" customHeight="1">
      <c r="A957" s="565"/>
      <c r="B957" s="565"/>
      <c r="C957" s="574"/>
      <c r="D957" s="565"/>
      <c r="E957" s="565"/>
      <c r="F957" s="565"/>
      <c r="G957" s="565"/>
      <c r="H957" s="565"/>
      <c r="I957" s="565"/>
      <c r="J957" s="565"/>
      <c r="K957" s="565"/>
      <c r="L957" s="565"/>
      <c r="M957" s="565"/>
      <c r="N957" s="565"/>
      <c r="O957" s="565"/>
      <c r="P957" s="565"/>
      <c r="Q957" s="565"/>
      <c r="R957" s="565"/>
      <c r="S957" s="565"/>
      <c r="T957" s="565"/>
      <c r="U957" s="565"/>
      <c r="V957" s="565"/>
      <c r="W957" s="565"/>
    </row>
    <row r="958" spans="1:23" ht="16.5" customHeight="1">
      <c r="A958" s="565"/>
      <c r="B958" s="565"/>
      <c r="C958" s="574"/>
      <c r="D958" s="565"/>
      <c r="E958" s="565"/>
      <c r="F958" s="565"/>
      <c r="G958" s="565"/>
      <c r="H958" s="565"/>
      <c r="I958" s="565"/>
      <c r="J958" s="565"/>
      <c r="K958" s="565"/>
      <c r="L958" s="565"/>
      <c r="M958" s="565"/>
      <c r="N958" s="565"/>
      <c r="O958" s="565"/>
      <c r="P958" s="565"/>
      <c r="Q958" s="565"/>
      <c r="R958" s="565"/>
      <c r="S958" s="565"/>
      <c r="T958" s="565"/>
      <c r="U958" s="565"/>
      <c r="V958" s="565"/>
      <c r="W958" s="565"/>
    </row>
    <row r="959" spans="1:23" ht="16.5" customHeight="1">
      <c r="A959" s="565"/>
      <c r="B959" s="565"/>
      <c r="C959" s="574"/>
      <c r="D959" s="565"/>
      <c r="E959" s="565"/>
      <c r="F959" s="565"/>
      <c r="G959" s="565"/>
      <c r="H959" s="565"/>
      <c r="I959" s="565"/>
      <c r="J959" s="565"/>
      <c r="K959" s="565"/>
      <c r="L959" s="565"/>
      <c r="M959" s="565"/>
      <c r="N959" s="565"/>
      <c r="O959" s="565"/>
      <c r="P959" s="565"/>
      <c r="Q959" s="565"/>
      <c r="R959" s="565"/>
      <c r="S959" s="565"/>
      <c r="T959" s="565"/>
      <c r="U959" s="565"/>
      <c r="V959" s="565"/>
      <c r="W959" s="565"/>
    </row>
    <row r="960" spans="1:23" ht="16.5" customHeight="1">
      <c r="A960" s="565"/>
      <c r="B960" s="565"/>
      <c r="C960" s="574"/>
      <c r="D960" s="565"/>
      <c r="E960" s="565"/>
      <c r="F960" s="565"/>
      <c r="G960" s="565"/>
      <c r="H960" s="565"/>
      <c r="I960" s="565"/>
      <c r="J960" s="565"/>
      <c r="K960" s="565"/>
      <c r="L960" s="565"/>
      <c r="M960" s="565"/>
      <c r="N960" s="565"/>
      <c r="O960" s="565"/>
      <c r="P960" s="565"/>
      <c r="Q960" s="565"/>
      <c r="R960" s="565"/>
      <c r="S960" s="565"/>
      <c r="T960" s="565"/>
      <c r="U960" s="565"/>
      <c r="V960" s="565"/>
      <c r="W960" s="565"/>
    </row>
    <row r="961" spans="1:23" ht="16.5" customHeight="1">
      <c r="A961" s="565"/>
      <c r="B961" s="565"/>
      <c r="C961" s="574"/>
      <c r="D961" s="565"/>
      <c r="E961" s="565"/>
      <c r="F961" s="565"/>
      <c r="G961" s="565"/>
      <c r="H961" s="565"/>
      <c r="I961" s="565"/>
      <c r="J961" s="565"/>
      <c r="K961" s="565"/>
      <c r="L961" s="565"/>
      <c r="M961" s="565"/>
      <c r="N961" s="565"/>
      <c r="O961" s="565"/>
      <c r="P961" s="565"/>
      <c r="Q961" s="565"/>
      <c r="R961" s="565"/>
      <c r="S961" s="565"/>
      <c r="T961" s="565"/>
      <c r="U961" s="565"/>
      <c r="V961" s="565"/>
      <c r="W961" s="565"/>
    </row>
    <row r="962" spans="1:23" ht="16.5" customHeight="1">
      <c r="A962" s="565"/>
      <c r="B962" s="565"/>
      <c r="C962" s="574"/>
      <c r="D962" s="565"/>
      <c r="E962" s="565"/>
      <c r="F962" s="565"/>
      <c r="G962" s="565"/>
      <c r="H962" s="565"/>
      <c r="I962" s="565"/>
      <c r="J962" s="565"/>
      <c r="K962" s="565"/>
      <c r="L962" s="565"/>
      <c r="M962" s="565"/>
      <c r="N962" s="565"/>
      <c r="O962" s="565"/>
      <c r="P962" s="565"/>
      <c r="Q962" s="565"/>
      <c r="R962" s="565"/>
      <c r="S962" s="565"/>
      <c r="T962" s="565"/>
      <c r="U962" s="565"/>
      <c r="V962" s="565"/>
      <c r="W962" s="565"/>
    </row>
    <row r="963" spans="1:23" ht="16.5" customHeight="1">
      <c r="A963" s="565"/>
      <c r="B963" s="565"/>
      <c r="C963" s="574"/>
      <c r="D963" s="565"/>
      <c r="E963" s="565"/>
      <c r="F963" s="565"/>
      <c r="G963" s="565"/>
      <c r="H963" s="565"/>
      <c r="I963" s="565"/>
      <c r="J963" s="565"/>
      <c r="K963" s="565"/>
      <c r="L963" s="565"/>
      <c r="M963" s="565"/>
      <c r="N963" s="565"/>
      <c r="O963" s="565"/>
      <c r="P963" s="565"/>
      <c r="Q963" s="565"/>
      <c r="R963" s="565"/>
      <c r="S963" s="565"/>
      <c r="T963" s="565"/>
      <c r="U963" s="565"/>
      <c r="V963" s="565"/>
      <c r="W963" s="565"/>
    </row>
    <row r="964" spans="1:23" ht="16.5" customHeight="1">
      <c r="A964" s="565"/>
      <c r="B964" s="565"/>
      <c r="C964" s="574"/>
      <c r="D964" s="565"/>
      <c r="E964" s="565"/>
      <c r="F964" s="565"/>
      <c r="G964" s="565"/>
      <c r="H964" s="565"/>
      <c r="I964" s="565"/>
      <c r="J964" s="565"/>
      <c r="K964" s="565"/>
      <c r="L964" s="565"/>
      <c r="M964" s="565"/>
      <c r="N964" s="565"/>
      <c r="O964" s="565"/>
      <c r="P964" s="565"/>
      <c r="Q964" s="565"/>
      <c r="R964" s="565"/>
      <c r="S964" s="565"/>
      <c r="T964" s="565"/>
      <c r="U964" s="565"/>
      <c r="V964" s="565"/>
      <c r="W964" s="565"/>
    </row>
    <row r="965" spans="1:23" ht="16.5" customHeight="1">
      <c r="A965" s="565"/>
      <c r="B965" s="565"/>
      <c r="C965" s="574"/>
      <c r="D965" s="565"/>
      <c r="E965" s="565"/>
      <c r="F965" s="565"/>
      <c r="G965" s="565"/>
      <c r="H965" s="565"/>
      <c r="I965" s="565"/>
      <c r="J965" s="565"/>
      <c r="K965" s="565"/>
      <c r="L965" s="565"/>
      <c r="M965" s="565"/>
      <c r="N965" s="565"/>
      <c r="O965" s="565"/>
      <c r="P965" s="565"/>
      <c r="Q965" s="565"/>
      <c r="R965" s="565"/>
      <c r="S965" s="565"/>
      <c r="T965" s="565"/>
      <c r="U965" s="565"/>
      <c r="V965" s="565"/>
      <c r="W965" s="565"/>
    </row>
    <row r="966" spans="1:23" ht="16.5" customHeight="1">
      <c r="A966" s="565"/>
      <c r="B966" s="565"/>
      <c r="C966" s="574"/>
      <c r="D966" s="565"/>
      <c r="E966" s="565"/>
      <c r="F966" s="565"/>
      <c r="G966" s="565"/>
      <c r="H966" s="565"/>
      <c r="I966" s="565"/>
      <c r="J966" s="565"/>
      <c r="K966" s="565"/>
      <c r="L966" s="565"/>
      <c r="M966" s="565"/>
      <c r="N966" s="565"/>
      <c r="O966" s="565"/>
      <c r="P966" s="565"/>
      <c r="Q966" s="565"/>
      <c r="R966" s="565"/>
      <c r="S966" s="565"/>
      <c r="T966" s="565"/>
      <c r="U966" s="565"/>
      <c r="V966" s="565"/>
      <c r="W966" s="565"/>
    </row>
    <row r="967" spans="1:23" ht="16.5" customHeight="1">
      <c r="A967" s="565"/>
      <c r="B967" s="565"/>
      <c r="C967" s="574"/>
      <c r="D967" s="565"/>
      <c r="E967" s="565"/>
      <c r="F967" s="565"/>
      <c r="G967" s="565"/>
      <c r="H967" s="565"/>
      <c r="I967" s="565"/>
      <c r="J967" s="565"/>
      <c r="K967" s="565"/>
      <c r="L967" s="565"/>
      <c r="M967" s="565"/>
      <c r="N967" s="565"/>
      <c r="O967" s="565"/>
      <c r="P967" s="565"/>
      <c r="Q967" s="565"/>
      <c r="R967" s="565"/>
      <c r="S967" s="565"/>
      <c r="T967" s="565"/>
      <c r="U967" s="565"/>
      <c r="V967" s="565"/>
      <c r="W967" s="565"/>
    </row>
    <row r="968" spans="1:23" ht="16.5" customHeight="1">
      <c r="A968" s="565"/>
      <c r="B968" s="565"/>
      <c r="C968" s="574"/>
      <c r="D968" s="565"/>
      <c r="E968" s="565"/>
      <c r="F968" s="565"/>
      <c r="G968" s="565"/>
      <c r="H968" s="565"/>
      <c r="I968" s="565"/>
      <c r="J968" s="565"/>
      <c r="K968" s="565"/>
      <c r="L968" s="565"/>
      <c r="M968" s="565"/>
      <c r="N968" s="565"/>
      <c r="O968" s="565"/>
      <c r="P968" s="565"/>
      <c r="Q968" s="565"/>
      <c r="R968" s="565"/>
      <c r="S968" s="565"/>
      <c r="T968" s="565"/>
      <c r="U968" s="565"/>
      <c r="V968" s="565"/>
      <c r="W968" s="565"/>
    </row>
    <row r="969" spans="1:23" ht="16.5" customHeight="1">
      <c r="A969" s="565"/>
      <c r="B969" s="565"/>
      <c r="C969" s="574"/>
      <c r="D969" s="565"/>
      <c r="E969" s="565"/>
      <c r="F969" s="565"/>
      <c r="G969" s="565"/>
      <c r="H969" s="565"/>
      <c r="I969" s="565"/>
      <c r="J969" s="565"/>
      <c r="K969" s="565"/>
      <c r="L969" s="565"/>
      <c r="M969" s="565"/>
      <c r="N969" s="565"/>
      <c r="O969" s="565"/>
      <c r="P969" s="565"/>
      <c r="Q969" s="565"/>
      <c r="R969" s="565"/>
      <c r="S969" s="565"/>
      <c r="T969" s="565"/>
      <c r="U969" s="565"/>
      <c r="V969" s="565"/>
      <c r="W969" s="565"/>
    </row>
    <row r="970" spans="1:23" ht="16.5" customHeight="1">
      <c r="A970" s="565"/>
      <c r="B970" s="565"/>
      <c r="C970" s="574"/>
      <c r="D970" s="565"/>
      <c r="E970" s="565"/>
      <c r="F970" s="565"/>
      <c r="G970" s="565"/>
      <c r="H970" s="565"/>
      <c r="I970" s="565"/>
      <c r="J970" s="565"/>
      <c r="K970" s="565"/>
      <c r="L970" s="565"/>
      <c r="M970" s="565"/>
      <c r="N970" s="565"/>
      <c r="O970" s="565"/>
      <c r="P970" s="565"/>
      <c r="Q970" s="565"/>
      <c r="R970" s="565"/>
      <c r="S970" s="565"/>
      <c r="T970" s="565"/>
      <c r="U970" s="565"/>
      <c r="V970" s="565"/>
      <c r="W970" s="565"/>
    </row>
    <row r="971" spans="1:23" ht="16.5" customHeight="1">
      <c r="A971" s="565"/>
      <c r="B971" s="565"/>
      <c r="C971" s="574"/>
      <c r="D971" s="565"/>
      <c r="E971" s="565"/>
      <c r="F971" s="565"/>
      <c r="G971" s="565"/>
      <c r="H971" s="565"/>
      <c r="I971" s="565"/>
      <c r="J971" s="565"/>
      <c r="K971" s="565"/>
      <c r="L971" s="565"/>
      <c r="M971" s="565"/>
      <c r="N971" s="565"/>
      <c r="O971" s="565"/>
      <c r="P971" s="565"/>
      <c r="Q971" s="565"/>
      <c r="R971" s="565"/>
      <c r="S971" s="565"/>
      <c r="T971" s="565"/>
      <c r="U971" s="565"/>
      <c r="V971" s="565"/>
      <c r="W971" s="565"/>
    </row>
    <row r="972" spans="1:23" ht="16.5" customHeight="1">
      <c r="A972" s="565"/>
      <c r="B972" s="565"/>
      <c r="C972" s="574"/>
      <c r="D972" s="565"/>
      <c r="E972" s="565"/>
      <c r="F972" s="565"/>
      <c r="G972" s="565"/>
      <c r="H972" s="565"/>
      <c r="I972" s="565"/>
      <c r="J972" s="565"/>
      <c r="K972" s="565"/>
      <c r="L972" s="565"/>
      <c r="M972" s="565"/>
      <c r="N972" s="565"/>
      <c r="O972" s="565"/>
      <c r="P972" s="565"/>
      <c r="Q972" s="565"/>
      <c r="R972" s="565"/>
      <c r="S972" s="565"/>
      <c r="T972" s="565"/>
      <c r="U972" s="565"/>
      <c r="V972" s="565"/>
      <c r="W972" s="565"/>
    </row>
    <row r="973" spans="1:23" ht="16.5" customHeight="1">
      <c r="A973" s="565"/>
      <c r="B973" s="565"/>
      <c r="C973" s="574"/>
      <c r="D973" s="565"/>
      <c r="E973" s="565"/>
      <c r="F973" s="565"/>
      <c r="G973" s="565"/>
      <c r="H973" s="565"/>
      <c r="I973" s="565"/>
      <c r="J973" s="565"/>
      <c r="K973" s="565"/>
      <c r="L973" s="565"/>
      <c r="M973" s="565"/>
      <c r="N973" s="565"/>
      <c r="O973" s="565"/>
      <c r="P973" s="565"/>
      <c r="Q973" s="565"/>
      <c r="R973" s="565"/>
      <c r="S973" s="565"/>
      <c r="T973" s="565"/>
      <c r="U973" s="565"/>
      <c r="V973" s="565"/>
      <c r="W973" s="565"/>
    </row>
    <row r="974" spans="1:23" ht="16.5" customHeight="1">
      <c r="A974" s="565"/>
      <c r="B974" s="565"/>
      <c r="C974" s="574"/>
      <c r="D974" s="565"/>
      <c r="E974" s="565"/>
      <c r="F974" s="565"/>
      <c r="G974" s="565"/>
      <c r="H974" s="565"/>
      <c r="I974" s="565"/>
      <c r="J974" s="565"/>
      <c r="K974" s="565"/>
      <c r="L974" s="565"/>
      <c r="M974" s="565"/>
      <c r="N974" s="565"/>
      <c r="O974" s="565"/>
      <c r="P974" s="565"/>
      <c r="Q974" s="565"/>
      <c r="R974" s="565"/>
      <c r="S974" s="565"/>
      <c r="T974" s="565"/>
      <c r="U974" s="565"/>
      <c r="V974" s="565"/>
      <c r="W974" s="565"/>
    </row>
    <row r="975" spans="1:23" ht="16.5" customHeight="1">
      <c r="A975" s="565"/>
      <c r="B975" s="565"/>
      <c r="C975" s="574"/>
      <c r="D975" s="565"/>
      <c r="E975" s="565"/>
      <c r="F975" s="565"/>
      <c r="G975" s="565"/>
      <c r="H975" s="565"/>
      <c r="I975" s="565"/>
      <c r="J975" s="565"/>
      <c r="K975" s="565"/>
      <c r="L975" s="565"/>
      <c r="M975" s="565"/>
      <c r="N975" s="565"/>
      <c r="O975" s="565"/>
      <c r="P975" s="565"/>
      <c r="Q975" s="565"/>
      <c r="R975" s="565"/>
      <c r="S975" s="565"/>
      <c r="T975" s="565"/>
      <c r="U975" s="565"/>
      <c r="V975" s="565"/>
      <c r="W975" s="565"/>
    </row>
    <row r="976" spans="1:23" ht="16.5" customHeight="1">
      <c r="A976" s="565"/>
      <c r="B976" s="565"/>
      <c r="C976" s="574"/>
      <c r="D976" s="565"/>
      <c r="E976" s="565"/>
      <c r="F976" s="565"/>
      <c r="G976" s="565"/>
      <c r="H976" s="565"/>
      <c r="I976" s="565"/>
      <c r="J976" s="565"/>
      <c r="K976" s="565"/>
      <c r="L976" s="565"/>
      <c r="M976" s="565"/>
      <c r="N976" s="565"/>
      <c r="O976" s="565"/>
      <c r="P976" s="565"/>
      <c r="Q976" s="565"/>
      <c r="R976" s="565"/>
      <c r="S976" s="565"/>
      <c r="T976" s="565"/>
      <c r="U976" s="565"/>
      <c r="V976" s="565"/>
      <c r="W976" s="565"/>
    </row>
    <row r="977" spans="1:23" ht="16.5" customHeight="1">
      <c r="A977" s="565"/>
      <c r="B977" s="565"/>
      <c r="C977" s="574"/>
      <c r="D977" s="565"/>
      <c r="E977" s="565"/>
      <c r="F977" s="565"/>
      <c r="G977" s="565"/>
      <c r="H977" s="565"/>
      <c r="I977" s="565"/>
      <c r="J977" s="565"/>
      <c r="K977" s="565"/>
      <c r="L977" s="565"/>
      <c r="M977" s="565"/>
      <c r="N977" s="565"/>
      <c r="O977" s="565"/>
      <c r="P977" s="565"/>
      <c r="Q977" s="565"/>
      <c r="R977" s="565"/>
      <c r="S977" s="565"/>
      <c r="T977" s="565"/>
      <c r="U977" s="565"/>
      <c r="V977" s="565"/>
      <c r="W977" s="565"/>
    </row>
    <row r="978" spans="1:23" ht="16.5" customHeight="1">
      <c r="A978" s="565"/>
      <c r="B978" s="565"/>
      <c r="C978" s="574"/>
      <c r="D978" s="565"/>
      <c r="E978" s="565"/>
      <c r="F978" s="565"/>
      <c r="G978" s="565"/>
      <c r="H978" s="565"/>
      <c r="I978" s="565"/>
      <c r="J978" s="565"/>
      <c r="K978" s="565"/>
      <c r="L978" s="565"/>
      <c r="M978" s="565"/>
      <c r="N978" s="565"/>
      <c r="O978" s="565"/>
      <c r="P978" s="565"/>
      <c r="Q978" s="565"/>
      <c r="R978" s="565"/>
      <c r="S978" s="565"/>
      <c r="T978" s="565"/>
      <c r="U978" s="565"/>
      <c r="V978" s="565"/>
      <c r="W978" s="565"/>
    </row>
    <row r="979" spans="1:23" ht="16.5" customHeight="1">
      <c r="A979" s="565"/>
      <c r="B979" s="565"/>
      <c r="C979" s="574"/>
      <c r="D979" s="565"/>
      <c r="E979" s="565"/>
      <c r="F979" s="565"/>
      <c r="G979" s="565"/>
      <c r="H979" s="565"/>
      <c r="I979" s="565"/>
      <c r="J979" s="565"/>
      <c r="K979" s="565"/>
      <c r="L979" s="565"/>
      <c r="M979" s="565"/>
      <c r="N979" s="565"/>
      <c r="O979" s="565"/>
      <c r="P979" s="565"/>
      <c r="Q979" s="565"/>
      <c r="R979" s="565"/>
      <c r="S979" s="565"/>
      <c r="T979" s="565"/>
      <c r="U979" s="565"/>
      <c r="V979" s="565"/>
      <c r="W979" s="565"/>
    </row>
    <row r="980" spans="1:23" ht="16.5" customHeight="1">
      <c r="A980" s="565"/>
      <c r="B980" s="565"/>
      <c r="C980" s="574"/>
      <c r="D980" s="565"/>
      <c r="E980" s="565"/>
      <c r="F980" s="565"/>
      <c r="G980" s="565"/>
      <c r="H980" s="565"/>
      <c r="I980" s="565"/>
      <c r="J980" s="565"/>
      <c r="K980" s="565"/>
      <c r="L980" s="565"/>
      <c r="M980" s="565"/>
      <c r="N980" s="565"/>
      <c r="O980" s="565"/>
      <c r="P980" s="565"/>
      <c r="Q980" s="565"/>
      <c r="R980" s="565"/>
      <c r="S980" s="565"/>
      <c r="T980" s="565"/>
      <c r="U980" s="565"/>
      <c r="V980" s="565"/>
      <c r="W980" s="565"/>
    </row>
    <row r="981" spans="1:23" ht="16.5" customHeight="1">
      <c r="A981" s="565"/>
      <c r="B981" s="565"/>
      <c r="C981" s="574"/>
      <c r="D981" s="565"/>
      <c r="E981" s="565"/>
      <c r="F981" s="565"/>
      <c r="G981" s="565"/>
      <c r="H981" s="565"/>
      <c r="I981" s="565"/>
      <c r="J981" s="565"/>
      <c r="K981" s="565"/>
      <c r="L981" s="565"/>
      <c r="M981" s="565"/>
      <c r="N981" s="565"/>
      <c r="O981" s="565"/>
      <c r="P981" s="565"/>
      <c r="Q981" s="565"/>
      <c r="R981" s="565"/>
      <c r="S981" s="565"/>
      <c r="T981" s="565"/>
      <c r="U981" s="565"/>
      <c r="V981" s="565"/>
      <c r="W981" s="565"/>
    </row>
    <row r="982" spans="1:23" ht="16.5" customHeight="1">
      <c r="A982" s="565"/>
      <c r="B982" s="565"/>
      <c r="C982" s="574"/>
      <c r="D982" s="565"/>
      <c r="E982" s="565"/>
      <c r="F982" s="565"/>
      <c r="G982" s="565"/>
      <c r="H982" s="565"/>
      <c r="I982" s="565"/>
      <c r="J982" s="565"/>
      <c r="K982" s="565"/>
      <c r="L982" s="565"/>
      <c r="M982" s="565"/>
      <c r="N982" s="565"/>
      <c r="O982" s="565"/>
      <c r="P982" s="565"/>
      <c r="Q982" s="565"/>
      <c r="R982" s="565"/>
      <c r="S982" s="565"/>
      <c r="T982" s="565"/>
      <c r="U982" s="565"/>
      <c r="V982" s="565"/>
      <c r="W982" s="565"/>
    </row>
    <row r="983" spans="1:23" ht="16.5" customHeight="1">
      <c r="A983" s="565"/>
      <c r="B983" s="565"/>
      <c r="C983" s="574"/>
      <c r="D983" s="565"/>
      <c r="E983" s="565"/>
      <c r="F983" s="565"/>
      <c r="G983" s="565"/>
      <c r="H983" s="565"/>
      <c r="I983" s="565"/>
      <c r="J983" s="565"/>
      <c r="K983" s="565"/>
      <c r="L983" s="565"/>
      <c r="M983" s="565"/>
      <c r="N983" s="565"/>
      <c r="O983" s="565"/>
      <c r="P983" s="565"/>
      <c r="Q983" s="565"/>
      <c r="R983" s="565"/>
      <c r="S983" s="565"/>
      <c r="T983" s="565"/>
      <c r="U983" s="565"/>
      <c r="V983" s="565"/>
      <c r="W983" s="565"/>
    </row>
    <row r="984" spans="1:23" ht="16.5" customHeight="1">
      <c r="A984" s="565"/>
      <c r="B984" s="565"/>
      <c r="C984" s="574"/>
      <c r="D984" s="565"/>
      <c r="E984" s="565"/>
      <c r="F984" s="565"/>
      <c r="G984" s="565"/>
      <c r="H984" s="565"/>
      <c r="I984" s="565"/>
      <c r="J984" s="565"/>
      <c r="K984" s="565"/>
      <c r="L984" s="565"/>
      <c r="M984" s="565"/>
      <c r="N984" s="565"/>
      <c r="O984" s="565"/>
      <c r="P984" s="565"/>
      <c r="Q984" s="565"/>
      <c r="R984" s="565"/>
      <c r="S984" s="565"/>
      <c r="T984" s="565"/>
      <c r="U984" s="565"/>
      <c r="V984" s="565"/>
      <c r="W984" s="565"/>
    </row>
    <row r="985" spans="1:23" ht="16.5" customHeight="1">
      <c r="A985" s="565"/>
      <c r="B985" s="565"/>
      <c r="C985" s="574"/>
      <c r="D985" s="565"/>
      <c r="E985" s="565"/>
      <c r="F985" s="565"/>
      <c r="G985" s="565"/>
      <c r="H985" s="565"/>
      <c r="I985" s="565"/>
      <c r="J985" s="565"/>
      <c r="K985" s="565"/>
      <c r="L985" s="565"/>
      <c r="M985" s="565"/>
      <c r="N985" s="565"/>
      <c r="O985" s="565"/>
      <c r="P985" s="565"/>
      <c r="Q985" s="565"/>
      <c r="R985" s="565"/>
      <c r="S985" s="565"/>
      <c r="T985" s="565"/>
      <c r="U985" s="565"/>
      <c r="V985" s="565"/>
      <c r="W985" s="565"/>
    </row>
    <row r="986" spans="1:23" ht="16.5" customHeight="1">
      <c r="A986" s="565"/>
      <c r="B986" s="565"/>
      <c r="C986" s="574"/>
      <c r="D986" s="565"/>
      <c r="E986" s="565"/>
      <c r="F986" s="565"/>
      <c r="G986" s="565"/>
      <c r="H986" s="565"/>
      <c r="I986" s="565"/>
      <c r="J986" s="565"/>
      <c r="K986" s="565"/>
      <c r="L986" s="565"/>
      <c r="M986" s="565"/>
      <c r="N986" s="565"/>
      <c r="O986" s="565"/>
      <c r="P986" s="565"/>
      <c r="Q986" s="565"/>
      <c r="R986" s="565"/>
      <c r="S986" s="565"/>
      <c r="T986" s="565"/>
      <c r="U986" s="565"/>
      <c r="V986" s="565"/>
      <c r="W986" s="565"/>
    </row>
    <row r="987" spans="1:23" ht="16.5" customHeight="1">
      <c r="A987" s="565"/>
      <c r="B987" s="565"/>
      <c r="C987" s="574"/>
      <c r="D987" s="565"/>
      <c r="E987" s="565"/>
      <c r="F987" s="565"/>
      <c r="G987" s="565"/>
      <c r="H987" s="565"/>
      <c r="I987" s="565"/>
      <c r="J987" s="565"/>
      <c r="K987" s="565"/>
      <c r="L987" s="565"/>
      <c r="M987" s="565"/>
      <c r="N987" s="565"/>
      <c r="O987" s="565"/>
      <c r="P987" s="565"/>
      <c r="Q987" s="565"/>
      <c r="R987" s="565"/>
      <c r="S987" s="565"/>
      <c r="T987" s="565"/>
      <c r="U987" s="565"/>
      <c r="V987" s="565"/>
      <c r="W987" s="565"/>
    </row>
    <row r="988" spans="1:23" ht="16.5" customHeight="1">
      <c r="A988" s="565"/>
      <c r="B988" s="565"/>
      <c r="C988" s="574"/>
      <c r="D988" s="565"/>
      <c r="E988" s="565"/>
      <c r="F988" s="565"/>
      <c r="G988" s="565"/>
      <c r="H988" s="565"/>
      <c r="I988" s="565"/>
      <c r="J988" s="565"/>
      <c r="K988" s="565"/>
      <c r="L988" s="565"/>
      <c r="M988" s="565"/>
      <c r="N988" s="565"/>
      <c r="O988" s="565"/>
      <c r="P988" s="565"/>
      <c r="Q988" s="565"/>
      <c r="R988" s="565"/>
      <c r="S988" s="565"/>
      <c r="T988" s="565"/>
      <c r="U988" s="565"/>
      <c r="V988" s="565"/>
      <c r="W988" s="565"/>
    </row>
    <row r="989" spans="1:23" ht="16.5" customHeight="1">
      <c r="A989" s="565"/>
      <c r="B989" s="565"/>
      <c r="C989" s="574"/>
      <c r="D989" s="565"/>
      <c r="E989" s="565"/>
      <c r="F989" s="565"/>
      <c r="G989" s="565"/>
      <c r="H989" s="565"/>
      <c r="I989" s="565"/>
      <c r="J989" s="565"/>
      <c r="K989" s="565"/>
      <c r="L989" s="565"/>
      <c r="M989" s="565"/>
      <c r="N989" s="565"/>
      <c r="O989" s="565"/>
      <c r="P989" s="565"/>
      <c r="Q989" s="565"/>
      <c r="R989" s="565"/>
      <c r="S989" s="565"/>
      <c r="T989" s="565"/>
      <c r="U989" s="565"/>
      <c r="V989" s="565"/>
      <c r="W989" s="565"/>
    </row>
    <row r="990" spans="1:23" ht="16.5" customHeight="1">
      <c r="A990" s="565"/>
      <c r="B990" s="565"/>
      <c r="C990" s="574"/>
      <c r="D990" s="565"/>
      <c r="E990" s="565"/>
      <c r="F990" s="565"/>
      <c r="G990" s="565"/>
      <c r="H990" s="565"/>
      <c r="I990" s="565"/>
      <c r="J990" s="565"/>
      <c r="K990" s="565"/>
      <c r="L990" s="565"/>
      <c r="M990" s="565"/>
      <c r="N990" s="565"/>
      <c r="O990" s="565"/>
      <c r="P990" s="565"/>
      <c r="Q990" s="565"/>
      <c r="R990" s="565"/>
      <c r="S990" s="565"/>
      <c r="T990" s="565"/>
      <c r="U990" s="565"/>
      <c r="V990" s="565"/>
      <c r="W990" s="565"/>
    </row>
    <row r="991" spans="1:23" ht="16.5" customHeight="1">
      <c r="A991" s="565"/>
      <c r="B991" s="565"/>
      <c r="C991" s="574"/>
      <c r="D991" s="565"/>
      <c r="E991" s="565"/>
      <c r="F991" s="565"/>
      <c r="G991" s="565"/>
      <c r="H991" s="565"/>
      <c r="I991" s="565"/>
      <c r="J991" s="565"/>
      <c r="K991" s="565"/>
      <c r="L991" s="565"/>
      <c r="M991" s="565"/>
      <c r="N991" s="565"/>
      <c r="O991" s="565"/>
      <c r="P991" s="565"/>
      <c r="Q991" s="565"/>
      <c r="R991" s="565"/>
      <c r="S991" s="565"/>
      <c r="T991" s="565"/>
      <c r="U991" s="565"/>
      <c r="V991" s="565"/>
      <c r="W991" s="565"/>
    </row>
    <row r="992" spans="1:23" ht="16.5" customHeight="1">
      <c r="A992" s="565"/>
      <c r="B992" s="565"/>
      <c r="C992" s="574"/>
      <c r="D992" s="565"/>
      <c r="E992" s="565"/>
      <c r="F992" s="565"/>
      <c r="G992" s="565"/>
      <c r="H992" s="565"/>
      <c r="I992" s="565"/>
      <c r="J992" s="565"/>
      <c r="K992" s="565"/>
      <c r="L992" s="565"/>
      <c r="M992" s="565"/>
      <c r="N992" s="565"/>
      <c r="O992" s="565"/>
      <c r="P992" s="565"/>
      <c r="Q992" s="565"/>
      <c r="R992" s="565"/>
      <c r="S992" s="565"/>
      <c r="T992" s="565"/>
      <c r="U992" s="565"/>
      <c r="V992" s="565"/>
      <c r="W992" s="565"/>
    </row>
    <row r="993" spans="1:23" ht="16.5" customHeight="1">
      <c r="A993" s="565"/>
      <c r="B993" s="565"/>
      <c r="C993" s="574"/>
      <c r="D993" s="565"/>
      <c r="E993" s="565"/>
      <c r="F993" s="565"/>
      <c r="G993" s="565"/>
      <c r="H993" s="565"/>
      <c r="I993" s="565"/>
      <c r="J993" s="565"/>
      <c r="K993" s="565"/>
      <c r="L993" s="565"/>
      <c r="M993" s="565"/>
      <c r="N993" s="565"/>
      <c r="O993" s="565"/>
      <c r="P993" s="565"/>
      <c r="Q993" s="565"/>
      <c r="R993" s="565"/>
      <c r="S993" s="565"/>
      <c r="T993" s="565"/>
      <c r="U993" s="565"/>
      <c r="V993" s="565"/>
      <c r="W993" s="565"/>
    </row>
    <row r="994" spans="1:23" ht="16.5" customHeight="1">
      <c r="A994" s="565"/>
      <c r="B994" s="565"/>
      <c r="C994" s="574"/>
      <c r="D994" s="565"/>
      <c r="E994" s="565"/>
      <c r="F994" s="565"/>
      <c r="G994" s="565"/>
      <c r="H994" s="565"/>
      <c r="I994" s="565"/>
      <c r="J994" s="565"/>
      <c r="K994" s="565"/>
      <c r="L994" s="565"/>
      <c r="M994" s="565"/>
      <c r="N994" s="565"/>
      <c r="O994" s="565"/>
      <c r="P994" s="565"/>
      <c r="Q994" s="565"/>
      <c r="R994" s="565"/>
      <c r="S994" s="565"/>
      <c r="T994" s="565"/>
      <c r="U994" s="565"/>
      <c r="V994" s="565"/>
      <c r="W994" s="565"/>
    </row>
    <row r="995" spans="1:23" ht="16.5" customHeight="1">
      <c r="A995" s="565"/>
      <c r="B995" s="565"/>
      <c r="C995" s="574"/>
      <c r="D995" s="565"/>
      <c r="E995" s="565"/>
      <c r="F995" s="565"/>
      <c r="G995" s="565"/>
      <c r="H995" s="565"/>
      <c r="I995" s="565"/>
      <c r="J995" s="565"/>
      <c r="K995" s="565"/>
      <c r="L995" s="565"/>
      <c r="M995" s="565"/>
      <c r="N995" s="565"/>
      <c r="O995" s="565"/>
      <c r="P995" s="565"/>
      <c r="Q995" s="565"/>
      <c r="R995" s="565"/>
      <c r="S995" s="565"/>
      <c r="T995" s="565"/>
      <c r="U995" s="565"/>
      <c r="V995" s="565"/>
      <c r="W995" s="565"/>
    </row>
    <row r="996" spans="1:23" ht="16.5" customHeight="1">
      <c r="A996" s="565"/>
      <c r="B996" s="565"/>
      <c r="C996" s="574"/>
      <c r="D996" s="565"/>
      <c r="E996" s="565"/>
      <c r="F996" s="565"/>
      <c r="G996" s="565"/>
      <c r="H996" s="565"/>
      <c r="I996" s="565"/>
      <c r="J996" s="565"/>
      <c r="K996" s="565"/>
      <c r="L996" s="565"/>
      <c r="M996" s="565"/>
      <c r="N996" s="565"/>
      <c r="O996" s="565"/>
      <c r="P996" s="565"/>
      <c r="Q996" s="565"/>
      <c r="R996" s="565"/>
      <c r="S996" s="565"/>
      <c r="T996" s="565"/>
      <c r="U996" s="565"/>
      <c r="V996" s="565"/>
      <c r="W996" s="565"/>
    </row>
    <row r="997" spans="1:23" ht="16.5" customHeight="1">
      <c r="A997" s="565"/>
      <c r="B997" s="565"/>
      <c r="C997" s="574"/>
      <c r="D997" s="565"/>
      <c r="E997" s="565"/>
      <c r="F997" s="565"/>
      <c r="G997" s="565"/>
      <c r="H997" s="565"/>
      <c r="I997" s="565"/>
      <c r="J997" s="565"/>
      <c r="K997" s="565"/>
      <c r="L997" s="565"/>
      <c r="M997" s="565"/>
      <c r="N997" s="565"/>
      <c r="O997" s="565"/>
      <c r="P997" s="565"/>
      <c r="Q997" s="565"/>
      <c r="R997" s="565"/>
      <c r="S997" s="565"/>
      <c r="T997" s="565"/>
      <c r="U997" s="565"/>
      <c r="V997" s="565"/>
      <c r="W997" s="565"/>
    </row>
    <row r="998" spans="1:23" ht="16.5" customHeight="1">
      <c r="A998" s="565"/>
      <c r="B998" s="565"/>
      <c r="C998" s="574"/>
      <c r="D998" s="565"/>
      <c r="E998" s="565"/>
      <c r="F998" s="565"/>
      <c r="G998" s="565"/>
      <c r="H998" s="565"/>
      <c r="I998" s="565"/>
      <c r="J998" s="565"/>
      <c r="K998" s="565"/>
      <c r="L998" s="565"/>
      <c r="M998" s="565"/>
      <c r="N998" s="565"/>
      <c r="O998" s="565"/>
      <c r="P998" s="565"/>
      <c r="Q998" s="565"/>
      <c r="R998" s="565"/>
      <c r="S998" s="565"/>
      <c r="T998" s="565"/>
      <c r="U998" s="565"/>
      <c r="V998" s="565"/>
      <c r="W998" s="565"/>
    </row>
    <row r="999" spans="1:23" ht="16.5" customHeight="1">
      <c r="A999" s="565"/>
      <c r="B999" s="565"/>
      <c r="C999" s="574"/>
      <c r="D999" s="565"/>
      <c r="E999" s="565"/>
      <c r="F999" s="565"/>
      <c r="G999" s="565"/>
      <c r="H999" s="565"/>
      <c r="I999" s="565"/>
      <c r="J999" s="565"/>
      <c r="K999" s="565"/>
      <c r="L999" s="565"/>
      <c r="M999" s="565"/>
      <c r="N999" s="565"/>
      <c r="O999" s="565"/>
      <c r="P999" s="565"/>
      <c r="Q999" s="565"/>
      <c r="R999" s="565"/>
      <c r="S999" s="565"/>
      <c r="T999" s="565"/>
      <c r="U999" s="565"/>
      <c r="V999" s="565"/>
      <c r="W999" s="565"/>
    </row>
    <row r="1000" spans="1:23" ht="16.5" customHeight="1">
      <c r="A1000" s="565"/>
      <c r="B1000" s="565"/>
      <c r="C1000" s="574"/>
      <c r="D1000" s="565"/>
      <c r="E1000" s="565"/>
      <c r="F1000" s="565"/>
      <c r="G1000" s="565"/>
      <c r="H1000" s="565"/>
      <c r="I1000" s="565"/>
      <c r="J1000" s="565"/>
      <c r="K1000" s="565"/>
      <c r="L1000" s="565"/>
      <c r="M1000" s="565"/>
      <c r="N1000" s="565"/>
      <c r="O1000" s="565"/>
      <c r="P1000" s="565"/>
      <c r="Q1000" s="565"/>
      <c r="R1000" s="565"/>
      <c r="S1000" s="565"/>
      <c r="T1000" s="565"/>
      <c r="U1000" s="565"/>
      <c r="V1000" s="565"/>
      <c r="W1000" s="565"/>
    </row>
    <row r="1001" spans="1:23" ht="16.5" customHeight="1">
      <c r="A1001" s="565"/>
      <c r="B1001" s="565"/>
      <c r="C1001" s="574"/>
      <c r="D1001" s="565"/>
      <c r="E1001" s="565"/>
      <c r="F1001" s="565"/>
      <c r="G1001" s="565"/>
      <c r="H1001" s="565"/>
      <c r="I1001" s="565"/>
      <c r="J1001" s="565"/>
      <c r="K1001" s="565"/>
      <c r="L1001" s="565"/>
      <c r="M1001" s="565"/>
      <c r="N1001" s="565"/>
      <c r="O1001" s="565"/>
      <c r="P1001" s="565"/>
      <c r="Q1001" s="565"/>
      <c r="R1001" s="565"/>
      <c r="S1001" s="565"/>
      <c r="T1001" s="565"/>
      <c r="U1001" s="565"/>
      <c r="V1001" s="565"/>
      <c r="W1001" s="565"/>
    </row>
    <row r="1002" spans="1:23" ht="16.5" customHeight="1">
      <c r="A1002" s="565"/>
      <c r="B1002" s="565"/>
      <c r="C1002" s="574"/>
      <c r="D1002" s="565"/>
      <c r="E1002" s="565"/>
      <c r="F1002" s="565"/>
      <c r="G1002" s="565"/>
      <c r="H1002" s="565"/>
      <c r="I1002" s="565"/>
      <c r="J1002" s="565"/>
      <c r="K1002" s="565"/>
      <c r="L1002" s="565"/>
      <c r="M1002" s="565"/>
      <c r="N1002" s="565"/>
      <c r="O1002" s="565"/>
      <c r="P1002" s="565"/>
      <c r="Q1002" s="565"/>
      <c r="R1002" s="565"/>
      <c r="S1002" s="565"/>
      <c r="T1002" s="565"/>
      <c r="U1002" s="565"/>
      <c r="V1002" s="565"/>
      <c r="W1002" s="56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532">
        <v>45460</v>
      </c>
    </row>
    <row r="3" spans="1:3">
      <c r="A3" s="2196" t="s">
        <v>609</v>
      </c>
      <c r="B3" s="1498" t="s">
        <v>610</v>
      </c>
      <c r="C3" s="1533" t="s">
        <v>2692</v>
      </c>
    </row>
    <row r="4" spans="1:3">
      <c r="A4" s="1866"/>
      <c r="B4" s="1499" t="s">
        <v>612</v>
      </c>
      <c r="C4" s="867" t="s">
        <v>2693</v>
      </c>
    </row>
    <row r="5" spans="1:3">
      <c r="A5" s="1866"/>
      <c r="B5" s="1499" t="s">
        <v>424</v>
      </c>
      <c r="C5" s="867" t="s">
        <v>414</v>
      </c>
    </row>
    <row r="6" spans="1:3">
      <c r="A6" s="1866"/>
      <c r="B6" s="1499" t="s">
        <v>252</v>
      </c>
      <c r="C6" s="867" t="s">
        <v>2694</v>
      </c>
    </row>
    <row r="7" spans="1:3">
      <c r="A7" s="1866"/>
      <c r="B7" s="1499" t="s">
        <v>426</v>
      </c>
      <c r="C7" s="880">
        <v>45183</v>
      </c>
    </row>
    <row r="8" spans="1:3">
      <c r="A8" s="1866"/>
      <c r="B8" s="1499" t="s">
        <v>428</v>
      </c>
      <c r="C8" s="641">
        <v>29731112</v>
      </c>
    </row>
    <row r="9" spans="1:3">
      <c r="A9" s="1866"/>
      <c r="B9" s="1499" t="s">
        <v>429</v>
      </c>
      <c r="C9" s="642">
        <v>4681421059</v>
      </c>
    </row>
    <row r="10" spans="1:3">
      <c r="A10" s="1866"/>
      <c r="B10" s="1499" t="s">
        <v>616</v>
      </c>
      <c r="C10" s="375" t="s">
        <v>259</v>
      </c>
    </row>
    <row r="11" spans="1:3">
      <c r="A11" s="1866"/>
      <c r="B11" s="1499" t="s">
        <v>618</v>
      </c>
      <c r="C11" s="867" t="s">
        <v>261</v>
      </c>
    </row>
    <row r="12" spans="1:3">
      <c r="A12" s="1866"/>
      <c r="B12" s="1499" t="s">
        <v>619</v>
      </c>
      <c r="C12" s="867" t="s">
        <v>263</v>
      </c>
    </row>
    <row r="13" spans="1:3">
      <c r="A13" s="1866"/>
      <c r="B13" s="1499" t="s">
        <v>620</v>
      </c>
      <c r="C13" s="670" t="s">
        <v>1155</v>
      </c>
    </row>
    <row r="14" spans="1:3">
      <c r="A14" s="1866"/>
      <c r="B14" s="1499" t="s">
        <v>621</v>
      </c>
      <c r="C14" s="867" t="s">
        <v>261</v>
      </c>
    </row>
    <row r="15" spans="1:3">
      <c r="A15" s="1866"/>
      <c r="B15" s="1499" t="s">
        <v>622</v>
      </c>
      <c r="C15" s="867" t="s">
        <v>414</v>
      </c>
    </row>
    <row r="16" spans="1:3">
      <c r="A16" s="1866"/>
      <c r="B16" s="1499" t="s">
        <v>623</v>
      </c>
      <c r="C16" s="867" t="s">
        <v>414</v>
      </c>
    </row>
    <row r="17" spans="1:3">
      <c r="A17" s="1866"/>
      <c r="B17" s="1499" t="s">
        <v>624</v>
      </c>
      <c r="C17" s="867" t="s">
        <v>2695</v>
      </c>
    </row>
    <row r="18" spans="1:3" ht="32.4">
      <c r="A18" s="1866"/>
      <c r="B18" s="1499" t="s">
        <v>270</v>
      </c>
      <c r="C18" s="867" t="s">
        <v>271</v>
      </c>
    </row>
    <row r="19" spans="1:3">
      <c r="A19" s="1866"/>
      <c r="B19" s="1499" t="s">
        <v>626</v>
      </c>
      <c r="C19" s="867" t="s">
        <v>414</v>
      </c>
    </row>
    <row r="20" spans="1:3" ht="32.4">
      <c r="A20" s="1866"/>
      <c r="B20" s="1499" t="s">
        <v>627</v>
      </c>
      <c r="C20" s="867" t="s">
        <v>261</v>
      </c>
    </row>
    <row r="21" spans="1:3">
      <c r="A21" s="1866"/>
      <c r="B21" s="1499" t="s">
        <v>628</v>
      </c>
      <c r="C21" s="867" t="s">
        <v>414</v>
      </c>
    </row>
    <row r="22" spans="1:3">
      <c r="A22" s="1866"/>
      <c r="B22" s="1499" t="s">
        <v>629</v>
      </c>
      <c r="C22" s="867" t="s">
        <v>414</v>
      </c>
    </row>
    <row r="23" spans="1:3">
      <c r="A23" s="1866"/>
      <c r="B23" s="1499" t="s">
        <v>630</v>
      </c>
      <c r="C23" s="867" t="s">
        <v>414</v>
      </c>
    </row>
    <row r="24" spans="1:3">
      <c r="A24" s="1866"/>
      <c r="B24" s="1499" t="s">
        <v>631</v>
      </c>
      <c r="C24" s="867" t="s">
        <v>414</v>
      </c>
    </row>
    <row r="25" spans="1:3">
      <c r="A25" s="1866"/>
      <c r="B25" s="1499" t="s">
        <v>632</v>
      </c>
      <c r="C25" s="867" t="s">
        <v>817</v>
      </c>
    </row>
    <row r="26" spans="1:3">
      <c r="A26" s="1866"/>
      <c r="B26" s="1499" t="s">
        <v>633</v>
      </c>
      <c r="C26" s="867" t="s">
        <v>414</v>
      </c>
    </row>
    <row r="27" spans="1:3">
      <c r="A27" s="1866"/>
      <c r="B27" s="1499" t="s">
        <v>634</v>
      </c>
      <c r="C27" s="867" t="s">
        <v>283</v>
      </c>
    </row>
    <row r="28" spans="1:3">
      <c r="A28" s="1866"/>
      <c r="B28" s="1499" t="s">
        <v>635</v>
      </c>
      <c r="C28" s="867" t="s">
        <v>285</v>
      </c>
    </row>
    <row r="29" spans="1:3">
      <c r="A29" s="1866"/>
      <c r="B29" s="1499" t="s">
        <v>636</v>
      </c>
      <c r="C29" s="867" t="s">
        <v>637</v>
      </c>
    </row>
    <row r="30" spans="1:3" ht="32.4">
      <c r="A30" s="1866"/>
      <c r="B30" s="1499" t="s">
        <v>638</v>
      </c>
      <c r="C30" s="867" t="s">
        <v>1246</v>
      </c>
    </row>
    <row r="31" spans="1:3" ht="97.2">
      <c r="A31" s="1866"/>
      <c r="B31" s="1499" t="s">
        <v>639</v>
      </c>
      <c r="C31" s="867" t="s">
        <v>1418</v>
      </c>
    </row>
    <row r="32" spans="1:3" ht="33" thickBot="1">
      <c r="A32" s="1867"/>
      <c r="B32" s="4" t="s">
        <v>641</v>
      </c>
      <c r="C32" s="1121" t="s">
        <v>965</v>
      </c>
    </row>
    <row r="33" spans="1:3">
      <c r="A33" s="2191" t="s">
        <v>642</v>
      </c>
      <c r="B33" s="1498" t="s">
        <v>643</v>
      </c>
      <c r="C33" s="375" t="s">
        <v>2694</v>
      </c>
    </row>
    <row r="34" spans="1:3">
      <c r="A34" s="1855"/>
      <c r="B34" s="1499" t="s">
        <v>644</v>
      </c>
      <c r="C34" s="867" t="s">
        <v>2696</v>
      </c>
    </row>
    <row r="35" spans="1:3">
      <c r="A35" s="1855"/>
      <c r="B35" s="1499" t="s">
        <v>646</v>
      </c>
      <c r="C35" s="867" t="s">
        <v>298</v>
      </c>
    </row>
    <row r="36" spans="1:3">
      <c r="A36" s="1855"/>
      <c r="B36" s="1499" t="s">
        <v>647</v>
      </c>
      <c r="C36" s="867" t="s">
        <v>414</v>
      </c>
    </row>
    <row r="37" spans="1:3">
      <c r="A37" s="1855"/>
      <c r="B37" s="1499" t="s">
        <v>648</v>
      </c>
      <c r="C37" s="867" t="s">
        <v>414</v>
      </c>
    </row>
    <row r="38" spans="1:3" ht="16.8" thickBot="1">
      <c r="A38" s="1856"/>
      <c r="B38" s="1117" t="s">
        <v>649</v>
      </c>
      <c r="C38" s="1121" t="s">
        <v>263</v>
      </c>
    </row>
    <row r="39" spans="1:3">
      <c r="A39" s="2191" t="s">
        <v>650</v>
      </c>
      <c r="B39" s="1498" t="s">
        <v>651</v>
      </c>
      <c r="C39" s="375" t="s">
        <v>261</v>
      </c>
    </row>
    <row r="40" spans="1:3">
      <c r="A40" s="1855"/>
      <c r="B40" s="1499" t="s">
        <v>652</v>
      </c>
      <c r="C40" s="867" t="s">
        <v>414</v>
      </c>
    </row>
    <row r="41" spans="1:3">
      <c r="A41" s="1855"/>
      <c r="B41" s="1499" t="s">
        <v>653</v>
      </c>
      <c r="C41" s="867" t="s">
        <v>414</v>
      </c>
    </row>
    <row r="42" spans="1:3">
      <c r="A42" s="1855"/>
      <c r="B42" s="1499" t="s">
        <v>654</v>
      </c>
      <c r="C42" s="867" t="s">
        <v>414</v>
      </c>
    </row>
    <row r="43" spans="1:3">
      <c r="A43" s="1855"/>
      <c r="B43" s="1499" t="s">
        <v>655</v>
      </c>
      <c r="C43" s="867" t="s">
        <v>414</v>
      </c>
    </row>
    <row r="44" spans="1:3" ht="16.8" thickBot="1">
      <c r="A44" s="1856"/>
      <c r="B44" s="1373" t="s">
        <v>656</v>
      </c>
      <c r="C44" s="1121" t="s">
        <v>414</v>
      </c>
    </row>
    <row r="45" spans="1:3">
      <c r="A45" s="2191" t="s">
        <v>657</v>
      </c>
      <c r="B45" s="1498" t="s">
        <v>658</v>
      </c>
      <c r="C45" s="375" t="s">
        <v>263</v>
      </c>
    </row>
    <row r="46" spans="1:3" ht="32.4">
      <c r="A46" s="1855"/>
      <c r="B46" s="1499" t="s">
        <v>659</v>
      </c>
      <c r="C46" s="867" t="s">
        <v>2697</v>
      </c>
    </row>
    <row r="47" spans="1:3" ht="16.8" thickBot="1">
      <c r="A47" s="1856"/>
      <c r="B47" s="1117" t="s">
        <v>660</v>
      </c>
      <c r="C47" s="1121" t="s">
        <v>414</v>
      </c>
    </row>
    <row r="48" spans="1:3">
      <c r="A48" s="1855" t="s">
        <v>316</v>
      </c>
      <c r="B48" s="4" t="s">
        <v>661</v>
      </c>
      <c r="C48" s="941" t="s">
        <v>263</v>
      </c>
    </row>
    <row r="49" spans="1:3">
      <c r="A49" s="1855"/>
      <c r="B49" s="1499" t="s">
        <v>662</v>
      </c>
      <c r="C49" s="867" t="s">
        <v>2698</v>
      </c>
    </row>
    <row r="50" spans="1:3" ht="32.4">
      <c r="A50" s="1855"/>
      <c r="B50" s="1499" t="s">
        <v>664</v>
      </c>
      <c r="C50" s="867" t="s">
        <v>2699</v>
      </c>
    </row>
    <row r="51" spans="1:3">
      <c r="A51" s="1855"/>
      <c r="B51" s="1499" t="s">
        <v>666</v>
      </c>
      <c r="C51" s="867" t="s">
        <v>667</v>
      </c>
    </row>
    <row r="52" spans="1:3" ht="32.4">
      <c r="A52" s="1855"/>
      <c r="B52" s="1499" t="s">
        <v>668</v>
      </c>
      <c r="C52" s="867" t="s">
        <v>2700</v>
      </c>
    </row>
    <row r="53" spans="1:3" ht="97.2">
      <c r="A53" s="1855"/>
      <c r="B53" s="1499" t="s">
        <v>670</v>
      </c>
      <c r="C53" s="867" t="s">
        <v>2701</v>
      </c>
    </row>
    <row r="54" spans="1:3">
      <c r="A54" s="1855"/>
      <c r="B54" s="1499" t="s">
        <v>672</v>
      </c>
      <c r="C54" s="867" t="s">
        <v>2702</v>
      </c>
    </row>
    <row r="55" spans="1:3">
      <c r="A55" s="1855"/>
      <c r="B55" s="1499" t="s">
        <v>673</v>
      </c>
      <c r="C55" s="867" t="s">
        <v>2703</v>
      </c>
    </row>
    <row r="56" spans="1:3">
      <c r="A56" s="1855"/>
      <c r="B56" s="1499" t="s">
        <v>675</v>
      </c>
      <c r="C56" s="867" t="s">
        <v>333</v>
      </c>
    </row>
    <row r="57" spans="1:3">
      <c r="A57" s="1855"/>
      <c r="B57" s="1499" t="s">
        <v>676</v>
      </c>
      <c r="C57" s="867" t="s">
        <v>414</v>
      </c>
    </row>
    <row r="58" spans="1:3">
      <c r="A58" s="1855"/>
      <c r="B58" s="1499" t="s">
        <v>677</v>
      </c>
      <c r="C58" s="561" t="s">
        <v>414</v>
      </c>
    </row>
    <row r="59" spans="1:3">
      <c r="A59" s="1855"/>
      <c r="B59" s="1499" t="s">
        <v>678</v>
      </c>
      <c r="C59" s="697" t="s">
        <v>2703</v>
      </c>
    </row>
    <row r="60" spans="1:3" ht="32.4">
      <c r="A60" s="1855"/>
      <c r="B60" s="1499" t="s">
        <v>680</v>
      </c>
      <c r="C60" s="1003" t="s">
        <v>2704</v>
      </c>
    </row>
    <row r="61" spans="1:3">
      <c r="A61" s="1855"/>
      <c r="B61" s="1499" t="s">
        <v>682</v>
      </c>
      <c r="C61" s="867" t="s">
        <v>2705</v>
      </c>
    </row>
    <row r="62" spans="1:3">
      <c r="A62" s="1855"/>
      <c r="B62" s="1499" t="s">
        <v>684</v>
      </c>
      <c r="C62" s="867" t="s">
        <v>761</v>
      </c>
    </row>
    <row r="63" spans="1:3">
      <c r="A63" s="1855"/>
      <c r="B63" s="1499" t="s">
        <v>686</v>
      </c>
      <c r="C63" s="867" t="s">
        <v>414</v>
      </c>
    </row>
    <row r="64" spans="1:3">
      <c r="A64" s="1855"/>
      <c r="B64" s="1499" t="s">
        <v>687</v>
      </c>
      <c r="C64" s="867" t="s">
        <v>414</v>
      </c>
    </row>
    <row r="65" spans="1:3">
      <c r="A65" s="1855"/>
      <c r="B65" s="1499" t="s">
        <v>688</v>
      </c>
      <c r="C65" s="867" t="s">
        <v>261</v>
      </c>
    </row>
    <row r="66" spans="1:3">
      <c r="A66" s="1855"/>
      <c r="B66" s="1499" t="s">
        <v>689</v>
      </c>
      <c r="C66" s="867" t="s">
        <v>414</v>
      </c>
    </row>
    <row r="67" spans="1:3">
      <c r="A67" s="1855"/>
      <c r="B67" s="1499" t="s">
        <v>690</v>
      </c>
      <c r="C67" s="867" t="s">
        <v>414</v>
      </c>
    </row>
    <row r="68" spans="1:3" ht="16.8" thickBot="1">
      <c r="A68" s="1856"/>
      <c r="B68" s="1117" t="s">
        <v>691</v>
      </c>
      <c r="C68" s="1121" t="s">
        <v>414</v>
      </c>
    </row>
    <row r="69" spans="1:3">
      <c r="A69" s="2191" t="s">
        <v>693</v>
      </c>
      <c r="B69" s="1498" t="s">
        <v>694</v>
      </c>
      <c r="C69" s="375" t="s">
        <v>263</v>
      </c>
    </row>
    <row r="70" spans="1:3">
      <c r="A70" s="1855"/>
      <c r="B70" s="1499" t="s">
        <v>695</v>
      </c>
      <c r="C70" s="867" t="s">
        <v>1565</v>
      </c>
    </row>
    <row r="71" spans="1:3">
      <c r="A71" s="1855"/>
      <c r="B71" s="1499" t="s">
        <v>696</v>
      </c>
      <c r="C71" s="867" t="s">
        <v>414</v>
      </c>
    </row>
    <row r="72" spans="1:3">
      <c r="A72" s="1855"/>
      <c r="B72" s="1499" t="s">
        <v>697</v>
      </c>
      <c r="C72" s="867" t="s">
        <v>414</v>
      </c>
    </row>
    <row r="73" spans="1:3" ht="48.6">
      <c r="A73" s="1855"/>
      <c r="B73" s="1499" t="s">
        <v>698</v>
      </c>
      <c r="C73" s="867" t="s">
        <v>521</v>
      </c>
    </row>
    <row r="74" spans="1:3">
      <c r="A74" s="1855"/>
      <c r="B74" s="1499" t="s">
        <v>699</v>
      </c>
      <c r="C74" s="867" t="s">
        <v>285</v>
      </c>
    </row>
    <row r="75" spans="1:3">
      <c r="A75" s="1855"/>
      <c r="B75" s="1499" t="s">
        <v>700</v>
      </c>
      <c r="C75" s="867" t="s">
        <v>263</v>
      </c>
    </row>
    <row r="76" spans="1:3">
      <c r="A76" s="1855"/>
      <c r="B76" s="1499" t="s">
        <v>701</v>
      </c>
      <c r="C76" s="867" t="s">
        <v>361</v>
      </c>
    </row>
    <row r="77" spans="1:3" ht="81.599999999999994" thickBot="1">
      <c r="A77" s="1856"/>
      <c r="B77" s="1117" t="s">
        <v>702</v>
      </c>
      <c r="C77" s="1121" t="s">
        <v>592</v>
      </c>
    </row>
    <row r="78" spans="1:3">
      <c r="A78" s="2191" t="s">
        <v>703</v>
      </c>
      <c r="B78" s="1498" t="s">
        <v>704</v>
      </c>
      <c r="C78" s="643" t="s">
        <v>2706</v>
      </c>
    </row>
    <row r="79" spans="1:3">
      <c r="A79" s="1855"/>
      <c r="B79" s="1499" t="s">
        <v>706</v>
      </c>
      <c r="C79" s="375" t="s">
        <v>368</v>
      </c>
    </row>
    <row r="80" spans="1:3" ht="48.6">
      <c r="A80" s="1855"/>
      <c r="B80" s="1499" t="s">
        <v>708</v>
      </c>
      <c r="C80" s="867" t="s">
        <v>2707</v>
      </c>
    </row>
    <row r="81" spans="1:3">
      <c r="A81" s="1855"/>
      <c r="B81" s="1499" t="s">
        <v>710</v>
      </c>
      <c r="C81" s="867" t="s">
        <v>984</v>
      </c>
    </row>
    <row r="82" spans="1:3" ht="129.6">
      <c r="A82" s="1855"/>
      <c r="B82" s="1499" t="s">
        <v>711</v>
      </c>
      <c r="C82" s="867" t="s">
        <v>2708</v>
      </c>
    </row>
    <row r="83" spans="1:3">
      <c r="A83" s="1855"/>
      <c r="B83" s="1499" t="s">
        <v>713</v>
      </c>
      <c r="C83" s="867" t="s">
        <v>1018</v>
      </c>
    </row>
    <row r="84" spans="1:3">
      <c r="A84" s="1855"/>
      <c r="B84" s="1499" t="s">
        <v>689</v>
      </c>
      <c r="C84" s="867" t="s">
        <v>414</v>
      </c>
    </row>
    <row r="85" spans="1:3">
      <c r="A85" s="1855"/>
      <c r="B85" s="1499" t="s">
        <v>690</v>
      </c>
      <c r="C85" s="867" t="s">
        <v>414</v>
      </c>
    </row>
    <row r="86" spans="1:3">
      <c r="A86" s="1855"/>
      <c r="B86" s="1499" t="s">
        <v>714</v>
      </c>
      <c r="C86" s="867" t="s">
        <v>414</v>
      </c>
    </row>
    <row r="87" spans="1:3">
      <c r="A87" s="1855"/>
      <c r="B87" s="1499" t="s">
        <v>715</v>
      </c>
      <c r="C87" s="867"/>
    </row>
    <row r="88" spans="1:3">
      <c r="A88" s="1855"/>
      <c r="B88" s="1499" t="s">
        <v>716</v>
      </c>
      <c r="C88" s="867" t="s">
        <v>261</v>
      </c>
    </row>
    <row r="89" spans="1:3">
      <c r="A89" s="1855"/>
      <c r="B89" s="1499" t="s">
        <v>717</v>
      </c>
      <c r="C89" s="867" t="s">
        <v>414</v>
      </c>
    </row>
    <row r="90" spans="1:3">
      <c r="A90" s="1855"/>
      <c r="B90" s="1499" t="s">
        <v>718</v>
      </c>
      <c r="C90" s="867" t="s">
        <v>414</v>
      </c>
    </row>
    <row r="91" spans="1:3">
      <c r="A91" s="1855"/>
      <c r="B91" s="1499" t="s">
        <v>719</v>
      </c>
      <c r="C91" s="867" t="s">
        <v>414</v>
      </c>
    </row>
    <row r="92" spans="1:3" ht="16.8" thickBot="1">
      <c r="A92" s="1856"/>
      <c r="B92" s="1117" t="s">
        <v>720</v>
      </c>
      <c r="C92" s="1121" t="s">
        <v>414</v>
      </c>
    </row>
    <row r="93" spans="1:3" ht="32.4">
      <c r="A93" s="2191" t="s">
        <v>721</v>
      </c>
      <c r="B93" s="1498" t="s">
        <v>722</v>
      </c>
      <c r="C93" s="375" t="s">
        <v>2040</v>
      </c>
    </row>
    <row r="94" spans="1:3" ht="32.4">
      <c r="A94" s="1855"/>
      <c r="B94" s="1499" t="s">
        <v>724</v>
      </c>
      <c r="C94" s="867" t="s">
        <v>2040</v>
      </c>
    </row>
    <row r="95" spans="1:3">
      <c r="A95" s="1855"/>
      <c r="B95" s="1499" t="s">
        <v>725</v>
      </c>
      <c r="C95" s="867" t="s">
        <v>414</v>
      </c>
    </row>
    <row r="96" spans="1:3" ht="32.4">
      <c r="A96" s="1855"/>
      <c r="B96" s="1499" t="s">
        <v>726</v>
      </c>
      <c r="C96" s="867" t="s">
        <v>414</v>
      </c>
    </row>
    <row r="97" spans="1:3">
      <c r="A97" s="1855"/>
      <c r="B97" s="1499" t="s">
        <v>727</v>
      </c>
      <c r="C97" s="867" t="s">
        <v>414</v>
      </c>
    </row>
    <row r="98" spans="1:3" ht="48.6">
      <c r="A98" s="1855"/>
      <c r="B98" s="1499" t="s">
        <v>729</v>
      </c>
      <c r="C98" s="867" t="s">
        <v>2709</v>
      </c>
    </row>
    <row r="99" spans="1:3" ht="32.4">
      <c r="A99" s="1855"/>
      <c r="B99" s="1499" t="s">
        <v>730</v>
      </c>
      <c r="C99" s="867" t="s">
        <v>414</v>
      </c>
    </row>
    <row r="100" spans="1:3">
      <c r="A100" s="1855"/>
      <c r="B100" s="1499" t="s">
        <v>732</v>
      </c>
      <c r="C100" s="867" t="s">
        <v>414</v>
      </c>
    </row>
    <row r="101" spans="1:3">
      <c r="A101" s="1855"/>
      <c r="B101" s="1499" t="s">
        <v>733</v>
      </c>
      <c r="C101" s="867" t="s">
        <v>414</v>
      </c>
    </row>
    <row r="102" spans="1:3" ht="16.8" thickBot="1">
      <c r="A102" s="1856"/>
      <c r="B102" s="1373" t="s">
        <v>734</v>
      </c>
      <c r="C102" s="1121" t="s">
        <v>414</v>
      </c>
    </row>
    <row r="103" spans="1:3" ht="48.6">
      <c r="A103" s="1858" t="s">
        <v>402</v>
      </c>
      <c r="B103" s="1499" t="s">
        <v>735</v>
      </c>
      <c r="C103" s="678" t="s">
        <v>2710</v>
      </c>
    </row>
    <row r="104" spans="1:3">
      <c r="A104" s="1858"/>
      <c r="B104" s="1499" t="s">
        <v>405</v>
      </c>
      <c r="C104" s="1004">
        <v>2.9729999999999999E-2</v>
      </c>
    </row>
    <row r="105" spans="1:3">
      <c r="A105" s="1858"/>
      <c r="B105" s="1499" t="s">
        <v>565</v>
      </c>
      <c r="C105" s="645">
        <v>4.68</v>
      </c>
    </row>
    <row r="106" spans="1:3">
      <c r="A106" s="1858"/>
      <c r="B106" s="1499" t="s">
        <v>407</v>
      </c>
      <c r="C106" s="625" t="s">
        <v>2711</v>
      </c>
    </row>
    <row r="107" spans="1:3" ht="16.8" thickBot="1">
      <c r="A107" s="1859"/>
      <c r="B107" s="25" t="s">
        <v>409</v>
      </c>
      <c r="C107" s="1121" t="s">
        <v>414</v>
      </c>
    </row>
    <row r="108" spans="1:3" s="135" customFormat="1" ht="97.2">
      <c r="A108" s="1825" t="s">
        <v>410</v>
      </c>
      <c r="B108" s="1143" t="s">
        <v>411</v>
      </c>
      <c r="C108" s="1144" t="s">
        <v>2712</v>
      </c>
    </row>
    <row r="109" spans="1:3" s="135" customFormat="1" ht="81.599999999999994" thickBot="1">
      <c r="A109" s="1826"/>
      <c r="B109" s="1145" t="s">
        <v>413</v>
      </c>
      <c r="C109" s="1146" t="s">
        <v>2713</v>
      </c>
    </row>
    <row r="110" spans="1:3" ht="16.8" thickBot="1">
      <c r="A110" s="2192" t="s">
        <v>740</v>
      </c>
      <c r="B110" s="2197"/>
      <c r="C110" s="1504" t="s">
        <v>414</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502">
        <v>45581</v>
      </c>
    </row>
    <row r="3" spans="1:3">
      <c r="A3" s="2196" t="s">
        <v>609</v>
      </c>
      <c r="B3" s="1498" t="s">
        <v>610</v>
      </c>
      <c r="C3" s="223" t="s">
        <v>2714</v>
      </c>
    </row>
    <row r="4" spans="1:3">
      <c r="A4" s="1866"/>
      <c r="B4" s="1499" t="s">
        <v>612</v>
      </c>
      <c r="C4" s="867" t="s">
        <v>2715</v>
      </c>
    </row>
    <row r="5" spans="1:3">
      <c r="A5" s="1866"/>
      <c r="B5" s="1499" t="s">
        <v>424</v>
      </c>
      <c r="C5" s="867" t="s">
        <v>414</v>
      </c>
    </row>
    <row r="6" spans="1:3">
      <c r="A6" s="1866"/>
      <c r="B6" s="1499" t="s">
        <v>252</v>
      </c>
      <c r="C6" s="867" t="s">
        <v>2716</v>
      </c>
    </row>
    <row r="7" spans="1:3">
      <c r="A7" s="1866"/>
      <c r="B7" s="1499" t="s">
        <v>426</v>
      </c>
      <c r="C7" s="880" t="s">
        <v>2717</v>
      </c>
    </row>
    <row r="8" spans="1:3">
      <c r="A8" s="1866"/>
      <c r="B8" s="1499" t="s">
        <v>428</v>
      </c>
      <c r="C8" s="942">
        <v>4386288000</v>
      </c>
    </row>
    <row r="9" spans="1:3">
      <c r="A9" s="1866"/>
      <c r="B9" s="1499" t="s">
        <v>429</v>
      </c>
      <c r="C9" s="940">
        <v>656276400000</v>
      </c>
    </row>
    <row r="10" spans="1:3">
      <c r="A10" s="1866"/>
      <c r="B10" s="1499" t="s">
        <v>616</v>
      </c>
      <c r="C10" s="867" t="s">
        <v>259</v>
      </c>
    </row>
    <row r="11" spans="1:3">
      <c r="A11" s="1866"/>
      <c r="B11" s="1499" t="s">
        <v>618</v>
      </c>
      <c r="C11" s="867" t="s">
        <v>261</v>
      </c>
    </row>
    <row r="12" spans="1:3">
      <c r="A12" s="1866"/>
      <c r="B12" s="1499" t="s">
        <v>619</v>
      </c>
      <c r="C12" s="867" t="s">
        <v>263</v>
      </c>
    </row>
    <row r="13" spans="1:3">
      <c r="A13" s="1866"/>
      <c r="B13" s="1499" t="s">
        <v>620</v>
      </c>
      <c r="C13" s="867" t="s">
        <v>261</v>
      </c>
    </row>
    <row r="14" spans="1:3">
      <c r="A14" s="1866"/>
      <c r="B14" s="1499" t="s">
        <v>621</v>
      </c>
      <c r="C14" s="867" t="s">
        <v>261</v>
      </c>
    </row>
    <row r="15" spans="1:3">
      <c r="A15" s="1866"/>
      <c r="B15" s="1499" t="s">
        <v>622</v>
      </c>
      <c r="C15" s="867" t="s">
        <v>414</v>
      </c>
    </row>
    <row r="16" spans="1:3">
      <c r="A16" s="1866"/>
      <c r="B16" s="1499" t="s">
        <v>623</v>
      </c>
      <c r="C16" s="867" t="s">
        <v>414</v>
      </c>
    </row>
    <row r="17" spans="1:3">
      <c r="A17" s="1866"/>
      <c r="B17" s="1499" t="s">
        <v>624</v>
      </c>
      <c r="C17" s="867" t="s">
        <v>2718</v>
      </c>
    </row>
    <row r="18" spans="1:3" ht="32.4">
      <c r="A18" s="1866"/>
      <c r="B18" s="1499" t="s">
        <v>270</v>
      </c>
      <c r="C18" s="867" t="s">
        <v>271</v>
      </c>
    </row>
    <row r="19" spans="1:3">
      <c r="A19" s="1866"/>
      <c r="B19" s="1499" t="s">
        <v>626</v>
      </c>
      <c r="C19" s="867" t="s">
        <v>414</v>
      </c>
    </row>
    <row r="20" spans="1:3" ht="32.4">
      <c r="A20" s="1866"/>
      <c r="B20" s="1499" t="s">
        <v>627</v>
      </c>
      <c r="C20" s="867" t="s">
        <v>261</v>
      </c>
    </row>
    <row r="21" spans="1:3">
      <c r="A21" s="1866"/>
      <c r="B21" s="1499" t="s">
        <v>628</v>
      </c>
      <c r="C21" s="867" t="s">
        <v>414</v>
      </c>
    </row>
    <row r="22" spans="1:3">
      <c r="A22" s="1866"/>
      <c r="B22" s="1499" t="s">
        <v>629</v>
      </c>
      <c r="C22" s="867" t="s">
        <v>414</v>
      </c>
    </row>
    <row r="23" spans="1:3">
      <c r="A23" s="1866"/>
      <c r="B23" s="1499" t="s">
        <v>630</v>
      </c>
      <c r="C23" s="867" t="s">
        <v>414</v>
      </c>
    </row>
    <row r="24" spans="1:3">
      <c r="A24" s="1866"/>
      <c r="B24" s="1499" t="s">
        <v>631</v>
      </c>
      <c r="C24" s="867" t="s">
        <v>414</v>
      </c>
    </row>
    <row r="25" spans="1:3">
      <c r="A25" s="1866"/>
      <c r="B25" s="1499" t="s">
        <v>632</v>
      </c>
      <c r="C25" s="867" t="s">
        <v>280</v>
      </c>
    </row>
    <row r="26" spans="1:3">
      <c r="A26" s="1866"/>
      <c r="B26" s="1499" t="s">
        <v>633</v>
      </c>
      <c r="C26" s="867" t="s">
        <v>414</v>
      </c>
    </row>
    <row r="27" spans="1:3">
      <c r="A27" s="1866"/>
      <c r="B27" s="1499" t="s">
        <v>634</v>
      </c>
      <c r="C27" s="867" t="s">
        <v>283</v>
      </c>
    </row>
    <row r="28" spans="1:3">
      <c r="A28" s="1866"/>
      <c r="B28" s="1499" t="s">
        <v>635</v>
      </c>
      <c r="C28" s="867" t="s">
        <v>285</v>
      </c>
    </row>
    <row r="29" spans="1:3">
      <c r="A29" s="1866"/>
      <c r="B29" s="1499" t="s">
        <v>636</v>
      </c>
      <c r="C29" s="867" t="s">
        <v>637</v>
      </c>
    </row>
    <row r="30" spans="1:3" ht="32.4">
      <c r="A30" s="1866"/>
      <c r="B30" s="1499" t="s">
        <v>638</v>
      </c>
      <c r="C30" s="867" t="s">
        <v>1246</v>
      </c>
    </row>
    <row r="31" spans="1:3" ht="97.2">
      <c r="A31" s="1866"/>
      <c r="B31" s="1499" t="s">
        <v>639</v>
      </c>
      <c r="C31" s="867" t="s">
        <v>1418</v>
      </c>
    </row>
    <row r="32" spans="1:3" ht="33" thickBot="1">
      <c r="A32" s="1867"/>
      <c r="B32" s="4" t="s">
        <v>641</v>
      </c>
      <c r="C32" s="1121" t="s">
        <v>748</v>
      </c>
    </row>
    <row r="33" spans="1:3">
      <c r="A33" s="2191" t="s">
        <v>642</v>
      </c>
      <c r="B33" s="1498" t="s">
        <v>643</v>
      </c>
      <c r="C33" s="223" t="s">
        <v>2716</v>
      </c>
    </row>
    <row r="34" spans="1:3">
      <c r="A34" s="1855"/>
      <c r="B34" s="1499" t="s">
        <v>644</v>
      </c>
      <c r="C34" s="867" t="s">
        <v>2719</v>
      </c>
    </row>
    <row r="35" spans="1:3">
      <c r="A35" s="1855"/>
      <c r="B35" s="1499" t="s">
        <v>646</v>
      </c>
      <c r="C35" s="867" t="s">
        <v>298</v>
      </c>
    </row>
    <row r="36" spans="1:3">
      <c r="A36" s="1855"/>
      <c r="B36" s="1499" t="s">
        <v>647</v>
      </c>
      <c r="C36" s="867" t="s">
        <v>414</v>
      </c>
    </row>
    <row r="37" spans="1:3">
      <c r="A37" s="1855"/>
      <c r="B37" s="1499" t="s">
        <v>648</v>
      </c>
      <c r="C37" s="867" t="s">
        <v>414</v>
      </c>
    </row>
    <row r="38" spans="1:3" ht="16.8" thickBot="1">
      <c r="A38" s="1856"/>
      <c r="B38" s="1117" t="s">
        <v>649</v>
      </c>
      <c r="C38" s="1121" t="s">
        <v>263</v>
      </c>
    </row>
    <row r="39" spans="1:3">
      <c r="A39" s="2191" t="s">
        <v>650</v>
      </c>
      <c r="B39" s="1498" t="s">
        <v>651</v>
      </c>
      <c r="C39" s="223" t="s">
        <v>1018</v>
      </c>
    </row>
    <row r="40" spans="1:3">
      <c r="A40" s="1855"/>
      <c r="B40" s="1499" t="s">
        <v>652</v>
      </c>
      <c r="C40" s="867" t="s">
        <v>414</v>
      </c>
    </row>
    <row r="41" spans="1:3">
      <c r="A41" s="1855"/>
      <c r="B41" s="1499" t="s">
        <v>653</v>
      </c>
      <c r="C41" s="867" t="s">
        <v>414</v>
      </c>
    </row>
    <row r="42" spans="1:3">
      <c r="A42" s="1855"/>
      <c r="B42" s="1499" t="s">
        <v>654</v>
      </c>
      <c r="C42" s="867" t="s">
        <v>414</v>
      </c>
    </row>
    <row r="43" spans="1:3">
      <c r="A43" s="1855"/>
      <c r="B43" s="1499" t="s">
        <v>655</v>
      </c>
      <c r="C43" s="867" t="s">
        <v>414</v>
      </c>
    </row>
    <row r="44" spans="1:3" ht="16.8" thickBot="1">
      <c r="A44" s="1856"/>
      <c r="B44" s="1373" t="s">
        <v>656</v>
      </c>
      <c r="C44" s="1121" t="s">
        <v>414</v>
      </c>
    </row>
    <row r="45" spans="1:3">
      <c r="A45" s="2191" t="s">
        <v>657</v>
      </c>
      <c r="B45" s="1498" t="s">
        <v>658</v>
      </c>
      <c r="C45" s="223" t="s">
        <v>263</v>
      </c>
    </row>
    <row r="46" spans="1:3" ht="48.6">
      <c r="A46" s="1855"/>
      <c r="B46" s="1499" t="s">
        <v>659</v>
      </c>
      <c r="C46" s="867" t="s">
        <v>2720</v>
      </c>
    </row>
    <row r="47" spans="1:3" ht="16.8" thickBot="1">
      <c r="A47" s="1856"/>
      <c r="B47" s="1117" t="s">
        <v>660</v>
      </c>
      <c r="C47" s="1121" t="s">
        <v>2721</v>
      </c>
    </row>
    <row r="48" spans="1:3">
      <c r="A48" s="1855" t="s">
        <v>316</v>
      </c>
      <c r="B48" s="4" t="s">
        <v>661</v>
      </c>
      <c r="C48" s="941" t="s">
        <v>263</v>
      </c>
    </row>
    <row r="49" spans="1:3">
      <c r="A49" s="1855"/>
      <c r="B49" s="1499" t="s">
        <v>662</v>
      </c>
      <c r="C49" s="867" t="s">
        <v>1394</v>
      </c>
    </row>
    <row r="50" spans="1:3">
      <c r="A50" s="1855"/>
      <c r="B50" s="1499" t="s">
        <v>664</v>
      </c>
      <c r="C50" s="867" t="s">
        <v>1394</v>
      </c>
    </row>
    <row r="51" spans="1:3">
      <c r="A51" s="1855"/>
      <c r="B51" s="1499" t="s">
        <v>666</v>
      </c>
      <c r="C51" s="867" t="s">
        <v>1394</v>
      </c>
    </row>
    <row r="52" spans="1:3">
      <c r="A52" s="1855"/>
      <c r="B52" s="1499" t="s">
        <v>668</v>
      </c>
      <c r="C52" s="867" t="s">
        <v>2722</v>
      </c>
    </row>
    <row r="53" spans="1:3" ht="48.6">
      <c r="A53" s="1855"/>
      <c r="B53" s="1499" t="s">
        <v>670</v>
      </c>
      <c r="C53" s="867" t="s">
        <v>2723</v>
      </c>
    </row>
    <row r="54" spans="1:3">
      <c r="A54" s="1855"/>
      <c r="B54" s="1499" t="s">
        <v>672</v>
      </c>
      <c r="C54" s="867" t="s">
        <v>1904</v>
      </c>
    </row>
    <row r="55" spans="1:3">
      <c r="A55" s="1855"/>
      <c r="B55" s="1499" t="s">
        <v>673</v>
      </c>
      <c r="C55" s="867" t="s">
        <v>2724</v>
      </c>
    </row>
    <row r="56" spans="1:3">
      <c r="A56" s="1855"/>
      <c r="B56" s="1499" t="s">
        <v>675</v>
      </c>
      <c r="C56" s="867" t="s">
        <v>333</v>
      </c>
    </row>
    <row r="57" spans="1:3">
      <c r="A57" s="1855"/>
      <c r="B57" s="1499" t="s">
        <v>676</v>
      </c>
      <c r="C57" s="867" t="s">
        <v>414</v>
      </c>
    </row>
    <row r="58" spans="1:3">
      <c r="A58" s="1855"/>
      <c r="B58" s="1499" t="s">
        <v>677</v>
      </c>
      <c r="C58" s="867" t="s">
        <v>414</v>
      </c>
    </row>
    <row r="59" spans="1:3">
      <c r="A59" s="1855"/>
      <c r="B59" s="1499" t="s">
        <v>678</v>
      </c>
      <c r="C59" s="867" t="s">
        <v>2724</v>
      </c>
    </row>
    <row r="60" spans="1:3">
      <c r="A60" s="1855"/>
      <c r="B60" s="1499" t="s">
        <v>680</v>
      </c>
      <c r="C60" s="867" t="s">
        <v>2725</v>
      </c>
    </row>
    <row r="61" spans="1:3">
      <c r="A61" s="1855"/>
      <c r="B61" s="1499" t="s">
        <v>682</v>
      </c>
      <c r="C61" s="867" t="s">
        <v>2726</v>
      </c>
    </row>
    <row r="62" spans="1:3">
      <c r="A62" s="1855"/>
      <c r="B62" s="1499" t="s">
        <v>684</v>
      </c>
      <c r="C62" s="867" t="s">
        <v>2726</v>
      </c>
    </row>
    <row r="63" spans="1:3">
      <c r="A63" s="1855"/>
      <c r="B63" s="1499" t="s">
        <v>686</v>
      </c>
      <c r="C63" s="867" t="s">
        <v>414</v>
      </c>
    </row>
    <row r="64" spans="1:3">
      <c r="A64" s="1855"/>
      <c r="B64" s="1499" t="s">
        <v>687</v>
      </c>
      <c r="C64" s="867" t="s">
        <v>414</v>
      </c>
    </row>
    <row r="65" spans="1:3">
      <c r="A65" s="1855"/>
      <c r="B65" s="1499" t="s">
        <v>688</v>
      </c>
      <c r="C65" s="867" t="s">
        <v>414</v>
      </c>
    </row>
    <row r="66" spans="1:3">
      <c r="A66" s="1855"/>
      <c r="B66" s="1499" t="s">
        <v>689</v>
      </c>
      <c r="C66" s="867" t="s">
        <v>414</v>
      </c>
    </row>
    <row r="67" spans="1:3">
      <c r="A67" s="1855"/>
      <c r="B67" s="1499" t="s">
        <v>690</v>
      </c>
      <c r="C67" s="867" t="s">
        <v>414</v>
      </c>
    </row>
    <row r="68" spans="1:3" ht="16.8" thickBot="1">
      <c r="A68" s="1856"/>
      <c r="B68" s="1117" t="s">
        <v>691</v>
      </c>
      <c r="C68" s="1121" t="s">
        <v>414</v>
      </c>
    </row>
    <row r="69" spans="1:3">
      <c r="A69" s="2191" t="s">
        <v>693</v>
      </c>
      <c r="B69" s="1498" t="s">
        <v>694</v>
      </c>
      <c r="C69" s="223" t="s">
        <v>263</v>
      </c>
    </row>
    <row r="70" spans="1:3">
      <c r="A70" s="1855"/>
      <c r="B70" s="1499" t="s">
        <v>695</v>
      </c>
      <c r="C70" s="867" t="s">
        <v>1565</v>
      </c>
    </row>
    <row r="71" spans="1:3">
      <c r="A71" s="1855"/>
      <c r="B71" s="1499" t="s">
        <v>696</v>
      </c>
      <c r="C71" s="867" t="s">
        <v>414</v>
      </c>
    </row>
    <row r="72" spans="1:3">
      <c r="A72" s="1855"/>
      <c r="B72" s="1499" t="s">
        <v>697</v>
      </c>
      <c r="C72" s="867" t="s">
        <v>414</v>
      </c>
    </row>
    <row r="73" spans="1:3" ht="64.8">
      <c r="A73" s="1855"/>
      <c r="B73" s="1499" t="s">
        <v>698</v>
      </c>
      <c r="C73" s="867" t="s">
        <v>357</v>
      </c>
    </row>
    <row r="74" spans="1:3">
      <c r="A74" s="1855"/>
      <c r="B74" s="1499" t="s">
        <v>699</v>
      </c>
      <c r="C74" s="867" t="s">
        <v>285</v>
      </c>
    </row>
    <row r="75" spans="1:3">
      <c r="A75" s="1855"/>
      <c r="B75" s="1499" t="s">
        <v>700</v>
      </c>
      <c r="C75" s="867" t="s">
        <v>263</v>
      </c>
    </row>
    <row r="76" spans="1:3">
      <c r="A76" s="1855"/>
      <c r="B76" s="1499" t="s">
        <v>701</v>
      </c>
      <c r="C76" s="867" t="s">
        <v>361</v>
      </c>
    </row>
    <row r="77" spans="1:3" ht="81.599999999999994" thickBot="1">
      <c r="A77" s="1856"/>
      <c r="B77" s="1117" t="s">
        <v>702</v>
      </c>
      <c r="C77" s="1121" t="s">
        <v>592</v>
      </c>
    </row>
    <row r="78" spans="1:3">
      <c r="A78" s="2191" t="s">
        <v>703</v>
      </c>
      <c r="B78" s="1498" t="s">
        <v>704</v>
      </c>
      <c r="C78" s="223" t="s">
        <v>1429</v>
      </c>
    </row>
    <row r="79" spans="1:3">
      <c r="A79" s="1855"/>
      <c r="B79" s="1499" t="s">
        <v>706</v>
      </c>
      <c r="C79" s="867" t="s">
        <v>368</v>
      </c>
    </row>
    <row r="80" spans="1:3">
      <c r="A80" s="1855"/>
      <c r="B80" s="1499" t="s">
        <v>708</v>
      </c>
      <c r="C80" s="867" t="s">
        <v>1911</v>
      </c>
    </row>
    <row r="81" spans="1:3" ht="32.4">
      <c r="A81" s="1855"/>
      <c r="B81" s="1499" t="s">
        <v>710</v>
      </c>
      <c r="C81" s="867" t="s">
        <v>1912</v>
      </c>
    </row>
    <row r="82" spans="1:3" ht="64.8">
      <c r="A82" s="1855"/>
      <c r="B82" s="1499" t="s">
        <v>711</v>
      </c>
      <c r="C82" s="867" t="s">
        <v>712</v>
      </c>
    </row>
    <row r="83" spans="1:3">
      <c r="A83" s="1855"/>
      <c r="B83" s="1499" t="s">
        <v>713</v>
      </c>
      <c r="C83" s="867" t="s">
        <v>261</v>
      </c>
    </row>
    <row r="84" spans="1:3">
      <c r="A84" s="1855"/>
      <c r="B84" s="1499" t="s">
        <v>689</v>
      </c>
      <c r="C84" s="867" t="s">
        <v>414</v>
      </c>
    </row>
    <row r="85" spans="1:3">
      <c r="A85" s="1855"/>
      <c r="B85" s="1499" t="s">
        <v>690</v>
      </c>
      <c r="C85" s="867" t="s">
        <v>414</v>
      </c>
    </row>
    <row r="86" spans="1:3">
      <c r="A86" s="1855"/>
      <c r="B86" s="1499" t="s">
        <v>714</v>
      </c>
      <c r="C86" s="867" t="s">
        <v>414</v>
      </c>
    </row>
    <row r="87" spans="1:3">
      <c r="A87" s="1855"/>
      <c r="B87" s="1499" t="s">
        <v>715</v>
      </c>
      <c r="C87" s="867"/>
    </row>
    <row r="88" spans="1:3">
      <c r="A88" s="1855"/>
      <c r="B88" s="1499" t="s">
        <v>716</v>
      </c>
      <c r="C88" s="867" t="s">
        <v>261</v>
      </c>
    </row>
    <row r="89" spans="1:3">
      <c r="A89" s="1855"/>
      <c r="B89" s="1499" t="s">
        <v>717</v>
      </c>
      <c r="C89" s="867" t="s">
        <v>414</v>
      </c>
    </row>
    <row r="90" spans="1:3">
      <c r="A90" s="1855"/>
      <c r="B90" s="1499" t="s">
        <v>718</v>
      </c>
      <c r="C90" s="867" t="s">
        <v>414</v>
      </c>
    </row>
    <row r="91" spans="1:3">
      <c r="A91" s="1855"/>
      <c r="B91" s="1499" t="s">
        <v>719</v>
      </c>
      <c r="C91" s="867" t="s">
        <v>414</v>
      </c>
    </row>
    <row r="92" spans="1:3" ht="16.8" thickBot="1">
      <c r="A92" s="1856"/>
      <c r="B92" s="1117" t="s">
        <v>720</v>
      </c>
      <c r="C92" s="1121" t="s">
        <v>414</v>
      </c>
    </row>
    <row r="93" spans="1:3" ht="32.4">
      <c r="A93" s="2191" t="s">
        <v>721</v>
      </c>
      <c r="B93" s="1498" t="s">
        <v>722</v>
      </c>
      <c r="C93" s="223" t="s">
        <v>1451</v>
      </c>
    </row>
    <row r="94" spans="1:3" ht="32.4">
      <c r="A94" s="1855"/>
      <c r="B94" s="1499" t="s">
        <v>724</v>
      </c>
      <c r="C94" s="867" t="s">
        <v>2040</v>
      </c>
    </row>
    <row r="95" spans="1:3">
      <c r="A95" s="1855"/>
      <c r="B95" s="1499" t="s">
        <v>725</v>
      </c>
      <c r="C95" s="867" t="s">
        <v>261</v>
      </c>
    </row>
    <row r="96" spans="1:3" ht="32.4">
      <c r="A96" s="1855"/>
      <c r="B96" s="1499" t="s">
        <v>726</v>
      </c>
      <c r="C96" s="867" t="s">
        <v>414</v>
      </c>
    </row>
    <row r="97" spans="1:3">
      <c r="A97" s="1855"/>
      <c r="B97" s="1499" t="s">
        <v>727</v>
      </c>
      <c r="C97" s="867" t="s">
        <v>414</v>
      </c>
    </row>
    <row r="98" spans="1:3" ht="48.6">
      <c r="A98" s="1855"/>
      <c r="B98" s="1499" t="s">
        <v>729</v>
      </c>
      <c r="C98" s="867" t="s">
        <v>1914</v>
      </c>
    </row>
    <row r="99" spans="1:3" ht="32.4">
      <c r="A99" s="1855"/>
      <c r="B99" s="1499" t="s">
        <v>730</v>
      </c>
      <c r="C99" s="867" t="s">
        <v>414</v>
      </c>
    </row>
    <row r="100" spans="1:3">
      <c r="A100" s="1855"/>
      <c r="B100" s="1499" t="s">
        <v>732</v>
      </c>
      <c r="C100" s="867" t="s">
        <v>261</v>
      </c>
    </row>
    <row r="101" spans="1:3">
      <c r="A101" s="1855"/>
      <c r="B101" s="1499" t="s">
        <v>733</v>
      </c>
      <c r="C101" s="867" t="s">
        <v>414</v>
      </c>
    </row>
    <row r="102" spans="1:3" ht="16.8" thickBot="1">
      <c r="A102" s="1856"/>
      <c r="B102" s="1373" t="s">
        <v>734</v>
      </c>
      <c r="C102" s="561" t="s">
        <v>414</v>
      </c>
    </row>
    <row r="103" spans="1:3" ht="32.4">
      <c r="A103" s="1858" t="s">
        <v>402</v>
      </c>
      <c r="B103" s="1499" t="s">
        <v>735</v>
      </c>
      <c r="C103" s="1503" t="s">
        <v>2727</v>
      </c>
    </row>
    <row r="104" spans="1:3">
      <c r="A104" s="1858"/>
      <c r="B104" s="1499" t="s">
        <v>405</v>
      </c>
      <c r="C104" s="1534">
        <v>1.042E-5</v>
      </c>
    </row>
    <row r="105" spans="1:3">
      <c r="A105" s="1858"/>
      <c r="B105" s="1499" t="s">
        <v>565</v>
      </c>
      <c r="C105" s="1535">
        <v>1.56E-3</v>
      </c>
    </row>
    <row r="106" spans="1:3">
      <c r="A106" s="1858"/>
      <c r="B106" s="1499" t="s">
        <v>407</v>
      </c>
      <c r="C106" s="867" t="s">
        <v>2728</v>
      </c>
    </row>
    <row r="107" spans="1:3" ht="16.8" thickBot="1">
      <c r="A107" s="1859"/>
      <c r="B107" s="25" t="s">
        <v>409</v>
      </c>
      <c r="C107" s="1121" t="s">
        <v>414</v>
      </c>
    </row>
    <row r="108" spans="1:3" s="135" customFormat="1" ht="65.099999999999994" customHeight="1">
      <c r="A108" s="1825" t="s">
        <v>410</v>
      </c>
      <c r="B108" s="1143" t="s">
        <v>411</v>
      </c>
      <c r="C108" s="1144" t="s">
        <v>2729</v>
      </c>
    </row>
    <row r="109" spans="1:3" s="135" customFormat="1" ht="65.099999999999994" customHeight="1" thickBot="1">
      <c r="A109" s="1826"/>
      <c r="B109" s="1145" t="s">
        <v>413</v>
      </c>
      <c r="C109" s="1146" t="s">
        <v>2730</v>
      </c>
    </row>
    <row r="110" spans="1:3" ht="16.8" thickBot="1">
      <c r="A110" s="2192" t="s">
        <v>740</v>
      </c>
      <c r="B110" s="2197"/>
      <c r="C110" s="1504" t="s">
        <v>414</v>
      </c>
    </row>
    <row r="111" spans="1:3" ht="235.5" customHeight="1">
      <c r="A111" s="1853" t="s">
        <v>2046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1903" t="s">
        <v>607</v>
      </c>
      <c r="B1" s="1903"/>
      <c r="C1" s="1903"/>
    </row>
    <row r="2" spans="1:3" ht="18.600000000000001" thickBot="1">
      <c r="A2" s="2241" t="s">
        <v>244</v>
      </c>
      <c r="B2" s="2242"/>
      <c r="C2" s="1536">
        <v>45467</v>
      </c>
    </row>
    <row r="3" spans="1:3">
      <c r="A3" s="1966" t="s">
        <v>245</v>
      </c>
      <c r="B3" s="17" t="s">
        <v>246</v>
      </c>
      <c r="C3" s="729" t="s">
        <v>2731</v>
      </c>
    </row>
    <row r="4" spans="1:3">
      <c r="A4" s="1966"/>
      <c r="B4" s="10" t="s">
        <v>248</v>
      </c>
      <c r="C4" s="651" t="s">
        <v>2732</v>
      </c>
    </row>
    <row r="5" spans="1:3">
      <c r="A5" s="1966"/>
      <c r="B5" s="10" t="s">
        <v>250</v>
      </c>
      <c r="C5" s="651" t="s">
        <v>457</v>
      </c>
    </row>
    <row r="6" spans="1:3">
      <c r="A6" s="1966"/>
      <c r="B6" s="10" t="s">
        <v>252</v>
      </c>
      <c r="C6" s="651" t="s">
        <v>2733</v>
      </c>
    </row>
    <row r="7" spans="1:3">
      <c r="A7" s="1966"/>
      <c r="B7" s="10" t="s">
        <v>254</v>
      </c>
      <c r="C7" s="1005" t="s">
        <v>2734</v>
      </c>
    </row>
    <row r="8" spans="1:3">
      <c r="A8" s="1966"/>
      <c r="B8" s="10" t="s">
        <v>256</v>
      </c>
      <c r="C8" s="1006" t="s">
        <v>2735</v>
      </c>
    </row>
    <row r="9" spans="1:3">
      <c r="A9" s="1966"/>
      <c r="B9" s="10" t="s">
        <v>257</v>
      </c>
      <c r="C9" s="1007">
        <v>2525496513</v>
      </c>
    </row>
    <row r="10" spans="1:3" ht="97.2">
      <c r="A10" s="1966"/>
      <c r="B10" s="10" t="s">
        <v>258</v>
      </c>
      <c r="C10" s="1008" t="s">
        <v>2736</v>
      </c>
    </row>
    <row r="11" spans="1:3">
      <c r="A11" s="1966"/>
      <c r="B11" s="10" t="s">
        <v>260</v>
      </c>
      <c r="C11" s="652" t="s">
        <v>261</v>
      </c>
    </row>
    <row r="12" spans="1:3">
      <c r="A12" s="1966"/>
      <c r="B12" s="10" t="s">
        <v>262</v>
      </c>
      <c r="C12" s="652" t="s">
        <v>263</v>
      </c>
    </row>
    <row r="13" spans="1:3">
      <c r="A13" s="1966"/>
      <c r="B13" s="10" t="s">
        <v>264</v>
      </c>
      <c r="C13" s="652" t="s">
        <v>263</v>
      </c>
    </row>
    <row r="14" spans="1:3">
      <c r="A14" s="1966"/>
      <c r="B14" s="10" t="s">
        <v>265</v>
      </c>
      <c r="C14" s="653" t="s">
        <v>261</v>
      </c>
    </row>
    <row r="15" spans="1:3">
      <c r="A15" s="1966"/>
      <c r="B15" s="10" t="s">
        <v>266</v>
      </c>
      <c r="C15" s="652" t="s">
        <v>251</v>
      </c>
    </row>
    <row r="16" spans="1:3">
      <c r="A16" s="1966"/>
      <c r="B16" s="10" t="s">
        <v>267</v>
      </c>
      <c r="C16" s="653" t="s">
        <v>251</v>
      </c>
    </row>
    <row r="17" spans="1:3" ht="81">
      <c r="A17" s="1966"/>
      <c r="B17" s="10" t="s">
        <v>268</v>
      </c>
      <c r="C17" s="651" t="s">
        <v>2737</v>
      </c>
    </row>
    <row r="18" spans="1:3" ht="32.4">
      <c r="A18" s="1966"/>
      <c r="B18" s="1499" t="s">
        <v>270</v>
      </c>
      <c r="C18" s="651" t="s">
        <v>271</v>
      </c>
    </row>
    <row r="19" spans="1:3">
      <c r="A19" s="1966"/>
      <c r="B19" s="10" t="s">
        <v>272</v>
      </c>
      <c r="C19" s="652" t="s">
        <v>301</v>
      </c>
    </row>
    <row r="20" spans="1:3" ht="32.4">
      <c r="A20" s="1966"/>
      <c r="B20" s="10" t="s">
        <v>273</v>
      </c>
      <c r="C20" s="652" t="s">
        <v>261</v>
      </c>
    </row>
    <row r="21" spans="1:3">
      <c r="A21" s="1966"/>
      <c r="B21" s="10" t="s">
        <v>274</v>
      </c>
      <c r="C21" s="652" t="s">
        <v>275</v>
      </c>
    </row>
    <row r="22" spans="1:3">
      <c r="A22" s="1966"/>
      <c r="B22" s="10" t="s">
        <v>276</v>
      </c>
      <c r="C22" s="652" t="s">
        <v>301</v>
      </c>
    </row>
    <row r="23" spans="1:3">
      <c r="A23" s="1966"/>
      <c r="B23" s="10" t="s">
        <v>277</v>
      </c>
      <c r="C23" s="652" t="s">
        <v>275</v>
      </c>
    </row>
    <row r="24" spans="1:3">
      <c r="A24" s="1966"/>
      <c r="B24" s="10" t="s">
        <v>278</v>
      </c>
      <c r="C24" s="652" t="s">
        <v>275</v>
      </c>
    </row>
    <row r="25" spans="1:3">
      <c r="A25" s="1966"/>
      <c r="B25" s="10" t="s">
        <v>279</v>
      </c>
      <c r="C25" s="651" t="s">
        <v>1488</v>
      </c>
    </row>
    <row r="26" spans="1:3">
      <c r="A26" s="1966"/>
      <c r="B26" s="10" t="s">
        <v>281</v>
      </c>
      <c r="C26" s="652" t="s">
        <v>275</v>
      </c>
    </row>
    <row r="27" spans="1:3">
      <c r="A27" s="1966"/>
      <c r="B27" s="10" t="s">
        <v>282</v>
      </c>
      <c r="C27" s="651" t="s">
        <v>283</v>
      </c>
    </row>
    <row r="28" spans="1:3">
      <c r="A28" s="1966"/>
      <c r="B28" s="10" t="s">
        <v>284</v>
      </c>
      <c r="C28" s="651" t="s">
        <v>285</v>
      </c>
    </row>
    <row r="29" spans="1:3" ht="97.2">
      <c r="A29" s="1966"/>
      <c r="B29" s="10" t="s">
        <v>286</v>
      </c>
      <c r="C29" s="651" t="s">
        <v>2738</v>
      </c>
    </row>
    <row r="30" spans="1:3" ht="113.4">
      <c r="A30" s="1966"/>
      <c r="B30" s="10" t="s">
        <v>288</v>
      </c>
      <c r="C30" s="651" t="s">
        <v>2739</v>
      </c>
    </row>
    <row r="31" spans="1:3">
      <c r="A31" s="1966"/>
      <c r="B31" s="10" t="s">
        <v>290</v>
      </c>
      <c r="C31" s="651" t="s">
        <v>1963</v>
      </c>
    </row>
    <row r="32" spans="1:3" ht="33" thickBot="1">
      <c r="A32" s="1967"/>
      <c r="B32" s="15" t="s">
        <v>292</v>
      </c>
      <c r="C32" s="646" t="s">
        <v>301</v>
      </c>
    </row>
    <row r="33" spans="1:3">
      <c r="A33" s="1960" t="s">
        <v>293</v>
      </c>
      <c r="B33" s="17" t="s">
        <v>294</v>
      </c>
      <c r="C33" s="654" t="s">
        <v>2733</v>
      </c>
    </row>
    <row r="34" spans="1:3">
      <c r="A34" s="1961"/>
      <c r="B34" s="10" t="s">
        <v>295</v>
      </c>
      <c r="C34" s="651" t="s">
        <v>2740</v>
      </c>
    </row>
    <row r="35" spans="1:3">
      <c r="A35" s="1961"/>
      <c r="B35" s="10" t="s">
        <v>297</v>
      </c>
      <c r="C35" s="651" t="s">
        <v>298</v>
      </c>
    </row>
    <row r="36" spans="1:3">
      <c r="A36" s="1961"/>
      <c r="B36" s="10" t="s">
        <v>299</v>
      </c>
      <c r="C36" s="652" t="s">
        <v>275</v>
      </c>
    </row>
    <row r="37" spans="1:3">
      <c r="A37" s="1961"/>
      <c r="B37" s="10" t="s">
        <v>300</v>
      </c>
      <c r="C37" s="652" t="s">
        <v>301</v>
      </c>
    </row>
    <row r="38" spans="1:3" ht="18.600000000000001" thickBot="1">
      <c r="A38" s="1962"/>
      <c r="B38" s="19" t="s">
        <v>302</v>
      </c>
      <c r="C38" s="646" t="s">
        <v>263</v>
      </c>
    </row>
    <row r="39" spans="1:3">
      <c r="A39" s="1960" t="s">
        <v>303</v>
      </c>
      <c r="B39" s="17" t="s">
        <v>304</v>
      </c>
      <c r="C39" s="655" t="s">
        <v>263</v>
      </c>
    </row>
    <row r="40" spans="1:3">
      <c r="A40" s="1961"/>
      <c r="B40" s="10" t="s">
        <v>305</v>
      </c>
      <c r="C40" s="652" t="s">
        <v>2741</v>
      </c>
    </row>
    <row r="41" spans="1:3" ht="32.4">
      <c r="A41" s="1961"/>
      <c r="B41" s="10" t="s">
        <v>306</v>
      </c>
      <c r="C41" s="652" t="s">
        <v>2742</v>
      </c>
    </row>
    <row r="42" spans="1:3">
      <c r="A42" s="1961"/>
      <c r="B42" s="10" t="s">
        <v>307</v>
      </c>
      <c r="C42" s="652" t="s">
        <v>756</v>
      </c>
    </row>
    <row r="43" spans="1:3">
      <c r="A43" s="1961"/>
      <c r="B43" s="10" t="s">
        <v>308</v>
      </c>
      <c r="C43" s="652">
        <v>4.2361111111111106E-2</v>
      </c>
    </row>
    <row r="44" spans="1:3" ht="18.600000000000001" thickBot="1">
      <c r="A44" s="1962"/>
      <c r="B44" s="19" t="s">
        <v>309</v>
      </c>
      <c r="C44" s="656" t="s">
        <v>2743</v>
      </c>
    </row>
    <row r="45" spans="1:3">
      <c r="A45" s="1960" t="s">
        <v>310</v>
      </c>
      <c r="B45" s="17" t="s">
        <v>311</v>
      </c>
      <c r="C45" s="654" t="s">
        <v>263</v>
      </c>
    </row>
    <row r="46" spans="1:3" ht="64.8">
      <c r="A46" s="1961"/>
      <c r="B46" s="10" t="s">
        <v>312</v>
      </c>
      <c r="C46" s="651" t="s">
        <v>2744</v>
      </c>
    </row>
    <row r="47" spans="1:3" ht="49.2" thickBot="1">
      <c r="A47" s="1962"/>
      <c r="B47" s="19" t="s">
        <v>314</v>
      </c>
      <c r="C47" s="656" t="s">
        <v>2745</v>
      </c>
    </row>
    <row r="48" spans="1:3">
      <c r="A48" s="1969" t="s">
        <v>316</v>
      </c>
      <c r="B48" s="21" t="s">
        <v>317</v>
      </c>
      <c r="C48" s="657" t="s">
        <v>263</v>
      </c>
    </row>
    <row r="49" spans="1:3">
      <c r="A49" s="1970"/>
      <c r="B49" s="10" t="s">
        <v>318</v>
      </c>
      <c r="C49" s="652" t="s">
        <v>1496</v>
      </c>
    </row>
    <row r="50" spans="1:3">
      <c r="A50" s="1970"/>
      <c r="B50" s="10" t="s">
        <v>320</v>
      </c>
      <c r="C50" s="652" t="s">
        <v>2746</v>
      </c>
    </row>
    <row r="51" spans="1:3">
      <c r="A51" s="1970"/>
      <c r="B51" s="10" t="s">
        <v>322</v>
      </c>
      <c r="C51" s="652" t="s">
        <v>2003</v>
      </c>
    </row>
    <row r="52" spans="1:3" ht="113.4">
      <c r="A52" s="1970"/>
      <c r="B52" s="10" t="s">
        <v>324</v>
      </c>
      <c r="C52" s="652" t="s">
        <v>2747</v>
      </c>
    </row>
    <row r="53" spans="1:3" ht="162">
      <c r="A53" s="1970"/>
      <c r="B53" s="10" t="s">
        <v>326</v>
      </c>
      <c r="C53" s="651" t="s">
        <v>2748</v>
      </c>
    </row>
    <row r="54" spans="1:3" ht="32.4">
      <c r="A54" s="1970"/>
      <c r="B54" s="10" t="s">
        <v>328</v>
      </c>
      <c r="C54" s="651" t="s">
        <v>2749</v>
      </c>
    </row>
    <row r="55" spans="1:3">
      <c r="A55" s="1970"/>
      <c r="B55" s="10" t="s">
        <v>330</v>
      </c>
      <c r="C55" s="651" t="s">
        <v>2750</v>
      </c>
    </row>
    <row r="56" spans="1:3">
      <c r="A56" s="1970"/>
      <c r="B56" s="10" t="s">
        <v>332</v>
      </c>
      <c r="C56" s="652" t="s">
        <v>2751</v>
      </c>
    </row>
    <row r="57" spans="1:3" ht="145.80000000000001">
      <c r="A57" s="1970"/>
      <c r="B57" s="10" t="s">
        <v>334</v>
      </c>
      <c r="C57" s="652" t="s">
        <v>2752</v>
      </c>
    </row>
    <row r="58" spans="1:3" ht="32.4">
      <c r="A58" s="1970"/>
      <c r="B58" s="10" t="s">
        <v>335</v>
      </c>
      <c r="C58" s="658" t="s">
        <v>2753</v>
      </c>
    </row>
    <row r="59" spans="1:3">
      <c r="A59" s="1970"/>
      <c r="B59" s="10" t="s">
        <v>336</v>
      </c>
      <c r="C59" s="1009" t="s">
        <v>2750</v>
      </c>
    </row>
    <row r="60" spans="1:3" ht="32.4">
      <c r="A60" s="1970"/>
      <c r="B60" s="10" t="s">
        <v>338</v>
      </c>
      <c r="C60" s="1010" t="s">
        <v>2754</v>
      </c>
    </row>
    <row r="61" spans="1:3" ht="48.6">
      <c r="A61" s="1970"/>
      <c r="B61" s="10" t="s">
        <v>340</v>
      </c>
      <c r="C61" s="1011" t="s">
        <v>2755</v>
      </c>
    </row>
    <row r="62" spans="1:3" ht="32.4">
      <c r="A62" s="1970"/>
      <c r="B62" s="10" t="s">
        <v>342</v>
      </c>
      <c r="C62" s="652" t="s">
        <v>1973</v>
      </c>
    </row>
    <row r="63" spans="1:3">
      <c r="A63" s="1970"/>
      <c r="B63" s="10" t="s">
        <v>344</v>
      </c>
      <c r="C63" s="652" t="s">
        <v>275</v>
      </c>
    </row>
    <row r="64" spans="1:3">
      <c r="A64" s="1970"/>
      <c r="B64" s="10" t="s">
        <v>345</v>
      </c>
      <c r="C64" s="652" t="s">
        <v>275</v>
      </c>
    </row>
    <row r="65" spans="1:3">
      <c r="A65" s="1970"/>
      <c r="B65" s="10" t="s">
        <v>346</v>
      </c>
      <c r="C65" s="652" t="s">
        <v>261</v>
      </c>
    </row>
    <row r="66" spans="1:3">
      <c r="A66" s="1970"/>
      <c r="B66" s="10" t="s">
        <v>347</v>
      </c>
      <c r="C66" s="652" t="s">
        <v>301</v>
      </c>
    </row>
    <row r="67" spans="1:3">
      <c r="A67" s="1970"/>
      <c r="B67" s="10" t="s">
        <v>348</v>
      </c>
      <c r="C67" s="652" t="s">
        <v>301</v>
      </c>
    </row>
    <row r="68" spans="1:3" ht="18.600000000000001" thickBot="1">
      <c r="A68" s="1971"/>
      <c r="B68" s="19" t="s">
        <v>349</v>
      </c>
      <c r="C68" s="658" t="s">
        <v>301</v>
      </c>
    </row>
    <row r="69" spans="1:3">
      <c r="A69" s="1960" t="s">
        <v>350</v>
      </c>
      <c r="B69" s="17" t="s">
        <v>351</v>
      </c>
      <c r="C69" s="654" t="s">
        <v>263</v>
      </c>
    </row>
    <row r="70" spans="1:3">
      <c r="A70" s="1961"/>
      <c r="B70" s="10" t="s">
        <v>352</v>
      </c>
      <c r="C70" s="651" t="s">
        <v>353</v>
      </c>
    </row>
    <row r="71" spans="1:3">
      <c r="A71" s="1961"/>
      <c r="B71" s="10" t="s">
        <v>354</v>
      </c>
      <c r="C71" s="652" t="s">
        <v>301</v>
      </c>
    </row>
    <row r="72" spans="1:3">
      <c r="A72" s="1961"/>
      <c r="B72" s="10" t="s">
        <v>355</v>
      </c>
      <c r="C72" s="652" t="s">
        <v>301</v>
      </c>
    </row>
    <row r="73" spans="1:3" ht="48.6">
      <c r="A73" s="1961"/>
      <c r="B73" s="10" t="s">
        <v>356</v>
      </c>
      <c r="C73" s="651" t="s">
        <v>521</v>
      </c>
    </row>
    <row r="74" spans="1:3">
      <c r="A74" s="1961"/>
      <c r="B74" s="10" t="s">
        <v>358</v>
      </c>
      <c r="C74" s="651" t="s">
        <v>285</v>
      </c>
    </row>
    <row r="75" spans="1:3">
      <c r="A75" s="1961"/>
      <c r="B75" s="10" t="s">
        <v>359</v>
      </c>
      <c r="C75" s="651" t="s">
        <v>263</v>
      </c>
    </row>
    <row r="76" spans="1:3">
      <c r="A76" s="1961"/>
      <c r="B76" s="10" t="s">
        <v>360</v>
      </c>
      <c r="C76" s="651" t="s">
        <v>361</v>
      </c>
    </row>
    <row r="77" spans="1:3" ht="162.6" thickBot="1">
      <c r="A77" s="1962"/>
      <c r="B77" s="19" t="s">
        <v>362</v>
      </c>
      <c r="C77" s="690" t="s">
        <v>2756</v>
      </c>
    </row>
    <row r="78" spans="1:3" ht="97.2">
      <c r="A78" s="1960" t="s">
        <v>364</v>
      </c>
      <c r="B78" s="17" t="s">
        <v>365</v>
      </c>
      <c r="C78" s="356" t="s">
        <v>2757</v>
      </c>
    </row>
    <row r="79" spans="1:3">
      <c r="A79" s="1961"/>
      <c r="B79" s="10" t="s">
        <v>367</v>
      </c>
      <c r="C79" s="1008" t="s">
        <v>1740</v>
      </c>
    </row>
    <row r="80" spans="1:3" ht="48.6">
      <c r="A80" s="1961"/>
      <c r="B80" s="10" t="s">
        <v>369</v>
      </c>
      <c r="C80" s="651" t="s">
        <v>2629</v>
      </c>
    </row>
    <row r="81" spans="1:3" ht="32.4">
      <c r="A81" s="1961"/>
      <c r="B81" s="10" t="s">
        <v>371</v>
      </c>
      <c r="C81" s="651" t="s">
        <v>1742</v>
      </c>
    </row>
    <row r="82" spans="1:3" ht="64.8">
      <c r="A82" s="1961"/>
      <c r="B82" s="10" t="s">
        <v>373</v>
      </c>
      <c r="C82" s="651" t="s">
        <v>1743</v>
      </c>
    </row>
    <row r="83" spans="1:3">
      <c r="A83" s="1961"/>
      <c r="B83" s="10" t="s">
        <v>375</v>
      </c>
      <c r="C83" s="652" t="s">
        <v>263</v>
      </c>
    </row>
    <row r="84" spans="1:3" ht="81">
      <c r="A84" s="1961"/>
      <c r="B84" s="10" t="s">
        <v>347</v>
      </c>
      <c r="C84" s="652" t="s">
        <v>1744</v>
      </c>
    </row>
    <row r="85" spans="1:3" ht="81">
      <c r="A85" s="1961"/>
      <c r="B85" s="10" t="s">
        <v>348</v>
      </c>
      <c r="C85" s="1012" t="s">
        <v>1745</v>
      </c>
    </row>
    <row r="86" spans="1:3" ht="129.6">
      <c r="A86" s="1961"/>
      <c r="B86" s="10" t="s">
        <v>378</v>
      </c>
      <c r="C86" s="688" t="s">
        <v>2758</v>
      </c>
    </row>
    <row r="87" spans="1:3">
      <c r="A87" s="1961"/>
      <c r="B87" s="10" t="s">
        <v>380</v>
      </c>
      <c r="C87" s="652"/>
    </row>
    <row r="88" spans="1:3">
      <c r="A88" s="1961"/>
      <c r="B88" s="10" t="s">
        <v>381</v>
      </c>
      <c r="C88" s="652" t="s">
        <v>261</v>
      </c>
    </row>
    <row r="89" spans="1:3">
      <c r="A89" s="1961"/>
      <c r="B89" s="10" t="s">
        <v>382</v>
      </c>
      <c r="C89" s="652" t="s">
        <v>301</v>
      </c>
    </row>
    <row r="90" spans="1:3">
      <c r="A90" s="1961"/>
      <c r="B90" s="10" t="s">
        <v>383</v>
      </c>
      <c r="C90" s="652" t="s">
        <v>301</v>
      </c>
    </row>
    <row r="91" spans="1:3">
      <c r="A91" s="1961"/>
      <c r="B91" s="10" t="s">
        <v>384</v>
      </c>
      <c r="C91" s="652" t="s">
        <v>301</v>
      </c>
    </row>
    <row r="92" spans="1:3" ht="18.600000000000001" thickBot="1">
      <c r="A92" s="1962"/>
      <c r="B92" s="19" t="s">
        <v>385</v>
      </c>
      <c r="C92" s="656" t="s">
        <v>301</v>
      </c>
    </row>
    <row r="93" spans="1:3" ht="81">
      <c r="A93" s="1960" t="s">
        <v>386</v>
      </c>
      <c r="B93" s="17" t="s">
        <v>387</v>
      </c>
      <c r="C93" s="654" t="s">
        <v>1747</v>
      </c>
    </row>
    <row r="94" spans="1:3" ht="32.4">
      <c r="A94" s="1961"/>
      <c r="B94" s="10" t="s">
        <v>389</v>
      </c>
      <c r="C94" s="652" t="s">
        <v>549</v>
      </c>
    </row>
    <row r="95" spans="1:3" ht="97.2">
      <c r="A95" s="1961"/>
      <c r="B95" s="10" t="s">
        <v>391</v>
      </c>
      <c r="C95" s="651" t="s">
        <v>2759</v>
      </c>
    </row>
    <row r="96" spans="1:3" ht="66">
      <c r="A96" s="1961"/>
      <c r="B96" s="10" t="s">
        <v>392</v>
      </c>
      <c r="C96" s="1013" t="s">
        <v>1982</v>
      </c>
    </row>
    <row r="97" spans="1:3" ht="81">
      <c r="A97" s="1961"/>
      <c r="B97" s="10" t="s">
        <v>393</v>
      </c>
      <c r="C97" s="1014" t="s">
        <v>1750</v>
      </c>
    </row>
    <row r="98" spans="1:3" ht="81">
      <c r="A98" s="1961"/>
      <c r="B98" s="10" t="s">
        <v>395</v>
      </c>
      <c r="C98" s="651" t="s">
        <v>2760</v>
      </c>
    </row>
    <row r="99" spans="1:3" ht="129.6">
      <c r="A99" s="1961"/>
      <c r="B99" s="10" t="s">
        <v>397</v>
      </c>
      <c r="C99" s="651" t="s">
        <v>2761</v>
      </c>
    </row>
    <row r="100" spans="1:3" ht="113.4">
      <c r="A100" s="1961"/>
      <c r="B100" s="10" t="s">
        <v>398</v>
      </c>
      <c r="C100" s="651" t="s">
        <v>2762</v>
      </c>
    </row>
    <row r="101" spans="1:3">
      <c r="A101" s="1961"/>
      <c r="B101" s="10" t="s">
        <v>400</v>
      </c>
      <c r="C101" s="688" t="s">
        <v>1987</v>
      </c>
    </row>
    <row r="102" spans="1:3" ht="18.600000000000001" thickBot="1">
      <c r="A102" s="1962"/>
      <c r="B102" s="19" t="s">
        <v>401</v>
      </c>
      <c r="C102" s="646" t="s">
        <v>275</v>
      </c>
    </row>
    <row r="103" spans="1:3" ht="32.4">
      <c r="A103" s="1972" t="s">
        <v>402</v>
      </c>
      <c r="B103" s="10" t="s">
        <v>403</v>
      </c>
      <c r="C103" s="850" t="s">
        <v>2763</v>
      </c>
    </row>
    <row r="104" spans="1:3">
      <c r="A104" s="1973"/>
      <c r="B104" s="1499" t="s">
        <v>405</v>
      </c>
      <c r="C104" s="1015" t="s">
        <v>2764</v>
      </c>
    </row>
    <row r="105" spans="1:3">
      <c r="A105" s="1973"/>
      <c r="B105" s="1499" t="s">
        <v>406</v>
      </c>
      <c r="C105" s="662">
        <v>4.8499999999999996</v>
      </c>
    </row>
    <row r="106" spans="1:3">
      <c r="A106" s="1973"/>
      <c r="B106" s="1499" t="s">
        <v>407</v>
      </c>
      <c r="C106" s="855" t="s">
        <v>1990</v>
      </c>
    </row>
    <row r="107" spans="1:3" ht="18.600000000000001" thickBot="1">
      <c r="A107" s="1974"/>
      <c r="B107" s="25" t="s">
        <v>409</v>
      </c>
      <c r="C107" s="1537" t="s">
        <v>301</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414</v>
      </c>
    </row>
    <row r="110" spans="1:3" ht="18.600000000000001" thickBot="1">
      <c r="A110" s="1975" t="s">
        <v>415</v>
      </c>
      <c r="B110" s="2240"/>
      <c r="C110" s="579" t="s">
        <v>251</v>
      </c>
    </row>
    <row r="111" spans="1:3" ht="231" customHeight="1">
      <c r="A111" s="2211" t="s">
        <v>416</v>
      </c>
      <c r="B111" s="2211"/>
      <c r="C111" s="22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ignoredErrors>
    <ignoredError sqref="C104 C8" numberStoredAsText="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502">
        <v>45539</v>
      </c>
    </row>
    <row r="3" spans="1:3">
      <c r="A3" s="2196" t="s">
        <v>609</v>
      </c>
      <c r="B3" s="1498" t="s">
        <v>610</v>
      </c>
      <c r="C3" s="223" t="s">
        <v>2765</v>
      </c>
    </row>
    <row r="4" spans="1:3">
      <c r="A4" s="1866"/>
      <c r="B4" s="1499" t="s">
        <v>612</v>
      </c>
      <c r="C4" s="223" t="s">
        <v>2766</v>
      </c>
    </row>
    <row r="5" spans="1:3">
      <c r="A5" s="1866"/>
      <c r="B5" s="1499" t="s">
        <v>424</v>
      </c>
      <c r="C5" s="223" t="s">
        <v>414</v>
      </c>
    </row>
    <row r="6" spans="1:3">
      <c r="A6" s="1866"/>
      <c r="B6" s="1499" t="s">
        <v>252</v>
      </c>
      <c r="C6" s="223" t="s">
        <v>2767</v>
      </c>
    </row>
    <row r="7" spans="1:3">
      <c r="A7" s="1866"/>
      <c r="B7" s="1499" t="s">
        <v>426</v>
      </c>
      <c r="C7" s="223" t="s">
        <v>2768</v>
      </c>
    </row>
    <row r="8" spans="1:3">
      <c r="A8" s="1866"/>
      <c r="B8" s="1499" t="s">
        <v>428</v>
      </c>
      <c r="C8" s="224">
        <v>4102871102</v>
      </c>
    </row>
    <row r="9" spans="1:3">
      <c r="A9" s="1866"/>
      <c r="B9" s="1499" t="s">
        <v>429</v>
      </c>
      <c r="C9" s="225">
        <v>600188968649</v>
      </c>
    </row>
    <row r="10" spans="1:3">
      <c r="A10" s="1866"/>
      <c r="B10" s="1499" t="s">
        <v>616</v>
      </c>
      <c r="C10" s="223" t="s">
        <v>2769</v>
      </c>
    </row>
    <row r="11" spans="1:3">
      <c r="A11" s="1866"/>
      <c r="B11" s="1499" t="s">
        <v>618</v>
      </c>
      <c r="C11" s="223" t="s">
        <v>261</v>
      </c>
    </row>
    <row r="12" spans="1:3">
      <c r="A12" s="1866"/>
      <c r="B12" s="1499" t="s">
        <v>619</v>
      </c>
      <c r="C12" s="223" t="s">
        <v>263</v>
      </c>
    </row>
    <row r="13" spans="1:3">
      <c r="A13" s="1866"/>
      <c r="B13" s="1499" t="s">
        <v>620</v>
      </c>
      <c r="C13" s="223" t="s">
        <v>263</v>
      </c>
    </row>
    <row r="14" spans="1:3">
      <c r="A14" s="1866"/>
      <c r="B14" s="1499" t="s">
        <v>621</v>
      </c>
      <c r="C14" s="223" t="s">
        <v>261</v>
      </c>
    </row>
    <row r="15" spans="1:3">
      <c r="A15" s="1866"/>
      <c r="B15" s="1499" t="s">
        <v>622</v>
      </c>
      <c r="C15" s="223" t="s">
        <v>414</v>
      </c>
    </row>
    <row r="16" spans="1:3">
      <c r="A16" s="1866"/>
      <c r="B16" s="1499" t="s">
        <v>623</v>
      </c>
      <c r="C16" s="223" t="s">
        <v>414</v>
      </c>
    </row>
    <row r="17" spans="1:3" ht="64.8">
      <c r="A17" s="1866"/>
      <c r="B17" s="1499" t="s">
        <v>624</v>
      </c>
      <c r="C17" s="223" t="s">
        <v>2770</v>
      </c>
    </row>
    <row r="18" spans="1:3" ht="32.4">
      <c r="A18" s="1866"/>
      <c r="B18" s="1499" t="s">
        <v>270</v>
      </c>
      <c r="C18" s="223" t="s">
        <v>271</v>
      </c>
    </row>
    <row r="19" spans="1:3">
      <c r="A19" s="1866"/>
      <c r="B19" s="1499" t="s">
        <v>626</v>
      </c>
      <c r="C19" s="223" t="s">
        <v>414</v>
      </c>
    </row>
    <row r="20" spans="1:3" ht="32.4">
      <c r="A20" s="1866"/>
      <c r="B20" s="1499" t="s">
        <v>627</v>
      </c>
      <c r="C20" s="223" t="s">
        <v>261</v>
      </c>
    </row>
    <row r="21" spans="1:3">
      <c r="A21" s="1866"/>
      <c r="B21" s="1499" t="s">
        <v>628</v>
      </c>
      <c r="C21" s="223" t="s">
        <v>414</v>
      </c>
    </row>
    <row r="22" spans="1:3">
      <c r="A22" s="1866"/>
      <c r="B22" s="1499" t="s">
        <v>629</v>
      </c>
      <c r="C22" s="223" t="s">
        <v>414</v>
      </c>
    </row>
    <row r="23" spans="1:3">
      <c r="A23" s="1866"/>
      <c r="B23" s="1499" t="s">
        <v>630</v>
      </c>
      <c r="C23" s="223" t="s">
        <v>414</v>
      </c>
    </row>
    <row r="24" spans="1:3">
      <c r="A24" s="1866"/>
      <c r="B24" s="1499" t="s">
        <v>631</v>
      </c>
      <c r="C24" s="223" t="s">
        <v>414</v>
      </c>
    </row>
    <row r="25" spans="1:3">
      <c r="A25" s="1866"/>
      <c r="B25" s="1499" t="s">
        <v>632</v>
      </c>
      <c r="C25" s="223" t="s">
        <v>280</v>
      </c>
    </row>
    <row r="26" spans="1:3">
      <c r="A26" s="1866"/>
      <c r="B26" s="1499" t="s">
        <v>633</v>
      </c>
      <c r="C26" s="223" t="s">
        <v>414</v>
      </c>
    </row>
    <row r="27" spans="1:3">
      <c r="A27" s="1866"/>
      <c r="B27" s="1499" t="s">
        <v>634</v>
      </c>
      <c r="C27" s="223" t="s">
        <v>283</v>
      </c>
    </row>
    <row r="28" spans="1:3">
      <c r="A28" s="1866"/>
      <c r="B28" s="1499" t="s">
        <v>635</v>
      </c>
      <c r="C28" s="223" t="s">
        <v>285</v>
      </c>
    </row>
    <row r="29" spans="1:3">
      <c r="A29" s="1866"/>
      <c r="B29" s="1499" t="s">
        <v>636</v>
      </c>
      <c r="C29" s="223" t="s">
        <v>637</v>
      </c>
    </row>
    <row r="30" spans="1:3" ht="32.4">
      <c r="A30" s="1866"/>
      <c r="B30" s="1499" t="s">
        <v>638</v>
      </c>
      <c r="C30" s="223" t="s">
        <v>2771</v>
      </c>
    </row>
    <row r="31" spans="1:3" ht="32.4">
      <c r="A31" s="1866"/>
      <c r="B31" s="1499" t="s">
        <v>639</v>
      </c>
      <c r="C31" s="223" t="s">
        <v>2772</v>
      </c>
    </row>
    <row r="32" spans="1:3" ht="33" thickBot="1">
      <c r="A32" s="1867"/>
      <c r="B32" s="4" t="s">
        <v>641</v>
      </c>
      <c r="C32" s="144" t="s">
        <v>119</v>
      </c>
    </row>
    <row r="33" spans="1:3">
      <c r="A33" s="2191" t="s">
        <v>642</v>
      </c>
      <c r="B33" s="1498" t="s">
        <v>643</v>
      </c>
      <c r="C33" s="1538" t="s">
        <v>2767</v>
      </c>
    </row>
    <row r="34" spans="1:3">
      <c r="A34" s="1855"/>
      <c r="B34" s="1499" t="s">
        <v>644</v>
      </c>
      <c r="C34" s="223" t="s">
        <v>2773</v>
      </c>
    </row>
    <row r="35" spans="1:3">
      <c r="A35" s="1855"/>
      <c r="B35" s="1499" t="s">
        <v>646</v>
      </c>
      <c r="C35" s="223" t="s">
        <v>298</v>
      </c>
    </row>
    <row r="36" spans="1:3">
      <c r="A36" s="1855"/>
      <c r="B36" s="1499" t="s">
        <v>647</v>
      </c>
      <c r="C36" s="223" t="s">
        <v>414</v>
      </c>
    </row>
    <row r="37" spans="1:3">
      <c r="A37" s="1855"/>
      <c r="B37" s="1499" t="s">
        <v>648</v>
      </c>
      <c r="C37" s="223" t="s">
        <v>414</v>
      </c>
    </row>
    <row r="38" spans="1:3" ht="16.8" thickBot="1">
      <c r="A38" s="1856"/>
      <c r="B38" s="1117" t="s">
        <v>649</v>
      </c>
      <c r="C38" s="144" t="s">
        <v>263</v>
      </c>
    </row>
    <row r="39" spans="1:3">
      <c r="A39" s="2191" t="s">
        <v>650</v>
      </c>
      <c r="B39" s="1498" t="s">
        <v>651</v>
      </c>
      <c r="C39" s="1538" t="s">
        <v>261</v>
      </c>
    </row>
    <row r="40" spans="1:3">
      <c r="A40" s="1855"/>
      <c r="B40" s="1499" t="s">
        <v>652</v>
      </c>
      <c r="C40" s="223" t="s">
        <v>414</v>
      </c>
    </row>
    <row r="41" spans="1:3">
      <c r="A41" s="1855"/>
      <c r="B41" s="1499" t="s">
        <v>653</v>
      </c>
      <c r="C41" s="223" t="s">
        <v>414</v>
      </c>
    </row>
    <row r="42" spans="1:3">
      <c r="A42" s="1855"/>
      <c r="B42" s="1499" t="s">
        <v>654</v>
      </c>
      <c r="C42" s="223" t="s">
        <v>414</v>
      </c>
    </row>
    <row r="43" spans="1:3">
      <c r="A43" s="1855"/>
      <c r="B43" s="1499" t="s">
        <v>655</v>
      </c>
      <c r="C43" s="223" t="s">
        <v>414</v>
      </c>
    </row>
    <row r="44" spans="1:3" ht="16.8" thickBot="1">
      <c r="A44" s="1856"/>
      <c r="B44" s="1373" t="s">
        <v>656</v>
      </c>
      <c r="C44" s="144" t="s">
        <v>414</v>
      </c>
    </row>
    <row r="45" spans="1:3">
      <c r="A45" s="2191" t="s">
        <v>657</v>
      </c>
      <c r="B45" s="1498" t="s">
        <v>658</v>
      </c>
      <c r="C45" s="1538" t="s">
        <v>263</v>
      </c>
    </row>
    <row r="46" spans="1:3" ht="32.4">
      <c r="A46" s="1855"/>
      <c r="B46" s="1499" t="s">
        <v>659</v>
      </c>
      <c r="C46" s="223" t="s">
        <v>2774</v>
      </c>
    </row>
    <row r="47" spans="1:3" ht="16.8" thickBot="1">
      <c r="A47" s="1856"/>
      <c r="B47" s="1117" t="s">
        <v>660</v>
      </c>
      <c r="C47" s="144" t="s">
        <v>414</v>
      </c>
    </row>
    <row r="48" spans="1:3">
      <c r="A48" s="1855" t="s">
        <v>316</v>
      </c>
      <c r="B48" s="4" t="s">
        <v>661</v>
      </c>
      <c r="C48" s="1538" t="s">
        <v>1155</v>
      </c>
    </row>
    <row r="49" spans="1:3">
      <c r="A49" s="1855"/>
      <c r="B49" s="1499" t="s">
        <v>662</v>
      </c>
      <c r="C49" s="223" t="s">
        <v>2775</v>
      </c>
    </row>
    <row r="50" spans="1:3" ht="64.8">
      <c r="A50" s="1855"/>
      <c r="B50" s="1499" t="s">
        <v>664</v>
      </c>
      <c r="C50" s="223" t="s">
        <v>2776</v>
      </c>
    </row>
    <row r="51" spans="1:3">
      <c r="A51" s="1855"/>
      <c r="B51" s="1499" t="s">
        <v>666</v>
      </c>
      <c r="C51" s="223" t="s">
        <v>667</v>
      </c>
    </row>
    <row r="52" spans="1:3" ht="64.8">
      <c r="A52" s="1855"/>
      <c r="B52" s="1499" t="s">
        <v>668</v>
      </c>
      <c r="C52" s="223" t="s">
        <v>2777</v>
      </c>
    </row>
    <row r="53" spans="1:3" ht="32.4">
      <c r="A53" s="1855"/>
      <c r="B53" s="1499" t="s">
        <v>670</v>
      </c>
      <c r="C53" s="223" t="s">
        <v>2778</v>
      </c>
    </row>
    <row r="54" spans="1:3">
      <c r="A54" s="1855"/>
      <c r="B54" s="1499" t="s">
        <v>672</v>
      </c>
      <c r="C54" s="223" t="s">
        <v>2779</v>
      </c>
    </row>
    <row r="55" spans="1:3">
      <c r="A55" s="1855"/>
      <c r="B55" s="1499" t="s">
        <v>673</v>
      </c>
      <c r="C55" s="223" t="s">
        <v>2780</v>
      </c>
    </row>
    <row r="56" spans="1:3">
      <c r="A56" s="1855"/>
      <c r="B56" s="1499" t="s">
        <v>675</v>
      </c>
      <c r="C56" s="223" t="s">
        <v>2240</v>
      </c>
    </row>
    <row r="57" spans="1:3">
      <c r="A57" s="1855"/>
      <c r="B57" s="1499" t="s">
        <v>676</v>
      </c>
      <c r="C57" s="223" t="s">
        <v>414</v>
      </c>
    </row>
    <row r="58" spans="1:3">
      <c r="A58" s="1855"/>
      <c r="B58" s="1499" t="s">
        <v>677</v>
      </c>
      <c r="C58" s="223" t="s">
        <v>414</v>
      </c>
    </row>
    <row r="59" spans="1:3">
      <c r="A59" s="1855"/>
      <c r="B59" s="1499" t="s">
        <v>678</v>
      </c>
      <c r="C59" s="223" t="s">
        <v>2780</v>
      </c>
    </row>
    <row r="60" spans="1:3">
      <c r="A60" s="1855"/>
      <c r="B60" s="1499" t="s">
        <v>680</v>
      </c>
      <c r="C60" s="223" t="s">
        <v>414</v>
      </c>
    </row>
    <row r="61" spans="1:3">
      <c r="A61" s="1855"/>
      <c r="B61" s="1499" t="s">
        <v>682</v>
      </c>
      <c r="C61" s="223" t="s">
        <v>414</v>
      </c>
    </row>
    <row r="62" spans="1:3">
      <c r="A62" s="1855"/>
      <c r="B62" s="1499" t="s">
        <v>684</v>
      </c>
      <c r="C62" s="223" t="s">
        <v>414</v>
      </c>
    </row>
    <row r="63" spans="1:3" ht="32.4">
      <c r="A63" s="1855"/>
      <c r="B63" s="1499" t="s">
        <v>686</v>
      </c>
      <c r="C63" s="223" t="s">
        <v>2781</v>
      </c>
    </row>
    <row r="64" spans="1:3" ht="64.8">
      <c r="A64" s="1855"/>
      <c r="B64" s="1499" t="s">
        <v>687</v>
      </c>
      <c r="C64" s="223" t="s">
        <v>2782</v>
      </c>
    </row>
    <row r="65" spans="1:3">
      <c r="A65" s="1855"/>
      <c r="B65" s="1499" t="s">
        <v>688</v>
      </c>
      <c r="C65" s="223" t="s">
        <v>1018</v>
      </c>
    </row>
    <row r="66" spans="1:3">
      <c r="A66" s="1855"/>
      <c r="B66" s="1499" t="s">
        <v>689</v>
      </c>
      <c r="C66" s="223" t="s">
        <v>414</v>
      </c>
    </row>
    <row r="67" spans="1:3">
      <c r="A67" s="1855"/>
      <c r="B67" s="1499" t="s">
        <v>690</v>
      </c>
      <c r="C67" s="223" t="s">
        <v>414</v>
      </c>
    </row>
    <row r="68" spans="1:3" ht="16.8" thickBot="1">
      <c r="A68" s="1856"/>
      <c r="B68" s="1117" t="s">
        <v>691</v>
      </c>
      <c r="C68" s="144" t="s">
        <v>414</v>
      </c>
    </row>
    <row r="69" spans="1:3">
      <c r="A69" s="2191" t="s">
        <v>693</v>
      </c>
      <c r="B69" s="1498" t="s">
        <v>694</v>
      </c>
      <c r="C69" s="1538" t="s">
        <v>1155</v>
      </c>
    </row>
    <row r="70" spans="1:3">
      <c r="A70" s="1855"/>
      <c r="B70" s="1499" t="s">
        <v>695</v>
      </c>
      <c r="C70" s="223" t="s">
        <v>2783</v>
      </c>
    </row>
    <row r="71" spans="1:3">
      <c r="A71" s="1855"/>
      <c r="B71" s="1499" t="s">
        <v>696</v>
      </c>
      <c r="C71" s="223" t="s">
        <v>414</v>
      </c>
    </row>
    <row r="72" spans="1:3">
      <c r="A72" s="1855"/>
      <c r="B72" s="1499" t="s">
        <v>697</v>
      </c>
      <c r="C72" s="223" t="s">
        <v>414</v>
      </c>
    </row>
    <row r="73" spans="1:3" ht="48.6">
      <c r="A73" s="1855"/>
      <c r="B73" s="1499" t="s">
        <v>698</v>
      </c>
      <c r="C73" s="223" t="s">
        <v>2784</v>
      </c>
    </row>
    <row r="74" spans="1:3">
      <c r="A74" s="1855"/>
      <c r="B74" s="1499" t="s">
        <v>699</v>
      </c>
      <c r="C74" s="223" t="s">
        <v>285</v>
      </c>
    </row>
    <row r="75" spans="1:3">
      <c r="A75" s="1855"/>
      <c r="B75" s="1499" t="s">
        <v>700</v>
      </c>
      <c r="C75" s="223" t="s">
        <v>263</v>
      </c>
    </row>
    <row r="76" spans="1:3">
      <c r="A76" s="1855"/>
      <c r="B76" s="1499" t="s">
        <v>701</v>
      </c>
      <c r="C76" s="223" t="s">
        <v>2785</v>
      </c>
    </row>
    <row r="77" spans="1:3" ht="65.400000000000006" thickBot="1">
      <c r="A77" s="1856"/>
      <c r="B77" s="1117" t="s">
        <v>702</v>
      </c>
      <c r="C77" s="144" t="s">
        <v>2786</v>
      </c>
    </row>
    <row r="78" spans="1:3" ht="32.4">
      <c r="A78" s="2191" t="s">
        <v>703</v>
      </c>
      <c r="B78" s="1498" t="s">
        <v>704</v>
      </c>
      <c r="C78" s="1538" t="s">
        <v>2787</v>
      </c>
    </row>
    <row r="79" spans="1:3">
      <c r="A79" s="1855"/>
      <c r="B79" s="1499" t="s">
        <v>706</v>
      </c>
      <c r="C79" s="223" t="s">
        <v>368</v>
      </c>
    </row>
    <row r="80" spans="1:3">
      <c r="A80" s="1855"/>
      <c r="B80" s="1499" t="s">
        <v>708</v>
      </c>
      <c r="C80" s="223" t="s">
        <v>2788</v>
      </c>
    </row>
    <row r="81" spans="1:3">
      <c r="A81" s="1855"/>
      <c r="B81" s="1499" t="s">
        <v>710</v>
      </c>
      <c r="C81" s="223" t="s">
        <v>984</v>
      </c>
    </row>
    <row r="82" spans="1:3" ht="64.8">
      <c r="A82" s="1855"/>
      <c r="B82" s="1499" t="s">
        <v>711</v>
      </c>
      <c r="C82" s="223" t="s">
        <v>2789</v>
      </c>
    </row>
    <row r="83" spans="1:3">
      <c r="A83" s="1855"/>
      <c r="B83" s="1499" t="s">
        <v>713</v>
      </c>
      <c r="C83" s="223" t="s">
        <v>1018</v>
      </c>
    </row>
    <row r="84" spans="1:3">
      <c r="A84" s="1855"/>
      <c r="B84" s="1499" t="s">
        <v>689</v>
      </c>
      <c r="C84" s="223" t="s">
        <v>414</v>
      </c>
    </row>
    <row r="85" spans="1:3">
      <c r="A85" s="1855"/>
      <c r="B85" s="1499" t="s">
        <v>690</v>
      </c>
      <c r="C85" s="223" t="s">
        <v>414</v>
      </c>
    </row>
    <row r="86" spans="1:3">
      <c r="A86" s="1855"/>
      <c r="B86" s="1499" t="s">
        <v>714</v>
      </c>
      <c r="C86" s="223" t="s">
        <v>251</v>
      </c>
    </row>
    <row r="87" spans="1:3">
      <c r="A87" s="1855"/>
      <c r="B87" s="1499" t="s">
        <v>715</v>
      </c>
      <c r="C87" s="223"/>
    </row>
    <row r="88" spans="1:3">
      <c r="A88" s="1855"/>
      <c r="B88" s="1499" t="s">
        <v>716</v>
      </c>
      <c r="C88" s="223" t="s">
        <v>261</v>
      </c>
    </row>
    <row r="89" spans="1:3">
      <c r="A89" s="1855"/>
      <c r="B89" s="1499" t="s">
        <v>717</v>
      </c>
      <c r="C89" s="223" t="s">
        <v>251</v>
      </c>
    </row>
    <row r="90" spans="1:3">
      <c r="A90" s="1855"/>
      <c r="B90" s="1499" t="s">
        <v>718</v>
      </c>
      <c r="C90" s="223" t="s">
        <v>251</v>
      </c>
    </row>
    <row r="91" spans="1:3">
      <c r="A91" s="1855"/>
      <c r="B91" s="1499" t="s">
        <v>719</v>
      </c>
      <c r="C91" s="223" t="s">
        <v>251</v>
      </c>
    </row>
    <row r="92" spans="1:3" ht="16.8" thickBot="1">
      <c r="A92" s="1856"/>
      <c r="B92" s="1117" t="s">
        <v>720</v>
      </c>
      <c r="C92" s="144" t="s">
        <v>251</v>
      </c>
    </row>
    <row r="93" spans="1:3" ht="32.4">
      <c r="A93" s="2191" t="s">
        <v>721</v>
      </c>
      <c r="B93" s="1498" t="s">
        <v>722</v>
      </c>
      <c r="C93" s="1538" t="s">
        <v>2790</v>
      </c>
    </row>
    <row r="94" spans="1:3" ht="32.4">
      <c r="A94" s="1855"/>
      <c r="B94" s="1499" t="s">
        <v>724</v>
      </c>
      <c r="C94" s="223" t="s">
        <v>2040</v>
      </c>
    </row>
    <row r="95" spans="1:3">
      <c r="A95" s="1855"/>
      <c r="B95" s="1499" t="s">
        <v>725</v>
      </c>
      <c r="C95" s="223" t="s">
        <v>414</v>
      </c>
    </row>
    <row r="96" spans="1:3" ht="32.4">
      <c r="A96" s="1855"/>
      <c r="B96" s="1499" t="s">
        <v>726</v>
      </c>
      <c r="C96" s="223" t="s">
        <v>414</v>
      </c>
    </row>
    <row r="97" spans="1:3">
      <c r="A97" s="1855"/>
      <c r="B97" s="1499" t="s">
        <v>727</v>
      </c>
      <c r="C97" s="223" t="s">
        <v>414</v>
      </c>
    </row>
    <row r="98" spans="1:3" ht="32.4">
      <c r="A98" s="1855"/>
      <c r="B98" s="1499" t="s">
        <v>729</v>
      </c>
      <c r="C98" s="223" t="s">
        <v>2791</v>
      </c>
    </row>
    <row r="99" spans="1:3" ht="64.8">
      <c r="A99" s="1855"/>
      <c r="B99" s="1499" t="s">
        <v>730</v>
      </c>
      <c r="C99" s="223" t="s">
        <v>2792</v>
      </c>
    </row>
    <row r="100" spans="1:3" ht="97.2">
      <c r="A100" s="1855"/>
      <c r="B100" s="1499" t="s">
        <v>732</v>
      </c>
      <c r="C100" s="223" t="s">
        <v>2793</v>
      </c>
    </row>
    <row r="101" spans="1:3">
      <c r="A101" s="1855"/>
      <c r="B101" s="1499" t="s">
        <v>733</v>
      </c>
      <c r="C101" s="223" t="s">
        <v>414</v>
      </c>
    </row>
    <row r="102" spans="1:3" ht="16.8" thickBot="1">
      <c r="A102" s="1856"/>
      <c r="B102" s="1373" t="s">
        <v>734</v>
      </c>
      <c r="C102" s="144" t="s">
        <v>414</v>
      </c>
    </row>
    <row r="103" spans="1:3" ht="48.6">
      <c r="A103" s="1858" t="s">
        <v>402</v>
      </c>
      <c r="B103" s="1499" t="s">
        <v>735</v>
      </c>
      <c r="C103" s="1538" t="s">
        <v>2794</v>
      </c>
    </row>
    <row r="104" spans="1:3">
      <c r="A104" s="1858"/>
      <c r="B104" s="1499" t="s">
        <v>405</v>
      </c>
      <c r="C104" s="223">
        <v>0.50729999999999997</v>
      </c>
    </row>
    <row r="105" spans="1:3">
      <c r="A105" s="1858"/>
      <c r="B105" s="1499" t="s">
        <v>565</v>
      </c>
      <c r="C105" s="223">
        <v>73.62</v>
      </c>
    </row>
    <row r="106" spans="1:3">
      <c r="A106" s="1858"/>
      <c r="B106" s="1499" t="s">
        <v>407</v>
      </c>
      <c r="C106" s="223" t="s">
        <v>2795</v>
      </c>
    </row>
    <row r="107" spans="1:3" ht="16.8" thickBot="1">
      <c r="A107" s="1859"/>
      <c r="B107" s="25" t="s">
        <v>409</v>
      </c>
      <c r="C107" s="223" t="s">
        <v>414</v>
      </c>
    </row>
    <row r="108" spans="1:3" s="135" customFormat="1" ht="18" customHeight="1">
      <c r="A108" s="1825" t="s">
        <v>410</v>
      </c>
      <c r="B108" s="1143" t="s">
        <v>411</v>
      </c>
      <c r="C108" s="1144" t="s">
        <v>414</v>
      </c>
    </row>
    <row r="109" spans="1:3" s="135" customFormat="1" ht="268.5" customHeight="1" thickBot="1">
      <c r="A109" s="1826"/>
      <c r="B109" s="1145" t="s">
        <v>413</v>
      </c>
      <c r="C109" s="1146" t="s">
        <v>2796</v>
      </c>
    </row>
    <row r="110" spans="1:3" ht="16.8" thickBot="1">
      <c r="A110" s="2192" t="s">
        <v>740</v>
      </c>
      <c r="B110" s="2197"/>
      <c r="C110" s="1504" t="s">
        <v>2797</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dimension ref="A1:C111"/>
  <sheetViews>
    <sheetView zoomScale="75" zoomScaleNormal="75" workbookViewId="0">
      <selection sqref="A1:C1"/>
    </sheetView>
  </sheetViews>
  <sheetFormatPr defaultColWidth="12.59765625" defaultRowHeight="16.2"/>
  <cols>
    <col min="1" max="1" width="3.59765625" style="580" customWidth="1"/>
    <col min="2" max="2" width="47.59765625" style="580" customWidth="1"/>
    <col min="3" max="3" width="47.59765625" style="583" customWidth="1"/>
    <col min="4" max="19" width="7.5" style="580" customWidth="1"/>
    <col min="20" max="16384" width="12.59765625" style="580"/>
  </cols>
  <sheetData>
    <row r="1" spans="1:3" ht="20.399999999999999" thickBot="1">
      <c r="A1" s="2249" t="s">
        <v>243</v>
      </c>
      <c r="B1" s="2249"/>
      <c r="C1" s="2249"/>
    </row>
    <row r="2" spans="1:3" ht="16.8" thickBot="1">
      <c r="A2" s="2250" t="s">
        <v>418</v>
      </c>
      <c r="B2" s="2251"/>
      <c r="C2" s="1532">
        <v>45469</v>
      </c>
    </row>
    <row r="3" spans="1:3">
      <c r="A3" s="2252" t="s">
        <v>419</v>
      </c>
      <c r="B3" s="30" t="s">
        <v>420</v>
      </c>
      <c r="C3" s="1539" t="s">
        <v>2798</v>
      </c>
    </row>
    <row r="4" spans="1:3">
      <c r="A4" s="2244"/>
      <c r="B4" s="31" t="s">
        <v>422</v>
      </c>
      <c r="C4" s="1016" t="s">
        <v>2799</v>
      </c>
    </row>
    <row r="5" spans="1:3">
      <c r="A5" s="2244"/>
      <c r="B5" s="31" t="s">
        <v>2800</v>
      </c>
      <c r="C5" s="1017" t="s">
        <v>251</v>
      </c>
    </row>
    <row r="6" spans="1:3">
      <c r="A6" s="2244"/>
      <c r="B6" s="31" t="s">
        <v>252</v>
      </c>
      <c r="C6" s="1018" t="s">
        <v>2801</v>
      </c>
    </row>
    <row r="7" spans="1:3">
      <c r="A7" s="2244"/>
      <c r="B7" s="31" t="s">
        <v>2802</v>
      </c>
      <c r="C7" s="1019" t="s">
        <v>2803</v>
      </c>
    </row>
    <row r="8" spans="1:3">
      <c r="A8" s="2244"/>
      <c r="B8" s="90" t="s">
        <v>2804</v>
      </c>
      <c r="C8" s="641">
        <v>271165446</v>
      </c>
    </row>
    <row r="9" spans="1:3">
      <c r="A9" s="2244"/>
      <c r="B9" s="90" t="s">
        <v>2805</v>
      </c>
      <c r="C9" s="1020">
        <v>43313256689.580002</v>
      </c>
    </row>
    <row r="10" spans="1:3">
      <c r="A10" s="2244"/>
      <c r="B10" s="91" t="s">
        <v>430</v>
      </c>
      <c r="C10" s="1021" t="s">
        <v>259</v>
      </c>
    </row>
    <row r="11" spans="1:3">
      <c r="A11" s="2244"/>
      <c r="B11" s="92" t="s">
        <v>432</v>
      </c>
      <c r="C11" s="1017" t="s">
        <v>261</v>
      </c>
    </row>
    <row r="12" spans="1:3">
      <c r="A12" s="2244"/>
      <c r="B12" s="31" t="s">
        <v>433</v>
      </c>
      <c r="C12" s="1018" t="s">
        <v>263</v>
      </c>
    </row>
    <row r="13" spans="1:3">
      <c r="A13" s="2244"/>
      <c r="B13" s="31" t="s">
        <v>434</v>
      </c>
      <c r="C13" s="1018" t="s">
        <v>1155</v>
      </c>
    </row>
    <row r="14" spans="1:3">
      <c r="A14" s="2244"/>
      <c r="B14" s="31" t="s">
        <v>435</v>
      </c>
      <c r="C14" s="1018" t="s">
        <v>261</v>
      </c>
    </row>
    <row r="15" spans="1:3">
      <c r="A15" s="2244"/>
      <c r="B15" s="31" t="s">
        <v>436</v>
      </c>
      <c r="C15" s="1018" t="s">
        <v>251</v>
      </c>
    </row>
    <row r="16" spans="1:3">
      <c r="A16" s="2244"/>
      <c r="B16" s="31" t="s">
        <v>437</v>
      </c>
      <c r="C16" s="1018" t="s">
        <v>251</v>
      </c>
    </row>
    <row r="17" spans="1:3" ht="145.80000000000001">
      <c r="A17" s="2244"/>
      <c r="B17" s="31" t="s">
        <v>438</v>
      </c>
      <c r="C17" s="670" t="s">
        <v>2806</v>
      </c>
    </row>
    <row r="18" spans="1:3" ht="32.4">
      <c r="A18" s="2244"/>
      <c r="B18" s="31" t="s">
        <v>270</v>
      </c>
      <c r="C18" s="1018" t="s">
        <v>271</v>
      </c>
    </row>
    <row r="19" spans="1:3">
      <c r="A19" s="2244"/>
      <c r="B19" s="31" t="s">
        <v>272</v>
      </c>
      <c r="C19" s="1018" t="s">
        <v>457</v>
      </c>
    </row>
    <row r="20" spans="1:3" ht="32.4">
      <c r="A20" s="2244"/>
      <c r="B20" s="31" t="s">
        <v>273</v>
      </c>
      <c r="C20" s="1018" t="s">
        <v>261</v>
      </c>
    </row>
    <row r="21" spans="1:3">
      <c r="A21" s="2244"/>
      <c r="B21" s="31" t="s">
        <v>442</v>
      </c>
      <c r="C21" s="1018" t="s">
        <v>251</v>
      </c>
    </row>
    <row r="22" spans="1:3">
      <c r="A22" s="2244"/>
      <c r="B22" s="31" t="s">
        <v>443</v>
      </c>
      <c r="C22" s="1018" t="s">
        <v>251</v>
      </c>
    </row>
    <row r="23" spans="1:3">
      <c r="A23" s="2244"/>
      <c r="B23" s="31" t="s">
        <v>444</v>
      </c>
      <c r="C23" s="1018" t="s">
        <v>251</v>
      </c>
    </row>
    <row r="24" spans="1:3">
      <c r="A24" s="2244"/>
      <c r="B24" s="31" t="s">
        <v>446</v>
      </c>
      <c r="C24" s="1018" t="s">
        <v>251</v>
      </c>
    </row>
    <row r="25" spans="1:3">
      <c r="A25" s="2244"/>
      <c r="B25" s="31" t="s">
        <v>447</v>
      </c>
      <c r="C25" s="1018" t="s">
        <v>280</v>
      </c>
    </row>
    <row r="26" spans="1:3">
      <c r="A26" s="2244"/>
      <c r="B26" s="31" t="s">
        <v>448</v>
      </c>
      <c r="C26" s="1018" t="s">
        <v>275</v>
      </c>
    </row>
    <row r="27" spans="1:3">
      <c r="A27" s="2244"/>
      <c r="B27" s="31" t="s">
        <v>449</v>
      </c>
      <c r="C27" s="1018" t="s">
        <v>283</v>
      </c>
    </row>
    <row r="28" spans="1:3">
      <c r="A28" s="2244"/>
      <c r="B28" s="31" t="s">
        <v>450</v>
      </c>
      <c r="C28" s="1018" t="s">
        <v>285</v>
      </c>
    </row>
    <row r="29" spans="1:3">
      <c r="A29" s="2244"/>
      <c r="B29" s="31" t="s">
        <v>451</v>
      </c>
      <c r="C29" s="670" t="s">
        <v>2807</v>
      </c>
    </row>
    <row r="30" spans="1:3" ht="32.4">
      <c r="A30" s="2244"/>
      <c r="B30" s="31" t="s">
        <v>453</v>
      </c>
      <c r="C30" s="670" t="s">
        <v>2771</v>
      </c>
    </row>
    <row r="31" spans="1:3" ht="64.8">
      <c r="A31" s="2244"/>
      <c r="B31" s="31" t="s">
        <v>455</v>
      </c>
      <c r="C31" s="670" t="s">
        <v>2808</v>
      </c>
    </row>
    <row r="32" spans="1:3" ht="33" thickBot="1">
      <c r="A32" s="2245"/>
      <c r="B32" s="33" t="s">
        <v>292</v>
      </c>
      <c r="C32" s="1022" t="s">
        <v>251</v>
      </c>
    </row>
    <row r="33" spans="1:3">
      <c r="A33" s="2246" t="s">
        <v>458</v>
      </c>
      <c r="B33" s="34" t="s">
        <v>459</v>
      </c>
      <c r="C33" s="1017" t="s">
        <v>2801</v>
      </c>
    </row>
    <row r="34" spans="1:3">
      <c r="A34" s="2244"/>
      <c r="B34" s="31" t="s">
        <v>460</v>
      </c>
      <c r="C34" s="1018" t="s">
        <v>2809</v>
      </c>
    </row>
    <row r="35" spans="1:3">
      <c r="A35" s="2244"/>
      <c r="B35" s="31" t="s">
        <v>297</v>
      </c>
      <c r="C35" s="1018" t="s">
        <v>298</v>
      </c>
    </row>
    <row r="36" spans="1:3">
      <c r="A36" s="2244"/>
      <c r="B36" s="31" t="s">
        <v>463</v>
      </c>
      <c r="C36" s="1018" t="s">
        <v>275</v>
      </c>
    </row>
    <row r="37" spans="1:3">
      <c r="A37" s="2244"/>
      <c r="B37" s="31" t="s">
        <v>464</v>
      </c>
      <c r="C37" s="1018" t="s">
        <v>301</v>
      </c>
    </row>
    <row r="38" spans="1:3" ht="16.8" thickBot="1">
      <c r="A38" s="2245"/>
      <c r="B38" s="35" t="s">
        <v>465</v>
      </c>
      <c r="C38" s="1023" t="s">
        <v>263</v>
      </c>
    </row>
    <row r="39" spans="1:3">
      <c r="A39" s="2246" t="s">
        <v>466</v>
      </c>
      <c r="B39" s="34" t="s">
        <v>467</v>
      </c>
      <c r="C39" s="1024" t="s">
        <v>261</v>
      </c>
    </row>
    <row r="40" spans="1:3">
      <c r="A40" s="2244"/>
      <c r="B40" s="31" t="s">
        <v>468</v>
      </c>
      <c r="C40" s="1018" t="s">
        <v>301</v>
      </c>
    </row>
    <row r="41" spans="1:3">
      <c r="A41" s="2244"/>
      <c r="B41" s="31" t="s">
        <v>469</v>
      </c>
      <c r="C41" s="1018" t="s">
        <v>301</v>
      </c>
    </row>
    <row r="42" spans="1:3">
      <c r="A42" s="2244"/>
      <c r="B42" s="31" t="s">
        <v>470</v>
      </c>
      <c r="C42" s="1018" t="s">
        <v>301</v>
      </c>
    </row>
    <row r="43" spans="1:3">
      <c r="A43" s="2244"/>
      <c r="B43" s="31" t="s">
        <v>471</v>
      </c>
      <c r="C43" s="1018" t="s">
        <v>301</v>
      </c>
    </row>
    <row r="44" spans="1:3" ht="16.8" thickBot="1">
      <c r="A44" s="2245"/>
      <c r="B44" s="36" t="s">
        <v>472</v>
      </c>
      <c r="C44" s="1022" t="s">
        <v>301</v>
      </c>
    </row>
    <row r="45" spans="1:3">
      <c r="A45" s="2246" t="s">
        <v>473</v>
      </c>
      <c r="B45" s="34" t="s">
        <v>474</v>
      </c>
      <c r="C45" s="1017" t="s">
        <v>263</v>
      </c>
    </row>
    <row r="46" spans="1:3" ht="32.4">
      <c r="A46" s="2244"/>
      <c r="B46" s="31" t="s">
        <v>475</v>
      </c>
      <c r="C46" s="1018" t="s">
        <v>2810</v>
      </c>
    </row>
    <row r="47" spans="1:3" ht="16.8" thickBot="1">
      <c r="A47" s="2245"/>
      <c r="B47" s="93" t="s">
        <v>477</v>
      </c>
      <c r="C47" s="1025" t="s">
        <v>2811</v>
      </c>
    </row>
    <row r="48" spans="1:3">
      <c r="A48" s="2243" t="s">
        <v>479</v>
      </c>
      <c r="B48" s="33" t="s">
        <v>480</v>
      </c>
      <c r="C48" s="1026" t="s">
        <v>263</v>
      </c>
    </row>
    <row r="49" spans="1:3">
      <c r="A49" s="2244"/>
      <c r="B49" s="31" t="s">
        <v>481</v>
      </c>
      <c r="C49" s="1018" t="s">
        <v>2812</v>
      </c>
    </row>
    <row r="50" spans="1:3" ht="32.4">
      <c r="A50" s="2244"/>
      <c r="B50" s="31" t="s">
        <v>483</v>
      </c>
      <c r="C50" s="1018" t="s">
        <v>2813</v>
      </c>
    </row>
    <row r="51" spans="1:3">
      <c r="A51" s="2244"/>
      <c r="B51" s="31" t="s">
        <v>485</v>
      </c>
      <c r="C51" s="1018" t="s">
        <v>323</v>
      </c>
    </row>
    <row r="52" spans="1:3" ht="48.6">
      <c r="A52" s="2244"/>
      <c r="B52" s="31" t="s">
        <v>487</v>
      </c>
      <c r="C52" s="1018" t="s">
        <v>2814</v>
      </c>
    </row>
    <row r="53" spans="1:3" ht="97.2">
      <c r="A53" s="2244"/>
      <c r="B53" s="31" t="s">
        <v>326</v>
      </c>
      <c r="C53" s="670" t="s">
        <v>2815</v>
      </c>
    </row>
    <row r="54" spans="1:3" ht="32.4">
      <c r="A54" s="2244"/>
      <c r="B54" s="31" t="s">
        <v>491</v>
      </c>
      <c r="C54" s="1018" t="s">
        <v>2816</v>
      </c>
    </row>
    <row r="55" spans="1:3" ht="32.4">
      <c r="A55" s="2244"/>
      <c r="B55" s="31" t="s">
        <v>493</v>
      </c>
      <c r="C55" s="1018" t="s">
        <v>2817</v>
      </c>
    </row>
    <row r="56" spans="1:3">
      <c r="A56" s="2244"/>
      <c r="B56" s="31" t="s">
        <v>495</v>
      </c>
      <c r="C56" s="1018" t="s">
        <v>756</v>
      </c>
    </row>
    <row r="57" spans="1:3">
      <c r="A57" s="2244"/>
      <c r="B57" s="31" t="s">
        <v>496</v>
      </c>
      <c r="C57" s="1018" t="s">
        <v>1015</v>
      </c>
    </row>
    <row r="58" spans="1:3" ht="32.4">
      <c r="A58" s="2244"/>
      <c r="B58" s="31" t="s">
        <v>497</v>
      </c>
      <c r="C58" s="1023" t="s">
        <v>2818</v>
      </c>
    </row>
    <row r="59" spans="1:3">
      <c r="A59" s="2244"/>
      <c r="B59" s="31" t="s">
        <v>498</v>
      </c>
      <c r="C59" s="869" t="s">
        <v>2819</v>
      </c>
    </row>
    <row r="60" spans="1:3" ht="48.6">
      <c r="A60" s="2244"/>
      <c r="B60" s="31" t="s">
        <v>499</v>
      </c>
      <c r="C60" s="1027" t="s">
        <v>2820</v>
      </c>
    </row>
    <row r="61" spans="1:3" ht="194.4">
      <c r="A61" s="2244"/>
      <c r="B61" s="31" t="s">
        <v>500</v>
      </c>
      <c r="C61" s="670" t="s">
        <v>2821</v>
      </c>
    </row>
    <row r="62" spans="1:3" ht="48.6">
      <c r="A62" s="2244"/>
      <c r="B62" s="31" t="s">
        <v>502</v>
      </c>
      <c r="C62" s="1018" t="s">
        <v>1198</v>
      </c>
    </row>
    <row r="63" spans="1:3">
      <c r="A63" s="2244"/>
      <c r="B63" s="91" t="s">
        <v>504</v>
      </c>
      <c r="C63" s="1018" t="s">
        <v>301</v>
      </c>
    </row>
    <row r="64" spans="1:3">
      <c r="A64" s="2244"/>
      <c r="B64" s="91" t="s">
        <v>506</v>
      </c>
      <c r="C64" s="1018" t="s">
        <v>301</v>
      </c>
    </row>
    <row r="65" spans="1:3">
      <c r="A65" s="2244"/>
      <c r="B65" s="91" t="s">
        <v>508</v>
      </c>
      <c r="C65" s="1018" t="s">
        <v>261</v>
      </c>
    </row>
    <row r="66" spans="1:3">
      <c r="A66" s="2244"/>
      <c r="B66" s="91" t="s">
        <v>509</v>
      </c>
      <c r="C66" s="1018" t="s">
        <v>301</v>
      </c>
    </row>
    <row r="67" spans="1:3">
      <c r="A67" s="2244"/>
      <c r="B67" s="31" t="s">
        <v>511</v>
      </c>
      <c r="C67" s="1018" t="s">
        <v>301</v>
      </c>
    </row>
    <row r="68" spans="1:3" ht="16.8" thickBot="1">
      <c r="A68" s="2245"/>
      <c r="B68" s="35" t="s">
        <v>513</v>
      </c>
      <c r="C68" s="1022" t="s">
        <v>301</v>
      </c>
    </row>
    <row r="69" spans="1:3">
      <c r="A69" s="2246" t="s">
        <v>515</v>
      </c>
      <c r="B69" s="34" t="s">
        <v>516</v>
      </c>
      <c r="C69" s="1024" t="s">
        <v>263</v>
      </c>
    </row>
    <row r="70" spans="1:3">
      <c r="A70" s="2244"/>
      <c r="B70" s="31" t="s">
        <v>517</v>
      </c>
      <c r="C70" s="1018" t="s">
        <v>353</v>
      </c>
    </row>
    <row r="71" spans="1:3">
      <c r="A71" s="2244"/>
      <c r="B71" s="31" t="s">
        <v>518</v>
      </c>
      <c r="C71" s="1018" t="s">
        <v>301</v>
      </c>
    </row>
    <row r="72" spans="1:3">
      <c r="A72" s="2244"/>
      <c r="B72" s="31" t="s">
        <v>519</v>
      </c>
      <c r="C72" s="1018" t="s">
        <v>301</v>
      </c>
    </row>
    <row r="73" spans="1:3" ht="48.6">
      <c r="A73" s="2244"/>
      <c r="B73" s="91" t="s">
        <v>520</v>
      </c>
      <c r="C73" s="1018" t="s">
        <v>1670</v>
      </c>
    </row>
    <row r="74" spans="1:3">
      <c r="A74" s="2244"/>
      <c r="B74" s="92" t="s">
        <v>938</v>
      </c>
      <c r="C74" s="1017" t="s">
        <v>285</v>
      </c>
    </row>
    <row r="75" spans="1:3">
      <c r="A75" s="2244"/>
      <c r="B75" s="31" t="s">
        <v>523</v>
      </c>
      <c r="C75" s="1018" t="s">
        <v>263</v>
      </c>
    </row>
    <row r="76" spans="1:3">
      <c r="A76" s="2244"/>
      <c r="B76" s="31" t="s">
        <v>524</v>
      </c>
      <c r="C76" s="1018" t="s">
        <v>361</v>
      </c>
    </row>
    <row r="77" spans="1:3" ht="81.599999999999994" thickBot="1">
      <c r="A77" s="2245"/>
      <c r="B77" s="35" t="s">
        <v>525</v>
      </c>
      <c r="C77" s="1028" t="s">
        <v>592</v>
      </c>
    </row>
    <row r="78" spans="1:3">
      <c r="A78" s="2246" t="s">
        <v>527</v>
      </c>
      <c r="B78" s="34" t="s">
        <v>528</v>
      </c>
      <c r="C78" s="643" t="s">
        <v>2822</v>
      </c>
    </row>
    <row r="79" spans="1:3">
      <c r="A79" s="2244"/>
      <c r="B79" s="31" t="s">
        <v>530</v>
      </c>
      <c r="C79" s="1017" t="s">
        <v>2823</v>
      </c>
    </row>
    <row r="80" spans="1:3">
      <c r="A80" s="2244"/>
      <c r="B80" s="31" t="s">
        <v>531</v>
      </c>
      <c r="C80" s="1018" t="s">
        <v>1911</v>
      </c>
    </row>
    <row r="81" spans="1:3">
      <c r="A81" s="2244"/>
      <c r="B81" s="31" t="s">
        <v>533</v>
      </c>
      <c r="C81" s="1018" t="s">
        <v>1053</v>
      </c>
    </row>
    <row r="82" spans="1:3" ht="48.6">
      <c r="A82" s="2244"/>
      <c r="B82" s="31" t="s">
        <v>535</v>
      </c>
      <c r="C82" s="1018" t="s">
        <v>1401</v>
      </c>
    </row>
    <row r="83" spans="1:3">
      <c r="A83" s="2244"/>
      <c r="B83" s="31" t="s">
        <v>537</v>
      </c>
      <c r="C83" s="1018" t="s">
        <v>261</v>
      </c>
    </row>
    <row r="84" spans="1:3">
      <c r="A84" s="2244"/>
      <c r="B84" s="31" t="s">
        <v>509</v>
      </c>
      <c r="C84" s="1018" t="s">
        <v>301</v>
      </c>
    </row>
    <row r="85" spans="1:3">
      <c r="A85" s="2244"/>
      <c r="B85" s="31" t="s">
        <v>511</v>
      </c>
      <c r="C85" s="1018" t="s">
        <v>301</v>
      </c>
    </row>
    <row r="86" spans="1:3">
      <c r="A86" s="2244"/>
      <c r="B86" s="31" t="s">
        <v>538</v>
      </c>
      <c r="C86" s="1018" t="s">
        <v>301</v>
      </c>
    </row>
    <row r="87" spans="1:3">
      <c r="A87" s="2244"/>
      <c r="B87" s="31" t="s">
        <v>539</v>
      </c>
      <c r="C87" s="1018"/>
    </row>
    <row r="88" spans="1:3">
      <c r="A88" s="2244"/>
      <c r="B88" s="31" t="s">
        <v>540</v>
      </c>
      <c r="C88" s="1018" t="s">
        <v>261</v>
      </c>
    </row>
    <row r="89" spans="1:3">
      <c r="A89" s="2244"/>
      <c r="B89" s="31" t="s">
        <v>541</v>
      </c>
      <c r="C89" s="1018" t="s">
        <v>301</v>
      </c>
    </row>
    <row r="90" spans="1:3">
      <c r="A90" s="2244"/>
      <c r="B90" s="31" t="s">
        <v>542</v>
      </c>
      <c r="C90" s="1018" t="s">
        <v>301</v>
      </c>
    </row>
    <row r="91" spans="1:3">
      <c r="A91" s="2244"/>
      <c r="B91" s="31" t="s">
        <v>543</v>
      </c>
      <c r="C91" s="1018" t="s">
        <v>301</v>
      </c>
    </row>
    <row r="92" spans="1:3" ht="16.8" thickBot="1">
      <c r="A92" s="2245"/>
      <c r="B92" s="35" t="s">
        <v>544</v>
      </c>
      <c r="C92" s="1022" t="s">
        <v>301</v>
      </c>
    </row>
    <row r="93" spans="1:3" ht="32.4">
      <c r="A93" s="2246" t="s">
        <v>386</v>
      </c>
      <c r="B93" s="34" t="s">
        <v>546</v>
      </c>
      <c r="C93" s="1024" t="s">
        <v>2824</v>
      </c>
    </row>
    <row r="94" spans="1:3" ht="32.4">
      <c r="A94" s="2244"/>
      <c r="B94" s="31" t="s">
        <v>548</v>
      </c>
      <c r="C94" s="1018" t="s">
        <v>1451</v>
      </c>
    </row>
    <row r="95" spans="1:3">
      <c r="A95" s="2244"/>
      <c r="B95" s="31" t="s">
        <v>550</v>
      </c>
      <c r="C95" s="1018" t="s">
        <v>275</v>
      </c>
    </row>
    <row r="96" spans="1:3" ht="32.4">
      <c r="A96" s="2244"/>
      <c r="B96" s="31" t="s">
        <v>551</v>
      </c>
      <c r="C96" s="1018" t="s">
        <v>301</v>
      </c>
    </row>
    <row r="97" spans="1:3">
      <c r="A97" s="2244"/>
      <c r="B97" s="31" t="s">
        <v>553</v>
      </c>
      <c r="C97" s="1018" t="s">
        <v>251</v>
      </c>
    </row>
    <row r="98" spans="1:3" ht="48.6">
      <c r="A98" s="2244"/>
      <c r="B98" s="31" t="s">
        <v>555</v>
      </c>
      <c r="C98" s="1018" t="s">
        <v>2825</v>
      </c>
    </row>
    <row r="99" spans="1:3" ht="32.4">
      <c r="A99" s="2244"/>
      <c r="B99" s="31" t="s">
        <v>557</v>
      </c>
      <c r="C99" s="1018" t="s">
        <v>301</v>
      </c>
    </row>
    <row r="100" spans="1:3">
      <c r="A100" s="2244"/>
      <c r="B100" s="31" t="s">
        <v>558</v>
      </c>
      <c r="C100" s="1018" t="s">
        <v>301</v>
      </c>
    </row>
    <row r="101" spans="1:3">
      <c r="A101" s="2244"/>
      <c r="B101" s="31" t="s">
        <v>559</v>
      </c>
      <c r="C101" s="1018" t="s">
        <v>301</v>
      </c>
    </row>
    <row r="102" spans="1:3" ht="16.8" thickBot="1">
      <c r="A102" s="2245"/>
      <c r="B102" s="36" t="s">
        <v>560</v>
      </c>
      <c r="C102" s="1029" t="s">
        <v>301</v>
      </c>
    </row>
    <row r="103" spans="1:3" ht="32.4">
      <c r="A103" s="2243" t="s">
        <v>561</v>
      </c>
      <c r="B103" s="31" t="s">
        <v>562</v>
      </c>
      <c r="C103" s="1023" t="s">
        <v>2826</v>
      </c>
    </row>
    <row r="104" spans="1:3">
      <c r="A104" s="2244"/>
      <c r="B104" s="31" t="s">
        <v>2827</v>
      </c>
      <c r="C104" s="1030">
        <v>2.5149266841624698</v>
      </c>
    </row>
    <row r="105" spans="1:3">
      <c r="A105" s="2244"/>
      <c r="B105" s="31" t="s">
        <v>2828</v>
      </c>
      <c r="C105" s="645">
        <v>401.70923926127199</v>
      </c>
    </row>
    <row r="106" spans="1:3">
      <c r="A106" s="2244"/>
      <c r="B106" s="31" t="s">
        <v>566</v>
      </c>
      <c r="C106" s="638" t="s">
        <v>2666</v>
      </c>
    </row>
    <row r="107" spans="1:3" ht="16.8" thickBot="1">
      <c r="A107" s="2245"/>
      <c r="B107" s="35" t="s">
        <v>951</v>
      </c>
      <c r="C107" s="1031" t="s">
        <v>414</v>
      </c>
    </row>
    <row r="108" spans="1:3" s="135" customFormat="1" ht="41.55" customHeight="1">
      <c r="A108" s="1825" t="s">
        <v>410</v>
      </c>
      <c r="B108" s="1143" t="s">
        <v>411</v>
      </c>
      <c r="C108" s="1144" t="s">
        <v>414</v>
      </c>
    </row>
    <row r="109" spans="1:3" s="135" customFormat="1" ht="79.05" customHeight="1" thickBot="1">
      <c r="A109" s="1826"/>
      <c r="B109" s="1145" t="s">
        <v>413</v>
      </c>
      <c r="C109" s="1146" t="s">
        <v>2829</v>
      </c>
    </row>
    <row r="110" spans="1:3" ht="16.8" thickBot="1">
      <c r="A110" s="2247" t="s">
        <v>570</v>
      </c>
      <c r="B110" s="2248"/>
      <c r="C110" s="581" t="s">
        <v>251</v>
      </c>
    </row>
    <row r="111" spans="1:3" ht="230.1"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dimension ref="A1:T1002"/>
  <sheetViews>
    <sheetView zoomScale="75" zoomScaleNormal="75" workbookViewId="0">
      <selection sqref="A1:C1"/>
    </sheetView>
  </sheetViews>
  <sheetFormatPr defaultColWidth="13.19921875" defaultRowHeight="15" customHeight="1"/>
  <cols>
    <col min="1" max="1" width="3.59765625" style="1124" customWidth="1"/>
    <col min="2" max="3" width="47.59765625" style="1124" customWidth="1"/>
    <col min="4" max="20" width="6.59765625" style="1124" customWidth="1"/>
    <col min="21" max="16384" width="13.19921875" style="1124"/>
  </cols>
  <sheetData>
    <row r="1" spans="1:20" ht="20.399999999999999" thickBot="1">
      <c r="A1" s="2261" t="s">
        <v>417</v>
      </c>
      <c r="B1" s="2262"/>
      <c r="C1" s="2262"/>
      <c r="D1" s="1123"/>
      <c r="E1" s="1123"/>
      <c r="F1" s="1123"/>
      <c r="G1" s="1123"/>
      <c r="H1" s="1123"/>
      <c r="I1" s="1123"/>
      <c r="J1" s="1123"/>
      <c r="K1" s="1123"/>
      <c r="L1" s="1123"/>
      <c r="M1" s="1123"/>
      <c r="N1" s="1123"/>
      <c r="O1" s="1123"/>
      <c r="P1" s="1123"/>
      <c r="Q1" s="1123"/>
      <c r="R1" s="1123"/>
      <c r="S1" s="1123"/>
      <c r="T1" s="1123"/>
    </row>
    <row r="2" spans="1:20" ht="16.5" customHeight="1" thickBot="1">
      <c r="A2" s="2263" t="s">
        <v>418</v>
      </c>
      <c r="B2" s="2260"/>
      <c r="C2" s="1125">
        <v>45610</v>
      </c>
      <c r="D2" s="1123"/>
      <c r="E2" s="1123"/>
      <c r="F2" s="1123"/>
      <c r="G2" s="1123"/>
      <c r="H2" s="1123"/>
      <c r="I2" s="1123"/>
      <c r="J2" s="1123"/>
      <c r="K2" s="1123"/>
      <c r="L2" s="1123"/>
      <c r="M2" s="1123"/>
      <c r="N2" s="1123"/>
      <c r="O2" s="1123"/>
      <c r="P2" s="1123"/>
      <c r="Q2" s="1123"/>
      <c r="R2" s="1123"/>
      <c r="S2" s="1123"/>
      <c r="T2" s="1123"/>
    </row>
    <row r="3" spans="1:20" ht="18">
      <c r="A3" s="2264" t="s">
        <v>419</v>
      </c>
      <c r="B3" s="1126" t="s">
        <v>420</v>
      </c>
      <c r="C3" s="1127" t="s">
        <v>2830</v>
      </c>
      <c r="D3" s="1123"/>
      <c r="E3" s="1123"/>
      <c r="F3" s="1123"/>
      <c r="G3" s="1123"/>
      <c r="H3" s="1123"/>
      <c r="I3" s="1123"/>
      <c r="J3" s="1123"/>
      <c r="K3" s="1123"/>
      <c r="L3" s="1123"/>
      <c r="M3" s="1123"/>
      <c r="N3" s="1123"/>
      <c r="O3" s="1123"/>
      <c r="P3" s="1123"/>
      <c r="Q3" s="1123"/>
      <c r="R3" s="1123"/>
      <c r="S3" s="1123"/>
      <c r="T3" s="1123"/>
    </row>
    <row r="4" spans="1:20" ht="18">
      <c r="A4" s="2256"/>
      <c r="B4" s="1128" t="s">
        <v>422</v>
      </c>
      <c r="C4" s="1129" t="s">
        <v>2831</v>
      </c>
      <c r="D4" s="1123"/>
      <c r="E4" s="1123"/>
      <c r="F4" s="1123"/>
      <c r="G4" s="1123"/>
      <c r="H4" s="1123"/>
      <c r="I4" s="1123"/>
      <c r="J4" s="1123"/>
      <c r="K4" s="1123"/>
      <c r="L4" s="1123"/>
      <c r="M4" s="1123"/>
      <c r="N4" s="1123"/>
      <c r="O4" s="1123"/>
      <c r="P4" s="1123"/>
      <c r="Q4" s="1123"/>
      <c r="R4" s="1123"/>
      <c r="S4" s="1123"/>
      <c r="T4" s="1123"/>
    </row>
    <row r="5" spans="1:20" ht="18">
      <c r="A5" s="2256"/>
      <c r="B5" s="1128" t="s">
        <v>424</v>
      </c>
      <c r="C5" s="1129" t="s">
        <v>251</v>
      </c>
      <c r="D5" s="1123"/>
      <c r="E5" s="1123"/>
      <c r="F5" s="1123"/>
      <c r="G5" s="1123"/>
      <c r="H5" s="1123"/>
      <c r="I5" s="1123"/>
      <c r="J5" s="1123"/>
      <c r="K5" s="1123"/>
      <c r="L5" s="1123"/>
      <c r="M5" s="1123"/>
      <c r="N5" s="1123"/>
      <c r="O5" s="1123"/>
      <c r="P5" s="1123"/>
      <c r="Q5" s="1123"/>
      <c r="R5" s="1123"/>
      <c r="S5" s="1123"/>
      <c r="T5" s="1123"/>
    </row>
    <row r="6" spans="1:20" ht="18">
      <c r="A6" s="2256"/>
      <c r="B6" s="1128" t="s">
        <v>252</v>
      </c>
      <c r="C6" s="1129" t="s">
        <v>2832</v>
      </c>
      <c r="D6" s="1123"/>
      <c r="E6" s="1123"/>
      <c r="F6" s="1123"/>
      <c r="G6" s="1123"/>
      <c r="H6" s="1123"/>
      <c r="I6" s="1123"/>
      <c r="J6" s="1123"/>
      <c r="K6" s="1123"/>
      <c r="L6" s="1123"/>
      <c r="M6" s="1123"/>
      <c r="N6" s="1123"/>
      <c r="O6" s="1123"/>
      <c r="P6" s="1123"/>
      <c r="Q6" s="1123"/>
      <c r="R6" s="1123"/>
      <c r="S6" s="1123"/>
      <c r="T6" s="1123"/>
    </row>
    <row r="7" spans="1:20" ht="32.4">
      <c r="A7" s="2256"/>
      <c r="B7" s="1128" t="s">
        <v>426</v>
      </c>
      <c r="C7" s="1129" t="s">
        <v>2833</v>
      </c>
      <c r="D7" s="1123"/>
      <c r="E7" s="1123"/>
      <c r="F7" s="1123"/>
      <c r="G7" s="1123"/>
      <c r="H7" s="1123"/>
      <c r="I7" s="1123"/>
      <c r="J7" s="1123"/>
      <c r="K7" s="1123"/>
      <c r="L7" s="1123"/>
      <c r="M7" s="1123"/>
      <c r="N7" s="1123"/>
      <c r="O7" s="1123"/>
      <c r="P7" s="1123"/>
      <c r="Q7" s="1123"/>
      <c r="R7" s="1123"/>
      <c r="S7" s="1123"/>
      <c r="T7" s="1123"/>
    </row>
    <row r="8" spans="1:20" ht="18">
      <c r="A8" s="2256"/>
      <c r="B8" s="1128" t="s">
        <v>428</v>
      </c>
      <c r="C8" s="1130">
        <v>2701062812</v>
      </c>
      <c r="D8" s="1123"/>
      <c r="E8" s="1123"/>
      <c r="F8" s="1123"/>
      <c r="G8" s="1123"/>
      <c r="H8" s="1123"/>
      <c r="I8" s="1123"/>
      <c r="J8" s="1123"/>
      <c r="K8" s="1123"/>
      <c r="L8" s="1123"/>
      <c r="M8" s="1123"/>
      <c r="N8" s="1123"/>
      <c r="O8" s="1123"/>
      <c r="P8" s="1123"/>
      <c r="Q8" s="1123"/>
      <c r="R8" s="1123"/>
      <c r="S8" s="1123"/>
      <c r="T8" s="1123"/>
    </row>
    <row r="9" spans="1:20" ht="18">
      <c r="A9" s="2256"/>
      <c r="B9" s="1128" t="s">
        <v>429</v>
      </c>
      <c r="C9" s="1131">
        <v>421095692325</v>
      </c>
      <c r="D9" s="1123"/>
      <c r="E9" s="1123"/>
      <c r="F9" s="1123"/>
      <c r="G9" s="1123"/>
      <c r="H9" s="1123"/>
      <c r="I9" s="1123"/>
      <c r="J9" s="1123"/>
      <c r="K9" s="1123"/>
      <c r="L9" s="1123"/>
      <c r="M9" s="1123"/>
      <c r="N9" s="1123"/>
      <c r="O9" s="1123"/>
      <c r="P9" s="1123"/>
      <c r="Q9" s="1123"/>
      <c r="R9" s="1123"/>
      <c r="S9" s="1123"/>
      <c r="T9" s="1123"/>
    </row>
    <row r="10" spans="1:20" ht="18">
      <c r="A10" s="2256"/>
      <c r="B10" s="1128" t="s">
        <v>430</v>
      </c>
      <c r="C10" s="1129" t="s">
        <v>2834</v>
      </c>
      <c r="D10" s="1123"/>
      <c r="E10" s="1123"/>
      <c r="F10" s="1123"/>
      <c r="G10" s="1123"/>
      <c r="H10" s="1123"/>
      <c r="I10" s="1123"/>
      <c r="J10" s="1123"/>
      <c r="K10" s="1123"/>
      <c r="L10" s="1123"/>
      <c r="M10" s="1123"/>
      <c r="N10" s="1123"/>
      <c r="O10" s="1123"/>
      <c r="P10" s="1123"/>
      <c r="Q10" s="1123"/>
      <c r="R10" s="1123"/>
      <c r="S10" s="1123"/>
      <c r="T10" s="1123"/>
    </row>
    <row r="11" spans="1:20" ht="18">
      <c r="A11" s="2256"/>
      <c r="B11" s="1128" t="s">
        <v>432</v>
      </c>
      <c r="C11" s="1129" t="s">
        <v>261</v>
      </c>
      <c r="D11" s="1123"/>
      <c r="E11" s="1123"/>
      <c r="F11" s="1123"/>
      <c r="G11" s="1123"/>
      <c r="H11" s="1123"/>
      <c r="I11" s="1123"/>
      <c r="J11" s="1123"/>
      <c r="K11" s="1123"/>
      <c r="L11" s="1123"/>
      <c r="M11" s="1123"/>
      <c r="N11" s="1123"/>
      <c r="O11" s="1123"/>
      <c r="P11" s="1123"/>
      <c r="Q11" s="1123"/>
      <c r="R11" s="1123"/>
      <c r="S11" s="1123"/>
      <c r="T11" s="1123"/>
    </row>
    <row r="12" spans="1:20" ht="18">
      <c r="A12" s="2256"/>
      <c r="B12" s="1128" t="s">
        <v>433</v>
      </c>
      <c r="C12" s="1129" t="s">
        <v>263</v>
      </c>
      <c r="D12" s="1123"/>
      <c r="E12" s="1123"/>
      <c r="F12" s="1123"/>
      <c r="G12" s="1123"/>
      <c r="H12" s="1123"/>
      <c r="I12" s="1123"/>
      <c r="J12" s="1123"/>
      <c r="K12" s="1123"/>
      <c r="L12" s="1123"/>
      <c r="M12" s="1123"/>
      <c r="N12" s="1123"/>
      <c r="O12" s="1123"/>
      <c r="P12" s="1123"/>
      <c r="Q12" s="1123"/>
      <c r="R12" s="1123"/>
      <c r="S12" s="1123"/>
      <c r="T12" s="1123"/>
    </row>
    <row r="13" spans="1:20" ht="18">
      <c r="A13" s="2256"/>
      <c r="B13" s="1128" t="s">
        <v>434</v>
      </c>
      <c r="C13" s="1129" t="s">
        <v>261</v>
      </c>
      <c r="D13" s="1123"/>
      <c r="E13" s="1123"/>
      <c r="F13" s="1123"/>
      <c r="G13" s="1123"/>
      <c r="H13" s="1123"/>
      <c r="I13" s="1123"/>
      <c r="J13" s="1123"/>
      <c r="K13" s="1123"/>
      <c r="L13" s="1123"/>
      <c r="M13" s="1123"/>
      <c r="N13" s="1123"/>
      <c r="O13" s="1123"/>
      <c r="P13" s="1123"/>
      <c r="Q13" s="1123"/>
      <c r="R13" s="1123"/>
      <c r="S13" s="1123"/>
      <c r="T13" s="1123"/>
    </row>
    <row r="14" spans="1:20" ht="18">
      <c r="A14" s="2256"/>
      <c r="B14" s="1128" t="s">
        <v>435</v>
      </c>
      <c r="C14" s="1129" t="s">
        <v>261</v>
      </c>
      <c r="D14" s="1123"/>
      <c r="E14" s="1123"/>
      <c r="F14" s="1123"/>
      <c r="G14" s="1123"/>
      <c r="H14" s="1123"/>
      <c r="I14" s="1123"/>
      <c r="J14" s="1123"/>
      <c r="K14" s="1123"/>
      <c r="L14" s="1123"/>
      <c r="M14" s="1123"/>
      <c r="N14" s="1123"/>
      <c r="O14" s="1123"/>
      <c r="P14" s="1123"/>
      <c r="Q14" s="1123"/>
      <c r="R14" s="1123"/>
      <c r="S14" s="1123"/>
      <c r="T14" s="1123"/>
    </row>
    <row r="15" spans="1:20" ht="18">
      <c r="A15" s="2256"/>
      <c r="B15" s="1128" t="s">
        <v>436</v>
      </c>
      <c r="C15" s="1129" t="s">
        <v>251</v>
      </c>
      <c r="D15" s="1123"/>
      <c r="E15" s="1123"/>
      <c r="F15" s="1123"/>
      <c r="G15" s="1123"/>
      <c r="H15" s="1123"/>
      <c r="I15" s="1123"/>
      <c r="J15" s="1123"/>
      <c r="K15" s="1123"/>
      <c r="L15" s="1123"/>
      <c r="M15" s="1123"/>
      <c r="N15" s="1123"/>
      <c r="O15" s="1123"/>
      <c r="P15" s="1123"/>
      <c r="Q15" s="1123"/>
      <c r="R15" s="1123"/>
      <c r="S15" s="1123"/>
      <c r="T15" s="1123"/>
    </row>
    <row r="16" spans="1:20" ht="18">
      <c r="A16" s="2256"/>
      <c r="B16" s="1128" t="s">
        <v>437</v>
      </c>
      <c r="C16" s="1129" t="s">
        <v>251</v>
      </c>
      <c r="D16" s="1123"/>
      <c r="E16" s="1123"/>
      <c r="F16" s="1123"/>
      <c r="G16" s="1123"/>
      <c r="H16" s="1123"/>
      <c r="I16" s="1123"/>
      <c r="J16" s="1123"/>
      <c r="K16" s="1123"/>
      <c r="L16" s="1123"/>
      <c r="M16" s="1123"/>
      <c r="N16" s="1123"/>
      <c r="O16" s="1123"/>
      <c r="P16" s="1123"/>
      <c r="Q16" s="1123"/>
      <c r="R16" s="1123"/>
      <c r="S16" s="1123"/>
      <c r="T16" s="1123"/>
    </row>
    <row r="17" spans="1:20" ht="64.8">
      <c r="A17" s="2256"/>
      <c r="B17" s="1128" t="s">
        <v>438</v>
      </c>
      <c r="C17" s="1129" t="s">
        <v>2835</v>
      </c>
      <c r="D17" s="1123"/>
      <c r="E17" s="1123"/>
      <c r="F17" s="1123"/>
      <c r="G17" s="1123"/>
      <c r="H17" s="1123"/>
      <c r="I17" s="1123"/>
      <c r="J17" s="1123"/>
      <c r="K17" s="1123"/>
      <c r="L17" s="1123"/>
      <c r="M17" s="1123"/>
      <c r="N17" s="1123"/>
      <c r="O17" s="1123"/>
      <c r="P17" s="1123"/>
      <c r="Q17" s="1123"/>
      <c r="R17" s="1123"/>
      <c r="S17" s="1123"/>
      <c r="T17" s="1123"/>
    </row>
    <row r="18" spans="1:20" ht="32.4">
      <c r="A18" s="2256"/>
      <c r="B18" s="1128" t="s">
        <v>962</v>
      </c>
      <c r="C18" s="1129" t="s">
        <v>846</v>
      </c>
      <c r="D18" s="1123"/>
      <c r="E18" s="1123"/>
      <c r="F18" s="1123"/>
      <c r="G18" s="1123"/>
      <c r="H18" s="1123"/>
      <c r="I18" s="1123"/>
      <c r="J18" s="1123"/>
      <c r="K18" s="1123"/>
      <c r="L18" s="1123"/>
      <c r="M18" s="1123"/>
      <c r="N18" s="1123"/>
      <c r="O18" s="1123"/>
      <c r="P18" s="1123"/>
      <c r="Q18" s="1123"/>
      <c r="R18" s="1123"/>
      <c r="S18" s="1123"/>
      <c r="T18" s="1123"/>
    </row>
    <row r="19" spans="1:20" ht="18">
      <c r="A19" s="2256"/>
      <c r="B19" s="1128" t="s">
        <v>440</v>
      </c>
      <c r="C19" s="1129" t="s">
        <v>251</v>
      </c>
      <c r="D19" s="1123"/>
      <c r="E19" s="1123"/>
      <c r="F19" s="1123"/>
      <c r="G19" s="1123"/>
      <c r="H19" s="1123"/>
      <c r="I19" s="1123"/>
      <c r="J19" s="1123"/>
      <c r="K19" s="1123"/>
      <c r="L19" s="1123"/>
      <c r="M19" s="1123"/>
      <c r="N19" s="1123"/>
      <c r="O19" s="1123"/>
      <c r="P19" s="1123"/>
      <c r="Q19" s="1123"/>
      <c r="R19" s="1123"/>
      <c r="S19" s="1123"/>
      <c r="T19" s="1123"/>
    </row>
    <row r="20" spans="1:20" ht="32.4">
      <c r="A20" s="2256"/>
      <c r="B20" s="1128" t="s">
        <v>441</v>
      </c>
      <c r="C20" s="1129" t="s">
        <v>261</v>
      </c>
      <c r="D20" s="1123"/>
      <c r="E20" s="1123"/>
      <c r="F20" s="1123"/>
      <c r="G20" s="1123"/>
      <c r="H20" s="1123"/>
      <c r="I20" s="1123"/>
      <c r="J20" s="1123"/>
      <c r="K20" s="1123"/>
      <c r="L20" s="1123"/>
      <c r="M20" s="1123"/>
      <c r="N20" s="1123"/>
      <c r="O20" s="1123"/>
      <c r="P20" s="1123"/>
      <c r="Q20" s="1123"/>
      <c r="R20" s="1123"/>
      <c r="S20" s="1123"/>
      <c r="T20" s="1123"/>
    </row>
    <row r="21" spans="1:20" ht="18">
      <c r="A21" s="2256"/>
      <c r="B21" s="1128" t="s">
        <v>442</v>
      </c>
      <c r="C21" s="1129" t="s">
        <v>251</v>
      </c>
      <c r="D21" s="1123"/>
      <c r="E21" s="1123"/>
      <c r="F21" s="1123"/>
      <c r="G21" s="1123"/>
      <c r="H21" s="1123"/>
      <c r="I21" s="1123"/>
      <c r="J21" s="1123"/>
      <c r="K21" s="1123"/>
      <c r="L21" s="1123"/>
      <c r="M21" s="1123"/>
      <c r="N21" s="1123"/>
      <c r="O21" s="1123"/>
      <c r="P21" s="1123"/>
      <c r="Q21" s="1123"/>
      <c r="R21" s="1123"/>
      <c r="S21" s="1123"/>
      <c r="T21" s="1123"/>
    </row>
    <row r="22" spans="1:20" ht="18">
      <c r="A22" s="2256"/>
      <c r="B22" s="1128" t="s">
        <v>443</v>
      </c>
      <c r="C22" s="1129" t="s">
        <v>251</v>
      </c>
      <c r="D22" s="1123"/>
      <c r="E22" s="1123"/>
      <c r="F22" s="1123"/>
      <c r="G22" s="1123"/>
      <c r="H22" s="1123"/>
      <c r="I22" s="1123"/>
      <c r="J22" s="1123"/>
      <c r="K22" s="1123"/>
      <c r="L22" s="1123"/>
      <c r="M22" s="1123"/>
      <c r="N22" s="1123"/>
      <c r="O22" s="1123"/>
      <c r="P22" s="1123"/>
      <c r="Q22" s="1123"/>
      <c r="R22" s="1123"/>
      <c r="S22" s="1123"/>
      <c r="T22" s="1123"/>
    </row>
    <row r="23" spans="1:20" ht="18">
      <c r="A23" s="2256"/>
      <c r="B23" s="1128" t="s">
        <v>444</v>
      </c>
      <c r="C23" s="1129" t="s">
        <v>251</v>
      </c>
      <c r="D23" s="1123"/>
      <c r="E23" s="1123"/>
      <c r="F23" s="1123"/>
      <c r="G23" s="1123"/>
      <c r="H23" s="1123"/>
      <c r="I23" s="1123"/>
      <c r="J23" s="1123"/>
      <c r="K23" s="1123"/>
      <c r="L23" s="1123"/>
      <c r="M23" s="1123"/>
      <c r="N23" s="1123"/>
      <c r="O23" s="1123"/>
      <c r="P23" s="1123"/>
      <c r="Q23" s="1123"/>
      <c r="R23" s="1123"/>
      <c r="S23" s="1123"/>
      <c r="T23" s="1123"/>
    </row>
    <row r="24" spans="1:20" ht="18">
      <c r="A24" s="2256"/>
      <c r="B24" s="1128" t="s">
        <v>446</v>
      </c>
      <c r="C24" s="1129" t="s">
        <v>251</v>
      </c>
      <c r="D24" s="1123"/>
      <c r="E24" s="1123"/>
      <c r="F24" s="1123"/>
      <c r="G24" s="1123"/>
      <c r="H24" s="1123"/>
      <c r="I24" s="1123"/>
      <c r="J24" s="1123"/>
      <c r="K24" s="1123"/>
      <c r="L24" s="1123"/>
      <c r="M24" s="1123"/>
      <c r="N24" s="1123"/>
      <c r="O24" s="1123"/>
      <c r="P24" s="1123"/>
      <c r="Q24" s="1123"/>
      <c r="R24" s="1123"/>
      <c r="S24" s="1123"/>
      <c r="T24" s="1123"/>
    </row>
    <row r="25" spans="1:20" ht="18">
      <c r="A25" s="2256"/>
      <c r="B25" s="1128" t="s">
        <v>447</v>
      </c>
      <c r="C25" s="1129" t="s">
        <v>280</v>
      </c>
      <c r="D25" s="1123"/>
      <c r="E25" s="1123"/>
      <c r="F25" s="1123"/>
      <c r="G25" s="1123"/>
      <c r="H25" s="1123"/>
      <c r="I25" s="1123"/>
      <c r="J25" s="1123"/>
      <c r="K25" s="1123"/>
      <c r="L25" s="1123"/>
      <c r="M25" s="1123"/>
      <c r="N25" s="1123"/>
      <c r="O25" s="1123"/>
      <c r="P25" s="1123"/>
      <c r="Q25" s="1123"/>
      <c r="R25" s="1123"/>
      <c r="S25" s="1123"/>
      <c r="T25" s="1123"/>
    </row>
    <row r="26" spans="1:20" ht="18">
      <c r="A26" s="2256"/>
      <c r="B26" s="1128" t="s">
        <v>448</v>
      </c>
      <c r="C26" s="1129" t="s">
        <v>261</v>
      </c>
      <c r="D26" s="1123"/>
      <c r="E26" s="1123"/>
      <c r="F26" s="1123"/>
      <c r="G26" s="1123"/>
      <c r="H26" s="1123"/>
      <c r="I26" s="1123"/>
      <c r="J26" s="1123"/>
      <c r="K26" s="1123"/>
      <c r="L26" s="1123"/>
      <c r="M26" s="1123"/>
      <c r="N26" s="1123"/>
      <c r="O26" s="1123"/>
      <c r="P26" s="1123"/>
      <c r="Q26" s="1123"/>
      <c r="R26" s="1123"/>
      <c r="S26" s="1123"/>
      <c r="T26" s="1123"/>
    </row>
    <row r="27" spans="1:20" ht="18">
      <c r="A27" s="2256"/>
      <c r="B27" s="1128" t="s">
        <v>449</v>
      </c>
      <c r="C27" s="1129" t="s">
        <v>283</v>
      </c>
      <c r="D27" s="1123"/>
      <c r="E27" s="1123"/>
      <c r="F27" s="1123"/>
      <c r="G27" s="1123"/>
      <c r="H27" s="1123"/>
      <c r="I27" s="1123"/>
      <c r="J27" s="1123"/>
      <c r="K27" s="1123"/>
      <c r="L27" s="1123"/>
      <c r="M27" s="1123"/>
      <c r="N27" s="1123"/>
      <c r="O27" s="1123"/>
      <c r="P27" s="1123"/>
      <c r="Q27" s="1123"/>
      <c r="R27" s="1123"/>
      <c r="S27" s="1123"/>
      <c r="T27" s="1123"/>
    </row>
    <row r="28" spans="1:20" ht="18">
      <c r="A28" s="2256"/>
      <c r="B28" s="1128" t="s">
        <v>450</v>
      </c>
      <c r="C28" s="1129" t="s">
        <v>285</v>
      </c>
      <c r="D28" s="1123"/>
      <c r="E28" s="1123"/>
      <c r="F28" s="1123"/>
      <c r="G28" s="1123"/>
      <c r="H28" s="1123"/>
      <c r="I28" s="1123"/>
      <c r="J28" s="1123"/>
      <c r="K28" s="1123"/>
      <c r="L28" s="1123"/>
      <c r="M28" s="1123"/>
      <c r="N28" s="1123"/>
      <c r="O28" s="1123"/>
      <c r="P28" s="1123"/>
      <c r="Q28" s="1123"/>
      <c r="R28" s="1123"/>
      <c r="S28" s="1123"/>
      <c r="T28" s="1123"/>
    </row>
    <row r="29" spans="1:20" ht="48.6">
      <c r="A29" s="2256"/>
      <c r="B29" s="1128" t="s">
        <v>451</v>
      </c>
      <c r="C29" s="1129" t="s">
        <v>576</v>
      </c>
      <c r="D29" s="1123"/>
      <c r="E29" s="1123"/>
      <c r="F29" s="1123"/>
      <c r="G29" s="1123"/>
      <c r="H29" s="1123"/>
      <c r="I29" s="1123"/>
      <c r="J29" s="1123"/>
      <c r="K29" s="1123"/>
      <c r="L29" s="1123"/>
      <c r="M29" s="1123"/>
      <c r="N29" s="1123"/>
      <c r="O29" s="1123"/>
      <c r="P29" s="1123"/>
      <c r="Q29" s="1123"/>
      <c r="R29" s="1123"/>
      <c r="S29" s="1123"/>
      <c r="T29" s="1123"/>
    </row>
    <row r="30" spans="1:20" ht="162">
      <c r="A30" s="2256"/>
      <c r="B30" s="1128" t="s">
        <v>453</v>
      </c>
      <c r="C30" s="1129" t="s">
        <v>2836</v>
      </c>
      <c r="D30" s="1123"/>
      <c r="E30" s="1123"/>
      <c r="F30" s="1123"/>
      <c r="G30" s="1123"/>
      <c r="H30" s="1123"/>
      <c r="I30" s="1123"/>
      <c r="J30" s="1123"/>
      <c r="K30" s="1123"/>
      <c r="L30" s="1123"/>
      <c r="M30" s="1123"/>
      <c r="N30" s="1123"/>
      <c r="O30" s="1123"/>
      <c r="P30" s="1123"/>
      <c r="Q30" s="1123"/>
      <c r="R30" s="1123"/>
      <c r="S30" s="1123"/>
      <c r="T30" s="1123"/>
    </row>
    <row r="31" spans="1:20" ht="129.6">
      <c r="A31" s="2256"/>
      <c r="B31" s="1128" t="s">
        <v>455</v>
      </c>
      <c r="C31" s="1129" t="s">
        <v>2837</v>
      </c>
      <c r="D31" s="1123"/>
      <c r="E31" s="1123"/>
      <c r="F31" s="1123"/>
      <c r="G31" s="1123"/>
      <c r="H31" s="1123"/>
      <c r="I31" s="1123"/>
      <c r="J31" s="1123"/>
      <c r="K31" s="1123"/>
      <c r="L31" s="1123"/>
      <c r="M31" s="1123"/>
      <c r="N31" s="1123"/>
      <c r="O31" s="1123"/>
      <c r="P31" s="1123"/>
      <c r="Q31" s="1123"/>
      <c r="R31" s="1123"/>
      <c r="S31" s="1123"/>
      <c r="T31" s="1123"/>
    </row>
    <row r="32" spans="1:20" ht="33" thickBot="1">
      <c r="A32" s="2257"/>
      <c r="B32" s="1132" t="s">
        <v>292</v>
      </c>
      <c r="C32" s="1133" t="s">
        <v>2838</v>
      </c>
      <c r="D32" s="1123"/>
      <c r="E32" s="1123"/>
      <c r="F32" s="1123"/>
      <c r="G32" s="1123"/>
      <c r="H32" s="1123"/>
      <c r="I32" s="1123"/>
      <c r="J32" s="1123"/>
      <c r="K32" s="1123"/>
      <c r="L32" s="1123"/>
      <c r="M32" s="1123"/>
      <c r="N32" s="1123"/>
      <c r="O32" s="1123"/>
      <c r="P32" s="1123"/>
      <c r="Q32" s="1123"/>
      <c r="R32" s="1123"/>
      <c r="S32" s="1123"/>
      <c r="T32" s="1123"/>
    </row>
    <row r="33" spans="1:20" ht="18">
      <c r="A33" s="2258" t="s">
        <v>458</v>
      </c>
      <c r="B33" s="1126" t="s">
        <v>459</v>
      </c>
      <c r="C33" s="1127" t="s">
        <v>2832</v>
      </c>
      <c r="D33" s="1123"/>
      <c r="E33" s="1123"/>
      <c r="F33" s="1123"/>
      <c r="G33" s="1123"/>
      <c r="H33" s="1123"/>
      <c r="I33" s="1123"/>
      <c r="J33" s="1123"/>
      <c r="K33" s="1123"/>
      <c r="L33" s="1123"/>
      <c r="M33" s="1123"/>
      <c r="N33" s="1123"/>
      <c r="O33" s="1123"/>
      <c r="P33" s="1123"/>
      <c r="Q33" s="1123"/>
      <c r="R33" s="1123"/>
      <c r="S33" s="1123"/>
      <c r="T33" s="1123"/>
    </row>
    <row r="34" spans="1:20" ht="18">
      <c r="A34" s="2256"/>
      <c r="B34" s="1128" t="s">
        <v>460</v>
      </c>
      <c r="C34" s="1129" t="s">
        <v>2839</v>
      </c>
      <c r="D34" s="1123"/>
      <c r="E34" s="1123"/>
      <c r="F34" s="1123"/>
      <c r="G34" s="1123"/>
      <c r="H34" s="1123"/>
      <c r="I34" s="1123"/>
      <c r="J34" s="1123"/>
      <c r="K34" s="1123"/>
      <c r="L34" s="1123"/>
      <c r="M34" s="1123"/>
      <c r="N34" s="1123"/>
      <c r="O34" s="1123"/>
      <c r="P34" s="1123"/>
      <c r="Q34" s="1123"/>
      <c r="R34" s="1123"/>
      <c r="S34" s="1123"/>
      <c r="T34" s="1123"/>
    </row>
    <row r="35" spans="1:20" ht="18">
      <c r="A35" s="2256"/>
      <c r="B35" s="1128" t="s">
        <v>462</v>
      </c>
      <c r="C35" s="1129" t="s">
        <v>298</v>
      </c>
      <c r="D35" s="1123"/>
      <c r="E35" s="1123"/>
      <c r="F35" s="1123"/>
      <c r="G35" s="1123"/>
      <c r="H35" s="1123"/>
      <c r="I35" s="1123"/>
      <c r="J35" s="1123"/>
      <c r="K35" s="1123"/>
      <c r="L35" s="1123"/>
      <c r="M35" s="1123"/>
      <c r="N35" s="1123"/>
      <c r="O35" s="1123"/>
      <c r="P35" s="1123"/>
      <c r="Q35" s="1123"/>
      <c r="R35" s="1123"/>
      <c r="S35" s="1123"/>
      <c r="T35" s="1123"/>
    </row>
    <row r="36" spans="1:20" ht="18">
      <c r="A36" s="2256"/>
      <c r="B36" s="1128" t="s">
        <v>463</v>
      </c>
      <c r="C36" s="1129" t="s">
        <v>251</v>
      </c>
      <c r="D36" s="1123"/>
      <c r="E36" s="1123"/>
      <c r="F36" s="1123"/>
      <c r="G36" s="1123"/>
      <c r="H36" s="1123"/>
      <c r="I36" s="1123"/>
      <c r="J36" s="1123"/>
      <c r="K36" s="1123"/>
      <c r="L36" s="1123"/>
      <c r="M36" s="1123"/>
      <c r="N36" s="1123"/>
      <c r="O36" s="1123"/>
      <c r="P36" s="1123"/>
      <c r="Q36" s="1123"/>
      <c r="R36" s="1123"/>
      <c r="S36" s="1123"/>
      <c r="T36" s="1123"/>
    </row>
    <row r="37" spans="1:20" ht="18">
      <c r="A37" s="2256"/>
      <c r="B37" s="1128" t="s">
        <v>464</v>
      </c>
      <c r="C37" s="1129" t="s">
        <v>251</v>
      </c>
      <c r="D37" s="1123"/>
      <c r="E37" s="1123"/>
      <c r="F37" s="1123"/>
      <c r="G37" s="1123"/>
      <c r="H37" s="1123"/>
      <c r="I37" s="1123"/>
      <c r="J37" s="1123"/>
      <c r="K37" s="1123"/>
      <c r="L37" s="1123"/>
      <c r="M37" s="1123"/>
      <c r="N37" s="1123"/>
      <c r="O37" s="1123"/>
      <c r="P37" s="1123"/>
      <c r="Q37" s="1123"/>
      <c r="R37" s="1123"/>
      <c r="S37" s="1123"/>
      <c r="T37" s="1123"/>
    </row>
    <row r="38" spans="1:20" ht="18.600000000000001" thickBot="1">
      <c r="A38" s="2257"/>
      <c r="B38" s="1134" t="s">
        <v>465</v>
      </c>
      <c r="C38" s="1133" t="s">
        <v>263</v>
      </c>
      <c r="D38" s="1123"/>
      <c r="E38" s="1123"/>
      <c r="F38" s="1123"/>
      <c r="G38" s="1123"/>
      <c r="H38" s="1123"/>
      <c r="I38" s="1123"/>
      <c r="J38" s="1123"/>
      <c r="K38" s="1123"/>
      <c r="L38" s="1123"/>
      <c r="M38" s="1123"/>
      <c r="N38" s="1123"/>
      <c r="O38" s="1123"/>
      <c r="P38" s="1123"/>
      <c r="Q38" s="1123"/>
      <c r="R38" s="1123"/>
      <c r="S38" s="1123"/>
      <c r="T38" s="1123"/>
    </row>
    <row r="39" spans="1:20" ht="18">
      <c r="A39" s="2258" t="s">
        <v>466</v>
      </c>
      <c r="B39" s="1126" t="s">
        <v>467</v>
      </c>
      <c r="C39" s="1127" t="s">
        <v>261</v>
      </c>
      <c r="D39" s="1123"/>
      <c r="E39" s="1123"/>
      <c r="F39" s="1123"/>
      <c r="G39" s="1123"/>
      <c r="H39" s="1123"/>
      <c r="I39" s="1123"/>
      <c r="J39" s="1123"/>
      <c r="K39" s="1123"/>
      <c r="L39" s="1123"/>
      <c r="M39" s="1123"/>
      <c r="N39" s="1123"/>
      <c r="O39" s="1123"/>
      <c r="P39" s="1123"/>
      <c r="Q39" s="1123"/>
      <c r="R39" s="1123"/>
      <c r="S39" s="1123"/>
      <c r="T39" s="1123"/>
    </row>
    <row r="40" spans="1:20" ht="18">
      <c r="A40" s="2256"/>
      <c r="B40" s="1128" t="s">
        <v>468</v>
      </c>
      <c r="C40" s="1129" t="s">
        <v>251</v>
      </c>
      <c r="D40" s="1123"/>
      <c r="E40" s="1123"/>
      <c r="F40" s="1123"/>
      <c r="G40" s="1123"/>
      <c r="H40" s="1123"/>
      <c r="I40" s="1123"/>
      <c r="J40" s="1123"/>
      <c r="K40" s="1123"/>
      <c r="L40" s="1123"/>
      <c r="M40" s="1123"/>
      <c r="N40" s="1123"/>
      <c r="O40" s="1123"/>
      <c r="P40" s="1123"/>
      <c r="Q40" s="1123"/>
      <c r="R40" s="1123"/>
      <c r="S40" s="1123"/>
      <c r="T40" s="1123"/>
    </row>
    <row r="41" spans="1:20" ht="18">
      <c r="A41" s="2256"/>
      <c r="B41" s="1128" t="s">
        <v>469</v>
      </c>
      <c r="C41" s="1129" t="s">
        <v>251</v>
      </c>
      <c r="D41" s="1123"/>
      <c r="E41" s="1123"/>
      <c r="F41" s="1123"/>
      <c r="G41" s="1123"/>
      <c r="H41" s="1123"/>
      <c r="I41" s="1123"/>
      <c r="J41" s="1123"/>
      <c r="K41" s="1123"/>
      <c r="L41" s="1123"/>
      <c r="M41" s="1123"/>
      <c r="N41" s="1123"/>
      <c r="O41" s="1123"/>
      <c r="P41" s="1123"/>
      <c r="Q41" s="1123"/>
      <c r="R41" s="1123"/>
      <c r="S41" s="1123"/>
      <c r="T41" s="1123"/>
    </row>
    <row r="42" spans="1:20" ht="18">
      <c r="A42" s="2256"/>
      <c r="B42" s="1128" t="s">
        <v>470</v>
      </c>
      <c r="C42" s="1129" t="s">
        <v>251</v>
      </c>
      <c r="D42" s="1123"/>
      <c r="E42" s="1123"/>
      <c r="F42" s="1123"/>
      <c r="G42" s="1123"/>
      <c r="H42" s="1123"/>
      <c r="I42" s="1123"/>
      <c r="J42" s="1123"/>
      <c r="K42" s="1123"/>
      <c r="L42" s="1123"/>
      <c r="M42" s="1123"/>
      <c r="N42" s="1123"/>
      <c r="O42" s="1123"/>
      <c r="P42" s="1123"/>
      <c r="Q42" s="1123"/>
      <c r="R42" s="1123"/>
      <c r="S42" s="1123"/>
      <c r="T42" s="1123"/>
    </row>
    <row r="43" spans="1:20" ht="18">
      <c r="A43" s="2256"/>
      <c r="B43" s="1128" t="s">
        <v>471</v>
      </c>
      <c r="C43" s="1129" t="s">
        <v>251</v>
      </c>
      <c r="D43" s="1123"/>
      <c r="E43" s="1123"/>
      <c r="F43" s="1123"/>
      <c r="G43" s="1123"/>
      <c r="H43" s="1123"/>
      <c r="I43" s="1123"/>
      <c r="J43" s="1123"/>
      <c r="K43" s="1123"/>
      <c r="L43" s="1123"/>
      <c r="M43" s="1123"/>
      <c r="N43" s="1123"/>
      <c r="O43" s="1123"/>
      <c r="P43" s="1123"/>
      <c r="Q43" s="1123"/>
      <c r="R43" s="1123"/>
      <c r="S43" s="1123"/>
      <c r="T43" s="1123"/>
    </row>
    <row r="44" spans="1:20" ht="18.600000000000001" thickBot="1">
      <c r="A44" s="2257"/>
      <c r="B44" s="1135" t="s">
        <v>472</v>
      </c>
      <c r="C44" s="1133" t="s">
        <v>251</v>
      </c>
      <c r="D44" s="1123"/>
      <c r="E44" s="1123"/>
      <c r="F44" s="1123"/>
      <c r="G44" s="1123"/>
      <c r="H44" s="1123"/>
      <c r="I44" s="1123"/>
      <c r="J44" s="1123"/>
      <c r="K44" s="1123"/>
      <c r="L44" s="1123"/>
      <c r="M44" s="1123"/>
      <c r="N44" s="1123"/>
      <c r="O44" s="1123"/>
      <c r="P44" s="1123"/>
      <c r="Q44" s="1123"/>
      <c r="R44" s="1123"/>
      <c r="S44" s="1123"/>
      <c r="T44" s="1123"/>
    </row>
    <row r="45" spans="1:20" ht="18">
      <c r="A45" s="2258" t="s">
        <v>473</v>
      </c>
      <c r="B45" s="1126" t="s">
        <v>474</v>
      </c>
      <c r="C45" s="1127" t="s">
        <v>263</v>
      </c>
      <c r="D45" s="1123"/>
      <c r="E45" s="1123"/>
      <c r="F45" s="1123"/>
      <c r="G45" s="1123"/>
      <c r="H45" s="1123"/>
      <c r="I45" s="1123"/>
      <c r="J45" s="1123"/>
      <c r="K45" s="1123"/>
      <c r="L45" s="1123"/>
      <c r="M45" s="1123"/>
      <c r="N45" s="1123"/>
      <c r="O45" s="1123"/>
      <c r="P45" s="1123"/>
      <c r="Q45" s="1123"/>
      <c r="R45" s="1123"/>
      <c r="S45" s="1123"/>
      <c r="T45" s="1123"/>
    </row>
    <row r="46" spans="1:20" ht="32.4">
      <c r="A46" s="2256"/>
      <c r="B46" s="1128" t="s">
        <v>475</v>
      </c>
      <c r="C46" s="1129" t="s">
        <v>2840</v>
      </c>
      <c r="D46" s="1123"/>
      <c r="E46" s="1123"/>
      <c r="F46" s="1123"/>
      <c r="G46" s="1123"/>
      <c r="H46" s="1123"/>
      <c r="I46" s="1123"/>
      <c r="J46" s="1123"/>
      <c r="K46" s="1123"/>
      <c r="L46" s="1123"/>
      <c r="M46" s="1123"/>
      <c r="N46" s="1123"/>
      <c r="O46" s="1123"/>
      <c r="P46" s="1123"/>
      <c r="Q46" s="1123"/>
      <c r="R46" s="1123"/>
      <c r="S46" s="1123"/>
      <c r="T46" s="1123"/>
    </row>
    <row r="47" spans="1:20" ht="18.600000000000001" thickBot="1">
      <c r="A47" s="2257"/>
      <c r="B47" s="1134" t="s">
        <v>477</v>
      </c>
      <c r="C47" s="1133" t="s">
        <v>2841</v>
      </c>
      <c r="D47" s="1123"/>
      <c r="E47" s="1123"/>
      <c r="F47" s="1123"/>
      <c r="G47" s="1123"/>
      <c r="H47" s="1123"/>
      <c r="I47" s="1123"/>
      <c r="J47" s="1123"/>
      <c r="K47" s="1123"/>
      <c r="L47" s="1123"/>
      <c r="M47" s="1123"/>
      <c r="N47" s="1123"/>
      <c r="O47" s="1123"/>
      <c r="P47" s="1123"/>
      <c r="Q47" s="1123"/>
      <c r="R47" s="1123"/>
      <c r="S47" s="1123"/>
      <c r="T47" s="1123"/>
    </row>
    <row r="48" spans="1:20" ht="18">
      <c r="A48" s="2255" t="s">
        <v>479</v>
      </c>
      <c r="B48" s="1132" t="s">
        <v>480</v>
      </c>
      <c r="C48" s="1127" t="s">
        <v>263</v>
      </c>
      <c r="D48" s="1123"/>
      <c r="E48" s="1123"/>
      <c r="F48" s="1123"/>
      <c r="G48" s="1123"/>
      <c r="H48" s="1123"/>
      <c r="I48" s="1123"/>
      <c r="J48" s="1123"/>
      <c r="K48" s="1123"/>
      <c r="L48" s="1123"/>
      <c r="M48" s="1123"/>
      <c r="N48" s="1123"/>
      <c r="O48" s="1123"/>
      <c r="P48" s="1123"/>
      <c r="Q48" s="1123"/>
      <c r="R48" s="1123"/>
      <c r="S48" s="1123"/>
      <c r="T48" s="1123"/>
    </row>
    <row r="49" spans="1:20" ht="18">
      <c r="A49" s="2256"/>
      <c r="B49" s="1128" t="s">
        <v>481</v>
      </c>
      <c r="C49" s="1129" t="s">
        <v>2831</v>
      </c>
      <c r="D49" s="1123"/>
      <c r="E49" s="1123"/>
      <c r="F49" s="1123"/>
      <c r="G49" s="1123"/>
      <c r="H49" s="1123"/>
      <c r="I49" s="1123"/>
      <c r="J49" s="1123"/>
      <c r="K49" s="1123"/>
      <c r="L49" s="1123"/>
      <c r="M49" s="1123"/>
      <c r="N49" s="1123"/>
      <c r="O49" s="1123"/>
      <c r="P49" s="1123"/>
      <c r="Q49" s="1123"/>
      <c r="R49" s="1123"/>
      <c r="S49" s="1123"/>
      <c r="T49" s="1123"/>
    </row>
    <row r="50" spans="1:20" ht="18">
      <c r="A50" s="2256"/>
      <c r="B50" s="1128" t="s">
        <v>483</v>
      </c>
      <c r="C50" s="1129" t="s">
        <v>2842</v>
      </c>
      <c r="D50" s="1123"/>
      <c r="E50" s="1123"/>
      <c r="F50" s="1123"/>
      <c r="G50" s="1123"/>
      <c r="H50" s="1123"/>
      <c r="I50" s="1123"/>
      <c r="J50" s="1123"/>
      <c r="K50" s="1123"/>
      <c r="L50" s="1123"/>
      <c r="M50" s="1123"/>
      <c r="N50" s="1123"/>
      <c r="O50" s="1123"/>
      <c r="P50" s="1123"/>
      <c r="Q50" s="1123"/>
      <c r="R50" s="1123"/>
      <c r="S50" s="1123"/>
      <c r="T50" s="1123"/>
    </row>
    <row r="51" spans="1:20" ht="18">
      <c r="A51" s="2256"/>
      <c r="B51" s="1128" t="s">
        <v>485</v>
      </c>
      <c r="C51" s="1129" t="s">
        <v>486</v>
      </c>
      <c r="D51" s="1123"/>
      <c r="E51" s="1123"/>
      <c r="F51" s="1123"/>
      <c r="G51" s="1123"/>
      <c r="H51" s="1123"/>
      <c r="I51" s="1123"/>
      <c r="J51" s="1123"/>
      <c r="K51" s="1123"/>
      <c r="L51" s="1123"/>
      <c r="M51" s="1123"/>
      <c r="N51" s="1123"/>
      <c r="O51" s="1123"/>
      <c r="P51" s="1123"/>
      <c r="Q51" s="1123"/>
      <c r="R51" s="1123"/>
      <c r="S51" s="1123"/>
      <c r="T51" s="1123"/>
    </row>
    <row r="52" spans="1:20" ht="48.6">
      <c r="A52" s="2256"/>
      <c r="B52" s="1128" t="s">
        <v>487</v>
      </c>
      <c r="C52" s="1129" t="s">
        <v>2843</v>
      </c>
      <c r="D52" s="1123"/>
      <c r="E52" s="1123"/>
      <c r="F52" s="1123"/>
      <c r="G52" s="1123"/>
      <c r="H52" s="1123"/>
      <c r="I52" s="1123"/>
      <c r="J52" s="1123"/>
      <c r="K52" s="1123"/>
      <c r="L52" s="1123"/>
      <c r="M52" s="1123"/>
      <c r="N52" s="1123"/>
      <c r="O52" s="1123"/>
      <c r="P52" s="1123"/>
      <c r="Q52" s="1123"/>
      <c r="R52" s="1123"/>
      <c r="S52" s="1123"/>
      <c r="T52" s="1123"/>
    </row>
    <row r="53" spans="1:20" ht="97.2">
      <c r="A53" s="2256"/>
      <c r="B53" s="1128" t="s">
        <v>489</v>
      </c>
      <c r="C53" s="1129" t="s">
        <v>583</v>
      </c>
      <c r="D53" s="1123"/>
      <c r="E53" s="1123"/>
      <c r="F53" s="1123"/>
      <c r="G53" s="1123"/>
      <c r="H53" s="1123"/>
      <c r="I53" s="1123"/>
      <c r="J53" s="1123"/>
      <c r="K53" s="1123"/>
      <c r="L53" s="1123"/>
      <c r="M53" s="1123"/>
      <c r="N53" s="1123"/>
      <c r="O53" s="1123"/>
      <c r="P53" s="1123"/>
      <c r="Q53" s="1123"/>
      <c r="R53" s="1123"/>
      <c r="S53" s="1123"/>
      <c r="T53" s="1123"/>
    </row>
    <row r="54" spans="1:20" ht="18">
      <c r="A54" s="2256"/>
      <c r="B54" s="1128" t="s">
        <v>491</v>
      </c>
      <c r="C54" s="1129" t="s">
        <v>588</v>
      </c>
      <c r="D54" s="1123"/>
      <c r="E54" s="1123"/>
      <c r="F54" s="1123"/>
      <c r="G54" s="1123"/>
      <c r="H54" s="1123"/>
      <c r="I54" s="1123"/>
      <c r="J54" s="1123"/>
      <c r="K54" s="1123"/>
      <c r="L54" s="1123"/>
      <c r="M54" s="1123"/>
      <c r="N54" s="1123"/>
      <c r="O54" s="1123"/>
      <c r="P54" s="1123"/>
      <c r="Q54" s="1123"/>
      <c r="R54" s="1123"/>
      <c r="S54" s="1123"/>
      <c r="T54" s="1123"/>
    </row>
    <row r="55" spans="1:20" ht="18">
      <c r="A55" s="2256"/>
      <c r="B55" s="1128" t="s">
        <v>493</v>
      </c>
      <c r="C55" s="1136" t="s">
        <v>2844</v>
      </c>
      <c r="D55" s="1123"/>
      <c r="E55" s="1123"/>
      <c r="F55" s="1123"/>
      <c r="G55" s="1123"/>
      <c r="H55" s="1123"/>
      <c r="I55" s="1123"/>
      <c r="J55" s="1123"/>
      <c r="K55" s="1123"/>
      <c r="L55" s="1123"/>
      <c r="M55" s="1123"/>
      <c r="N55" s="1123"/>
      <c r="O55" s="1123"/>
      <c r="P55" s="1123"/>
      <c r="Q55" s="1123"/>
      <c r="R55" s="1123"/>
      <c r="S55" s="1123"/>
      <c r="T55" s="1123"/>
    </row>
    <row r="56" spans="1:20" ht="18">
      <c r="A56" s="2256"/>
      <c r="B56" s="1128" t="s">
        <v>495</v>
      </c>
      <c r="C56" s="1129" t="s">
        <v>333</v>
      </c>
      <c r="D56" s="1123"/>
      <c r="E56" s="1123"/>
      <c r="F56" s="1123"/>
      <c r="G56" s="1123"/>
      <c r="H56" s="1123"/>
      <c r="I56" s="1123"/>
      <c r="J56" s="1123"/>
      <c r="K56" s="1123"/>
      <c r="L56" s="1123"/>
      <c r="M56" s="1123"/>
      <c r="N56" s="1123"/>
      <c r="O56" s="1123"/>
      <c r="P56" s="1123"/>
      <c r="Q56" s="1123"/>
      <c r="R56" s="1123"/>
      <c r="S56" s="1123"/>
      <c r="T56" s="1123"/>
    </row>
    <row r="57" spans="1:20" ht="18">
      <c r="A57" s="2256"/>
      <c r="B57" s="1128" t="s">
        <v>496</v>
      </c>
      <c r="C57" s="1129" t="s">
        <v>251</v>
      </c>
      <c r="D57" s="1123"/>
      <c r="E57" s="1123"/>
      <c r="F57" s="1123"/>
      <c r="G57" s="1123"/>
      <c r="H57" s="1123"/>
      <c r="I57" s="1123"/>
      <c r="J57" s="1123"/>
      <c r="K57" s="1123"/>
      <c r="L57" s="1123"/>
      <c r="M57" s="1123"/>
      <c r="N57" s="1123"/>
      <c r="O57" s="1123"/>
      <c r="P57" s="1123"/>
      <c r="Q57" s="1123"/>
      <c r="R57" s="1123"/>
      <c r="S57" s="1123"/>
      <c r="T57" s="1123"/>
    </row>
    <row r="58" spans="1:20" ht="18">
      <c r="A58" s="2256"/>
      <c r="B58" s="1128" t="s">
        <v>497</v>
      </c>
      <c r="C58" s="1129" t="s">
        <v>251</v>
      </c>
      <c r="D58" s="1123"/>
      <c r="E58" s="1123"/>
      <c r="F58" s="1123"/>
      <c r="G58" s="1123"/>
      <c r="H58" s="1123"/>
      <c r="I58" s="1123"/>
      <c r="J58" s="1123"/>
      <c r="K58" s="1123"/>
      <c r="L58" s="1123"/>
      <c r="M58" s="1123"/>
      <c r="N58" s="1123"/>
      <c r="O58" s="1123"/>
      <c r="P58" s="1123"/>
      <c r="Q58" s="1123"/>
      <c r="R58" s="1123"/>
      <c r="S58" s="1123"/>
      <c r="T58" s="1123"/>
    </row>
    <row r="59" spans="1:20" ht="18">
      <c r="A59" s="2256"/>
      <c r="B59" s="1128" t="s">
        <v>498</v>
      </c>
      <c r="C59" s="1129" t="s">
        <v>2845</v>
      </c>
      <c r="D59" s="1123"/>
      <c r="E59" s="1123"/>
      <c r="F59" s="1123"/>
      <c r="G59" s="1123"/>
      <c r="H59" s="1123"/>
      <c r="I59" s="1123"/>
      <c r="J59" s="1123"/>
      <c r="K59" s="1123"/>
      <c r="L59" s="1123"/>
      <c r="M59" s="1123"/>
      <c r="N59" s="1123"/>
      <c r="O59" s="1123"/>
      <c r="P59" s="1123"/>
      <c r="Q59" s="1123"/>
      <c r="R59" s="1123"/>
      <c r="S59" s="1123"/>
      <c r="T59" s="1123"/>
    </row>
    <row r="60" spans="1:20" ht="32.4">
      <c r="A60" s="2256"/>
      <c r="B60" s="1128" t="s">
        <v>499</v>
      </c>
      <c r="C60" s="1129" t="s">
        <v>2846</v>
      </c>
      <c r="D60" s="1123"/>
      <c r="E60" s="1123"/>
      <c r="F60" s="1123"/>
      <c r="G60" s="1123"/>
      <c r="H60" s="1123"/>
      <c r="I60" s="1123"/>
      <c r="J60" s="1123"/>
      <c r="K60" s="1123"/>
      <c r="L60" s="1123"/>
      <c r="M60" s="1123"/>
      <c r="N60" s="1123"/>
      <c r="O60" s="1123"/>
      <c r="P60" s="1123"/>
      <c r="Q60" s="1123"/>
      <c r="R60" s="1123"/>
      <c r="S60" s="1123"/>
      <c r="T60" s="1123"/>
    </row>
    <row r="61" spans="1:20" ht="81">
      <c r="A61" s="2256"/>
      <c r="B61" s="1128" t="s">
        <v>500</v>
      </c>
      <c r="C61" s="1129" t="s">
        <v>2847</v>
      </c>
      <c r="D61" s="1123"/>
      <c r="E61" s="1123"/>
      <c r="F61" s="1123"/>
      <c r="G61" s="1123"/>
      <c r="H61" s="1123"/>
      <c r="I61" s="1123"/>
      <c r="J61" s="1123"/>
      <c r="K61" s="1123"/>
      <c r="L61" s="1123"/>
      <c r="M61" s="1123"/>
      <c r="N61" s="1123"/>
      <c r="O61" s="1123"/>
      <c r="P61" s="1123"/>
      <c r="Q61" s="1123"/>
      <c r="R61" s="1123"/>
      <c r="S61" s="1123"/>
      <c r="T61" s="1123"/>
    </row>
    <row r="62" spans="1:20" ht="18">
      <c r="A62" s="2256"/>
      <c r="B62" s="1128" t="s">
        <v>502</v>
      </c>
      <c r="C62" s="1129" t="s">
        <v>2848</v>
      </c>
      <c r="D62" s="1123"/>
      <c r="E62" s="1123"/>
      <c r="F62" s="1123"/>
      <c r="G62" s="1123"/>
      <c r="H62" s="1123"/>
      <c r="I62" s="1123"/>
      <c r="J62" s="1123"/>
      <c r="K62" s="1123"/>
      <c r="L62" s="1123"/>
      <c r="M62" s="1123"/>
      <c r="N62" s="1123"/>
      <c r="O62" s="1123"/>
      <c r="P62" s="1123"/>
      <c r="Q62" s="1123"/>
      <c r="R62" s="1123"/>
      <c r="S62" s="1123"/>
      <c r="T62" s="1123"/>
    </row>
    <row r="63" spans="1:20" ht="18">
      <c r="A63" s="2256"/>
      <c r="B63" s="1128" t="s">
        <v>504</v>
      </c>
      <c r="C63" s="1129" t="s">
        <v>2849</v>
      </c>
      <c r="D63" s="1123"/>
      <c r="E63" s="1123"/>
      <c r="F63" s="1123"/>
      <c r="G63" s="1123"/>
      <c r="H63" s="1123"/>
      <c r="I63" s="1123"/>
      <c r="J63" s="1123"/>
      <c r="K63" s="1123"/>
      <c r="L63" s="1123"/>
      <c r="M63" s="1123"/>
      <c r="N63" s="1123"/>
      <c r="O63" s="1123"/>
      <c r="P63" s="1123"/>
      <c r="Q63" s="1123"/>
      <c r="R63" s="1123"/>
      <c r="S63" s="1123"/>
      <c r="T63" s="1123"/>
    </row>
    <row r="64" spans="1:20" ht="48.6">
      <c r="A64" s="2256"/>
      <c r="B64" s="1128" t="s">
        <v>506</v>
      </c>
      <c r="C64" s="1129" t="s">
        <v>2850</v>
      </c>
      <c r="D64" s="1123"/>
      <c r="E64" s="1123"/>
      <c r="F64" s="1123"/>
      <c r="G64" s="1123"/>
      <c r="H64" s="1123"/>
      <c r="I64" s="1123"/>
      <c r="J64" s="1123"/>
      <c r="K64" s="1123"/>
      <c r="L64" s="1123"/>
      <c r="M64" s="1123"/>
      <c r="N64" s="1123"/>
      <c r="O64" s="1123"/>
      <c r="P64" s="1123"/>
      <c r="Q64" s="1123"/>
      <c r="R64" s="1123"/>
      <c r="S64" s="1123"/>
      <c r="T64" s="1123"/>
    </row>
    <row r="65" spans="1:20" ht="18">
      <c r="A65" s="2256"/>
      <c r="B65" s="1128" t="s">
        <v>508</v>
      </c>
      <c r="C65" s="1129" t="s">
        <v>261</v>
      </c>
      <c r="D65" s="1123"/>
      <c r="E65" s="1123"/>
      <c r="F65" s="1123"/>
      <c r="G65" s="1123"/>
      <c r="H65" s="1123"/>
      <c r="I65" s="1123"/>
      <c r="J65" s="1123"/>
      <c r="K65" s="1123"/>
      <c r="L65" s="1123"/>
      <c r="M65" s="1123"/>
      <c r="N65" s="1123"/>
      <c r="O65" s="1123"/>
      <c r="P65" s="1123"/>
      <c r="Q65" s="1123"/>
      <c r="R65" s="1123"/>
      <c r="S65" s="1123"/>
      <c r="T65" s="1123"/>
    </row>
    <row r="66" spans="1:20" ht="18">
      <c r="A66" s="2256"/>
      <c r="B66" s="1128" t="s">
        <v>509</v>
      </c>
      <c r="C66" s="1129" t="s">
        <v>251</v>
      </c>
      <c r="D66" s="1123"/>
      <c r="E66" s="1123"/>
      <c r="F66" s="1123"/>
      <c r="G66" s="1123"/>
      <c r="H66" s="1123"/>
      <c r="I66" s="1123"/>
      <c r="J66" s="1123"/>
      <c r="K66" s="1123"/>
      <c r="L66" s="1123"/>
      <c r="M66" s="1123"/>
      <c r="N66" s="1123"/>
      <c r="O66" s="1123"/>
      <c r="P66" s="1123"/>
      <c r="Q66" s="1123"/>
      <c r="R66" s="1123"/>
      <c r="S66" s="1123"/>
      <c r="T66" s="1123"/>
    </row>
    <row r="67" spans="1:20" ht="18">
      <c r="A67" s="2256"/>
      <c r="B67" s="1128" t="s">
        <v>511</v>
      </c>
      <c r="C67" s="1129" t="s">
        <v>251</v>
      </c>
      <c r="D67" s="1123"/>
      <c r="E67" s="1123"/>
      <c r="F67" s="1123"/>
      <c r="G67" s="1123"/>
      <c r="H67" s="1123"/>
      <c r="I67" s="1123"/>
      <c r="J67" s="1123"/>
      <c r="K67" s="1123"/>
      <c r="L67" s="1123"/>
      <c r="M67" s="1123"/>
      <c r="N67" s="1123"/>
      <c r="O67" s="1123"/>
      <c r="P67" s="1123"/>
      <c r="Q67" s="1123"/>
      <c r="R67" s="1123"/>
      <c r="S67" s="1123"/>
      <c r="T67" s="1123"/>
    </row>
    <row r="68" spans="1:20" ht="18.600000000000001" thickBot="1">
      <c r="A68" s="2257"/>
      <c r="B68" s="1134" t="s">
        <v>513</v>
      </c>
      <c r="C68" s="1133" t="s">
        <v>251</v>
      </c>
      <c r="D68" s="1123"/>
      <c r="E68" s="1123"/>
      <c r="F68" s="1123"/>
      <c r="G68" s="1123"/>
      <c r="H68" s="1123"/>
      <c r="I68" s="1123"/>
      <c r="J68" s="1123"/>
      <c r="K68" s="1123"/>
      <c r="L68" s="1123"/>
      <c r="M68" s="1123"/>
      <c r="N68" s="1123"/>
      <c r="O68" s="1123"/>
      <c r="P68" s="1123"/>
      <c r="Q68" s="1123"/>
      <c r="R68" s="1123"/>
      <c r="S68" s="1123"/>
      <c r="T68" s="1123"/>
    </row>
    <row r="69" spans="1:20" ht="18">
      <c r="A69" s="2258" t="s">
        <v>515</v>
      </c>
      <c r="B69" s="1126" t="s">
        <v>516</v>
      </c>
      <c r="C69" s="1127" t="s">
        <v>263</v>
      </c>
      <c r="D69" s="1123"/>
      <c r="E69" s="1123"/>
      <c r="F69" s="1123"/>
      <c r="G69" s="1123"/>
      <c r="H69" s="1123"/>
      <c r="I69" s="1123"/>
      <c r="J69" s="1123"/>
      <c r="K69" s="1123"/>
      <c r="L69" s="1123"/>
      <c r="M69" s="1123"/>
      <c r="N69" s="1123"/>
      <c r="O69" s="1123"/>
      <c r="P69" s="1123"/>
      <c r="Q69" s="1123"/>
      <c r="R69" s="1123"/>
      <c r="S69" s="1123"/>
      <c r="T69" s="1123"/>
    </row>
    <row r="70" spans="1:20" ht="18">
      <c r="A70" s="2256"/>
      <c r="B70" s="1128" t="s">
        <v>517</v>
      </c>
      <c r="C70" s="1129" t="s">
        <v>353</v>
      </c>
      <c r="D70" s="1123"/>
      <c r="E70" s="1123"/>
      <c r="F70" s="1123"/>
      <c r="G70" s="1123"/>
      <c r="H70" s="1123"/>
      <c r="I70" s="1123"/>
      <c r="J70" s="1123"/>
      <c r="K70" s="1123"/>
      <c r="L70" s="1123"/>
      <c r="M70" s="1123"/>
      <c r="N70" s="1123"/>
      <c r="O70" s="1123"/>
      <c r="P70" s="1123"/>
      <c r="Q70" s="1123"/>
      <c r="R70" s="1123"/>
      <c r="S70" s="1123"/>
      <c r="T70" s="1123"/>
    </row>
    <row r="71" spans="1:20" ht="18">
      <c r="A71" s="2256"/>
      <c r="B71" s="1128" t="s">
        <v>518</v>
      </c>
      <c r="C71" s="1129" t="s">
        <v>251</v>
      </c>
      <c r="D71" s="1123"/>
      <c r="E71" s="1123"/>
      <c r="F71" s="1123"/>
      <c r="G71" s="1123"/>
      <c r="H71" s="1123"/>
      <c r="I71" s="1123"/>
      <c r="J71" s="1123"/>
      <c r="K71" s="1123"/>
      <c r="L71" s="1123"/>
      <c r="M71" s="1123"/>
      <c r="N71" s="1123"/>
      <c r="O71" s="1123"/>
      <c r="P71" s="1123"/>
      <c r="Q71" s="1123"/>
      <c r="R71" s="1123"/>
      <c r="S71" s="1123"/>
      <c r="T71" s="1123"/>
    </row>
    <row r="72" spans="1:20" ht="18">
      <c r="A72" s="2256"/>
      <c r="B72" s="1128" t="s">
        <v>519</v>
      </c>
      <c r="C72" s="1129" t="s">
        <v>251</v>
      </c>
      <c r="D72" s="1123"/>
      <c r="E72" s="1123"/>
      <c r="F72" s="1123"/>
      <c r="G72" s="1123"/>
      <c r="H72" s="1123"/>
      <c r="I72" s="1123"/>
      <c r="J72" s="1123"/>
      <c r="K72" s="1123"/>
      <c r="L72" s="1123"/>
      <c r="M72" s="1123"/>
      <c r="N72" s="1123"/>
      <c r="O72" s="1123"/>
      <c r="P72" s="1123"/>
      <c r="Q72" s="1123"/>
      <c r="R72" s="1123"/>
      <c r="S72" s="1123"/>
      <c r="T72" s="1123"/>
    </row>
    <row r="73" spans="1:20" ht="48.6">
      <c r="A73" s="2256"/>
      <c r="B73" s="1128" t="s">
        <v>520</v>
      </c>
      <c r="C73" s="1129" t="s">
        <v>521</v>
      </c>
      <c r="D73" s="1123"/>
      <c r="E73" s="1123"/>
      <c r="F73" s="1123"/>
      <c r="G73" s="1123"/>
      <c r="H73" s="1123"/>
      <c r="I73" s="1123"/>
      <c r="J73" s="1123"/>
      <c r="K73" s="1123"/>
      <c r="L73" s="1123"/>
      <c r="M73" s="1123"/>
      <c r="N73" s="1123"/>
      <c r="O73" s="1123"/>
      <c r="P73" s="1123"/>
      <c r="Q73" s="1123"/>
      <c r="R73" s="1123"/>
      <c r="S73" s="1123"/>
      <c r="T73" s="1123"/>
    </row>
    <row r="74" spans="1:20" ht="18">
      <c r="A74" s="2256"/>
      <c r="B74" s="1128" t="s">
        <v>522</v>
      </c>
      <c r="C74" s="1129" t="s">
        <v>285</v>
      </c>
      <c r="D74" s="1123"/>
      <c r="E74" s="1123"/>
      <c r="F74" s="1123"/>
      <c r="G74" s="1123"/>
      <c r="H74" s="1123"/>
      <c r="I74" s="1123"/>
      <c r="J74" s="1123"/>
      <c r="K74" s="1123"/>
      <c r="L74" s="1123"/>
      <c r="M74" s="1123"/>
      <c r="N74" s="1123"/>
      <c r="O74" s="1123"/>
      <c r="P74" s="1123"/>
      <c r="Q74" s="1123"/>
      <c r="R74" s="1123"/>
      <c r="S74" s="1123"/>
      <c r="T74" s="1123"/>
    </row>
    <row r="75" spans="1:20" ht="18">
      <c r="A75" s="2256"/>
      <c r="B75" s="1128" t="s">
        <v>523</v>
      </c>
      <c r="C75" s="1129" t="s">
        <v>261</v>
      </c>
      <c r="D75" s="1123"/>
      <c r="E75" s="1123"/>
      <c r="F75" s="1123"/>
      <c r="G75" s="1123"/>
      <c r="H75" s="1123"/>
      <c r="I75" s="1123"/>
      <c r="J75" s="1123"/>
      <c r="K75" s="1123"/>
      <c r="L75" s="1123"/>
      <c r="M75" s="1123"/>
      <c r="N75" s="1123"/>
      <c r="O75" s="1123"/>
      <c r="P75" s="1123"/>
      <c r="Q75" s="1123"/>
      <c r="R75" s="1123"/>
      <c r="S75" s="1123"/>
      <c r="T75" s="1123"/>
    </row>
    <row r="76" spans="1:20" ht="18">
      <c r="A76" s="2256"/>
      <c r="B76" s="1128" t="s">
        <v>524</v>
      </c>
      <c r="C76" s="1129" t="s">
        <v>361</v>
      </c>
      <c r="D76" s="1123"/>
      <c r="E76" s="1123"/>
      <c r="F76" s="1123"/>
      <c r="G76" s="1123"/>
      <c r="H76" s="1123"/>
      <c r="I76" s="1123"/>
      <c r="J76" s="1123"/>
      <c r="K76" s="1123"/>
      <c r="L76" s="1123"/>
      <c r="M76" s="1123"/>
      <c r="N76" s="1123"/>
      <c r="O76" s="1123"/>
      <c r="P76" s="1123"/>
      <c r="Q76" s="1123"/>
      <c r="R76" s="1123"/>
      <c r="S76" s="1123"/>
      <c r="T76" s="1123"/>
    </row>
    <row r="77" spans="1:20" ht="81.599999999999994" thickBot="1">
      <c r="A77" s="2257"/>
      <c r="B77" s="1134" t="s">
        <v>525</v>
      </c>
      <c r="C77" s="1133" t="s">
        <v>592</v>
      </c>
      <c r="D77" s="1123"/>
      <c r="E77" s="1123"/>
      <c r="F77" s="1123"/>
      <c r="G77" s="1123"/>
      <c r="H77" s="1123"/>
      <c r="I77" s="1123"/>
      <c r="J77" s="1123"/>
      <c r="K77" s="1123"/>
      <c r="L77" s="1123"/>
      <c r="M77" s="1123"/>
      <c r="N77" s="1123"/>
      <c r="O77" s="1123"/>
      <c r="P77" s="1123"/>
      <c r="Q77" s="1123"/>
      <c r="R77" s="1123"/>
      <c r="S77" s="1123"/>
      <c r="T77" s="1123"/>
    </row>
    <row r="78" spans="1:20" ht="81">
      <c r="A78" s="2258" t="s">
        <v>527</v>
      </c>
      <c r="B78" s="1126" t="s">
        <v>528</v>
      </c>
      <c r="C78" s="1127" t="s">
        <v>2851</v>
      </c>
      <c r="D78" s="1123"/>
      <c r="E78" s="1123"/>
      <c r="F78" s="1123"/>
      <c r="G78" s="1123"/>
      <c r="H78" s="1123"/>
      <c r="I78" s="1123"/>
      <c r="J78" s="1123"/>
      <c r="K78" s="1123"/>
      <c r="L78" s="1123"/>
      <c r="M78" s="1123"/>
      <c r="N78" s="1123"/>
      <c r="O78" s="1123"/>
      <c r="P78" s="1123"/>
      <c r="Q78" s="1123"/>
      <c r="R78" s="1123"/>
      <c r="S78" s="1123"/>
      <c r="T78" s="1123"/>
    </row>
    <row r="79" spans="1:20" ht="32.4">
      <c r="A79" s="2256"/>
      <c r="B79" s="1128" t="s">
        <v>530</v>
      </c>
      <c r="C79" s="1129" t="s">
        <v>2852</v>
      </c>
      <c r="D79" s="1123"/>
      <c r="E79" s="1123"/>
      <c r="F79" s="1123"/>
      <c r="G79" s="1123"/>
      <c r="H79" s="1123"/>
      <c r="I79" s="1123"/>
      <c r="J79" s="1123"/>
      <c r="K79" s="1123"/>
      <c r="L79" s="1123"/>
      <c r="M79" s="1123"/>
      <c r="N79" s="1123"/>
      <c r="O79" s="1123"/>
      <c r="P79" s="1123"/>
      <c r="Q79" s="1123"/>
      <c r="R79" s="1123"/>
      <c r="S79" s="1123"/>
      <c r="T79" s="1123"/>
    </row>
    <row r="80" spans="1:20" ht="129.6">
      <c r="A80" s="2256"/>
      <c r="B80" s="1128" t="s">
        <v>531</v>
      </c>
      <c r="C80" s="1129" t="s">
        <v>2853</v>
      </c>
      <c r="D80" s="1123"/>
      <c r="E80" s="1123"/>
      <c r="F80" s="1123"/>
      <c r="G80" s="1123"/>
      <c r="H80" s="1123"/>
      <c r="I80" s="1123"/>
      <c r="J80" s="1123"/>
      <c r="K80" s="1123"/>
      <c r="L80" s="1123"/>
      <c r="M80" s="1123"/>
      <c r="N80" s="1123"/>
      <c r="O80" s="1123"/>
      <c r="P80" s="1123"/>
      <c r="Q80" s="1123"/>
      <c r="R80" s="1123"/>
      <c r="S80" s="1123"/>
      <c r="T80" s="1123"/>
    </row>
    <row r="81" spans="1:20" ht="81">
      <c r="A81" s="2256"/>
      <c r="B81" s="1128" t="s">
        <v>533</v>
      </c>
      <c r="C81" s="1129" t="s">
        <v>2854</v>
      </c>
      <c r="D81" s="1123"/>
      <c r="E81" s="1123"/>
      <c r="F81" s="1123"/>
      <c r="G81" s="1123"/>
      <c r="H81" s="1123"/>
      <c r="I81" s="1123"/>
      <c r="J81" s="1123"/>
      <c r="K81" s="1123"/>
      <c r="L81" s="1123"/>
      <c r="M81" s="1123"/>
      <c r="N81" s="1123"/>
      <c r="O81" s="1123"/>
      <c r="P81" s="1123"/>
      <c r="Q81" s="1123"/>
      <c r="R81" s="1123"/>
      <c r="S81" s="1123"/>
      <c r="T81" s="1123"/>
    </row>
    <row r="82" spans="1:20" ht="64.8">
      <c r="A82" s="2256"/>
      <c r="B82" s="1128" t="s">
        <v>535</v>
      </c>
      <c r="C82" s="1129" t="s">
        <v>712</v>
      </c>
      <c r="D82" s="1123"/>
      <c r="E82" s="1123"/>
      <c r="F82" s="1123"/>
      <c r="G82" s="1123"/>
      <c r="H82" s="1123"/>
      <c r="I82" s="1123"/>
      <c r="J82" s="1123"/>
      <c r="K82" s="1123"/>
      <c r="L82" s="1123"/>
      <c r="M82" s="1123"/>
      <c r="N82" s="1123"/>
      <c r="O82" s="1123"/>
      <c r="P82" s="1123"/>
      <c r="Q82" s="1123"/>
      <c r="R82" s="1123"/>
      <c r="S82" s="1123"/>
      <c r="T82" s="1123"/>
    </row>
    <row r="83" spans="1:20" ht="18">
      <c r="A83" s="2256"/>
      <c r="B83" s="1128" t="s">
        <v>537</v>
      </c>
      <c r="C83" s="1129" t="s">
        <v>261</v>
      </c>
      <c r="D83" s="1123"/>
      <c r="E83" s="1123"/>
      <c r="F83" s="1123"/>
      <c r="G83" s="1123"/>
      <c r="H83" s="1123"/>
      <c r="I83" s="1123"/>
      <c r="J83" s="1123"/>
      <c r="K83" s="1123"/>
      <c r="L83" s="1123"/>
      <c r="M83" s="1123"/>
      <c r="N83" s="1123"/>
      <c r="O83" s="1123"/>
      <c r="P83" s="1123"/>
      <c r="Q83" s="1123"/>
      <c r="R83" s="1123"/>
      <c r="S83" s="1123"/>
      <c r="T83" s="1123"/>
    </row>
    <row r="84" spans="1:20" ht="18">
      <c r="A84" s="2256"/>
      <c r="B84" s="1128" t="s">
        <v>509</v>
      </c>
      <c r="C84" s="1129" t="s">
        <v>251</v>
      </c>
      <c r="D84" s="1123"/>
      <c r="E84" s="1123"/>
      <c r="F84" s="1123"/>
      <c r="G84" s="1123"/>
      <c r="H84" s="1123"/>
      <c r="I84" s="1123"/>
      <c r="J84" s="1123"/>
      <c r="K84" s="1123"/>
      <c r="L84" s="1123"/>
      <c r="M84" s="1123"/>
      <c r="N84" s="1123"/>
      <c r="O84" s="1123"/>
      <c r="P84" s="1123"/>
      <c r="Q84" s="1123"/>
      <c r="R84" s="1123"/>
      <c r="S84" s="1123"/>
      <c r="T84" s="1123"/>
    </row>
    <row r="85" spans="1:20" ht="18">
      <c r="A85" s="2256"/>
      <c r="B85" s="1128" t="s">
        <v>511</v>
      </c>
      <c r="C85" s="1129" t="s">
        <v>251</v>
      </c>
      <c r="D85" s="1123"/>
      <c r="E85" s="1123"/>
      <c r="F85" s="1123"/>
      <c r="G85" s="1123"/>
      <c r="H85" s="1123"/>
      <c r="I85" s="1123"/>
      <c r="J85" s="1123"/>
      <c r="K85" s="1123"/>
      <c r="L85" s="1123"/>
      <c r="M85" s="1123"/>
      <c r="N85" s="1123"/>
      <c r="O85" s="1123"/>
      <c r="P85" s="1123"/>
      <c r="Q85" s="1123"/>
      <c r="R85" s="1123"/>
      <c r="S85" s="1123"/>
      <c r="T85" s="1123"/>
    </row>
    <row r="86" spans="1:20" ht="18">
      <c r="A86" s="2256"/>
      <c r="B86" s="1128" t="s">
        <v>538</v>
      </c>
      <c r="C86" s="1129" t="s">
        <v>251</v>
      </c>
      <c r="D86" s="1123"/>
      <c r="E86" s="1123"/>
      <c r="F86" s="1123"/>
      <c r="G86" s="1123"/>
      <c r="H86" s="1123"/>
      <c r="I86" s="1123"/>
      <c r="J86" s="1123"/>
      <c r="K86" s="1123"/>
      <c r="L86" s="1123"/>
      <c r="M86" s="1123"/>
      <c r="N86" s="1123"/>
      <c r="O86" s="1123"/>
      <c r="P86" s="1123"/>
      <c r="Q86" s="1123"/>
      <c r="R86" s="1123"/>
      <c r="S86" s="1123"/>
      <c r="T86" s="1123"/>
    </row>
    <row r="87" spans="1:20" ht="18">
      <c r="A87" s="2256"/>
      <c r="B87" s="1128" t="s">
        <v>539</v>
      </c>
      <c r="C87" s="1129"/>
      <c r="D87" s="1123"/>
      <c r="E87" s="1123"/>
      <c r="F87" s="1123"/>
      <c r="G87" s="1123"/>
      <c r="H87" s="1123"/>
      <c r="I87" s="1123"/>
      <c r="J87" s="1123"/>
      <c r="K87" s="1123"/>
      <c r="L87" s="1123"/>
      <c r="M87" s="1123"/>
      <c r="N87" s="1123"/>
      <c r="O87" s="1123"/>
      <c r="P87" s="1123"/>
      <c r="Q87" s="1123"/>
      <c r="R87" s="1123"/>
      <c r="S87" s="1123"/>
      <c r="T87" s="1123"/>
    </row>
    <row r="88" spans="1:20" ht="18">
      <c r="A88" s="2256"/>
      <c r="B88" s="1128" t="s">
        <v>540</v>
      </c>
      <c r="C88" s="1129" t="s">
        <v>261</v>
      </c>
      <c r="D88" s="1123"/>
      <c r="E88" s="1123"/>
      <c r="F88" s="1123"/>
      <c r="G88" s="1123"/>
      <c r="H88" s="1123"/>
      <c r="I88" s="1123"/>
      <c r="J88" s="1123"/>
      <c r="K88" s="1123"/>
      <c r="L88" s="1123"/>
      <c r="M88" s="1123"/>
      <c r="N88" s="1123"/>
      <c r="O88" s="1123"/>
      <c r="P88" s="1123"/>
      <c r="Q88" s="1123"/>
      <c r="R88" s="1123"/>
      <c r="S88" s="1123"/>
      <c r="T88" s="1123"/>
    </row>
    <row r="89" spans="1:20" ht="18">
      <c r="A89" s="2256"/>
      <c r="B89" s="1128" t="s">
        <v>541</v>
      </c>
      <c r="C89" s="1129" t="s">
        <v>251</v>
      </c>
      <c r="D89" s="1123"/>
      <c r="E89" s="1123"/>
      <c r="F89" s="1123"/>
      <c r="G89" s="1123"/>
      <c r="H89" s="1123"/>
      <c r="I89" s="1123"/>
      <c r="J89" s="1123"/>
      <c r="K89" s="1123"/>
      <c r="L89" s="1123"/>
      <c r="M89" s="1123"/>
      <c r="N89" s="1123"/>
      <c r="O89" s="1123"/>
      <c r="P89" s="1123"/>
      <c r="Q89" s="1123"/>
      <c r="R89" s="1123"/>
      <c r="S89" s="1123"/>
      <c r="T89" s="1123"/>
    </row>
    <row r="90" spans="1:20" ht="18">
      <c r="A90" s="2256"/>
      <c r="B90" s="1128" t="s">
        <v>542</v>
      </c>
      <c r="C90" s="1129" t="s">
        <v>251</v>
      </c>
      <c r="D90" s="1123"/>
      <c r="E90" s="1123"/>
      <c r="F90" s="1123"/>
      <c r="G90" s="1123"/>
      <c r="H90" s="1123"/>
      <c r="I90" s="1123"/>
      <c r="J90" s="1123"/>
      <c r="K90" s="1123"/>
      <c r="L90" s="1123"/>
      <c r="M90" s="1123"/>
      <c r="N90" s="1123"/>
      <c r="O90" s="1123"/>
      <c r="P90" s="1123"/>
      <c r="Q90" s="1123"/>
      <c r="R90" s="1123"/>
      <c r="S90" s="1123"/>
      <c r="T90" s="1123"/>
    </row>
    <row r="91" spans="1:20" ht="18">
      <c r="A91" s="2256"/>
      <c r="B91" s="1128" t="s">
        <v>543</v>
      </c>
      <c r="C91" s="1129" t="s">
        <v>251</v>
      </c>
      <c r="D91" s="1123"/>
      <c r="E91" s="1123"/>
      <c r="F91" s="1123"/>
      <c r="G91" s="1123"/>
      <c r="H91" s="1123"/>
      <c r="I91" s="1123"/>
      <c r="J91" s="1123"/>
      <c r="K91" s="1123"/>
      <c r="L91" s="1123"/>
      <c r="M91" s="1123"/>
      <c r="N91" s="1123"/>
      <c r="O91" s="1123"/>
      <c r="P91" s="1123"/>
      <c r="Q91" s="1123"/>
      <c r="R91" s="1123"/>
      <c r="S91" s="1123"/>
      <c r="T91" s="1123"/>
    </row>
    <row r="92" spans="1:20" ht="18.600000000000001" thickBot="1">
      <c r="A92" s="2257"/>
      <c r="B92" s="1134" t="s">
        <v>544</v>
      </c>
      <c r="C92" s="1133" t="s">
        <v>251</v>
      </c>
      <c r="D92" s="1123"/>
      <c r="E92" s="1123"/>
      <c r="F92" s="1123"/>
      <c r="G92" s="1123"/>
      <c r="H92" s="1123"/>
      <c r="I92" s="1123"/>
      <c r="J92" s="1123"/>
      <c r="K92" s="1123"/>
      <c r="L92" s="1123"/>
      <c r="M92" s="1123"/>
      <c r="N92" s="1123"/>
      <c r="O92" s="1123"/>
      <c r="P92" s="1123"/>
      <c r="Q92" s="1123"/>
      <c r="R92" s="1123"/>
      <c r="S92" s="1123"/>
      <c r="T92" s="1123"/>
    </row>
    <row r="93" spans="1:20" ht="113.4">
      <c r="A93" s="2258" t="s">
        <v>545</v>
      </c>
      <c r="B93" s="1126" t="s">
        <v>546</v>
      </c>
      <c r="C93" s="1127" t="s">
        <v>2855</v>
      </c>
      <c r="D93" s="1123"/>
      <c r="E93" s="1123"/>
      <c r="F93" s="1123"/>
      <c r="G93" s="1123"/>
      <c r="H93" s="1123"/>
      <c r="I93" s="1123"/>
      <c r="J93" s="1123"/>
      <c r="K93" s="1123"/>
      <c r="L93" s="1123"/>
      <c r="M93" s="1123"/>
      <c r="N93" s="1123"/>
      <c r="O93" s="1123"/>
      <c r="P93" s="1123"/>
      <c r="Q93" s="1123"/>
      <c r="R93" s="1123"/>
      <c r="S93" s="1123"/>
      <c r="T93" s="1123"/>
    </row>
    <row r="94" spans="1:20" ht="18">
      <c r="A94" s="2256"/>
      <c r="B94" s="1128" t="s">
        <v>548</v>
      </c>
      <c r="C94" s="1129" t="s">
        <v>261</v>
      </c>
      <c r="D94" s="1123"/>
      <c r="E94" s="1123"/>
      <c r="F94" s="1123"/>
      <c r="G94" s="1123"/>
      <c r="H94" s="1123"/>
      <c r="I94" s="1123"/>
      <c r="J94" s="1123"/>
      <c r="K94" s="1123"/>
      <c r="L94" s="1123"/>
      <c r="M94" s="1123"/>
      <c r="N94" s="1123"/>
      <c r="O94" s="1123"/>
      <c r="P94" s="1123"/>
      <c r="Q94" s="1123"/>
      <c r="R94" s="1123"/>
      <c r="S94" s="1123"/>
      <c r="T94" s="1123"/>
    </row>
    <row r="95" spans="1:20" ht="18">
      <c r="A95" s="2256"/>
      <c r="B95" s="1128" t="s">
        <v>550</v>
      </c>
      <c r="C95" s="1129" t="s">
        <v>251</v>
      </c>
      <c r="D95" s="1123"/>
      <c r="E95" s="1123"/>
      <c r="F95" s="1123"/>
      <c r="G95" s="1123"/>
      <c r="H95" s="1123"/>
      <c r="I95" s="1123"/>
      <c r="J95" s="1123"/>
      <c r="K95" s="1123"/>
      <c r="L95" s="1123"/>
      <c r="M95" s="1123"/>
      <c r="N95" s="1123"/>
      <c r="O95" s="1123"/>
      <c r="P95" s="1123"/>
      <c r="Q95" s="1123"/>
      <c r="R95" s="1123"/>
      <c r="S95" s="1123"/>
      <c r="T95" s="1123"/>
    </row>
    <row r="96" spans="1:20" ht="64.8">
      <c r="A96" s="2256"/>
      <c r="B96" s="1128" t="s">
        <v>551</v>
      </c>
      <c r="C96" s="1129" t="s">
        <v>2856</v>
      </c>
      <c r="D96" s="1123"/>
      <c r="E96" s="1123"/>
      <c r="F96" s="1123"/>
      <c r="G96" s="1123"/>
      <c r="H96" s="1123"/>
      <c r="I96" s="1123"/>
      <c r="J96" s="1123"/>
      <c r="K96" s="1123"/>
      <c r="L96" s="1123"/>
      <c r="M96" s="1123"/>
      <c r="N96" s="1123"/>
      <c r="O96" s="1123"/>
      <c r="P96" s="1123"/>
      <c r="Q96" s="1123"/>
      <c r="R96" s="1123"/>
      <c r="S96" s="1123"/>
      <c r="T96" s="1123"/>
    </row>
    <row r="97" spans="1:20" ht="32.4">
      <c r="A97" s="2256"/>
      <c r="B97" s="1128" t="s">
        <v>553</v>
      </c>
      <c r="C97" s="1129" t="s">
        <v>1623</v>
      </c>
      <c r="D97" s="1123"/>
      <c r="E97" s="1123"/>
      <c r="F97" s="1123"/>
      <c r="G97" s="1123"/>
      <c r="H97" s="1123"/>
      <c r="I97" s="1123"/>
      <c r="J97" s="1123"/>
      <c r="K97" s="1123"/>
      <c r="L97" s="1123"/>
      <c r="M97" s="1123"/>
      <c r="N97" s="1123"/>
      <c r="O97" s="1123"/>
      <c r="P97" s="1123"/>
      <c r="Q97" s="1123"/>
      <c r="R97" s="1123"/>
      <c r="S97" s="1123"/>
      <c r="T97" s="1123"/>
    </row>
    <row r="98" spans="1:20" ht="48.6">
      <c r="A98" s="2256"/>
      <c r="B98" s="1128" t="s">
        <v>555</v>
      </c>
      <c r="C98" s="1129" t="s">
        <v>396</v>
      </c>
      <c r="D98" s="1123"/>
      <c r="E98" s="1123"/>
      <c r="F98" s="1123"/>
      <c r="G98" s="1123"/>
      <c r="H98" s="1123"/>
      <c r="I98" s="1123"/>
      <c r="J98" s="1123"/>
      <c r="K98" s="1123"/>
      <c r="L98" s="1123"/>
      <c r="M98" s="1123"/>
      <c r="N98" s="1123"/>
      <c r="O98" s="1123"/>
      <c r="P98" s="1123"/>
      <c r="Q98" s="1123"/>
      <c r="R98" s="1123"/>
      <c r="S98" s="1123"/>
      <c r="T98" s="1123"/>
    </row>
    <row r="99" spans="1:20" ht="32.4">
      <c r="A99" s="2256"/>
      <c r="B99" s="1128" t="s">
        <v>557</v>
      </c>
      <c r="C99" s="1129" t="s">
        <v>251</v>
      </c>
      <c r="D99" s="1123"/>
      <c r="E99" s="1123"/>
      <c r="F99" s="1123"/>
      <c r="G99" s="1123"/>
      <c r="H99" s="1123"/>
      <c r="I99" s="1123"/>
      <c r="J99" s="1123"/>
      <c r="K99" s="1123"/>
      <c r="L99" s="1123"/>
      <c r="M99" s="1123"/>
      <c r="N99" s="1123"/>
      <c r="O99" s="1123"/>
      <c r="P99" s="1123"/>
      <c r="Q99" s="1123"/>
      <c r="R99" s="1123"/>
      <c r="S99" s="1123"/>
      <c r="T99" s="1123"/>
    </row>
    <row r="100" spans="1:20" ht="18">
      <c r="A100" s="2256"/>
      <c r="B100" s="1128" t="s">
        <v>602</v>
      </c>
      <c r="C100" s="1129" t="s">
        <v>251</v>
      </c>
      <c r="D100" s="1123"/>
      <c r="E100" s="1123"/>
      <c r="F100" s="1123"/>
      <c r="G100" s="1123"/>
      <c r="H100" s="1123"/>
      <c r="I100" s="1123"/>
      <c r="J100" s="1123"/>
      <c r="K100" s="1123"/>
      <c r="L100" s="1123"/>
      <c r="M100" s="1123"/>
      <c r="N100" s="1123"/>
      <c r="O100" s="1123"/>
      <c r="P100" s="1123"/>
      <c r="Q100" s="1123"/>
      <c r="R100" s="1123"/>
      <c r="S100" s="1123"/>
      <c r="T100" s="1123"/>
    </row>
    <row r="101" spans="1:20" ht="18">
      <c r="A101" s="2256"/>
      <c r="B101" s="1128" t="s">
        <v>559</v>
      </c>
      <c r="C101" s="1129" t="s">
        <v>251</v>
      </c>
      <c r="D101" s="1123"/>
      <c r="E101" s="1123"/>
      <c r="F101" s="1123"/>
      <c r="G101" s="1123"/>
      <c r="H101" s="1123"/>
      <c r="I101" s="1123"/>
      <c r="J101" s="1123"/>
      <c r="K101" s="1123"/>
      <c r="L101" s="1123"/>
      <c r="M101" s="1123"/>
      <c r="N101" s="1123"/>
      <c r="O101" s="1123"/>
      <c r="P101" s="1123"/>
      <c r="Q101" s="1123"/>
      <c r="R101" s="1123"/>
      <c r="S101" s="1123"/>
      <c r="T101" s="1123"/>
    </row>
    <row r="102" spans="1:20" ht="18.600000000000001" thickBot="1">
      <c r="A102" s="2257"/>
      <c r="B102" s="1135" t="s">
        <v>560</v>
      </c>
      <c r="C102" s="1137" t="s">
        <v>251</v>
      </c>
      <c r="D102" s="1123"/>
      <c r="E102" s="1123"/>
      <c r="F102" s="1123"/>
      <c r="G102" s="1123"/>
      <c r="H102" s="1123"/>
      <c r="I102" s="1123"/>
      <c r="J102" s="1123"/>
      <c r="K102" s="1123"/>
      <c r="L102" s="1123"/>
      <c r="M102" s="1123"/>
      <c r="N102" s="1123"/>
      <c r="O102" s="1123"/>
      <c r="P102" s="1123"/>
      <c r="Q102" s="1123"/>
      <c r="R102" s="1123"/>
      <c r="S102" s="1123"/>
      <c r="T102" s="1123"/>
    </row>
    <row r="103" spans="1:20" ht="32.4">
      <c r="A103" s="2255" t="s">
        <v>561</v>
      </c>
      <c r="B103" s="1128" t="s">
        <v>562</v>
      </c>
      <c r="C103" s="1138" t="s">
        <v>2857</v>
      </c>
      <c r="D103" s="1123"/>
      <c r="E103" s="1123"/>
      <c r="F103" s="1123"/>
      <c r="G103" s="1123"/>
      <c r="H103" s="1123"/>
      <c r="I103" s="1123"/>
      <c r="J103" s="1123"/>
      <c r="K103" s="1123"/>
      <c r="L103" s="1123"/>
      <c r="M103" s="1123"/>
      <c r="N103" s="1123"/>
      <c r="O103" s="1123"/>
      <c r="P103" s="1123"/>
      <c r="Q103" s="1123"/>
      <c r="R103" s="1123"/>
      <c r="S103" s="1123"/>
      <c r="T103" s="1123"/>
    </row>
    <row r="104" spans="1:20" ht="18">
      <c r="A104" s="2256"/>
      <c r="B104" s="1128" t="s">
        <v>564</v>
      </c>
      <c r="C104" s="1139">
        <v>7</v>
      </c>
      <c r="D104" s="1123"/>
      <c r="E104" s="1123"/>
      <c r="F104" s="1123"/>
      <c r="G104" s="1123"/>
      <c r="H104" s="1123"/>
      <c r="I104" s="1123"/>
      <c r="J104" s="1123"/>
      <c r="K104" s="1123"/>
      <c r="L104" s="1123"/>
      <c r="M104" s="1123"/>
      <c r="N104" s="1123"/>
      <c r="O104" s="1123"/>
      <c r="P104" s="1123"/>
      <c r="Q104" s="1123"/>
      <c r="R104" s="1123"/>
      <c r="S104" s="1123"/>
      <c r="T104" s="1123"/>
    </row>
    <row r="105" spans="1:20" ht="18">
      <c r="A105" s="2256"/>
      <c r="B105" s="1128" t="s">
        <v>565</v>
      </c>
      <c r="C105" s="1140">
        <v>1091.3</v>
      </c>
      <c r="D105" s="1123"/>
      <c r="E105" s="1123"/>
      <c r="F105" s="1123"/>
      <c r="G105" s="1123"/>
      <c r="H105" s="1123"/>
      <c r="I105" s="1123"/>
      <c r="J105" s="1123"/>
      <c r="K105" s="1123"/>
      <c r="L105" s="1123"/>
      <c r="M105" s="1123"/>
      <c r="N105" s="1123"/>
      <c r="O105" s="1123"/>
      <c r="P105" s="1123"/>
      <c r="Q105" s="1123"/>
      <c r="R105" s="1123"/>
      <c r="S105" s="1123"/>
      <c r="T105" s="1123"/>
    </row>
    <row r="106" spans="1:20" ht="18">
      <c r="A106" s="2256"/>
      <c r="B106" s="1128" t="s">
        <v>566</v>
      </c>
      <c r="C106" s="1129" t="s">
        <v>2858</v>
      </c>
      <c r="D106" s="1123"/>
      <c r="E106" s="1123"/>
      <c r="F106" s="1123"/>
      <c r="G106" s="1123"/>
      <c r="H106" s="1123"/>
      <c r="I106" s="1123"/>
      <c r="J106" s="1123"/>
      <c r="K106" s="1123"/>
      <c r="L106" s="1123"/>
      <c r="M106" s="1123"/>
      <c r="N106" s="1123"/>
      <c r="O106" s="1123"/>
      <c r="P106" s="1123"/>
      <c r="Q106" s="1123"/>
      <c r="R106" s="1123"/>
      <c r="S106" s="1123"/>
      <c r="T106" s="1123"/>
    </row>
    <row r="107" spans="1:20" ht="18.600000000000001" thickBot="1">
      <c r="A107" s="2257"/>
      <c r="B107" s="1141" t="s">
        <v>568</v>
      </c>
      <c r="C107" s="1133" t="s">
        <v>251</v>
      </c>
      <c r="D107" s="1123"/>
      <c r="E107" s="1123"/>
      <c r="F107" s="1123"/>
      <c r="G107" s="1123"/>
      <c r="H107" s="1123"/>
      <c r="I107" s="1123"/>
      <c r="J107" s="1123"/>
      <c r="K107" s="1123"/>
      <c r="L107" s="1123"/>
      <c r="M107" s="1123"/>
      <c r="N107" s="1123"/>
      <c r="O107" s="1123"/>
      <c r="P107" s="1123"/>
      <c r="Q107" s="1123"/>
      <c r="R107" s="1123"/>
      <c r="S107" s="1123"/>
      <c r="T107" s="1123"/>
    </row>
    <row r="108" spans="1:20" s="135" customFormat="1" ht="18">
      <c r="A108" s="1825" t="s">
        <v>410</v>
      </c>
      <c r="B108" s="1143" t="s">
        <v>411</v>
      </c>
      <c r="C108" s="1144" t="s">
        <v>960</v>
      </c>
    </row>
    <row r="109" spans="1:20" s="135" customFormat="1" ht="178.8" thickBot="1">
      <c r="A109" s="1826"/>
      <c r="B109" s="1145" t="s">
        <v>413</v>
      </c>
      <c r="C109" s="1146" t="s">
        <v>2859</v>
      </c>
    </row>
    <row r="110" spans="1:20" ht="49.2" thickBot="1">
      <c r="A110" s="2259" t="s">
        <v>570</v>
      </c>
      <c r="B110" s="2260"/>
      <c r="C110" s="1142" t="s">
        <v>2860</v>
      </c>
      <c r="D110" s="1123"/>
      <c r="E110" s="1123"/>
      <c r="F110" s="1123"/>
      <c r="G110" s="1123"/>
      <c r="H110" s="1123"/>
      <c r="I110" s="1123"/>
      <c r="J110" s="1123"/>
      <c r="K110" s="1123"/>
      <c r="L110" s="1123"/>
      <c r="M110" s="1123"/>
      <c r="N110" s="1123"/>
      <c r="O110" s="1123"/>
      <c r="P110" s="1123"/>
      <c r="Q110" s="1123"/>
      <c r="R110" s="1123"/>
      <c r="S110" s="1123"/>
      <c r="T110" s="1123"/>
    </row>
    <row r="111" spans="1:20" ht="235.5" customHeight="1">
      <c r="A111" s="2253" t="s">
        <v>2209</v>
      </c>
      <c r="B111" s="2254"/>
      <c r="C111" s="2254"/>
      <c r="D111" s="1123"/>
      <c r="E111" s="1123"/>
      <c r="F111" s="1123"/>
      <c r="G111" s="1123"/>
      <c r="H111" s="1123"/>
      <c r="I111" s="1123"/>
      <c r="J111" s="1123"/>
      <c r="K111" s="1123"/>
      <c r="L111" s="1123"/>
      <c r="M111" s="1123"/>
      <c r="N111" s="1123"/>
      <c r="O111" s="1123"/>
      <c r="P111" s="1123"/>
      <c r="Q111" s="1123"/>
      <c r="R111" s="1123"/>
      <c r="S111" s="1123"/>
      <c r="T111" s="1123"/>
    </row>
    <row r="112" spans="1:20" ht="16.5" customHeight="1">
      <c r="A112" s="1123"/>
      <c r="B112" s="1123"/>
      <c r="C112" s="1123"/>
      <c r="D112" s="1123"/>
      <c r="E112" s="1123"/>
      <c r="F112" s="1123"/>
      <c r="G112" s="1123"/>
      <c r="H112" s="1123"/>
      <c r="I112" s="1123"/>
      <c r="J112" s="1123"/>
      <c r="K112" s="1123"/>
      <c r="L112" s="1123"/>
      <c r="M112" s="1123"/>
      <c r="N112" s="1123"/>
      <c r="O112" s="1123"/>
      <c r="P112" s="1123"/>
      <c r="Q112" s="1123"/>
      <c r="R112" s="1123"/>
      <c r="S112" s="1123"/>
      <c r="T112" s="1123"/>
    </row>
    <row r="113" spans="1:20" ht="16.5" customHeight="1">
      <c r="A113" s="1123"/>
      <c r="B113" s="1123"/>
      <c r="C113" s="1123"/>
      <c r="D113" s="1123"/>
      <c r="E113" s="1123"/>
      <c r="F113" s="1123"/>
      <c r="G113" s="1123"/>
      <c r="H113" s="1123"/>
      <c r="I113" s="1123"/>
      <c r="J113" s="1123"/>
      <c r="K113" s="1123"/>
      <c r="L113" s="1123"/>
      <c r="M113" s="1123"/>
      <c r="N113" s="1123"/>
      <c r="O113" s="1123"/>
      <c r="P113" s="1123"/>
      <c r="Q113" s="1123"/>
      <c r="R113" s="1123"/>
      <c r="S113" s="1123"/>
      <c r="T113" s="1123"/>
    </row>
    <row r="114" spans="1:20" ht="16.5" customHeight="1">
      <c r="A114" s="1123"/>
      <c r="B114" s="1123"/>
      <c r="C114" s="1123"/>
      <c r="D114" s="1123"/>
      <c r="E114" s="1123"/>
      <c r="F114" s="1123"/>
      <c r="G114" s="1123"/>
      <c r="H114" s="1123"/>
      <c r="I114" s="1123"/>
      <c r="J114" s="1123"/>
      <c r="K114" s="1123"/>
      <c r="L114" s="1123"/>
      <c r="M114" s="1123"/>
      <c r="N114" s="1123"/>
      <c r="O114" s="1123"/>
      <c r="P114" s="1123"/>
      <c r="Q114" s="1123"/>
      <c r="R114" s="1123"/>
      <c r="S114" s="1123"/>
      <c r="T114" s="1123"/>
    </row>
    <row r="115" spans="1:20" ht="16.5" customHeight="1">
      <c r="A115" s="1123"/>
      <c r="B115" s="1123"/>
      <c r="C115" s="1123"/>
      <c r="D115" s="1123"/>
      <c r="E115" s="1123"/>
      <c r="F115" s="1123"/>
      <c r="G115" s="1123"/>
      <c r="H115" s="1123"/>
      <c r="I115" s="1123"/>
      <c r="J115" s="1123"/>
      <c r="K115" s="1123"/>
      <c r="L115" s="1123"/>
      <c r="M115" s="1123"/>
      <c r="N115" s="1123"/>
      <c r="O115" s="1123"/>
      <c r="P115" s="1123"/>
      <c r="Q115" s="1123"/>
      <c r="R115" s="1123"/>
      <c r="S115" s="1123"/>
      <c r="T115" s="1123"/>
    </row>
    <row r="116" spans="1:20" ht="16.5" customHeight="1">
      <c r="A116" s="1123"/>
      <c r="B116" s="1123"/>
      <c r="C116" s="1123"/>
      <c r="D116" s="1123"/>
      <c r="E116" s="1123"/>
      <c r="F116" s="1123"/>
      <c r="G116" s="1123"/>
      <c r="H116" s="1123"/>
      <c r="I116" s="1123"/>
      <c r="J116" s="1123"/>
      <c r="K116" s="1123"/>
      <c r="L116" s="1123"/>
      <c r="M116" s="1123"/>
      <c r="N116" s="1123"/>
      <c r="O116" s="1123"/>
      <c r="P116" s="1123"/>
      <c r="Q116" s="1123"/>
      <c r="R116" s="1123"/>
      <c r="S116" s="1123"/>
      <c r="T116" s="1123"/>
    </row>
    <row r="117" spans="1:20" ht="16.5" customHeight="1">
      <c r="A117" s="1123"/>
      <c r="B117" s="1123"/>
      <c r="C117" s="1123"/>
      <c r="D117" s="1123"/>
      <c r="E117" s="1123"/>
      <c r="F117" s="1123"/>
      <c r="G117" s="1123"/>
      <c r="H117" s="1123"/>
      <c r="I117" s="1123"/>
      <c r="J117" s="1123"/>
      <c r="K117" s="1123"/>
      <c r="L117" s="1123"/>
      <c r="M117" s="1123"/>
      <c r="N117" s="1123"/>
      <c r="O117" s="1123"/>
      <c r="P117" s="1123"/>
      <c r="Q117" s="1123"/>
      <c r="R117" s="1123"/>
      <c r="S117" s="1123"/>
      <c r="T117" s="1123"/>
    </row>
    <row r="118" spans="1:20" ht="16.5" customHeight="1">
      <c r="A118" s="1123"/>
      <c r="B118" s="1123"/>
      <c r="C118" s="1123"/>
      <c r="D118" s="1123"/>
      <c r="E118" s="1123"/>
      <c r="F118" s="1123"/>
      <c r="G118" s="1123"/>
      <c r="H118" s="1123"/>
      <c r="I118" s="1123"/>
      <c r="J118" s="1123"/>
      <c r="K118" s="1123"/>
      <c r="L118" s="1123"/>
      <c r="M118" s="1123"/>
      <c r="N118" s="1123"/>
      <c r="O118" s="1123"/>
      <c r="P118" s="1123"/>
      <c r="Q118" s="1123"/>
      <c r="R118" s="1123"/>
      <c r="S118" s="1123"/>
      <c r="T118" s="1123"/>
    </row>
    <row r="119" spans="1:20" ht="16.5" customHeight="1">
      <c r="A119" s="1123"/>
      <c r="B119" s="1123"/>
      <c r="C119" s="1123"/>
      <c r="D119" s="1123"/>
      <c r="E119" s="1123"/>
      <c r="F119" s="1123"/>
      <c r="G119" s="1123"/>
      <c r="H119" s="1123"/>
      <c r="I119" s="1123"/>
      <c r="J119" s="1123"/>
      <c r="K119" s="1123"/>
      <c r="L119" s="1123"/>
      <c r="M119" s="1123"/>
      <c r="N119" s="1123"/>
      <c r="O119" s="1123"/>
      <c r="P119" s="1123"/>
      <c r="Q119" s="1123"/>
      <c r="R119" s="1123"/>
      <c r="S119" s="1123"/>
      <c r="T119" s="1123"/>
    </row>
    <row r="120" spans="1:20" ht="16.5" customHeight="1">
      <c r="A120" s="1123"/>
      <c r="B120" s="1123"/>
      <c r="C120" s="1123"/>
      <c r="D120" s="1123"/>
      <c r="E120" s="1123"/>
      <c r="F120" s="1123"/>
      <c r="G120" s="1123"/>
      <c r="H120" s="1123"/>
      <c r="I120" s="1123"/>
      <c r="J120" s="1123"/>
      <c r="K120" s="1123"/>
      <c r="L120" s="1123"/>
      <c r="M120" s="1123"/>
      <c r="N120" s="1123"/>
      <c r="O120" s="1123"/>
      <c r="P120" s="1123"/>
      <c r="Q120" s="1123"/>
      <c r="R120" s="1123"/>
      <c r="S120" s="1123"/>
      <c r="T120" s="1123"/>
    </row>
    <row r="121" spans="1:20" ht="16.5" customHeight="1">
      <c r="A121" s="1123"/>
      <c r="B121" s="1123"/>
      <c r="C121" s="1123"/>
      <c r="D121" s="1123"/>
      <c r="E121" s="1123"/>
      <c r="F121" s="1123"/>
      <c r="G121" s="1123"/>
      <c r="H121" s="1123"/>
      <c r="I121" s="1123"/>
      <c r="J121" s="1123"/>
      <c r="K121" s="1123"/>
      <c r="L121" s="1123"/>
      <c r="M121" s="1123"/>
      <c r="N121" s="1123"/>
      <c r="O121" s="1123"/>
      <c r="P121" s="1123"/>
      <c r="Q121" s="1123"/>
      <c r="R121" s="1123"/>
      <c r="S121" s="1123"/>
      <c r="T121" s="1123"/>
    </row>
    <row r="122" spans="1:20" ht="16.5" customHeight="1">
      <c r="A122" s="1123"/>
      <c r="B122" s="1123"/>
      <c r="C122" s="1123"/>
      <c r="D122" s="1123"/>
      <c r="E122" s="1123"/>
      <c r="F122" s="1123"/>
      <c r="G122" s="1123"/>
      <c r="H122" s="1123"/>
      <c r="I122" s="1123"/>
      <c r="J122" s="1123"/>
      <c r="K122" s="1123"/>
      <c r="L122" s="1123"/>
      <c r="M122" s="1123"/>
      <c r="N122" s="1123"/>
      <c r="O122" s="1123"/>
      <c r="P122" s="1123"/>
      <c r="Q122" s="1123"/>
      <c r="R122" s="1123"/>
      <c r="S122" s="1123"/>
      <c r="T122" s="1123"/>
    </row>
    <row r="123" spans="1:20" ht="16.5" customHeight="1">
      <c r="A123" s="1123"/>
      <c r="B123" s="1123"/>
      <c r="C123" s="1123"/>
      <c r="D123" s="1123"/>
      <c r="E123" s="1123"/>
      <c r="F123" s="1123"/>
      <c r="G123" s="1123"/>
      <c r="H123" s="1123"/>
      <c r="I123" s="1123"/>
      <c r="J123" s="1123"/>
      <c r="K123" s="1123"/>
      <c r="L123" s="1123"/>
      <c r="M123" s="1123"/>
      <c r="N123" s="1123"/>
      <c r="O123" s="1123"/>
      <c r="P123" s="1123"/>
      <c r="Q123" s="1123"/>
      <c r="R123" s="1123"/>
      <c r="S123" s="1123"/>
      <c r="T123" s="1123"/>
    </row>
    <row r="124" spans="1:20" ht="16.5" customHeight="1">
      <c r="A124" s="1123"/>
      <c r="B124" s="1123"/>
      <c r="C124" s="1123"/>
      <c r="D124" s="1123"/>
      <c r="E124" s="1123"/>
      <c r="F124" s="1123"/>
      <c r="G124" s="1123"/>
      <c r="H124" s="1123"/>
      <c r="I124" s="1123"/>
      <c r="J124" s="1123"/>
      <c r="K124" s="1123"/>
      <c r="L124" s="1123"/>
      <c r="M124" s="1123"/>
      <c r="N124" s="1123"/>
      <c r="O124" s="1123"/>
      <c r="P124" s="1123"/>
      <c r="Q124" s="1123"/>
      <c r="R124" s="1123"/>
      <c r="S124" s="1123"/>
      <c r="T124" s="1123"/>
    </row>
    <row r="125" spans="1:20" ht="16.5" customHeight="1">
      <c r="A125" s="1123"/>
      <c r="B125" s="1123"/>
      <c r="C125" s="1123"/>
      <c r="D125" s="1123"/>
      <c r="E125" s="1123"/>
      <c r="F125" s="1123"/>
      <c r="G125" s="1123"/>
      <c r="H125" s="1123"/>
      <c r="I125" s="1123"/>
      <c r="J125" s="1123"/>
      <c r="K125" s="1123"/>
      <c r="L125" s="1123"/>
      <c r="M125" s="1123"/>
      <c r="N125" s="1123"/>
      <c r="O125" s="1123"/>
      <c r="P125" s="1123"/>
      <c r="Q125" s="1123"/>
      <c r="R125" s="1123"/>
      <c r="S125" s="1123"/>
      <c r="T125" s="1123"/>
    </row>
    <row r="126" spans="1:20" ht="16.5" customHeight="1">
      <c r="A126" s="1123"/>
      <c r="B126" s="1123"/>
      <c r="C126" s="1123"/>
      <c r="D126" s="1123"/>
      <c r="E126" s="1123"/>
      <c r="F126" s="1123"/>
      <c r="G126" s="1123"/>
      <c r="H126" s="1123"/>
      <c r="I126" s="1123"/>
      <c r="J126" s="1123"/>
      <c r="K126" s="1123"/>
      <c r="L126" s="1123"/>
      <c r="M126" s="1123"/>
      <c r="N126" s="1123"/>
      <c r="O126" s="1123"/>
      <c r="P126" s="1123"/>
      <c r="Q126" s="1123"/>
      <c r="R126" s="1123"/>
      <c r="S126" s="1123"/>
      <c r="T126" s="1123"/>
    </row>
    <row r="127" spans="1:20" ht="16.5" customHeight="1">
      <c r="A127" s="1123"/>
      <c r="B127" s="1123"/>
      <c r="C127" s="1123"/>
      <c r="D127" s="1123"/>
      <c r="E127" s="1123"/>
      <c r="F127" s="1123"/>
      <c r="G127" s="1123"/>
      <c r="H127" s="1123"/>
      <c r="I127" s="1123"/>
      <c r="J127" s="1123"/>
      <c r="K127" s="1123"/>
      <c r="L127" s="1123"/>
      <c r="M127" s="1123"/>
      <c r="N127" s="1123"/>
      <c r="O127" s="1123"/>
      <c r="P127" s="1123"/>
      <c r="Q127" s="1123"/>
      <c r="R127" s="1123"/>
      <c r="S127" s="1123"/>
      <c r="T127" s="1123"/>
    </row>
    <row r="128" spans="1:20" ht="16.5" customHeight="1">
      <c r="A128" s="1123"/>
      <c r="B128" s="1123"/>
      <c r="C128" s="1123"/>
      <c r="D128" s="1123"/>
      <c r="E128" s="1123"/>
      <c r="F128" s="1123"/>
      <c r="G128" s="1123"/>
      <c r="H128" s="1123"/>
      <c r="I128" s="1123"/>
      <c r="J128" s="1123"/>
      <c r="K128" s="1123"/>
      <c r="L128" s="1123"/>
      <c r="M128" s="1123"/>
      <c r="N128" s="1123"/>
      <c r="O128" s="1123"/>
      <c r="P128" s="1123"/>
      <c r="Q128" s="1123"/>
      <c r="R128" s="1123"/>
      <c r="S128" s="1123"/>
      <c r="T128" s="1123"/>
    </row>
    <row r="129" spans="1:20" ht="16.5" customHeight="1">
      <c r="A129" s="1123"/>
      <c r="B129" s="1123"/>
      <c r="C129" s="1123"/>
      <c r="D129" s="1123"/>
      <c r="E129" s="1123"/>
      <c r="F129" s="1123"/>
      <c r="G129" s="1123"/>
      <c r="H129" s="1123"/>
      <c r="I129" s="1123"/>
      <c r="J129" s="1123"/>
      <c r="K129" s="1123"/>
      <c r="L129" s="1123"/>
      <c r="M129" s="1123"/>
      <c r="N129" s="1123"/>
      <c r="O129" s="1123"/>
      <c r="P129" s="1123"/>
      <c r="Q129" s="1123"/>
      <c r="R129" s="1123"/>
      <c r="S129" s="1123"/>
      <c r="T129" s="1123"/>
    </row>
    <row r="130" spans="1:20" ht="16.5" customHeight="1">
      <c r="A130" s="1123"/>
      <c r="B130" s="1123"/>
      <c r="C130" s="1123"/>
      <c r="D130" s="1123"/>
      <c r="E130" s="1123"/>
      <c r="F130" s="1123"/>
      <c r="G130" s="1123"/>
      <c r="H130" s="1123"/>
      <c r="I130" s="1123"/>
      <c r="J130" s="1123"/>
      <c r="K130" s="1123"/>
      <c r="L130" s="1123"/>
      <c r="M130" s="1123"/>
      <c r="N130" s="1123"/>
      <c r="O130" s="1123"/>
      <c r="P130" s="1123"/>
      <c r="Q130" s="1123"/>
      <c r="R130" s="1123"/>
      <c r="S130" s="1123"/>
      <c r="T130" s="1123"/>
    </row>
    <row r="131" spans="1:20" ht="16.5" customHeight="1">
      <c r="A131" s="1123"/>
      <c r="B131" s="1123"/>
      <c r="C131" s="1123"/>
      <c r="D131" s="1123"/>
      <c r="E131" s="1123"/>
      <c r="F131" s="1123"/>
      <c r="G131" s="1123"/>
      <c r="H131" s="1123"/>
      <c r="I131" s="1123"/>
      <c r="J131" s="1123"/>
      <c r="K131" s="1123"/>
      <c r="L131" s="1123"/>
      <c r="M131" s="1123"/>
      <c r="N131" s="1123"/>
      <c r="O131" s="1123"/>
      <c r="P131" s="1123"/>
      <c r="Q131" s="1123"/>
      <c r="R131" s="1123"/>
      <c r="S131" s="1123"/>
      <c r="T131" s="1123"/>
    </row>
    <row r="132" spans="1:20" ht="16.5" customHeight="1">
      <c r="A132" s="1123"/>
      <c r="B132" s="1123"/>
      <c r="C132" s="1123"/>
      <c r="D132" s="1123"/>
      <c r="E132" s="1123"/>
      <c r="F132" s="1123"/>
      <c r="G132" s="1123"/>
      <c r="H132" s="1123"/>
      <c r="I132" s="1123"/>
      <c r="J132" s="1123"/>
      <c r="K132" s="1123"/>
      <c r="L132" s="1123"/>
      <c r="M132" s="1123"/>
      <c r="N132" s="1123"/>
      <c r="O132" s="1123"/>
      <c r="P132" s="1123"/>
      <c r="Q132" s="1123"/>
      <c r="R132" s="1123"/>
      <c r="S132" s="1123"/>
      <c r="T132" s="1123"/>
    </row>
    <row r="133" spans="1:20" ht="16.5" customHeight="1">
      <c r="A133" s="1123"/>
      <c r="B133" s="1123"/>
      <c r="C133" s="1123"/>
      <c r="D133" s="1123"/>
      <c r="E133" s="1123"/>
      <c r="F133" s="1123"/>
      <c r="G133" s="1123"/>
      <c r="H133" s="1123"/>
      <c r="I133" s="1123"/>
      <c r="J133" s="1123"/>
      <c r="K133" s="1123"/>
      <c r="L133" s="1123"/>
      <c r="M133" s="1123"/>
      <c r="N133" s="1123"/>
      <c r="O133" s="1123"/>
      <c r="P133" s="1123"/>
      <c r="Q133" s="1123"/>
      <c r="R133" s="1123"/>
      <c r="S133" s="1123"/>
      <c r="T133" s="1123"/>
    </row>
    <row r="134" spans="1:20" ht="16.5" customHeight="1">
      <c r="A134" s="1123"/>
      <c r="B134" s="1123"/>
      <c r="C134" s="1123"/>
      <c r="D134" s="1123"/>
      <c r="E134" s="1123"/>
      <c r="F134" s="1123"/>
      <c r="G134" s="1123"/>
      <c r="H134" s="1123"/>
      <c r="I134" s="1123"/>
      <c r="J134" s="1123"/>
      <c r="K134" s="1123"/>
      <c r="L134" s="1123"/>
      <c r="M134" s="1123"/>
      <c r="N134" s="1123"/>
      <c r="O134" s="1123"/>
      <c r="P134" s="1123"/>
      <c r="Q134" s="1123"/>
      <c r="R134" s="1123"/>
      <c r="S134" s="1123"/>
      <c r="T134" s="1123"/>
    </row>
    <row r="135" spans="1:20" ht="16.5" customHeight="1">
      <c r="A135" s="1123"/>
      <c r="B135" s="1123"/>
      <c r="C135" s="1123"/>
      <c r="D135" s="1123"/>
      <c r="E135" s="1123"/>
      <c r="F135" s="1123"/>
      <c r="G135" s="1123"/>
      <c r="H135" s="1123"/>
      <c r="I135" s="1123"/>
      <c r="J135" s="1123"/>
      <c r="K135" s="1123"/>
      <c r="L135" s="1123"/>
      <c r="M135" s="1123"/>
      <c r="N135" s="1123"/>
      <c r="O135" s="1123"/>
      <c r="P135" s="1123"/>
      <c r="Q135" s="1123"/>
      <c r="R135" s="1123"/>
      <c r="S135" s="1123"/>
      <c r="T135" s="1123"/>
    </row>
    <row r="136" spans="1:20" ht="16.5" customHeight="1">
      <c r="A136" s="1123"/>
      <c r="B136" s="1123"/>
      <c r="C136" s="1123"/>
      <c r="D136" s="1123"/>
      <c r="E136" s="1123"/>
      <c r="F136" s="1123"/>
      <c r="G136" s="1123"/>
      <c r="H136" s="1123"/>
      <c r="I136" s="1123"/>
      <c r="J136" s="1123"/>
      <c r="K136" s="1123"/>
      <c r="L136" s="1123"/>
      <c r="M136" s="1123"/>
      <c r="N136" s="1123"/>
      <c r="O136" s="1123"/>
      <c r="P136" s="1123"/>
      <c r="Q136" s="1123"/>
      <c r="R136" s="1123"/>
      <c r="S136" s="1123"/>
      <c r="T136" s="1123"/>
    </row>
    <row r="137" spans="1:20" ht="16.5" customHeight="1">
      <c r="A137" s="1123"/>
      <c r="B137" s="1123"/>
      <c r="C137" s="1123"/>
      <c r="D137" s="1123"/>
      <c r="E137" s="1123"/>
      <c r="F137" s="1123"/>
      <c r="G137" s="1123"/>
      <c r="H137" s="1123"/>
      <c r="I137" s="1123"/>
      <c r="J137" s="1123"/>
      <c r="K137" s="1123"/>
      <c r="L137" s="1123"/>
      <c r="M137" s="1123"/>
      <c r="N137" s="1123"/>
      <c r="O137" s="1123"/>
      <c r="P137" s="1123"/>
      <c r="Q137" s="1123"/>
      <c r="R137" s="1123"/>
      <c r="S137" s="1123"/>
      <c r="T137" s="1123"/>
    </row>
    <row r="138" spans="1:20" ht="16.5" customHeight="1">
      <c r="A138" s="1123"/>
      <c r="B138" s="1123"/>
      <c r="C138" s="1123"/>
      <c r="D138" s="1123"/>
      <c r="E138" s="1123"/>
      <c r="F138" s="1123"/>
      <c r="G138" s="1123"/>
      <c r="H138" s="1123"/>
      <c r="I138" s="1123"/>
      <c r="J138" s="1123"/>
      <c r="K138" s="1123"/>
      <c r="L138" s="1123"/>
      <c r="M138" s="1123"/>
      <c r="N138" s="1123"/>
      <c r="O138" s="1123"/>
      <c r="P138" s="1123"/>
      <c r="Q138" s="1123"/>
      <c r="R138" s="1123"/>
      <c r="S138" s="1123"/>
      <c r="T138" s="1123"/>
    </row>
    <row r="139" spans="1:20" ht="16.5" customHeight="1">
      <c r="A139" s="1123"/>
      <c r="B139" s="1123"/>
      <c r="C139" s="1123"/>
      <c r="D139" s="1123"/>
      <c r="E139" s="1123"/>
      <c r="F139" s="1123"/>
      <c r="G139" s="1123"/>
      <c r="H139" s="1123"/>
      <c r="I139" s="1123"/>
      <c r="J139" s="1123"/>
      <c r="K139" s="1123"/>
      <c r="L139" s="1123"/>
      <c r="M139" s="1123"/>
      <c r="N139" s="1123"/>
      <c r="O139" s="1123"/>
      <c r="P139" s="1123"/>
      <c r="Q139" s="1123"/>
      <c r="R139" s="1123"/>
      <c r="S139" s="1123"/>
      <c r="T139" s="1123"/>
    </row>
    <row r="140" spans="1:20" ht="16.5" customHeight="1">
      <c r="A140" s="1123"/>
      <c r="B140" s="1123"/>
      <c r="C140" s="1123"/>
      <c r="D140" s="1123"/>
      <c r="E140" s="1123"/>
      <c r="F140" s="1123"/>
      <c r="G140" s="1123"/>
      <c r="H140" s="1123"/>
      <c r="I140" s="1123"/>
      <c r="J140" s="1123"/>
      <c r="K140" s="1123"/>
      <c r="L140" s="1123"/>
      <c r="M140" s="1123"/>
      <c r="N140" s="1123"/>
      <c r="O140" s="1123"/>
      <c r="P140" s="1123"/>
      <c r="Q140" s="1123"/>
      <c r="R140" s="1123"/>
      <c r="S140" s="1123"/>
      <c r="T140" s="1123"/>
    </row>
    <row r="141" spans="1:20" ht="16.5" customHeight="1">
      <c r="A141" s="1123"/>
      <c r="B141" s="1123"/>
      <c r="C141" s="1123"/>
      <c r="D141" s="1123"/>
      <c r="E141" s="1123"/>
      <c r="F141" s="1123"/>
      <c r="G141" s="1123"/>
      <c r="H141" s="1123"/>
      <c r="I141" s="1123"/>
      <c r="J141" s="1123"/>
      <c r="K141" s="1123"/>
      <c r="L141" s="1123"/>
      <c r="M141" s="1123"/>
      <c r="N141" s="1123"/>
      <c r="O141" s="1123"/>
      <c r="P141" s="1123"/>
      <c r="Q141" s="1123"/>
      <c r="R141" s="1123"/>
      <c r="S141" s="1123"/>
      <c r="T141" s="1123"/>
    </row>
    <row r="142" spans="1:20" ht="16.5" customHeight="1">
      <c r="A142" s="1123"/>
      <c r="B142" s="1123"/>
      <c r="C142" s="1123"/>
      <c r="D142" s="1123"/>
      <c r="E142" s="1123"/>
      <c r="F142" s="1123"/>
      <c r="G142" s="1123"/>
      <c r="H142" s="1123"/>
      <c r="I142" s="1123"/>
      <c r="J142" s="1123"/>
      <c r="K142" s="1123"/>
      <c r="L142" s="1123"/>
      <c r="M142" s="1123"/>
      <c r="N142" s="1123"/>
      <c r="O142" s="1123"/>
      <c r="P142" s="1123"/>
      <c r="Q142" s="1123"/>
      <c r="R142" s="1123"/>
      <c r="S142" s="1123"/>
      <c r="T142" s="1123"/>
    </row>
    <row r="143" spans="1:20" ht="16.5" customHeight="1">
      <c r="A143" s="1123"/>
      <c r="B143" s="1123"/>
      <c r="C143" s="1123"/>
      <c r="D143" s="1123"/>
      <c r="E143" s="1123"/>
      <c r="F143" s="1123"/>
      <c r="G143" s="1123"/>
      <c r="H143" s="1123"/>
      <c r="I143" s="1123"/>
      <c r="J143" s="1123"/>
      <c r="K143" s="1123"/>
      <c r="L143" s="1123"/>
      <c r="M143" s="1123"/>
      <c r="N143" s="1123"/>
      <c r="O143" s="1123"/>
      <c r="P143" s="1123"/>
      <c r="Q143" s="1123"/>
      <c r="R143" s="1123"/>
      <c r="S143" s="1123"/>
      <c r="T143" s="1123"/>
    </row>
    <row r="144" spans="1:20" ht="16.5" customHeight="1">
      <c r="A144" s="1123"/>
      <c r="B144" s="1123"/>
      <c r="C144" s="1123"/>
      <c r="D144" s="1123"/>
      <c r="E144" s="1123"/>
      <c r="F144" s="1123"/>
      <c r="G144" s="1123"/>
      <c r="H144" s="1123"/>
      <c r="I144" s="1123"/>
      <c r="J144" s="1123"/>
      <c r="K144" s="1123"/>
      <c r="L144" s="1123"/>
      <c r="M144" s="1123"/>
      <c r="N144" s="1123"/>
      <c r="O144" s="1123"/>
      <c r="P144" s="1123"/>
      <c r="Q144" s="1123"/>
      <c r="R144" s="1123"/>
      <c r="S144" s="1123"/>
      <c r="T144" s="1123"/>
    </row>
    <row r="145" spans="1:20" ht="16.5" customHeight="1">
      <c r="A145" s="1123"/>
      <c r="B145" s="1123"/>
      <c r="C145" s="1123"/>
      <c r="D145" s="1123"/>
      <c r="E145" s="1123"/>
      <c r="F145" s="1123"/>
      <c r="G145" s="1123"/>
      <c r="H145" s="1123"/>
      <c r="I145" s="1123"/>
      <c r="J145" s="1123"/>
      <c r="K145" s="1123"/>
      <c r="L145" s="1123"/>
      <c r="M145" s="1123"/>
      <c r="N145" s="1123"/>
      <c r="O145" s="1123"/>
      <c r="P145" s="1123"/>
      <c r="Q145" s="1123"/>
      <c r="R145" s="1123"/>
      <c r="S145" s="1123"/>
      <c r="T145" s="1123"/>
    </row>
    <row r="146" spans="1:20" ht="16.5" customHeight="1">
      <c r="A146" s="1123"/>
      <c r="B146" s="1123"/>
      <c r="C146" s="1123"/>
      <c r="D146" s="1123"/>
      <c r="E146" s="1123"/>
      <c r="F146" s="1123"/>
      <c r="G146" s="1123"/>
      <c r="H146" s="1123"/>
      <c r="I146" s="1123"/>
      <c r="J146" s="1123"/>
      <c r="K146" s="1123"/>
      <c r="L146" s="1123"/>
      <c r="M146" s="1123"/>
      <c r="N146" s="1123"/>
      <c r="O146" s="1123"/>
      <c r="P146" s="1123"/>
      <c r="Q146" s="1123"/>
      <c r="R146" s="1123"/>
      <c r="S146" s="1123"/>
      <c r="T146" s="1123"/>
    </row>
    <row r="147" spans="1:20" ht="16.5" customHeight="1">
      <c r="A147" s="1123"/>
      <c r="B147" s="1123"/>
      <c r="C147" s="1123"/>
      <c r="D147" s="1123"/>
      <c r="E147" s="1123"/>
      <c r="F147" s="1123"/>
      <c r="G147" s="1123"/>
      <c r="H147" s="1123"/>
      <c r="I147" s="1123"/>
      <c r="J147" s="1123"/>
      <c r="K147" s="1123"/>
      <c r="L147" s="1123"/>
      <c r="M147" s="1123"/>
      <c r="N147" s="1123"/>
      <c r="O147" s="1123"/>
      <c r="P147" s="1123"/>
      <c r="Q147" s="1123"/>
      <c r="R147" s="1123"/>
      <c r="S147" s="1123"/>
      <c r="T147" s="1123"/>
    </row>
    <row r="148" spans="1:20" ht="16.5" customHeight="1">
      <c r="A148" s="1123"/>
      <c r="B148" s="1123"/>
      <c r="C148" s="1123"/>
      <c r="D148" s="1123"/>
      <c r="E148" s="1123"/>
      <c r="F148" s="1123"/>
      <c r="G148" s="1123"/>
      <c r="H148" s="1123"/>
      <c r="I148" s="1123"/>
      <c r="J148" s="1123"/>
      <c r="K148" s="1123"/>
      <c r="L148" s="1123"/>
      <c r="M148" s="1123"/>
      <c r="N148" s="1123"/>
      <c r="O148" s="1123"/>
      <c r="P148" s="1123"/>
      <c r="Q148" s="1123"/>
      <c r="R148" s="1123"/>
      <c r="S148" s="1123"/>
      <c r="T148" s="1123"/>
    </row>
    <row r="149" spans="1:20" ht="16.5" customHeight="1">
      <c r="A149" s="1123"/>
      <c r="B149" s="1123"/>
      <c r="C149" s="1123"/>
      <c r="D149" s="1123"/>
      <c r="E149" s="1123"/>
      <c r="F149" s="1123"/>
      <c r="G149" s="1123"/>
      <c r="H149" s="1123"/>
      <c r="I149" s="1123"/>
      <c r="J149" s="1123"/>
      <c r="K149" s="1123"/>
      <c r="L149" s="1123"/>
      <c r="M149" s="1123"/>
      <c r="N149" s="1123"/>
      <c r="O149" s="1123"/>
      <c r="P149" s="1123"/>
      <c r="Q149" s="1123"/>
      <c r="R149" s="1123"/>
      <c r="S149" s="1123"/>
      <c r="T149" s="1123"/>
    </row>
    <row r="150" spans="1:20" ht="16.5" customHeight="1">
      <c r="A150" s="1123"/>
      <c r="B150" s="1123"/>
      <c r="C150" s="1123"/>
      <c r="D150" s="1123"/>
      <c r="E150" s="1123"/>
      <c r="F150" s="1123"/>
      <c r="G150" s="1123"/>
      <c r="H150" s="1123"/>
      <c r="I150" s="1123"/>
      <c r="J150" s="1123"/>
      <c r="K150" s="1123"/>
      <c r="L150" s="1123"/>
      <c r="M150" s="1123"/>
      <c r="N150" s="1123"/>
      <c r="O150" s="1123"/>
      <c r="P150" s="1123"/>
      <c r="Q150" s="1123"/>
      <c r="R150" s="1123"/>
      <c r="S150" s="1123"/>
      <c r="T150" s="1123"/>
    </row>
    <row r="151" spans="1:20" ht="16.5" customHeight="1">
      <c r="A151" s="1123"/>
      <c r="B151" s="1123"/>
      <c r="C151" s="1123"/>
      <c r="D151" s="1123"/>
      <c r="E151" s="1123"/>
      <c r="F151" s="1123"/>
      <c r="G151" s="1123"/>
      <c r="H151" s="1123"/>
      <c r="I151" s="1123"/>
      <c r="J151" s="1123"/>
      <c r="K151" s="1123"/>
      <c r="L151" s="1123"/>
      <c r="M151" s="1123"/>
      <c r="N151" s="1123"/>
      <c r="O151" s="1123"/>
      <c r="P151" s="1123"/>
      <c r="Q151" s="1123"/>
      <c r="R151" s="1123"/>
      <c r="S151" s="1123"/>
      <c r="T151" s="1123"/>
    </row>
    <row r="152" spans="1:20" ht="16.5" customHeight="1">
      <c r="A152" s="1123"/>
      <c r="B152" s="1123"/>
      <c r="C152" s="1123"/>
      <c r="D152" s="1123"/>
      <c r="E152" s="1123"/>
      <c r="F152" s="1123"/>
      <c r="G152" s="1123"/>
      <c r="H152" s="1123"/>
      <c r="I152" s="1123"/>
      <c r="J152" s="1123"/>
      <c r="K152" s="1123"/>
      <c r="L152" s="1123"/>
      <c r="M152" s="1123"/>
      <c r="N152" s="1123"/>
      <c r="O152" s="1123"/>
      <c r="P152" s="1123"/>
      <c r="Q152" s="1123"/>
      <c r="R152" s="1123"/>
      <c r="S152" s="1123"/>
      <c r="T152" s="1123"/>
    </row>
    <row r="153" spans="1:20" ht="16.5" customHeight="1">
      <c r="A153" s="1123"/>
      <c r="B153" s="1123"/>
      <c r="C153" s="1123"/>
      <c r="D153" s="1123"/>
      <c r="E153" s="1123"/>
      <c r="F153" s="1123"/>
      <c r="G153" s="1123"/>
      <c r="H153" s="1123"/>
      <c r="I153" s="1123"/>
      <c r="J153" s="1123"/>
      <c r="K153" s="1123"/>
      <c r="L153" s="1123"/>
      <c r="M153" s="1123"/>
      <c r="N153" s="1123"/>
      <c r="O153" s="1123"/>
      <c r="P153" s="1123"/>
      <c r="Q153" s="1123"/>
      <c r="R153" s="1123"/>
      <c r="S153" s="1123"/>
      <c r="T153" s="1123"/>
    </row>
    <row r="154" spans="1:20" ht="16.5" customHeight="1">
      <c r="A154" s="1123"/>
      <c r="B154" s="1123"/>
      <c r="C154" s="1123"/>
      <c r="D154" s="1123"/>
      <c r="E154" s="1123"/>
      <c r="F154" s="1123"/>
      <c r="G154" s="1123"/>
      <c r="H154" s="1123"/>
      <c r="I154" s="1123"/>
      <c r="J154" s="1123"/>
      <c r="K154" s="1123"/>
      <c r="L154" s="1123"/>
      <c r="M154" s="1123"/>
      <c r="N154" s="1123"/>
      <c r="O154" s="1123"/>
      <c r="P154" s="1123"/>
      <c r="Q154" s="1123"/>
      <c r="R154" s="1123"/>
      <c r="S154" s="1123"/>
      <c r="T154" s="1123"/>
    </row>
    <row r="155" spans="1:20" ht="16.5" customHeight="1">
      <c r="A155" s="1123"/>
      <c r="B155" s="1123"/>
      <c r="C155" s="1123"/>
      <c r="D155" s="1123"/>
      <c r="E155" s="1123"/>
      <c r="F155" s="1123"/>
      <c r="G155" s="1123"/>
      <c r="H155" s="1123"/>
      <c r="I155" s="1123"/>
      <c r="J155" s="1123"/>
      <c r="K155" s="1123"/>
      <c r="L155" s="1123"/>
      <c r="M155" s="1123"/>
      <c r="N155" s="1123"/>
      <c r="O155" s="1123"/>
      <c r="P155" s="1123"/>
      <c r="Q155" s="1123"/>
      <c r="R155" s="1123"/>
      <c r="S155" s="1123"/>
      <c r="T155" s="1123"/>
    </row>
    <row r="156" spans="1:20" ht="16.5" customHeight="1">
      <c r="A156" s="1123"/>
      <c r="B156" s="1123"/>
      <c r="C156" s="1123"/>
      <c r="D156" s="1123"/>
      <c r="E156" s="1123"/>
      <c r="F156" s="1123"/>
      <c r="G156" s="1123"/>
      <c r="H156" s="1123"/>
      <c r="I156" s="1123"/>
      <c r="J156" s="1123"/>
      <c r="K156" s="1123"/>
      <c r="L156" s="1123"/>
      <c r="M156" s="1123"/>
      <c r="N156" s="1123"/>
      <c r="O156" s="1123"/>
      <c r="P156" s="1123"/>
      <c r="Q156" s="1123"/>
      <c r="R156" s="1123"/>
      <c r="S156" s="1123"/>
      <c r="T156" s="1123"/>
    </row>
    <row r="157" spans="1:20" ht="16.5" customHeight="1">
      <c r="A157" s="1123"/>
      <c r="B157" s="1123"/>
      <c r="C157" s="1123"/>
      <c r="D157" s="1123"/>
      <c r="E157" s="1123"/>
      <c r="F157" s="1123"/>
      <c r="G157" s="1123"/>
      <c r="H157" s="1123"/>
      <c r="I157" s="1123"/>
      <c r="J157" s="1123"/>
      <c r="K157" s="1123"/>
      <c r="L157" s="1123"/>
      <c r="M157" s="1123"/>
      <c r="N157" s="1123"/>
      <c r="O157" s="1123"/>
      <c r="P157" s="1123"/>
      <c r="Q157" s="1123"/>
      <c r="R157" s="1123"/>
      <c r="S157" s="1123"/>
      <c r="T157" s="1123"/>
    </row>
    <row r="158" spans="1:20" ht="16.5" customHeight="1">
      <c r="A158" s="1123"/>
      <c r="B158" s="1123"/>
      <c r="C158" s="1123"/>
      <c r="D158" s="1123"/>
      <c r="E158" s="1123"/>
      <c r="F158" s="1123"/>
      <c r="G158" s="1123"/>
      <c r="H158" s="1123"/>
      <c r="I158" s="1123"/>
      <c r="J158" s="1123"/>
      <c r="K158" s="1123"/>
      <c r="L158" s="1123"/>
      <c r="M158" s="1123"/>
      <c r="N158" s="1123"/>
      <c r="O158" s="1123"/>
      <c r="P158" s="1123"/>
      <c r="Q158" s="1123"/>
      <c r="R158" s="1123"/>
      <c r="S158" s="1123"/>
      <c r="T158" s="1123"/>
    </row>
    <row r="159" spans="1:20" ht="16.5" customHeight="1">
      <c r="A159" s="1123"/>
      <c r="B159" s="1123"/>
      <c r="C159" s="1123"/>
      <c r="D159" s="1123"/>
      <c r="E159" s="1123"/>
      <c r="F159" s="1123"/>
      <c r="G159" s="1123"/>
      <c r="H159" s="1123"/>
      <c r="I159" s="1123"/>
      <c r="J159" s="1123"/>
      <c r="K159" s="1123"/>
      <c r="L159" s="1123"/>
      <c r="M159" s="1123"/>
      <c r="N159" s="1123"/>
      <c r="O159" s="1123"/>
      <c r="P159" s="1123"/>
      <c r="Q159" s="1123"/>
      <c r="R159" s="1123"/>
      <c r="S159" s="1123"/>
      <c r="T159" s="1123"/>
    </row>
    <row r="160" spans="1:20" ht="16.5" customHeight="1">
      <c r="A160" s="1123"/>
      <c r="B160" s="1123"/>
      <c r="C160" s="1123"/>
      <c r="D160" s="1123"/>
      <c r="E160" s="1123"/>
      <c r="F160" s="1123"/>
      <c r="G160" s="1123"/>
      <c r="H160" s="1123"/>
      <c r="I160" s="1123"/>
      <c r="J160" s="1123"/>
      <c r="K160" s="1123"/>
      <c r="L160" s="1123"/>
      <c r="M160" s="1123"/>
      <c r="N160" s="1123"/>
      <c r="O160" s="1123"/>
      <c r="P160" s="1123"/>
      <c r="Q160" s="1123"/>
      <c r="R160" s="1123"/>
      <c r="S160" s="1123"/>
      <c r="T160" s="1123"/>
    </row>
    <row r="161" spans="1:20" ht="16.5" customHeight="1">
      <c r="A161" s="1123"/>
      <c r="B161" s="1123"/>
      <c r="C161" s="1123"/>
      <c r="D161" s="1123"/>
      <c r="E161" s="1123"/>
      <c r="F161" s="1123"/>
      <c r="G161" s="1123"/>
      <c r="H161" s="1123"/>
      <c r="I161" s="1123"/>
      <c r="J161" s="1123"/>
      <c r="K161" s="1123"/>
      <c r="L161" s="1123"/>
      <c r="M161" s="1123"/>
      <c r="N161" s="1123"/>
      <c r="O161" s="1123"/>
      <c r="P161" s="1123"/>
      <c r="Q161" s="1123"/>
      <c r="R161" s="1123"/>
      <c r="S161" s="1123"/>
      <c r="T161" s="1123"/>
    </row>
    <row r="162" spans="1:20" ht="16.5" customHeight="1">
      <c r="A162" s="1123"/>
      <c r="B162" s="1123"/>
      <c r="C162" s="1123"/>
      <c r="D162" s="1123"/>
      <c r="E162" s="1123"/>
      <c r="F162" s="1123"/>
      <c r="G162" s="1123"/>
      <c r="H162" s="1123"/>
      <c r="I162" s="1123"/>
      <c r="J162" s="1123"/>
      <c r="K162" s="1123"/>
      <c r="L162" s="1123"/>
      <c r="M162" s="1123"/>
      <c r="N162" s="1123"/>
      <c r="O162" s="1123"/>
      <c r="P162" s="1123"/>
      <c r="Q162" s="1123"/>
      <c r="R162" s="1123"/>
      <c r="S162" s="1123"/>
      <c r="T162" s="1123"/>
    </row>
    <row r="163" spans="1:20" ht="16.5" customHeight="1">
      <c r="A163" s="1123"/>
      <c r="B163" s="1123"/>
      <c r="C163" s="1123"/>
      <c r="D163" s="1123"/>
      <c r="E163" s="1123"/>
      <c r="F163" s="1123"/>
      <c r="G163" s="1123"/>
      <c r="H163" s="1123"/>
      <c r="I163" s="1123"/>
      <c r="J163" s="1123"/>
      <c r="K163" s="1123"/>
      <c r="L163" s="1123"/>
      <c r="M163" s="1123"/>
      <c r="N163" s="1123"/>
      <c r="O163" s="1123"/>
      <c r="P163" s="1123"/>
      <c r="Q163" s="1123"/>
      <c r="R163" s="1123"/>
      <c r="S163" s="1123"/>
      <c r="T163" s="1123"/>
    </row>
    <row r="164" spans="1:20" ht="16.5" customHeight="1">
      <c r="A164" s="1123"/>
      <c r="B164" s="1123"/>
      <c r="C164" s="1123"/>
      <c r="D164" s="1123"/>
      <c r="E164" s="1123"/>
      <c r="F164" s="1123"/>
      <c r="G164" s="1123"/>
      <c r="H164" s="1123"/>
      <c r="I164" s="1123"/>
      <c r="J164" s="1123"/>
      <c r="K164" s="1123"/>
      <c r="L164" s="1123"/>
      <c r="M164" s="1123"/>
      <c r="N164" s="1123"/>
      <c r="O164" s="1123"/>
      <c r="P164" s="1123"/>
      <c r="Q164" s="1123"/>
      <c r="R164" s="1123"/>
      <c r="S164" s="1123"/>
      <c r="T164" s="1123"/>
    </row>
    <row r="165" spans="1:20" ht="16.5" customHeight="1">
      <c r="A165" s="1123"/>
      <c r="B165" s="1123"/>
      <c r="C165" s="1123"/>
      <c r="D165" s="1123"/>
      <c r="E165" s="1123"/>
      <c r="F165" s="1123"/>
      <c r="G165" s="1123"/>
      <c r="H165" s="1123"/>
      <c r="I165" s="1123"/>
      <c r="J165" s="1123"/>
      <c r="K165" s="1123"/>
      <c r="L165" s="1123"/>
      <c r="M165" s="1123"/>
      <c r="N165" s="1123"/>
      <c r="O165" s="1123"/>
      <c r="P165" s="1123"/>
      <c r="Q165" s="1123"/>
      <c r="R165" s="1123"/>
      <c r="S165" s="1123"/>
      <c r="T165" s="1123"/>
    </row>
    <row r="166" spans="1:20" ht="16.5" customHeight="1">
      <c r="A166" s="1123"/>
      <c r="B166" s="1123"/>
      <c r="C166" s="1123"/>
      <c r="D166" s="1123"/>
      <c r="E166" s="1123"/>
      <c r="F166" s="1123"/>
      <c r="G166" s="1123"/>
      <c r="H166" s="1123"/>
      <c r="I166" s="1123"/>
      <c r="J166" s="1123"/>
      <c r="K166" s="1123"/>
      <c r="L166" s="1123"/>
      <c r="M166" s="1123"/>
      <c r="N166" s="1123"/>
      <c r="O166" s="1123"/>
      <c r="P166" s="1123"/>
      <c r="Q166" s="1123"/>
      <c r="R166" s="1123"/>
      <c r="S166" s="1123"/>
      <c r="T166" s="1123"/>
    </row>
    <row r="167" spans="1:20" ht="16.5" customHeight="1">
      <c r="A167" s="1123"/>
      <c r="B167" s="1123"/>
      <c r="C167" s="1123"/>
      <c r="D167" s="1123"/>
      <c r="E167" s="1123"/>
      <c r="F167" s="1123"/>
      <c r="G167" s="1123"/>
      <c r="H167" s="1123"/>
      <c r="I167" s="1123"/>
      <c r="J167" s="1123"/>
      <c r="K167" s="1123"/>
      <c r="L167" s="1123"/>
      <c r="M167" s="1123"/>
      <c r="N167" s="1123"/>
      <c r="O167" s="1123"/>
      <c r="P167" s="1123"/>
      <c r="Q167" s="1123"/>
      <c r="R167" s="1123"/>
      <c r="S167" s="1123"/>
      <c r="T167" s="1123"/>
    </row>
    <row r="168" spans="1:20" ht="16.5" customHeight="1">
      <c r="A168" s="1123"/>
      <c r="B168" s="1123"/>
      <c r="C168" s="1123"/>
      <c r="D168" s="1123"/>
      <c r="E168" s="1123"/>
      <c r="F168" s="1123"/>
      <c r="G168" s="1123"/>
      <c r="H168" s="1123"/>
      <c r="I168" s="1123"/>
      <c r="J168" s="1123"/>
      <c r="K168" s="1123"/>
      <c r="L168" s="1123"/>
      <c r="M168" s="1123"/>
      <c r="N168" s="1123"/>
      <c r="O168" s="1123"/>
      <c r="P168" s="1123"/>
      <c r="Q168" s="1123"/>
      <c r="R168" s="1123"/>
      <c r="S168" s="1123"/>
      <c r="T168" s="1123"/>
    </row>
    <row r="169" spans="1:20" ht="16.5" customHeight="1">
      <c r="A169" s="1123"/>
      <c r="B169" s="1123"/>
      <c r="C169" s="1123"/>
      <c r="D169" s="1123"/>
      <c r="E169" s="1123"/>
      <c r="F169" s="1123"/>
      <c r="G169" s="1123"/>
      <c r="H169" s="1123"/>
      <c r="I169" s="1123"/>
      <c r="J169" s="1123"/>
      <c r="K169" s="1123"/>
      <c r="L169" s="1123"/>
      <c r="M169" s="1123"/>
      <c r="N169" s="1123"/>
      <c r="O169" s="1123"/>
      <c r="P169" s="1123"/>
      <c r="Q169" s="1123"/>
      <c r="R169" s="1123"/>
      <c r="S169" s="1123"/>
      <c r="T169" s="1123"/>
    </row>
    <row r="170" spans="1:20" ht="16.5" customHeight="1">
      <c r="A170" s="1123"/>
      <c r="B170" s="1123"/>
      <c r="C170" s="1123"/>
      <c r="D170" s="1123"/>
      <c r="E170" s="1123"/>
      <c r="F170" s="1123"/>
      <c r="G170" s="1123"/>
      <c r="H170" s="1123"/>
      <c r="I170" s="1123"/>
      <c r="J170" s="1123"/>
      <c r="K170" s="1123"/>
      <c r="L170" s="1123"/>
      <c r="M170" s="1123"/>
      <c r="N170" s="1123"/>
      <c r="O170" s="1123"/>
      <c r="P170" s="1123"/>
      <c r="Q170" s="1123"/>
      <c r="R170" s="1123"/>
      <c r="S170" s="1123"/>
      <c r="T170" s="1123"/>
    </row>
    <row r="171" spans="1:20" ht="16.5" customHeight="1">
      <c r="A171" s="1123"/>
      <c r="B171" s="1123"/>
      <c r="C171" s="1123"/>
      <c r="D171" s="1123"/>
      <c r="E171" s="1123"/>
      <c r="F171" s="1123"/>
      <c r="G171" s="1123"/>
      <c r="H171" s="1123"/>
      <c r="I171" s="1123"/>
      <c r="J171" s="1123"/>
      <c r="K171" s="1123"/>
      <c r="L171" s="1123"/>
      <c r="M171" s="1123"/>
      <c r="N171" s="1123"/>
      <c r="O171" s="1123"/>
      <c r="P171" s="1123"/>
      <c r="Q171" s="1123"/>
      <c r="R171" s="1123"/>
      <c r="S171" s="1123"/>
      <c r="T171" s="1123"/>
    </row>
    <row r="172" spans="1:20" ht="16.5" customHeight="1">
      <c r="A172" s="1123"/>
      <c r="B172" s="1123"/>
      <c r="C172" s="1123"/>
      <c r="D172" s="1123"/>
      <c r="E172" s="1123"/>
      <c r="F172" s="1123"/>
      <c r="G172" s="1123"/>
      <c r="H172" s="1123"/>
      <c r="I172" s="1123"/>
      <c r="J172" s="1123"/>
      <c r="K172" s="1123"/>
      <c r="L172" s="1123"/>
      <c r="M172" s="1123"/>
      <c r="N172" s="1123"/>
      <c r="O172" s="1123"/>
      <c r="P172" s="1123"/>
      <c r="Q172" s="1123"/>
      <c r="R172" s="1123"/>
      <c r="S172" s="1123"/>
      <c r="T172" s="1123"/>
    </row>
    <row r="173" spans="1:20" ht="16.5" customHeight="1">
      <c r="A173" s="1123"/>
      <c r="B173" s="1123"/>
      <c r="C173" s="1123"/>
      <c r="D173" s="1123"/>
      <c r="E173" s="1123"/>
      <c r="F173" s="1123"/>
      <c r="G173" s="1123"/>
      <c r="H173" s="1123"/>
      <c r="I173" s="1123"/>
      <c r="J173" s="1123"/>
      <c r="K173" s="1123"/>
      <c r="L173" s="1123"/>
      <c r="M173" s="1123"/>
      <c r="N173" s="1123"/>
      <c r="O173" s="1123"/>
      <c r="P173" s="1123"/>
      <c r="Q173" s="1123"/>
      <c r="R173" s="1123"/>
      <c r="S173" s="1123"/>
      <c r="T173" s="1123"/>
    </row>
    <row r="174" spans="1:20" ht="16.5" customHeight="1">
      <c r="A174" s="1123"/>
      <c r="B174" s="1123"/>
      <c r="C174" s="1123"/>
      <c r="D174" s="1123"/>
      <c r="E174" s="1123"/>
      <c r="F174" s="1123"/>
      <c r="G174" s="1123"/>
      <c r="H174" s="1123"/>
      <c r="I174" s="1123"/>
      <c r="J174" s="1123"/>
      <c r="K174" s="1123"/>
      <c r="L174" s="1123"/>
      <c r="M174" s="1123"/>
      <c r="N174" s="1123"/>
      <c r="O174" s="1123"/>
      <c r="P174" s="1123"/>
      <c r="Q174" s="1123"/>
      <c r="R174" s="1123"/>
      <c r="S174" s="1123"/>
      <c r="T174" s="1123"/>
    </row>
    <row r="175" spans="1:20" ht="16.5" customHeight="1">
      <c r="A175" s="1123"/>
      <c r="B175" s="1123"/>
      <c r="C175" s="1123"/>
      <c r="D175" s="1123"/>
      <c r="E175" s="1123"/>
      <c r="F175" s="1123"/>
      <c r="G175" s="1123"/>
      <c r="H175" s="1123"/>
      <c r="I175" s="1123"/>
      <c r="J175" s="1123"/>
      <c r="K175" s="1123"/>
      <c r="L175" s="1123"/>
      <c r="M175" s="1123"/>
      <c r="N175" s="1123"/>
      <c r="O175" s="1123"/>
      <c r="P175" s="1123"/>
      <c r="Q175" s="1123"/>
      <c r="R175" s="1123"/>
      <c r="S175" s="1123"/>
      <c r="T175" s="1123"/>
    </row>
    <row r="176" spans="1:20" ht="16.5" customHeight="1">
      <c r="A176" s="1123"/>
      <c r="B176" s="1123"/>
      <c r="C176" s="1123"/>
      <c r="D176" s="1123"/>
      <c r="E176" s="1123"/>
      <c r="F176" s="1123"/>
      <c r="G176" s="1123"/>
      <c r="H176" s="1123"/>
      <c r="I176" s="1123"/>
      <c r="J176" s="1123"/>
      <c r="K176" s="1123"/>
      <c r="L176" s="1123"/>
      <c r="M176" s="1123"/>
      <c r="N176" s="1123"/>
      <c r="O176" s="1123"/>
      <c r="P176" s="1123"/>
      <c r="Q176" s="1123"/>
      <c r="R176" s="1123"/>
      <c r="S176" s="1123"/>
      <c r="T176" s="1123"/>
    </row>
    <row r="177" spans="1:20" ht="16.5" customHeight="1">
      <c r="A177" s="1123"/>
      <c r="B177" s="1123"/>
      <c r="C177" s="1123"/>
      <c r="D177" s="1123"/>
      <c r="E177" s="1123"/>
      <c r="F177" s="1123"/>
      <c r="G177" s="1123"/>
      <c r="H177" s="1123"/>
      <c r="I177" s="1123"/>
      <c r="J177" s="1123"/>
      <c r="K177" s="1123"/>
      <c r="L177" s="1123"/>
      <c r="M177" s="1123"/>
      <c r="N177" s="1123"/>
      <c r="O177" s="1123"/>
      <c r="P177" s="1123"/>
      <c r="Q177" s="1123"/>
      <c r="R177" s="1123"/>
      <c r="S177" s="1123"/>
      <c r="T177" s="1123"/>
    </row>
    <row r="178" spans="1:20" ht="16.5" customHeight="1">
      <c r="A178" s="1123"/>
      <c r="B178" s="1123"/>
      <c r="C178" s="1123"/>
      <c r="D178" s="1123"/>
      <c r="E178" s="1123"/>
      <c r="F178" s="1123"/>
      <c r="G178" s="1123"/>
      <c r="H178" s="1123"/>
      <c r="I178" s="1123"/>
      <c r="J178" s="1123"/>
      <c r="K178" s="1123"/>
      <c r="L178" s="1123"/>
      <c r="M178" s="1123"/>
      <c r="N178" s="1123"/>
      <c r="O178" s="1123"/>
      <c r="P178" s="1123"/>
      <c r="Q178" s="1123"/>
      <c r="R178" s="1123"/>
      <c r="S178" s="1123"/>
      <c r="T178" s="1123"/>
    </row>
    <row r="179" spans="1:20" ht="16.5" customHeight="1">
      <c r="A179" s="1123"/>
      <c r="B179" s="1123"/>
      <c r="C179" s="1123"/>
      <c r="D179" s="1123"/>
      <c r="E179" s="1123"/>
      <c r="F179" s="1123"/>
      <c r="G179" s="1123"/>
      <c r="H179" s="1123"/>
      <c r="I179" s="1123"/>
      <c r="J179" s="1123"/>
      <c r="K179" s="1123"/>
      <c r="L179" s="1123"/>
      <c r="M179" s="1123"/>
      <c r="N179" s="1123"/>
      <c r="O179" s="1123"/>
      <c r="P179" s="1123"/>
      <c r="Q179" s="1123"/>
      <c r="R179" s="1123"/>
      <c r="S179" s="1123"/>
      <c r="T179" s="1123"/>
    </row>
    <row r="180" spans="1:20" ht="16.5" customHeight="1">
      <c r="A180" s="1123"/>
      <c r="B180" s="1123"/>
      <c r="C180" s="1123"/>
      <c r="D180" s="1123"/>
      <c r="E180" s="1123"/>
      <c r="F180" s="1123"/>
      <c r="G180" s="1123"/>
      <c r="H180" s="1123"/>
      <c r="I180" s="1123"/>
      <c r="J180" s="1123"/>
      <c r="K180" s="1123"/>
      <c r="L180" s="1123"/>
      <c r="M180" s="1123"/>
      <c r="N180" s="1123"/>
      <c r="O180" s="1123"/>
      <c r="P180" s="1123"/>
      <c r="Q180" s="1123"/>
      <c r="R180" s="1123"/>
      <c r="S180" s="1123"/>
      <c r="T180" s="1123"/>
    </row>
    <row r="181" spans="1:20" ht="16.5" customHeight="1">
      <c r="A181" s="1123"/>
      <c r="B181" s="1123"/>
      <c r="C181" s="1123"/>
      <c r="D181" s="1123"/>
      <c r="E181" s="1123"/>
      <c r="F181" s="1123"/>
      <c r="G181" s="1123"/>
      <c r="H181" s="1123"/>
      <c r="I181" s="1123"/>
      <c r="J181" s="1123"/>
      <c r="K181" s="1123"/>
      <c r="L181" s="1123"/>
      <c r="M181" s="1123"/>
      <c r="N181" s="1123"/>
      <c r="O181" s="1123"/>
      <c r="P181" s="1123"/>
      <c r="Q181" s="1123"/>
      <c r="R181" s="1123"/>
      <c r="S181" s="1123"/>
      <c r="T181" s="1123"/>
    </row>
    <row r="182" spans="1:20" ht="16.5" customHeight="1">
      <c r="A182" s="1123"/>
      <c r="B182" s="1123"/>
      <c r="C182" s="1123"/>
      <c r="D182" s="1123"/>
      <c r="E182" s="1123"/>
      <c r="F182" s="1123"/>
      <c r="G182" s="1123"/>
      <c r="H182" s="1123"/>
      <c r="I182" s="1123"/>
      <c r="J182" s="1123"/>
      <c r="K182" s="1123"/>
      <c r="L182" s="1123"/>
      <c r="M182" s="1123"/>
      <c r="N182" s="1123"/>
      <c r="O182" s="1123"/>
      <c r="P182" s="1123"/>
      <c r="Q182" s="1123"/>
      <c r="R182" s="1123"/>
      <c r="S182" s="1123"/>
      <c r="T182" s="1123"/>
    </row>
    <row r="183" spans="1:20" ht="16.5" customHeight="1">
      <c r="A183" s="1123"/>
      <c r="B183" s="1123"/>
      <c r="C183" s="1123"/>
      <c r="D183" s="1123"/>
      <c r="E183" s="1123"/>
      <c r="F183" s="1123"/>
      <c r="G183" s="1123"/>
      <c r="H183" s="1123"/>
      <c r="I183" s="1123"/>
      <c r="J183" s="1123"/>
      <c r="K183" s="1123"/>
      <c r="L183" s="1123"/>
      <c r="M183" s="1123"/>
      <c r="N183" s="1123"/>
      <c r="O183" s="1123"/>
      <c r="P183" s="1123"/>
      <c r="Q183" s="1123"/>
      <c r="R183" s="1123"/>
      <c r="S183" s="1123"/>
      <c r="T183" s="1123"/>
    </row>
    <row r="184" spans="1:20" ht="16.5" customHeight="1">
      <c r="A184" s="1123"/>
      <c r="B184" s="1123"/>
      <c r="C184" s="1123"/>
      <c r="D184" s="1123"/>
      <c r="E184" s="1123"/>
      <c r="F184" s="1123"/>
      <c r="G184" s="1123"/>
      <c r="H184" s="1123"/>
      <c r="I184" s="1123"/>
      <c r="J184" s="1123"/>
      <c r="K184" s="1123"/>
      <c r="L184" s="1123"/>
      <c r="M184" s="1123"/>
      <c r="N184" s="1123"/>
      <c r="O184" s="1123"/>
      <c r="P184" s="1123"/>
      <c r="Q184" s="1123"/>
      <c r="R184" s="1123"/>
      <c r="S184" s="1123"/>
      <c r="T184" s="1123"/>
    </row>
    <row r="185" spans="1:20" ht="16.5" customHeight="1">
      <c r="A185" s="1123"/>
      <c r="B185" s="1123"/>
      <c r="C185" s="1123"/>
      <c r="D185" s="1123"/>
      <c r="E185" s="1123"/>
      <c r="F185" s="1123"/>
      <c r="G185" s="1123"/>
      <c r="H185" s="1123"/>
      <c r="I185" s="1123"/>
      <c r="J185" s="1123"/>
      <c r="K185" s="1123"/>
      <c r="L185" s="1123"/>
      <c r="M185" s="1123"/>
      <c r="N185" s="1123"/>
      <c r="O185" s="1123"/>
      <c r="P185" s="1123"/>
      <c r="Q185" s="1123"/>
      <c r="R185" s="1123"/>
      <c r="S185" s="1123"/>
      <c r="T185" s="1123"/>
    </row>
    <row r="186" spans="1:20" ht="16.5" customHeight="1">
      <c r="A186" s="1123"/>
      <c r="B186" s="1123"/>
      <c r="C186" s="1123"/>
      <c r="D186" s="1123"/>
      <c r="E186" s="1123"/>
      <c r="F186" s="1123"/>
      <c r="G186" s="1123"/>
      <c r="H186" s="1123"/>
      <c r="I186" s="1123"/>
      <c r="J186" s="1123"/>
      <c r="K186" s="1123"/>
      <c r="L186" s="1123"/>
      <c r="M186" s="1123"/>
      <c r="N186" s="1123"/>
      <c r="O186" s="1123"/>
      <c r="P186" s="1123"/>
      <c r="Q186" s="1123"/>
      <c r="R186" s="1123"/>
      <c r="S186" s="1123"/>
      <c r="T186" s="1123"/>
    </row>
    <row r="187" spans="1:20" ht="16.5" customHeight="1">
      <c r="A187" s="1123"/>
      <c r="B187" s="1123"/>
      <c r="C187" s="1123"/>
      <c r="D187" s="1123"/>
      <c r="E187" s="1123"/>
      <c r="F187" s="1123"/>
      <c r="G187" s="1123"/>
      <c r="H187" s="1123"/>
      <c r="I187" s="1123"/>
      <c r="J187" s="1123"/>
      <c r="K187" s="1123"/>
      <c r="L187" s="1123"/>
      <c r="M187" s="1123"/>
      <c r="N187" s="1123"/>
      <c r="O187" s="1123"/>
      <c r="P187" s="1123"/>
      <c r="Q187" s="1123"/>
      <c r="R187" s="1123"/>
      <c r="S187" s="1123"/>
      <c r="T187" s="1123"/>
    </row>
    <row r="188" spans="1:20" ht="16.5" customHeight="1">
      <c r="A188" s="1123"/>
      <c r="B188" s="1123"/>
      <c r="C188" s="1123"/>
      <c r="D188" s="1123"/>
      <c r="E188" s="1123"/>
      <c r="F188" s="1123"/>
      <c r="G188" s="1123"/>
      <c r="H188" s="1123"/>
      <c r="I188" s="1123"/>
      <c r="J188" s="1123"/>
      <c r="K188" s="1123"/>
      <c r="L188" s="1123"/>
      <c r="M188" s="1123"/>
      <c r="N188" s="1123"/>
      <c r="O188" s="1123"/>
      <c r="P188" s="1123"/>
      <c r="Q188" s="1123"/>
      <c r="R188" s="1123"/>
      <c r="S188" s="1123"/>
      <c r="T188" s="1123"/>
    </row>
    <row r="189" spans="1:20" ht="16.5" customHeight="1">
      <c r="A189" s="1123"/>
      <c r="B189" s="1123"/>
      <c r="C189" s="1123"/>
      <c r="D189" s="1123"/>
      <c r="E189" s="1123"/>
      <c r="F189" s="1123"/>
      <c r="G189" s="1123"/>
      <c r="H189" s="1123"/>
      <c r="I189" s="1123"/>
      <c r="J189" s="1123"/>
      <c r="K189" s="1123"/>
      <c r="L189" s="1123"/>
      <c r="M189" s="1123"/>
      <c r="N189" s="1123"/>
      <c r="O189" s="1123"/>
      <c r="P189" s="1123"/>
      <c r="Q189" s="1123"/>
      <c r="R189" s="1123"/>
      <c r="S189" s="1123"/>
      <c r="T189" s="1123"/>
    </row>
    <row r="190" spans="1:20" ht="16.5" customHeight="1">
      <c r="A190" s="1123"/>
      <c r="B190" s="1123"/>
      <c r="C190" s="1123"/>
      <c r="D190" s="1123"/>
      <c r="E190" s="1123"/>
      <c r="F190" s="1123"/>
      <c r="G190" s="1123"/>
      <c r="H190" s="1123"/>
      <c r="I190" s="1123"/>
      <c r="J190" s="1123"/>
      <c r="K190" s="1123"/>
      <c r="L190" s="1123"/>
      <c r="M190" s="1123"/>
      <c r="N190" s="1123"/>
      <c r="O190" s="1123"/>
      <c r="P190" s="1123"/>
      <c r="Q190" s="1123"/>
      <c r="R190" s="1123"/>
      <c r="S190" s="1123"/>
      <c r="T190" s="1123"/>
    </row>
    <row r="191" spans="1:20" ht="16.5" customHeight="1">
      <c r="A191" s="1123"/>
      <c r="B191" s="1123"/>
      <c r="C191" s="1123"/>
      <c r="D191" s="1123"/>
      <c r="E191" s="1123"/>
      <c r="F191" s="1123"/>
      <c r="G191" s="1123"/>
      <c r="H191" s="1123"/>
      <c r="I191" s="1123"/>
      <c r="J191" s="1123"/>
      <c r="K191" s="1123"/>
      <c r="L191" s="1123"/>
      <c r="M191" s="1123"/>
      <c r="N191" s="1123"/>
      <c r="O191" s="1123"/>
      <c r="P191" s="1123"/>
      <c r="Q191" s="1123"/>
      <c r="R191" s="1123"/>
      <c r="S191" s="1123"/>
      <c r="T191" s="1123"/>
    </row>
    <row r="192" spans="1:20" ht="16.5" customHeight="1">
      <c r="A192" s="1123"/>
      <c r="B192" s="1123"/>
      <c r="C192" s="1123"/>
      <c r="D192" s="1123"/>
      <c r="E192" s="1123"/>
      <c r="F192" s="1123"/>
      <c r="G192" s="1123"/>
      <c r="H192" s="1123"/>
      <c r="I192" s="1123"/>
      <c r="J192" s="1123"/>
      <c r="K192" s="1123"/>
      <c r="L192" s="1123"/>
      <c r="M192" s="1123"/>
      <c r="N192" s="1123"/>
      <c r="O192" s="1123"/>
      <c r="P192" s="1123"/>
      <c r="Q192" s="1123"/>
      <c r="R192" s="1123"/>
      <c r="S192" s="1123"/>
      <c r="T192" s="1123"/>
    </row>
    <row r="193" spans="1:20" ht="16.5" customHeight="1">
      <c r="A193" s="1123"/>
      <c r="B193" s="1123"/>
      <c r="C193" s="1123"/>
      <c r="D193" s="1123"/>
      <c r="E193" s="1123"/>
      <c r="F193" s="1123"/>
      <c r="G193" s="1123"/>
      <c r="H193" s="1123"/>
      <c r="I193" s="1123"/>
      <c r="J193" s="1123"/>
      <c r="K193" s="1123"/>
      <c r="L193" s="1123"/>
      <c r="M193" s="1123"/>
      <c r="N193" s="1123"/>
      <c r="O193" s="1123"/>
      <c r="P193" s="1123"/>
      <c r="Q193" s="1123"/>
      <c r="R193" s="1123"/>
      <c r="S193" s="1123"/>
      <c r="T193" s="1123"/>
    </row>
    <row r="194" spans="1:20" ht="16.5" customHeight="1">
      <c r="A194" s="1123"/>
      <c r="B194" s="1123"/>
      <c r="C194" s="1123"/>
      <c r="D194" s="1123"/>
      <c r="E194" s="1123"/>
      <c r="F194" s="1123"/>
      <c r="G194" s="1123"/>
      <c r="H194" s="1123"/>
      <c r="I194" s="1123"/>
      <c r="J194" s="1123"/>
      <c r="K194" s="1123"/>
      <c r="L194" s="1123"/>
      <c r="M194" s="1123"/>
      <c r="N194" s="1123"/>
      <c r="O194" s="1123"/>
      <c r="P194" s="1123"/>
      <c r="Q194" s="1123"/>
      <c r="R194" s="1123"/>
      <c r="S194" s="1123"/>
      <c r="T194" s="1123"/>
    </row>
    <row r="195" spans="1:20" ht="16.5" customHeight="1">
      <c r="A195" s="1123"/>
      <c r="B195" s="1123"/>
      <c r="C195" s="1123"/>
      <c r="D195" s="1123"/>
      <c r="E195" s="1123"/>
      <c r="F195" s="1123"/>
      <c r="G195" s="1123"/>
      <c r="H195" s="1123"/>
      <c r="I195" s="1123"/>
      <c r="J195" s="1123"/>
      <c r="K195" s="1123"/>
      <c r="L195" s="1123"/>
      <c r="M195" s="1123"/>
      <c r="N195" s="1123"/>
      <c r="O195" s="1123"/>
      <c r="P195" s="1123"/>
      <c r="Q195" s="1123"/>
      <c r="R195" s="1123"/>
      <c r="S195" s="1123"/>
      <c r="T195" s="1123"/>
    </row>
    <row r="196" spans="1:20" ht="16.5" customHeight="1">
      <c r="A196" s="1123"/>
      <c r="B196" s="1123"/>
      <c r="C196" s="1123"/>
      <c r="D196" s="1123"/>
      <c r="E196" s="1123"/>
      <c r="F196" s="1123"/>
      <c r="G196" s="1123"/>
      <c r="H196" s="1123"/>
      <c r="I196" s="1123"/>
      <c r="J196" s="1123"/>
      <c r="K196" s="1123"/>
      <c r="L196" s="1123"/>
      <c r="M196" s="1123"/>
      <c r="N196" s="1123"/>
      <c r="O196" s="1123"/>
      <c r="P196" s="1123"/>
      <c r="Q196" s="1123"/>
      <c r="R196" s="1123"/>
      <c r="S196" s="1123"/>
      <c r="T196" s="1123"/>
    </row>
    <row r="197" spans="1:20" ht="16.5" customHeight="1">
      <c r="A197" s="1123"/>
      <c r="B197" s="1123"/>
      <c r="C197" s="1123"/>
      <c r="D197" s="1123"/>
      <c r="E197" s="1123"/>
      <c r="F197" s="1123"/>
      <c r="G197" s="1123"/>
      <c r="H197" s="1123"/>
      <c r="I197" s="1123"/>
      <c r="J197" s="1123"/>
      <c r="K197" s="1123"/>
      <c r="L197" s="1123"/>
      <c r="M197" s="1123"/>
      <c r="N197" s="1123"/>
      <c r="O197" s="1123"/>
      <c r="P197" s="1123"/>
      <c r="Q197" s="1123"/>
      <c r="R197" s="1123"/>
      <c r="S197" s="1123"/>
      <c r="T197" s="1123"/>
    </row>
    <row r="198" spans="1:20" ht="16.5" customHeight="1">
      <c r="A198" s="1123"/>
      <c r="B198" s="1123"/>
      <c r="C198" s="1123"/>
      <c r="D198" s="1123"/>
      <c r="E198" s="1123"/>
      <c r="F198" s="1123"/>
      <c r="G198" s="1123"/>
      <c r="H198" s="1123"/>
      <c r="I198" s="1123"/>
      <c r="J198" s="1123"/>
      <c r="K198" s="1123"/>
      <c r="L198" s="1123"/>
      <c r="M198" s="1123"/>
      <c r="N198" s="1123"/>
      <c r="O198" s="1123"/>
      <c r="P198" s="1123"/>
      <c r="Q198" s="1123"/>
      <c r="R198" s="1123"/>
      <c r="S198" s="1123"/>
      <c r="T198" s="1123"/>
    </row>
    <row r="199" spans="1:20" ht="16.5" customHeight="1">
      <c r="A199" s="1123"/>
      <c r="B199" s="1123"/>
      <c r="C199" s="1123"/>
      <c r="D199" s="1123"/>
      <c r="E199" s="1123"/>
      <c r="F199" s="1123"/>
      <c r="G199" s="1123"/>
      <c r="H199" s="1123"/>
      <c r="I199" s="1123"/>
      <c r="J199" s="1123"/>
      <c r="K199" s="1123"/>
      <c r="L199" s="1123"/>
      <c r="M199" s="1123"/>
      <c r="N199" s="1123"/>
      <c r="O199" s="1123"/>
      <c r="P199" s="1123"/>
      <c r="Q199" s="1123"/>
      <c r="R199" s="1123"/>
      <c r="S199" s="1123"/>
      <c r="T199" s="1123"/>
    </row>
    <row r="200" spans="1:20" ht="16.5" customHeight="1">
      <c r="A200" s="1123"/>
      <c r="B200" s="1123"/>
      <c r="C200" s="1123"/>
      <c r="D200" s="1123"/>
      <c r="E200" s="1123"/>
      <c r="F200" s="1123"/>
      <c r="G200" s="1123"/>
      <c r="H200" s="1123"/>
      <c r="I200" s="1123"/>
      <c r="J200" s="1123"/>
      <c r="K200" s="1123"/>
      <c r="L200" s="1123"/>
      <c r="M200" s="1123"/>
      <c r="N200" s="1123"/>
      <c r="O200" s="1123"/>
      <c r="P200" s="1123"/>
      <c r="Q200" s="1123"/>
      <c r="R200" s="1123"/>
      <c r="S200" s="1123"/>
      <c r="T200" s="1123"/>
    </row>
    <row r="201" spans="1:20" ht="16.5" customHeight="1">
      <c r="A201" s="1123"/>
      <c r="B201" s="1123"/>
      <c r="C201" s="1123"/>
      <c r="D201" s="1123"/>
      <c r="E201" s="1123"/>
      <c r="F201" s="1123"/>
      <c r="G201" s="1123"/>
      <c r="H201" s="1123"/>
      <c r="I201" s="1123"/>
      <c r="J201" s="1123"/>
      <c r="K201" s="1123"/>
      <c r="L201" s="1123"/>
      <c r="M201" s="1123"/>
      <c r="N201" s="1123"/>
      <c r="O201" s="1123"/>
      <c r="P201" s="1123"/>
      <c r="Q201" s="1123"/>
      <c r="R201" s="1123"/>
      <c r="S201" s="1123"/>
      <c r="T201" s="1123"/>
    </row>
    <row r="202" spans="1:20" ht="16.5" customHeight="1">
      <c r="A202" s="1123"/>
      <c r="B202" s="1123"/>
      <c r="C202" s="1123"/>
      <c r="D202" s="1123"/>
      <c r="E202" s="1123"/>
      <c r="F202" s="1123"/>
      <c r="G202" s="1123"/>
      <c r="H202" s="1123"/>
      <c r="I202" s="1123"/>
      <c r="J202" s="1123"/>
      <c r="K202" s="1123"/>
      <c r="L202" s="1123"/>
      <c r="M202" s="1123"/>
      <c r="N202" s="1123"/>
      <c r="O202" s="1123"/>
      <c r="P202" s="1123"/>
      <c r="Q202" s="1123"/>
      <c r="R202" s="1123"/>
      <c r="S202" s="1123"/>
      <c r="T202" s="1123"/>
    </row>
    <row r="203" spans="1:20" ht="16.5" customHeight="1">
      <c r="A203" s="1123"/>
      <c r="B203" s="1123"/>
      <c r="C203" s="1123"/>
      <c r="D203" s="1123"/>
      <c r="E203" s="1123"/>
      <c r="F203" s="1123"/>
      <c r="G203" s="1123"/>
      <c r="H203" s="1123"/>
      <c r="I203" s="1123"/>
      <c r="J203" s="1123"/>
      <c r="K203" s="1123"/>
      <c r="L203" s="1123"/>
      <c r="M203" s="1123"/>
      <c r="N203" s="1123"/>
      <c r="O203" s="1123"/>
      <c r="P203" s="1123"/>
      <c r="Q203" s="1123"/>
      <c r="R203" s="1123"/>
      <c r="S203" s="1123"/>
      <c r="T203" s="1123"/>
    </row>
    <row r="204" spans="1:20" ht="16.5" customHeight="1">
      <c r="A204" s="1123"/>
      <c r="B204" s="1123"/>
      <c r="C204" s="1123"/>
      <c r="D204" s="1123"/>
      <c r="E204" s="1123"/>
      <c r="F204" s="1123"/>
      <c r="G204" s="1123"/>
      <c r="H204" s="1123"/>
      <c r="I204" s="1123"/>
      <c r="J204" s="1123"/>
      <c r="K204" s="1123"/>
      <c r="L204" s="1123"/>
      <c r="M204" s="1123"/>
      <c r="N204" s="1123"/>
      <c r="O204" s="1123"/>
      <c r="P204" s="1123"/>
      <c r="Q204" s="1123"/>
      <c r="R204" s="1123"/>
      <c r="S204" s="1123"/>
      <c r="T204" s="1123"/>
    </row>
    <row r="205" spans="1:20" ht="16.5" customHeight="1">
      <c r="A205" s="1123"/>
      <c r="B205" s="1123"/>
      <c r="C205" s="1123"/>
      <c r="D205" s="1123"/>
      <c r="E205" s="1123"/>
      <c r="F205" s="1123"/>
      <c r="G205" s="1123"/>
      <c r="H205" s="1123"/>
      <c r="I205" s="1123"/>
      <c r="J205" s="1123"/>
      <c r="K205" s="1123"/>
      <c r="L205" s="1123"/>
      <c r="M205" s="1123"/>
      <c r="N205" s="1123"/>
      <c r="O205" s="1123"/>
      <c r="P205" s="1123"/>
      <c r="Q205" s="1123"/>
      <c r="R205" s="1123"/>
      <c r="S205" s="1123"/>
      <c r="T205" s="1123"/>
    </row>
    <row r="206" spans="1:20" ht="16.5" customHeight="1">
      <c r="A206" s="1123"/>
      <c r="B206" s="1123"/>
      <c r="C206" s="1123"/>
      <c r="D206" s="1123"/>
      <c r="E206" s="1123"/>
      <c r="F206" s="1123"/>
      <c r="G206" s="1123"/>
      <c r="H206" s="1123"/>
      <c r="I206" s="1123"/>
      <c r="J206" s="1123"/>
      <c r="K206" s="1123"/>
      <c r="L206" s="1123"/>
      <c r="M206" s="1123"/>
      <c r="N206" s="1123"/>
      <c r="O206" s="1123"/>
      <c r="P206" s="1123"/>
      <c r="Q206" s="1123"/>
      <c r="R206" s="1123"/>
      <c r="S206" s="1123"/>
      <c r="T206" s="1123"/>
    </row>
    <row r="207" spans="1:20" ht="16.5" customHeight="1">
      <c r="A207" s="1123"/>
      <c r="B207" s="1123"/>
      <c r="C207" s="1123"/>
      <c r="D207" s="1123"/>
      <c r="E207" s="1123"/>
      <c r="F207" s="1123"/>
      <c r="G207" s="1123"/>
      <c r="H207" s="1123"/>
      <c r="I207" s="1123"/>
      <c r="J207" s="1123"/>
      <c r="K207" s="1123"/>
      <c r="L207" s="1123"/>
      <c r="M207" s="1123"/>
      <c r="N207" s="1123"/>
      <c r="O207" s="1123"/>
      <c r="P207" s="1123"/>
      <c r="Q207" s="1123"/>
      <c r="R207" s="1123"/>
      <c r="S207" s="1123"/>
      <c r="T207" s="1123"/>
    </row>
    <row r="208" spans="1:20" ht="16.5" customHeight="1">
      <c r="A208" s="1123"/>
      <c r="B208" s="1123"/>
      <c r="C208" s="1123"/>
      <c r="D208" s="1123"/>
      <c r="E208" s="1123"/>
      <c r="F208" s="1123"/>
      <c r="G208" s="1123"/>
      <c r="H208" s="1123"/>
      <c r="I208" s="1123"/>
      <c r="J208" s="1123"/>
      <c r="K208" s="1123"/>
      <c r="L208" s="1123"/>
      <c r="M208" s="1123"/>
      <c r="N208" s="1123"/>
      <c r="O208" s="1123"/>
      <c r="P208" s="1123"/>
      <c r="Q208" s="1123"/>
      <c r="R208" s="1123"/>
      <c r="S208" s="1123"/>
      <c r="T208" s="1123"/>
    </row>
    <row r="209" spans="1:20" ht="16.5" customHeight="1">
      <c r="A209" s="1123"/>
      <c r="B209" s="1123"/>
      <c r="C209" s="1123"/>
      <c r="D209" s="1123"/>
      <c r="E209" s="1123"/>
      <c r="F209" s="1123"/>
      <c r="G209" s="1123"/>
      <c r="H209" s="1123"/>
      <c r="I209" s="1123"/>
      <c r="J209" s="1123"/>
      <c r="K209" s="1123"/>
      <c r="L209" s="1123"/>
      <c r="M209" s="1123"/>
      <c r="N209" s="1123"/>
      <c r="O209" s="1123"/>
      <c r="P209" s="1123"/>
      <c r="Q209" s="1123"/>
      <c r="R209" s="1123"/>
      <c r="S209" s="1123"/>
      <c r="T209" s="1123"/>
    </row>
    <row r="210" spans="1:20" ht="16.5" customHeight="1">
      <c r="A210" s="1123"/>
      <c r="B210" s="1123"/>
      <c r="C210" s="1123"/>
      <c r="D210" s="1123"/>
      <c r="E210" s="1123"/>
      <c r="F210" s="1123"/>
      <c r="G210" s="1123"/>
      <c r="H210" s="1123"/>
      <c r="I210" s="1123"/>
      <c r="J210" s="1123"/>
      <c r="K210" s="1123"/>
      <c r="L210" s="1123"/>
      <c r="M210" s="1123"/>
      <c r="N210" s="1123"/>
      <c r="O210" s="1123"/>
      <c r="P210" s="1123"/>
      <c r="Q210" s="1123"/>
      <c r="R210" s="1123"/>
      <c r="S210" s="1123"/>
      <c r="T210" s="1123"/>
    </row>
    <row r="211" spans="1:20" ht="16.5" customHeight="1">
      <c r="A211" s="1123"/>
      <c r="B211" s="1123"/>
      <c r="C211" s="1123"/>
      <c r="D211" s="1123"/>
      <c r="E211" s="1123"/>
      <c r="F211" s="1123"/>
      <c r="G211" s="1123"/>
      <c r="H211" s="1123"/>
      <c r="I211" s="1123"/>
      <c r="J211" s="1123"/>
      <c r="K211" s="1123"/>
      <c r="L211" s="1123"/>
      <c r="M211" s="1123"/>
      <c r="N211" s="1123"/>
      <c r="O211" s="1123"/>
      <c r="P211" s="1123"/>
      <c r="Q211" s="1123"/>
      <c r="R211" s="1123"/>
      <c r="S211" s="1123"/>
      <c r="T211" s="1123"/>
    </row>
    <row r="212" spans="1:20" ht="16.5" customHeight="1">
      <c r="A212" s="1123"/>
      <c r="B212" s="1123"/>
      <c r="C212" s="1123"/>
      <c r="D212" s="1123"/>
      <c r="E212" s="1123"/>
      <c r="F212" s="1123"/>
      <c r="G212" s="1123"/>
      <c r="H212" s="1123"/>
      <c r="I212" s="1123"/>
      <c r="J212" s="1123"/>
      <c r="K212" s="1123"/>
      <c r="L212" s="1123"/>
      <c r="M212" s="1123"/>
      <c r="N212" s="1123"/>
      <c r="O212" s="1123"/>
      <c r="P212" s="1123"/>
      <c r="Q212" s="1123"/>
      <c r="R212" s="1123"/>
      <c r="S212" s="1123"/>
      <c r="T212" s="1123"/>
    </row>
    <row r="213" spans="1:20" ht="16.5" customHeight="1">
      <c r="A213" s="1123"/>
      <c r="B213" s="1123"/>
      <c r="C213" s="1123"/>
      <c r="D213" s="1123"/>
      <c r="E213" s="1123"/>
      <c r="F213" s="1123"/>
      <c r="G213" s="1123"/>
      <c r="H213" s="1123"/>
      <c r="I213" s="1123"/>
      <c r="J213" s="1123"/>
      <c r="K213" s="1123"/>
      <c r="L213" s="1123"/>
      <c r="M213" s="1123"/>
      <c r="N213" s="1123"/>
      <c r="O213" s="1123"/>
      <c r="P213" s="1123"/>
      <c r="Q213" s="1123"/>
      <c r="R213" s="1123"/>
      <c r="S213" s="1123"/>
      <c r="T213" s="1123"/>
    </row>
    <row r="214" spans="1:20" ht="16.5" customHeight="1">
      <c r="A214" s="1123"/>
      <c r="B214" s="1123"/>
      <c r="C214" s="1123"/>
      <c r="D214" s="1123"/>
      <c r="E214" s="1123"/>
      <c r="F214" s="1123"/>
      <c r="G214" s="1123"/>
      <c r="H214" s="1123"/>
      <c r="I214" s="1123"/>
      <c r="J214" s="1123"/>
      <c r="K214" s="1123"/>
      <c r="L214" s="1123"/>
      <c r="M214" s="1123"/>
      <c r="N214" s="1123"/>
      <c r="O214" s="1123"/>
      <c r="P214" s="1123"/>
      <c r="Q214" s="1123"/>
      <c r="R214" s="1123"/>
      <c r="S214" s="1123"/>
      <c r="T214" s="1123"/>
    </row>
    <row r="215" spans="1:20" ht="16.5" customHeight="1">
      <c r="A215" s="1123"/>
      <c r="B215" s="1123"/>
      <c r="C215" s="1123"/>
      <c r="D215" s="1123"/>
      <c r="E215" s="1123"/>
      <c r="F215" s="1123"/>
      <c r="G215" s="1123"/>
      <c r="H215" s="1123"/>
      <c r="I215" s="1123"/>
      <c r="J215" s="1123"/>
      <c r="K215" s="1123"/>
      <c r="L215" s="1123"/>
      <c r="M215" s="1123"/>
      <c r="N215" s="1123"/>
      <c r="O215" s="1123"/>
      <c r="P215" s="1123"/>
      <c r="Q215" s="1123"/>
      <c r="R215" s="1123"/>
      <c r="S215" s="1123"/>
      <c r="T215" s="1123"/>
    </row>
    <row r="216" spans="1:20" ht="16.5" customHeight="1">
      <c r="A216" s="1123"/>
      <c r="B216" s="1123"/>
      <c r="C216" s="1123"/>
      <c r="D216" s="1123"/>
      <c r="E216" s="1123"/>
      <c r="F216" s="1123"/>
      <c r="G216" s="1123"/>
      <c r="H216" s="1123"/>
      <c r="I216" s="1123"/>
      <c r="J216" s="1123"/>
      <c r="K216" s="1123"/>
      <c r="L216" s="1123"/>
      <c r="M216" s="1123"/>
      <c r="N216" s="1123"/>
      <c r="O216" s="1123"/>
      <c r="P216" s="1123"/>
      <c r="Q216" s="1123"/>
      <c r="R216" s="1123"/>
      <c r="S216" s="1123"/>
      <c r="T216" s="1123"/>
    </row>
    <row r="217" spans="1:20" ht="16.5" customHeight="1">
      <c r="A217" s="1123"/>
      <c r="B217" s="1123"/>
      <c r="C217" s="1123"/>
      <c r="D217" s="1123"/>
      <c r="E217" s="1123"/>
      <c r="F217" s="1123"/>
      <c r="G217" s="1123"/>
      <c r="H217" s="1123"/>
      <c r="I217" s="1123"/>
      <c r="J217" s="1123"/>
      <c r="K217" s="1123"/>
      <c r="L217" s="1123"/>
      <c r="M217" s="1123"/>
      <c r="N217" s="1123"/>
      <c r="O217" s="1123"/>
      <c r="P217" s="1123"/>
      <c r="Q217" s="1123"/>
      <c r="R217" s="1123"/>
      <c r="S217" s="1123"/>
      <c r="T217" s="1123"/>
    </row>
    <row r="218" spans="1:20" ht="16.5" customHeight="1">
      <c r="A218" s="1123"/>
      <c r="B218" s="1123"/>
      <c r="C218" s="1123"/>
      <c r="D218" s="1123"/>
      <c r="E218" s="1123"/>
      <c r="F218" s="1123"/>
      <c r="G218" s="1123"/>
      <c r="H218" s="1123"/>
      <c r="I218" s="1123"/>
      <c r="J218" s="1123"/>
      <c r="K218" s="1123"/>
      <c r="L218" s="1123"/>
      <c r="M218" s="1123"/>
      <c r="N218" s="1123"/>
      <c r="O218" s="1123"/>
      <c r="P218" s="1123"/>
      <c r="Q218" s="1123"/>
      <c r="R218" s="1123"/>
      <c r="S218" s="1123"/>
      <c r="T218" s="1123"/>
    </row>
    <row r="219" spans="1:20" ht="16.5" customHeight="1">
      <c r="A219" s="1123"/>
      <c r="B219" s="1123"/>
      <c r="C219" s="1123"/>
      <c r="D219" s="1123"/>
      <c r="E219" s="1123"/>
      <c r="F219" s="1123"/>
      <c r="G219" s="1123"/>
      <c r="H219" s="1123"/>
      <c r="I219" s="1123"/>
      <c r="J219" s="1123"/>
      <c r="K219" s="1123"/>
      <c r="L219" s="1123"/>
      <c r="M219" s="1123"/>
      <c r="N219" s="1123"/>
      <c r="O219" s="1123"/>
      <c r="P219" s="1123"/>
      <c r="Q219" s="1123"/>
      <c r="R219" s="1123"/>
      <c r="S219" s="1123"/>
      <c r="T219" s="1123"/>
    </row>
    <row r="220" spans="1:20" ht="16.5" customHeight="1">
      <c r="A220" s="1123"/>
      <c r="B220" s="1123"/>
      <c r="C220" s="1123"/>
      <c r="D220" s="1123"/>
      <c r="E220" s="1123"/>
      <c r="F220" s="1123"/>
      <c r="G220" s="1123"/>
      <c r="H220" s="1123"/>
      <c r="I220" s="1123"/>
      <c r="J220" s="1123"/>
      <c r="K220" s="1123"/>
      <c r="L220" s="1123"/>
      <c r="M220" s="1123"/>
      <c r="N220" s="1123"/>
      <c r="O220" s="1123"/>
      <c r="P220" s="1123"/>
      <c r="Q220" s="1123"/>
      <c r="R220" s="1123"/>
      <c r="S220" s="1123"/>
      <c r="T220" s="1123"/>
    </row>
    <row r="221" spans="1:20" ht="16.5" customHeight="1">
      <c r="A221" s="1123"/>
      <c r="B221" s="1123"/>
      <c r="C221" s="1123"/>
      <c r="D221" s="1123"/>
      <c r="E221" s="1123"/>
      <c r="F221" s="1123"/>
      <c r="G221" s="1123"/>
      <c r="H221" s="1123"/>
      <c r="I221" s="1123"/>
      <c r="J221" s="1123"/>
      <c r="K221" s="1123"/>
      <c r="L221" s="1123"/>
      <c r="M221" s="1123"/>
      <c r="N221" s="1123"/>
      <c r="O221" s="1123"/>
      <c r="P221" s="1123"/>
      <c r="Q221" s="1123"/>
      <c r="R221" s="1123"/>
      <c r="S221" s="1123"/>
      <c r="T221" s="1123"/>
    </row>
    <row r="222" spans="1:20" ht="16.5" customHeight="1">
      <c r="A222" s="1123"/>
      <c r="B222" s="1123"/>
      <c r="C222" s="1123"/>
      <c r="D222" s="1123"/>
      <c r="E222" s="1123"/>
      <c r="F222" s="1123"/>
      <c r="G222" s="1123"/>
      <c r="H222" s="1123"/>
      <c r="I222" s="1123"/>
      <c r="J222" s="1123"/>
      <c r="K222" s="1123"/>
      <c r="L222" s="1123"/>
      <c r="M222" s="1123"/>
      <c r="N222" s="1123"/>
      <c r="O222" s="1123"/>
      <c r="P222" s="1123"/>
      <c r="Q222" s="1123"/>
      <c r="R222" s="1123"/>
      <c r="S222" s="1123"/>
      <c r="T222" s="1123"/>
    </row>
    <row r="223" spans="1:20" ht="16.5" customHeight="1">
      <c r="A223" s="1123"/>
      <c r="B223" s="1123"/>
      <c r="C223" s="1123"/>
      <c r="D223" s="1123"/>
      <c r="E223" s="1123"/>
      <c r="F223" s="1123"/>
      <c r="G223" s="1123"/>
      <c r="H223" s="1123"/>
      <c r="I223" s="1123"/>
      <c r="J223" s="1123"/>
      <c r="K223" s="1123"/>
      <c r="L223" s="1123"/>
      <c r="M223" s="1123"/>
      <c r="N223" s="1123"/>
      <c r="O223" s="1123"/>
      <c r="P223" s="1123"/>
      <c r="Q223" s="1123"/>
      <c r="R223" s="1123"/>
      <c r="S223" s="1123"/>
      <c r="T223" s="1123"/>
    </row>
    <row r="224" spans="1:20" ht="16.5" customHeight="1">
      <c r="A224" s="1123"/>
      <c r="B224" s="1123"/>
      <c r="C224" s="1123"/>
      <c r="D224" s="1123"/>
      <c r="E224" s="1123"/>
      <c r="F224" s="1123"/>
      <c r="G224" s="1123"/>
      <c r="H224" s="1123"/>
      <c r="I224" s="1123"/>
      <c r="J224" s="1123"/>
      <c r="K224" s="1123"/>
      <c r="L224" s="1123"/>
      <c r="M224" s="1123"/>
      <c r="N224" s="1123"/>
      <c r="O224" s="1123"/>
      <c r="P224" s="1123"/>
      <c r="Q224" s="1123"/>
      <c r="R224" s="1123"/>
      <c r="S224" s="1123"/>
      <c r="T224" s="1123"/>
    </row>
    <row r="225" spans="1:20" ht="16.5" customHeight="1">
      <c r="A225" s="1123"/>
      <c r="B225" s="1123"/>
      <c r="C225" s="1123"/>
      <c r="D225" s="1123"/>
      <c r="E225" s="1123"/>
      <c r="F225" s="1123"/>
      <c r="G225" s="1123"/>
      <c r="H225" s="1123"/>
      <c r="I225" s="1123"/>
      <c r="J225" s="1123"/>
      <c r="K225" s="1123"/>
      <c r="L225" s="1123"/>
      <c r="M225" s="1123"/>
      <c r="N225" s="1123"/>
      <c r="O225" s="1123"/>
      <c r="P225" s="1123"/>
      <c r="Q225" s="1123"/>
      <c r="R225" s="1123"/>
      <c r="S225" s="1123"/>
      <c r="T225" s="1123"/>
    </row>
    <row r="226" spans="1:20" ht="16.5" customHeight="1">
      <c r="A226" s="1123"/>
      <c r="B226" s="1123"/>
      <c r="C226" s="1123"/>
      <c r="D226" s="1123"/>
      <c r="E226" s="1123"/>
      <c r="F226" s="1123"/>
      <c r="G226" s="1123"/>
      <c r="H226" s="1123"/>
      <c r="I226" s="1123"/>
      <c r="J226" s="1123"/>
      <c r="K226" s="1123"/>
      <c r="L226" s="1123"/>
      <c r="M226" s="1123"/>
      <c r="N226" s="1123"/>
      <c r="O226" s="1123"/>
      <c r="P226" s="1123"/>
      <c r="Q226" s="1123"/>
      <c r="R226" s="1123"/>
      <c r="S226" s="1123"/>
      <c r="T226" s="1123"/>
    </row>
    <row r="227" spans="1:20" ht="16.5" customHeight="1">
      <c r="A227" s="1123"/>
      <c r="B227" s="1123"/>
      <c r="C227" s="1123"/>
      <c r="D227" s="1123"/>
      <c r="E227" s="1123"/>
      <c r="F227" s="1123"/>
      <c r="G227" s="1123"/>
      <c r="H227" s="1123"/>
      <c r="I227" s="1123"/>
      <c r="J227" s="1123"/>
      <c r="K227" s="1123"/>
      <c r="L227" s="1123"/>
      <c r="M227" s="1123"/>
      <c r="N227" s="1123"/>
      <c r="O227" s="1123"/>
      <c r="P227" s="1123"/>
      <c r="Q227" s="1123"/>
      <c r="R227" s="1123"/>
      <c r="S227" s="1123"/>
      <c r="T227" s="1123"/>
    </row>
    <row r="228" spans="1:20" ht="16.5" customHeight="1">
      <c r="A228" s="1123"/>
      <c r="B228" s="1123"/>
      <c r="C228" s="1123"/>
      <c r="D228" s="1123"/>
      <c r="E228" s="1123"/>
      <c r="F228" s="1123"/>
      <c r="G228" s="1123"/>
      <c r="H228" s="1123"/>
      <c r="I228" s="1123"/>
      <c r="J228" s="1123"/>
      <c r="K228" s="1123"/>
      <c r="L228" s="1123"/>
      <c r="M228" s="1123"/>
      <c r="N228" s="1123"/>
      <c r="O228" s="1123"/>
      <c r="P228" s="1123"/>
      <c r="Q228" s="1123"/>
      <c r="R228" s="1123"/>
      <c r="S228" s="1123"/>
      <c r="T228" s="1123"/>
    </row>
    <row r="229" spans="1:20" ht="16.5" customHeight="1">
      <c r="A229" s="1123"/>
      <c r="B229" s="1123"/>
      <c r="C229" s="1123"/>
      <c r="D229" s="1123"/>
      <c r="E229" s="1123"/>
      <c r="F229" s="1123"/>
      <c r="G229" s="1123"/>
      <c r="H229" s="1123"/>
      <c r="I229" s="1123"/>
      <c r="J229" s="1123"/>
      <c r="K229" s="1123"/>
      <c r="L229" s="1123"/>
      <c r="M229" s="1123"/>
      <c r="N229" s="1123"/>
      <c r="O229" s="1123"/>
      <c r="P229" s="1123"/>
      <c r="Q229" s="1123"/>
      <c r="R229" s="1123"/>
      <c r="S229" s="1123"/>
      <c r="T229" s="1123"/>
    </row>
    <row r="230" spans="1:20" ht="16.5" customHeight="1">
      <c r="A230" s="1123"/>
      <c r="B230" s="1123"/>
      <c r="C230" s="1123"/>
      <c r="D230" s="1123"/>
      <c r="E230" s="1123"/>
      <c r="F230" s="1123"/>
      <c r="G230" s="1123"/>
      <c r="H230" s="1123"/>
      <c r="I230" s="1123"/>
      <c r="J230" s="1123"/>
      <c r="K230" s="1123"/>
      <c r="L230" s="1123"/>
      <c r="M230" s="1123"/>
      <c r="N230" s="1123"/>
      <c r="O230" s="1123"/>
      <c r="P230" s="1123"/>
      <c r="Q230" s="1123"/>
      <c r="R230" s="1123"/>
      <c r="S230" s="1123"/>
      <c r="T230" s="1123"/>
    </row>
    <row r="231" spans="1:20" ht="16.5" customHeight="1">
      <c r="A231" s="1123"/>
      <c r="B231" s="1123"/>
      <c r="C231" s="1123"/>
      <c r="D231" s="1123"/>
      <c r="E231" s="1123"/>
      <c r="F231" s="1123"/>
      <c r="G231" s="1123"/>
      <c r="H231" s="1123"/>
      <c r="I231" s="1123"/>
      <c r="J231" s="1123"/>
      <c r="K231" s="1123"/>
      <c r="L231" s="1123"/>
      <c r="M231" s="1123"/>
      <c r="N231" s="1123"/>
      <c r="O231" s="1123"/>
      <c r="P231" s="1123"/>
      <c r="Q231" s="1123"/>
      <c r="R231" s="1123"/>
      <c r="S231" s="1123"/>
      <c r="T231" s="1123"/>
    </row>
    <row r="232" spans="1:20" ht="16.5" customHeight="1">
      <c r="A232" s="1123"/>
      <c r="B232" s="1123"/>
      <c r="C232" s="1123"/>
      <c r="D232" s="1123"/>
      <c r="E232" s="1123"/>
      <c r="F232" s="1123"/>
      <c r="G232" s="1123"/>
      <c r="H232" s="1123"/>
      <c r="I232" s="1123"/>
      <c r="J232" s="1123"/>
      <c r="K232" s="1123"/>
      <c r="L232" s="1123"/>
      <c r="M232" s="1123"/>
      <c r="N232" s="1123"/>
      <c r="O232" s="1123"/>
      <c r="P232" s="1123"/>
      <c r="Q232" s="1123"/>
      <c r="R232" s="1123"/>
      <c r="S232" s="1123"/>
      <c r="T232" s="1123"/>
    </row>
    <row r="233" spans="1:20" ht="16.5" customHeight="1">
      <c r="A233" s="1123"/>
      <c r="B233" s="1123"/>
      <c r="C233" s="1123"/>
      <c r="D233" s="1123"/>
      <c r="E233" s="1123"/>
      <c r="F233" s="1123"/>
      <c r="G233" s="1123"/>
      <c r="H233" s="1123"/>
      <c r="I233" s="1123"/>
      <c r="J233" s="1123"/>
      <c r="K233" s="1123"/>
      <c r="L233" s="1123"/>
      <c r="M233" s="1123"/>
      <c r="N233" s="1123"/>
      <c r="O233" s="1123"/>
      <c r="P233" s="1123"/>
      <c r="Q233" s="1123"/>
      <c r="R233" s="1123"/>
      <c r="S233" s="1123"/>
      <c r="T233" s="1123"/>
    </row>
    <row r="234" spans="1:20" ht="16.5" customHeight="1">
      <c r="A234" s="1123"/>
      <c r="B234" s="1123"/>
      <c r="C234" s="1123"/>
      <c r="D234" s="1123"/>
      <c r="E234" s="1123"/>
      <c r="F234" s="1123"/>
      <c r="G234" s="1123"/>
      <c r="H234" s="1123"/>
      <c r="I234" s="1123"/>
      <c r="J234" s="1123"/>
      <c r="K234" s="1123"/>
      <c r="L234" s="1123"/>
      <c r="M234" s="1123"/>
      <c r="N234" s="1123"/>
      <c r="O234" s="1123"/>
      <c r="P234" s="1123"/>
      <c r="Q234" s="1123"/>
      <c r="R234" s="1123"/>
      <c r="S234" s="1123"/>
      <c r="T234" s="1123"/>
    </row>
    <row r="235" spans="1:20" ht="16.5" customHeight="1">
      <c r="A235" s="1123"/>
      <c r="B235" s="1123"/>
      <c r="C235" s="1123"/>
      <c r="D235" s="1123"/>
      <c r="E235" s="1123"/>
      <c r="F235" s="1123"/>
      <c r="G235" s="1123"/>
      <c r="H235" s="1123"/>
      <c r="I235" s="1123"/>
      <c r="J235" s="1123"/>
      <c r="K235" s="1123"/>
      <c r="L235" s="1123"/>
      <c r="M235" s="1123"/>
      <c r="N235" s="1123"/>
      <c r="O235" s="1123"/>
      <c r="P235" s="1123"/>
      <c r="Q235" s="1123"/>
      <c r="R235" s="1123"/>
      <c r="S235" s="1123"/>
      <c r="T235" s="1123"/>
    </row>
    <row r="236" spans="1:20" ht="16.5" customHeight="1">
      <c r="A236" s="1123"/>
      <c r="B236" s="1123"/>
      <c r="C236" s="1123"/>
      <c r="D236" s="1123"/>
      <c r="E236" s="1123"/>
      <c r="F236" s="1123"/>
      <c r="G236" s="1123"/>
      <c r="H236" s="1123"/>
      <c r="I236" s="1123"/>
      <c r="J236" s="1123"/>
      <c r="K236" s="1123"/>
      <c r="L236" s="1123"/>
      <c r="M236" s="1123"/>
      <c r="N236" s="1123"/>
      <c r="O236" s="1123"/>
      <c r="P236" s="1123"/>
      <c r="Q236" s="1123"/>
      <c r="R236" s="1123"/>
      <c r="S236" s="1123"/>
      <c r="T236" s="1123"/>
    </row>
    <row r="237" spans="1:20" ht="16.5" customHeight="1">
      <c r="A237" s="1123"/>
      <c r="B237" s="1123"/>
      <c r="C237" s="1123"/>
      <c r="D237" s="1123"/>
      <c r="E237" s="1123"/>
      <c r="F237" s="1123"/>
      <c r="G237" s="1123"/>
      <c r="H237" s="1123"/>
      <c r="I237" s="1123"/>
      <c r="J237" s="1123"/>
      <c r="K237" s="1123"/>
      <c r="L237" s="1123"/>
      <c r="M237" s="1123"/>
      <c r="N237" s="1123"/>
      <c r="O237" s="1123"/>
      <c r="P237" s="1123"/>
      <c r="Q237" s="1123"/>
      <c r="R237" s="1123"/>
      <c r="S237" s="1123"/>
      <c r="T237" s="1123"/>
    </row>
    <row r="238" spans="1:20" ht="16.5" customHeight="1">
      <c r="A238" s="1123"/>
      <c r="B238" s="1123"/>
      <c r="C238" s="1123"/>
      <c r="D238" s="1123"/>
      <c r="E238" s="1123"/>
      <c r="F238" s="1123"/>
      <c r="G238" s="1123"/>
      <c r="H238" s="1123"/>
      <c r="I238" s="1123"/>
      <c r="J238" s="1123"/>
      <c r="K238" s="1123"/>
      <c r="L238" s="1123"/>
      <c r="M238" s="1123"/>
      <c r="N238" s="1123"/>
      <c r="O238" s="1123"/>
      <c r="P238" s="1123"/>
      <c r="Q238" s="1123"/>
      <c r="R238" s="1123"/>
      <c r="S238" s="1123"/>
      <c r="T238" s="1123"/>
    </row>
    <row r="239" spans="1:20" ht="16.5" customHeight="1">
      <c r="A239" s="1123"/>
      <c r="B239" s="1123"/>
      <c r="C239" s="1123"/>
      <c r="D239" s="1123"/>
      <c r="E239" s="1123"/>
      <c r="F239" s="1123"/>
      <c r="G239" s="1123"/>
      <c r="H239" s="1123"/>
      <c r="I239" s="1123"/>
      <c r="J239" s="1123"/>
      <c r="K239" s="1123"/>
      <c r="L239" s="1123"/>
      <c r="M239" s="1123"/>
      <c r="N239" s="1123"/>
      <c r="O239" s="1123"/>
      <c r="P239" s="1123"/>
      <c r="Q239" s="1123"/>
      <c r="R239" s="1123"/>
      <c r="S239" s="1123"/>
      <c r="T239" s="1123"/>
    </row>
    <row r="240" spans="1:20" ht="16.5" customHeight="1">
      <c r="A240" s="1123"/>
      <c r="B240" s="1123"/>
      <c r="C240" s="1123"/>
      <c r="D240" s="1123"/>
      <c r="E240" s="1123"/>
      <c r="F240" s="1123"/>
      <c r="G240" s="1123"/>
      <c r="H240" s="1123"/>
      <c r="I240" s="1123"/>
      <c r="J240" s="1123"/>
      <c r="K240" s="1123"/>
      <c r="L240" s="1123"/>
      <c r="M240" s="1123"/>
      <c r="N240" s="1123"/>
      <c r="O240" s="1123"/>
      <c r="P240" s="1123"/>
      <c r="Q240" s="1123"/>
      <c r="R240" s="1123"/>
      <c r="S240" s="1123"/>
      <c r="T240" s="1123"/>
    </row>
    <row r="241" spans="1:20" ht="16.5" customHeight="1">
      <c r="A241" s="1123"/>
      <c r="B241" s="1123"/>
      <c r="C241" s="1123"/>
      <c r="D241" s="1123"/>
      <c r="E241" s="1123"/>
      <c r="F241" s="1123"/>
      <c r="G241" s="1123"/>
      <c r="H241" s="1123"/>
      <c r="I241" s="1123"/>
      <c r="J241" s="1123"/>
      <c r="K241" s="1123"/>
      <c r="L241" s="1123"/>
      <c r="M241" s="1123"/>
      <c r="N241" s="1123"/>
      <c r="O241" s="1123"/>
      <c r="P241" s="1123"/>
      <c r="Q241" s="1123"/>
      <c r="R241" s="1123"/>
      <c r="S241" s="1123"/>
      <c r="T241" s="1123"/>
    </row>
    <row r="242" spans="1:20" ht="16.5" customHeight="1">
      <c r="A242" s="1123"/>
      <c r="B242" s="1123"/>
      <c r="C242" s="1123"/>
      <c r="D242" s="1123"/>
      <c r="E242" s="1123"/>
      <c r="F242" s="1123"/>
      <c r="G242" s="1123"/>
      <c r="H242" s="1123"/>
      <c r="I242" s="1123"/>
      <c r="J242" s="1123"/>
      <c r="K242" s="1123"/>
      <c r="L242" s="1123"/>
      <c r="M242" s="1123"/>
      <c r="N242" s="1123"/>
      <c r="O242" s="1123"/>
      <c r="P242" s="1123"/>
      <c r="Q242" s="1123"/>
      <c r="R242" s="1123"/>
      <c r="S242" s="1123"/>
      <c r="T242" s="1123"/>
    </row>
    <row r="243" spans="1:20" ht="16.5" customHeight="1">
      <c r="A243" s="1123"/>
      <c r="B243" s="1123"/>
      <c r="C243" s="1123"/>
      <c r="D243" s="1123"/>
      <c r="E243" s="1123"/>
      <c r="F243" s="1123"/>
      <c r="G243" s="1123"/>
      <c r="H243" s="1123"/>
      <c r="I243" s="1123"/>
      <c r="J243" s="1123"/>
      <c r="K243" s="1123"/>
      <c r="L243" s="1123"/>
      <c r="M243" s="1123"/>
      <c r="N243" s="1123"/>
      <c r="O243" s="1123"/>
      <c r="P243" s="1123"/>
      <c r="Q243" s="1123"/>
      <c r="R243" s="1123"/>
      <c r="S243" s="1123"/>
      <c r="T243" s="1123"/>
    </row>
    <row r="244" spans="1:20" ht="16.5" customHeight="1">
      <c r="A244" s="1123"/>
      <c r="B244" s="1123"/>
      <c r="C244" s="1123"/>
      <c r="D244" s="1123"/>
      <c r="E244" s="1123"/>
      <c r="F244" s="1123"/>
      <c r="G244" s="1123"/>
      <c r="H244" s="1123"/>
      <c r="I244" s="1123"/>
      <c r="J244" s="1123"/>
      <c r="K244" s="1123"/>
      <c r="L244" s="1123"/>
      <c r="M244" s="1123"/>
      <c r="N244" s="1123"/>
      <c r="O244" s="1123"/>
      <c r="P244" s="1123"/>
      <c r="Q244" s="1123"/>
      <c r="R244" s="1123"/>
      <c r="S244" s="1123"/>
      <c r="T244" s="1123"/>
    </row>
    <row r="245" spans="1:20" ht="16.5" customHeight="1">
      <c r="A245" s="1123"/>
      <c r="B245" s="1123"/>
      <c r="C245" s="1123"/>
      <c r="D245" s="1123"/>
      <c r="E245" s="1123"/>
      <c r="F245" s="1123"/>
      <c r="G245" s="1123"/>
      <c r="H245" s="1123"/>
      <c r="I245" s="1123"/>
      <c r="J245" s="1123"/>
      <c r="K245" s="1123"/>
      <c r="L245" s="1123"/>
      <c r="M245" s="1123"/>
      <c r="N245" s="1123"/>
      <c r="O245" s="1123"/>
      <c r="P245" s="1123"/>
      <c r="Q245" s="1123"/>
      <c r="R245" s="1123"/>
      <c r="S245" s="1123"/>
      <c r="T245" s="1123"/>
    </row>
    <row r="246" spans="1:20" ht="16.5" customHeight="1">
      <c r="A246" s="1123"/>
      <c r="B246" s="1123"/>
      <c r="C246" s="1123"/>
      <c r="D246" s="1123"/>
      <c r="E246" s="1123"/>
      <c r="F246" s="1123"/>
      <c r="G246" s="1123"/>
      <c r="H246" s="1123"/>
      <c r="I246" s="1123"/>
      <c r="J246" s="1123"/>
      <c r="K246" s="1123"/>
      <c r="L246" s="1123"/>
      <c r="M246" s="1123"/>
      <c r="N246" s="1123"/>
      <c r="O246" s="1123"/>
      <c r="P246" s="1123"/>
      <c r="Q246" s="1123"/>
      <c r="R246" s="1123"/>
      <c r="S246" s="1123"/>
      <c r="T246" s="1123"/>
    </row>
    <row r="247" spans="1:20" ht="16.5" customHeight="1">
      <c r="A247" s="1123"/>
      <c r="B247" s="1123"/>
      <c r="C247" s="1123"/>
      <c r="D247" s="1123"/>
      <c r="E247" s="1123"/>
      <c r="F247" s="1123"/>
      <c r="G247" s="1123"/>
      <c r="H247" s="1123"/>
      <c r="I247" s="1123"/>
      <c r="J247" s="1123"/>
      <c r="K247" s="1123"/>
      <c r="L247" s="1123"/>
      <c r="M247" s="1123"/>
      <c r="N247" s="1123"/>
      <c r="O247" s="1123"/>
      <c r="P247" s="1123"/>
      <c r="Q247" s="1123"/>
      <c r="R247" s="1123"/>
      <c r="S247" s="1123"/>
      <c r="T247" s="1123"/>
    </row>
    <row r="248" spans="1:20" ht="16.5" customHeight="1">
      <c r="A248" s="1123"/>
      <c r="B248" s="1123"/>
      <c r="C248" s="1123"/>
      <c r="D248" s="1123"/>
      <c r="E248" s="1123"/>
      <c r="F248" s="1123"/>
      <c r="G248" s="1123"/>
      <c r="H248" s="1123"/>
      <c r="I248" s="1123"/>
      <c r="J248" s="1123"/>
      <c r="K248" s="1123"/>
      <c r="L248" s="1123"/>
      <c r="M248" s="1123"/>
      <c r="N248" s="1123"/>
      <c r="O248" s="1123"/>
      <c r="P248" s="1123"/>
      <c r="Q248" s="1123"/>
      <c r="R248" s="1123"/>
      <c r="S248" s="1123"/>
      <c r="T248" s="1123"/>
    </row>
    <row r="249" spans="1:20" ht="16.5" customHeight="1">
      <c r="A249" s="1123"/>
      <c r="B249" s="1123"/>
      <c r="C249" s="1123"/>
      <c r="D249" s="1123"/>
      <c r="E249" s="1123"/>
      <c r="F249" s="1123"/>
      <c r="G249" s="1123"/>
      <c r="H249" s="1123"/>
      <c r="I249" s="1123"/>
      <c r="J249" s="1123"/>
      <c r="K249" s="1123"/>
      <c r="L249" s="1123"/>
      <c r="M249" s="1123"/>
      <c r="N249" s="1123"/>
      <c r="O249" s="1123"/>
      <c r="P249" s="1123"/>
      <c r="Q249" s="1123"/>
      <c r="R249" s="1123"/>
      <c r="S249" s="1123"/>
      <c r="T249" s="1123"/>
    </row>
    <row r="250" spans="1:20" ht="16.5" customHeight="1">
      <c r="A250" s="1123"/>
      <c r="B250" s="1123"/>
      <c r="C250" s="1123"/>
      <c r="D250" s="1123"/>
      <c r="E250" s="1123"/>
      <c r="F250" s="1123"/>
      <c r="G250" s="1123"/>
      <c r="H250" s="1123"/>
      <c r="I250" s="1123"/>
      <c r="J250" s="1123"/>
      <c r="K250" s="1123"/>
      <c r="L250" s="1123"/>
      <c r="M250" s="1123"/>
      <c r="N250" s="1123"/>
      <c r="O250" s="1123"/>
      <c r="P250" s="1123"/>
      <c r="Q250" s="1123"/>
      <c r="R250" s="1123"/>
      <c r="S250" s="1123"/>
      <c r="T250" s="1123"/>
    </row>
    <row r="251" spans="1:20" ht="16.5" customHeight="1">
      <c r="A251" s="1123"/>
      <c r="B251" s="1123"/>
      <c r="C251" s="1123"/>
      <c r="D251" s="1123"/>
      <c r="E251" s="1123"/>
      <c r="F251" s="1123"/>
      <c r="G251" s="1123"/>
      <c r="H251" s="1123"/>
      <c r="I251" s="1123"/>
      <c r="J251" s="1123"/>
      <c r="K251" s="1123"/>
      <c r="L251" s="1123"/>
      <c r="M251" s="1123"/>
      <c r="N251" s="1123"/>
      <c r="O251" s="1123"/>
      <c r="P251" s="1123"/>
      <c r="Q251" s="1123"/>
      <c r="R251" s="1123"/>
      <c r="S251" s="1123"/>
      <c r="T251" s="1123"/>
    </row>
    <row r="252" spans="1:20" ht="16.5" customHeight="1">
      <c r="A252" s="1123"/>
      <c r="B252" s="1123"/>
      <c r="C252" s="1123"/>
      <c r="D252" s="1123"/>
      <c r="E252" s="1123"/>
      <c r="F252" s="1123"/>
      <c r="G252" s="1123"/>
      <c r="H252" s="1123"/>
      <c r="I252" s="1123"/>
      <c r="J252" s="1123"/>
      <c r="K252" s="1123"/>
      <c r="L252" s="1123"/>
      <c r="M252" s="1123"/>
      <c r="N252" s="1123"/>
      <c r="O252" s="1123"/>
      <c r="P252" s="1123"/>
      <c r="Q252" s="1123"/>
      <c r="R252" s="1123"/>
      <c r="S252" s="1123"/>
      <c r="T252" s="1123"/>
    </row>
    <row r="253" spans="1:20" ht="16.5" customHeight="1">
      <c r="A253" s="1123"/>
      <c r="B253" s="1123"/>
      <c r="C253" s="1123"/>
      <c r="D253" s="1123"/>
      <c r="E253" s="1123"/>
      <c r="F253" s="1123"/>
      <c r="G253" s="1123"/>
      <c r="H253" s="1123"/>
      <c r="I253" s="1123"/>
      <c r="J253" s="1123"/>
      <c r="K253" s="1123"/>
      <c r="L253" s="1123"/>
      <c r="M253" s="1123"/>
      <c r="N253" s="1123"/>
      <c r="O253" s="1123"/>
      <c r="P253" s="1123"/>
      <c r="Q253" s="1123"/>
      <c r="R253" s="1123"/>
      <c r="S253" s="1123"/>
      <c r="T253" s="1123"/>
    </row>
    <row r="254" spans="1:20" ht="16.5" customHeight="1">
      <c r="A254" s="1123"/>
      <c r="B254" s="1123"/>
      <c r="C254" s="1123"/>
      <c r="D254" s="1123"/>
      <c r="E254" s="1123"/>
      <c r="F254" s="1123"/>
      <c r="G254" s="1123"/>
      <c r="H254" s="1123"/>
      <c r="I254" s="1123"/>
      <c r="J254" s="1123"/>
      <c r="K254" s="1123"/>
      <c r="L254" s="1123"/>
      <c r="M254" s="1123"/>
      <c r="N254" s="1123"/>
      <c r="O254" s="1123"/>
      <c r="P254" s="1123"/>
      <c r="Q254" s="1123"/>
      <c r="R254" s="1123"/>
      <c r="S254" s="1123"/>
      <c r="T254" s="1123"/>
    </row>
    <row r="255" spans="1:20" ht="16.5" customHeight="1">
      <c r="A255" s="1123"/>
      <c r="B255" s="1123"/>
      <c r="C255" s="1123"/>
      <c r="D255" s="1123"/>
      <c r="E255" s="1123"/>
      <c r="F255" s="1123"/>
      <c r="G255" s="1123"/>
      <c r="H255" s="1123"/>
      <c r="I255" s="1123"/>
      <c r="J255" s="1123"/>
      <c r="K255" s="1123"/>
      <c r="L255" s="1123"/>
      <c r="M255" s="1123"/>
      <c r="N255" s="1123"/>
      <c r="O255" s="1123"/>
      <c r="P255" s="1123"/>
      <c r="Q255" s="1123"/>
      <c r="R255" s="1123"/>
      <c r="S255" s="1123"/>
      <c r="T255" s="1123"/>
    </row>
    <row r="256" spans="1:20" ht="16.5" customHeight="1">
      <c r="A256" s="1123"/>
      <c r="B256" s="1123"/>
      <c r="C256" s="1123"/>
      <c r="D256" s="1123"/>
      <c r="E256" s="1123"/>
      <c r="F256" s="1123"/>
      <c r="G256" s="1123"/>
      <c r="H256" s="1123"/>
      <c r="I256" s="1123"/>
      <c r="J256" s="1123"/>
      <c r="K256" s="1123"/>
      <c r="L256" s="1123"/>
      <c r="M256" s="1123"/>
      <c r="N256" s="1123"/>
      <c r="O256" s="1123"/>
      <c r="P256" s="1123"/>
      <c r="Q256" s="1123"/>
      <c r="R256" s="1123"/>
      <c r="S256" s="1123"/>
      <c r="T256" s="1123"/>
    </row>
    <row r="257" spans="1:20" ht="16.5" customHeight="1">
      <c r="A257" s="1123"/>
      <c r="B257" s="1123"/>
      <c r="C257" s="1123"/>
      <c r="D257" s="1123"/>
      <c r="E257" s="1123"/>
      <c r="F257" s="1123"/>
      <c r="G257" s="1123"/>
      <c r="H257" s="1123"/>
      <c r="I257" s="1123"/>
      <c r="J257" s="1123"/>
      <c r="K257" s="1123"/>
      <c r="L257" s="1123"/>
      <c r="M257" s="1123"/>
      <c r="N257" s="1123"/>
      <c r="O257" s="1123"/>
      <c r="P257" s="1123"/>
      <c r="Q257" s="1123"/>
      <c r="R257" s="1123"/>
      <c r="S257" s="1123"/>
      <c r="T257" s="1123"/>
    </row>
    <row r="258" spans="1:20" ht="16.5" customHeight="1">
      <c r="A258" s="1123"/>
      <c r="B258" s="1123"/>
      <c r="C258" s="1123"/>
      <c r="D258" s="1123"/>
      <c r="E258" s="1123"/>
      <c r="F258" s="1123"/>
      <c r="G258" s="1123"/>
      <c r="H258" s="1123"/>
      <c r="I258" s="1123"/>
      <c r="J258" s="1123"/>
      <c r="K258" s="1123"/>
      <c r="L258" s="1123"/>
      <c r="M258" s="1123"/>
      <c r="N258" s="1123"/>
      <c r="O258" s="1123"/>
      <c r="P258" s="1123"/>
      <c r="Q258" s="1123"/>
      <c r="R258" s="1123"/>
      <c r="S258" s="1123"/>
      <c r="T258" s="1123"/>
    </row>
    <row r="259" spans="1:20" ht="16.5" customHeight="1">
      <c r="A259" s="1123"/>
      <c r="B259" s="1123"/>
      <c r="C259" s="1123"/>
      <c r="D259" s="1123"/>
      <c r="E259" s="1123"/>
      <c r="F259" s="1123"/>
      <c r="G259" s="1123"/>
      <c r="H259" s="1123"/>
      <c r="I259" s="1123"/>
      <c r="J259" s="1123"/>
      <c r="K259" s="1123"/>
      <c r="L259" s="1123"/>
      <c r="M259" s="1123"/>
      <c r="N259" s="1123"/>
      <c r="O259" s="1123"/>
      <c r="P259" s="1123"/>
      <c r="Q259" s="1123"/>
      <c r="R259" s="1123"/>
      <c r="S259" s="1123"/>
      <c r="T259" s="1123"/>
    </row>
    <row r="260" spans="1:20" ht="16.5" customHeight="1">
      <c r="A260" s="1123"/>
      <c r="B260" s="1123"/>
      <c r="C260" s="1123"/>
      <c r="D260" s="1123"/>
      <c r="E260" s="1123"/>
      <c r="F260" s="1123"/>
      <c r="G260" s="1123"/>
      <c r="H260" s="1123"/>
      <c r="I260" s="1123"/>
      <c r="J260" s="1123"/>
      <c r="K260" s="1123"/>
      <c r="L260" s="1123"/>
      <c r="M260" s="1123"/>
      <c r="N260" s="1123"/>
      <c r="O260" s="1123"/>
      <c r="P260" s="1123"/>
      <c r="Q260" s="1123"/>
      <c r="R260" s="1123"/>
      <c r="S260" s="1123"/>
      <c r="T260" s="1123"/>
    </row>
    <row r="261" spans="1:20" ht="16.5" customHeight="1">
      <c r="A261" s="1123"/>
      <c r="B261" s="1123"/>
      <c r="C261" s="1123"/>
      <c r="D261" s="1123"/>
      <c r="E261" s="1123"/>
      <c r="F261" s="1123"/>
      <c r="G261" s="1123"/>
      <c r="H261" s="1123"/>
      <c r="I261" s="1123"/>
      <c r="J261" s="1123"/>
      <c r="K261" s="1123"/>
      <c r="L261" s="1123"/>
      <c r="M261" s="1123"/>
      <c r="N261" s="1123"/>
      <c r="O261" s="1123"/>
      <c r="P261" s="1123"/>
      <c r="Q261" s="1123"/>
      <c r="R261" s="1123"/>
      <c r="S261" s="1123"/>
      <c r="T261" s="1123"/>
    </row>
    <row r="262" spans="1:20" ht="16.5" customHeight="1">
      <c r="A262" s="1123"/>
      <c r="B262" s="1123"/>
      <c r="C262" s="1123"/>
      <c r="D262" s="1123"/>
      <c r="E262" s="1123"/>
      <c r="F262" s="1123"/>
      <c r="G262" s="1123"/>
      <c r="H262" s="1123"/>
      <c r="I262" s="1123"/>
      <c r="J262" s="1123"/>
      <c r="K262" s="1123"/>
      <c r="L262" s="1123"/>
      <c r="M262" s="1123"/>
      <c r="N262" s="1123"/>
      <c r="O262" s="1123"/>
      <c r="P262" s="1123"/>
      <c r="Q262" s="1123"/>
      <c r="R262" s="1123"/>
      <c r="S262" s="1123"/>
      <c r="T262" s="1123"/>
    </row>
    <row r="263" spans="1:20" ht="16.5" customHeight="1">
      <c r="A263" s="1123"/>
      <c r="B263" s="1123"/>
      <c r="C263" s="1123"/>
      <c r="D263" s="1123"/>
      <c r="E263" s="1123"/>
      <c r="F263" s="1123"/>
      <c r="G263" s="1123"/>
      <c r="H263" s="1123"/>
      <c r="I263" s="1123"/>
      <c r="J263" s="1123"/>
      <c r="K263" s="1123"/>
      <c r="L263" s="1123"/>
      <c r="M263" s="1123"/>
      <c r="N263" s="1123"/>
      <c r="O263" s="1123"/>
      <c r="P263" s="1123"/>
      <c r="Q263" s="1123"/>
      <c r="R263" s="1123"/>
      <c r="S263" s="1123"/>
      <c r="T263" s="1123"/>
    </row>
    <row r="264" spans="1:20" ht="16.5" customHeight="1">
      <c r="A264" s="1123"/>
      <c r="B264" s="1123"/>
      <c r="C264" s="1123"/>
      <c r="D264" s="1123"/>
      <c r="E264" s="1123"/>
      <c r="F264" s="1123"/>
      <c r="G264" s="1123"/>
      <c r="H264" s="1123"/>
      <c r="I264" s="1123"/>
      <c r="J264" s="1123"/>
      <c r="K264" s="1123"/>
      <c r="L264" s="1123"/>
      <c r="M264" s="1123"/>
      <c r="N264" s="1123"/>
      <c r="O264" s="1123"/>
      <c r="P264" s="1123"/>
      <c r="Q264" s="1123"/>
      <c r="R264" s="1123"/>
      <c r="S264" s="1123"/>
      <c r="T264" s="1123"/>
    </row>
    <row r="265" spans="1:20" ht="16.5" customHeight="1">
      <c r="A265" s="1123"/>
      <c r="B265" s="1123"/>
      <c r="C265" s="1123"/>
      <c r="D265" s="1123"/>
      <c r="E265" s="1123"/>
      <c r="F265" s="1123"/>
      <c r="G265" s="1123"/>
      <c r="H265" s="1123"/>
      <c r="I265" s="1123"/>
      <c r="J265" s="1123"/>
      <c r="K265" s="1123"/>
      <c r="L265" s="1123"/>
      <c r="M265" s="1123"/>
      <c r="N265" s="1123"/>
      <c r="O265" s="1123"/>
      <c r="P265" s="1123"/>
      <c r="Q265" s="1123"/>
      <c r="R265" s="1123"/>
      <c r="S265" s="1123"/>
      <c r="T265" s="1123"/>
    </row>
    <row r="266" spans="1:20" ht="16.5" customHeight="1">
      <c r="A266" s="1123"/>
      <c r="B266" s="1123"/>
      <c r="C266" s="1123"/>
      <c r="D266" s="1123"/>
      <c r="E266" s="1123"/>
      <c r="F266" s="1123"/>
      <c r="G266" s="1123"/>
      <c r="H266" s="1123"/>
      <c r="I266" s="1123"/>
      <c r="J266" s="1123"/>
      <c r="K266" s="1123"/>
      <c r="L266" s="1123"/>
      <c r="M266" s="1123"/>
      <c r="N266" s="1123"/>
      <c r="O266" s="1123"/>
      <c r="P266" s="1123"/>
      <c r="Q266" s="1123"/>
      <c r="R266" s="1123"/>
      <c r="S266" s="1123"/>
      <c r="T266" s="1123"/>
    </row>
    <row r="267" spans="1:20" ht="16.5" customHeight="1">
      <c r="A267" s="1123"/>
      <c r="B267" s="1123"/>
      <c r="C267" s="1123"/>
      <c r="D267" s="1123"/>
      <c r="E267" s="1123"/>
      <c r="F267" s="1123"/>
      <c r="G267" s="1123"/>
      <c r="H267" s="1123"/>
      <c r="I267" s="1123"/>
      <c r="J267" s="1123"/>
      <c r="K267" s="1123"/>
      <c r="L267" s="1123"/>
      <c r="M267" s="1123"/>
      <c r="N267" s="1123"/>
      <c r="O267" s="1123"/>
      <c r="P267" s="1123"/>
      <c r="Q267" s="1123"/>
      <c r="R267" s="1123"/>
      <c r="S267" s="1123"/>
      <c r="T267" s="1123"/>
    </row>
    <row r="268" spans="1:20" ht="16.5" customHeight="1">
      <c r="A268" s="1123"/>
      <c r="B268" s="1123"/>
      <c r="C268" s="1123"/>
      <c r="D268" s="1123"/>
      <c r="E268" s="1123"/>
      <c r="F268" s="1123"/>
      <c r="G268" s="1123"/>
      <c r="H268" s="1123"/>
      <c r="I268" s="1123"/>
      <c r="J268" s="1123"/>
      <c r="K268" s="1123"/>
      <c r="L268" s="1123"/>
      <c r="M268" s="1123"/>
      <c r="N268" s="1123"/>
      <c r="O268" s="1123"/>
      <c r="P268" s="1123"/>
      <c r="Q268" s="1123"/>
      <c r="R268" s="1123"/>
      <c r="S268" s="1123"/>
      <c r="T268" s="1123"/>
    </row>
    <row r="269" spans="1:20" ht="16.5" customHeight="1">
      <c r="A269" s="1123"/>
      <c r="B269" s="1123"/>
      <c r="C269" s="1123"/>
      <c r="D269" s="1123"/>
      <c r="E269" s="1123"/>
      <c r="F269" s="1123"/>
      <c r="G269" s="1123"/>
      <c r="H269" s="1123"/>
      <c r="I269" s="1123"/>
      <c r="J269" s="1123"/>
      <c r="K269" s="1123"/>
      <c r="L269" s="1123"/>
      <c r="M269" s="1123"/>
      <c r="N269" s="1123"/>
      <c r="O269" s="1123"/>
      <c r="P269" s="1123"/>
      <c r="Q269" s="1123"/>
      <c r="R269" s="1123"/>
      <c r="S269" s="1123"/>
      <c r="T269" s="1123"/>
    </row>
    <row r="270" spans="1:20" ht="16.5" customHeight="1">
      <c r="A270" s="1123"/>
      <c r="B270" s="1123"/>
      <c r="C270" s="1123"/>
      <c r="D270" s="1123"/>
      <c r="E270" s="1123"/>
      <c r="F270" s="1123"/>
      <c r="G270" s="1123"/>
      <c r="H270" s="1123"/>
      <c r="I270" s="1123"/>
      <c r="J270" s="1123"/>
      <c r="K270" s="1123"/>
      <c r="L270" s="1123"/>
      <c r="M270" s="1123"/>
      <c r="N270" s="1123"/>
      <c r="O270" s="1123"/>
      <c r="P270" s="1123"/>
      <c r="Q270" s="1123"/>
      <c r="R270" s="1123"/>
      <c r="S270" s="1123"/>
      <c r="T270" s="1123"/>
    </row>
    <row r="271" spans="1:20" ht="16.5" customHeight="1">
      <c r="A271" s="1123"/>
      <c r="B271" s="1123"/>
      <c r="C271" s="1123"/>
      <c r="D271" s="1123"/>
      <c r="E271" s="1123"/>
      <c r="F271" s="1123"/>
      <c r="G271" s="1123"/>
      <c r="H271" s="1123"/>
      <c r="I271" s="1123"/>
      <c r="J271" s="1123"/>
      <c r="K271" s="1123"/>
      <c r="L271" s="1123"/>
      <c r="M271" s="1123"/>
      <c r="N271" s="1123"/>
      <c r="O271" s="1123"/>
      <c r="P271" s="1123"/>
      <c r="Q271" s="1123"/>
      <c r="R271" s="1123"/>
      <c r="S271" s="1123"/>
      <c r="T271" s="1123"/>
    </row>
    <row r="272" spans="1:20" ht="16.5" customHeight="1">
      <c r="A272" s="1123"/>
      <c r="B272" s="1123"/>
      <c r="C272" s="1123"/>
      <c r="D272" s="1123"/>
      <c r="E272" s="1123"/>
      <c r="F272" s="1123"/>
      <c r="G272" s="1123"/>
      <c r="H272" s="1123"/>
      <c r="I272" s="1123"/>
      <c r="J272" s="1123"/>
      <c r="K272" s="1123"/>
      <c r="L272" s="1123"/>
      <c r="M272" s="1123"/>
      <c r="N272" s="1123"/>
      <c r="O272" s="1123"/>
      <c r="P272" s="1123"/>
      <c r="Q272" s="1123"/>
      <c r="R272" s="1123"/>
      <c r="S272" s="1123"/>
      <c r="T272" s="1123"/>
    </row>
    <row r="273" spans="1:20" ht="16.5" customHeight="1">
      <c r="A273" s="1123"/>
      <c r="B273" s="1123"/>
      <c r="C273" s="1123"/>
      <c r="D273" s="1123"/>
      <c r="E273" s="1123"/>
      <c r="F273" s="1123"/>
      <c r="G273" s="1123"/>
      <c r="H273" s="1123"/>
      <c r="I273" s="1123"/>
      <c r="J273" s="1123"/>
      <c r="K273" s="1123"/>
      <c r="L273" s="1123"/>
      <c r="M273" s="1123"/>
      <c r="N273" s="1123"/>
      <c r="O273" s="1123"/>
      <c r="P273" s="1123"/>
      <c r="Q273" s="1123"/>
      <c r="R273" s="1123"/>
      <c r="S273" s="1123"/>
      <c r="T273" s="1123"/>
    </row>
    <row r="274" spans="1:20" ht="16.5" customHeight="1">
      <c r="A274" s="1123"/>
      <c r="B274" s="1123"/>
      <c r="C274" s="1123"/>
      <c r="D274" s="1123"/>
      <c r="E274" s="1123"/>
      <c r="F274" s="1123"/>
      <c r="G274" s="1123"/>
      <c r="H274" s="1123"/>
      <c r="I274" s="1123"/>
      <c r="J274" s="1123"/>
      <c r="K274" s="1123"/>
      <c r="L274" s="1123"/>
      <c r="M274" s="1123"/>
      <c r="N274" s="1123"/>
      <c r="O274" s="1123"/>
      <c r="P274" s="1123"/>
      <c r="Q274" s="1123"/>
      <c r="R274" s="1123"/>
      <c r="S274" s="1123"/>
      <c r="T274" s="1123"/>
    </row>
    <row r="275" spans="1:20" ht="16.5" customHeight="1">
      <c r="A275" s="1123"/>
      <c r="B275" s="1123"/>
      <c r="C275" s="1123"/>
      <c r="D275" s="1123"/>
      <c r="E275" s="1123"/>
      <c r="F275" s="1123"/>
      <c r="G275" s="1123"/>
      <c r="H275" s="1123"/>
      <c r="I275" s="1123"/>
      <c r="J275" s="1123"/>
      <c r="K275" s="1123"/>
      <c r="L275" s="1123"/>
      <c r="M275" s="1123"/>
      <c r="N275" s="1123"/>
      <c r="O275" s="1123"/>
      <c r="P275" s="1123"/>
      <c r="Q275" s="1123"/>
      <c r="R275" s="1123"/>
      <c r="S275" s="1123"/>
      <c r="T275" s="1123"/>
    </row>
    <row r="276" spans="1:20" ht="16.5" customHeight="1">
      <c r="A276" s="1123"/>
      <c r="B276" s="1123"/>
      <c r="C276" s="1123"/>
      <c r="D276" s="1123"/>
      <c r="E276" s="1123"/>
      <c r="F276" s="1123"/>
      <c r="G276" s="1123"/>
      <c r="H276" s="1123"/>
      <c r="I276" s="1123"/>
      <c r="J276" s="1123"/>
      <c r="K276" s="1123"/>
      <c r="L276" s="1123"/>
      <c r="M276" s="1123"/>
      <c r="N276" s="1123"/>
      <c r="O276" s="1123"/>
      <c r="P276" s="1123"/>
      <c r="Q276" s="1123"/>
      <c r="R276" s="1123"/>
      <c r="S276" s="1123"/>
      <c r="T276" s="1123"/>
    </row>
    <row r="277" spans="1:20" ht="16.5" customHeight="1">
      <c r="A277" s="1123"/>
      <c r="B277" s="1123"/>
      <c r="C277" s="1123"/>
      <c r="D277" s="1123"/>
      <c r="E277" s="1123"/>
      <c r="F277" s="1123"/>
      <c r="G277" s="1123"/>
      <c r="H277" s="1123"/>
      <c r="I277" s="1123"/>
      <c r="J277" s="1123"/>
      <c r="K277" s="1123"/>
      <c r="L277" s="1123"/>
      <c r="M277" s="1123"/>
      <c r="N277" s="1123"/>
      <c r="O277" s="1123"/>
      <c r="P277" s="1123"/>
      <c r="Q277" s="1123"/>
      <c r="R277" s="1123"/>
      <c r="S277" s="1123"/>
      <c r="T277" s="1123"/>
    </row>
    <row r="278" spans="1:20" ht="16.5" customHeight="1">
      <c r="A278" s="1123"/>
      <c r="B278" s="1123"/>
      <c r="C278" s="1123"/>
      <c r="D278" s="1123"/>
      <c r="E278" s="1123"/>
      <c r="F278" s="1123"/>
      <c r="G278" s="1123"/>
      <c r="H278" s="1123"/>
      <c r="I278" s="1123"/>
      <c r="J278" s="1123"/>
      <c r="K278" s="1123"/>
      <c r="L278" s="1123"/>
      <c r="M278" s="1123"/>
      <c r="N278" s="1123"/>
      <c r="O278" s="1123"/>
      <c r="P278" s="1123"/>
      <c r="Q278" s="1123"/>
      <c r="R278" s="1123"/>
      <c r="S278" s="1123"/>
      <c r="T278" s="1123"/>
    </row>
    <row r="279" spans="1:20" ht="16.5" customHeight="1">
      <c r="A279" s="1123"/>
      <c r="B279" s="1123"/>
      <c r="C279" s="1123"/>
      <c r="D279" s="1123"/>
      <c r="E279" s="1123"/>
      <c r="F279" s="1123"/>
      <c r="G279" s="1123"/>
      <c r="H279" s="1123"/>
      <c r="I279" s="1123"/>
      <c r="J279" s="1123"/>
      <c r="K279" s="1123"/>
      <c r="L279" s="1123"/>
      <c r="M279" s="1123"/>
      <c r="N279" s="1123"/>
      <c r="O279" s="1123"/>
      <c r="P279" s="1123"/>
      <c r="Q279" s="1123"/>
      <c r="R279" s="1123"/>
      <c r="S279" s="1123"/>
      <c r="T279" s="1123"/>
    </row>
    <row r="280" spans="1:20" ht="16.5" customHeight="1">
      <c r="A280" s="1123"/>
      <c r="B280" s="1123"/>
      <c r="C280" s="1123"/>
      <c r="D280" s="1123"/>
      <c r="E280" s="1123"/>
      <c r="F280" s="1123"/>
      <c r="G280" s="1123"/>
      <c r="H280" s="1123"/>
      <c r="I280" s="1123"/>
      <c r="J280" s="1123"/>
      <c r="K280" s="1123"/>
      <c r="L280" s="1123"/>
      <c r="M280" s="1123"/>
      <c r="N280" s="1123"/>
      <c r="O280" s="1123"/>
      <c r="P280" s="1123"/>
      <c r="Q280" s="1123"/>
      <c r="R280" s="1123"/>
      <c r="S280" s="1123"/>
      <c r="T280" s="1123"/>
    </row>
    <row r="281" spans="1:20" ht="16.5" customHeight="1">
      <c r="A281" s="1123"/>
      <c r="B281" s="1123"/>
      <c r="C281" s="1123"/>
      <c r="D281" s="1123"/>
      <c r="E281" s="1123"/>
      <c r="F281" s="1123"/>
      <c r="G281" s="1123"/>
      <c r="H281" s="1123"/>
      <c r="I281" s="1123"/>
      <c r="J281" s="1123"/>
      <c r="K281" s="1123"/>
      <c r="L281" s="1123"/>
      <c r="M281" s="1123"/>
      <c r="N281" s="1123"/>
      <c r="O281" s="1123"/>
      <c r="P281" s="1123"/>
      <c r="Q281" s="1123"/>
      <c r="R281" s="1123"/>
      <c r="S281" s="1123"/>
      <c r="T281" s="1123"/>
    </row>
    <row r="282" spans="1:20" ht="16.5" customHeight="1">
      <c r="A282" s="1123"/>
      <c r="B282" s="1123"/>
      <c r="C282" s="1123"/>
      <c r="D282" s="1123"/>
      <c r="E282" s="1123"/>
      <c r="F282" s="1123"/>
      <c r="G282" s="1123"/>
      <c r="H282" s="1123"/>
      <c r="I282" s="1123"/>
      <c r="J282" s="1123"/>
      <c r="K282" s="1123"/>
      <c r="L282" s="1123"/>
      <c r="M282" s="1123"/>
      <c r="N282" s="1123"/>
      <c r="O282" s="1123"/>
      <c r="P282" s="1123"/>
      <c r="Q282" s="1123"/>
      <c r="R282" s="1123"/>
      <c r="S282" s="1123"/>
      <c r="T282" s="1123"/>
    </row>
    <row r="283" spans="1:20" ht="16.5" customHeight="1">
      <c r="A283" s="1123"/>
      <c r="B283" s="1123"/>
      <c r="C283" s="1123"/>
      <c r="D283" s="1123"/>
      <c r="E283" s="1123"/>
      <c r="F283" s="1123"/>
      <c r="G283" s="1123"/>
      <c r="H283" s="1123"/>
      <c r="I283" s="1123"/>
      <c r="J283" s="1123"/>
      <c r="K283" s="1123"/>
      <c r="L283" s="1123"/>
      <c r="M283" s="1123"/>
      <c r="N283" s="1123"/>
      <c r="O283" s="1123"/>
      <c r="P283" s="1123"/>
      <c r="Q283" s="1123"/>
      <c r="R283" s="1123"/>
      <c r="S283" s="1123"/>
      <c r="T283" s="1123"/>
    </row>
    <row r="284" spans="1:20" ht="16.5" customHeight="1">
      <c r="A284" s="1123"/>
      <c r="B284" s="1123"/>
      <c r="C284" s="1123"/>
      <c r="D284" s="1123"/>
      <c r="E284" s="1123"/>
      <c r="F284" s="1123"/>
      <c r="G284" s="1123"/>
      <c r="H284" s="1123"/>
      <c r="I284" s="1123"/>
      <c r="J284" s="1123"/>
      <c r="K284" s="1123"/>
      <c r="L284" s="1123"/>
      <c r="M284" s="1123"/>
      <c r="N284" s="1123"/>
      <c r="O284" s="1123"/>
      <c r="P284" s="1123"/>
      <c r="Q284" s="1123"/>
      <c r="R284" s="1123"/>
      <c r="S284" s="1123"/>
      <c r="T284" s="1123"/>
    </row>
    <row r="285" spans="1:20" ht="16.5" customHeight="1">
      <c r="A285" s="1123"/>
      <c r="B285" s="1123"/>
      <c r="C285" s="1123"/>
      <c r="D285" s="1123"/>
      <c r="E285" s="1123"/>
      <c r="F285" s="1123"/>
      <c r="G285" s="1123"/>
      <c r="H285" s="1123"/>
      <c r="I285" s="1123"/>
      <c r="J285" s="1123"/>
      <c r="K285" s="1123"/>
      <c r="L285" s="1123"/>
      <c r="M285" s="1123"/>
      <c r="N285" s="1123"/>
      <c r="O285" s="1123"/>
      <c r="P285" s="1123"/>
      <c r="Q285" s="1123"/>
      <c r="R285" s="1123"/>
      <c r="S285" s="1123"/>
      <c r="T285" s="1123"/>
    </row>
    <row r="286" spans="1:20" ht="16.5" customHeight="1">
      <c r="A286" s="1123"/>
      <c r="B286" s="1123"/>
      <c r="C286" s="1123"/>
      <c r="D286" s="1123"/>
      <c r="E286" s="1123"/>
      <c r="F286" s="1123"/>
      <c r="G286" s="1123"/>
      <c r="H286" s="1123"/>
      <c r="I286" s="1123"/>
      <c r="J286" s="1123"/>
      <c r="K286" s="1123"/>
      <c r="L286" s="1123"/>
      <c r="M286" s="1123"/>
      <c r="N286" s="1123"/>
      <c r="O286" s="1123"/>
      <c r="P286" s="1123"/>
      <c r="Q286" s="1123"/>
      <c r="R286" s="1123"/>
      <c r="S286" s="1123"/>
      <c r="T286" s="1123"/>
    </row>
    <row r="287" spans="1:20" ht="16.5" customHeight="1">
      <c r="A287" s="1123"/>
      <c r="B287" s="1123"/>
      <c r="C287" s="1123"/>
      <c r="D287" s="1123"/>
      <c r="E287" s="1123"/>
      <c r="F287" s="1123"/>
      <c r="G287" s="1123"/>
      <c r="H287" s="1123"/>
      <c r="I287" s="1123"/>
      <c r="J287" s="1123"/>
      <c r="K287" s="1123"/>
      <c r="L287" s="1123"/>
      <c r="M287" s="1123"/>
      <c r="N287" s="1123"/>
      <c r="O287" s="1123"/>
      <c r="P287" s="1123"/>
      <c r="Q287" s="1123"/>
      <c r="R287" s="1123"/>
      <c r="S287" s="1123"/>
      <c r="T287" s="1123"/>
    </row>
    <row r="288" spans="1:20" ht="16.5" customHeight="1">
      <c r="A288" s="1123"/>
      <c r="B288" s="1123"/>
      <c r="C288" s="1123"/>
      <c r="D288" s="1123"/>
      <c r="E288" s="1123"/>
      <c r="F288" s="1123"/>
      <c r="G288" s="1123"/>
      <c r="H288" s="1123"/>
      <c r="I288" s="1123"/>
      <c r="J288" s="1123"/>
      <c r="K288" s="1123"/>
      <c r="L288" s="1123"/>
      <c r="M288" s="1123"/>
      <c r="N288" s="1123"/>
      <c r="O288" s="1123"/>
      <c r="P288" s="1123"/>
      <c r="Q288" s="1123"/>
      <c r="R288" s="1123"/>
      <c r="S288" s="1123"/>
      <c r="T288" s="1123"/>
    </row>
    <row r="289" spans="1:20" ht="16.5" customHeight="1">
      <c r="A289" s="1123"/>
      <c r="B289" s="1123"/>
      <c r="C289" s="1123"/>
      <c r="D289" s="1123"/>
      <c r="E289" s="1123"/>
      <c r="F289" s="1123"/>
      <c r="G289" s="1123"/>
      <c r="H289" s="1123"/>
      <c r="I289" s="1123"/>
      <c r="J289" s="1123"/>
      <c r="K289" s="1123"/>
      <c r="L289" s="1123"/>
      <c r="M289" s="1123"/>
      <c r="N289" s="1123"/>
      <c r="O289" s="1123"/>
      <c r="P289" s="1123"/>
      <c r="Q289" s="1123"/>
      <c r="R289" s="1123"/>
      <c r="S289" s="1123"/>
      <c r="T289" s="1123"/>
    </row>
    <row r="290" spans="1:20" ht="16.5" customHeight="1">
      <c r="A290" s="1123"/>
      <c r="B290" s="1123"/>
      <c r="C290" s="1123"/>
      <c r="D290" s="1123"/>
      <c r="E290" s="1123"/>
      <c r="F290" s="1123"/>
      <c r="G290" s="1123"/>
      <c r="H290" s="1123"/>
      <c r="I290" s="1123"/>
      <c r="J290" s="1123"/>
      <c r="K290" s="1123"/>
      <c r="L290" s="1123"/>
      <c r="M290" s="1123"/>
      <c r="N290" s="1123"/>
      <c r="O290" s="1123"/>
      <c r="P290" s="1123"/>
      <c r="Q290" s="1123"/>
      <c r="R290" s="1123"/>
      <c r="S290" s="1123"/>
      <c r="T290" s="1123"/>
    </row>
    <row r="291" spans="1:20" ht="16.5" customHeight="1">
      <c r="A291" s="1123"/>
      <c r="B291" s="1123"/>
      <c r="C291" s="1123"/>
      <c r="D291" s="1123"/>
      <c r="E291" s="1123"/>
      <c r="F291" s="1123"/>
      <c r="G291" s="1123"/>
      <c r="H291" s="1123"/>
      <c r="I291" s="1123"/>
      <c r="J291" s="1123"/>
      <c r="K291" s="1123"/>
      <c r="L291" s="1123"/>
      <c r="M291" s="1123"/>
      <c r="N291" s="1123"/>
      <c r="O291" s="1123"/>
      <c r="P291" s="1123"/>
      <c r="Q291" s="1123"/>
      <c r="R291" s="1123"/>
      <c r="S291" s="1123"/>
      <c r="T291" s="1123"/>
    </row>
    <row r="292" spans="1:20" ht="16.5" customHeight="1">
      <c r="A292" s="1123"/>
      <c r="B292" s="1123"/>
      <c r="C292" s="1123"/>
      <c r="D292" s="1123"/>
      <c r="E292" s="1123"/>
      <c r="F292" s="1123"/>
      <c r="G292" s="1123"/>
      <c r="H292" s="1123"/>
      <c r="I292" s="1123"/>
      <c r="J292" s="1123"/>
      <c r="K292" s="1123"/>
      <c r="L292" s="1123"/>
      <c r="M292" s="1123"/>
      <c r="N292" s="1123"/>
      <c r="O292" s="1123"/>
      <c r="P292" s="1123"/>
      <c r="Q292" s="1123"/>
      <c r="R292" s="1123"/>
      <c r="S292" s="1123"/>
      <c r="T292" s="1123"/>
    </row>
    <row r="293" spans="1:20" ht="16.5" customHeight="1">
      <c r="A293" s="1123"/>
      <c r="B293" s="1123"/>
      <c r="C293" s="1123"/>
      <c r="D293" s="1123"/>
      <c r="E293" s="1123"/>
      <c r="F293" s="1123"/>
      <c r="G293" s="1123"/>
      <c r="H293" s="1123"/>
      <c r="I293" s="1123"/>
      <c r="J293" s="1123"/>
      <c r="K293" s="1123"/>
      <c r="L293" s="1123"/>
      <c r="M293" s="1123"/>
      <c r="N293" s="1123"/>
      <c r="O293" s="1123"/>
      <c r="P293" s="1123"/>
      <c r="Q293" s="1123"/>
      <c r="R293" s="1123"/>
      <c r="S293" s="1123"/>
      <c r="T293" s="1123"/>
    </row>
    <row r="294" spans="1:20" ht="16.5" customHeight="1">
      <c r="A294" s="1123"/>
      <c r="B294" s="1123"/>
      <c r="C294" s="1123"/>
      <c r="D294" s="1123"/>
      <c r="E294" s="1123"/>
      <c r="F294" s="1123"/>
      <c r="G294" s="1123"/>
      <c r="H294" s="1123"/>
      <c r="I294" s="1123"/>
      <c r="J294" s="1123"/>
      <c r="K294" s="1123"/>
      <c r="L294" s="1123"/>
      <c r="M294" s="1123"/>
      <c r="N294" s="1123"/>
      <c r="O294" s="1123"/>
      <c r="P294" s="1123"/>
      <c r="Q294" s="1123"/>
      <c r="R294" s="1123"/>
      <c r="S294" s="1123"/>
      <c r="T294" s="1123"/>
    </row>
    <row r="295" spans="1:20" ht="16.5" customHeight="1">
      <c r="A295" s="1123"/>
      <c r="B295" s="1123"/>
      <c r="C295" s="1123"/>
      <c r="D295" s="1123"/>
      <c r="E295" s="1123"/>
      <c r="F295" s="1123"/>
      <c r="G295" s="1123"/>
      <c r="H295" s="1123"/>
      <c r="I295" s="1123"/>
      <c r="J295" s="1123"/>
      <c r="K295" s="1123"/>
      <c r="L295" s="1123"/>
      <c r="M295" s="1123"/>
      <c r="N295" s="1123"/>
      <c r="O295" s="1123"/>
      <c r="P295" s="1123"/>
      <c r="Q295" s="1123"/>
      <c r="R295" s="1123"/>
      <c r="S295" s="1123"/>
      <c r="T295" s="1123"/>
    </row>
    <row r="296" spans="1:20" ht="16.5" customHeight="1">
      <c r="A296" s="1123"/>
      <c r="B296" s="1123"/>
      <c r="C296" s="1123"/>
      <c r="D296" s="1123"/>
      <c r="E296" s="1123"/>
      <c r="F296" s="1123"/>
      <c r="G296" s="1123"/>
      <c r="H296" s="1123"/>
      <c r="I296" s="1123"/>
      <c r="J296" s="1123"/>
      <c r="K296" s="1123"/>
      <c r="L296" s="1123"/>
      <c r="M296" s="1123"/>
      <c r="N296" s="1123"/>
      <c r="O296" s="1123"/>
      <c r="P296" s="1123"/>
      <c r="Q296" s="1123"/>
      <c r="R296" s="1123"/>
      <c r="S296" s="1123"/>
      <c r="T296" s="1123"/>
    </row>
    <row r="297" spans="1:20" ht="16.5" customHeight="1">
      <c r="A297" s="1123"/>
      <c r="B297" s="1123"/>
      <c r="C297" s="1123"/>
      <c r="D297" s="1123"/>
      <c r="E297" s="1123"/>
      <c r="F297" s="1123"/>
      <c r="G297" s="1123"/>
      <c r="H297" s="1123"/>
      <c r="I297" s="1123"/>
      <c r="J297" s="1123"/>
      <c r="K297" s="1123"/>
      <c r="L297" s="1123"/>
      <c r="M297" s="1123"/>
      <c r="N297" s="1123"/>
      <c r="O297" s="1123"/>
      <c r="P297" s="1123"/>
      <c r="Q297" s="1123"/>
      <c r="R297" s="1123"/>
      <c r="S297" s="1123"/>
      <c r="T297" s="1123"/>
    </row>
    <row r="298" spans="1:20" ht="16.5" customHeight="1">
      <c r="A298" s="1123"/>
      <c r="B298" s="1123"/>
      <c r="C298" s="1123"/>
      <c r="D298" s="1123"/>
      <c r="E298" s="1123"/>
      <c r="F298" s="1123"/>
      <c r="G298" s="1123"/>
      <c r="H298" s="1123"/>
      <c r="I298" s="1123"/>
      <c r="J298" s="1123"/>
      <c r="K298" s="1123"/>
      <c r="L298" s="1123"/>
      <c r="M298" s="1123"/>
      <c r="N298" s="1123"/>
      <c r="O298" s="1123"/>
      <c r="P298" s="1123"/>
      <c r="Q298" s="1123"/>
      <c r="R298" s="1123"/>
      <c r="S298" s="1123"/>
      <c r="T298" s="1123"/>
    </row>
    <row r="299" spans="1:20" ht="16.5" customHeight="1">
      <c r="A299" s="1123"/>
      <c r="B299" s="1123"/>
      <c r="C299" s="1123"/>
      <c r="D299" s="1123"/>
      <c r="E299" s="1123"/>
      <c r="F299" s="1123"/>
      <c r="G299" s="1123"/>
      <c r="H299" s="1123"/>
      <c r="I299" s="1123"/>
      <c r="J299" s="1123"/>
      <c r="K299" s="1123"/>
      <c r="L299" s="1123"/>
      <c r="M299" s="1123"/>
      <c r="N299" s="1123"/>
      <c r="O299" s="1123"/>
      <c r="P299" s="1123"/>
      <c r="Q299" s="1123"/>
      <c r="R299" s="1123"/>
      <c r="S299" s="1123"/>
      <c r="T299" s="1123"/>
    </row>
    <row r="300" spans="1:20" ht="16.5" customHeight="1">
      <c r="A300" s="1123"/>
      <c r="B300" s="1123"/>
      <c r="C300" s="1123"/>
      <c r="D300" s="1123"/>
      <c r="E300" s="1123"/>
      <c r="F300" s="1123"/>
      <c r="G300" s="1123"/>
      <c r="H300" s="1123"/>
      <c r="I300" s="1123"/>
      <c r="J300" s="1123"/>
      <c r="K300" s="1123"/>
      <c r="L300" s="1123"/>
      <c r="M300" s="1123"/>
      <c r="N300" s="1123"/>
      <c r="O300" s="1123"/>
      <c r="P300" s="1123"/>
      <c r="Q300" s="1123"/>
      <c r="R300" s="1123"/>
      <c r="S300" s="1123"/>
      <c r="T300" s="1123"/>
    </row>
    <row r="301" spans="1:20" ht="16.5" customHeight="1">
      <c r="A301" s="1123"/>
      <c r="B301" s="1123"/>
      <c r="C301" s="1123"/>
      <c r="D301" s="1123"/>
      <c r="E301" s="1123"/>
      <c r="F301" s="1123"/>
      <c r="G301" s="1123"/>
      <c r="H301" s="1123"/>
      <c r="I301" s="1123"/>
      <c r="J301" s="1123"/>
      <c r="K301" s="1123"/>
      <c r="L301" s="1123"/>
      <c r="M301" s="1123"/>
      <c r="N301" s="1123"/>
      <c r="O301" s="1123"/>
      <c r="P301" s="1123"/>
      <c r="Q301" s="1123"/>
      <c r="R301" s="1123"/>
      <c r="S301" s="1123"/>
      <c r="T301" s="1123"/>
    </row>
    <row r="302" spans="1:20" ht="16.5" customHeight="1">
      <c r="A302" s="1123"/>
      <c r="B302" s="1123"/>
      <c r="C302" s="1123"/>
      <c r="D302" s="1123"/>
      <c r="E302" s="1123"/>
      <c r="F302" s="1123"/>
      <c r="G302" s="1123"/>
      <c r="H302" s="1123"/>
      <c r="I302" s="1123"/>
      <c r="J302" s="1123"/>
      <c r="K302" s="1123"/>
      <c r="L302" s="1123"/>
      <c r="M302" s="1123"/>
      <c r="N302" s="1123"/>
      <c r="O302" s="1123"/>
      <c r="P302" s="1123"/>
      <c r="Q302" s="1123"/>
      <c r="R302" s="1123"/>
      <c r="S302" s="1123"/>
      <c r="T302" s="1123"/>
    </row>
    <row r="303" spans="1:20" ht="16.5" customHeight="1">
      <c r="A303" s="1123"/>
      <c r="B303" s="1123"/>
      <c r="C303" s="1123"/>
      <c r="D303" s="1123"/>
      <c r="E303" s="1123"/>
      <c r="F303" s="1123"/>
      <c r="G303" s="1123"/>
      <c r="H303" s="1123"/>
      <c r="I303" s="1123"/>
      <c r="J303" s="1123"/>
      <c r="K303" s="1123"/>
      <c r="L303" s="1123"/>
      <c r="M303" s="1123"/>
      <c r="N303" s="1123"/>
      <c r="O303" s="1123"/>
      <c r="P303" s="1123"/>
      <c r="Q303" s="1123"/>
      <c r="R303" s="1123"/>
      <c r="S303" s="1123"/>
      <c r="T303" s="1123"/>
    </row>
    <row r="304" spans="1:20" ht="16.5" customHeight="1">
      <c r="A304" s="1123"/>
      <c r="B304" s="1123"/>
      <c r="C304" s="1123"/>
      <c r="D304" s="1123"/>
      <c r="E304" s="1123"/>
      <c r="F304" s="1123"/>
      <c r="G304" s="1123"/>
      <c r="H304" s="1123"/>
      <c r="I304" s="1123"/>
      <c r="J304" s="1123"/>
      <c r="K304" s="1123"/>
      <c r="L304" s="1123"/>
      <c r="M304" s="1123"/>
      <c r="N304" s="1123"/>
      <c r="O304" s="1123"/>
      <c r="P304" s="1123"/>
      <c r="Q304" s="1123"/>
      <c r="R304" s="1123"/>
      <c r="S304" s="1123"/>
      <c r="T304" s="1123"/>
    </row>
    <row r="305" spans="1:20" ht="16.5" customHeight="1">
      <c r="A305" s="1123"/>
      <c r="B305" s="1123"/>
      <c r="C305" s="1123"/>
      <c r="D305" s="1123"/>
      <c r="E305" s="1123"/>
      <c r="F305" s="1123"/>
      <c r="G305" s="1123"/>
      <c r="H305" s="1123"/>
      <c r="I305" s="1123"/>
      <c r="J305" s="1123"/>
      <c r="K305" s="1123"/>
      <c r="L305" s="1123"/>
      <c r="M305" s="1123"/>
      <c r="N305" s="1123"/>
      <c r="O305" s="1123"/>
      <c r="P305" s="1123"/>
      <c r="Q305" s="1123"/>
      <c r="R305" s="1123"/>
      <c r="S305" s="1123"/>
      <c r="T305" s="1123"/>
    </row>
    <row r="306" spans="1:20" ht="16.5" customHeight="1">
      <c r="A306" s="1123"/>
      <c r="B306" s="1123"/>
      <c r="C306" s="1123"/>
      <c r="D306" s="1123"/>
      <c r="E306" s="1123"/>
      <c r="F306" s="1123"/>
      <c r="G306" s="1123"/>
      <c r="H306" s="1123"/>
      <c r="I306" s="1123"/>
      <c r="J306" s="1123"/>
      <c r="K306" s="1123"/>
      <c r="L306" s="1123"/>
      <c r="M306" s="1123"/>
      <c r="N306" s="1123"/>
      <c r="O306" s="1123"/>
      <c r="P306" s="1123"/>
      <c r="Q306" s="1123"/>
      <c r="R306" s="1123"/>
      <c r="S306" s="1123"/>
      <c r="T306" s="1123"/>
    </row>
    <row r="307" spans="1:20" ht="16.5" customHeight="1">
      <c r="A307" s="1123"/>
      <c r="B307" s="1123"/>
      <c r="C307" s="1123"/>
      <c r="D307" s="1123"/>
      <c r="E307" s="1123"/>
      <c r="F307" s="1123"/>
      <c r="G307" s="1123"/>
      <c r="H307" s="1123"/>
      <c r="I307" s="1123"/>
      <c r="J307" s="1123"/>
      <c r="K307" s="1123"/>
      <c r="L307" s="1123"/>
      <c r="M307" s="1123"/>
      <c r="N307" s="1123"/>
      <c r="O307" s="1123"/>
      <c r="P307" s="1123"/>
      <c r="Q307" s="1123"/>
      <c r="R307" s="1123"/>
      <c r="S307" s="1123"/>
      <c r="T307" s="1123"/>
    </row>
    <row r="308" spans="1:20" ht="16.5" customHeight="1">
      <c r="A308" s="1123"/>
      <c r="B308" s="1123"/>
      <c r="C308" s="1123"/>
      <c r="D308" s="1123"/>
      <c r="E308" s="1123"/>
      <c r="F308" s="1123"/>
      <c r="G308" s="1123"/>
      <c r="H308" s="1123"/>
      <c r="I308" s="1123"/>
      <c r="J308" s="1123"/>
      <c r="K308" s="1123"/>
      <c r="L308" s="1123"/>
      <c r="M308" s="1123"/>
      <c r="N308" s="1123"/>
      <c r="O308" s="1123"/>
      <c r="P308" s="1123"/>
      <c r="Q308" s="1123"/>
      <c r="R308" s="1123"/>
      <c r="S308" s="1123"/>
      <c r="T308" s="1123"/>
    </row>
    <row r="309" spans="1:20" ht="16.5" customHeight="1">
      <c r="A309" s="1123"/>
      <c r="B309" s="1123"/>
      <c r="C309" s="1123"/>
      <c r="D309" s="1123"/>
      <c r="E309" s="1123"/>
      <c r="F309" s="1123"/>
      <c r="G309" s="1123"/>
      <c r="H309" s="1123"/>
      <c r="I309" s="1123"/>
      <c r="J309" s="1123"/>
      <c r="K309" s="1123"/>
      <c r="L309" s="1123"/>
      <c r="M309" s="1123"/>
      <c r="N309" s="1123"/>
      <c r="O309" s="1123"/>
      <c r="P309" s="1123"/>
      <c r="Q309" s="1123"/>
      <c r="R309" s="1123"/>
      <c r="S309" s="1123"/>
      <c r="T309" s="1123"/>
    </row>
    <row r="310" spans="1:20" ht="16.5" customHeight="1">
      <c r="A310" s="1123"/>
      <c r="B310" s="1123"/>
      <c r="C310" s="1123"/>
      <c r="D310" s="1123"/>
      <c r="E310" s="1123"/>
      <c r="F310" s="1123"/>
      <c r="G310" s="1123"/>
      <c r="H310" s="1123"/>
      <c r="I310" s="1123"/>
      <c r="J310" s="1123"/>
      <c r="K310" s="1123"/>
      <c r="L310" s="1123"/>
      <c r="M310" s="1123"/>
      <c r="N310" s="1123"/>
      <c r="O310" s="1123"/>
      <c r="P310" s="1123"/>
      <c r="Q310" s="1123"/>
      <c r="R310" s="1123"/>
      <c r="S310" s="1123"/>
      <c r="T310" s="1123"/>
    </row>
    <row r="311" spans="1:20" ht="16.5" customHeight="1">
      <c r="A311" s="1123"/>
      <c r="B311" s="1123"/>
      <c r="C311" s="1123"/>
      <c r="D311" s="1123"/>
      <c r="E311" s="1123"/>
      <c r="F311" s="1123"/>
      <c r="G311" s="1123"/>
      <c r="H311" s="1123"/>
      <c r="I311" s="1123"/>
      <c r="J311" s="1123"/>
      <c r="K311" s="1123"/>
      <c r="L311" s="1123"/>
      <c r="M311" s="1123"/>
      <c r="N311" s="1123"/>
      <c r="O311" s="1123"/>
      <c r="P311" s="1123"/>
      <c r="Q311" s="1123"/>
      <c r="R311" s="1123"/>
      <c r="S311" s="1123"/>
      <c r="T311" s="1123"/>
    </row>
    <row r="312" spans="1:20" ht="16.5" customHeight="1">
      <c r="A312" s="1123"/>
      <c r="B312" s="1123"/>
      <c r="C312" s="1123"/>
      <c r="D312" s="1123"/>
      <c r="E312" s="1123"/>
      <c r="F312" s="1123"/>
      <c r="G312" s="1123"/>
      <c r="H312" s="1123"/>
      <c r="I312" s="1123"/>
      <c r="J312" s="1123"/>
      <c r="K312" s="1123"/>
      <c r="L312" s="1123"/>
      <c r="M312" s="1123"/>
      <c r="N312" s="1123"/>
      <c r="O312" s="1123"/>
      <c r="P312" s="1123"/>
      <c r="Q312" s="1123"/>
      <c r="R312" s="1123"/>
      <c r="S312" s="1123"/>
      <c r="T312" s="1123"/>
    </row>
    <row r="313" spans="1:20" ht="16.5" customHeight="1">
      <c r="A313" s="1123"/>
      <c r="B313" s="1123"/>
      <c r="C313" s="1123"/>
      <c r="D313" s="1123"/>
      <c r="E313" s="1123"/>
      <c r="F313" s="1123"/>
      <c r="G313" s="1123"/>
      <c r="H313" s="1123"/>
      <c r="I313" s="1123"/>
      <c r="J313" s="1123"/>
      <c r="K313" s="1123"/>
      <c r="L313" s="1123"/>
      <c r="M313" s="1123"/>
      <c r="N313" s="1123"/>
      <c r="O313" s="1123"/>
      <c r="P313" s="1123"/>
      <c r="Q313" s="1123"/>
      <c r="R313" s="1123"/>
      <c r="S313" s="1123"/>
      <c r="T313" s="1123"/>
    </row>
    <row r="314" spans="1:20" ht="16.5" customHeight="1">
      <c r="A314" s="1123"/>
      <c r="B314" s="1123"/>
      <c r="C314" s="1123"/>
      <c r="D314" s="1123"/>
      <c r="E314" s="1123"/>
      <c r="F314" s="1123"/>
      <c r="G314" s="1123"/>
      <c r="H314" s="1123"/>
      <c r="I314" s="1123"/>
      <c r="J314" s="1123"/>
      <c r="K314" s="1123"/>
      <c r="L314" s="1123"/>
      <c r="M314" s="1123"/>
      <c r="N314" s="1123"/>
      <c r="O314" s="1123"/>
      <c r="P314" s="1123"/>
      <c r="Q314" s="1123"/>
      <c r="R314" s="1123"/>
      <c r="S314" s="1123"/>
      <c r="T314" s="1123"/>
    </row>
    <row r="315" spans="1:20" ht="16.5" customHeight="1">
      <c r="A315" s="1123"/>
      <c r="B315" s="1123"/>
      <c r="C315" s="1123"/>
      <c r="D315" s="1123"/>
      <c r="E315" s="1123"/>
      <c r="F315" s="1123"/>
      <c r="G315" s="1123"/>
      <c r="H315" s="1123"/>
      <c r="I315" s="1123"/>
      <c r="J315" s="1123"/>
      <c r="K315" s="1123"/>
      <c r="L315" s="1123"/>
      <c r="M315" s="1123"/>
      <c r="N315" s="1123"/>
      <c r="O315" s="1123"/>
      <c r="P315" s="1123"/>
      <c r="Q315" s="1123"/>
      <c r="R315" s="1123"/>
      <c r="S315" s="1123"/>
      <c r="T315" s="1123"/>
    </row>
    <row r="316" spans="1:20" ht="16.5" customHeight="1">
      <c r="A316" s="1123"/>
      <c r="B316" s="1123"/>
      <c r="C316" s="1123"/>
      <c r="D316" s="1123"/>
      <c r="E316" s="1123"/>
      <c r="F316" s="1123"/>
      <c r="G316" s="1123"/>
      <c r="H316" s="1123"/>
      <c r="I316" s="1123"/>
      <c r="J316" s="1123"/>
      <c r="K316" s="1123"/>
      <c r="L316" s="1123"/>
      <c r="M316" s="1123"/>
      <c r="N316" s="1123"/>
      <c r="O316" s="1123"/>
      <c r="P316" s="1123"/>
      <c r="Q316" s="1123"/>
      <c r="R316" s="1123"/>
      <c r="S316" s="1123"/>
      <c r="T316" s="1123"/>
    </row>
    <row r="317" spans="1:20" ht="16.5" customHeight="1">
      <c r="A317" s="1123"/>
      <c r="B317" s="1123"/>
      <c r="C317" s="1123"/>
      <c r="D317" s="1123"/>
      <c r="E317" s="1123"/>
      <c r="F317" s="1123"/>
      <c r="G317" s="1123"/>
      <c r="H317" s="1123"/>
      <c r="I317" s="1123"/>
      <c r="J317" s="1123"/>
      <c r="K317" s="1123"/>
      <c r="L317" s="1123"/>
      <c r="M317" s="1123"/>
      <c r="N317" s="1123"/>
      <c r="O317" s="1123"/>
      <c r="P317" s="1123"/>
      <c r="Q317" s="1123"/>
      <c r="R317" s="1123"/>
      <c r="S317" s="1123"/>
      <c r="T317" s="1123"/>
    </row>
    <row r="318" spans="1:20" ht="16.5" customHeight="1">
      <c r="A318" s="1123"/>
      <c r="B318" s="1123"/>
      <c r="C318" s="1123"/>
      <c r="D318" s="1123"/>
      <c r="E318" s="1123"/>
      <c r="F318" s="1123"/>
      <c r="G318" s="1123"/>
      <c r="H318" s="1123"/>
      <c r="I318" s="1123"/>
      <c r="J318" s="1123"/>
      <c r="K318" s="1123"/>
      <c r="L318" s="1123"/>
      <c r="M318" s="1123"/>
      <c r="N318" s="1123"/>
      <c r="O318" s="1123"/>
      <c r="P318" s="1123"/>
      <c r="Q318" s="1123"/>
      <c r="R318" s="1123"/>
      <c r="S318" s="1123"/>
      <c r="T318" s="1123"/>
    </row>
    <row r="319" spans="1:20" ht="16.5" customHeight="1">
      <c r="A319" s="1123"/>
      <c r="B319" s="1123"/>
      <c r="C319" s="1123"/>
      <c r="D319" s="1123"/>
      <c r="E319" s="1123"/>
      <c r="F319" s="1123"/>
      <c r="G319" s="1123"/>
      <c r="H319" s="1123"/>
      <c r="I319" s="1123"/>
      <c r="J319" s="1123"/>
      <c r="K319" s="1123"/>
      <c r="L319" s="1123"/>
      <c r="M319" s="1123"/>
      <c r="N319" s="1123"/>
      <c r="O319" s="1123"/>
      <c r="P319" s="1123"/>
      <c r="Q319" s="1123"/>
      <c r="R319" s="1123"/>
      <c r="S319" s="1123"/>
      <c r="T319" s="1123"/>
    </row>
    <row r="320" spans="1:20" ht="16.5" customHeight="1">
      <c r="A320" s="1123"/>
      <c r="B320" s="1123"/>
      <c r="C320" s="1123"/>
      <c r="D320" s="1123"/>
      <c r="E320" s="1123"/>
      <c r="F320" s="1123"/>
      <c r="G320" s="1123"/>
      <c r="H320" s="1123"/>
      <c r="I320" s="1123"/>
      <c r="J320" s="1123"/>
      <c r="K320" s="1123"/>
      <c r="L320" s="1123"/>
      <c r="M320" s="1123"/>
      <c r="N320" s="1123"/>
      <c r="O320" s="1123"/>
      <c r="P320" s="1123"/>
      <c r="Q320" s="1123"/>
      <c r="R320" s="1123"/>
      <c r="S320" s="1123"/>
      <c r="T320" s="1123"/>
    </row>
    <row r="321" spans="1:20" ht="16.5" customHeight="1">
      <c r="A321" s="1123"/>
      <c r="B321" s="1123"/>
      <c r="C321" s="1123"/>
      <c r="D321" s="1123"/>
      <c r="E321" s="1123"/>
      <c r="F321" s="1123"/>
      <c r="G321" s="1123"/>
      <c r="H321" s="1123"/>
      <c r="I321" s="1123"/>
      <c r="J321" s="1123"/>
      <c r="K321" s="1123"/>
      <c r="L321" s="1123"/>
      <c r="M321" s="1123"/>
      <c r="N321" s="1123"/>
      <c r="O321" s="1123"/>
      <c r="P321" s="1123"/>
      <c r="Q321" s="1123"/>
      <c r="R321" s="1123"/>
      <c r="S321" s="1123"/>
      <c r="T321" s="1123"/>
    </row>
    <row r="322" spans="1:20" ht="16.5" customHeight="1">
      <c r="A322" s="1123"/>
      <c r="B322" s="1123"/>
      <c r="C322" s="1123"/>
      <c r="D322" s="1123"/>
      <c r="E322" s="1123"/>
      <c r="F322" s="1123"/>
      <c r="G322" s="1123"/>
      <c r="H322" s="1123"/>
      <c r="I322" s="1123"/>
      <c r="J322" s="1123"/>
      <c r="K322" s="1123"/>
      <c r="L322" s="1123"/>
      <c r="M322" s="1123"/>
      <c r="N322" s="1123"/>
      <c r="O322" s="1123"/>
      <c r="P322" s="1123"/>
      <c r="Q322" s="1123"/>
      <c r="R322" s="1123"/>
      <c r="S322" s="1123"/>
      <c r="T322" s="1123"/>
    </row>
    <row r="323" spans="1:20" ht="16.5" customHeight="1">
      <c r="A323" s="1123"/>
      <c r="B323" s="1123"/>
      <c r="C323" s="1123"/>
      <c r="D323" s="1123"/>
      <c r="E323" s="1123"/>
      <c r="F323" s="1123"/>
      <c r="G323" s="1123"/>
      <c r="H323" s="1123"/>
      <c r="I323" s="1123"/>
      <c r="J323" s="1123"/>
      <c r="K323" s="1123"/>
      <c r="L323" s="1123"/>
      <c r="M323" s="1123"/>
      <c r="N323" s="1123"/>
      <c r="O323" s="1123"/>
      <c r="P323" s="1123"/>
      <c r="Q323" s="1123"/>
      <c r="R323" s="1123"/>
      <c r="S323" s="1123"/>
      <c r="T323" s="1123"/>
    </row>
    <row r="324" spans="1:20" ht="16.5" customHeight="1">
      <c r="A324" s="1123"/>
      <c r="B324" s="1123"/>
      <c r="C324" s="1123"/>
      <c r="D324" s="1123"/>
      <c r="E324" s="1123"/>
      <c r="F324" s="1123"/>
      <c r="G324" s="1123"/>
      <c r="H324" s="1123"/>
      <c r="I324" s="1123"/>
      <c r="J324" s="1123"/>
      <c r="K324" s="1123"/>
      <c r="L324" s="1123"/>
      <c r="M324" s="1123"/>
      <c r="N324" s="1123"/>
      <c r="O324" s="1123"/>
      <c r="P324" s="1123"/>
      <c r="Q324" s="1123"/>
      <c r="R324" s="1123"/>
      <c r="S324" s="1123"/>
      <c r="T324" s="1123"/>
    </row>
    <row r="325" spans="1:20" ht="16.5" customHeight="1">
      <c r="A325" s="1123"/>
      <c r="B325" s="1123"/>
      <c r="C325" s="1123"/>
      <c r="D325" s="1123"/>
      <c r="E325" s="1123"/>
      <c r="F325" s="1123"/>
      <c r="G325" s="1123"/>
      <c r="H325" s="1123"/>
      <c r="I325" s="1123"/>
      <c r="J325" s="1123"/>
      <c r="K325" s="1123"/>
      <c r="L325" s="1123"/>
      <c r="M325" s="1123"/>
      <c r="N325" s="1123"/>
      <c r="O325" s="1123"/>
      <c r="P325" s="1123"/>
      <c r="Q325" s="1123"/>
      <c r="R325" s="1123"/>
      <c r="S325" s="1123"/>
      <c r="T325" s="1123"/>
    </row>
    <row r="326" spans="1:20" ht="16.5" customHeight="1">
      <c r="A326" s="1123"/>
      <c r="B326" s="1123"/>
      <c r="C326" s="1123"/>
      <c r="D326" s="1123"/>
      <c r="E326" s="1123"/>
      <c r="F326" s="1123"/>
      <c r="G326" s="1123"/>
      <c r="H326" s="1123"/>
      <c r="I326" s="1123"/>
      <c r="J326" s="1123"/>
      <c r="K326" s="1123"/>
      <c r="L326" s="1123"/>
      <c r="M326" s="1123"/>
      <c r="N326" s="1123"/>
      <c r="O326" s="1123"/>
      <c r="P326" s="1123"/>
      <c r="Q326" s="1123"/>
      <c r="R326" s="1123"/>
      <c r="S326" s="1123"/>
      <c r="T326" s="1123"/>
    </row>
    <row r="327" spans="1:20" ht="16.5" customHeight="1">
      <c r="A327" s="1123"/>
      <c r="B327" s="1123"/>
      <c r="C327" s="1123"/>
      <c r="D327" s="1123"/>
      <c r="E327" s="1123"/>
      <c r="F327" s="1123"/>
      <c r="G327" s="1123"/>
      <c r="H327" s="1123"/>
      <c r="I327" s="1123"/>
      <c r="J327" s="1123"/>
      <c r="K327" s="1123"/>
      <c r="L327" s="1123"/>
      <c r="M327" s="1123"/>
      <c r="N327" s="1123"/>
      <c r="O327" s="1123"/>
      <c r="P327" s="1123"/>
      <c r="Q327" s="1123"/>
      <c r="R327" s="1123"/>
      <c r="S327" s="1123"/>
      <c r="T327" s="1123"/>
    </row>
    <row r="328" spans="1:20" ht="16.5" customHeight="1">
      <c r="A328" s="1123"/>
      <c r="B328" s="1123"/>
      <c r="C328" s="1123"/>
      <c r="D328" s="1123"/>
      <c r="E328" s="1123"/>
      <c r="F328" s="1123"/>
      <c r="G328" s="1123"/>
      <c r="H328" s="1123"/>
      <c r="I328" s="1123"/>
      <c r="J328" s="1123"/>
      <c r="K328" s="1123"/>
      <c r="L328" s="1123"/>
      <c r="M328" s="1123"/>
      <c r="N328" s="1123"/>
      <c r="O328" s="1123"/>
      <c r="P328" s="1123"/>
      <c r="Q328" s="1123"/>
      <c r="R328" s="1123"/>
      <c r="S328" s="1123"/>
      <c r="T328" s="1123"/>
    </row>
    <row r="329" spans="1:20" ht="16.5" customHeight="1">
      <c r="A329" s="1123"/>
      <c r="B329" s="1123"/>
      <c r="C329" s="1123"/>
      <c r="D329" s="1123"/>
      <c r="E329" s="1123"/>
      <c r="F329" s="1123"/>
      <c r="G329" s="1123"/>
      <c r="H329" s="1123"/>
      <c r="I329" s="1123"/>
      <c r="J329" s="1123"/>
      <c r="K329" s="1123"/>
      <c r="L329" s="1123"/>
      <c r="M329" s="1123"/>
      <c r="N329" s="1123"/>
      <c r="O329" s="1123"/>
      <c r="P329" s="1123"/>
      <c r="Q329" s="1123"/>
      <c r="R329" s="1123"/>
      <c r="S329" s="1123"/>
      <c r="T329" s="1123"/>
    </row>
    <row r="330" spans="1:20" ht="16.5" customHeight="1">
      <c r="A330" s="1123"/>
      <c r="B330" s="1123"/>
      <c r="C330" s="1123"/>
      <c r="D330" s="1123"/>
      <c r="E330" s="1123"/>
      <c r="F330" s="1123"/>
      <c r="G330" s="1123"/>
      <c r="H330" s="1123"/>
      <c r="I330" s="1123"/>
      <c r="J330" s="1123"/>
      <c r="K330" s="1123"/>
      <c r="L330" s="1123"/>
      <c r="M330" s="1123"/>
      <c r="N330" s="1123"/>
      <c r="O330" s="1123"/>
      <c r="P330" s="1123"/>
      <c r="Q330" s="1123"/>
      <c r="R330" s="1123"/>
      <c r="S330" s="1123"/>
      <c r="T330" s="1123"/>
    </row>
    <row r="331" spans="1:20" ht="16.5" customHeight="1">
      <c r="A331" s="1123"/>
      <c r="B331" s="1123"/>
      <c r="C331" s="1123"/>
      <c r="D331" s="1123"/>
      <c r="E331" s="1123"/>
      <c r="F331" s="1123"/>
      <c r="G331" s="1123"/>
      <c r="H331" s="1123"/>
      <c r="I331" s="1123"/>
      <c r="J331" s="1123"/>
      <c r="K331" s="1123"/>
      <c r="L331" s="1123"/>
      <c r="M331" s="1123"/>
      <c r="N331" s="1123"/>
      <c r="O331" s="1123"/>
      <c r="P331" s="1123"/>
      <c r="Q331" s="1123"/>
      <c r="R331" s="1123"/>
      <c r="S331" s="1123"/>
      <c r="T331" s="1123"/>
    </row>
    <row r="332" spans="1:20" ht="16.5" customHeight="1">
      <c r="A332" s="1123"/>
      <c r="B332" s="1123"/>
      <c r="C332" s="1123"/>
      <c r="D332" s="1123"/>
      <c r="E332" s="1123"/>
      <c r="F332" s="1123"/>
      <c r="G332" s="1123"/>
      <c r="H332" s="1123"/>
      <c r="I332" s="1123"/>
      <c r="J332" s="1123"/>
      <c r="K332" s="1123"/>
      <c r="L332" s="1123"/>
      <c r="M332" s="1123"/>
      <c r="N332" s="1123"/>
      <c r="O332" s="1123"/>
      <c r="P332" s="1123"/>
      <c r="Q332" s="1123"/>
      <c r="R332" s="1123"/>
      <c r="S332" s="1123"/>
      <c r="T332" s="1123"/>
    </row>
    <row r="333" spans="1:20" ht="16.5" customHeight="1">
      <c r="A333" s="1123"/>
      <c r="B333" s="1123"/>
      <c r="C333" s="1123"/>
      <c r="D333" s="1123"/>
      <c r="E333" s="1123"/>
      <c r="F333" s="1123"/>
      <c r="G333" s="1123"/>
      <c r="H333" s="1123"/>
      <c r="I333" s="1123"/>
      <c r="J333" s="1123"/>
      <c r="K333" s="1123"/>
      <c r="L333" s="1123"/>
      <c r="M333" s="1123"/>
      <c r="N333" s="1123"/>
      <c r="O333" s="1123"/>
      <c r="P333" s="1123"/>
      <c r="Q333" s="1123"/>
      <c r="R333" s="1123"/>
      <c r="S333" s="1123"/>
      <c r="T333" s="1123"/>
    </row>
    <row r="334" spans="1:20" ht="16.5" customHeight="1">
      <c r="A334" s="1123"/>
      <c r="B334" s="1123"/>
      <c r="C334" s="1123"/>
      <c r="D334" s="1123"/>
      <c r="E334" s="1123"/>
      <c r="F334" s="1123"/>
      <c r="G334" s="1123"/>
      <c r="H334" s="1123"/>
      <c r="I334" s="1123"/>
      <c r="J334" s="1123"/>
      <c r="K334" s="1123"/>
      <c r="L334" s="1123"/>
      <c r="M334" s="1123"/>
      <c r="N334" s="1123"/>
      <c r="O334" s="1123"/>
      <c r="P334" s="1123"/>
      <c r="Q334" s="1123"/>
      <c r="R334" s="1123"/>
      <c r="S334" s="1123"/>
      <c r="T334" s="1123"/>
    </row>
    <row r="335" spans="1:20" ht="16.5" customHeight="1">
      <c r="A335" s="1123"/>
      <c r="B335" s="1123"/>
      <c r="C335" s="1123"/>
      <c r="D335" s="1123"/>
      <c r="E335" s="1123"/>
      <c r="F335" s="1123"/>
      <c r="G335" s="1123"/>
      <c r="H335" s="1123"/>
      <c r="I335" s="1123"/>
      <c r="J335" s="1123"/>
      <c r="K335" s="1123"/>
      <c r="L335" s="1123"/>
      <c r="M335" s="1123"/>
      <c r="N335" s="1123"/>
      <c r="O335" s="1123"/>
      <c r="P335" s="1123"/>
      <c r="Q335" s="1123"/>
      <c r="R335" s="1123"/>
      <c r="S335" s="1123"/>
      <c r="T335" s="1123"/>
    </row>
    <row r="336" spans="1:20" ht="16.5" customHeight="1">
      <c r="A336" s="1123"/>
      <c r="B336" s="1123"/>
      <c r="C336" s="1123"/>
      <c r="D336" s="1123"/>
      <c r="E336" s="1123"/>
      <c r="F336" s="1123"/>
      <c r="G336" s="1123"/>
      <c r="H336" s="1123"/>
      <c r="I336" s="1123"/>
      <c r="J336" s="1123"/>
      <c r="K336" s="1123"/>
      <c r="L336" s="1123"/>
      <c r="M336" s="1123"/>
      <c r="N336" s="1123"/>
      <c r="O336" s="1123"/>
      <c r="P336" s="1123"/>
      <c r="Q336" s="1123"/>
      <c r="R336" s="1123"/>
      <c r="S336" s="1123"/>
      <c r="T336" s="1123"/>
    </row>
    <row r="337" spans="1:20" ht="16.5" customHeight="1">
      <c r="A337" s="1123"/>
      <c r="B337" s="1123"/>
      <c r="C337" s="1123"/>
      <c r="D337" s="1123"/>
      <c r="E337" s="1123"/>
      <c r="F337" s="1123"/>
      <c r="G337" s="1123"/>
      <c r="H337" s="1123"/>
      <c r="I337" s="1123"/>
      <c r="J337" s="1123"/>
      <c r="K337" s="1123"/>
      <c r="L337" s="1123"/>
      <c r="M337" s="1123"/>
      <c r="N337" s="1123"/>
      <c r="O337" s="1123"/>
      <c r="P337" s="1123"/>
      <c r="Q337" s="1123"/>
      <c r="R337" s="1123"/>
      <c r="S337" s="1123"/>
      <c r="T337" s="1123"/>
    </row>
    <row r="338" spans="1:20" ht="16.5" customHeight="1">
      <c r="A338" s="1123"/>
      <c r="B338" s="1123"/>
      <c r="C338" s="1123"/>
      <c r="D338" s="1123"/>
      <c r="E338" s="1123"/>
      <c r="F338" s="1123"/>
      <c r="G338" s="1123"/>
      <c r="H338" s="1123"/>
      <c r="I338" s="1123"/>
      <c r="J338" s="1123"/>
      <c r="K338" s="1123"/>
      <c r="L338" s="1123"/>
      <c r="M338" s="1123"/>
      <c r="N338" s="1123"/>
      <c r="O338" s="1123"/>
      <c r="P338" s="1123"/>
      <c r="Q338" s="1123"/>
      <c r="R338" s="1123"/>
      <c r="S338" s="1123"/>
      <c r="T338" s="1123"/>
    </row>
    <row r="339" spans="1:20" ht="16.5" customHeight="1">
      <c r="A339" s="1123"/>
      <c r="B339" s="1123"/>
      <c r="C339" s="1123"/>
      <c r="D339" s="1123"/>
      <c r="E339" s="1123"/>
      <c r="F339" s="1123"/>
      <c r="G339" s="1123"/>
      <c r="H339" s="1123"/>
      <c r="I339" s="1123"/>
      <c r="J339" s="1123"/>
      <c r="K339" s="1123"/>
      <c r="L339" s="1123"/>
      <c r="M339" s="1123"/>
      <c r="N339" s="1123"/>
      <c r="O339" s="1123"/>
      <c r="P339" s="1123"/>
      <c r="Q339" s="1123"/>
      <c r="R339" s="1123"/>
      <c r="S339" s="1123"/>
      <c r="T339" s="1123"/>
    </row>
    <row r="340" spans="1:20" ht="16.5" customHeight="1">
      <c r="A340" s="1123"/>
      <c r="B340" s="1123"/>
      <c r="C340" s="1123"/>
      <c r="D340" s="1123"/>
      <c r="E340" s="1123"/>
      <c r="F340" s="1123"/>
      <c r="G340" s="1123"/>
      <c r="H340" s="1123"/>
      <c r="I340" s="1123"/>
      <c r="J340" s="1123"/>
      <c r="K340" s="1123"/>
      <c r="L340" s="1123"/>
      <c r="M340" s="1123"/>
      <c r="N340" s="1123"/>
      <c r="O340" s="1123"/>
      <c r="P340" s="1123"/>
      <c r="Q340" s="1123"/>
      <c r="R340" s="1123"/>
      <c r="S340" s="1123"/>
      <c r="T340" s="1123"/>
    </row>
    <row r="341" spans="1:20" ht="16.5" customHeight="1">
      <c r="A341" s="1123"/>
      <c r="B341" s="1123"/>
      <c r="C341" s="1123"/>
      <c r="D341" s="1123"/>
      <c r="E341" s="1123"/>
      <c r="F341" s="1123"/>
      <c r="G341" s="1123"/>
      <c r="H341" s="1123"/>
      <c r="I341" s="1123"/>
      <c r="J341" s="1123"/>
      <c r="K341" s="1123"/>
      <c r="L341" s="1123"/>
      <c r="M341" s="1123"/>
      <c r="N341" s="1123"/>
      <c r="O341" s="1123"/>
      <c r="P341" s="1123"/>
      <c r="Q341" s="1123"/>
      <c r="R341" s="1123"/>
      <c r="S341" s="1123"/>
      <c r="T341" s="1123"/>
    </row>
    <row r="342" spans="1:20" ht="16.5" customHeight="1">
      <c r="A342" s="1123"/>
      <c r="B342" s="1123"/>
      <c r="C342" s="1123"/>
      <c r="D342" s="1123"/>
      <c r="E342" s="1123"/>
      <c r="F342" s="1123"/>
      <c r="G342" s="1123"/>
      <c r="H342" s="1123"/>
      <c r="I342" s="1123"/>
      <c r="J342" s="1123"/>
      <c r="K342" s="1123"/>
      <c r="L342" s="1123"/>
      <c r="M342" s="1123"/>
      <c r="N342" s="1123"/>
      <c r="O342" s="1123"/>
      <c r="P342" s="1123"/>
      <c r="Q342" s="1123"/>
      <c r="R342" s="1123"/>
      <c r="S342" s="1123"/>
      <c r="T342" s="1123"/>
    </row>
    <row r="343" spans="1:20" ht="16.5" customHeight="1">
      <c r="A343" s="1123"/>
      <c r="B343" s="1123"/>
      <c r="C343" s="1123"/>
      <c r="D343" s="1123"/>
      <c r="E343" s="1123"/>
      <c r="F343" s="1123"/>
      <c r="G343" s="1123"/>
      <c r="H343" s="1123"/>
      <c r="I343" s="1123"/>
      <c r="J343" s="1123"/>
      <c r="K343" s="1123"/>
      <c r="L343" s="1123"/>
      <c r="M343" s="1123"/>
      <c r="N343" s="1123"/>
      <c r="O343" s="1123"/>
      <c r="P343" s="1123"/>
      <c r="Q343" s="1123"/>
      <c r="R343" s="1123"/>
      <c r="S343" s="1123"/>
      <c r="T343" s="1123"/>
    </row>
    <row r="344" spans="1:20" ht="16.5" customHeight="1">
      <c r="A344" s="1123"/>
      <c r="B344" s="1123"/>
      <c r="C344" s="1123"/>
      <c r="D344" s="1123"/>
      <c r="E344" s="1123"/>
      <c r="F344" s="1123"/>
      <c r="G344" s="1123"/>
      <c r="H344" s="1123"/>
      <c r="I344" s="1123"/>
      <c r="J344" s="1123"/>
      <c r="K344" s="1123"/>
      <c r="L344" s="1123"/>
      <c r="M344" s="1123"/>
      <c r="N344" s="1123"/>
      <c r="O344" s="1123"/>
      <c r="P344" s="1123"/>
      <c r="Q344" s="1123"/>
      <c r="R344" s="1123"/>
      <c r="S344" s="1123"/>
      <c r="T344" s="1123"/>
    </row>
    <row r="345" spans="1:20" ht="16.5" customHeight="1">
      <c r="A345" s="1123"/>
      <c r="B345" s="1123"/>
      <c r="C345" s="1123"/>
      <c r="D345" s="1123"/>
      <c r="E345" s="1123"/>
      <c r="F345" s="1123"/>
      <c r="G345" s="1123"/>
      <c r="H345" s="1123"/>
      <c r="I345" s="1123"/>
      <c r="J345" s="1123"/>
      <c r="K345" s="1123"/>
      <c r="L345" s="1123"/>
      <c r="M345" s="1123"/>
      <c r="N345" s="1123"/>
      <c r="O345" s="1123"/>
      <c r="P345" s="1123"/>
      <c r="Q345" s="1123"/>
      <c r="R345" s="1123"/>
      <c r="S345" s="1123"/>
      <c r="T345" s="1123"/>
    </row>
    <row r="346" spans="1:20" ht="16.5" customHeight="1">
      <c r="A346" s="1123"/>
      <c r="B346" s="1123"/>
      <c r="C346" s="1123"/>
      <c r="D346" s="1123"/>
      <c r="E346" s="1123"/>
      <c r="F346" s="1123"/>
      <c r="G346" s="1123"/>
      <c r="H346" s="1123"/>
      <c r="I346" s="1123"/>
      <c r="J346" s="1123"/>
      <c r="K346" s="1123"/>
      <c r="L346" s="1123"/>
      <c r="M346" s="1123"/>
      <c r="N346" s="1123"/>
      <c r="O346" s="1123"/>
      <c r="P346" s="1123"/>
      <c r="Q346" s="1123"/>
      <c r="R346" s="1123"/>
      <c r="S346" s="1123"/>
      <c r="T346" s="1123"/>
    </row>
    <row r="347" spans="1:20" ht="16.5" customHeight="1">
      <c r="A347" s="1123"/>
      <c r="B347" s="1123"/>
      <c r="C347" s="1123"/>
      <c r="D347" s="1123"/>
      <c r="E347" s="1123"/>
      <c r="F347" s="1123"/>
      <c r="G347" s="1123"/>
      <c r="H347" s="1123"/>
      <c r="I347" s="1123"/>
      <c r="J347" s="1123"/>
      <c r="K347" s="1123"/>
      <c r="L347" s="1123"/>
      <c r="M347" s="1123"/>
      <c r="N347" s="1123"/>
      <c r="O347" s="1123"/>
      <c r="P347" s="1123"/>
      <c r="Q347" s="1123"/>
      <c r="R347" s="1123"/>
      <c r="S347" s="1123"/>
      <c r="T347" s="1123"/>
    </row>
    <row r="348" spans="1:20" ht="16.5" customHeight="1">
      <c r="A348" s="1123"/>
      <c r="B348" s="1123"/>
      <c r="C348" s="1123"/>
      <c r="D348" s="1123"/>
      <c r="E348" s="1123"/>
      <c r="F348" s="1123"/>
      <c r="G348" s="1123"/>
      <c r="H348" s="1123"/>
      <c r="I348" s="1123"/>
      <c r="J348" s="1123"/>
      <c r="K348" s="1123"/>
      <c r="L348" s="1123"/>
      <c r="M348" s="1123"/>
      <c r="N348" s="1123"/>
      <c r="O348" s="1123"/>
      <c r="P348" s="1123"/>
      <c r="Q348" s="1123"/>
      <c r="R348" s="1123"/>
      <c r="S348" s="1123"/>
      <c r="T348" s="1123"/>
    </row>
    <row r="349" spans="1:20" ht="16.5" customHeight="1">
      <c r="A349" s="1123"/>
      <c r="B349" s="1123"/>
      <c r="C349" s="1123"/>
      <c r="D349" s="1123"/>
      <c r="E349" s="1123"/>
      <c r="F349" s="1123"/>
      <c r="G349" s="1123"/>
      <c r="H349" s="1123"/>
      <c r="I349" s="1123"/>
      <c r="J349" s="1123"/>
      <c r="K349" s="1123"/>
      <c r="L349" s="1123"/>
      <c r="M349" s="1123"/>
      <c r="N349" s="1123"/>
      <c r="O349" s="1123"/>
      <c r="P349" s="1123"/>
      <c r="Q349" s="1123"/>
      <c r="R349" s="1123"/>
      <c r="S349" s="1123"/>
      <c r="T349" s="1123"/>
    </row>
    <row r="350" spans="1:20" ht="16.5" customHeight="1">
      <c r="A350" s="1123"/>
      <c r="B350" s="1123"/>
      <c r="C350" s="1123"/>
      <c r="D350" s="1123"/>
      <c r="E350" s="1123"/>
      <c r="F350" s="1123"/>
      <c r="G350" s="1123"/>
      <c r="H350" s="1123"/>
      <c r="I350" s="1123"/>
      <c r="J350" s="1123"/>
      <c r="K350" s="1123"/>
      <c r="L350" s="1123"/>
      <c r="M350" s="1123"/>
      <c r="N350" s="1123"/>
      <c r="O350" s="1123"/>
      <c r="P350" s="1123"/>
      <c r="Q350" s="1123"/>
      <c r="R350" s="1123"/>
      <c r="S350" s="1123"/>
      <c r="T350" s="1123"/>
    </row>
    <row r="351" spans="1:20" ht="16.5" customHeight="1">
      <c r="A351" s="1123"/>
      <c r="B351" s="1123"/>
      <c r="C351" s="1123"/>
      <c r="D351" s="1123"/>
      <c r="E351" s="1123"/>
      <c r="F351" s="1123"/>
      <c r="G351" s="1123"/>
      <c r="H351" s="1123"/>
      <c r="I351" s="1123"/>
      <c r="J351" s="1123"/>
      <c r="K351" s="1123"/>
      <c r="L351" s="1123"/>
      <c r="M351" s="1123"/>
      <c r="N351" s="1123"/>
      <c r="O351" s="1123"/>
      <c r="P351" s="1123"/>
      <c r="Q351" s="1123"/>
      <c r="R351" s="1123"/>
      <c r="S351" s="1123"/>
      <c r="T351" s="1123"/>
    </row>
    <row r="352" spans="1:20" ht="16.5" customHeight="1">
      <c r="A352" s="1123"/>
      <c r="B352" s="1123"/>
      <c r="C352" s="1123"/>
      <c r="D352" s="1123"/>
      <c r="E352" s="1123"/>
      <c r="F352" s="1123"/>
      <c r="G352" s="1123"/>
      <c r="H352" s="1123"/>
      <c r="I352" s="1123"/>
      <c r="J352" s="1123"/>
      <c r="K352" s="1123"/>
      <c r="L352" s="1123"/>
      <c r="M352" s="1123"/>
      <c r="N352" s="1123"/>
      <c r="O352" s="1123"/>
      <c r="P352" s="1123"/>
      <c r="Q352" s="1123"/>
      <c r="R352" s="1123"/>
      <c r="S352" s="1123"/>
      <c r="T352" s="1123"/>
    </row>
    <row r="353" spans="1:20" ht="16.5" customHeight="1">
      <c r="A353" s="1123"/>
      <c r="B353" s="1123"/>
      <c r="C353" s="1123"/>
      <c r="D353" s="1123"/>
      <c r="E353" s="1123"/>
      <c r="F353" s="1123"/>
      <c r="G353" s="1123"/>
      <c r="H353" s="1123"/>
      <c r="I353" s="1123"/>
      <c r="J353" s="1123"/>
      <c r="K353" s="1123"/>
      <c r="L353" s="1123"/>
      <c r="M353" s="1123"/>
      <c r="N353" s="1123"/>
      <c r="O353" s="1123"/>
      <c r="P353" s="1123"/>
      <c r="Q353" s="1123"/>
      <c r="R353" s="1123"/>
      <c r="S353" s="1123"/>
      <c r="T353" s="1123"/>
    </row>
    <row r="354" spans="1:20" ht="16.5" customHeight="1">
      <c r="A354" s="1123"/>
      <c r="B354" s="1123"/>
      <c r="C354" s="1123"/>
      <c r="D354" s="1123"/>
      <c r="E354" s="1123"/>
      <c r="F354" s="1123"/>
      <c r="G354" s="1123"/>
      <c r="H354" s="1123"/>
      <c r="I354" s="1123"/>
      <c r="J354" s="1123"/>
      <c r="K354" s="1123"/>
      <c r="L354" s="1123"/>
      <c r="M354" s="1123"/>
      <c r="N354" s="1123"/>
      <c r="O354" s="1123"/>
      <c r="P354" s="1123"/>
      <c r="Q354" s="1123"/>
      <c r="R354" s="1123"/>
      <c r="S354" s="1123"/>
      <c r="T354" s="1123"/>
    </row>
    <row r="355" spans="1:20" ht="16.5" customHeight="1">
      <c r="A355" s="1123"/>
      <c r="B355" s="1123"/>
      <c r="C355" s="1123"/>
      <c r="D355" s="1123"/>
      <c r="E355" s="1123"/>
      <c r="F355" s="1123"/>
      <c r="G355" s="1123"/>
      <c r="H355" s="1123"/>
      <c r="I355" s="1123"/>
      <c r="J355" s="1123"/>
      <c r="K355" s="1123"/>
      <c r="L355" s="1123"/>
      <c r="M355" s="1123"/>
      <c r="N355" s="1123"/>
      <c r="O355" s="1123"/>
      <c r="P355" s="1123"/>
      <c r="Q355" s="1123"/>
      <c r="R355" s="1123"/>
      <c r="S355" s="1123"/>
      <c r="T355" s="1123"/>
    </row>
    <row r="356" spans="1:20" ht="16.5" customHeight="1">
      <c r="A356" s="1123"/>
      <c r="B356" s="1123"/>
      <c r="C356" s="1123"/>
      <c r="D356" s="1123"/>
      <c r="E356" s="1123"/>
      <c r="F356" s="1123"/>
      <c r="G356" s="1123"/>
      <c r="H356" s="1123"/>
      <c r="I356" s="1123"/>
      <c r="J356" s="1123"/>
      <c r="K356" s="1123"/>
      <c r="L356" s="1123"/>
      <c r="M356" s="1123"/>
      <c r="N356" s="1123"/>
      <c r="O356" s="1123"/>
      <c r="P356" s="1123"/>
      <c r="Q356" s="1123"/>
      <c r="R356" s="1123"/>
      <c r="S356" s="1123"/>
      <c r="T356" s="1123"/>
    </row>
    <row r="357" spans="1:20" ht="16.5" customHeight="1">
      <c r="A357" s="1123"/>
      <c r="B357" s="1123"/>
      <c r="C357" s="1123"/>
      <c r="D357" s="1123"/>
      <c r="E357" s="1123"/>
      <c r="F357" s="1123"/>
      <c r="G357" s="1123"/>
      <c r="H357" s="1123"/>
      <c r="I357" s="1123"/>
      <c r="J357" s="1123"/>
      <c r="K357" s="1123"/>
      <c r="L357" s="1123"/>
      <c r="M357" s="1123"/>
      <c r="N357" s="1123"/>
      <c r="O357" s="1123"/>
      <c r="P357" s="1123"/>
      <c r="Q357" s="1123"/>
      <c r="R357" s="1123"/>
      <c r="S357" s="1123"/>
      <c r="T357" s="1123"/>
    </row>
    <row r="358" spans="1:20" ht="16.5" customHeight="1">
      <c r="A358" s="1123"/>
      <c r="B358" s="1123"/>
      <c r="C358" s="1123"/>
      <c r="D358" s="1123"/>
      <c r="E358" s="1123"/>
      <c r="F358" s="1123"/>
      <c r="G358" s="1123"/>
      <c r="H358" s="1123"/>
      <c r="I358" s="1123"/>
      <c r="J358" s="1123"/>
      <c r="K358" s="1123"/>
      <c r="L358" s="1123"/>
      <c r="M358" s="1123"/>
      <c r="N358" s="1123"/>
      <c r="O358" s="1123"/>
      <c r="P358" s="1123"/>
      <c r="Q358" s="1123"/>
      <c r="R358" s="1123"/>
      <c r="S358" s="1123"/>
      <c r="T358" s="1123"/>
    </row>
    <row r="359" spans="1:20" ht="16.5" customHeight="1">
      <c r="A359" s="1123"/>
      <c r="B359" s="1123"/>
      <c r="C359" s="1123"/>
      <c r="D359" s="1123"/>
      <c r="E359" s="1123"/>
      <c r="F359" s="1123"/>
      <c r="G359" s="1123"/>
      <c r="H359" s="1123"/>
      <c r="I359" s="1123"/>
      <c r="J359" s="1123"/>
      <c r="K359" s="1123"/>
      <c r="L359" s="1123"/>
      <c r="M359" s="1123"/>
      <c r="N359" s="1123"/>
      <c r="O359" s="1123"/>
      <c r="P359" s="1123"/>
      <c r="Q359" s="1123"/>
      <c r="R359" s="1123"/>
      <c r="S359" s="1123"/>
      <c r="T359" s="1123"/>
    </row>
    <row r="360" spans="1:20" ht="16.5" customHeight="1">
      <c r="A360" s="1123"/>
      <c r="B360" s="1123"/>
      <c r="C360" s="1123"/>
      <c r="D360" s="1123"/>
      <c r="E360" s="1123"/>
      <c r="F360" s="1123"/>
      <c r="G360" s="1123"/>
      <c r="H360" s="1123"/>
      <c r="I360" s="1123"/>
      <c r="J360" s="1123"/>
      <c r="K360" s="1123"/>
      <c r="L360" s="1123"/>
      <c r="M360" s="1123"/>
      <c r="N360" s="1123"/>
      <c r="O360" s="1123"/>
      <c r="P360" s="1123"/>
      <c r="Q360" s="1123"/>
      <c r="R360" s="1123"/>
      <c r="S360" s="1123"/>
      <c r="T360" s="1123"/>
    </row>
    <row r="361" spans="1:20" ht="16.5" customHeight="1">
      <c r="A361" s="1123"/>
      <c r="B361" s="1123"/>
      <c r="C361" s="1123"/>
      <c r="D361" s="1123"/>
      <c r="E361" s="1123"/>
      <c r="F361" s="1123"/>
      <c r="G361" s="1123"/>
      <c r="H361" s="1123"/>
      <c r="I361" s="1123"/>
      <c r="J361" s="1123"/>
      <c r="K361" s="1123"/>
      <c r="L361" s="1123"/>
      <c r="M361" s="1123"/>
      <c r="N361" s="1123"/>
      <c r="O361" s="1123"/>
      <c r="P361" s="1123"/>
      <c r="Q361" s="1123"/>
      <c r="R361" s="1123"/>
      <c r="S361" s="1123"/>
      <c r="T361" s="1123"/>
    </row>
    <row r="362" spans="1:20" ht="16.5" customHeight="1">
      <c r="A362" s="1123"/>
      <c r="B362" s="1123"/>
      <c r="C362" s="1123"/>
      <c r="D362" s="1123"/>
      <c r="E362" s="1123"/>
      <c r="F362" s="1123"/>
      <c r="G362" s="1123"/>
      <c r="H362" s="1123"/>
      <c r="I362" s="1123"/>
      <c r="J362" s="1123"/>
      <c r="K362" s="1123"/>
      <c r="L362" s="1123"/>
      <c r="M362" s="1123"/>
      <c r="N362" s="1123"/>
      <c r="O362" s="1123"/>
      <c r="P362" s="1123"/>
      <c r="Q362" s="1123"/>
      <c r="R362" s="1123"/>
      <c r="S362" s="1123"/>
      <c r="T362" s="1123"/>
    </row>
    <row r="363" spans="1:20" ht="16.5" customHeight="1">
      <c r="A363" s="1123"/>
      <c r="B363" s="1123"/>
      <c r="C363" s="1123"/>
      <c r="D363" s="1123"/>
      <c r="E363" s="1123"/>
      <c r="F363" s="1123"/>
      <c r="G363" s="1123"/>
      <c r="H363" s="1123"/>
      <c r="I363" s="1123"/>
      <c r="J363" s="1123"/>
      <c r="K363" s="1123"/>
      <c r="L363" s="1123"/>
      <c r="M363" s="1123"/>
      <c r="N363" s="1123"/>
      <c r="O363" s="1123"/>
      <c r="P363" s="1123"/>
      <c r="Q363" s="1123"/>
      <c r="R363" s="1123"/>
      <c r="S363" s="1123"/>
      <c r="T363" s="1123"/>
    </row>
    <row r="364" spans="1:20" ht="16.5" customHeight="1">
      <c r="A364" s="1123"/>
      <c r="B364" s="1123"/>
      <c r="C364" s="1123"/>
      <c r="D364" s="1123"/>
      <c r="E364" s="1123"/>
      <c r="F364" s="1123"/>
      <c r="G364" s="1123"/>
      <c r="H364" s="1123"/>
      <c r="I364" s="1123"/>
      <c r="J364" s="1123"/>
      <c r="K364" s="1123"/>
      <c r="L364" s="1123"/>
      <c r="M364" s="1123"/>
      <c r="N364" s="1123"/>
      <c r="O364" s="1123"/>
      <c r="P364" s="1123"/>
      <c r="Q364" s="1123"/>
      <c r="R364" s="1123"/>
      <c r="S364" s="1123"/>
      <c r="T364" s="1123"/>
    </row>
    <row r="365" spans="1:20" ht="16.5" customHeight="1">
      <c r="A365" s="1123"/>
      <c r="B365" s="1123"/>
      <c r="C365" s="1123"/>
      <c r="D365" s="1123"/>
      <c r="E365" s="1123"/>
      <c r="F365" s="1123"/>
      <c r="G365" s="1123"/>
      <c r="H365" s="1123"/>
      <c r="I365" s="1123"/>
      <c r="J365" s="1123"/>
      <c r="K365" s="1123"/>
      <c r="L365" s="1123"/>
      <c r="M365" s="1123"/>
      <c r="N365" s="1123"/>
      <c r="O365" s="1123"/>
      <c r="P365" s="1123"/>
      <c r="Q365" s="1123"/>
      <c r="R365" s="1123"/>
      <c r="S365" s="1123"/>
      <c r="T365" s="1123"/>
    </row>
    <row r="366" spans="1:20" ht="16.5" customHeight="1">
      <c r="A366" s="1123"/>
      <c r="B366" s="1123"/>
      <c r="C366" s="1123"/>
      <c r="D366" s="1123"/>
      <c r="E366" s="1123"/>
      <c r="F366" s="1123"/>
      <c r="G366" s="1123"/>
      <c r="H366" s="1123"/>
      <c r="I366" s="1123"/>
      <c r="J366" s="1123"/>
      <c r="K366" s="1123"/>
      <c r="L366" s="1123"/>
      <c r="M366" s="1123"/>
      <c r="N366" s="1123"/>
      <c r="O366" s="1123"/>
      <c r="P366" s="1123"/>
      <c r="Q366" s="1123"/>
      <c r="R366" s="1123"/>
      <c r="S366" s="1123"/>
      <c r="T366" s="1123"/>
    </row>
    <row r="367" spans="1:20" ht="16.5" customHeight="1">
      <c r="A367" s="1123"/>
      <c r="B367" s="1123"/>
      <c r="C367" s="1123"/>
      <c r="D367" s="1123"/>
      <c r="E367" s="1123"/>
      <c r="F367" s="1123"/>
      <c r="G367" s="1123"/>
      <c r="H367" s="1123"/>
      <c r="I367" s="1123"/>
      <c r="J367" s="1123"/>
      <c r="K367" s="1123"/>
      <c r="L367" s="1123"/>
      <c r="M367" s="1123"/>
      <c r="N367" s="1123"/>
      <c r="O367" s="1123"/>
      <c r="P367" s="1123"/>
      <c r="Q367" s="1123"/>
      <c r="R367" s="1123"/>
      <c r="S367" s="1123"/>
      <c r="T367" s="1123"/>
    </row>
    <row r="368" spans="1:20" ht="16.5" customHeight="1">
      <c r="A368" s="1123"/>
      <c r="B368" s="1123"/>
      <c r="C368" s="1123"/>
      <c r="D368" s="1123"/>
      <c r="E368" s="1123"/>
      <c r="F368" s="1123"/>
      <c r="G368" s="1123"/>
      <c r="H368" s="1123"/>
      <c r="I368" s="1123"/>
      <c r="J368" s="1123"/>
      <c r="K368" s="1123"/>
      <c r="L368" s="1123"/>
      <c r="M368" s="1123"/>
      <c r="N368" s="1123"/>
      <c r="O368" s="1123"/>
      <c r="P368" s="1123"/>
      <c r="Q368" s="1123"/>
      <c r="R368" s="1123"/>
      <c r="S368" s="1123"/>
      <c r="T368" s="1123"/>
    </row>
    <row r="369" spans="1:20" ht="16.5" customHeight="1">
      <c r="A369" s="1123"/>
      <c r="B369" s="1123"/>
      <c r="C369" s="1123"/>
      <c r="D369" s="1123"/>
      <c r="E369" s="1123"/>
      <c r="F369" s="1123"/>
      <c r="G369" s="1123"/>
      <c r="H369" s="1123"/>
      <c r="I369" s="1123"/>
      <c r="J369" s="1123"/>
      <c r="K369" s="1123"/>
      <c r="L369" s="1123"/>
      <c r="M369" s="1123"/>
      <c r="N369" s="1123"/>
      <c r="O369" s="1123"/>
      <c r="P369" s="1123"/>
      <c r="Q369" s="1123"/>
      <c r="R369" s="1123"/>
      <c r="S369" s="1123"/>
      <c r="T369" s="1123"/>
    </row>
    <row r="370" spans="1:20" ht="16.5" customHeight="1">
      <c r="A370" s="1123"/>
      <c r="B370" s="1123"/>
      <c r="C370" s="1123"/>
      <c r="D370" s="1123"/>
      <c r="E370" s="1123"/>
      <c r="F370" s="1123"/>
      <c r="G370" s="1123"/>
      <c r="H370" s="1123"/>
      <c r="I370" s="1123"/>
      <c r="J370" s="1123"/>
      <c r="K370" s="1123"/>
      <c r="L370" s="1123"/>
      <c r="M370" s="1123"/>
      <c r="N370" s="1123"/>
      <c r="O370" s="1123"/>
      <c r="P370" s="1123"/>
      <c r="Q370" s="1123"/>
      <c r="R370" s="1123"/>
      <c r="S370" s="1123"/>
      <c r="T370" s="1123"/>
    </row>
    <row r="371" spans="1:20" ht="16.5" customHeight="1">
      <c r="A371" s="1123"/>
      <c r="B371" s="1123"/>
      <c r="C371" s="1123"/>
      <c r="D371" s="1123"/>
      <c r="E371" s="1123"/>
      <c r="F371" s="1123"/>
      <c r="G371" s="1123"/>
      <c r="H371" s="1123"/>
      <c r="I371" s="1123"/>
      <c r="J371" s="1123"/>
      <c r="K371" s="1123"/>
      <c r="L371" s="1123"/>
      <c r="M371" s="1123"/>
      <c r="N371" s="1123"/>
      <c r="O371" s="1123"/>
      <c r="P371" s="1123"/>
      <c r="Q371" s="1123"/>
      <c r="R371" s="1123"/>
      <c r="S371" s="1123"/>
      <c r="T371" s="1123"/>
    </row>
    <row r="372" spans="1:20" ht="16.5" customHeight="1">
      <c r="A372" s="1123"/>
      <c r="B372" s="1123"/>
      <c r="C372" s="1123"/>
      <c r="D372" s="1123"/>
      <c r="E372" s="1123"/>
      <c r="F372" s="1123"/>
      <c r="G372" s="1123"/>
      <c r="H372" s="1123"/>
      <c r="I372" s="1123"/>
      <c r="J372" s="1123"/>
      <c r="K372" s="1123"/>
      <c r="L372" s="1123"/>
      <c r="M372" s="1123"/>
      <c r="N372" s="1123"/>
      <c r="O372" s="1123"/>
      <c r="P372" s="1123"/>
      <c r="Q372" s="1123"/>
      <c r="R372" s="1123"/>
      <c r="S372" s="1123"/>
      <c r="T372" s="1123"/>
    </row>
    <row r="373" spans="1:20" ht="16.5" customHeight="1">
      <c r="A373" s="1123"/>
      <c r="B373" s="1123"/>
      <c r="C373" s="1123"/>
      <c r="D373" s="1123"/>
      <c r="E373" s="1123"/>
      <c r="F373" s="1123"/>
      <c r="G373" s="1123"/>
      <c r="H373" s="1123"/>
      <c r="I373" s="1123"/>
      <c r="J373" s="1123"/>
      <c r="K373" s="1123"/>
      <c r="L373" s="1123"/>
      <c r="M373" s="1123"/>
      <c r="N373" s="1123"/>
      <c r="O373" s="1123"/>
      <c r="P373" s="1123"/>
      <c r="Q373" s="1123"/>
      <c r="R373" s="1123"/>
      <c r="S373" s="1123"/>
      <c r="T373" s="1123"/>
    </row>
    <row r="374" spans="1:20" ht="16.5" customHeight="1">
      <c r="A374" s="1123"/>
      <c r="B374" s="1123"/>
      <c r="C374" s="1123"/>
      <c r="D374" s="1123"/>
      <c r="E374" s="1123"/>
      <c r="F374" s="1123"/>
      <c r="G374" s="1123"/>
      <c r="H374" s="1123"/>
      <c r="I374" s="1123"/>
      <c r="J374" s="1123"/>
      <c r="K374" s="1123"/>
      <c r="L374" s="1123"/>
      <c r="M374" s="1123"/>
      <c r="N374" s="1123"/>
      <c r="O374" s="1123"/>
      <c r="P374" s="1123"/>
      <c r="Q374" s="1123"/>
      <c r="R374" s="1123"/>
      <c r="S374" s="1123"/>
      <c r="T374" s="1123"/>
    </row>
    <row r="375" spans="1:20" ht="16.5" customHeight="1">
      <c r="A375" s="1123"/>
      <c r="B375" s="1123"/>
      <c r="C375" s="1123"/>
      <c r="D375" s="1123"/>
      <c r="E375" s="1123"/>
      <c r="F375" s="1123"/>
      <c r="G375" s="1123"/>
      <c r="H375" s="1123"/>
      <c r="I375" s="1123"/>
      <c r="J375" s="1123"/>
      <c r="K375" s="1123"/>
      <c r="L375" s="1123"/>
      <c r="M375" s="1123"/>
      <c r="N375" s="1123"/>
      <c r="O375" s="1123"/>
      <c r="P375" s="1123"/>
      <c r="Q375" s="1123"/>
      <c r="R375" s="1123"/>
      <c r="S375" s="1123"/>
      <c r="T375" s="1123"/>
    </row>
    <row r="376" spans="1:20" ht="16.5" customHeight="1">
      <c r="A376" s="1123"/>
      <c r="B376" s="1123"/>
      <c r="C376" s="1123"/>
      <c r="D376" s="1123"/>
      <c r="E376" s="1123"/>
      <c r="F376" s="1123"/>
      <c r="G376" s="1123"/>
      <c r="H376" s="1123"/>
      <c r="I376" s="1123"/>
      <c r="J376" s="1123"/>
      <c r="K376" s="1123"/>
      <c r="L376" s="1123"/>
      <c r="M376" s="1123"/>
      <c r="N376" s="1123"/>
      <c r="O376" s="1123"/>
      <c r="P376" s="1123"/>
      <c r="Q376" s="1123"/>
      <c r="R376" s="1123"/>
      <c r="S376" s="1123"/>
      <c r="T376" s="1123"/>
    </row>
    <row r="377" spans="1:20" ht="16.5" customHeight="1">
      <c r="A377" s="1123"/>
      <c r="B377" s="1123"/>
      <c r="C377" s="1123"/>
      <c r="D377" s="1123"/>
      <c r="E377" s="1123"/>
      <c r="F377" s="1123"/>
      <c r="G377" s="1123"/>
      <c r="H377" s="1123"/>
      <c r="I377" s="1123"/>
      <c r="J377" s="1123"/>
      <c r="K377" s="1123"/>
      <c r="L377" s="1123"/>
      <c r="M377" s="1123"/>
      <c r="N377" s="1123"/>
      <c r="O377" s="1123"/>
      <c r="P377" s="1123"/>
      <c r="Q377" s="1123"/>
      <c r="R377" s="1123"/>
      <c r="S377" s="1123"/>
      <c r="T377" s="1123"/>
    </row>
    <row r="378" spans="1:20" ht="16.5" customHeight="1">
      <c r="A378" s="1123"/>
      <c r="B378" s="1123"/>
      <c r="C378" s="1123"/>
      <c r="D378" s="1123"/>
      <c r="E378" s="1123"/>
      <c r="F378" s="1123"/>
      <c r="G378" s="1123"/>
      <c r="H378" s="1123"/>
      <c r="I378" s="1123"/>
      <c r="J378" s="1123"/>
      <c r="K378" s="1123"/>
      <c r="L378" s="1123"/>
      <c r="M378" s="1123"/>
      <c r="N378" s="1123"/>
      <c r="O378" s="1123"/>
      <c r="P378" s="1123"/>
      <c r="Q378" s="1123"/>
      <c r="R378" s="1123"/>
      <c r="S378" s="1123"/>
      <c r="T378" s="1123"/>
    </row>
    <row r="379" spans="1:20" ht="16.5" customHeight="1">
      <c r="A379" s="1123"/>
      <c r="B379" s="1123"/>
      <c r="C379" s="1123"/>
      <c r="D379" s="1123"/>
      <c r="E379" s="1123"/>
      <c r="F379" s="1123"/>
      <c r="G379" s="1123"/>
      <c r="H379" s="1123"/>
      <c r="I379" s="1123"/>
      <c r="J379" s="1123"/>
      <c r="K379" s="1123"/>
      <c r="L379" s="1123"/>
      <c r="M379" s="1123"/>
      <c r="N379" s="1123"/>
      <c r="O379" s="1123"/>
      <c r="P379" s="1123"/>
      <c r="Q379" s="1123"/>
      <c r="R379" s="1123"/>
      <c r="S379" s="1123"/>
      <c r="T379" s="1123"/>
    </row>
    <row r="380" spans="1:20" ht="16.5" customHeight="1">
      <c r="A380" s="1123"/>
      <c r="B380" s="1123"/>
      <c r="C380" s="1123"/>
      <c r="D380" s="1123"/>
      <c r="E380" s="1123"/>
      <c r="F380" s="1123"/>
      <c r="G380" s="1123"/>
      <c r="H380" s="1123"/>
      <c r="I380" s="1123"/>
      <c r="J380" s="1123"/>
      <c r="K380" s="1123"/>
      <c r="L380" s="1123"/>
      <c r="M380" s="1123"/>
      <c r="N380" s="1123"/>
      <c r="O380" s="1123"/>
      <c r="P380" s="1123"/>
      <c r="Q380" s="1123"/>
      <c r="R380" s="1123"/>
      <c r="S380" s="1123"/>
      <c r="T380" s="1123"/>
    </row>
    <row r="381" spans="1:20" ht="16.5" customHeight="1">
      <c r="A381" s="1123"/>
      <c r="B381" s="1123"/>
      <c r="C381" s="1123"/>
      <c r="D381" s="1123"/>
      <c r="E381" s="1123"/>
      <c r="F381" s="1123"/>
      <c r="G381" s="1123"/>
      <c r="H381" s="1123"/>
      <c r="I381" s="1123"/>
      <c r="J381" s="1123"/>
      <c r="K381" s="1123"/>
      <c r="L381" s="1123"/>
      <c r="M381" s="1123"/>
      <c r="N381" s="1123"/>
      <c r="O381" s="1123"/>
      <c r="P381" s="1123"/>
      <c r="Q381" s="1123"/>
      <c r="R381" s="1123"/>
      <c r="S381" s="1123"/>
      <c r="T381" s="1123"/>
    </row>
    <row r="382" spans="1:20" ht="16.5" customHeight="1">
      <c r="A382" s="1123"/>
      <c r="B382" s="1123"/>
      <c r="C382" s="1123"/>
      <c r="D382" s="1123"/>
      <c r="E382" s="1123"/>
      <c r="F382" s="1123"/>
      <c r="G382" s="1123"/>
      <c r="H382" s="1123"/>
      <c r="I382" s="1123"/>
      <c r="J382" s="1123"/>
      <c r="K382" s="1123"/>
      <c r="L382" s="1123"/>
      <c r="M382" s="1123"/>
      <c r="N382" s="1123"/>
      <c r="O382" s="1123"/>
      <c r="P382" s="1123"/>
      <c r="Q382" s="1123"/>
      <c r="R382" s="1123"/>
      <c r="S382" s="1123"/>
      <c r="T382" s="1123"/>
    </row>
    <row r="383" spans="1:20" ht="16.5" customHeight="1">
      <c r="A383" s="1123"/>
      <c r="B383" s="1123"/>
      <c r="C383" s="1123"/>
      <c r="D383" s="1123"/>
      <c r="E383" s="1123"/>
      <c r="F383" s="1123"/>
      <c r="G383" s="1123"/>
      <c r="H383" s="1123"/>
      <c r="I383" s="1123"/>
      <c r="J383" s="1123"/>
      <c r="K383" s="1123"/>
      <c r="L383" s="1123"/>
      <c r="M383" s="1123"/>
      <c r="N383" s="1123"/>
      <c r="O383" s="1123"/>
      <c r="P383" s="1123"/>
      <c r="Q383" s="1123"/>
      <c r="R383" s="1123"/>
      <c r="S383" s="1123"/>
      <c r="T383" s="1123"/>
    </row>
    <row r="384" spans="1:20" ht="16.5" customHeight="1">
      <c r="A384" s="1123"/>
      <c r="B384" s="1123"/>
      <c r="C384" s="1123"/>
      <c r="D384" s="1123"/>
      <c r="E384" s="1123"/>
      <c r="F384" s="1123"/>
      <c r="G384" s="1123"/>
      <c r="H384" s="1123"/>
      <c r="I384" s="1123"/>
      <c r="J384" s="1123"/>
      <c r="K384" s="1123"/>
      <c r="L384" s="1123"/>
      <c r="M384" s="1123"/>
      <c r="N384" s="1123"/>
      <c r="O384" s="1123"/>
      <c r="P384" s="1123"/>
      <c r="Q384" s="1123"/>
      <c r="R384" s="1123"/>
      <c r="S384" s="1123"/>
      <c r="T384" s="1123"/>
    </row>
    <row r="385" spans="1:20" ht="16.5" customHeight="1">
      <c r="A385" s="1123"/>
      <c r="B385" s="1123"/>
      <c r="C385" s="1123"/>
      <c r="D385" s="1123"/>
      <c r="E385" s="1123"/>
      <c r="F385" s="1123"/>
      <c r="G385" s="1123"/>
      <c r="H385" s="1123"/>
      <c r="I385" s="1123"/>
      <c r="J385" s="1123"/>
      <c r="K385" s="1123"/>
      <c r="L385" s="1123"/>
      <c r="M385" s="1123"/>
      <c r="N385" s="1123"/>
      <c r="O385" s="1123"/>
      <c r="P385" s="1123"/>
      <c r="Q385" s="1123"/>
      <c r="R385" s="1123"/>
      <c r="S385" s="1123"/>
      <c r="T385" s="1123"/>
    </row>
    <row r="386" spans="1:20" ht="16.5" customHeight="1">
      <c r="A386" s="1123"/>
      <c r="B386" s="1123"/>
      <c r="C386" s="1123"/>
      <c r="D386" s="1123"/>
      <c r="E386" s="1123"/>
      <c r="F386" s="1123"/>
      <c r="G386" s="1123"/>
      <c r="H386" s="1123"/>
      <c r="I386" s="1123"/>
      <c r="J386" s="1123"/>
      <c r="K386" s="1123"/>
      <c r="L386" s="1123"/>
      <c r="M386" s="1123"/>
      <c r="N386" s="1123"/>
      <c r="O386" s="1123"/>
      <c r="P386" s="1123"/>
      <c r="Q386" s="1123"/>
      <c r="R386" s="1123"/>
      <c r="S386" s="1123"/>
      <c r="T386" s="1123"/>
    </row>
    <row r="387" spans="1:20" ht="16.5" customHeight="1">
      <c r="A387" s="1123"/>
      <c r="B387" s="1123"/>
      <c r="C387" s="1123"/>
      <c r="D387" s="1123"/>
      <c r="E387" s="1123"/>
      <c r="F387" s="1123"/>
      <c r="G387" s="1123"/>
      <c r="H387" s="1123"/>
      <c r="I387" s="1123"/>
      <c r="J387" s="1123"/>
      <c r="K387" s="1123"/>
      <c r="L387" s="1123"/>
      <c r="M387" s="1123"/>
      <c r="N387" s="1123"/>
      <c r="O387" s="1123"/>
      <c r="P387" s="1123"/>
      <c r="Q387" s="1123"/>
      <c r="R387" s="1123"/>
      <c r="S387" s="1123"/>
      <c r="T387" s="1123"/>
    </row>
    <row r="388" spans="1:20" ht="16.5" customHeight="1">
      <c r="A388" s="1123"/>
      <c r="B388" s="1123"/>
      <c r="C388" s="1123"/>
      <c r="D388" s="1123"/>
      <c r="E388" s="1123"/>
      <c r="F388" s="1123"/>
      <c r="G388" s="1123"/>
      <c r="H388" s="1123"/>
      <c r="I388" s="1123"/>
      <c r="J388" s="1123"/>
      <c r="K388" s="1123"/>
      <c r="L388" s="1123"/>
      <c r="M388" s="1123"/>
      <c r="N388" s="1123"/>
      <c r="O388" s="1123"/>
      <c r="P388" s="1123"/>
      <c r="Q388" s="1123"/>
      <c r="R388" s="1123"/>
      <c r="S388" s="1123"/>
      <c r="T388" s="1123"/>
    </row>
    <row r="389" spans="1:20" ht="16.5" customHeight="1">
      <c r="A389" s="1123"/>
      <c r="B389" s="1123"/>
      <c r="C389" s="1123"/>
      <c r="D389" s="1123"/>
      <c r="E389" s="1123"/>
      <c r="F389" s="1123"/>
      <c r="G389" s="1123"/>
      <c r="H389" s="1123"/>
      <c r="I389" s="1123"/>
      <c r="J389" s="1123"/>
      <c r="K389" s="1123"/>
      <c r="L389" s="1123"/>
      <c r="M389" s="1123"/>
      <c r="N389" s="1123"/>
      <c r="O389" s="1123"/>
      <c r="P389" s="1123"/>
      <c r="Q389" s="1123"/>
      <c r="R389" s="1123"/>
      <c r="S389" s="1123"/>
      <c r="T389" s="1123"/>
    </row>
    <row r="390" spans="1:20" ht="16.5" customHeight="1">
      <c r="A390" s="1123"/>
      <c r="B390" s="1123"/>
      <c r="C390" s="1123"/>
      <c r="D390" s="1123"/>
      <c r="E390" s="1123"/>
      <c r="F390" s="1123"/>
      <c r="G390" s="1123"/>
      <c r="H390" s="1123"/>
      <c r="I390" s="1123"/>
      <c r="J390" s="1123"/>
      <c r="K390" s="1123"/>
      <c r="L390" s="1123"/>
      <c r="M390" s="1123"/>
      <c r="N390" s="1123"/>
      <c r="O390" s="1123"/>
      <c r="P390" s="1123"/>
      <c r="Q390" s="1123"/>
      <c r="R390" s="1123"/>
      <c r="S390" s="1123"/>
      <c r="T390" s="1123"/>
    </row>
    <row r="391" spans="1:20" ht="16.5" customHeight="1">
      <c r="A391" s="1123"/>
      <c r="B391" s="1123"/>
      <c r="C391" s="1123"/>
      <c r="D391" s="1123"/>
      <c r="E391" s="1123"/>
      <c r="F391" s="1123"/>
      <c r="G391" s="1123"/>
      <c r="H391" s="1123"/>
      <c r="I391" s="1123"/>
      <c r="J391" s="1123"/>
      <c r="K391" s="1123"/>
      <c r="L391" s="1123"/>
      <c r="M391" s="1123"/>
      <c r="N391" s="1123"/>
      <c r="O391" s="1123"/>
      <c r="P391" s="1123"/>
      <c r="Q391" s="1123"/>
      <c r="R391" s="1123"/>
      <c r="S391" s="1123"/>
      <c r="T391" s="1123"/>
    </row>
    <row r="392" spans="1:20" ht="16.5" customHeight="1">
      <c r="A392" s="1123"/>
      <c r="B392" s="1123"/>
      <c r="C392" s="1123"/>
      <c r="D392" s="1123"/>
      <c r="E392" s="1123"/>
      <c r="F392" s="1123"/>
      <c r="G392" s="1123"/>
      <c r="H392" s="1123"/>
      <c r="I392" s="1123"/>
      <c r="J392" s="1123"/>
      <c r="K392" s="1123"/>
      <c r="L392" s="1123"/>
      <c r="M392" s="1123"/>
      <c r="N392" s="1123"/>
      <c r="O392" s="1123"/>
      <c r="P392" s="1123"/>
      <c r="Q392" s="1123"/>
      <c r="R392" s="1123"/>
      <c r="S392" s="1123"/>
      <c r="T392" s="1123"/>
    </row>
    <row r="393" spans="1:20" ht="16.5" customHeight="1">
      <c r="A393" s="1123"/>
      <c r="B393" s="1123"/>
      <c r="C393" s="1123"/>
      <c r="D393" s="1123"/>
      <c r="E393" s="1123"/>
      <c r="F393" s="1123"/>
      <c r="G393" s="1123"/>
      <c r="H393" s="1123"/>
      <c r="I393" s="1123"/>
      <c r="J393" s="1123"/>
      <c r="K393" s="1123"/>
      <c r="L393" s="1123"/>
      <c r="M393" s="1123"/>
      <c r="N393" s="1123"/>
      <c r="O393" s="1123"/>
      <c r="P393" s="1123"/>
      <c r="Q393" s="1123"/>
      <c r="R393" s="1123"/>
      <c r="S393" s="1123"/>
      <c r="T393" s="1123"/>
    </row>
    <row r="394" spans="1:20" ht="16.5" customHeight="1">
      <c r="A394" s="1123"/>
      <c r="B394" s="1123"/>
      <c r="C394" s="1123"/>
      <c r="D394" s="1123"/>
      <c r="E394" s="1123"/>
      <c r="F394" s="1123"/>
      <c r="G394" s="1123"/>
      <c r="H394" s="1123"/>
      <c r="I394" s="1123"/>
      <c r="J394" s="1123"/>
      <c r="K394" s="1123"/>
      <c r="L394" s="1123"/>
      <c r="M394" s="1123"/>
      <c r="N394" s="1123"/>
      <c r="O394" s="1123"/>
      <c r="P394" s="1123"/>
      <c r="Q394" s="1123"/>
      <c r="R394" s="1123"/>
      <c r="S394" s="1123"/>
      <c r="T394" s="1123"/>
    </row>
    <row r="395" spans="1:20" ht="16.5" customHeight="1">
      <c r="A395" s="1123"/>
      <c r="B395" s="1123"/>
      <c r="C395" s="1123"/>
      <c r="D395" s="1123"/>
      <c r="E395" s="1123"/>
      <c r="F395" s="1123"/>
      <c r="G395" s="1123"/>
      <c r="H395" s="1123"/>
      <c r="I395" s="1123"/>
      <c r="J395" s="1123"/>
      <c r="K395" s="1123"/>
      <c r="L395" s="1123"/>
      <c r="M395" s="1123"/>
      <c r="N395" s="1123"/>
      <c r="O395" s="1123"/>
      <c r="P395" s="1123"/>
      <c r="Q395" s="1123"/>
      <c r="R395" s="1123"/>
      <c r="S395" s="1123"/>
      <c r="T395" s="1123"/>
    </row>
    <row r="396" spans="1:20" ht="16.5" customHeight="1">
      <c r="A396" s="1123"/>
      <c r="B396" s="1123"/>
      <c r="C396" s="1123"/>
      <c r="D396" s="1123"/>
      <c r="E396" s="1123"/>
      <c r="F396" s="1123"/>
      <c r="G396" s="1123"/>
      <c r="H396" s="1123"/>
      <c r="I396" s="1123"/>
      <c r="J396" s="1123"/>
      <c r="K396" s="1123"/>
      <c r="L396" s="1123"/>
      <c r="M396" s="1123"/>
      <c r="N396" s="1123"/>
      <c r="O396" s="1123"/>
      <c r="P396" s="1123"/>
      <c r="Q396" s="1123"/>
      <c r="R396" s="1123"/>
      <c r="S396" s="1123"/>
      <c r="T396" s="1123"/>
    </row>
    <row r="397" spans="1:20" ht="16.5" customHeight="1">
      <c r="A397" s="1123"/>
      <c r="B397" s="1123"/>
      <c r="C397" s="1123"/>
      <c r="D397" s="1123"/>
      <c r="E397" s="1123"/>
      <c r="F397" s="1123"/>
      <c r="G397" s="1123"/>
      <c r="H397" s="1123"/>
      <c r="I397" s="1123"/>
      <c r="J397" s="1123"/>
      <c r="K397" s="1123"/>
      <c r="L397" s="1123"/>
      <c r="M397" s="1123"/>
      <c r="N397" s="1123"/>
      <c r="O397" s="1123"/>
      <c r="P397" s="1123"/>
      <c r="Q397" s="1123"/>
      <c r="R397" s="1123"/>
      <c r="S397" s="1123"/>
      <c r="T397" s="1123"/>
    </row>
    <row r="398" spans="1:20" ht="16.5" customHeight="1">
      <c r="A398" s="1123"/>
      <c r="B398" s="1123"/>
      <c r="C398" s="1123"/>
      <c r="D398" s="1123"/>
      <c r="E398" s="1123"/>
      <c r="F398" s="1123"/>
      <c r="G398" s="1123"/>
      <c r="H398" s="1123"/>
      <c r="I398" s="1123"/>
      <c r="J398" s="1123"/>
      <c r="K398" s="1123"/>
      <c r="L398" s="1123"/>
      <c r="M398" s="1123"/>
      <c r="N398" s="1123"/>
      <c r="O398" s="1123"/>
      <c r="P398" s="1123"/>
      <c r="Q398" s="1123"/>
      <c r="R398" s="1123"/>
      <c r="S398" s="1123"/>
      <c r="T398" s="1123"/>
    </row>
    <row r="399" spans="1:20" ht="16.5" customHeight="1">
      <c r="A399" s="1123"/>
      <c r="B399" s="1123"/>
      <c r="C399" s="1123"/>
      <c r="D399" s="1123"/>
      <c r="E399" s="1123"/>
      <c r="F399" s="1123"/>
      <c r="G399" s="1123"/>
      <c r="H399" s="1123"/>
      <c r="I399" s="1123"/>
      <c r="J399" s="1123"/>
      <c r="K399" s="1123"/>
      <c r="L399" s="1123"/>
      <c r="M399" s="1123"/>
      <c r="N399" s="1123"/>
      <c r="O399" s="1123"/>
      <c r="P399" s="1123"/>
      <c r="Q399" s="1123"/>
      <c r="R399" s="1123"/>
      <c r="S399" s="1123"/>
      <c r="T399" s="1123"/>
    </row>
    <row r="400" spans="1:20" ht="16.5" customHeight="1">
      <c r="A400" s="1123"/>
      <c r="B400" s="1123"/>
      <c r="C400" s="1123"/>
      <c r="D400" s="1123"/>
      <c r="E400" s="1123"/>
      <c r="F400" s="1123"/>
      <c r="G400" s="1123"/>
      <c r="H400" s="1123"/>
      <c r="I400" s="1123"/>
      <c r="J400" s="1123"/>
      <c r="K400" s="1123"/>
      <c r="L400" s="1123"/>
      <c r="M400" s="1123"/>
      <c r="N400" s="1123"/>
      <c r="O400" s="1123"/>
      <c r="P400" s="1123"/>
      <c r="Q400" s="1123"/>
      <c r="R400" s="1123"/>
      <c r="S400" s="1123"/>
      <c r="T400" s="1123"/>
    </row>
    <row r="401" spans="1:20" ht="16.5" customHeight="1">
      <c r="A401" s="1123"/>
      <c r="B401" s="1123"/>
      <c r="C401" s="1123"/>
      <c r="D401" s="1123"/>
      <c r="E401" s="1123"/>
      <c r="F401" s="1123"/>
      <c r="G401" s="1123"/>
      <c r="H401" s="1123"/>
      <c r="I401" s="1123"/>
      <c r="J401" s="1123"/>
      <c r="K401" s="1123"/>
      <c r="L401" s="1123"/>
      <c r="M401" s="1123"/>
      <c r="N401" s="1123"/>
      <c r="O401" s="1123"/>
      <c r="P401" s="1123"/>
      <c r="Q401" s="1123"/>
      <c r="R401" s="1123"/>
      <c r="S401" s="1123"/>
      <c r="T401" s="1123"/>
    </row>
    <row r="402" spans="1:20" ht="16.5" customHeight="1">
      <c r="A402" s="1123"/>
      <c r="B402" s="1123"/>
      <c r="C402" s="1123"/>
      <c r="D402" s="1123"/>
      <c r="E402" s="1123"/>
      <c r="F402" s="1123"/>
      <c r="G402" s="1123"/>
      <c r="H402" s="1123"/>
      <c r="I402" s="1123"/>
      <c r="J402" s="1123"/>
      <c r="K402" s="1123"/>
      <c r="L402" s="1123"/>
      <c r="M402" s="1123"/>
      <c r="N402" s="1123"/>
      <c r="O402" s="1123"/>
      <c r="P402" s="1123"/>
      <c r="Q402" s="1123"/>
      <c r="R402" s="1123"/>
      <c r="S402" s="1123"/>
      <c r="T402" s="1123"/>
    </row>
    <row r="403" spans="1:20" ht="16.5" customHeight="1">
      <c r="A403" s="1123"/>
      <c r="B403" s="1123"/>
      <c r="C403" s="1123"/>
      <c r="D403" s="1123"/>
      <c r="E403" s="1123"/>
      <c r="F403" s="1123"/>
      <c r="G403" s="1123"/>
      <c r="H403" s="1123"/>
      <c r="I403" s="1123"/>
      <c r="J403" s="1123"/>
      <c r="K403" s="1123"/>
      <c r="L403" s="1123"/>
      <c r="M403" s="1123"/>
      <c r="N403" s="1123"/>
      <c r="O403" s="1123"/>
      <c r="P403" s="1123"/>
      <c r="Q403" s="1123"/>
      <c r="R403" s="1123"/>
      <c r="S403" s="1123"/>
      <c r="T403" s="1123"/>
    </row>
    <row r="404" spans="1:20" ht="16.5" customHeight="1">
      <c r="A404" s="1123"/>
      <c r="B404" s="1123"/>
      <c r="C404" s="1123"/>
      <c r="D404" s="1123"/>
      <c r="E404" s="1123"/>
      <c r="F404" s="1123"/>
      <c r="G404" s="1123"/>
      <c r="H404" s="1123"/>
      <c r="I404" s="1123"/>
      <c r="J404" s="1123"/>
      <c r="K404" s="1123"/>
      <c r="L404" s="1123"/>
      <c r="M404" s="1123"/>
      <c r="N404" s="1123"/>
      <c r="O404" s="1123"/>
      <c r="P404" s="1123"/>
      <c r="Q404" s="1123"/>
      <c r="R404" s="1123"/>
      <c r="S404" s="1123"/>
      <c r="T404" s="1123"/>
    </row>
    <row r="405" spans="1:20" ht="16.5" customHeight="1">
      <c r="A405" s="1123"/>
      <c r="B405" s="1123"/>
      <c r="C405" s="1123"/>
      <c r="D405" s="1123"/>
      <c r="E405" s="1123"/>
      <c r="F405" s="1123"/>
      <c r="G405" s="1123"/>
      <c r="H405" s="1123"/>
      <c r="I405" s="1123"/>
      <c r="J405" s="1123"/>
      <c r="K405" s="1123"/>
      <c r="L405" s="1123"/>
      <c r="M405" s="1123"/>
      <c r="N405" s="1123"/>
      <c r="O405" s="1123"/>
      <c r="P405" s="1123"/>
      <c r="Q405" s="1123"/>
      <c r="R405" s="1123"/>
      <c r="S405" s="1123"/>
      <c r="T405" s="1123"/>
    </row>
    <row r="406" spans="1:20" ht="16.5" customHeight="1">
      <c r="A406" s="1123"/>
      <c r="B406" s="1123"/>
      <c r="C406" s="1123"/>
      <c r="D406" s="1123"/>
      <c r="E406" s="1123"/>
      <c r="F406" s="1123"/>
      <c r="G406" s="1123"/>
      <c r="H406" s="1123"/>
      <c r="I406" s="1123"/>
      <c r="J406" s="1123"/>
      <c r="K406" s="1123"/>
      <c r="L406" s="1123"/>
      <c r="M406" s="1123"/>
      <c r="N406" s="1123"/>
      <c r="O406" s="1123"/>
      <c r="P406" s="1123"/>
      <c r="Q406" s="1123"/>
      <c r="R406" s="1123"/>
      <c r="S406" s="1123"/>
      <c r="T406" s="1123"/>
    </row>
    <row r="407" spans="1:20" ht="16.5" customHeight="1">
      <c r="A407" s="1123"/>
      <c r="B407" s="1123"/>
      <c r="C407" s="1123"/>
      <c r="D407" s="1123"/>
      <c r="E407" s="1123"/>
      <c r="F407" s="1123"/>
      <c r="G407" s="1123"/>
      <c r="H407" s="1123"/>
      <c r="I407" s="1123"/>
      <c r="J407" s="1123"/>
      <c r="K407" s="1123"/>
      <c r="L407" s="1123"/>
      <c r="M407" s="1123"/>
      <c r="N407" s="1123"/>
      <c r="O407" s="1123"/>
      <c r="P407" s="1123"/>
      <c r="Q407" s="1123"/>
      <c r="R407" s="1123"/>
      <c r="S407" s="1123"/>
      <c r="T407" s="1123"/>
    </row>
    <row r="408" spans="1:20" ht="16.5" customHeight="1">
      <c r="A408" s="1123"/>
      <c r="B408" s="1123"/>
      <c r="C408" s="1123"/>
      <c r="D408" s="1123"/>
      <c r="E408" s="1123"/>
      <c r="F408" s="1123"/>
      <c r="G408" s="1123"/>
      <c r="H408" s="1123"/>
      <c r="I408" s="1123"/>
      <c r="J408" s="1123"/>
      <c r="K408" s="1123"/>
      <c r="L408" s="1123"/>
      <c r="M408" s="1123"/>
      <c r="N408" s="1123"/>
      <c r="O408" s="1123"/>
      <c r="P408" s="1123"/>
      <c r="Q408" s="1123"/>
      <c r="R408" s="1123"/>
      <c r="S408" s="1123"/>
      <c r="T408" s="1123"/>
    </row>
    <row r="409" spans="1:20" ht="16.5" customHeight="1">
      <c r="A409" s="1123"/>
      <c r="B409" s="1123"/>
      <c r="C409" s="1123"/>
      <c r="D409" s="1123"/>
      <c r="E409" s="1123"/>
      <c r="F409" s="1123"/>
      <c r="G409" s="1123"/>
      <c r="H409" s="1123"/>
      <c r="I409" s="1123"/>
      <c r="J409" s="1123"/>
      <c r="K409" s="1123"/>
      <c r="L409" s="1123"/>
      <c r="M409" s="1123"/>
      <c r="N409" s="1123"/>
      <c r="O409" s="1123"/>
      <c r="P409" s="1123"/>
      <c r="Q409" s="1123"/>
      <c r="R409" s="1123"/>
      <c r="S409" s="1123"/>
      <c r="T409" s="1123"/>
    </row>
    <row r="410" spans="1:20" ht="16.5" customHeight="1">
      <c r="A410" s="1123"/>
      <c r="B410" s="1123"/>
      <c r="C410" s="1123"/>
      <c r="D410" s="1123"/>
      <c r="E410" s="1123"/>
      <c r="F410" s="1123"/>
      <c r="G410" s="1123"/>
      <c r="H410" s="1123"/>
      <c r="I410" s="1123"/>
      <c r="J410" s="1123"/>
      <c r="K410" s="1123"/>
      <c r="L410" s="1123"/>
      <c r="M410" s="1123"/>
      <c r="N410" s="1123"/>
      <c r="O410" s="1123"/>
      <c r="P410" s="1123"/>
      <c r="Q410" s="1123"/>
      <c r="R410" s="1123"/>
      <c r="S410" s="1123"/>
      <c r="T410" s="1123"/>
    </row>
    <row r="411" spans="1:20" ht="16.5" customHeight="1">
      <c r="A411" s="1123"/>
      <c r="B411" s="1123"/>
      <c r="C411" s="1123"/>
      <c r="D411" s="1123"/>
      <c r="E411" s="1123"/>
      <c r="F411" s="1123"/>
      <c r="G411" s="1123"/>
      <c r="H411" s="1123"/>
      <c r="I411" s="1123"/>
      <c r="J411" s="1123"/>
      <c r="K411" s="1123"/>
      <c r="L411" s="1123"/>
      <c r="M411" s="1123"/>
      <c r="N411" s="1123"/>
      <c r="O411" s="1123"/>
      <c r="P411" s="1123"/>
      <c r="Q411" s="1123"/>
      <c r="R411" s="1123"/>
      <c r="S411" s="1123"/>
      <c r="T411" s="1123"/>
    </row>
    <row r="412" spans="1:20" ht="16.5" customHeight="1">
      <c r="A412" s="1123"/>
      <c r="B412" s="1123"/>
      <c r="C412" s="1123"/>
      <c r="D412" s="1123"/>
      <c r="E412" s="1123"/>
      <c r="F412" s="1123"/>
      <c r="G412" s="1123"/>
      <c r="H412" s="1123"/>
      <c r="I412" s="1123"/>
      <c r="J412" s="1123"/>
      <c r="K412" s="1123"/>
      <c r="L412" s="1123"/>
      <c r="M412" s="1123"/>
      <c r="N412" s="1123"/>
      <c r="O412" s="1123"/>
      <c r="P412" s="1123"/>
      <c r="Q412" s="1123"/>
      <c r="R412" s="1123"/>
      <c r="S412" s="1123"/>
      <c r="T412" s="1123"/>
    </row>
    <row r="413" spans="1:20" ht="16.5" customHeight="1">
      <c r="A413" s="1123"/>
      <c r="B413" s="1123"/>
      <c r="C413" s="1123"/>
      <c r="D413" s="1123"/>
      <c r="E413" s="1123"/>
      <c r="F413" s="1123"/>
      <c r="G413" s="1123"/>
      <c r="H413" s="1123"/>
      <c r="I413" s="1123"/>
      <c r="J413" s="1123"/>
      <c r="K413" s="1123"/>
      <c r="L413" s="1123"/>
      <c r="M413" s="1123"/>
      <c r="N413" s="1123"/>
      <c r="O413" s="1123"/>
      <c r="P413" s="1123"/>
      <c r="Q413" s="1123"/>
      <c r="R413" s="1123"/>
      <c r="S413" s="1123"/>
      <c r="T413" s="1123"/>
    </row>
    <row r="414" spans="1:20" ht="16.5" customHeight="1">
      <c r="A414" s="1123"/>
      <c r="B414" s="1123"/>
      <c r="C414" s="1123"/>
      <c r="D414" s="1123"/>
      <c r="E414" s="1123"/>
      <c r="F414" s="1123"/>
      <c r="G414" s="1123"/>
      <c r="H414" s="1123"/>
      <c r="I414" s="1123"/>
      <c r="J414" s="1123"/>
      <c r="K414" s="1123"/>
      <c r="L414" s="1123"/>
      <c r="M414" s="1123"/>
      <c r="N414" s="1123"/>
      <c r="O414" s="1123"/>
      <c r="P414" s="1123"/>
      <c r="Q414" s="1123"/>
      <c r="R414" s="1123"/>
      <c r="S414" s="1123"/>
      <c r="T414" s="1123"/>
    </row>
    <row r="415" spans="1:20" ht="16.5" customHeight="1">
      <c r="A415" s="1123"/>
      <c r="B415" s="1123"/>
      <c r="C415" s="1123"/>
      <c r="D415" s="1123"/>
      <c r="E415" s="1123"/>
      <c r="F415" s="1123"/>
      <c r="G415" s="1123"/>
      <c r="H415" s="1123"/>
      <c r="I415" s="1123"/>
      <c r="J415" s="1123"/>
      <c r="K415" s="1123"/>
      <c r="L415" s="1123"/>
      <c r="M415" s="1123"/>
      <c r="N415" s="1123"/>
      <c r="O415" s="1123"/>
      <c r="P415" s="1123"/>
      <c r="Q415" s="1123"/>
      <c r="R415" s="1123"/>
      <c r="S415" s="1123"/>
      <c r="T415" s="1123"/>
    </row>
    <row r="416" spans="1:20" ht="16.5" customHeight="1">
      <c r="A416" s="1123"/>
      <c r="B416" s="1123"/>
      <c r="C416" s="1123"/>
      <c r="D416" s="1123"/>
      <c r="E416" s="1123"/>
      <c r="F416" s="1123"/>
      <c r="G416" s="1123"/>
      <c r="H416" s="1123"/>
      <c r="I416" s="1123"/>
      <c r="J416" s="1123"/>
      <c r="K416" s="1123"/>
      <c r="L416" s="1123"/>
      <c r="M416" s="1123"/>
      <c r="N416" s="1123"/>
      <c r="O416" s="1123"/>
      <c r="P416" s="1123"/>
      <c r="Q416" s="1123"/>
      <c r="R416" s="1123"/>
      <c r="S416" s="1123"/>
      <c r="T416" s="1123"/>
    </row>
    <row r="417" spans="1:20" ht="16.5" customHeight="1">
      <c r="A417" s="1123"/>
      <c r="B417" s="1123"/>
      <c r="C417" s="1123"/>
      <c r="D417" s="1123"/>
      <c r="E417" s="1123"/>
      <c r="F417" s="1123"/>
      <c r="G417" s="1123"/>
      <c r="H417" s="1123"/>
      <c r="I417" s="1123"/>
      <c r="J417" s="1123"/>
      <c r="K417" s="1123"/>
      <c r="L417" s="1123"/>
      <c r="M417" s="1123"/>
      <c r="N417" s="1123"/>
      <c r="O417" s="1123"/>
      <c r="P417" s="1123"/>
      <c r="Q417" s="1123"/>
      <c r="R417" s="1123"/>
      <c r="S417" s="1123"/>
      <c r="T417" s="1123"/>
    </row>
    <row r="418" spans="1:20" ht="16.5" customHeight="1">
      <c r="A418" s="1123"/>
      <c r="B418" s="1123"/>
      <c r="C418" s="1123"/>
      <c r="D418" s="1123"/>
      <c r="E418" s="1123"/>
      <c r="F418" s="1123"/>
      <c r="G418" s="1123"/>
      <c r="H418" s="1123"/>
      <c r="I418" s="1123"/>
      <c r="J418" s="1123"/>
      <c r="K418" s="1123"/>
      <c r="L418" s="1123"/>
      <c r="M418" s="1123"/>
      <c r="N418" s="1123"/>
      <c r="O418" s="1123"/>
      <c r="P418" s="1123"/>
      <c r="Q418" s="1123"/>
      <c r="R418" s="1123"/>
      <c r="S418" s="1123"/>
      <c r="T418" s="1123"/>
    </row>
    <row r="419" spans="1:20" ht="16.5" customHeight="1">
      <c r="A419" s="1123"/>
      <c r="B419" s="1123"/>
      <c r="C419" s="1123"/>
      <c r="D419" s="1123"/>
      <c r="E419" s="1123"/>
      <c r="F419" s="1123"/>
      <c r="G419" s="1123"/>
      <c r="H419" s="1123"/>
      <c r="I419" s="1123"/>
      <c r="J419" s="1123"/>
      <c r="K419" s="1123"/>
      <c r="L419" s="1123"/>
      <c r="M419" s="1123"/>
      <c r="N419" s="1123"/>
      <c r="O419" s="1123"/>
      <c r="P419" s="1123"/>
      <c r="Q419" s="1123"/>
      <c r="R419" s="1123"/>
      <c r="S419" s="1123"/>
      <c r="T419" s="1123"/>
    </row>
    <row r="420" spans="1:20" ht="16.5" customHeight="1">
      <c r="A420" s="1123"/>
      <c r="B420" s="1123"/>
      <c r="C420" s="1123"/>
      <c r="D420" s="1123"/>
      <c r="E420" s="1123"/>
      <c r="F420" s="1123"/>
      <c r="G420" s="1123"/>
      <c r="H420" s="1123"/>
      <c r="I420" s="1123"/>
      <c r="J420" s="1123"/>
      <c r="K420" s="1123"/>
      <c r="L420" s="1123"/>
      <c r="M420" s="1123"/>
      <c r="N420" s="1123"/>
      <c r="O420" s="1123"/>
      <c r="P420" s="1123"/>
      <c r="Q420" s="1123"/>
      <c r="R420" s="1123"/>
      <c r="S420" s="1123"/>
      <c r="T420" s="1123"/>
    </row>
    <row r="421" spans="1:20" ht="16.5" customHeight="1">
      <c r="A421" s="1123"/>
      <c r="B421" s="1123"/>
      <c r="C421" s="1123"/>
      <c r="D421" s="1123"/>
      <c r="E421" s="1123"/>
      <c r="F421" s="1123"/>
      <c r="G421" s="1123"/>
      <c r="H421" s="1123"/>
      <c r="I421" s="1123"/>
      <c r="J421" s="1123"/>
      <c r="K421" s="1123"/>
      <c r="L421" s="1123"/>
      <c r="M421" s="1123"/>
      <c r="N421" s="1123"/>
      <c r="O421" s="1123"/>
      <c r="P421" s="1123"/>
      <c r="Q421" s="1123"/>
      <c r="R421" s="1123"/>
      <c r="S421" s="1123"/>
      <c r="T421" s="1123"/>
    </row>
    <row r="422" spans="1:20" ht="16.5" customHeight="1">
      <c r="A422" s="1123"/>
      <c r="B422" s="1123"/>
      <c r="C422" s="1123"/>
      <c r="D422" s="1123"/>
      <c r="E422" s="1123"/>
      <c r="F422" s="1123"/>
      <c r="G422" s="1123"/>
      <c r="H422" s="1123"/>
      <c r="I422" s="1123"/>
      <c r="J422" s="1123"/>
      <c r="K422" s="1123"/>
      <c r="L422" s="1123"/>
      <c r="M422" s="1123"/>
      <c r="N422" s="1123"/>
      <c r="O422" s="1123"/>
      <c r="P422" s="1123"/>
      <c r="Q422" s="1123"/>
      <c r="R422" s="1123"/>
      <c r="S422" s="1123"/>
      <c r="T422" s="1123"/>
    </row>
    <row r="423" spans="1:20" ht="16.5" customHeight="1">
      <c r="A423" s="1123"/>
      <c r="B423" s="1123"/>
      <c r="C423" s="1123"/>
      <c r="D423" s="1123"/>
      <c r="E423" s="1123"/>
      <c r="F423" s="1123"/>
      <c r="G423" s="1123"/>
      <c r="H423" s="1123"/>
      <c r="I423" s="1123"/>
      <c r="J423" s="1123"/>
      <c r="K423" s="1123"/>
      <c r="L423" s="1123"/>
      <c r="M423" s="1123"/>
      <c r="N423" s="1123"/>
      <c r="O423" s="1123"/>
      <c r="P423" s="1123"/>
      <c r="Q423" s="1123"/>
      <c r="R423" s="1123"/>
      <c r="S423" s="1123"/>
      <c r="T423" s="1123"/>
    </row>
    <row r="424" spans="1:20" ht="16.5" customHeight="1">
      <c r="A424" s="1123"/>
      <c r="B424" s="1123"/>
      <c r="C424" s="1123"/>
      <c r="D424" s="1123"/>
      <c r="E424" s="1123"/>
      <c r="F424" s="1123"/>
      <c r="G424" s="1123"/>
      <c r="H424" s="1123"/>
      <c r="I424" s="1123"/>
      <c r="J424" s="1123"/>
      <c r="K424" s="1123"/>
      <c r="L424" s="1123"/>
      <c r="M424" s="1123"/>
      <c r="N424" s="1123"/>
      <c r="O424" s="1123"/>
      <c r="P424" s="1123"/>
      <c r="Q424" s="1123"/>
      <c r="R424" s="1123"/>
      <c r="S424" s="1123"/>
      <c r="T424" s="1123"/>
    </row>
    <row r="425" spans="1:20" ht="16.5" customHeight="1">
      <c r="A425" s="1123"/>
      <c r="B425" s="1123"/>
      <c r="C425" s="1123"/>
      <c r="D425" s="1123"/>
      <c r="E425" s="1123"/>
      <c r="F425" s="1123"/>
      <c r="G425" s="1123"/>
      <c r="H425" s="1123"/>
      <c r="I425" s="1123"/>
      <c r="J425" s="1123"/>
      <c r="K425" s="1123"/>
      <c r="L425" s="1123"/>
      <c r="M425" s="1123"/>
      <c r="N425" s="1123"/>
      <c r="O425" s="1123"/>
      <c r="P425" s="1123"/>
      <c r="Q425" s="1123"/>
      <c r="R425" s="1123"/>
      <c r="S425" s="1123"/>
      <c r="T425" s="1123"/>
    </row>
    <row r="426" spans="1:20" ht="16.5" customHeight="1">
      <c r="A426" s="1123"/>
      <c r="B426" s="1123"/>
      <c r="C426" s="1123"/>
      <c r="D426" s="1123"/>
      <c r="E426" s="1123"/>
      <c r="F426" s="1123"/>
      <c r="G426" s="1123"/>
      <c r="H426" s="1123"/>
      <c r="I426" s="1123"/>
      <c r="J426" s="1123"/>
      <c r="K426" s="1123"/>
      <c r="L426" s="1123"/>
      <c r="M426" s="1123"/>
      <c r="N426" s="1123"/>
      <c r="O426" s="1123"/>
      <c r="P426" s="1123"/>
      <c r="Q426" s="1123"/>
      <c r="R426" s="1123"/>
      <c r="S426" s="1123"/>
      <c r="T426" s="1123"/>
    </row>
    <row r="427" spans="1:20" ht="16.5" customHeight="1">
      <c r="A427" s="1123"/>
      <c r="B427" s="1123"/>
      <c r="C427" s="1123"/>
      <c r="D427" s="1123"/>
      <c r="E427" s="1123"/>
      <c r="F427" s="1123"/>
      <c r="G427" s="1123"/>
      <c r="H427" s="1123"/>
      <c r="I427" s="1123"/>
      <c r="J427" s="1123"/>
      <c r="K427" s="1123"/>
      <c r="L427" s="1123"/>
      <c r="M427" s="1123"/>
      <c r="N427" s="1123"/>
      <c r="O427" s="1123"/>
      <c r="P427" s="1123"/>
      <c r="Q427" s="1123"/>
      <c r="R427" s="1123"/>
      <c r="S427" s="1123"/>
      <c r="T427" s="1123"/>
    </row>
    <row r="428" spans="1:20" ht="16.5" customHeight="1">
      <c r="A428" s="1123"/>
      <c r="B428" s="1123"/>
      <c r="C428" s="1123"/>
      <c r="D428" s="1123"/>
      <c r="E428" s="1123"/>
      <c r="F428" s="1123"/>
      <c r="G428" s="1123"/>
      <c r="H428" s="1123"/>
      <c r="I428" s="1123"/>
      <c r="J428" s="1123"/>
      <c r="K428" s="1123"/>
      <c r="L428" s="1123"/>
      <c r="M428" s="1123"/>
      <c r="N428" s="1123"/>
      <c r="O428" s="1123"/>
      <c r="P428" s="1123"/>
      <c r="Q428" s="1123"/>
      <c r="R428" s="1123"/>
      <c r="S428" s="1123"/>
      <c r="T428" s="1123"/>
    </row>
    <row r="429" spans="1:20" ht="16.5" customHeight="1">
      <c r="A429" s="1123"/>
      <c r="B429" s="1123"/>
      <c r="C429" s="1123"/>
      <c r="D429" s="1123"/>
      <c r="E429" s="1123"/>
      <c r="F429" s="1123"/>
      <c r="G429" s="1123"/>
      <c r="H429" s="1123"/>
      <c r="I429" s="1123"/>
      <c r="J429" s="1123"/>
      <c r="K429" s="1123"/>
      <c r="L429" s="1123"/>
      <c r="M429" s="1123"/>
      <c r="N429" s="1123"/>
      <c r="O429" s="1123"/>
      <c r="P429" s="1123"/>
      <c r="Q429" s="1123"/>
      <c r="R429" s="1123"/>
      <c r="S429" s="1123"/>
      <c r="T429" s="1123"/>
    </row>
    <row r="430" spans="1:20" ht="16.5" customHeight="1">
      <c r="A430" s="1123"/>
      <c r="B430" s="1123"/>
      <c r="C430" s="1123"/>
      <c r="D430" s="1123"/>
      <c r="E430" s="1123"/>
      <c r="F430" s="1123"/>
      <c r="G430" s="1123"/>
      <c r="H430" s="1123"/>
      <c r="I430" s="1123"/>
      <c r="J430" s="1123"/>
      <c r="K430" s="1123"/>
      <c r="L430" s="1123"/>
      <c r="M430" s="1123"/>
      <c r="N430" s="1123"/>
      <c r="O430" s="1123"/>
      <c r="P430" s="1123"/>
      <c r="Q430" s="1123"/>
      <c r="R430" s="1123"/>
      <c r="S430" s="1123"/>
      <c r="T430" s="1123"/>
    </row>
    <row r="431" spans="1:20" ht="16.5" customHeight="1">
      <c r="A431" s="1123"/>
      <c r="B431" s="1123"/>
      <c r="C431" s="1123"/>
      <c r="D431" s="1123"/>
      <c r="E431" s="1123"/>
      <c r="F431" s="1123"/>
      <c r="G431" s="1123"/>
      <c r="H431" s="1123"/>
      <c r="I431" s="1123"/>
      <c r="J431" s="1123"/>
      <c r="K431" s="1123"/>
      <c r="L431" s="1123"/>
      <c r="M431" s="1123"/>
      <c r="N431" s="1123"/>
      <c r="O431" s="1123"/>
      <c r="P431" s="1123"/>
      <c r="Q431" s="1123"/>
      <c r="R431" s="1123"/>
      <c r="S431" s="1123"/>
      <c r="T431" s="1123"/>
    </row>
    <row r="432" spans="1:20" ht="16.5" customHeight="1">
      <c r="A432" s="1123"/>
      <c r="B432" s="1123"/>
      <c r="C432" s="1123"/>
      <c r="D432" s="1123"/>
      <c r="E432" s="1123"/>
      <c r="F432" s="1123"/>
      <c r="G432" s="1123"/>
      <c r="H432" s="1123"/>
      <c r="I432" s="1123"/>
      <c r="J432" s="1123"/>
      <c r="K432" s="1123"/>
      <c r="L432" s="1123"/>
      <c r="M432" s="1123"/>
      <c r="N432" s="1123"/>
      <c r="O432" s="1123"/>
      <c r="P432" s="1123"/>
      <c r="Q432" s="1123"/>
      <c r="R432" s="1123"/>
      <c r="S432" s="1123"/>
      <c r="T432" s="1123"/>
    </row>
    <row r="433" spans="1:20" ht="16.5" customHeight="1">
      <c r="A433" s="1123"/>
      <c r="B433" s="1123"/>
      <c r="C433" s="1123"/>
      <c r="D433" s="1123"/>
      <c r="E433" s="1123"/>
      <c r="F433" s="1123"/>
      <c r="G433" s="1123"/>
      <c r="H433" s="1123"/>
      <c r="I433" s="1123"/>
      <c r="J433" s="1123"/>
      <c r="K433" s="1123"/>
      <c r="L433" s="1123"/>
      <c r="M433" s="1123"/>
      <c r="N433" s="1123"/>
      <c r="O433" s="1123"/>
      <c r="P433" s="1123"/>
      <c r="Q433" s="1123"/>
      <c r="R433" s="1123"/>
      <c r="S433" s="1123"/>
      <c r="T433" s="1123"/>
    </row>
    <row r="434" spans="1:20" ht="16.5" customHeight="1">
      <c r="A434" s="1123"/>
      <c r="B434" s="1123"/>
      <c r="C434" s="1123"/>
      <c r="D434" s="1123"/>
      <c r="E434" s="1123"/>
      <c r="F434" s="1123"/>
      <c r="G434" s="1123"/>
      <c r="H434" s="1123"/>
      <c r="I434" s="1123"/>
      <c r="J434" s="1123"/>
      <c r="K434" s="1123"/>
      <c r="L434" s="1123"/>
      <c r="M434" s="1123"/>
      <c r="N434" s="1123"/>
      <c r="O434" s="1123"/>
      <c r="P434" s="1123"/>
      <c r="Q434" s="1123"/>
      <c r="R434" s="1123"/>
      <c r="S434" s="1123"/>
      <c r="T434" s="1123"/>
    </row>
    <row r="435" spans="1:20" ht="16.5" customHeight="1">
      <c r="A435" s="1123"/>
      <c r="B435" s="1123"/>
      <c r="C435" s="1123"/>
      <c r="D435" s="1123"/>
      <c r="E435" s="1123"/>
      <c r="F435" s="1123"/>
      <c r="G435" s="1123"/>
      <c r="H435" s="1123"/>
      <c r="I435" s="1123"/>
      <c r="J435" s="1123"/>
      <c r="K435" s="1123"/>
      <c r="L435" s="1123"/>
      <c r="M435" s="1123"/>
      <c r="N435" s="1123"/>
      <c r="O435" s="1123"/>
      <c r="P435" s="1123"/>
      <c r="Q435" s="1123"/>
      <c r="R435" s="1123"/>
      <c r="S435" s="1123"/>
      <c r="T435" s="1123"/>
    </row>
    <row r="436" spans="1:20" ht="16.5" customHeight="1">
      <c r="A436" s="1123"/>
      <c r="B436" s="1123"/>
      <c r="C436" s="1123"/>
      <c r="D436" s="1123"/>
      <c r="E436" s="1123"/>
      <c r="F436" s="1123"/>
      <c r="G436" s="1123"/>
      <c r="H436" s="1123"/>
      <c r="I436" s="1123"/>
      <c r="J436" s="1123"/>
      <c r="K436" s="1123"/>
      <c r="L436" s="1123"/>
      <c r="M436" s="1123"/>
      <c r="N436" s="1123"/>
      <c r="O436" s="1123"/>
      <c r="P436" s="1123"/>
      <c r="Q436" s="1123"/>
      <c r="R436" s="1123"/>
      <c r="S436" s="1123"/>
      <c r="T436" s="1123"/>
    </row>
    <row r="437" spans="1:20" ht="16.5" customHeight="1">
      <c r="A437" s="1123"/>
      <c r="B437" s="1123"/>
      <c r="C437" s="1123"/>
      <c r="D437" s="1123"/>
      <c r="E437" s="1123"/>
      <c r="F437" s="1123"/>
      <c r="G437" s="1123"/>
      <c r="H437" s="1123"/>
      <c r="I437" s="1123"/>
      <c r="J437" s="1123"/>
      <c r="K437" s="1123"/>
      <c r="L437" s="1123"/>
      <c r="M437" s="1123"/>
      <c r="N437" s="1123"/>
      <c r="O437" s="1123"/>
      <c r="P437" s="1123"/>
      <c r="Q437" s="1123"/>
      <c r="R437" s="1123"/>
      <c r="S437" s="1123"/>
      <c r="T437" s="1123"/>
    </row>
    <row r="438" spans="1:20" ht="16.5" customHeight="1">
      <c r="A438" s="1123"/>
      <c r="B438" s="1123"/>
      <c r="C438" s="1123"/>
      <c r="D438" s="1123"/>
      <c r="E438" s="1123"/>
      <c r="F438" s="1123"/>
      <c r="G438" s="1123"/>
      <c r="H438" s="1123"/>
      <c r="I438" s="1123"/>
      <c r="J438" s="1123"/>
      <c r="K438" s="1123"/>
      <c r="L438" s="1123"/>
      <c r="M438" s="1123"/>
      <c r="N438" s="1123"/>
      <c r="O438" s="1123"/>
      <c r="P438" s="1123"/>
      <c r="Q438" s="1123"/>
      <c r="R438" s="1123"/>
      <c r="S438" s="1123"/>
      <c r="T438" s="1123"/>
    </row>
    <row r="439" spans="1:20" ht="16.5" customHeight="1">
      <c r="A439" s="1123"/>
      <c r="B439" s="1123"/>
      <c r="C439" s="1123"/>
      <c r="D439" s="1123"/>
      <c r="E439" s="1123"/>
      <c r="F439" s="1123"/>
      <c r="G439" s="1123"/>
      <c r="H439" s="1123"/>
      <c r="I439" s="1123"/>
      <c r="J439" s="1123"/>
      <c r="K439" s="1123"/>
      <c r="L439" s="1123"/>
      <c r="M439" s="1123"/>
      <c r="N439" s="1123"/>
      <c r="O439" s="1123"/>
      <c r="P439" s="1123"/>
      <c r="Q439" s="1123"/>
      <c r="R439" s="1123"/>
      <c r="S439" s="1123"/>
      <c r="T439" s="1123"/>
    </row>
    <row r="440" spans="1:20" ht="16.5" customHeight="1">
      <c r="A440" s="1123"/>
      <c r="B440" s="1123"/>
      <c r="C440" s="1123"/>
      <c r="D440" s="1123"/>
      <c r="E440" s="1123"/>
      <c r="F440" s="1123"/>
      <c r="G440" s="1123"/>
      <c r="H440" s="1123"/>
      <c r="I440" s="1123"/>
      <c r="J440" s="1123"/>
      <c r="K440" s="1123"/>
      <c r="L440" s="1123"/>
      <c r="M440" s="1123"/>
      <c r="N440" s="1123"/>
      <c r="O440" s="1123"/>
      <c r="P440" s="1123"/>
      <c r="Q440" s="1123"/>
      <c r="R440" s="1123"/>
      <c r="S440" s="1123"/>
      <c r="T440" s="1123"/>
    </row>
    <row r="441" spans="1:20" ht="16.5" customHeight="1">
      <c r="A441" s="1123"/>
      <c r="B441" s="1123"/>
      <c r="C441" s="1123"/>
      <c r="D441" s="1123"/>
      <c r="E441" s="1123"/>
      <c r="F441" s="1123"/>
      <c r="G441" s="1123"/>
      <c r="H441" s="1123"/>
      <c r="I441" s="1123"/>
      <c r="J441" s="1123"/>
      <c r="K441" s="1123"/>
      <c r="L441" s="1123"/>
      <c r="M441" s="1123"/>
      <c r="N441" s="1123"/>
      <c r="O441" s="1123"/>
      <c r="P441" s="1123"/>
      <c r="Q441" s="1123"/>
      <c r="R441" s="1123"/>
      <c r="S441" s="1123"/>
      <c r="T441" s="1123"/>
    </row>
    <row r="442" spans="1:20" ht="16.5" customHeight="1">
      <c r="A442" s="1123"/>
      <c r="B442" s="1123"/>
      <c r="C442" s="1123"/>
      <c r="D442" s="1123"/>
      <c r="E442" s="1123"/>
      <c r="F442" s="1123"/>
      <c r="G442" s="1123"/>
      <c r="H442" s="1123"/>
      <c r="I442" s="1123"/>
      <c r="J442" s="1123"/>
      <c r="K442" s="1123"/>
      <c r="L442" s="1123"/>
      <c r="M442" s="1123"/>
      <c r="N442" s="1123"/>
      <c r="O442" s="1123"/>
      <c r="P442" s="1123"/>
      <c r="Q442" s="1123"/>
      <c r="R442" s="1123"/>
      <c r="S442" s="1123"/>
      <c r="T442" s="1123"/>
    </row>
    <row r="443" spans="1:20" ht="16.5" customHeight="1">
      <c r="A443" s="1123"/>
      <c r="B443" s="1123"/>
      <c r="C443" s="1123"/>
      <c r="D443" s="1123"/>
      <c r="E443" s="1123"/>
      <c r="F443" s="1123"/>
      <c r="G443" s="1123"/>
      <c r="H443" s="1123"/>
      <c r="I443" s="1123"/>
      <c r="J443" s="1123"/>
      <c r="K443" s="1123"/>
      <c r="L443" s="1123"/>
      <c r="M443" s="1123"/>
      <c r="N443" s="1123"/>
      <c r="O443" s="1123"/>
      <c r="P443" s="1123"/>
      <c r="Q443" s="1123"/>
      <c r="R443" s="1123"/>
      <c r="S443" s="1123"/>
      <c r="T443" s="1123"/>
    </row>
    <row r="444" spans="1:20" ht="16.5" customHeight="1">
      <c r="A444" s="1123"/>
      <c r="B444" s="1123"/>
      <c r="C444" s="1123"/>
      <c r="D444" s="1123"/>
      <c r="E444" s="1123"/>
      <c r="F444" s="1123"/>
      <c r="G444" s="1123"/>
      <c r="H444" s="1123"/>
      <c r="I444" s="1123"/>
      <c r="J444" s="1123"/>
      <c r="K444" s="1123"/>
      <c r="L444" s="1123"/>
      <c r="M444" s="1123"/>
      <c r="N444" s="1123"/>
      <c r="O444" s="1123"/>
      <c r="P444" s="1123"/>
      <c r="Q444" s="1123"/>
      <c r="R444" s="1123"/>
      <c r="S444" s="1123"/>
      <c r="T444" s="1123"/>
    </row>
    <row r="445" spans="1:20" ht="16.5" customHeight="1">
      <c r="A445" s="1123"/>
      <c r="B445" s="1123"/>
      <c r="C445" s="1123"/>
      <c r="D445" s="1123"/>
      <c r="E445" s="1123"/>
      <c r="F445" s="1123"/>
      <c r="G445" s="1123"/>
      <c r="H445" s="1123"/>
      <c r="I445" s="1123"/>
      <c r="J445" s="1123"/>
      <c r="K445" s="1123"/>
      <c r="L445" s="1123"/>
      <c r="M445" s="1123"/>
      <c r="N445" s="1123"/>
      <c r="O445" s="1123"/>
      <c r="P445" s="1123"/>
      <c r="Q445" s="1123"/>
      <c r="R445" s="1123"/>
      <c r="S445" s="1123"/>
      <c r="T445" s="1123"/>
    </row>
    <row r="446" spans="1:20" ht="16.5" customHeight="1">
      <c r="A446" s="1123"/>
      <c r="B446" s="1123"/>
      <c r="C446" s="1123"/>
      <c r="D446" s="1123"/>
      <c r="E446" s="1123"/>
      <c r="F446" s="1123"/>
      <c r="G446" s="1123"/>
      <c r="H446" s="1123"/>
      <c r="I446" s="1123"/>
      <c r="J446" s="1123"/>
      <c r="K446" s="1123"/>
      <c r="L446" s="1123"/>
      <c r="M446" s="1123"/>
      <c r="N446" s="1123"/>
      <c r="O446" s="1123"/>
      <c r="P446" s="1123"/>
      <c r="Q446" s="1123"/>
      <c r="R446" s="1123"/>
      <c r="S446" s="1123"/>
      <c r="T446" s="1123"/>
    </row>
    <row r="447" spans="1:20" ht="16.5" customHeight="1">
      <c r="A447" s="1123"/>
      <c r="B447" s="1123"/>
      <c r="C447" s="1123"/>
      <c r="D447" s="1123"/>
      <c r="E447" s="1123"/>
      <c r="F447" s="1123"/>
      <c r="G447" s="1123"/>
      <c r="H447" s="1123"/>
      <c r="I447" s="1123"/>
      <c r="J447" s="1123"/>
      <c r="K447" s="1123"/>
      <c r="L447" s="1123"/>
      <c r="M447" s="1123"/>
      <c r="N447" s="1123"/>
      <c r="O447" s="1123"/>
      <c r="P447" s="1123"/>
      <c r="Q447" s="1123"/>
      <c r="R447" s="1123"/>
      <c r="S447" s="1123"/>
      <c r="T447" s="1123"/>
    </row>
    <row r="448" spans="1:20" ht="16.5" customHeight="1">
      <c r="A448" s="1123"/>
      <c r="B448" s="1123"/>
      <c r="C448" s="1123"/>
      <c r="D448" s="1123"/>
      <c r="E448" s="1123"/>
      <c r="F448" s="1123"/>
      <c r="G448" s="1123"/>
      <c r="H448" s="1123"/>
      <c r="I448" s="1123"/>
      <c r="J448" s="1123"/>
      <c r="K448" s="1123"/>
      <c r="L448" s="1123"/>
      <c r="M448" s="1123"/>
      <c r="N448" s="1123"/>
      <c r="O448" s="1123"/>
      <c r="P448" s="1123"/>
      <c r="Q448" s="1123"/>
      <c r="R448" s="1123"/>
      <c r="S448" s="1123"/>
      <c r="T448" s="1123"/>
    </row>
    <row r="449" spans="1:20" ht="16.5" customHeight="1">
      <c r="A449" s="1123"/>
      <c r="B449" s="1123"/>
      <c r="C449" s="1123"/>
      <c r="D449" s="1123"/>
      <c r="E449" s="1123"/>
      <c r="F449" s="1123"/>
      <c r="G449" s="1123"/>
      <c r="H449" s="1123"/>
      <c r="I449" s="1123"/>
      <c r="J449" s="1123"/>
      <c r="K449" s="1123"/>
      <c r="L449" s="1123"/>
      <c r="M449" s="1123"/>
      <c r="N449" s="1123"/>
      <c r="O449" s="1123"/>
      <c r="P449" s="1123"/>
      <c r="Q449" s="1123"/>
      <c r="R449" s="1123"/>
      <c r="S449" s="1123"/>
      <c r="T449" s="1123"/>
    </row>
    <row r="450" spans="1:20" ht="16.5" customHeight="1">
      <c r="A450" s="1123"/>
      <c r="B450" s="1123"/>
      <c r="C450" s="1123"/>
      <c r="D450" s="1123"/>
      <c r="E450" s="1123"/>
      <c r="F450" s="1123"/>
      <c r="G450" s="1123"/>
      <c r="H450" s="1123"/>
      <c r="I450" s="1123"/>
      <c r="J450" s="1123"/>
      <c r="K450" s="1123"/>
      <c r="L450" s="1123"/>
      <c r="M450" s="1123"/>
      <c r="N450" s="1123"/>
      <c r="O450" s="1123"/>
      <c r="P450" s="1123"/>
      <c r="Q450" s="1123"/>
      <c r="R450" s="1123"/>
      <c r="S450" s="1123"/>
      <c r="T450" s="1123"/>
    </row>
    <row r="451" spans="1:20" ht="16.5" customHeight="1">
      <c r="A451" s="1123"/>
      <c r="B451" s="1123"/>
      <c r="C451" s="1123"/>
      <c r="D451" s="1123"/>
      <c r="E451" s="1123"/>
      <c r="F451" s="1123"/>
      <c r="G451" s="1123"/>
      <c r="H451" s="1123"/>
      <c r="I451" s="1123"/>
      <c r="J451" s="1123"/>
      <c r="K451" s="1123"/>
      <c r="L451" s="1123"/>
      <c r="M451" s="1123"/>
      <c r="N451" s="1123"/>
      <c r="O451" s="1123"/>
      <c r="P451" s="1123"/>
      <c r="Q451" s="1123"/>
      <c r="R451" s="1123"/>
      <c r="S451" s="1123"/>
      <c r="T451" s="1123"/>
    </row>
    <row r="452" spans="1:20" ht="16.5" customHeight="1">
      <c r="A452" s="1123"/>
      <c r="B452" s="1123"/>
      <c r="C452" s="1123"/>
      <c r="D452" s="1123"/>
      <c r="E452" s="1123"/>
      <c r="F452" s="1123"/>
      <c r="G452" s="1123"/>
      <c r="H452" s="1123"/>
      <c r="I452" s="1123"/>
      <c r="J452" s="1123"/>
      <c r="K452" s="1123"/>
      <c r="L452" s="1123"/>
      <c r="M452" s="1123"/>
      <c r="N452" s="1123"/>
      <c r="O452" s="1123"/>
      <c r="P452" s="1123"/>
      <c r="Q452" s="1123"/>
      <c r="R452" s="1123"/>
      <c r="S452" s="1123"/>
      <c r="T452" s="1123"/>
    </row>
    <row r="453" spans="1:20" ht="16.5" customHeight="1">
      <c r="A453" s="1123"/>
      <c r="B453" s="1123"/>
      <c r="C453" s="1123"/>
      <c r="D453" s="1123"/>
      <c r="E453" s="1123"/>
      <c r="F453" s="1123"/>
      <c r="G453" s="1123"/>
      <c r="H453" s="1123"/>
      <c r="I453" s="1123"/>
      <c r="J453" s="1123"/>
      <c r="K453" s="1123"/>
      <c r="L453" s="1123"/>
      <c r="M453" s="1123"/>
      <c r="N453" s="1123"/>
      <c r="O453" s="1123"/>
      <c r="P453" s="1123"/>
      <c r="Q453" s="1123"/>
      <c r="R453" s="1123"/>
      <c r="S453" s="1123"/>
      <c r="T453" s="1123"/>
    </row>
    <row r="454" spans="1:20" ht="16.5" customHeight="1">
      <c r="A454" s="1123"/>
      <c r="B454" s="1123"/>
      <c r="C454" s="1123"/>
      <c r="D454" s="1123"/>
      <c r="E454" s="1123"/>
      <c r="F454" s="1123"/>
      <c r="G454" s="1123"/>
      <c r="H454" s="1123"/>
      <c r="I454" s="1123"/>
      <c r="J454" s="1123"/>
      <c r="K454" s="1123"/>
      <c r="L454" s="1123"/>
      <c r="M454" s="1123"/>
      <c r="N454" s="1123"/>
      <c r="O454" s="1123"/>
      <c r="P454" s="1123"/>
      <c r="Q454" s="1123"/>
      <c r="R454" s="1123"/>
      <c r="S454" s="1123"/>
      <c r="T454" s="1123"/>
    </row>
    <row r="455" spans="1:20" ht="16.5" customHeight="1">
      <c r="A455" s="1123"/>
      <c r="B455" s="1123"/>
      <c r="C455" s="1123"/>
      <c r="D455" s="1123"/>
      <c r="E455" s="1123"/>
      <c r="F455" s="1123"/>
      <c r="G455" s="1123"/>
      <c r="H455" s="1123"/>
      <c r="I455" s="1123"/>
      <c r="J455" s="1123"/>
      <c r="K455" s="1123"/>
      <c r="L455" s="1123"/>
      <c r="M455" s="1123"/>
      <c r="N455" s="1123"/>
      <c r="O455" s="1123"/>
      <c r="P455" s="1123"/>
      <c r="Q455" s="1123"/>
      <c r="R455" s="1123"/>
      <c r="S455" s="1123"/>
      <c r="T455" s="1123"/>
    </row>
    <row r="456" spans="1:20" ht="16.5" customHeight="1">
      <c r="A456" s="1123"/>
      <c r="B456" s="1123"/>
      <c r="C456" s="1123"/>
      <c r="D456" s="1123"/>
      <c r="E456" s="1123"/>
      <c r="F456" s="1123"/>
      <c r="G456" s="1123"/>
      <c r="H456" s="1123"/>
      <c r="I456" s="1123"/>
      <c r="J456" s="1123"/>
      <c r="K456" s="1123"/>
      <c r="L456" s="1123"/>
      <c r="M456" s="1123"/>
      <c r="N456" s="1123"/>
      <c r="O456" s="1123"/>
      <c r="P456" s="1123"/>
      <c r="Q456" s="1123"/>
      <c r="R456" s="1123"/>
      <c r="S456" s="1123"/>
      <c r="T456" s="1123"/>
    </row>
    <row r="457" spans="1:20" ht="16.5" customHeight="1">
      <c r="A457" s="1123"/>
      <c r="B457" s="1123"/>
      <c r="C457" s="1123"/>
      <c r="D457" s="1123"/>
      <c r="E457" s="1123"/>
      <c r="F457" s="1123"/>
      <c r="G457" s="1123"/>
      <c r="H457" s="1123"/>
      <c r="I457" s="1123"/>
      <c r="J457" s="1123"/>
      <c r="K457" s="1123"/>
      <c r="L457" s="1123"/>
      <c r="M457" s="1123"/>
      <c r="N457" s="1123"/>
      <c r="O457" s="1123"/>
      <c r="P457" s="1123"/>
      <c r="Q457" s="1123"/>
      <c r="R457" s="1123"/>
      <c r="S457" s="1123"/>
      <c r="T457" s="1123"/>
    </row>
    <row r="458" spans="1:20" ht="16.5" customHeight="1">
      <c r="A458" s="1123"/>
      <c r="B458" s="1123"/>
      <c r="C458" s="1123"/>
      <c r="D458" s="1123"/>
      <c r="E458" s="1123"/>
      <c r="F458" s="1123"/>
      <c r="G458" s="1123"/>
      <c r="H458" s="1123"/>
      <c r="I458" s="1123"/>
      <c r="J458" s="1123"/>
      <c r="K458" s="1123"/>
      <c r="L458" s="1123"/>
      <c r="M458" s="1123"/>
      <c r="N458" s="1123"/>
      <c r="O458" s="1123"/>
      <c r="P458" s="1123"/>
      <c r="Q458" s="1123"/>
      <c r="R458" s="1123"/>
      <c r="S458" s="1123"/>
      <c r="T458" s="1123"/>
    </row>
    <row r="459" spans="1:20" ht="16.5" customHeight="1">
      <c r="A459" s="1123"/>
      <c r="B459" s="1123"/>
      <c r="C459" s="1123"/>
      <c r="D459" s="1123"/>
      <c r="E459" s="1123"/>
      <c r="F459" s="1123"/>
      <c r="G459" s="1123"/>
      <c r="H459" s="1123"/>
      <c r="I459" s="1123"/>
      <c r="J459" s="1123"/>
      <c r="K459" s="1123"/>
      <c r="L459" s="1123"/>
      <c r="M459" s="1123"/>
      <c r="N459" s="1123"/>
      <c r="O459" s="1123"/>
      <c r="P459" s="1123"/>
      <c r="Q459" s="1123"/>
      <c r="R459" s="1123"/>
      <c r="S459" s="1123"/>
      <c r="T459" s="1123"/>
    </row>
    <row r="460" spans="1:20" ht="16.5" customHeight="1">
      <c r="A460" s="1123"/>
      <c r="B460" s="1123"/>
      <c r="C460" s="1123"/>
      <c r="D460" s="1123"/>
      <c r="E460" s="1123"/>
      <c r="F460" s="1123"/>
      <c r="G460" s="1123"/>
      <c r="H460" s="1123"/>
      <c r="I460" s="1123"/>
      <c r="J460" s="1123"/>
      <c r="K460" s="1123"/>
      <c r="L460" s="1123"/>
      <c r="M460" s="1123"/>
      <c r="N460" s="1123"/>
      <c r="O460" s="1123"/>
      <c r="P460" s="1123"/>
      <c r="Q460" s="1123"/>
      <c r="R460" s="1123"/>
      <c r="S460" s="1123"/>
      <c r="T460" s="1123"/>
    </row>
    <row r="461" spans="1:20" ht="16.5" customHeight="1">
      <c r="A461" s="1123"/>
      <c r="B461" s="1123"/>
      <c r="C461" s="1123"/>
      <c r="D461" s="1123"/>
      <c r="E461" s="1123"/>
      <c r="F461" s="1123"/>
      <c r="G461" s="1123"/>
      <c r="H461" s="1123"/>
      <c r="I461" s="1123"/>
      <c r="J461" s="1123"/>
      <c r="K461" s="1123"/>
      <c r="L461" s="1123"/>
      <c r="M461" s="1123"/>
      <c r="N461" s="1123"/>
      <c r="O461" s="1123"/>
      <c r="P461" s="1123"/>
      <c r="Q461" s="1123"/>
      <c r="R461" s="1123"/>
      <c r="S461" s="1123"/>
      <c r="T461" s="1123"/>
    </row>
    <row r="462" spans="1:20" ht="16.5" customHeight="1">
      <c r="A462" s="1123"/>
      <c r="B462" s="1123"/>
      <c r="C462" s="1123"/>
      <c r="D462" s="1123"/>
      <c r="E462" s="1123"/>
      <c r="F462" s="1123"/>
      <c r="G462" s="1123"/>
      <c r="H462" s="1123"/>
      <c r="I462" s="1123"/>
      <c r="J462" s="1123"/>
      <c r="K462" s="1123"/>
      <c r="L462" s="1123"/>
      <c r="M462" s="1123"/>
      <c r="N462" s="1123"/>
      <c r="O462" s="1123"/>
      <c r="P462" s="1123"/>
      <c r="Q462" s="1123"/>
      <c r="R462" s="1123"/>
      <c r="S462" s="1123"/>
      <c r="T462" s="1123"/>
    </row>
    <row r="463" spans="1:20" ht="16.5" customHeight="1">
      <c r="A463" s="1123"/>
      <c r="B463" s="1123"/>
      <c r="C463" s="1123"/>
      <c r="D463" s="1123"/>
      <c r="E463" s="1123"/>
      <c r="F463" s="1123"/>
      <c r="G463" s="1123"/>
      <c r="H463" s="1123"/>
      <c r="I463" s="1123"/>
      <c r="J463" s="1123"/>
      <c r="K463" s="1123"/>
      <c r="L463" s="1123"/>
      <c r="M463" s="1123"/>
      <c r="N463" s="1123"/>
      <c r="O463" s="1123"/>
      <c r="P463" s="1123"/>
      <c r="Q463" s="1123"/>
      <c r="R463" s="1123"/>
      <c r="S463" s="1123"/>
      <c r="T463" s="1123"/>
    </row>
    <row r="464" spans="1:20" ht="16.5" customHeight="1">
      <c r="A464" s="1123"/>
      <c r="B464" s="1123"/>
      <c r="C464" s="1123"/>
      <c r="D464" s="1123"/>
      <c r="E464" s="1123"/>
      <c r="F464" s="1123"/>
      <c r="G464" s="1123"/>
      <c r="H464" s="1123"/>
      <c r="I464" s="1123"/>
      <c r="J464" s="1123"/>
      <c r="K464" s="1123"/>
      <c r="L464" s="1123"/>
      <c r="M464" s="1123"/>
      <c r="N464" s="1123"/>
      <c r="O464" s="1123"/>
      <c r="P464" s="1123"/>
      <c r="Q464" s="1123"/>
      <c r="R464" s="1123"/>
      <c r="S464" s="1123"/>
      <c r="T464" s="1123"/>
    </row>
    <row r="465" spans="1:20" ht="16.5" customHeight="1">
      <c r="A465" s="1123"/>
      <c r="B465" s="1123"/>
      <c r="C465" s="1123"/>
      <c r="D465" s="1123"/>
      <c r="E465" s="1123"/>
      <c r="F465" s="1123"/>
      <c r="G465" s="1123"/>
      <c r="H465" s="1123"/>
      <c r="I465" s="1123"/>
      <c r="J465" s="1123"/>
      <c r="K465" s="1123"/>
      <c r="L465" s="1123"/>
      <c r="M465" s="1123"/>
      <c r="N465" s="1123"/>
      <c r="O465" s="1123"/>
      <c r="P465" s="1123"/>
      <c r="Q465" s="1123"/>
      <c r="R465" s="1123"/>
      <c r="S465" s="1123"/>
      <c r="T465" s="1123"/>
    </row>
    <row r="466" spans="1:20" ht="16.5" customHeight="1">
      <c r="A466" s="1123"/>
      <c r="B466" s="1123"/>
      <c r="C466" s="1123"/>
      <c r="D466" s="1123"/>
      <c r="E466" s="1123"/>
      <c r="F466" s="1123"/>
      <c r="G466" s="1123"/>
      <c r="H466" s="1123"/>
      <c r="I466" s="1123"/>
      <c r="J466" s="1123"/>
      <c r="K466" s="1123"/>
      <c r="L466" s="1123"/>
      <c r="M466" s="1123"/>
      <c r="N466" s="1123"/>
      <c r="O466" s="1123"/>
      <c r="P466" s="1123"/>
      <c r="Q466" s="1123"/>
      <c r="R466" s="1123"/>
      <c r="S466" s="1123"/>
      <c r="T466" s="1123"/>
    </row>
    <row r="467" spans="1:20" ht="16.5" customHeight="1">
      <c r="A467" s="1123"/>
      <c r="B467" s="1123"/>
      <c r="C467" s="1123"/>
      <c r="D467" s="1123"/>
      <c r="E467" s="1123"/>
      <c r="F467" s="1123"/>
      <c r="G467" s="1123"/>
      <c r="H467" s="1123"/>
      <c r="I467" s="1123"/>
      <c r="J467" s="1123"/>
      <c r="K467" s="1123"/>
      <c r="L467" s="1123"/>
      <c r="M467" s="1123"/>
      <c r="N467" s="1123"/>
      <c r="O467" s="1123"/>
      <c r="P467" s="1123"/>
      <c r="Q467" s="1123"/>
      <c r="R467" s="1123"/>
      <c r="S467" s="1123"/>
      <c r="T467" s="1123"/>
    </row>
    <row r="468" spans="1:20" ht="16.5" customHeight="1">
      <c r="A468" s="1123"/>
      <c r="B468" s="1123"/>
      <c r="C468" s="1123"/>
      <c r="D468" s="1123"/>
      <c r="E468" s="1123"/>
      <c r="F468" s="1123"/>
      <c r="G468" s="1123"/>
      <c r="H468" s="1123"/>
      <c r="I468" s="1123"/>
      <c r="J468" s="1123"/>
      <c r="K468" s="1123"/>
      <c r="L468" s="1123"/>
      <c r="M468" s="1123"/>
      <c r="N468" s="1123"/>
      <c r="O468" s="1123"/>
      <c r="P468" s="1123"/>
      <c r="Q468" s="1123"/>
      <c r="R468" s="1123"/>
      <c r="S468" s="1123"/>
      <c r="T468" s="1123"/>
    </row>
    <row r="469" spans="1:20" ht="16.5" customHeight="1">
      <c r="A469" s="1123"/>
      <c r="B469" s="1123"/>
      <c r="C469" s="1123"/>
      <c r="D469" s="1123"/>
      <c r="E469" s="1123"/>
      <c r="F469" s="1123"/>
      <c r="G469" s="1123"/>
      <c r="H469" s="1123"/>
      <c r="I469" s="1123"/>
      <c r="J469" s="1123"/>
      <c r="K469" s="1123"/>
      <c r="L469" s="1123"/>
      <c r="M469" s="1123"/>
      <c r="N469" s="1123"/>
      <c r="O469" s="1123"/>
      <c r="P469" s="1123"/>
      <c r="Q469" s="1123"/>
      <c r="R469" s="1123"/>
      <c r="S469" s="1123"/>
      <c r="T469" s="1123"/>
    </row>
    <row r="470" spans="1:20" ht="16.5" customHeight="1">
      <c r="A470" s="1123"/>
      <c r="B470" s="1123"/>
      <c r="C470" s="1123"/>
      <c r="D470" s="1123"/>
      <c r="E470" s="1123"/>
      <c r="F470" s="1123"/>
      <c r="G470" s="1123"/>
      <c r="H470" s="1123"/>
      <c r="I470" s="1123"/>
      <c r="J470" s="1123"/>
      <c r="K470" s="1123"/>
      <c r="L470" s="1123"/>
      <c r="M470" s="1123"/>
      <c r="N470" s="1123"/>
      <c r="O470" s="1123"/>
      <c r="P470" s="1123"/>
      <c r="Q470" s="1123"/>
      <c r="R470" s="1123"/>
      <c r="S470" s="1123"/>
      <c r="T470" s="1123"/>
    </row>
    <row r="471" spans="1:20" ht="16.5" customHeight="1">
      <c r="A471" s="1123"/>
      <c r="B471" s="1123"/>
      <c r="C471" s="1123"/>
      <c r="D471" s="1123"/>
      <c r="E471" s="1123"/>
      <c r="F471" s="1123"/>
      <c r="G471" s="1123"/>
      <c r="H471" s="1123"/>
      <c r="I471" s="1123"/>
      <c r="J471" s="1123"/>
      <c r="K471" s="1123"/>
      <c r="L471" s="1123"/>
      <c r="M471" s="1123"/>
      <c r="N471" s="1123"/>
      <c r="O471" s="1123"/>
      <c r="P471" s="1123"/>
      <c r="Q471" s="1123"/>
      <c r="R471" s="1123"/>
      <c r="S471" s="1123"/>
      <c r="T471" s="1123"/>
    </row>
    <row r="472" spans="1:20" ht="16.5" customHeight="1">
      <c r="A472" s="1123"/>
      <c r="B472" s="1123"/>
      <c r="C472" s="1123"/>
      <c r="D472" s="1123"/>
      <c r="E472" s="1123"/>
      <c r="F472" s="1123"/>
      <c r="G472" s="1123"/>
      <c r="H472" s="1123"/>
      <c r="I472" s="1123"/>
      <c r="J472" s="1123"/>
      <c r="K472" s="1123"/>
      <c r="L472" s="1123"/>
      <c r="M472" s="1123"/>
      <c r="N472" s="1123"/>
      <c r="O472" s="1123"/>
      <c r="P472" s="1123"/>
      <c r="Q472" s="1123"/>
      <c r="R472" s="1123"/>
      <c r="S472" s="1123"/>
      <c r="T472" s="1123"/>
    </row>
    <row r="473" spans="1:20" ht="16.5" customHeight="1">
      <c r="A473" s="1123"/>
      <c r="B473" s="1123"/>
      <c r="C473" s="1123"/>
      <c r="D473" s="1123"/>
      <c r="E473" s="1123"/>
      <c r="F473" s="1123"/>
      <c r="G473" s="1123"/>
      <c r="H473" s="1123"/>
      <c r="I473" s="1123"/>
      <c r="J473" s="1123"/>
      <c r="K473" s="1123"/>
      <c r="L473" s="1123"/>
      <c r="M473" s="1123"/>
      <c r="N473" s="1123"/>
      <c r="O473" s="1123"/>
      <c r="P473" s="1123"/>
      <c r="Q473" s="1123"/>
      <c r="R473" s="1123"/>
      <c r="S473" s="1123"/>
      <c r="T473" s="1123"/>
    </row>
    <row r="474" spans="1:20" ht="16.5" customHeight="1">
      <c r="A474" s="1123"/>
      <c r="B474" s="1123"/>
      <c r="C474" s="1123"/>
      <c r="D474" s="1123"/>
      <c r="E474" s="1123"/>
      <c r="F474" s="1123"/>
      <c r="G474" s="1123"/>
      <c r="H474" s="1123"/>
      <c r="I474" s="1123"/>
      <c r="J474" s="1123"/>
      <c r="K474" s="1123"/>
      <c r="L474" s="1123"/>
      <c r="M474" s="1123"/>
      <c r="N474" s="1123"/>
      <c r="O474" s="1123"/>
      <c r="P474" s="1123"/>
      <c r="Q474" s="1123"/>
      <c r="R474" s="1123"/>
      <c r="S474" s="1123"/>
      <c r="T474" s="1123"/>
    </row>
    <row r="475" spans="1:20" ht="16.5" customHeight="1">
      <c r="A475" s="1123"/>
      <c r="B475" s="1123"/>
      <c r="C475" s="1123"/>
      <c r="D475" s="1123"/>
      <c r="E475" s="1123"/>
      <c r="F475" s="1123"/>
      <c r="G475" s="1123"/>
      <c r="H475" s="1123"/>
      <c r="I475" s="1123"/>
      <c r="J475" s="1123"/>
      <c r="K475" s="1123"/>
      <c r="L475" s="1123"/>
      <c r="M475" s="1123"/>
      <c r="N475" s="1123"/>
      <c r="O475" s="1123"/>
      <c r="P475" s="1123"/>
      <c r="Q475" s="1123"/>
      <c r="R475" s="1123"/>
      <c r="S475" s="1123"/>
      <c r="T475" s="1123"/>
    </row>
    <row r="476" spans="1:20" ht="16.5" customHeight="1">
      <c r="A476" s="1123"/>
      <c r="B476" s="1123"/>
      <c r="C476" s="1123"/>
      <c r="D476" s="1123"/>
      <c r="E476" s="1123"/>
      <c r="F476" s="1123"/>
      <c r="G476" s="1123"/>
      <c r="H476" s="1123"/>
      <c r="I476" s="1123"/>
      <c r="J476" s="1123"/>
      <c r="K476" s="1123"/>
      <c r="L476" s="1123"/>
      <c r="M476" s="1123"/>
      <c r="N476" s="1123"/>
      <c r="O476" s="1123"/>
      <c r="P476" s="1123"/>
      <c r="Q476" s="1123"/>
      <c r="R476" s="1123"/>
      <c r="S476" s="1123"/>
      <c r="T476" s="1123"/>
    </row>
    <row r="477" spans="1:20" ht="16.5" customHeight="1">
      <c r="A477" s="1123"/>
      <c r="B477" s="1123"/>
      <c r="C477" s="1123"/>
      <c r="D477" s="1123"/>
      <c r="E477" s="1123"/>
      <c r="F477" s="1123"/>
      <c r="G477" s="1123"/>
      <c r="H477" s="1123"/>
      <c r="I477" s="1123"/>
      <c r="J477" s="1123"/>
      <c r="K477" s="1123"/>
      <c r="L477" s="1123"/>
      <c r="M477" s="1123"/>
      <c r="N477" s="1123"/>
      <c r="O477" s="1123"/>
      <c r="P477" s="1123"/>
      <c r="Q477" s="1123"/>
      <c r="R477" s="1123"/>
      <c r="S477" s="1123"/>
      <c r="T477" s="1123"/>
    </row>
    <row r="478" spans="1:20" ht="16.5" customHeight="1">
      <c r="A478" s="1123"/>
      <c r="B478" s="1123"/>
      <c r="C478" s="1123"/>
      <c r="D478" s="1123"/>
      <c r="E478" s="1123"/>
      <c r="F478" s="1123"/>
      <c r="G478" s="1123"/>
      <c r="H478" s="1123"/>
      <c r="I478" s="1123"/>
      <c r="J478" s="1123"/>
      <c r="K478" s="1123"/>
      <c r="L478" s="1123"/>
      <c r="M478" s="1123"/>
      <c r="N478" s="1123"/>
      <c r="O478" s="1123"/>
      <c r="P478" s="1123"/>
      <c r="Q478" s="1123"/>
      <c r="R478" s="1123"/>
      <c r="S478" s="1123"/>
      <c r="T478" s="1123"/>
    </row>
    <row r="479" spans="1:20" ht="16.5" customHeight="1">
      <c r="A479" s="1123"/>
      <c r="B479" s="1123"/>
      <c r="C479" s="1123"/>
      <c r="D479" s="1123"/>
      <c r="E479" s="1123"/>
      <c r="F479" s="1123"/>
      <c r="G479" s="1123"/>
      <c r="H479" s="1123"/>
      <c r="I479" s="1123"/>
      <c r="J479" s="1123"/>
      <c r="K479" s="1123"/>
      <c r="L479" s="1123"/>
      <c r="M479" s="1123"/>
      <c r="N479" s="1123"/>
      <c r="O479" s="1123"/>
      <c r="P479" s="1123"/>
      <c r="Q479" s="1123"/>
      <c r="R479" s="1123"/>
      <c r="S479" s="1123"/>
      <c r="T479" s="1123"/>
    </row>
    <row r="480" spans="1:20" ht="16.5" customHeight="1">
      <c r="A480" s="1123"/>
      <c r="B480" s="1123"/>
      <c r="C480" s="1123"/>
      <c r="D480" s="1123"/>
      <c r="E480" s="1123"/>
      <c r="F480" s="1123"/>
      <c r="G480" s="1123"/>
      <c r="H480" s="1123"/>
      <c r="I480" s="1123"/>
      <c r="J480" s="1123"/>
      <c r="K480" s="1123"/>
      <c r="L480" s="1123"/>
      <c r="M480" s="1123"/>
      <c r="N480" s="1123"/>
      <c r="O480" s="1123"/>
      <c r="P480" s="1123"/>
      <c r="Q480" s="1123"/>
      <c r="R480" s="1123"/>
      <c r="S480" s="1123"/>
      <c r="T480" s="1123"/>
    </row>
    <row r="481" spans="1:20" ht="16.5" customHeight="1">
      <c r="A481" s="1123"/>
      <c r="B481" s="1123"/>
      <c r="C481" s="1123"/>
      <c r="D481" s="1123"/>
      <c r="E481" s="1123"/>
      <c r="F481" s="1123"/>
      <c r="G481" s="1123"/>
      <c r="H481" s="1123"/>
      <c r="I481" s="1123"/>
      <c r="J481" s="1123"/>
      <c r="K481" s="1123"/>
      <c r="L481" s="1123"/>
      <c r="M481" s="1123"/>
      <c r="N481" s="1123"/>
      <c r="O481" s="1123"/>
      <c r="P481" s="1123"/>
      <c r="Q481" s="1123"/>
      <c r="R481" s="1123"/>
      <c r="S481" s="1123"/>
      <c r="T481" s="1123"/>
    </row>
    <row r="482" spans="1:20" ht="16.5" customHeight="1">
      <c r="A482" s="1123"/>
      <c r="B482" s="1123"/>
      <c r="C482" s="1123"/>
      <c r="D482" s="1123"/>
      <c r="E482" s="1123"/>
      <c r="F482" s="1123"/>
      <c r="G482" s="1123"/>
      <c r="H482" s="1123"/>
      <c r="I482" s="1123"/>
      <c r="J482" s="1123"/>
      <c r="K482" s="1123"/>
      <c r="L482" s="1123"/>
      <c r="M482" s="1123"/>
      <c r="N482" s="1123"/>
      <c r="O482" s="1123"/>
      <c r="P482" s="1123"/>
      <c r="Q482" s="1123"/>
      <c r="R482" s="1123"/>
      <c r="S482" s="1123"/>
      <c r="T482" s="1123"/>
    </row>
    <row r="483" spans="1:20" ht="16.5" customHeight="1">
      <c r="A483" s="1123"/>
      <c r="B483" s="1123"/>
      <c r="C483" s="1123"/>
      <c r="D483" s="1123"/>
      <c r="E483" s="1123"/>
      <c r="F483" s="1123"/>
      <c r="G483" s="1123"/>
      <c r="H483" s="1123"/>
      <c r="I483" s="1123"/>
      <c r="J483" s="1123"/>
      <c r="K483" s="1123"/>
      <c r="L483" s="1123"/>
      <c r="M483" s="1123"/>
      <c r="N483" s="1123"/>
      <c r="O483" s="1123"/>
      <c r="P483" s="1123"/>
      <c r="Q483" s="1123"/>
      <c r="R483" s="1123"/>
      <c r="S483" s="1123"/>
      <c r="T483" s="1123"/>
    </row>
    <row r="484" spans="1:20" ht="16.5" customHeight="1">
      <c r="A484" s="1123"/>
      <c r="B484" s="1123"/>
      <c r="C484" s="1123"/>
      <c r="D484" s="1123"/>
      <c r="E484" s="1123"/>
      <c r="F484" s="1123"/>
      <c r="G484" s="1123"/>
      <c r="H484" s="1123"/>
      <c r="I484" s="1123"/>
      <c r="J484" s="1123"/>
      <c r="K484" s="1123"/>
      <c r="L484" s="1123"/>
      <c r="M484" s="1123"/>
      <c r="N484" s="1123"/>
      <c r="O484" s="1123"/>
      <c r="P484" s="1123"/>
      <c r="Q484" s="1123"/>
      <c r="R484" s="1123"/>
      <c r="S484" s="1123"/>
      <c r="T484" s="1123"/>
    </row>
    <row r="485" spans="1:20" ht="16.5" customHeight="1">
      <c r="A485" s="1123"/>
      <c r="B485" s="1123"/>
      <c r="C485" s="1123"/>
      <c r="D485" s="1123"/>
      <c r="E485" s="1123"/>
      <c r="F485" s="1123"/>
      <c r="G485" s="1123"/>
      <c r="H485" s="1123"/>
      <c r="I485" s="1123"/>
      <c r="J485" s="1123"/>
      <c r="K485" s="1123"/>
      <c r="L485" s="1123"/>
      <c r="M485" s="1123"/>
      <c r="N485" s="1123"/>
      <c r="O485" s="1123"/>
      <c r="P485" s="1123"/>
      <c r="Q485" s="1123"/>
      <c r="R485" s="1123"/>
      <c r="S485" s="1123"/>
      <c r="T485" s="1123"/>
    </row>
    <row r="486" spans="1:20" ht="16.5" customHeight="1">
      <c r="A486" s="1123"/>
      <c r="B486" s="1123"/>
      <c r="C486" s="1123"/>
      <c r="D486" s="1123"/>
      <c r="E486" s="1123"/>
      <c r="F486" s="1123"/>
      <c r="G486" s="1123"/>
      <c r="H486" s="1123"/>
      <c r="I486" s="1123"/>
      <c r="J486" s="1123"/>
      <c r="K486" s="1123"/>
      <c r="L486" s="1123"/>
      <c r="M486" s="1123"/>
      <c r="N486" s="1123"/>
      <c r="O486" s="1123"/>
      <c r="P486" s="1123"/>
      <c r="Q486" s="1123"/>
      <c r="R486" s="1123"/>
      <c r="S486" s="1123"/>
      <c r="T486" s="1123"/>
    </row>
    <row r="487" spans="1:20" ht="16.5" customHeight="1">
      <c r="A487" s="1123"/>
      <c r="B487" s="1123"/>
      <c r="C487" s="1123"/>
      <c r="D487" s="1123"/>
      <c r="E487" s="1123"/>
      <c r="F487" s="1123"/>
      <c r="G487" s="1123"/>
      <c r="H487" s="1123"/>
      <c r="I487" s="1123"/>
      <c r="J487" s="1123"/>
      <c r="K487" s="1123"/>
      <c r="L487" s="1123"/>
      <c r="M487" s="1123"/>
      <c r="N487" s="1123"/>
      <c r="O487" s="1123"/>
      <c r="P487" s="1123"/>
      <c r="Q487" s="1123"/>
      <c r="R487" s="1123"/>
      <c r="S487" s="1123"/>
      <c r="T487" s="1123"/>
    </row>
    <row r="488" spans="1:20" ht="16.5" customHeight="1">
      <c r="A488" s="1123"/>
      <c r="B488" s="1123"/>
      <c r="C488" s="1123"/>
      <c r="D488" s="1123"/>
      <c r="E488" s="1123"/>
      <c r="F488" s="1123"/>
      <c r="G488" s="1123"/>
      <c r="H488" s="1123"/>
      <c r="I488" s="1123"/>
      <c r="J488" s="1123"/>
      <c r="K488" s="1123"/>
      <c r="L488" s="1123"/>
      <c r="M488" s="1123"/>
      <c r="N488" s="1123"/>
      <c r="O488" s="1123"/>
      <c r="P488" s="1123"/>
      <c r="Q488" s="1123"/>
      <c r="R488" s="1123"/>
      <c r="S488" s="1123"/>
      <c r="T488" s="1123"/>
    </row>
    <row r="489" spans="1:20" ht="16.5" customHeight="1">
      <c r="A489" s="1123"/>
      <c r="B489" s="1123"/>
      <c r="C489" s="1123"/>
      <c r="D489" s="1123"/>
      <c r="E489" s="1123"/>
      <c r="F489" s="1123"/>
      <c r="G489" s="1123"/>
      <c r="H489" s="1123"/>
      <c r="I489" s="1123"/>
      <c r="J489" s="1123"/>
      <c r="K489" s="1123"/>
      <c r="L489" s="1123"/>
      <c r="M489" s="1123"/>
      <c r="N489" s="1123"/>
      <c r="O489" s="1123"/>
      <c r="P489" s="1123"/>
      <c r="Q489" s="1123"/>
      <c r="R489" s="1123"/>
      <c r="S489" s="1123"/>
      <c r="T489" s="1123"/>
    </row>
    <row r="490" spans="1:20" ht="16.5" customHeight="1">
      <c r="A490" s="1123"/>
      <c r="B490" s="1123"/>
      <c r="C490" s="1123"/>
      <c r="D490" s="1123"/>
      <c r="E490" s="1123"/>
      <c r="F490" s="1123"/>
      <c r="G490" s="1123"/>
      <c r="H490" s="1123"/>
      <c r="I490" s="1123"/>
      <c r="J490" s="1123"/>
      <c r="K490" s="1123"/>
      <c r="L490" s="1123"/>
      <c r="M490" s="1123"/>
      <c r="N490" s="1123"/>
      <c r="O490" s="1123"/>
      <c r="P490" s="1123"/>
      <c r="Q490" s="1123"/>
      <c r="R490" s="1123"/>
      <c r="S490" s="1123"/>
      <c r="T490" s="1123"/>
    </row>
    <row r="491" spans="1:20" ht="16.5" customHeight="1">
      <c r="A491" s="1123"/>
      <c r="B491" s="1123"/>
      <c r="C491" s="1123"/>
      <c r="D491" s="1123"/>
      <c r="E491" s="1123"/>
      <c r="F491" s="1123"/>
      <c r="G491" s="1123"/>
      <c r="H491" s="1123"/>
      <c r="I491" s="1123"/>
      <c r="J491" s="1123"/>
      <c r="K491" s="1123"/>
      <c r="L491" s="1123"/>
      <c r="M491" s="1123"/>
      <c r="N491" s="1123"/>
      <c r="O491" s="1123"/>
      <c r="P491" s="1123"/>
      <c r="Q491" s="1123"/>
      <c r="R491" s="1123"/>
      <c r="S491" s="1123"/>
      <c r="T491" s="1123"/>
    </row>
    <row r="492" spans="1:20" ht="16.5" customHeight="1">
      <c r="A492" s="1123"/>
      <c r="B492" s="1123"/>
      <c r="C492" s="1123"/>
      <c r="D492" s="1123"/>
      <c r="E492" s="1123"/>
      <c r="F492" s="1123"/>
      <c r="G492" s="1123"/>
      <c r="H492" s="1123"/>
      <c r="I492" s="1123"/>
      <c r="J492" s="1123"/>
      <c r="K492" s="1123"/>
      <c r="L492" s="1123"/>
      <c r="M492" s="1123"/>
      <c r="N492" s="1123"/>
      <c r="O492" s="1123"/>
      <c r="P492" s="1123"/>
      <c r="Q492" s="1123"/>
      <c r="R492" s="1123"/>
      <c r="S492" s="1123"/>
      <c r="T492" s="1123"/>
    </row>
    <row r="493" spans="1:20" ht="16.5" customHeight="1">
      <c r="A493" s="1123"/>
      <c r="B493" s="1123"/>
      <c r="C493" s="1123"/>
      <c r="D493" s="1123"/>
      <c r="E493" s="1123"/>
      <c r="F493" s="1123"/>
      <c r="G493" s="1123"/>
      <c r="H493" s="1123"/>
      <c r="I493" s="1123"/>
      <c r="J493" s="1123"/>
      <c r="K493" s="1123"/>
      <c r="L493" s="1123"/>
      <c r="M493" s="1123"/>
      <c r="N493" s="1123"/>
      <c r="O493" s="1123"/>
      <c r="P493" s="1123"/>
      <c r="Q493" s="1123"/>
      <c r="R493" s="1123"/>
      <c r="S493" s="1123"/>
      <c r="T493" s="1123"/>
    </row>
    <row r="494" spans="1:20" ht="16.5" customHeight="1">
      <c r="A494" s="1123"/>
      <c r="B494" s="1123"/>
      <c r="C494" s="1123"/>
      <c r="D494" s="1123"/>
      <c r="E494" s="1123"/>
      <c r="F494" s="1123"/>
      <c r="G494" s="1123"/>
      <c r="H494" s="1123"/>
      <c r="I494" s="1123"/>
      <c r="J494" s="1123"/>
      <c r="K494" s="1123"/>
      <c r="L494" s="1123"/>
      <c r="M494" s="1123"/>
      <c r="N494" s="1123"/>
      <c r="O494" s="1123"/>
      <c r="P494" s="1123"/>
      <c r="Q494" s="1123"/>
      <c r="R494" s="1123"/>
      <c r="S494" s="1123"/>
      <c r="T494" s="1123"/>
    </row>
    <row r="495" spans="1:20" ht="16.5" customHeight="1">
      <c r="A495" s="1123"/>
      <c r="B495" s="1123"/>
      <c r="C495" s="1123"/>
      <c r="D495" s="1123"/>
      <c r="E495" s="1123"/>
      <c r="F495" s="1123"/>
      <c r="G495" s="1123"/>
      <c r="H495" s="1123"/>
      <c r="I495" s="1123"/>
      <c r="J495" s="1123"/>
      <c r="K495" s="1123"/>
      <c r="L495" s="1123"/>
      <c r="M495" s="1123"/>
      <c r="N495" s="1123"/>
      <c r="O495" s="1123"/>
      <c r="P495" s="1123"/>
      <c r="Q495" s="1123"/>
      <c r="R495" s="1123"/>
      <c r="S495" s="1123"/>
      <c r="T495" s="1123"/>
    </row>
    <row r="496" spans="1:20" ht="16.5" customHeight="1">
      <c r="A496" s="1123"/>
      <c r="B496" s="1123"/>
      <c r="C496" s="1123"/>
      <c r="D496" s="1123"/>
      <c r="E496" s="1123"/>
      <c r="F496" s="1123"/>
      <c r="G496" s="1123"/>
      <c r="H496" s="1123"/>
      <c r="I496" s="1123"/>
      <c r="J496" s="1123"/>
      <c r="K496" s="1123"/>
      <c r="L496" s="1123"/>
      <c r="M496" s="1123"/>
      <c r="N496" s="1123"/>
      <c r="O496" s="1123"/>
      <c r="P496" s="1123"/>
      <c r="Q496" s="1123"/>
      <c r="R496" s="1123"/>
      <c r="S496" s="1123"/>
      <c r="T496" s="1123"/>
    </row>
    <row r="497" spans="1:20" ht="16.5" customHeight="1">
      <c r="A497" s="1123"/>
      <c r="B497" s="1123"/>
      <c r="C497" s="1123"/>
      <c r="D497" s="1123"/>
      <c r="E497" s="1123"/>
      <c r="F497" s="1123"/>
      <c r="G497" s="1123"/>
      <c r="H497" s="1123"/>
      <c r="I497" s="1123"/>
      <c r="J497" s="1123"/>
      <c r="K497" s="1123"/>
      <c r="L497" s="1123"/>
      <c r="M497" s="1123"/>
      <c r="N497" s="1123"/>
      <c r="O497" s="1123"/>
      <c r="P497" s="1123"/>
      <c r="Q497" s="1123"/>
      <c r="R497" s="1123"/>
      <c r="S497" s="1123"/>
      <c r="T497" s="1123"/>
    </row>
    <row r="498" spans="1:20" ht="16.5" customHeight="1">
      <c r="A498" s="1123"/>
      <c r="B498" s="1123"/>
      <c r="C498" s="1123"/>
      <c r="D498" s="1123"/>
      <c r="E498" s="1123"/>
      <c r="F498" s="1123"/>
      <c r="G498" s="1123"/>
      <c r="H498" s="1123"/>
      <c r="I498" s="1123"/>
      <c r="J498" s="1123"/>
      <c r="K498" s="1123"/>
      <c r="L498" s="1123"/>
      <c r="M498" s="1123"/>
      <c r="N498" s="1123"/>
      <c r="O498" s="1123"/>
      <c r="P498" s="1123"/>
      <c r="Q498" s="1123"/>
      <c r="R498" s="1123"/>
      <c r="S498" s="1123"/>
      <c r="T498" s="1123"/>
    </row>
    <row r="499" spans="1:20" ht="16.5" customHeight="1">
      <c r="A499" s="1123"/>
      <c r="B499" s="1123"/>
      <c r="C499" s="1123"/>
      <c r="D499" s="1123"/>
      <c r="E499" s="1123"/>
      <c r="F499" s="1123"/>
      <c r="G499" s="1123"/>
      <c r="H499" s="1123"/>
      <c r="I499" s="1123"/>
      <c r="J499" s="1123"/>
      <c r="K499" s="1123"/>
      <c r="L499" s="1123"/>
      <c r="M499" s="1123"/>
      <c r="N499" s="1123"/>
      <c r="O499" s="1123"/>
      <c r="P499" s="1123"/>
      <c r="Q499" s="1123"/>
      <c r="R499" s="1123"/>
      <c r="S499" s="1123"/>
      <c r="T499" s="1123"/>
    </row>
    <row r="500" spans="1:20" ht="16.5" customHeight="1">
      <c r="A500" s="1123"/>
      <c r="B500" s="1123"/>
      <c r="C500" s="1123"/>
      <c r="D500" s="1123"/>
      <c r="E500" s="1123"/>
      <c r="F500" s="1123"/>
      <c r="G500" s="1123"/>
      <c r="H500" s="1123"/>
      <c r="I500" s="1123"/>
      <c r="J500" s="1123"/>
      <c r="K500" s="1123"/>
      <c r="L500" s="1123"/>
      <c r="M500" s="1123"/>
      <c r="N500" s="1123"/>
      <c r="O500" s="1123"/>
      <c r="P500" s="1123"/>
      <c r="Q500" s="1123"/>
      <c r="R500" s="1123"/>
      <c r="S500" s="1123"/>
      <c r="T500" s="1123"/>
    </row>
    <row r="501" spans="1:20" ht="16.5" customHeight="1">
      <c r="A501" s="1123"/>
      <c r="B501" s="1123"/>
      <c r="C501" s="1123"/>
      <c r="D501" s="1123"/>
      <c r="E501" s="1123"/>
      <c r="F501" s="1123"/>
      <c r="G501" s="1123"/>
      <c r="H501" s="1123"/>
      <c r="I501" s="1123"/>
      <c r="J501" s="1123"/>
      <c r="K501" s="1123"/>
      <c r="L501" s="1123"/>
      <c r="M501" s="1123"/>
      <c r="N501" s="1123"/>
      <c r="O501" s="1123"/>
      <c r="P501" s="1123"/>
      <c r="Q501" s="1123"/>
      <c r="R501" s="1123"/>
      <c r="S501" s="1123"/>
      <c r="T501" s="1123"/>
    </row>
    <row r="502" spans="1:20" ht="16.5" customHeight="1">
      <c r="A502" s="1123"/>
      <c r="B502" s="1123"/>
      <c r="C502" s="1123"/>
      <c r="D502" s="1123"/>
      <c r="E502" s="1123"/>
      <c r="F502" s="1123"/>
      <c r="G502" s="1123"/>
      <c r="H502" s="1123"/>
      <c r="I502" s="1123"/>
      <c r="J502" s="1123"/>
      <c r="K502" s="1123"/>
      <c r="L502" s="1123"/>
      <c r="M502" s="1123"/>
      <c r="N502" s="1123"/>
      <c r="O502" s="1123"/>
      <c r="P502" s="1123"/>
      <c r="Q502" s="1123"/>
      <c r="R502" s="1123"/>
      <c r="S502" s="1123"/>
      <c r="T502" s="1123"/>
    </row>
    <row r="503" spans="1:20" ht="16.5" customHeight="1">
      <c r="A503" s="1123"/>
      <c r="B503" s="1123"/>
      <c r="C503" s="1123"/>
      <c r="D503" s="1123"/>
      <c r="E503" s="1123"/>
      <c r="F503" s="1123"/>
      <c r="G503" s="1123"/>
      <c r="H503" s="1123"/>
      <c r="I503" s="1123"/>
      <c r="J503" s="1123"/>
      <c r="K503" s="1123"/>
      <c r="L503" s="1123"/>
      <c r="M503" s="1123"/>
      <c r="N503" s="1123"/>
      <c r="O503" s="1123"/>
      <c r="P503" s="1123"/>
      <c r="Q503" s="1123"/>
      <c r="R503" s="1123"/>
      <c r="S503" s="1123"/>
      <c r="T503" s="1123"/>
    </row>
    <row r="504" spans="1:20" ht="16.5" customHeight="1">
      <c r="A504" s="1123"/>
      <c r="B504" s="1123"/>
      <c r="C504" s="1123"/>
      <c r="D504" s="1123"/>
      <c r="E504" s="1123"/>
      <c r="F504" s="1123"/>
      <c r="G504" s="1123"/>
      <c r="H504" s="1123"/>
      <c r="I504" s="1123"/>
      <c r="J504" s="1123"/>
      <c r="K504" s="1123"/>
      <c r="L504" s="1123"/>
      <c r="M504" s="1123"/>
      <c r="N504" s="1123"/>
      <c r="O504" s="1123"/>
      <c r="P504" s="1123"/>
      <c r="Q504" s="1123"/>
      <c r="R504" s="1123"/>
      <c r="S504" s="1123"/>
      <c r="T504" s="1123"/>
    </row>
    <row r="505" spans="1:20" ht="16.5" customHeight="1">
      <c r="A505" s="1123"/>
      <c r="B505" s="1123"/>
      <c r="C505" s="1123"/>
      <c r="D505" s="1123"/>
      <c r="E505" s="1123"/>
      <c r="F505" s="1123"/>
      <c r="G505" s="1123"/>
      <c r="H505" s="1123"/>
      <c r="I505" s="1123"/>
      <c r="J505" s="1123"/>
      <c r="K505" s="1123"/>
      <c r="L505" s="1123"/>
      <c r="M505" s="1123"/>
      <c r="N505" s="1123"/>
      <c r="O505" s="1123"/>
      <c r="P505" s="1123"/>
      <c r="Q505" s="1123"/>
      <c r="R505" s="1123"/>
      <c r="S505" s="1123"/>
      <c r="T505" s="1123"/>
    </row>
    <row r="506" spans="1:20" ht="16.5" customHeight="1">
      <c r="A506" s="1123"/>
      <c r="B506" s="1123"/>
      <c r="C506" s="1123"/>
      <c r="D506" s="1123"/>
      <c r="E506" s="1123"/>
      <c r="F506" s="1123"/>
      <c r="G506" s="1123"/>
      <c r="H506" s="1123"/>
      <c r="I506" s="1123"/>
      <c r="J506" s="1123"/>
      <c r="K506" s="1123"/>
      <c r="L506" s="1123"/>
      <c r="M506" s="1123"/>
      <c r="N506" s="1123"/>
      <c r="O506" s="1123"/>
      <c r="P506" s="1123"/>
      <c r="Q506" s="1123"/>
      <c r="R506" s="1123"/>
      <c r="S506" s="1123"/>
      <c r="T506" s="1123"/>
    </row>
    <row r="507" spans="1:20" ht="16.5" customHeight="1">
      <c r="A507" s="1123"/>
      <c r="B507" s="1123"/>
      <c r="C507" s="1123"/>
      <c r="D507" s="1123"/>
      <c r="E507" s="1123"/>
      <c r="F507" s="1123"/>
      <c r="G507" s="1123"/>
      <c r="H507" s="1123"/>
      <c r="I507" s="1123"/>
      <c r="J507" s="1123"/>
      <c r="K507" s="1123"/>
      <c r="L507" s="1123"/>
      <c r="M507" s="1123"/>
      <c r="N507" s="1123"/>
      <c r="O507" s="1123"/>
      <c r="P507" s="1123"/>
      <c r="Q507" s="1123"/>
      <c r="R507" s="1123"/>
      <c r="S507" s="1123"/>
      <c r="T507" s="1123"/>
    </row>
    <row r="508" spans="1:20" ht="16.5" customHeight="1">
      <c r="A508" s="1123"/>
      <c r="B508" s="1123"/>
      <c r="C508" s="1123"/>
      <c r="D508" s="1123"/>
      <c r="E508" s="1123"/>
      <c r="F508" s="1123"/>
      <c r="G508" s="1123"/>
      <c r="H508" s="1123"/>
      <c r="I508" s="1123"/>
      <c r="J508" s="1123"/>
      <c r="K508" s="1123"/>
      <c r="L508" s="1123"/>
      <c r="M508" s="1123"/>
      <c r="N508" s="1123"/>
      <c r="O508" s="1123"/>
      <c r="P508" s="1123"/>
      <c r="Q508" s="1123"/>
      <c r="R508" s="1123"/>
      <c r="S508" s="1123"/>
      <c r="T508" s="1123"/>
    </row>
    <row r="509" spans="1:20" ht="16.5" customHeight="1">
      <c r="A509" s="1123"/>
      <c r="B509" s="1123"/>
      <c r="C509" s="1123"/>
      <c r="D509" s="1123"/>
      <c r="E509" s="1123"/>
      <c r="F509" s="1123"/>
      <c r="G509" s="1123"/>
      <c r="H509" s="1123"/>
      <c r="I509" s="1123"/>
      <c r="J509" s="1123"/>
      <c r="K509" s="1123"/>
      <c r="L509" s="1123"/>
      <c r="M509" s="1123"/>
      <c r="N509" s="1123"/>
      <c r="O509" s="1123"/>
      <c r="P509" s="1123"/>
      <c r="Q509" s="1123"/>
      <c r="R509" s="1123"/>
      <c r="S509" s="1123"/>
      <c r="T509" s="1123"/>
    </row>
    <row r="510" spans="1:20" ht="16.5" customHeight="1">
      <c r="A510" s="1123"/>
      <c r="B510" s="1123"/>
      <c r="C510" s="1123"/>
      <c r="D510" s="1123"/>
      <c r="E510" s="1123"/>
      <c r="F510" s="1123"/>
      <c r="G510" s="1123"/>
      <c r="H510" s="1123"/>
      <c r="I510" s="1123"/>
      <c r="J510" s="1123"/>
      <c r="K510" s="1123"/>
      <c r="L510" s="1123"/>
      <c r="M510" s="1123"/>
      <c r="N510" s="1123"/>
      <c r="O510" s="1123"/>
      <c r="P510" s="1123"/>
      <c r="Q510" s="1123"/>
      <c r="R510" s="1123"/>
      <c r="S510" s="1123"/>
      <c r="T510" s="1123"/>
    </row>
    <row r="511" spans="1:20" ht="16.5" customHeight="1">
      <c r="A511" s="1123"/>
      <c r="B511" s="1123"/>
      <c r="C511" s="1123"/>
      <c r="D511" s="1123"/>
      <c r="E511" s="1123"/>
      <c r="F511" s="1123"/>
      <c r="G511" s="1123"/>
      <c r="H511" s="1123"/>
      <c r="I511" s="1123"/>
      <c r="J511" s="1123"/>
      <c r="K511" s="1123"/>
      <c r="L511" s="1123"/>
      <c r="M511" s="1123"/>
      <c r="N511" s="1123"/>
      <c r="O511" s="1123"/>
      <c r="P511" s="1123"/>
      <c r="Q511" s="1123"/>
      <c r="R511" s="1123"/>
      <c r="S511" s="1123"/>
      <c r="T511" s="1123"/>
    </row>
    <row r="512" spans="1:20" ht="16.5" customHeight="1">
      <c r="A512" s="1123"/>
      <c r="B512" s="1123"/>
      <c r="C512" s="1123"/>
      <c r="D512" s="1123"/>
      <c r="E512" s="1123"/>
      <c r="F512" s="1123"/>
      <c r="G512" s="1123"/>
      <c r="H512" s="1123"/>
      <c r="I512" s="1123"/>
      <c r="J512" s="1123"/>
      <c r="K512" s="1123"/>
      <c r="L512" s="1123"/>
      <c r="M512" s="1123"/>
      <c r="N512" s="1123"/>
      <c r="O512" s="1123"/>
      <c r="P512" s="1123"/>
      <c r="Q512" s="1123"/>
      <c r="R512" s="1123"/>
      <c r="S512" s="1123"/>
      <c r="T512" s="1123"/>
    </row>
    <row r="513" spans="1:20" ht="16.5" customHeight="1">
      <c r="A513" s="1123"/>
      <c r="B513" s="1123"/>
      <c r="C513" s="1123"/>
      <c r="D513" s="1123"/>
      <c r="E513" s="1123"/>
      <c r="F513" s="1123"/>
      <c r="G513" s="1123"/>
      <c r="H513" s="1123"/>
      <c r="I513" s="1123"/>
      <c r="J513" s="1123"/>
      <c r="K513" s="1123"/>
      <c r="L513" s="1123"/>
      <c r="M513" s="1123"/>
      <c r="N513" s="1123"/>
      <c r="O513" s="1123"/>
      <c r="P513" s="1123"/>
      <c r="Q513" s="1123"/>
      <c r="R513" s="1123"/>
      <c r="S513" s="1123"/>
      <c r="T513" s="1123"/>
    </row>
    <row r="514" spans="1:20" ht="16.5" customHeight="1">
      <c r="A514" s="1123"/>
      <c r="B514" s="1123"/>
      <c r="C514" s="1123"/>
      <c r="D514" s="1123"/>
      <c r="E514" s="1123"/>
      <c r="F514" s="1123"/>
      <c r="G514" s="1123"/>
      <c r="H514" s="1123"/>
      <c r="I514" s="1123"/>
      <c r="J514" s="1123"/>
      <c r="K514" s="1123"/>
      <c r="L514" s="1123"/>
      <c r="M514" s="1123"/>
      <c r="N514" s="1123"/>
      <c r="O514" s="1123"/>
      <c r="P514" s="1123"/>
      <c r="Q514" s="1123"/>
      <c r="R514" s="1123"/>
      <c r="S514" s="1123"/>
      <c r="T514" s="1123"/>
    </row>
    <row r="515" spans="1:20" ht="16.5" customHeight="1">
      <c r="A515" s="1123"/>
      <c r="B515" s="1123"/>
      <c r="C515" s="1123"/>
      <c r="D515" s="1123"/>
      <c r="E515" s="1123"/>
      <c r="F515" s="1123"/>
      <c r="G515" s="1123"/>
      <c r="H515" s="1123"/>
      <c r="I515" s="1123"/>
      <c r="J515" s="1123"/>
      <c r="K515" s="1123"/>
      <c r="L515" s="1123"/>
      <c r="M515" s="1123"/>
      <c r="N515" s="1123"/>
      <c r="O515" s="1123"/>
      <c r="P515" s="1123"/>
      <c r="Q515" s="1123"/>
      <c r="R515" s="1123"/>
      <c r="S515" s="1123"/>
      <c r="T515" s="1123"/>
    </row>
    <row r="516" spans="1:20" ht="16.5" customHeight="1">
      <c r="A516" s="1123"/>
      <c r="B516" s="1123"/>
      <c r="C516" s="1123"/>
      <c r="D516" s="1123"/>
      <c r="E516" s="1123"/>
      <c r="F516" s="1123"/>
      <c r="G516" s="1123"/>
      <c r="H516" s="1123"/>
      <c r="I516" s="1123"/>
      <c r="J516" s="1123"/>
      <c r="K516" s="1123"/>
      <c r="L516" s="1123"/>
      <c r="M516" s="1123"/>
      <c r="N516" s="1123"/>
      <c r="O516" s="1123"/>
      <c r="P516" s="1123"/>
      <c r="Q516" s="1123"/>
      <c r="R516" s="1123"/>
      <c r="S516" s="1123"/>
      <c r="T516" s="1123"/>
    </row>
    <row r="517" spans="1:20" ht="16.5" customHeight="1">
      <c r="A517" s="1123"/>
      <c r="B517" s="1123"/>
      <c r="C517" s="1123"/>
      <c r="D517" s="1123"/>
      <c r="E517" s="1123"/>
      <c r="F517" s="1123"/>
      <c r="G517" s="1123"/>
      <c r="H517" s="1123"/>
      <c r="I517" s="1123"/>
      <c r="J517" s="1123"/>
      <c r="K517" s="1123"/>
      <c r="L517" s="1123"/>
      <c r="M517" s="1123"/>
      <c r="N517" s="1123"/>
      <c r="O517" s="1123"/>
      <c r="P517" s="1123"/>
      <c r="Q517" s="1123"/>
      <c r="R517" s="1123"/>
      <c r="S517" s="1123"/>
      <c r="T517" s="1123"/>
    </row>
    <row r="518" spans="1:20" ht="16.5" customHeight="1">
      <c r="A518" s="1123"/>
      <c r="B518" s="1123"/>
      <c r="C518" s="1123"/>
      <c r="D518" s="1123"/>
      <c r="E518" s="1123"/>
      <c r="F518" s="1123"/>
      <c r="G518" s="1123"/>
      <c r="H518" s="1123"/>
      <c r="I518" s="1123"/>
      <c r="J518" s="1123"/>
      <c r="K518" s="1123"/>
      <c r="L518" s="1123"/>
      <c r="M518" s="1123"/>
      <c r="N518" s="1123"/>
      <c r="O518" s="1123"/>
      <c r="P518" s="1123"/>
      <c r="Q518" s="1123"/>
      <c r="R518" s="1123"/>
      <c r="S518" s="1123"/>
      <c r="T518" s="1123"/>
    </row>
    <row r="519" spans="1:20" ht="16.5" customHeight="1">
      <c r="A519" s="1123"/>
      <c r="B519" s="1123"/>
      <c r="C519" s="1123"/>
      <c r="D519" s="1123"/>
      <c r="E519" s="1123"/>
      <c r="F519" s="1123"/>
      <c r="G519" s="1123"/>
      <c r="H519" s="1123"/>
      <c r="I519" s="1123"/>
      <c r="J519" s="1123"/>
      <c r="K519" s="1123"/>
      <c r="L519" s="1123"/>
      <c r="M519" s="1123"/>
      <c r="N519" s="1123"/>
      <c r="O519" s="1123"/>
      <c r="P519" s="1123"/>
      <c r="Q519" s="1123"/>
      <c r="R519" s="1123"/>
      <c r="S519" s="1123"/>
      <c r="T519" s="1123"/>
    </row>
    <row r="520" spans="1:20" ht="16.5" customHeight="1">
      <c r="A520" s="1123"/>
      <c r="B520" s="1123"/>
      <c r="C520" s="1123"/>
      <c r="D520" s="1123"/>
      <c r="E520" s="1123"/>
      <c r="F520" s="1123"/>
      <c r="G520" s="1123"/>
      <c r="H520" s="1123"/>
      <c r="I520" s="1123"/>
      <c r="J520" s="1123"/>
      <c r="K520" s="1123"/>
      <c r="L520" s="1123"/>
      <c r="M520" s="1123"/>
      <c r="N520" s="1123"/>
      <c r="O520" s="1123"/>
      <c r="P520" s="1123"/>
      <c r="Q520" s="1123"/>
      <c r="R520" s="1123"/>
      <c r="S520" s="1123"/>
      <c r="T520" s="1123"/>
    </row>
    <row r="521" spans="1:20" ht="16.5" customHeight="1">
      <c r="A521" s="1123"/>
      <c r="B521" s="1123"/>
      <c r="C521" s="1123"/>
      <c r="D521" s="1123"/>
      <c r="E521" s="1123"/>
      <c r="F521" s="1123"/>
      <c r="G521" s="1123"/>
      <c r="H521" s="1123"/>
      <c r="I521" s="1123"/>
      <c r="J521" s="1123"/>
      <c r="K521" s="1123"/>
      <c r="L521" s="1123"/>
      <c r="M521" s="1123"/>
      <c r="N521" s="1123"/>
      <c r="O521" s="1123"/>
      <c r="P521" s="1123"/>
      <c r="Q521" s="1123"/>
      <c r="R521" s="1123"/>
      <c r="S521" s="1123"/>
      <c r="T521" s="1123"/>
    </row>
    <row r="522" spans="1:20" ht="16.5" customHeight="1">
      <c r="A522" s="1123"/>
      <c r="B522" s="1123"/>
      <c r="C522" s="1123"/>
      <c r="D522" s="1123"/>
      <c r="E522" s="1123"/>
      <c r="F522" s="1123"/>
      <c r="G522" s="1123"/>
      <c r="H522" s="1123"/>
      <c r="I522" s="1123"/>
      <c r="J522" s="1123"/>
      <c r="K522" s="1123"/>
      <c r="L522" s="1123"/>
      <c r="M522" s="1123"/>
      <c r="N522" s="1123"/>
      <c r="O522" s="1123"/>
      <c r="P522" s="1123"/>
      <c r="Q522" s="1123"/>
      <c r="R522" s="1123"/>
      <c r="S522" s="1123"/>
      <c r="T522" s="1123"/>
    </row>
    <row r="523" spans="1:20" ht="16.5" customHeight="1">
      <c r="A523" s="1123"/>
      <c r="B523" s="1123"/>
      <c r="C523" s="1123"/>
      <c r="D523" s="1123"/>
      <c r="E523" s="1123"/>
      <c r="F523" s="1123"/>
      <c r="G523" s="1123"/>
      <c r="H523" s="1123"/>
      <c r="I523" s="1123"/>
      <c r="J523" s="1123"/>
      <c r="K523" s="1123"/>
      <c r="L523" s="1123"/>
      <c r="M523" s="1123"/>
      <c r="N523" s="1123"/>
      <c r="O523" s="1123"/>
      <c r="P523" s="1123"/>
      <c r="Q523" s="1123"/>
      <c r="R523" s="1123"/>
      <c r="S523" s="1123"/>
      <c r="T523" s="1123"/>
    </row>
    <row r="524" spans="1:20" ht="16.5" customHeight="1">
      <c r="A524" s="1123"/>
      <c r="B524" s="1123"/>
      <c r="C524" s="1123"/>
      <c r="D524" s="1123"/>
      <c r="E524" s="1123"/>
      <c r="F524" s="1123"/>
      <c r="G524" s="1123"/>
      <c r="H524" s="1123"/>
      <c r="I524" s="1123"/>
      <c r="J524" s="1123"/>
      <c r="K524" s="1123"/>
      <c r="L524" s="1123"/>
      <c r="M524" s="1123"/>
      <c r="N524" s="1123"/>
      <c r="O524" s="1123"/>
      <c r="P524" s="1123"/>
      <c r="Q524" s="1123"/>
      <c r="R524" s="1123"/>
      <c r="S524" s="1123"/>
      <c r="T524" s="1123"/>
    </row>
    <row r="525" spans="1:20" ht="16.5" customHeight="1">
      <c r="A525" s="1123"/>
      <c r="B525" s="1123"/>
      <c r="C525" s="1123"/>
      <c r="D525" s="1123"/>
      <c r="E525" s="1123"/>
      <c r="F525" s="1123"/>
      <c r="G525" s="1123"/>
      <c r="H525" s="1123"/>
      <c r="I525" s="1123"/>
      <c r="J525" s="1123"/>
      <c r="K525" s="1123"/>
      <c r="L525" s="1123"/>
      <c r="M525" s="1123"/>
      <c r="N525" s="1123"/>
      <c r="O525" s="1123"/>
      <c r="P525" s="1123"/>
      <c r="Q525" s="1123"/>
      <c r="R525" s="1123"/>
      <c r="S525" s="1123"/>
      <c r="T525" s="1123"/>
    </row>
    <row r="526" spans="1:20" ht="16.5" customHeight="1">
      <c r="A526" s="1123"/>
      <c r="B526" s="1123"/>
      <c r="C526" s="1123"/>
      <c r="D526" s="1123"/>
      <c r="E526" s="1123"/>
      <c r="F526" s="1123"/>
      <c r="G526" s="1123"/>
      <c r="H526" s="1123"/>
      <c r="I526" s="1123"/>
      <c r="J526" s="1123"/>
      <c r="K526" s="1123"/>
      <c r="L526" s="1123"/>
      <c r="M526" s="1123"/>
      <c r="N526" s="1123"/>
      <c r="O526" s="1123"/>
      <c r="P526" s="1123"/>
      <c r="Q526" s="1123"/>
      <c r="R526" s="1123"/>
      <c r="S526" s="1123"/>
      <c r="T526" s="1123"/>
    </row>
    <row r="527" spans="1:20" ht="16.5" customHeight="1">
      <c r="A527" s="1123"/>
      <c r="B527" s="1123"/>
      <c r="C527" s="1123"/>
      <c r="D527" s="1123"/>
      <c r="E527" s="1123"/>
      <c r="F527" s="1123"/>
      <c r="G527" s="1123"/>
      <c r="H527" s="1123"/>
      <c r="I527" s="1123"/>
      <c r="J527" s="1123"/>
      <c r="K527" s="1123"/>
      <c r="L527" s="1123"/>
      <c r="M527" s="1123"/>
      <c r="N527" s="1123"/>
      <c r="O527" s="1123"/>
      <c r="P527" s="1123"/>
      <c r="Q527" s="1123"/>
      <c r="R527" s="1123"/>
      <c r="S527" s="1123"/>
      <c r="T527" s="1123"/>
    </row>
    <row r="528" spans="1:20" ht="16.5" customHeight="1">
      <c r="A528" s="1123"/>
      <c r="B528" s="1123"/>
      <c r="C528" s="1123"/>
      <c r="D528" s="1123"/>
      <c r="E528" s="1123"/>
      <c r="F528" s="1123"/>
      <c r="G528" s="1123"/>
      <c r="H528" s="1123"/>
      <c r="I528" s="1123"/>
      <c r="J528" s="1123"/>
      <c r="K528" s="1123"/>
      <c r="L528" s="1123"/>
      <c r="M528" s="1123"/>
      <c r="N528" s="1123"/>
      <c r="O528" s="1123"/>
      <c r="P528" s="1123"/>
      <c r="Q528" s="1123"/>
      <c r="R528" s="1123"/>
      <c r="S528" s="1123"/>
      <c r="T528" s="1123"/>
    </row>
    <row r="529" spans="1:20" ht="16.5" customHeight="1">
      <c r="A529" s="1123"/>
      <c r="B529" s="1123"/>
      <c r="C529" s="1123"/>
      <c r="D529" s="1123"/>
      <c r="E529" s="1123"/>
      <c r="F529" s="1123"/>
      <c r="G529" s="1123"/>
      <c r="H529" s="1123"/>
      <c r="I529" s="1123"/>
      <c r="J529" s="1123"/>
      <c r="K529" s="1123"/>
      <c r="L529" s="1123"/>
      <c r="M529" s="1123"/>
      <c r="N529" s="1123"/>
      <c r="O529" s="1123"/>
      <c r="P529" s="1123"/>
      <c r="Q529" s="1123"/>
      <c r="R529" s="1123"/>
      <c r="S529" s="1123"/>
      <c r="T529" s="1123"/>
    </row>
    <row r="530" spans="1:20" ht="16.5" customHeight="1">
      <c r="A530" s="1123"/>
      <c r="B530" s="1123"/>
      <c r="C530" s="1123"/>
      <c r="D530" s="1123"/>
      <c r="E530" s="1123"/>
      <c r="F530" s="1123"/>
      <c r="G530" s="1123"/>
      <c r="H530" s="1123"/>
      <c r="I530" s="1123"/>
      <c r="J530" s="1123"/>
      <c r="K530" s="1123"/>
      <c r="L530" s="1123"/>
      <c r="M530" s="1123"/>
      <c r="N530" s="1123"/>
      <c r="O530" s="1123"/>
      <c r="P530" s="1123"/>
      <c r="Q530" s="1123"/>
      <c r="R530" s="1123"/>
      <c r="S530" s="1123"/>
      <c r="T530" s="1123"/>
    </row>
    <row r="531" spans="1:20" ht="16.5" customHeight="1">
      <c r="A531" s="1123"/>
      <c r="B531" s="1123"/>
      <c r="C531" s="1123"/>
      <c r="D531" s="1123"/>
      <c r="E531" s="1123"/>
      <c r="F531" s="1123"/>
      <c r="G531" s="1123"/>
      <c r="H531" s="1123"/>
      <c r="I531" s="1123"/>
      <c r="J531" s="1123"/>
      <c r="K531" s="1123"/>
      <c r="L531" s="1123"/>
      <c r="M531" s="1123"/>
      <c r="N531" s="1123"/>
      <c r="O531" s="1123"/>
      <c r="P531" s="1123"/>
      <c r="Q531" s="1123"/>
      <c r="R531" s="1123"/>
      <c r="S531" s="1123"/>
      <c r="T531" s="1123"/>
    </row>
    <row r="532" spans="1:20" ht="16.5" customHeight="1">
      <c r="A532" s="1123"/>
      <c r="B532" s="1123"/>
      <c r="C532" s="1123"/>
      <c r="D532" s="1123"/>
      <c r="E532" s="1123"/>
      <c r="F532" s="1123"/>
      <c r="G532" s="1123"/>
      <c r="H532" s="1123"/>
      <c r="I532" s="1123"/>
      <c r="J532" s="1123"/>
      <c r="K532" s="1123"/>
      <c r="L532" s="1123"/>
      <c r="M532" s="1123"/>
      <c r="N532" s="1123"/>
      <c r="O532" s="1123"/>
      <c r="P532" s="1123"/>
      <c r="Q532" s="1123"/>
      <c r="R532" s="1123"/>
      <c r="S532" s="1123"/>
      <c r="T532" s="1123"/>
    </row>
    <row r="533" spans="1:20" ht="16.5" customHeight="1">
      <c r="A533" s="1123"/>
      <c r="B533" s="1123"/>
      <c r="C533" s="1123"/>
      <c r="D533" s="1123"/>
      <c r="E533" s="1123"/>
      <c r="F533" s="1123"/>
      <c r="G533" s="1123"/>
      <c r="H533" s="1123"/>
      <c r="I533" s="1123"/>
      <c r="J533" s="1123"/>
      <c r="K533" s="1123"/>
      <c r="L533" s="1123"/>
      <c r="M533" s="1123"/>
      <c r="N533" s="1123"/>
      <c r="O533" s="1123"/>
      <c r="P533" s="1123"/>
      <c r="Q533" s="1123"/>
      <c r="R533" s="1123"/>
      <c r="S533" s="1123"/>
      <c r="T533" s="1123"/>
    </row>
    <row r="534" spans="1:20" ht="16.5" customHeight="1">
      <c r="A534" s="1123"/>
      <c r="B534" s="1123"/>
      <c r="C534" s="1123"/>
      <c r="D534" s="1123"/>
      <c r="E534" s="1123"/>
      <c r="F534" s="1123"/>
      <c r="G534" s="1123"/>
      <c r="H534" s="1123"/>
      <c r="I534" s="1123"/>
      <c r="J534" s="1123"/>
      <c r="K534" s="1123"/>
      <c r="L534" s="1123"/>
      <c r="M534" s="1123"/>
      <c r="N534" s="1123"/>
      <c r="O534" s="1123"/>
      <c r="P534" s="1123"/>
      <c r="Q534" s="1123"/>
      <c r="R534" s="1123"/>
      <c r="S534" s="1123"/>
      <c r="T534" s="1123"/>
    </row>
    <row r="535" spans="1:20" ht="16.5" customHeight="1">
      <c r="A535" s="1123"/>
      <c r="B535" s="1123"/>
      <c r="C535" s="1123"/>
      <c r="D535" s="1123"/>
      <c r="E535" s="1123"/>
      <c r="F535" s="1123"/>
      <c r="G535" s="1123"/>
      <c r="H535" s="1123"/>
      <c r="I535" s="1123"/>
      <c r="J535" s="1123"/>
      <c r="K535" s="1123"/>
      <c r="L535" s="1123"/>
      <c r="M535" s="1123"/>
      <c r="N535" s="1123"/>
      <c r="O535" s="1123"/>
      <c r="P535" s="1123"/>
      <c r="Q535" s="1123"/>
      <c r="R535" s="1123"/>
      <c r="S535" s="1123"/>
      <c r="T535" s="1123"/>
    </row>
    <row r="536" spans="1:20" ht="16.5" customHeight="1">
      <c r="A536" s="1123"/>
      <c r="B536" s="1123"/>
      <c r="C536" s="1123"/>
      <c r="D536" s="1123"/>
      <c r="E536" s="1123"/>
      <c r="F536" s="1123"/>
      <c r="G536" s="1123"/>
      <c r="H536" s="1123"/>
      <c r="I536" s="1123"/>
      <c r="J536" s="1123"/>
      <c r="K536" s="1123"/>
      <c r="L536" s="1123"/>
      <c r="M536" s="1123"/>
      <c r="N536" s="1123"/>
      <c r="O536" s="1123"/>
      <c r="P536" s="1123"/>
      <c r="Q536" s="1123"/>
      <c r="R536" s="1123"/>
      <c r="S536" s="1123"/>
      <c r="T536" s="1123"/>
    </row>
    <row r="537" spans="1:20" ht="16.5" customHeight="1">
      <c r="A537" s="1123"/>
      <c r="B537" s="1123"/>
      <c r="C537" s="1123"/>
      <c r="D537" s="1123"/>
      <c r="E537" s="1123"/>
      <c r="F537" s="1123"/>
      <c r="G537" s="1123"/>
      <c r="H537" s="1123"/>
      <c r="I537" s="1123"/>
      <c r="J537" s="1123"/>
      <c r="K537" s="1123"/>
      <c r="L537" s="1123"/>
      <c r="M537" s="1123"/>
      <c r="N537" s="1123"/>
      <c r="O537" s="1123"/>
      <c r="P537" s="1123"/>
      <c r="Q537" s="1123"/>
      <c r="R537" s="1123"/>
      <c r="S537" s="1123"/>
      <c r="T537" s="1123"/>
    </row>
    <row r="538" spans="1:20" ht="16.5" customHeight="1">
      <c r="A538" s="1123"/>
      <c r="B538" s="1123"/>
      <c r="C538" s="1123"/>
      <c r="D538" s="1123"/>
      <c r="E538" s="1123"/>
      <c r="F538" s="1123"/>
      <c r="G538" s="1123"/>
      <c r="H538" s="1123"/>
      <c r="I538" s="1123"/>
      <c r="J538" s="1123"/>
      <c r="K538" s="1123"/>
      <c r="L538" s="1123"/>
      <c r="M538" s="1123"/>
      <c r="N538" s="1123"/>
      <c r="O538" s="1123"/>
      <c r="P538" s="1123"/>
      <c r="Q538" s="1123"/>
      <c r="R538" s="1123"/>
      <c r="S538" s="1123"/>
      <c r="T538" s="1123"/>
    </row>
    <row r="539" spans="1:20" ht="16.5" customHeight="1">
      <c r="A539" s="1123"/>
      <c r="B539" s="1123"/>
      <c r="C539" s="1123"/>
      <c r="D539" s="1123"/>
      <c r="E539" s="1123"/>
      <c r="F539" s="1123"/>
      <c r="G539" s="1123"/>
      <c r="H539" s="1123"/>
      <c r="I539" s="1123"/>
      <c r="J539" s="1123"/>
      <c r="K539" s="1123"/>
      <c r="L539" s="1123"/>
      <c r="M539" s="1123"/>
      <c r="N539" s="1123"/>
      <c r="O539" s="1123"/>
      <c r="P539" s="1123"/>
      <c r="Q539" s="1123"/>
      <c r="R539" s="1123"/>
      <c r="S539" s="1123"/>
      <c r="T539" s="1123"/>
    </row>
    <row r="540" spans="1:20" ht="16.5" customHeight="1">
      <c r="A540" s="1123"/>
      <c r="B540" s="1123"/>
      <c r="C540" s="1123"/>
      <c r="D540" s="1123"/>
      <c r="E540" s="1123"/>
      <c r="F540" s="1123"/>
      <c r="G540" s="1123"/>
      <c r="H540" s="1123"/>
      <c r="I540" s="1123"/>
      <c r="J540" s="1123"/>
      <c r="K540" s="1123"/>
      <c r="L540" s="1123"/>
      <c r="M540" s="1123"/>
      <c r="N540" s="1123"/>
      <c r="O540" s="1123"/>
      <c r="P540" s="1123"/>
      <c r="Q540" s="1123"/>
      <c r="R540" s="1123"/>
      <c r="S540" s="1123"/>
      <c r="T540" s="1123"/>
    </row>
    <row r="541" spans="1:20" ht="16.5" customHeight="1">
      <c r="A541" s="1123"/>
      <c r="B541" s="1123"/>
      <c r="C541" s="1123"/>
      <c r="D541" s="1123"/>
      <c r="E541" s="1123"/>
      <c r="F541" s="1123"/>
      <c r="G541" s="1123"/>
      <c r="H541" s="1123"/>
      <c r="I541" s="1123"/>
      <c r="J541" s="1123"/>
      <c r="K541" s="1123"/>
      <c r="L541" s="1123"/>
      <c r="M541" s="1123"/>
      <c r="N541" s="1123"/>
      <c r="O541" s="1123"/>
      <c r="P541" s="1123"/>
      <c r="Q541" s="1123"/>
      <c r="R541" s="1123"/>
      <c r="S541" s="1123"/>
      <c r="T541" s="1123"/>
    </row>
    <row r="542" spans="1:20" ht="16.5" customHeight="1">
      <c r="A542" s="1123"/>
      <c r="B542" s="1123"/>
      <c r="C542" s="1123"/>
      <c r="D542" s="1123"/>
      <c r="E542" s="1123"/>
      <c r="F542" s="1123"/>
      <c r="G542" s="1123"/>
      <c r="H542" s="1123"/>
      <c r="I542" s="1123"/>
      <c r="J542" s="1123"/>
      <c r="K542" s="1123"/>
      <c r="L542" s="1123"/>
      <c r="M542" s="1123"/>
      <c r="N542" s="1123"/>
      <c r="O542" s="1123"/>
      <c r="P542" s="1123"/>
      <c r="Q542" s="1123"/>
      <c r="R542" s="1123"/>
      <c r="S542" s="1123"/>
      <c r="T542" s="1123"/>
    </row>
    <row r="543" spans="1:20" ht="16.5" customHeight="1">
      <c r="A543" s="1123"/>
      <c r="B543" s="1123"/>
      <c r="C543" s="1123"/>
      <c r="D543" s="1123"/>
      <c r="E543" s="1123"/>
      <c r="F543" s="1123"/>
      <c r="G543" s="1123"/>
      <c r="H543" s="1123"/>
      <c r="I543" s="1123"/>
      <c r="J543" s="1123"/>
      <c r="K543" s="1123"/>
      <c r="L543" s="1123"/>
      <c r="M543" s="1123"/>
      <c r="N543" s="1123"/>
      <c r="O543" s="1123"/>
      <c r="P543" s="1123"/>
      <c r="Q543" s="1123"/>
      <c r="R543" s="1123"/>
      <c r="S543" s="1123"/>
      <c r="T543" s="1123"/>
    </row>
    <row r="544" spans="1:20" ht="16.5" customHeight="1">
      <c r="A544" s="1123"/>
      <c r="B544" s="1123"/>
      <c r="C544" s="1123"/>
      <c r="D544" s="1123"/>
      <c r="E544" s="1123"/>
      <c r="F544" s="1123"/>
      <c r="G544" s="1123"/>
      <c r="H544" s="1123"/>
      <c r="I544" s="1123"/>
      <c r="J544" s="1123"/>
      <c r="K544" s="1123"/>
      <c r="L544" s="1123"/>
      <c r="M544" s="1123"/>
      <c r="N544" s="1123"/>
      <c r="O544" s="1123"/>
      <c r="P544" s="1123"/>
      <c r="Q544" s="1123"/>
      <c r="R544" s="1123"/>
      <c r="S544" s="1123"/>
      <c r="T544" s="1123"/>
    </row>
    <row r="545" spans="1:20" ht="16.5" customHeight="1">
      <c r="A545" s="1123"/>
      <c r="B545" s="1123"/>
      <c r="C545" s="1123"/>
      <c r="D545" s="1123"/>
      <c r="E545" s="1123"/>
      <c r="F545" s="1123"/>
      <c r="G545" s="1123"/>
      <c r="H545" s="1123"/>
      <c r="I545" s="1123"/>
      <c r="J545" s="1123"/>
      <c r="K545" s="1123"/>
      <c r="L545" s="1123"/>
      <c r="M545" s="1123"/>
      <c r="N545" s="1123"/>
      <c r="O545" s="1123"/>
      <c r="P545" s="1123"/>
      <c r="Q545" s="1123"/>
      <c r="R545" s="1123"/>
      <c r="S545" s="1123"/>
      <c r="T545" s="1123"/>
    </row>
    <row r="546" spans="1:20" ht="16.5" customHeight="1">
      <c r="A546" s="1123"/>
      <c r="B546" s="1123"/>
      <c r="C546" s="1123"/>
      <c r="D546" s="1123"/>
      <c r="E546" s="1123"/>
      <c r="F546" s="1123"/>
      <c r="G546" s="1123"/>
      <c r="H546" s="1123"/>
      <c r="I546" s="1123"/>
      <c r="J546" s="1123"/>
      <c r="K546" s="1123"/>
      <c r="L546" s="1123"/>
      <c r="M546" s="1123"/>
      <c r="N546" s="1123"/>
      <c r="O546" s="1123"/>
      <c r="P546" s="1123"/>
      <c r="Q546" s="1123"/>
      <c r="R546" s="1123"/>
      <c r="S546" s="1123"/>
      <c r="T546" s="1123"/>
    </row>
    <row r="547" spans="1:20" ht="16.5" customHeight="1">
      <c r="A547" s="1123"/>
      <c r="B547" s="1123"/>
      <c r="C547" s="1123"/>
      <c r="D547" s="1123"/>
      <c r="E547" s="1123"/>
      <c r="F547" s="1123"/>
      <c r="G547" s="1123"/>
      <c r="H547" s="1123"/>
      <c r="I547" s="1123"/>
      <c r="J547" s="1123"/>
      <c r="K547" s="1123"/>
      <c r="L547" s="1123"/>
      <c r="M547" s="1123"/>
      <c r="N547" s="1123"/>
      <c r="O547" s="1123"/>
      <c r="P547" s="1123"/>
      <c r="Q547" s="1123"/>
      <c r="R547" s="1123"/>
      <c r="S547" s="1123"/>
      <c r="T547" s="1123"/>
    </row>
    <row r="548" spans="1:20" ht="16.5" customHeight="1">
      <c r="A548" s="1123"/>
      <c r="B548" s="1123"/>
      <c r="C548" s="1123"/>
      <c r="D548" s="1123"/>
      <c r="E548" s="1123"/>
      <c r="F548" s="1123"/>
      <c r="G548" s="1123"/>
      <c r="H548" s="1123"/>
      <c r="I548" s="1123"/>
      <c r="J548" s="1123"/>
      <c r="K548" s="1123"/>
      <c r="L548" s="1123"/>
      <c r="M548" s="1123"/>
      <c r="N548" s="1123"/>
      <c r="O548" s="1123"/>
      <c r="P548" s="1123"/>
      <c r="Q548" s="1123"/>
      <c r="R548" s="1123"/>
      <c r="S548" s="1123"/>
      <c r="T548" s="1123"/>
    </row>
    <row r="549" spans="1:20" ht="16.5" customHeight="1">
      <c r="A549" s="1123"/>
      <c r="B549" s="1123"/>
      <c r="C549" s="1123"/>
      <c r="D549" s="1123"/>
      <c r="E549" s="1123"/>
      <c r="F549" s="1123"/>
      <c r="G549" s="1123"/>
      <c r="H549" s="1123"/>
      <c r="I549" s="1123"/>
      <c r="J549" s="1123"/>
      <c r="K549" s="1123"/>
      <c r="L549" s="1123"/>
      <c r="M549" s="1123"/>
      <c r="N549" s="1123"/>
      <c r="O549" s="1123"/>
      <c r="P549" s="1123"/>
      <c r="Q549" s="1123"/>
      <c r="R549" s="1123"/>
      <c r="S549" s="1123"/>
      <c r="T549" s="1123"/>
    </row>
    <row r="550" spans="1:20" ht="16.5" customHeight="1">
      <c r="A550" s="1123"/>
      <c r="B550" s="1123"/>
      <c r="C550" s="1123"/>
      <c r="D550" s="1123"/>
      <c r="E550" s="1123"/>
      <c r="F550" s="1123"/>
      <c r="G550" s="1123"/>
      <c r="H550" s="1123"/>
      <c r="I550" s="1123"/>
      <c r="J550" s="1123"/>
      <c r="K550" s="1123"/>
      <c r="L550" s="1123"/>
      <c r="M550" s="1123"/>
      <c r="N550" s="1123"/>
      <c r="O550" s="1123"/>
      <c r="P550" s="1123"/>
      <c r="Q550" s="1123"/>
      <c r="R550" s="1123"/>
      <c r="S550" s="1123"/>
      <c r="T550" s="1123"/>
    </row>
    <row r="551" spans="1:20" ht="16.5" customHeight="1">
      <c r="A551" s="1123"/>
      <c r="B551" s="1123"/>
      <c r="C551" s="1123"/>
      <c r="D551" s="1123"/>
      <c r="E551" s="1123"/>
      <c r="F551" s="1123"/>
      <c r="G551" s="1123"/>
      <c r="H551" s="1123"/>
      <c r="I551" s="1123"/>
      <c r="J551" s="1123"/>
      <c r="K551" s="1123"/>
      <c r="L551" s="1123"/>
      <c r="M551" s="1123"/>
      <c r="N551" s="1123"/>
      <c r="O551" s="1123"/>
      <c r="P551" s="1123"/>
      <c r="Q551" s="1123"/>
      <c r="R551" s="1123"/>
      <c r="S551" s="1123"/>
      <c r="T551" s="1123"/>
    </row>
    <row r="552" spans="1:20" ht="16.5" customHeight="1">
      <c r="A552" s="1123"/>
      <c r="B552" s="1123"/>
      <c r="C552" s="1123"/>
      <c r="D552" s="1123"/>
      <c r="E552" s="1123"/>
      <c r="F552" s="1123"/>
      <c r="G552" s="1123"/>
      <c r="H552" s="1123"/>
      <c r="I552" s="1123"/>
      <c r="J552" s="1123"/>
      <c r="K552" s="1123"/>
      <c r="L552" s="1123"/>
      <c r="M552" s="1123"/>
      <c r="N552" s="1123"/>
      <c r="O552" s="1123"/>
      <c r="P552" s="1123"/>
      <c r="Q552" s="1123"/>
      <c r="R552" s="1123"/>
      <c r="S552" s="1123"/>
      <c r="T552" s="1123"/>
    </row>
    <row r="553" spans="1:20" ht="16.5" customHeight="1">
      <c r="A553" s="1123"/>
      <c r="B553" s="1123"/>
      <c r="C553" s="1123"/>
      <c r="D553" s="1123"/>
      <c r="E553" s="1123"/>
      <c r="F553" s="1123"/>
      <c r="G553" s="1123"/>
      <c r="H553" s="1123"/>
      <c r="I553" s="1123"/>
      <c r="J553" s="1123"/>
      <c r="K553" s="1123"/>
      <c r="L553" s="1123"/>
      <c r="M553" s="1123"/>
      <c r="N553" s="1123"/>
      <c r="O553" s="1123"/>
      <c r="P553" s="1123"/>
      <c r="Q553" s="1123"/>
      <c r="R553" s="1123"/>
      <c r="S553" s="1123"/>
      <c r="T553" s="1123"/>
    </row>
    <row r="554" spans="1:20" ht="16.5" customHeight="1">
      <c r="A554" s="1123"/>
      <c r="B554" s="1123"/>
      <c r="C554" s="1123"/>
      <c r="D554" s="1123"/>
      <c r="E554" s="1123"/>
      <c r="F554" s="1123"/>
      <c r="G554" s="1123"/>
      <c r="H554" s="1123"/>
      <c r="I554" s="1123"/>
      <c r="J554" s="1123"/>
      <c r="K554" s="1123"/>
      <c r="L554" s="1123"/>
      <c r="M554" s="1123"/>
      <c r="N554" s="1123"/>
      <c r="O554" s="1123"/>
      <c r="P554" s="1123"/>
      <c r="Q554" s="1123"/>
      <c r="R554" s="1123"/>
      <c r="S554" s="1123"/>
      <c r="T554" s="1123"/>
    </row>
    <row r="555" spans="1:20" ht="16.5" customHeight="1">
      <c r="A555" s="1123"/>
      <c r="B555" s="1123"/>
      <c r="C555" s="1123"/>
      <c r="D555" s="1123"/>
      <c r="E555" s="1123"/>
      <c r="F555" s="1123"/>
      <c r="G555" s="1123"/>
      <c r="H555" s="1123"/>
      <c r="I555" s="1123"/>
      <c r="J555" s="1123"/>
      <c r="K555" s="1123"/>
      <c r="L555" s="1123"/>
      <c r="M555" s="1123"/>
      <c r="N555" s="1123"/>
      <c r="O555" s="1123"/>
      <c r="P555" s="1123"/>
      <c r="Q555" s="1123"/>
      <c r="R555" s="1123"/>
      <c r="S555" s="1123"/>
      <c r="T555" s="1123"/>
    </row>
    <row r="556" spans="1:20" ht="16.5" customHeight="1">
      <c r="A556" s="1123"/>
      <c r="B556" s="1123"/>
      <c r="C556" s="1123"/>
      <c r="D556" s="1123"/>
      <c r="E556" s="1123"/>
      <c r="F556" s="1123"/>
      <c r="G556" s="1123"/>
      <c r="H556" s="1123"/>
      <c r="I556" s="1123"/>
      <c r="J556" s="1123"/>
      <c r="K556" s="1123"/>
      <c r="L556" s="1123"/>
      <c r="M556" s="1123"/>
      <c r="N556" s="1123"/>
      <c r="O556" s="1123"/>
      <c r="P556" s="1123"/>
      <c r="Q556" s="1123"/>
      <c r="R556" s="1123"/>
      <c r="S556" s="1123"/>
      <c r="T556" s="1123"/>
    </row>
    <row r="557" spans="1:20" ht="16.5" customHeight="1">
      <c r="A557" s="1123"/>
      <c r="B557" s="1123"/>
      <c r="C557" s="1123"/>
      <c r="D557" s="1123"/>
      <c r="E557" s="1123"/>
      <c r="F557" s="1123"/>
      <c r="G557" s="1123"/>
      <c r="H557" s="1123"/>
      <c r="I557" s="1123"/>
      <c r="J557" s="1123"/>
      <c r="K557" s="1123"/>
      <c r="L557" s="1123"/>
      <c r="M557" s="1123"/>
      <c r="N557" s="1123"/>
      <c r="O557" s="1123"/>
      <c r="P557" s="1123"/>
      <c r="Q557" s="1123"/>
      <c r="R557" s="1123"/>
      <c r="S557" s="1123"/>
      <c r="T557" s="1123"/>
    </row>
    <row r="558" spans="1:20" ht="16.5" customHeight="1">
      <c r="A558" s="1123"/>
      <c r="B558" s="1123"/>
      <c r="C558" s="1123"/>
      <c r="D558" s="1123"/>
      <c r="E558" s="1123"/>
      <c r="F558" s="1123"/>
      <c r="G558" s="1123"/>
      <c r="H558" s="1123"/>
      <c r="I558" s="1123"/>
      <c r="J558" s="1123"/>
      <c r="K558" s="1123"/>
      <c r="L558" s="1123"/>
      <c r="M558" s="1123"/>
      <c r="N558" s="1123"/>
      <c r="O558" s="1123"/>
      <c r="P558" s="1123"/>
      <c r="Q558" s="1123"/>
      <c r="R558" s="1123"/>
      <c r="S558" s="1123"/>
      <c r="T558" s="1123"/>
    </row>
    <row r="559" spans="1:20" ht="16.5" customHeight="1">
      <c r="A559" s="1123"/>
      <c r="B559" s="1123"/>
      <c r="C559" s="1123"/>
      <c r="D559" s="1123"/>
      <c r="E559" s="1123"/>
      <c r="F559" s="1123"/>
      <c r="G559" s="1123"/>
      <c r="H559" s="1123"/>
      <c r="I559" s="1123"/>
      <c r="J559" s="1123"/>
      <c r="K559" s="1123"/>
      <c r="L559" s="1123"/>
      <c r="M559" s="1123"/>
      <c r="N559" s="1123"/>
      <c r="O559" s="1123"/>
      <c r="P559" s="1123"/>
      <c r="Q559" s="1123"/>
      <c r="R559" s="1123"/>
      <c r="S559" s="1123"/>
      <c r="T559" s="1123"/>
    </row>
    <row r="560" spans="1:20" ht="16.5" customHeight="1">
      <c r="A560" s="1123"/>
      <c r="B560" s="1123"/>
      <c r="C560" s="1123"/>
      <c r="D560" s="1123"/>
      <c r="E560" s="1123"/>
      <c r="F560" s="1123"/>
      <c r="G560" s="1123"/>
      <c r="H560" s="1123"/>
      <c r="I560" s="1123"/>
      <c r="J560" s="1123"/>
      <c r="K560" s="1123"/>
      <c r="L560" s="1123"/>
      <c r="M560" s="1123"/>
      <c r="N560" s="1123"/>
      <c r="O560" s="1123"/>
      <c r="P560" s="1123"/>
      <c r="Q560" s="1123"/>
      <c r="R560" s="1123"/>
      <c r="S560" s="1123"/>
      <c r="T560" s="1123"/>
    </row>
    <row r="561" spans="1:20" ht="16.5" customHeight="1">
      <c r="A561" s="1123"/>
      <c r="B561" s="1123"/>
      <c r="C561" s="1123"/>
      <c r="D561" s="1123"/>
      <c r="E561" s="1123"/>
      <c r="F561" s="1123"/>
      <c r="G561" s="1123"/>
      <c r="H561" s="1123"/>
      <c r="I561" s="1123"/>
      <c r="J561" s="1123"/>
      <c r="K561" s="1123"/>
      <c r="L561" s="1123"/>
      <c r="M561" s="1123"/>
      <c r="N561" s="1123"/>
      <c r="O561" s="1123"/>
      <c r="P561" s="1123"/>
      <c r="Q561" s="1123"/>
      <c r="R561" s="1123"/>
      <c r="S561" s="1123"/>
      <c r="T561" s="1123"/>
    </row>
    <row r="562" spans="1:20" ht="16.5" customHeight="1">
      <c r="A562" s="1123"/>
      <c r="B562" s="1123"/>
      <c r="C562" s="1123"/>
      <c r="D562" s="1123"/>
      <c r="E562" s="1123"/>
      <c r="F562" s="1123"/>
      <c r="G562" s="1123"/>
      <c r="H562" s="1123"/>
      <c r="I562" s="1123"/>
      <c r="J562" s="1123"/>
      <c r="K562" s="1123"/>
      <c r="L562" s="1123"/>
      <c r="M562" s="1123"/>
      <c r="N562" s="1123"/>
      <c r="O562" s="1123"/>
      <c r="P562" s="1123"/>
      <c r="Q562" s="1123"/>
      <c r="R562" s="1123"/>
      <c r="S562" s="1123"/>
      <c r="T562" s="1123"/>
    </row>
    <row r="563" spans="1:20" ht="16.5" customHeight="1">
      <c r="A563" s="1123"/>
      <c r="B563" s="1123"/>
      <c r="C563" s="1123"/>
      <c r="D563" s="1123"/>
      <c r="E563" s="1123"/>
      <c r="F563" s="1123"/>
      <c r="G563" s="1123"/>
      <c r="H563" s="1123"/>
      <c r="I563" s="1123"/>
      <c r="J563" s="1123"/>
      <c r="K563" s="1123"/>
      <c r="L563" s="1123"/>
      <c r="M563" s="1123"/>
      <c r="N563" s="1123"/>
      <c r="O563" s="1123"/>
      <c r="P563" s="1123"/>
      <c r="Q563" s="1123"/>
      <c r="R563" s="1123"/>
      <c r="S563" s="1123"/>
      <c r="T563" s="1123"/>
    </row>
    <row r="564" spans="1:20" ht="16.5" customHeight="1">
      <c r="A564" s="1123"/>
      <c r="B564" s="1123"/>
      <c r="C564" s="1123"/>
      <c r="D564" s="1123"/>
      <c r="E564" s="1123"/>
      <c r="F564" s="1123"/>
      <c r="G564" s="1123"/>
      <c r="H564" s="1123"/>
      <c r="I564" s="1123"/>
      <c r="J564" s="1123"/>
      <c r="K564" s="1123"/>
      <c r="L564" s="1123"/>
      <c r="M564" s="1123"/>
      <c r="N564" s="1123"/>
      <c r="O564" s="1123"/>
      <c r="P564" s="1123"/>
      <c r="Q564" s="1123"/>
      <c r="R564" s="1123"/>
      <c r="S564" s="1123"/>
      <c r="T564" s="1123"/>
    </row>
    <row r="565" spans="1:20" ht="16.5" customHeight="1">
      <c r="A565" s="1123"/>
      <c r="B565" s="1123"/>
      <c r="C565" s="1123"/>
      <c r="D565" s="1123"/>
      <c r="E565" s="1123"/>
      <c r="F565" s="1123"/>
      <c r="G565" s="1123"/>
      <c r="H565" s="1123"/>
      <c r="I565" s="1123"/>
      <c r="J565" s="1123"/>
      <c r="K565" s="1123"/>
      <c r="L565" s="1123"/>
      <c r="M565" s="1123"/>
      <c r="N565" s="1123"/>
      <c r="O565" s="1123"/>
      <c r="P565" s="1123"/>
      <c r="Q565" s="1123"/>
      <c r="R565" s="1123"/>
      <c r="S565" s="1123"/>
      <c r="T565" s="1123"/>
    </row>
    <row r="566" spans="1:20" ht="16.5" customHeight="1">
      <c r="A566" s="1123"/>
      <c r="B566" s="1123"/>
      <c r="C566" s="1123"/>
      <c r="D566" s="1123"/>
      <c r="E566" s="1123"/>
      <c r="F566" s="1123"/>
      <c r="G566" s="1123"/>
      <c r="H566" s="1123"/>
      <c r="I566" s="1123"/>
      <c r="J566" s="1123"/>
      <c r="K566" s="1123"/>
      <c r="L566" s="1123"/>
      <c r="M566" s="1123"/>
      <c r="N566" s="1123"/>
      <c r="O566" s="1123"/>
      <c r="P566" s="1123"/>
      <c r="Q566" s="1123"/>
      <c r="R566" s="1123"/>
      <c r="S566" s="1123"/>
      <c r="T566" s="1123"/>
    </row>
    <row r="567" spans="1:20" ht="16.5" customHeight="1">
      <c r="A567" s="1123"/>
      <c r="B567" s="1123"/>
      <c r="C567" s="1123"/>
      <c r="D567" s="1123"/>
      <c r="E567" s="1123"/>
      <c r="F567" s="1123"/>
      <c r="G567" s="1123"/>
      <c r="H567" s="1123"/>
      <c r="I567" s="1123"/>
      <c r="J567" s="1123"/>
      <c r="K567" s="1123"/>
      <c r="L567" s="1123"/>
      <c r="M567" s="1123"/>
      <c r="N567" s="1123"/>
      <c r="O567" s="1123"/>
      <c r="P567" s="1123"/>
      <c r="Q567" s="1123"/>
      <c r="R567" s="1123"/>
      <c r="S567" s="1123"/>
      <c r="T567" s="1123"/>
    </row>
    <row r="568" spans="1:20" ht="16.5" customHeight="1">
      <c r="A568" s="1123"/>
      <c r="B568" s="1123"/>
      <c r="C568" s="1123"/>
      <c r="D568" s="1123"/>
      <c r="E568" s="1123"/>
      <c r="F568" s="1123"/>
      <c r="G568" s="1123"/>
      <c r="H568" s="1123"/>
      <c r="I568" s="1123"/>
      <c r="J568" s="1123"/>
      <c r="K568" s="1123"/>
      <c r="L568" s="1123"/>
      <c r="M568" s="1123"/>
      <c r="N568" s="1123"/>
      <c r="O568" s="1123"/>
      <c r="P568" s="1123"/>
      <c r="Q568" s="1123"/>
      <c r="R568" s="1123"/>
      <c r="S568" s="1123"/>
      <c r="T568" s="1123"/>
    </row>
    <row r="569" spans="1:20" ht="16.5" customHeight="1">
      <c r="A569" s="1123"/>
      <c r="B569" s="1123"/>
      <c r="C569" s="1123"/>
      <c r="D569" s="1123"/>
      <c r="E569" s="1123"/>
      <c r="F569" s="1123"/>
      <c r="G569" s="1123"/>
      <c r="H569" s="1123"/>
      <c r="I569" s="1123"/>
      <c r="J569" s="1123"/>
      <c r="K569" s="1123"/>
      <c r="L569" s="1123"/>
      <c r="M569" s="1123"/>
      <c r="N569" s="1123"/>
      <c r="O569" s="1123"/>
      <c r="P569" s="1123"/>
      <c r="Q569" s="1123"/>
      <c r="R569" s="1123"/>
      <c r="S569" s="1123"/>
      <c r="T569" s="1123"/>
    </row>
    <row r="570" spans="1:20" ht="16.5" customHeight="1">
      <c r="A570" s="1123"/>
      <c r="B570" s="1123"/>
      <c r="C570" s="1123"/>
      <c r="D570" s="1123"/>
      <c r="E570" s="1123"/>
      <c r="F570" s="1123"/>
      <c r="G570" s="1123"/>
      <c r="H570" s="1123"/>
      <c r="I570" s="1123"/>
      <c r="J570" s="1123"/>
      <c r="K570" s="1123"/>
      <c r="L570" s="1123"/>
      <c r="M570" s="1123"/>
      <c r="N570" s="1123"/>
      <c r="O570" s="1123"/>
      <c r="P570" s="1123"/>
      <c r="Q570" s="1123"/>
      <c r="R570" s="1123"/>
      <c r="S570" s="1123"/>
      <c r="T570" s="1123"/>
    </row>
    <row r="571" spans="1:20" ht="16.5" customHeight="1">
      <c r="A571" s="1123"/>
      <c r="B571" s="1123"/>
      <c r="C571" s="1123"/>
      <c r="D571" s="1123"/>
      <c r="E571" s="1123"/>
      <c r="F571" s="1123"/>
      <c r="G571" s="1123"/>
      <c r="H571" s="1123"/>
      <c r="I571" s="1123"/>
      <c r="J571" s="1123"/>
      <c r="K571" s="1123"/>
      <c r="L571" s="1123"/>
      <c r="M571" s="1123"/>
      <c r="N571" s="1123"/>
      <c r="O571" s="1123"/>
      <c r="P571" s="1123"/>
      <c r="Q571" s="1123"/>
      <c r="R571" s="1123"/>
      <c r="S571" s="1123"/>
      <c r="T571" s="1123"/>
    </row>
    <row r="572" spans="1:20" ht="16.5" customHeight="1">
      <c r="A572" s="1123"/>
      <c r="B572" s="1123"/>
      <c r="C572" s="1123"/>
      <c r="D572" s="1123"/>
      <c r="E572" s="1123"/>
      <c r="F572" s="1123"/>
      <c r="G572" s="1123"/>
      <c r="H572" s="1123"/>
      <c r="I572" s="1123"/>
      <c r="J572" s="1123"/>
      <c r="K572" s="1123"/>
      <c r="L572" s="1123"/>
      <c r="M572" s="1123"/>
      <c r="N572" s="1123"/>
      <c r="O572" s="1123"/>
      <c r="P572" s="1123"/>
      <c r="Q572" s="1123"/>
      <c r="R572" s="1123"/>
      <c r="S572" s="1123"/>
      <c r="T572" s="1123"/>
    </row>
    <row r="573" spans="1:20" ht="16.5" customHeight="1">
      <c r="A573" s="1123"/>
      <c r="B573" s="1123"/>
      <c r="C573" s="1123"/>
      <c r="D573" s="1123"/>
      <c r="E573" s="1123"/>
      <c r="F573" s="1123"/>
      <c r="G573" s="1123"/>
      <c r="H573" s="1123"/>
      <c r="I573" s="1123"/>
      <c r="J573" s="1123"/>
      <c r="K573" s="1123"/>
      <c r="L573" s="1123"/>
      <c r="M573" s="1123"/>
      <c r="N573" s="1123"/>
      <c r="O573" s="1123"/>
      <c r="P573" s="1123"/>
      <c r="Q573" s="1123"/>
      <c r="R573" s="1123"/>
      <c r="S573" s="1123"/>
      <c r="T573" s="1123"/>
    </row>
    <row r="574" spans="1:20" ht="16.5" customHeight="1">
      <c r="A574" s="1123"/>
      <c r="B574" s="1123"/>
      <c r="C574" s="1123"/>
      <c r="D574" s="1123"/>
      <c r="E574" s="1123"/>
      <c r="F574" s="1123"/>
      <c r="G574" s="1123"/>
      <c r="H574" s="1123"/>
      <c r="I574" s="1123"/>
      <c r="J574" s="1123"/>
      <c r="K574" s="1123"/>
      <c r="L574" s="1123"/>
      <c r="M574" s="1123"/>
      <c r="N574" s="1123"/>
      <c r="O574" s="1123"/>
      <c r="P574" s="1123"/>
      <c r="Q574" s="1123"/>
      <c r="R574" s="1123"/>
      <c r="S574" s="1123"/>
      <c r="T574" s="1123"/>
    </row>
    <row r="575" spans="1:20" ht="16.5" customHeight="1">
      <c r="A575" s="1123"/>
      <c r="B575" s="1123"/>
      <c r="C575" s="1123"/>
      <c r="D575" s="1123"/>
      <c r="E575" s="1123"/>
      <c r="F575" s="1123"/>
      <c r="G575" s="1123"/>
      <c r="H575" s="1123"/>
      <c r="I575" s="1123"/>
      <c r="J575" s="1123"/>
      <c r="K575" s="1123"/>
      <c r="L575" s="1123"/>
      <c r="M575" s="1123"/>
      <c r="N575" s="1123"/>
      <c r="O575" s="1123"/>
      <c r="P575" s="1123"/>
      <c r="Q575" s="1123"/>
      <c r="R575" s="1123"/>
      <c r="S575" s="1123"/>
      <c r="T575" s="1123"/>
    </row>
    <row r="576" spans="1:20" ht="16.5" customHeight="1">
      <c r="A576" s="1123"/>
      <c r="B576" s="1123"/>
      <c r="C576" s="1123"/>
      <c r="D576" s="1123"/>
      <c r="E576" s="1123"/>
      <c r="F576" s="1123"/>
      <c r="G576" s="1123"/>
      <c r="H576" s="1123"/>
      <c r="I576" s="1123"/>
      <c r="J576" s="1123"/>
      <c r="K576" s="1123"/>
      <c r="L576" s="1123"/>
      <c r="M576" s="1123"/>
      <c r="N576" s="1123"/>
      <c r="O576" s="1123"/>
      <c r="P576" s="1123"/>
      <c r="Q576" s="1123"/>
      <c r="R576" s="1123"/>
      <c r="S576" s="1123"/>
      <c r="T576" s="1123"/>
    </row>
    <row r="577" spans="1:20" ht="16.5" customHeight="1">
      <c r="A577" s="1123"/>
      <c r="B577" s="1123"/>
      <c r="C577" s="1123"/>
      <c r="D577" s="1123"/>
      <c r="E577" s="1123"/>
      <c r="F577" s="1123"/>
      <c r="G577" s="1123"/>
      <c r="H577" s="1123"/>
      <c r="I577" s="1123"/>
      <c r="J577" s="1123"/>
      <c r="K577" s="1123"/>
      <c r="L577" s="1123"/>
      <c r="M577" s="1123"/>
      <c r="N577" s="1123"/>
      <c r="O577" s="1123"/>
      <c r="P577" s="1123"/>
      <c r="Q577" s="1123"/>
      <c r="R577" s="1123"/>
      <c r="S577" s="1123"/>
      <c r="T577" s="1123"/>
    </row>
    <row r="578" spans="1:20" ht="16.5" customHeight="1">
      <c r="A578" s="1123"/>
      <c r="B578" s="1123"/>
      <c r="C578" s="1123"/>
      <c r="D578" s="1123"/>
      <c r="E578" s="1123"/>
      <c r="F578" s="1123"/>
      <c r="G578" s="1123"/>
      <c r="H578" s="1123"/>
      <c r="I578" s="1123"/>
      <c r="J578" s="1123"/>
      <c r="K578" s="1123"/>
      <c r="L578" s="1123"/>
      <c r="M578" s="1123"/>
      <c r="N578" s="1123"/>
      <c r="O578" s="1123"/>
      <c r="P578" s="1123"/>
      <c r="Q578" s="1123"/>
      <c r="R578" s="1123"/>
      <c r="S578" s="1123"/>
      <c r="T578" s="1123"/>
    </row>
    <row r="579" spans="1:20" ht="16.5" customHeight="1">
      <c r="A579" s="1123"/>
      <c r="B579" s="1123"/>
      <c r="C579" s="1123"/>
      <c r="D579" s="1123"/>
      <c r="E579" s="1123"/>
      <c r="F579" s="1123"/>
      <c r="G579" s="1123"/>
      <c r="H579" s="1123"/>
      <c r="I579" s="1123"/>
      <c r="J579" s="1123"/>
      <c r="K579" s="1123"/>
      <c r="L579" s="1123"/>
      <c r="M579" s="1123"/>
      <c r="N579" s="1123"/>
      <c r="O579" s="1123"/>
      <c r="P579" s="1123"/>
      <c r="Q579" s="1123"/>
      <c r="R579" s="1123"/>
      <c r="S579" s="1123"/>
      <c r="T579" s="1123"/>
    </row>
    <row r="580" spans="1:20" ht="16.5" customHeight="1">
      <c r="A580" s="1123"/>
      <c r="B580" s="1123"/>
      <c r="C580" s="1123"/>
      <c r="D580" s="1123"/>
      <c r="E580" s="1123"/>
      <c r="F580" s="1123"/>
      <c r="G580" s="1123"/>
      <c r="H580" s="1123"/>
      <c r="I580" s="1123"/>
      <c r="J580" s="1123"/>
      <c r="K580" s="1123"/>
      <c r="L580" s="1123"/>
      <c r="M580" s="1123"/>
      <c r="N580" s="1123"/>
      <c r="O580" s="1123"/>
      <c r="P580" s="1123"/>
      <c r="Q580" s="1123"/>
      <c r="R580" s="1123"/>
      <c r="S580" s="1123"/>
      <c r="T580" s="1123"/>
    </row>
    <row r="581" spans="1:20" ht="16.5" customHeight="1">
      <c r="A581" s="1123"/>
      <c r="B581" s="1123"/>
      <c r="C581" s="1123"/>
      <c r="D581" s="1123"/>
      <c r="E581" s="1123"/>
      <c r="F581" s="1123"/>
      <c r="G581" s="1123"/>
      <c r="H581" s="1123"/>
      <c r="I581" s="1123"/>
      <c r="J581" s="1123"/>
      <c r="K581" s="1123"/>
      <c r="L581" s="1123"/>
      <c r="M581" s="1123"/>
      <c r="N581" s="1123"/>
      <c r="O581" s="1123"/>
      <c r="P581" s="1123"/>
      <c r="Q581" s="1123"/>
      <c r="R581" s="1123"/>
      <c r="S581" s="1123"/>
      <c r="T581" s="1123"/>
    </row>
    <row r="582" spans="1:20" ht="16.5" customHeight="1">
      <c r="A582" s="1123"/>
      <c r="B582" s="1123"/>
      <c r="C582" s="1123"/>
      <c r="D582" s="1123"/>
      <c r="E582" s="1123"/>
      <c r="F582" s="1123"/>
      <c r="G582" s="1123"/>
      <c r="H582" s="1123"/>
      <c r="I582" s="1123"/>
      <c r="J582" s="1123"/>
      <c r="K582" s="1123"/>
      <c r="L582" s="1123"/>
      <c r="M582" s="1123"/>
      <c r="N582" s="1123"/>
      <c r="O582" s="1123"/>
      <c r="P582" s="1123"/>
      <c r="Q582" s="1123"/>
      <c r="R582" s="1123"/>
      <c r="S582" s="1123"/>
      <c r="T582" s="1123"/>
    </row>
    <row r="583" spans="1:20" ht="16.5" customHeight="1">
      <c r="A583" s="1123"/>
      <c r="B583" s="1123"/>
      <c r="C583" s="1123"/>
      <c r="D583" s="1123"/>
      <c r="E583" s="1123"/>
      <c r="F583" s="1123"/>
      <c r="G583" s="1123"/>
      <c r="H583" s="1123"/>
      <c r="I583" s="1123"/>
      <c r="J583" s="1123"/>
      <c r="K583" s="1123"/>
      <c r="L583" s="1123"/>
      <c r="M583" s="1123"/>
      <c r="N583" s="1123"/>
      <c r="O583" s="1123"/>
      <c r="P583" s="1123"/>
      <c r="Q583" s="1123"/>
      <c r="R583" s="1123"/>
      <c r="S583" s="1123"/>
      <c r="T583" s="1123"/>
    </row>
    <row r="584" spans="1:20" ht="16.5" customHeight="1">
      <c r="A584" s="1123"/>
      <c r="B584" s="1123"/>
      <c r="C584" s="1123"/>
      <c r="D584" s="1123"/>
      <c r="E584" s="1123"/>
      <c r="F584" s="1123"/>
      <c r="G584" s="1123"/>
      <c r="H584" s="1123"/>
      <c r="I584" s="1123"/>
      <c r="J584" s="1123"/>
      <c r="K584" s="1123"/>
      <c r="L584" s="1123"/>
      <c r="M584" s="1123"/>
      <c r="N584" s="1123"/>
      <c r="O584" s="1123"/>
      <c r="P584" s="1123"/>
      <c r="Q584" s="1123"/>
      <c r="R584" s="1123"/>
      <c r="S584" s="1123"/>
      <c r="T584" s="1123"/>
    </row>
    <row r="585" spans="1:20" ht="16.5" customHeight="1">
      <c r="A585" s="1123"/>
      <c r="B585" s="1123"/>
      <c r="C585" s="1123"/>
      <c r="D585" s="1123"/>
      <c r="E585" s="1123"/>
      <c r="F585" s="1123"/>
      <c r="G585" s="1123"/>
      <c r="H585" s="1123"/>
      <c r="I585" s="1123"/>
      <c r="J585" s="1123"/>
      <c r="K585" s="1123"/>
      <c r="L585" s="1123"/>
      <c r="M585" s="1123"/>
      <c r="N585" s="1123"/>
      <c r="O585" s="1123"/>
      <c r="P585" s="1123"/>
      <c r="Q585" s="1123"/>
      <c r="R585" s="1123"/>
      <c r="S585" s="1123"/>
      <c r="T585" s="1123"/>
    </row>
    <row r="586" spans="1:20" ht="16.5" customHeight="1">
      <c r="A586" s="1123"/>
      <c r="B586" s="1123"/>
      <c r="C586" s="1123"/>
      <c r="D586" s="1123"/>
      <c r="E586" s="1123"/>
      <c r="F586" s="1123"/>
      <c r="G586" s="1123"/>
      <c r="H586" s="1123"/>
      <c r="I586" s="1123"/>
      <c r="J586" s="1123"/>
      <c r="K586" s="1123"/>
      <c r="L586" s="1123"/>
      <c r="M586" s="1123"/>
      <c r="N586" s="1123"/>
      <c r="O586" s="1123"/>
      <c r="P586" s="1123"/>
      <c r="Q586" s="1123"/>
      <c r="R586" s="1123"/>
      <c r="S586" s="1123"/>
      <c r="T586" s="1123"/>
    </row>
    <row r="587" spans="1:20" ht="16.5" customHeight="1">
      <c r="A587" s="1123"/>
      <c r="B587" s="1123"/>
      <c r="C587" s="1123"/>
      <c r="D587" s="1123"/>
      <c r="E587" s="1123"/>
      <c r="F587" s="1123"/>
      <c r="G587" s="1123"/>
      <c r="H587" s="1123"/>
      <c r="I587" s="1123"/>
      <c r="J587" s="1123"/>
      <c r="K587" s="1123"/>
      <c r="L587" s="1123"/>
      <c r="M587" s="1123"/>
      <c r="N587" s="1123"/>
      <c r="O587" s="1123"/>
      <c r="P587" s="1123"/>
      <c r="Q587" s="1123"/>
      <c r="R587" s="1123"/>
      <c r="S587" s="1123"/>
      <c r="T587" s="1123"/>
    </row>
    <row r="588" spans="1:20" ht="16.5" customHeight="1">
      <c r="A588" s="1123"/>
      <c r="B588" s="1123"/>
      <c r="C588" s="1123"/>
      <c r="D588" s="1123"/>
      <c r="E588" s="1123"/>
      <c r="F588" s="1123"/>
      <c r="G588" s="1123"/>
      <c r="H588" s="1123"/>
      <c r="I588" s="1123"/>
      <c r="J588" s="1123"/>
      <c r="K588" s="1123"/>
      <c r="L588" s="1123"/>
      <c r="M588" s="1123"/>
      <c r="N588" s="1123"/>
      <c r="O588" s="1123"/>
      <c r="P588" s="1123"/>
      <c r="Q588" s="1123"/>
      <c r="R588" s="1123"/>
      <c r="S588" s="1123"/>
      <c r="T588" s="1123"/>
    </row>
    <row r="589" spans="1:20" ht="16.5" customHeight="1">
      <c r="A589" s="1123"/>
      <c r="B589" s="1123"/>
      <c r="C589" s="1123"/>
      <c r="D589" s="1123"/>
      <c r="E589" s="1123"/>
      <c r="F589" s="1123"/>
      <c r="G589" s="1123"/>
      <c r="H589" s="1123"/>
      <c r="I589" s="1123"/>
      <c r="J589" s="1123"/>
      <c r="K589" s="1123"/>
      <c r="L589" s="1123"/>
      <c r="M589" s="1123"/>
      <c r="N589" s="1123"/>
      <c r="O589" s="1123"/>
      <c r="P589" s="1123"/>
      <c r="Q589" s="1123"/>
      <c r="R589" s="1123"/>
      <c r="S589" s="1123"/>
      <c r="T589" s="1123"/>
    </row>
    <row r="590" spans="1:20" ht="16.5" customHeight="1">
      <c r="A590" s="1123"/>
      <c r="B590" s="1123"/>
      <c r="C590" s="1123"/>
      <c r="D590" s="1123"/>
      <c r="E590" s="1123"/>
      <c r="F590" s="1123"/>
      <c r="G590" s="1123"/>
      <c r="H590" s="1123"/>
      <c r="I590" s="1123"/>
      <c r="J590" s="1123"/>
      <c r="K590" s="1123"/>
      <c r="L590" s="1123"/>
      <c r="M590" s="1123"/>
      <c r="N590" s="1123"/>
      <c r="O590" s="1123"/>
      <c r="P590" s="1123"/>
      <c r="Q590" s="1123"/>
      <c r="R590" s="1123"/>
      <c r="S590" s="1123"/>
      <c r="T590" s="1123"/>
    </row>
    <row r="591" spans="1:20" ht="16.5" customHeight="1">
      <c r="A591" s="1123"/>
      <c r="B591" s="1123"/>
      <c r="C591" s="1123"/>
      <c r="D591" s="1123"/>
      <c r="E591" s="1123"/>
      <c r="F591" s="1123"/>
      <c r="G591" s="1123"/>
      <c r="H591" s="1123"/>
      <c r="I591" s="1123"/>
      <c r="J591" s="1123"/>
      <c r="K591" s="1123"/>
      <c r="L591" s="1123"/>
      <c r="M591" s="1123"/>
      <c r="N591" s="1123"/>
      <c r="O591" s="1123"/>
      <c r="P591" s="1123"/>
      <c r="Q591" s="1123"/>
      <c r="R591" s="1123"/>
      <c r="S591" s="1123"/>
      <c r="T591" s="1123"/>
    </row>
    <row r="592" spans="1:20" ht="16.5" customHeight="1">
      <c r="A592" s="1123"/>
      <c r="B592" s="1123"/>
      <c r="C592" s="1123"/>
      <c r="D592" s="1123"/>
      <c r="E592" s="1123"/>
      <c r="F592" s="1123"/>
      <c r="G592" s="1123"/>
      <c r="H592" s="1123"/>
      <c r="I592" s="1123"/>
      <c r="J592" s="1123"/>
      <c r="K592" s="1123"/>
      <c r="L592" s="1123"/>
      <c r="M592" s="1123"/>
      <c r="N592" s="1123"/>
      <c r="O592" s="1123"/>
      <c r="P592" s="1123"/>
      <c r="Q592" s="1123"/>
      <c r="R592" s="1123"/>
      <c r="S592" s="1123"/>
      <c r="T592" s="1123"/>
    </row>
    <row r="593" spans="1:20" ht="16.5" customHeight="1">
      <c r="A593" s="1123"/>
      <c r="B593" s="1123"/>
      <c r="C593" s="1123"/>
      <c r="D593" s="1123"/>
      <c r="E593" s="1123"/>
      <c r="F593" s="1123"/>
      <c r="G593" s="1123"/>
      <c r="H593" s="1123"/>
      <c r="I593" s="1123"/>
      <c r="J593" s="1123"/>
      <c r="K593" s="1123"/>
      <c r="L593" s="1123"/>
      <c r="M593" s="1123"/>
      <c r="N593" s="1123"/>
      <c r="O593" s="1123"/>
      <c r="P593" s="1123"/>
      <c r="Q593" s="1123"/>
      <c r="R593" s="1123"/>
      <c r="S593" s="1123"/>
      <c r="T593" s="1123"/>
    </row>
    <row r="594" spans="1:20" ht="16.5" customHeight="1">
      <c r="A594" s="1123"/>
      <c r="B594" s="1123"/>
      <c r="C594" s="1123"/>
      <c r="D594" s="1123"/>
      <c r="E594" s="1123"/>
      <c r="F594" s="1123"/>
      <c r="G594" s="1123"/>
      <c r="H594" s="1123"/>
      <c r="I594" s="1123"/>
      <c r="J594" s="1123"/>
      <c r="K594" s="1123"/>
      <c r="L594" s="1123"/>
      <c r="M594" s="1123"/>
      <c r="N594" s="1123"/>
      <c r="O594" s="1123"/>
      <c r="P594" s="1123"/>
      <c r="Q594" s="1123"/>
      <c r="R594" s="1123"/>
      <c r="S594" s="1123"/>
      <c r="T594" s="1123"/>
    </row>
    <row r="595" spans="1:20" ht="16.5" customHeight="1">
      <c r="A595" s="1123"/>
      <c r="B595" s="1123"/>
      <c r="C595" s="1123"/>
      <c r="D595" s="1123"/>
      <c r="E595" s="1123"/>
      <c r="F595" s="1123"/>
      <c r="G595" s="1123"/>
      <c r="H595" s="1123"/>
      <c r="I595" s="1123"/>
      <c r="J595" s="1123"/>
      <c r="K595" s="1123"/>
      <c r="L595" s="1123"/>
      <c r="M595" s="1123"/>
      <c r="N595" s="1123"/>
      <c r="O595" s="1123"/>
      <c r="P595" s="1123"/>
      <c r="Q595" s="1123"/>
      <c r="R595" s="1123"/>
      <c r="S595" s="1123"/>
      <c r="T595" s="1123"/>
    </row>
    <row r="596" spans="1:20" ht="16.5" customHeight="1">
      <c r="A596" s="1123"/>
      <c r="B596" s="1123"/>
      <c r="C596" s="1123"/>
      <c r="D596" s="1123"/>
      <c r="E596" s="1123"/>
      <c r="F596" s="1123"/>
      <c r="G596" s="1123"/>
      <c r="H596" s="1123"/>
      <c r="I596" s="1123"/>
      <c r="J596" s="1123"/>
      <c r="K596" s="1123"/>
      <c r="L596" s="1123"/>
      <c r="M596" s="1123"/>
      <c r="N596" s="1123"/>
      <c r="O596" s="1123"/>
      <c r="P596" s="1123"/>
      <c r="Q596" s="1123"/>
      <c r="R596" s="1123"/>
      <c r="S596" s="1123"/>
      <c r="T596" s="1123"/>
    </row>
    <row r="597" spans="1:20" ht="16.5" customHeight="1">
      <c r="A597" s="1123"/>
      <c r="B597" s="1123"/>
      <c r="C597" s="1123"/>
      <c r="D597" s="1123"/>
      <c r="E597" s="1123"/>
      <c r="F597" s="1123"/>
      <c r="G597" s="1123"/>
      <c r="H597" s="1123"/>
      <c r="I597" s="1123"/>
      <c r="J597" s="1123"/>
      <c r="K597" s="1123"/>
      <c r="L597" s="1123"/>
      <c r="M597" s="1123"/>
      <c r="N597" s="1123"/>
      <c r="O597" s="1123"/>
      <c r="P597" s="1123"/>
      <c r="Q597" s="1123"/>
      <c r="R597" s="1123"/>
      <c r="S597" s="1123"/>
      <c r="T597" s="1123"/>
    </row>
    <row r="598" spans="1:20" ht="16.5" customHeight="1">
      <c r="A598" s="1123"/>
      <c r="B598" s="1123"/>
      <c r="C598" s="1123"/>
      <c r="D598" s="1123"/>
      <c r="E598" s="1123"/>
      <c r="F598" s="1123"/>
      <c r="G598" s="1123"/>
      <c r="H598" s="1123"/>
      <c r="I598" s="1123"/>
      <c r="J598" s="1123"/>
      <c r="K598" s="1123"/>
      <c r="L598" s="1123"/>
      <c r="M598" s="1123"/>
      <c r="N598" s="1123"/>
      <c r="O598" s="1123"/>
      <c r="P598" s="1123"/>
      <c r="Q598" s="1123"/>
      <c r="R598" s="1123"/>
      <c r="S598" s="1123"/>
      <c r="T598" s="1123"/>
    </row>
    <row r="599" spans="1:20" ht="16.5" customHeight="1">
      <c r="A599" s="1123"/>
      <c r="B599" s="1123"/>
      <c r="C599" s="1123"/>
      <c r="D599" s="1123"/>
      <c r="E599" s="1123"/>
      <c r="F599" s="1123"/>
      <c r="G599" s="1123"/>
      <c r="H599" s="1123"/>
      <c r="I599" s="1123"/>
      <c r="J599" s="1123"/>
      <c r="K599" s="1123"/>
      <c r="L599" s="1123"/>
      <c r="M599" s="1123"/>
      <c r="N599" s="1123"/>
      <c r="O599" s="1123"/>
      <c r="P599" s="1123"/>
      <c r="Q599" s="1123"/>
      <c r="R599" s="1123"/>
      <c r="S599" s="1123"/>
      <c r="T599" s="1123"/>
    </row>
    <row r="600" spans="1:20" ht="16.5" customHeight="1">
      <c r="A600" s="1123"/>
      <c r="B600" s="1123"/>
      <c r="C600" s="1123"/>
      <c r="D600" s="1123"/>
      <c r="E600" s="1123"/>
      <c r="F600" s="1123"/>
      <c r="G600" s="1123"/>
      <c r="H600" s="1123"/>
      <c r="I600" s="1123"/>
      <c r="J600" s="1123"/>
      <c r="K600" s="1123"/>
      <c r="L600" s="1123"/>
      <c r="M600" s="1123"/>
      <c r="N600" s="1123"/>
      <c r="O600" s="1123"/>
      <c r="P600" s="1123"/>
      <c r="Q600" s="1123"/>
      <c r="R600" s="1123"/>
      <c r="S600" s="1123"/>
      <c r="T600" s="1123"/>
    </row>
    <row r="601" spans="1:20" ht="16.5" customHeight="1">
      <c r="A601" s="1123"/>
      <c r="B601" s="1123"/>
      <c r="C601" s="1123"/>
      <c r="D601" s="1123"/>
      <c r="E601" s="1123"/>
      <c r="F601" s="1123"/>
      <c r="G601" s="1123"/>
      <c r="H601" s="1123"/>
      <c r="I601" s="1123"/>
      <c r="J601" s="1123"/>
      <c r="K601" s="1123"/>
      <c r="L601" s="1123"/>
      <c r="M601" s="1123"/>
      <c r="N601" s="1123"/>
      <c r="O601" s="1123"/>
      <c r="P601" s="1123"/>
      <c r="Q601" s="1123"/>
      <c r="R601" s="1123"/>
      <c r="S601" s="1123"/>
      <c r="T601" s="1123"/>
    </row>
    <row r="602" spans="1:20" ht="16.5" customHeight="1">
      <c r="A602" s="1123"/>
      <c r="B602" s="1123"/>
      <c r="C602" s="1123"/>
      <c r="D602" s="1123"/>
      <c r="E602" s="1123"/>
      <c r="F602" s="1123"/>
      <c r="G602" s="1123"/>
      <c r="H602" s="1123"/>
      <c r="I602" s="1123"/>
      <c r="J602" s="1123"/>
      <c r="K602" s="1123"/>
      <c r="L602" s="1123"/>
      <c r="M602" s="1123"/>
      <c r="N602" s="1123"/>
      <c r="O602" s="1123"/>
      <c r="P602" s="1123"/>
      <c r="Q602" s="1123"/>
      <c r="R602" s="1123"/>
      <c r="S602" s="1123"/>
      <c r="T602" s="1123"/>
    </row>
    <row r="603" spans="1:20" ht="16.5" customHeight="1">
      <c r="A603" s="1123"/>
      <c r="B603" s="1123"/>
      <c r="C603" s="1123"/>
      <c r="D603" s="1123"/>
      <c r="E603" s="1123"/>
      <c r="F603" s="1123"/>
      <c r="G603" s="1123"/>
      <c r="H603" s="1123"/>
      <c r="I603" s="1123"/>
      <c r="J603" s="1123"/>
      <c r="K603" s="1123"/>
      <c r="L603" s="1123"/>
      <c r="M603" s="1123"/>
      <c r="N603" s="1123"/>
      <c r="O603" s="1123"/>
      <c r="P603" s="1123"/>
      <c r="Q603" s="1123"/>
      <c r="R603" s="1123"/>
      <c r="S603" s="1123"/>
      <c r="T603" s="1123"/>
    </row>
    <row r="604" spans="1:20" ht="16.5" customHeight="1">
      <c r="A604" s="1123"/>
      <c r="B604" s="1123"/>
      <c r="C604" s="1123"/>
      <c r="D604" s="1123"/>
      <c r="E604" s="1123"/>
      <c r="F604" s="1123"/>
      <c r="G604" s="1123"/>
      <c r="H604" s="1123"/>
      <c r="I604" s="1123"/>
      <c r="J604" s="1123"/>
      <c r="K604" s="1123"/>
      <c r="L604" s="1123"/>
      <c r="M604" s="1123"/>
      <c r="N604" s="1123"/>
      <c r="O604" s="1123"/>
      <c r="P604" s="1123"/>
      <c r="Q604" s="1123"/>
      <c r="R604" s="1123"/>
      <c r="S604" s="1123"/>
      <c r="T604" s="1123"/>
    </row>
    <row r="605" spans="1:20" ht="16.5" customHeight="1">
      <c r="A605" s="1123"/>
      <c r="B605" s="1123"/>
      <c r="C605" s="1123"/>
      <c r="D605" s="1123"/>
      <c r="E605" s="1123"/>
      <c r="F605" s="1123"/>
      <c r="G605" s="1123"/>
      <c r="H605" s="1123"/>
      <c r="I605" s="1123"/>
      <c r="J605" s="1123"/>
      <c r="K605" s="1123"/>
      <c r="L605" s="1123"/>
      <c r="M605" s="1123"/>
      <c r="N605" s="1123"/>
      <c r="O605" s="1123"/>
      <c r="P605" s="1123"/>
      <c r="Q605" s="1123"/>
      <c r="R605" s="1123"/>
      <c r="S605" s="1123"/>
      <c r="T605" s="1123"/>
    </row>
    <row r="606" spans="1:20" ht="16.5" customHeight="1">
      <c r="A606" s="1123"/>
      <c r="B606" s="1123"/>
      <c r="C606" s="1123"/>
      <c r="D606" s="1123"/>
      <c r="E606" s="1123"/>
      <c r="F606" s="1123"/>
      <c r="G606" s="1123"/>
      <c r="H606" s="1123"/>
      <c r="I606" s="1123"/>
      <c r="J606" s="1123"/>
      <c r="K606" s="1123"/>
      <c r="L606" s="1123"/>
      <c r="M606" s="1123"/>
      <c r="N606" s="1123"/>
      <c r="O606" s="1123"/>
      <c r="P606" s="1123"/>
      <c r="Q606" s="1123"/>
      <c r="R606" s="1123"/>
      <c r="S606" s="1123"/>
      <c r="T606" s="1123"/>
    </row>
    <row r="607" spans="1:20" ht="16.5" customHeight="1">
      <c r="A607" s="1123"/>
      <c r="B607" s="1123"/>
      <c r="C607" s="1123"/>
      <c r="D607" s="1123"/>
      <c r="E607" s="1123"/>
      <c r="F607" s="1123"/>
      <c r="G607" s="1123"/>
      <c r="H607" s="1123"/>
      <c r="I607" s="1123"/>
      <c r="J607" s="1123"/>
      <c r="K607" s="1123"/>
      <c r="L607" s="1123"/>
      <c r="M607" s="1123"/>
      <c r="N607" s="1123"/>
      <c r="O607" s="1123"/>
      <c r="P607" s="1123"/>
      <c r="Q607" s="1123"/>
      <c r="R607" s="1123"/>
      <c r="S607" s="1123"/>
      <c r="T607" s="1123"/>
    </row>
    <row r="608" spans="1:20" ht="16.5" customHeight="1">
      <c r="A608" s="1123"/>
      <c r="B608" s="1123"/>
      <c r="C608" s="1123"/>
      <c r="D608" s="1123"/>
      <c r="E608" s="1123"/>
      <c r="F608" s="1123"/>
      <c r="G608" s="1123"/>
      <c r="H608" s="1123"/>
      <c r="I608" s="1123"/>
      <c r="J608" s="1123"/>
      <c r="K608" s="1123"/>
      <c r="L608" s="1123"/>
      <c r="M608" s="1123"/>
      <c r="N608" s="1123"/>
      <c r="O608" s="1123"/>
      <c r="P608" s="1123"/>
      <c r="Q608" s="1123"/>
      <c r="R608" s="1123"/>
      <c r="S608" s="1123"/>
      <c r="T608" s="1123"/>
    </row>
    <row r="609" spans="1:20" ht="16.5" customHeight="1">
      <c r="A609" s="1123"/>
      <c r="B609" s="1123"/>
      <c r="C609" s="1123"/>
      <c r="D609" s="1123"/>
      <c r="E609" s="1123"/>
      <c r="F609" s="1123"/>
      <c r="G609" s="1123"/>
      <c r="H609" s="1123"/>
      <c r="I609" s="1123"/>
      <c r="J609" s="1123"/>
      <c r="K609" s="1123"/>
      <c r="L609" s="1123"/>
      <c r="M609" s="1123"/>
      <c r="N609" s="1123"/>
      <c r="O609" s="1123"/>
      <c r="P609" s="1123"/>
      <c r="Q609" s="1123"/>
      <c r="R609" s="1123"/>
      <c r="S609" s="1123"/>
      <c r="T609" s="1123"/>
    </row>
    <row r="610" spans="1:20" ht="16.5" customHeight="1">
      <c r="A610" s="1123"/>
      <c r="B610" s="1123"/>
      <c r="C610" s="1123"/>
      <c r="D610" s="1123"/>
      <c r="E610" s="1123"/>
      <c r="F610" s="1123"/>
      <c r="G610" s="1123"/>
      <c r="H610" s="1123"/>
      <c r="I610" s="1123"/>
      <c r="J610" s="1123"/>
      <c r="K610" s="1123"/>
      <c r="L610" s="1123"/>
      <c r="M610" s="1123"/>
      <c r="N610" s="1123"/>
      <c r="O610" s="1123"/>
      <c r="P610" s="1123"/>
      <c r="Q610" s="1123"/>
      <c r="R610" s="1123"/>
      <c r="S610" s="1123"/>
      <c r="T610" s="1123"/>
    </row>
    <row r="611" spans="1:20" ht="16.5" customHeight="1">
      <c r="A611" s="1123"/>
      <c r="B611" s="1123"/>
      <c r="C611" s="1123"/>
      <c r="D611" s="1123"/>
      <c r="E611" s="1123"/>
      <c r="F611" s="1123"/>
      <c r="G611" s="1123"/>
      <c r="H611" s="1123"/>
      <c r="I611" s="1123"/>
      <c r="J611" s="1123"/>
      <c r="K611" s="1123"/>
      <c r="L611" s="1123"/>
      <c r="M611" s="1123"/>
      <c r="N611" s="1123"/>
      <c r="O611" s="1123"/>
      <c r="P611" s="1123"/>
      <c r="Q611" s="1123"/>
      <c r="R611" s="1123"/>
      <c r="S611" s="1123"/>
      <c r="T611" s="1123"/>
    </row>
    <row r="612" spans="1:20" ht="16.5" customHeight="1">
      <c r="A612" s="1123"/>
      <c r="B612" s="1123"/>
      <c r="C612" s="1123"/>
      <c r="D612" s="1123"/>
      <c r="E612" s="1123"/>
      <c r="F612" s="1123"/>
      <c r="G612" s="1123"/>
      <c r="H612" s="1123"/>
      <c r="I612" s="1123"/>
      <c r="J612" s="1123"/>
      <c r="K612" s="1123"/>
      <c r="L612" s="1123"/>
      <c r="M612" s="1123"/>
      <c r="N612" s="1123"/>
      <c r="O612" s="1123"/>
      <c r="P612" s="1123"/>
      <c r="Q612" s="1123"/>
      <c r="R612" s="1123"/>
      <c r="S612" s="1123"/>
      <c r="T612" s="1123"/>
    </row>
    <row r="613" spans="1:20" ht="16.5" customHeight="1">
      <c r="A613" s="1123"/>
      <c r="B613" s="1123"/>
      <c r="C613" s="1123"/>
      <c r="D613" s="1123"/>
      <c r="E613" s="1123"/>
      <c r="F613" s="1123"/>
      <c r="G613" s="1123"/>
      <c r="H613" s="1123"/>
      <c r="I613" s="1123"/>
      <c r="J613" s="1123"/>
      <c r="K613" s="1123"/>
      <c r="L613" s="1123"/>
      <c r="M613" s="1123"/>
      <c r="N613" s="1123"/>
      <c r="O613" s="1123"/>
      <c r="P613" s="1123"/>
      <c r="Q613" s="1123"/>
      <c r="R613" s="1123"/>
      <c r="S613" s="1123"/>
      <c r="T613" s="1123"/>
    </row>
    <row r="614" spans="1:20" ht="16.5" customHeight="1">
      <c r="A614" s="1123"/>
      <c r="B614" s="1123"/>
      <c r="C614" s="1123"/>
      <c r="D614" s="1123"/>
      <c r="E614" s="1123"/>
      <c r="F614" s="1123"/>
      <c r="G614" s="1123"/>
      <c r="H614" s="1123"/>
      <c r="I614" s="1123"/>
      <c r="J614" s="1123"/>
      <c r="K614" s="1123"/>
      <c r="L614" s="1123"/>
      <c r="M614" s="1123"/>
      <c r="N614" s="1123"/>
      <c r="O614" s="1123"/>
      <c r="P614" s="1123"/>
      <c r="Q614" s="1123"/>
      <c r="R614" s="1123"/>
      <c r="S614" s="1123"/>
      <c r="T614" s="1123"/>
    </row>
    <row r="615" spans="1:20" ht="16.5" customHeight="1">
      <c r="A615" s="1123"/>
      <c r="B615" s="1123"/>
      <c r="C615" s="1123"/>
      <c r="D615" s="1123"/>
      <c r="E615" s="1123"/>
      <c r="F615" s="1123"/>
      <c r="G615" s="1123"/>
      <c r="H615" s="1123"/>
      <c r="I615" s="1123"/>
      <c r="J615" s="1123"/>
      <c r="K615" s="1123"/>
      <c r="L615" s="1123"/>
      <c r="M615" s="1123"/>
      <c r="N615" s="1123"/>
      <c r="O615" s="1123"/>
      <c r="P615" s="1123"/>
      <c r="Q615" s="1123"/>
      <c r="R615" s="1123"/>
      <c r="S615" s="1123"/>
      <c r="T615" s="1123"/>
    </row>
    <row r="616" spans="1:20" ht="16.5" customHeight="1">
      <c r="A616" s="1123"/>
      <c r="B616" s="1123"/>
      <c r="C616" s="1123"/>
      <c r="D616" s="1123"/>
      <c r="E616" s="1123"/>
      <c r="F616" s="1123"/>
      <c r="G616" s="1123"/>
      <c r="H616" s="1123"/>
      <c r="I616" s="1123"/>
      <c r="J616" s="1123"/>
      <c r="K616" s="1123"/>
      <c r="L616" s="1123"/>
      <c r="M616" s="1123"/>
      <c r="N616" s="1123"/>
      <c r="O616" s="1123"/>
      <c r="P616" s="1123"/>
      <c r="Q616" s="1123"/>
      <c r="R616" s="1123"/>
      <c r="S616" s="1123"/>
      <c r="T616" s="1123"/>
    </row>
    <row r="617" spans="1:20" ht="16.5" customHeight="1">
      <c r="A617" s="1123"/>
      <c r="B617" s="1123"/>
      <c r="C617" s="1123"/>
      <c r="D617" s="1123"/>
      <c r="E617" s="1123"/>
      <c r="F617" s="1123"/>
      <c r="G617" s="1123"/>
      <c r="H617" s="1123"/>
      <c r="I617" s="1123"/>
      <c r="J617" s="1123"/>
      <c r="K617" s="1123"/>
      <c r="L617" s="1123"/>
      <c r="M617" s="1123"/>
      <c r="N617" s="1123"/>
      <c r="O617" s="1123"/>
      <c r="P617" s="1123"/>
      <c r="Q617" s="1123"/>
      <c r="R617" s="1123"/>
      <c r="S617" s="1123"/>
      <c r="T617" s="1123"/>
    </row>
    <row r="618" spans="1:20" ht="16.5" customHeight="1">
      <c r="A618" s="1123"/>
      <c r="B618" s="1123"/>
      <c r="C618" s="1123"/>
      <c r="D618" s="1123"/>
      <c r="E618" s="1123"/>
      <c r="F618" s="1123"/>
      <c r="G618" s="1123"/>
      <c r="H618" s="1123"/>
      <c r="I618" s="1123"/>
      <c r="J618" s="1123"/>
      <c r="K618" s="1123"/>
      <c r="L618" s="1123"/>
      <c r="M618" s="1123"/>
      <c r="N618" s="1123"/>
      <c r="O618" s="1123"/>
      <c r="P618" s="1123"/>
      <c r="Q618" s="1123"/>
      <c r="R618" s="1123"/>
      <c r="S618" s="1123"/>
      <c r="T618" s="1123"/>
    </row>
    <row r="619" spans="1:20" ht="16.5" customHeight="1">
      <c r="A619" s="1123"/>
      <c r="B619" s="1123"/>
      <c r="C619" s="1123"/>
      <c r="D619" s="1123"/>
      <c r="E619" s="1123"/>
      <c r="F619" s="1123"/>
      <c r="G619" s="1123"/>
      <c r="H619" s="1123"/>
      <c r="I619" s="1123"/>
      <c r="J619" s="1123"/>
      <c r="K619" s="1123"/>
      <c r="L619" s="1123"/>
      <c r="M619" s="1123"/>
      <c r="N619" s="1123"/>
      <c r="O619" s="1123"/>
      <c r="P619" s="1123"/>
      <c r="Q619" s="1123"/>
      <c r="R619" s="1123"/>
      <c r="S619" s="1123"/>
      <c r="T619" s="1123"/>
    </row>
    <row r="620" spans="1:20" ht="16.5" customHeight="1">
      <c r="A620" s="1123"/>
      <c r="B620" s="1123"/>
      <c r="C620" s="1123"/>
      <c r="D620" s="1123"/>
      <c r="E620" s="1123"/>
      <c r="F620" s="1123"/>
      <c r="G620" s="1123"/>
      <c r="H620" s="1123"/>
      <c r="I620" s="1123"/>
      <c r="J620" s="1123"/>
      <c r="K620" s="1123"/>
      <c r="L620" s="1123"/>
      <c r="M620" s="1123"/>
      <c r="N620" s="1123"/>
      <c r="O620" s="1123"/>
      <c r="P620" s="1123"/>
      <c r="Q620" s="1123"/>
      <c r="R620" s="1123"/>
      <c r="S620" s="1123"/>
      <c r="T620" s="1123"/>
    </row>
    <row r="621" spans="1:20" ht="16.5" customHeight="1">
      <c r="A621" s="1123"/>
      <c r="B621" s="1123"/>
      <c r="C621" s="1123"/>
      <c r="D621" s="1123"/>
      <c r="E621" s="1123"/>
      <c r="F621" s="1123"/>
      <c r="G621" s="1123"/>
      <c r="H621" s="1123"/>
      <c r="I621" s="1123"/>
      <c r="J621" s="1123"/>
      <c r="K621" s="1123"/>
      <c r="L621" s="1123"/>
      <c r="M621" s="1123"/>
      <c r="N621" s="1123"/>
      <c r="O621" s="1123"/>
      <c r="P621" s="1123"/>
      <c r="Q621" s="1123"/>
      <c r="R621" s="1123"/>
      <c r="S621" s="1123"/>
      <c r="T621" s="1123"/>
    </row>
    <row r="622" spans="1:20" ht="16.5" customHeight="1">
      <c r="A622" s="1123"/>
      <c r="B622" s="1123"/>
      <c r="C622" s="1123"/>
      <c r="D622" s="1123"/>
      <c r="E622" s="1123"/>
      <c r="F622" s="1123"/>
      <c r="G622" s="1123"/>
      <c r="H622" s="1123"/>
      <c r="I622" s="1123"/>
      <c r="J622" s="1123"/>
      <c r="K622" s="1123"/>
      <c r="L622" s="1123"/>
      <c r="M622" s="1123"/>
      <c r="N622" s="1123"/>
      <c r="O622" s="1123"/>
      <c r="P622" s="1123"/>
      <c r="Q622" s="1123"/>
      <c r="R622" s="1123"/>
      <c r="S622" s="1123"/>
      <c r="T622" s="1123"/>
    </row>
    <row r="623" spans="1:20" ht="16.5" customHeight="1">
      <c r="A623" s="1123"/>
      <c r="B623" s="1123"/>
      <c r="C623" s="1123"/>
      <c r="D623" s="1123"/>
      <c r="E623" s="1123"/>
      <c r="F623" s="1123"/>
      <c r="G623" s="1123"/>
      <c r="H623" s="1123"/>
      <c r="I623" s="1123"/>
      <c r="J623" s="1123"/>
      <c r="K623" s="1123"/>
      <c r="L623" s="1123"/>
      <c r="M623" s="1123"/>
      <c r="N623" s="1123"/>
      <c r="O623" s="1123"/>
      <c r="P623" s="1123"/>
      <c r="Q623" s="1123"/>
      <c r="R623" s="1123"/>
      <c r="S623" s="1123"/>
      <c r="T623" s="1123"/>
    </row>
    <row r="624" spans="1:20" ht="16.5" customHeight="1">
      <c r="A624" s="1123"/>
      <c r="B624" s="1123"/>
      <c r="C624" s="1123"/>
      <c r="D624" s="1123"/>
      <c r="E624" s="1123"/>
      <c r="F624" s="1123"/>
      <c r="G624" s="1123"/>
      <c r="H624" s="1123"/>
      <c r="I624" s="1123"/>
      <c r="J624" s="1123"/>
      <c r="K624" s="1123"/>
      <c r="L624" s="1123"/>
      <c r="M624" s="1123"/>
      <c r="N624" s="1123"/>
      <c r="O624" s="1123"/>
      <c r="P624" s="1123"/>
      <c r="Q624" s="1123"/>
      <c r="R624" s="1123"/>
      <c r="S624" s="1123"/>
      <c r="T624" s="1123"/>
    </row>
    <row r="625" spans="1:20" ht="16.5" customHeight="1">
      <c r="A625" s="1123"/>
      <c r="B625" s="1123"/>
      <c r="C625" s="1123"/>
      <c r="D625" s="1123"/>
      <c r="E625" s="1123"/>
      <c r="F625" s="1123"/>
      <c r="G625" s="1123"/>
      <c r="H625" s="1123"/>
      <c r="I625" s="1123"/>
      <c r="J625" s="1123"/>
      <c r="K625" s="1123"/>
      <c r="L625" s="1123"/>
      <c r="M625" s="1123"/>
      <c r="N625" s="1123"/>
      <c r="O625" s="1123"/>
      <c r="P625" s="1123"/>
      <c r="Q625" s="1123"/>
      <c r="R625" s="1123"/>
      <c r="S625" s="1123"/>
      <c r="T625" s="1123"/>
    </row>
    <row r="626" spans="1:20" ht="16.5" customHeight="1">
      <c r="A626" s="1123"/>
      <c r="B626" s="1123"/>
      <c r="C626" s="1123"/>
      <c r="D626" s="1123"/>
      <c r="E626" s="1123"/>
      <c r="F626" s="1123"/>
      <c r="G626" s="1123"/>
      <c r="H626" s="1123"/>
      <c r="I626" s="1123"/>
      <c r="J626" s="1123"/>
      <c r="K626" s="1123"/>
      <c r="L626" s="1123"/>
      <c r="M626" s="1123"/>
      <c r="N626" s="1123"/>
      <c r="O626" s="1123"/>
      <c r="P626" s="1123"/>
      <c r="Q626" s="1123"/>
      <c r="R626" s="1123"/>
      <c r="S626" s="1123"/>
      <c r="T626" s="1123"/>
    </row>
    <row r="627" spans="1:20" ht="16.5" customHeight="1">
      <c r="A627" s="1123"/>
      <c r="B627" s="1123"/>
      <c r="C627" s="1123"/>
      <c r="D627" s="1123"/>
      <c r="E627" s="1123"/>
      <c r="F627" s="1123"/>
      <c r="G627" s="1123"/>
      <c r="H627" s="1123"/>
      <c r="I627" s="1123"/>
      <c r="J627" s="1123"/>
      <c r="K627" s="1123"/>
      <c r="L627" s="1123"/>
      <c r="M627" s="1123"/>
      <c r="N627" s="1123"/>
      <c r="O627" s="1123"/>
      <c r="P627" s="1123"/>
      <c r="Q627" s="1123"/>
      <c r="R627" s="1123"/>
      <c r="S627" s="1123"/>
      <c r="T627" s="1123"/>
    </row>
    <row r="628" spans="1:20" ht="16.5" customHeight="1">
      <c r="A628" s="1123"/>
      <c r="B628" s="1123"/>
      <c r="C628" s="1123"/>
      <c r="D628" s="1123"/>
      <c r="E628" s="1123"/>
      <c r="F628" s="1123"/>
      <c r="G628" s="1123"/>
      <c r="H628" s="1123"/>
      <c r="I628" s="1123"/>
      <c r="J628" s="1123"/>
      <c r="K628" s="1123"/>
      <c r="L628" s="1123"/>
      <c r="M628" s="1123"/>
      <c r="N628" s="1123"/>
      <c r="O628" s="1123"/>
      <c r="P628" s="1123"/>
      <c r="Q628" s="1123"/>
      <c r="R628" s="1123"/>
      <c r="S628" s="1123"/>
      <c r="T628" s="1123"/>
    </row>
    <row r="629" spans="1:20" ht="16.5" customHeight="1">
      <c r="A629" s="1123"/>
      <c r="B629" s="1123"/>
      <c r="C629" s="1123"/>
      <c r="D629" s="1123"/>
      <c r="E629" s="1123"/>
      <c r="F629" s="1123"/>
      <c r="G629" s="1123"/>
      <c r="H629" s="1123"/>
      <c r="I629" s="1123"/>
      <c r="J629" s="1123"/>
      <c r="K629" s="1123"/>
      <c r="L629" s="1123"/>
      <c r="M629" s="1123"/>
      <c r="N629" s="1123"/>
      <c r="O629" s="1123"/>
      <c r="P629" s="1123"/>
      <c r="Q629" s="1123"/>
      <c r="R629" s="1123"/>
      <c r="S629" s="1123"/>
      <c r="T629" s="1123"/>
    </row>
    <row r="630" spans="1:20" ht="16.5" customHeight="1">
      <c r="A630" s="1123"/>
      <c r="B630" s="1123"/>
      <c r="C630" s="1123"/>
      <c r="D630" s="1123"/>
      <c r="E630" s="1123"/>
      <c r="F630" s="1123"/>
      <c r="G630" s="1123"/>
      <c r="H630" s="1123"/>
      <c r="I630" s="1123"/>
      <c r="J630" s="1123"/>
      <c r="K630" s="1123"/>
      <c r="L630" s="1123"/>
      <c r="M630" s="1123"/>
      <c r="N630" s="1123"/>
      <c r="O630" s="1123"/>
      <c r="P630" s="1123"/>
      <c r="Q630" s="1123"/>
      <c r="R630" s="1123"/>
      <c r="S630" s="1123"/>
      <c r="T630" s="1123"/>
    </row>
    <row r="631" spans="1:20" ht="16.5" customHeight="1">
      <c r="A631" s="1123"/>
      <c r="B631" s="1123"/>
      <c r="C631" s="1123"/>
      <c r="D631" s="1123"/>
      <c r="E631" s="1123"/>
      <c r="F631" s="1123"/>
      <c r="G631" s="1123"/>
      <c r="H631" s="1123"/>
      <c r="I631" s="1123"/>
      <c r="J631" s="1123"/>
      <c r="K631" s="1123"/>
      <c r="L631" s="1123"/>
      <c r="M631" s="1123"/>
      <c r="N631" s="1123"/>
      <c r="O631" s="1123"/>
      <c r="P631" s="1123"/>
      <c r="Q631" s="1123"/>
      <c r="R631" s="1123"/>
      <c r="S631" s="1123"/>
      <c r="T631" s="1123"/>
    </row>
    <row r="632" spans="1:20" ht="16.5" customHeight="1">
      <c r="A632" s="1123"/>
      <c r="B632" s="1123"/>
      <c r="C632" s="1123"/>
      <c r="D632" s="1123"/>
      <c r="E632" s="1123"/>
      <c r="F632" s="1123"/>
      <c r="G632" s="1123"/>
      <c r="H632" s="1123"/>
      <c r="I632" s="1123"/>
      <c r="J632" s="1123"/>
      <c r="K632" s="1123"/>
      <c r="L632" s="1123"/>
      <c r="M632" s="1123"/>
      <c r="N632" s="1123"/>
      <c r="O632" s="1123"/>
      <c r="P632" s="1123"/>
      <c r="Q632" s="1123"/>
      <c r="R632" s="1123"/>
      <c r="S632" s="1123"/>
      <c r="T632" s="1123"/>
    </row>
    <row r="633" spans="1:20" ht="16.5" customHeight="1">
      <c r="A633" s="1123"/>
      <c r="B633" s="1123"/>
      <c r="C633" s="1123"/>
      <c r="D633" s="1123"/>
      <c r="E633" s="1123"/>
      <c r="F633" s="1123"/>
      <c r="G633" s="1123"/>
      <c r="H633" s="1123"/>
      <c r="I633" s="1123"/>
      <c r="J633" s="1123"/>
      <c r="K633" s="1123"/>
      <c r="L633" s="1123"/>
      <c r="M633" s="1123"/>
      <c r="N633" s="1123"/>
      <c r="O633" s="1123"/>
      <c r="P633" s="1123"/>
      <c r="Q633" s="1123"/>
      <c r="R633" s="1123"/>
      <c r="S633" s="1123"/>
      <c r="T633" s="1123"/>
    </row>
    <row r="634" spans="1:20" ht="16.5" customHeight="1">
      <c r="A634" s="1123"/>
      <c r="B634" s="1123"/>
      <c r="C634" s="1123"/>
      <c r="D634" s="1123"/>
      <c r="E634" s="1123"/>
      <c r="F634" s="1123"/>
      <c r="G634" s="1123"/>
      <c r="H634" s="1123"/>
      <c r="I634" s="1123"/>
      <c r="J634" s="1123"/>
      <c r="K634" s="1123"/>
      <c r="L634" s="1123"/>
      <c r="M634" s="1123"/>
      <c r="N634" s="1123"/>
      <c r="O634" s="1123"/>
      <c r="P634" s="1123"/>
      <c r="Q634" s="1123"/>
      <c r="R634" s="1123"/>
      <c r="S634" s="1123"/>
      <c r="T634" s="1123"/>
    </row>
    <row r="635" spans="1:20" ht="16.5" customHeight="1">
      <c r="A635" s="1123"/>
      <c r="B635" s="1123"/>
      <c r="C635" s="1123"/>
      <c r="D635" s="1123"/>
      <c r="E635" s="1123"/>
      <c r="F635" s="1123"/>
      <c r="G635" s="1123"/>
      <c r="H635" s="1123"/>
      <c r="I635" s="1123"/>
      <c r="J635" s="1123"/>
      <c r="K635" s="1123"/>
      <c r="L635" s="1123"/>
      <c r="M635" s="1123"/>
      <c r="N635" s="1123"/>
      <c r="O635" s="1123"/>
      <c r="P635" s="1123"/>
      <c r="Q635" s="1123"/>
      <c r="R635" s="1123"/>
      <c r="S635" s="1123"/>
      <c r="T635" s="1123"/>
    </row>
    <row r="636" spans="1:20" ht="16.5" customHeight="1">
      <c r="A636" s="1123"/>
      <c r="B636" s="1123"/>
      <c r="C636" s="1123"/>
      <c r="D636" s="1123"/>
      <c r="E636" s="1123"/>
      <c r="F636" s="1123"/>
      <c r="G636" s="1123"/>
      <c r="H636" s="1123"/>
      <c r="I636" s="1123"/>
      <c r="J636" s="1123"/>
      <c r="K636" s="1123"/>
      <c r="L636" s="1123"/>
      <c r="M636" s="1123"/>
      <c r="N636" s="1123"/>
      <c r="O636" s="1123"/>
      <c r="P636" s="1123"/>
      <c r="Q636" s="1123"/>
      <c r="R636" s="1123"/>
      <c r="S636" s="1123"/>
      <c r="T636" s="1123"/>
    </row>
    <row r="637" spans="1:20" ht="16.5" customHeight="1">
      <c r="A637" s="1123"/>
      <c r="B637" s="1123"/>
      <c r="C637" s="1123"/>
      <c r="D637" s="1123"/>
      <c r="E637" s="1123"/>
      <c r="F637" s="1123"/>
      <c r="G637" s="1123"/>
      <c r="H637" s="1123"/>
      <c r="I637" s="1123"/>
      <c r="J637" s="1123"/>
      <c r="K637" s="1123"/>
      <c r="L637" s="1123"/>
      <c r="M637" s="1123"/>
      <c r="N637" s="1123"/>
      <c r="O637" s="1123"/>
      <c r="P637" s="1123"/>
      <c r="Q637" s="1123"/>
      <c r="R637" s="1123"/>
      <c r="S637" s="1123"/>
      <c r="T637" s="1123"/>
    </row>
    <row r="638" spans="1:20" ht="16.5" customHeight="1">
      <c r="A638" s="1123"/>
      <c r="B638" s="1123"/>
      <c r="C638" s="1123"/>
      <c r="D638" s="1123"/>
      <c r="E638" s="1123"/>
      <c r="F638" s="1123"/>
      <c r="G638" s="1123"/>
      <c r="H638" s="1123"/>
      <c r="I638" s="1123"/>
      <c r="J638" s="1123"/>
      <c r="K638" s="1123"/>
      <c r="L638" s="1123"/>
      <c r="M638" s="1123"/>
      <c r="N638" s="1123"/>
      <c r="O638" s="1123"/>
      <c r="P638" s="1123"/>
      <c r="Q638" s="1123"/>
      <c r="R638" s="1123"/>
      <c r="S638" s="1123"/>
      <c r="T638" s="1123"/>
    </row>
    <row r="639" spans="1:20" ht="16.5" customHeight="1">
      <c r="A639" s="1123"/>
      <c r="B639" s="1123"/>
      <c r="C639" s="1123"/>
      <c r="D639" s="1123"/>
      <c r="E639" s="1123"/>
      <c r="F639" s="1123"/>
      <c r="G639" s="1123"/>
      <c r="H639" s="1123"/>
      <c r="I639" s="1123"/>
      <c r="J639" s="1123"/>
      <c r="K639" s="1123"/>
      <c r="L639" s="1123"/>
      <c r="M639" s="1123"/>
      <c r="N639" s="1123"/>
      <c r="O639" s="1123"/>
      <c r="P639" s="1123"/>
      <c r="Q639" s="1123"/>
      <c r="R639" s="1123"/>
      <c r="S639" s="1123"/>
      <c r="T639" s="1123"/>
    </row>
    <row r="640" spans="1:20" ht="16.5" customHeight="1">
      <c r="A640" s="1123"/>
      <c r="B640" s="1123"/>
      <c r="C640" s="1123"/>
      <c r="D640" s="1123"/>
      <c r="E640" s="1123"/>
      <c r="F640" s="1123"/>
      <c r="G640" s="1123"/>
      <c r="H640" s="1123"/>
      <c r="I640" s="1123"/>
      <c r="J640" s="1123"/>
      <c r="K640" s="1123"/>
      <c r="L640" s="1123"/>
      <c r="M640" s="1123"/>
      <c r="N640" s="1123"/>
      <c r="O640" s="1123"/>
      <c r="P640" s="1123"/>
      <c r="Q640" s="1123"/>
      <c r="R640" s="1123"/>
      <c r="S640" s="1123"/>
      <c r="T640" s="1123"/>
    </row>
    <row r="641" spans="1:20" ht="16.5" customHeight="1">
      <c r="A641" s="1123"/>
      <c r="B641" s="1123"/>
      <c r="C641" s="1123"/>
      <c r="D641" s="1123"/>
      <c r="E641" s="1123"/>
      <c r="F641" s="1123"/>
      <c r="G641" s="1123"/>
      <c r="H641" s="1123"/>
      <c r="I641" s="1123"/>
      <c r="J641" s="1123"/>
      <c r="K641" s="1123"/>
      <c r="L641" s="1123"/>
      <c r="M641" s="1123"/>
      <c r="N641" s="1123"/>
      <c r="O641" s="1123"/>
      <c r="P641" s="1123"/>
      <c r="Q641" s="1123"/>
      <c r="R641" s="1123"/>
      <c r="S641" s="1123"/>
      <c r="T641" s="1123"/>
    </row>
    <row r="642" spans="1:20" ht="16.5" customHeight="1">
      <c r="A642" s="1123"/>
      <c r="B642" s="1123"/>
      <c r="C642" s="1123"/>
      <c r="D642" s="1123"/>
      <c r="E642" s="1123"/>
      <c r="F642" s="1123"/>
      <c r="G642" s="1123"/>
      <c r="H642" s="1123"/>
      <c r="I642" s="1123"/>
      <c r="J642" s="1123"/>
      <c r="K642" s="1123"/>
      <c r="L642" s="1123"/>
      <c r="M642" s="1123"/>
      <c r="N642" s="1123"/>
      <c r="O642" s="1123"/>
      <c r="P642" s="1123"/>
      <c r="Q642" s="1123"/>
      <c r="R642" s="1123"/>
      <c r="S642" s="1123"/>
      <c r="T642" s="1123"/>
    </row>
    <row r="643" spans="1:20" ht="16.5" customHeight="1">
      <c r="A643" s="1123"/>
      <c r="B643" s="1123"/>
      <c r="C643" s="1123"/>
      <c r="D643" s="1123"/>
      <c r="E643" s="1123"/>
      <c r="F643" s="1123"/>
      <c r="G643" s="1123"/>
      <c r="H643" s="1123"/>
      <c r="I643" s="1123"/>
      <c r="J643" s="1123"/>
      <c r="K643" s="1123"/>
      <c r="L643" s="1123"/>
      <c r="M643" s="1123"/>
      <c r="N643" s="1123"/>
      <c r="O643" s="1123"/>
      <c r="P643" s="1123"/>
      <c r="Q643" s="1123"/>
      <c r="R643" s="1123"/>
      <c r="S643" s="1123"/>
      <c r="T643" s="1123"/>
    </row>
    <row r="644" spans="1:20" ht="16.5" customHeight="1">
      <c r="A644" s="1123"/>
      <c r="B644" s="1123"/>
      <c r="C644" s="1123"/>
      <c r="D644" s="1123"/>
      <c r="E644" s="1123"/>
      <c r="F644" s="1123"/>
      <c r="G644" s="1123"/>
      <c r="H644" s="1123"/>
      <c r="I644" s="1123"/>
      <c r="J644" s="1123"/>
      <c r="K644" s="1123"/>
      <c r="L644" s="1123"/>
      <c r="M644" s="1123"/>
      <c r="N644" s="1123"/>
      <c r="O644" s="1123"/>
      <c r="P644" s="1123"/>
      <c r="Q644" s="1123"/>
      <c r="R644" s="1123"/>
      <c r="S644" s="1123"/>
      <c r="T644" s="1123"/>
    </row>
    <row r="645" spans="1:20" ht="16.5" customHeight="1">
      <c r="A645" s="1123"/>
      <c r="B645" s="1123"/>
      <c r="C645" s="1123"/>
      <c r="D645" s="1123"/>
      <c r="E645" s="1123"/>
      <c r="F645" s="1123"/>
      <c r="G645" s="1123"/>
      <c r="H645" s="1123"/>
      <c r="I645" s="1123"/>
      <c r="J645" s="1123"/>
      <c r="K645" s="1123"/>
      <c r="L645" s="1123"/>
      <c r="M645" s="1123"/>
      <c r="N645" s="1123"/>
      <c r="O645" s="1123"/>
      <c r="P645" s="1123"/>
      <c r="Q645" s="1123"/>
      <c r="R645" s="1123"/>
      <c r="S645" s="1123"/>
      <c r="T645" s="1123"/>
    </row>
    <row r="646" spans="1:20" ht="16.5" customHeight="1">
      <c r="A646" s="1123"/>
      <c r="B646" s="1123"/>
      <c r="C646" s="1123"/>
      <c r="D646" s="1123"/>
      <c r="E646" s="1123"/>
      <c r="F646" s="1123"/>
      <c r="G646" s="1123"/>
      <c r="H646" s="1123"/>
      <c r="I646" s="1123"/>
      <c r="J646" s="1123"/>
      <c r="K646" s="1123"/>
      <c r="L646" s="1123"/>
      <c r="M646" s="1123"/>
      <c r="N646" s="1123"/>
      <c r="O646" s="1123"/>
      <c r="P646" s="1123"/>
      <c r="Q646" s="1123"/>
      <c r="R646" s="1123"/>
      <c r="S646" s="1123"/>
      <c r="T646" s="1123"/>
    </row>
    <row r="647" spans="1:20" ht="16.5" customHeight="1">
      <c r="A647" s="1123"/>
      <c r="B647" s="1123"/>
      <c r="C647" s="1123"/>
      <c r="D647" s="1123"/>
      <c r="E647" s="1123"/>
      <c r="F647" s="1123"/>
      <c r="G647" s="1123"/>
      <c r="H647" s="1123"/>
      <c r="I647" s="1123"/>
      <c r="J647" s="1123"/>
      <c r="K647" s="1123"/>
      <c r="L647" s="1123"/>
      <c r="M647" s="1123"/>
      <c r="N647" s="1123"/>
      <c r="O647" s="1123"/>
      <c r="P647" s="1123"/>
      <c r="Q647" s="1123"/>
      <c r="R647" s="1123"/>
      <c r="S647" s="1123"/>
      <c r="T647" s="1123"/>
    </row>
    <row r="648" spans="1:20" ht="16.5" customHeight="1">
      <c r="A648" s="1123"/>
      <c r="B648" s="1123"/>
      <c r="C648" s="1123"/>
      <c r="D648" s="1123"/>
      <c r="E648" s="1123"/>
      <c r="F648" s="1123"/>
      <c r="G648" s="1123"/>
      <c r="H648" s="1123"/>
      <c r="I648" s="1123"/>
      <c r="J648" s="1123"/>
      <c r="K648" s="1123"/>
      <c r="L648" s="1123"/>
      <c r="M648" s="1123"/>
      <c r="N648" s="1123"/>
      <c r="O648" s="1123"/>
      <c r="P648" s="1123"/>
      <c r="Q648" s="1123"/>
      <c r="R648" s="1123"/>
      <c r="S648" s="1123"/>
      <c r="T648" s="1123"/>
    </row>
    <row r="649" spans="1:20" ht="16.5" customHeight="1">
      <c r="A649" s="1123"/>
      <c r="B649" s="1123"/>
      <c r="C649" s="1123"/>
      <c r="D649" s="1123"/>
      <c r="E649" s="1123"/>
      <c r="F649" s="1123"/>
      <c r="G649" s="1123"/>
      <c r="H649" s="1123"/>
      <c r="I649" s="1123"/>
      <c r="J649" s="1123"/>
      <c r="K649" s="1123"/>
      <c r="L649" s="1123"/>
      <c r="M649" s="1123"/>
      <c r="N649" s="1123"/>
      <c r="O649" s="1123"/>
      <c r="P649" s="1123"/>
      <c r="Q649" s="1123"/>
      <c r="R649" s="1123"/>
      <c r="S649" s="1123"/>
      <c r="T649" s="1123"/>
    </row>
    <row r="650" spans="1:20" ht="16.5" customHeight="1">
      <c r="A650" s="1123"/>
      <c r="B650" s="1123"/>
      <c r="C650" s="1123"/>
      <c r="D650" s="1123"/>
      <c r="E650" s="1123"/>
      <c r="F650" s="1123"/>
      <c r="G650" s="1123"/>
      <c r="H650" s="1123"/>
      <c r="I650" s="1123"/>
      <c r="J650" s="1123"/>
      <c r="K650" s="1123"/>
      <c r="L650" s="1123"/>
      <c r="M650" s="1123"/>
      <c r="N650" s="1123"/>
      <c r="O650" s="1123"/>
      <c r="P650" s="1123"/>
      <c r="Q650" s="1123"/>
      <c r="R650" s="1123"/>
      <c r="S650" s="1123"/>
      <c r="T650" s="1123"/>
    </row>
    <row r="651" spans="1:20" ht="16.5" customHeight="1">
      <c r="A651" s="1123"/>
      <c r="B651" s="1123"/>
      <c r="C651" s="1123"/>
      <c r="D651" s="1123"/>
      <c r="E651" s="1123"/>
      <c r="F651" s="1123"/>
      <c r="G651" s="1123"/>
      <c r="H651" s="1123"/>
      <c r="I651" s="1123"/>
      <c r="J651" s="1123"/>
      <c r="K651" s="1123"/>
      <c r="L651" s="1123"/>
      <c r="M651" s="1123"/>
      <c r="N651" s="1123"/>
      <c r="O651" s="1123"/>
      <c r="P651" s="1123"/>
      <c r="Q651" s="1123"/>
      <c r="R651" s="1123"/>
      <c r="S651" s="1123"/>
      <c r="T651" s="1123"/>
    </row>
    <row r="652" spans="1:20" ht="16.5" customHeight="1">
      <c r="A652" s="1123"/>
      <c r="B652" s="1123"/>
      <c r="C652" s="1123"/>
      <c r="D652" s="1123"/>
      <c r="E652" s="1123"/>
      <c r="F652" s="1123"/>
      <c r="G652" s="1123"/>
      <c r="H652" s="1123"/>
      <c r="I652" s="1123"/>
      <c r="J652" s="1123"/>
      <c r="K652" s="1123"/>
      <c r="L652" s="1123"/>
      <c r="M652" s="1123"/>
      <c r="N652" s="1123"/>
      <c r="O652" s="1123"/>
      <c r="P652" s="1123"/>
      <c r="Q652" s="1123"/>
      <c r="R652" s="1123"/>
      <c r="S652" s="1123"/>
      <c r="T652" s="1123"/>
    </row>
    <row r="653" spans="1:20" ht="16.5" customHeight="1">
      <c r="A653" s="1123"/>
      <c r="B653" s="1123"/>
      <c r="C653" s="1123"/>
      <c r="D653" s="1123"/>
      <c r="E653" s="1123"/>
      <c r="F653" s="1123"/>
      <c r="G653" s="1123"/>
      <c r="H653" s="1123"/>
      <c r="I653" s="1123"/>
      <c r="J653" s="1123"/>
      <c r="K653" s="1123"/>
      <c r="L653" s="1123"/>
      <c r="M653" s="1123"/>
      <c r="N653" s="1123"/>
      <c r="O653" s="1123"/>
      <c r="P653" s="1123"/>
      <c r="Q653" s="1123"/>
      <c r="R653" s="1123"/>
      <c r="S653" s="1123"/>
      <c r="T653" s="1123"/>
    </row>
    <row r="654" spans="1:20" ht="16.5" customHeight="1">
      <c r="A654" s="1123"/>
      <c r="B654" s="1123"/>
      <c r="C654" s="1123"/>
      <c r="D654" s="1123"/>
      <c r="E654" s="1123"/>
      <c r="F654" s="1123"/>
      <c r="G654" s="1123"/>
      <c r="H654" s="1123"/>
      <c r="I654" s="1123"/>
      <c r="J654" s="1123"/>
      <c r="K654" s="1123"/>
      <c r="L654" s="1123"/>
      <c r="M654" s="1123"/>
      <c r="N654" s="1123"/>
      <c r="O654" s="1123"/>
      <c r="P654" s="1123"/>
      <c r="Q654" s="1123"/>
      <c r="R654" s="1123"/>
      <c r="S654" s="1123"/>
      <c r="T654" s="1123"/>
    </row>
    <row r="655" spans="1:20" ht="16.5" customHeight="1">
      <c r="A655" s="1123"/>
      <c r="B655" s="1123"/>
      <c r="C655" s="1123"/>
      <c r="D655" s="1123"/>
      <c r="E655" s="1123"/>
      <c r="F655" s="1123"/>
      <c r="G655" s="1123"/>
      <c r="H655" s="1123"/>
      <c r="I655" s="1123"/>
      <c r="J655" s="1123"/>
      <c r="K655" s="1123"/>
      <c r="L655" s="1123"/>
      <c r="M655" s="1123"/>
      <c r="N655" s="1123"/>
      <c r="O655" s="1123"/>
      <c r="P655" s="1123"/>
      <c r="Q655" s="1123"/>
      <c r="R655" s="1123"/>
      <c r="S655" s="1123"/>
      <c r="T655" s="1123"/>
    </row>
    <row r="656" spans="1:20" ht="16.5" customHeight="1">
      <c r="A656" s="1123"/>
      <c r="B656" s="1123"/>
      <c r="C656" s="1123"/>
      <c r="D656" s="1123"/>
      <c r="E656" s="1123"/>
      <c r="F656" s="1123"/>
      <c r="G656" s="1123"/>
      <c r="H656" s="1123"/>
      <c r="I656" s="1123"/>
      <c r="J656" s="1123"/>
      <c r="K656" s="1123"/>
      <c r="L656" s="1123"/>
      <c r="M656" s="1123"/>
      <c r="N656" s="1123"/>
      <c r="O656" s="1123"/>
      <c r="P656" s="1123"/>
      <c r="Q656" s="1123"/>
      <c r="R656" s="1123"/>
      <c r="S656" s="1123"/>
      <c r="T656" s="1123"/>
    </row>
    <row r="657" spans="1:20" ht="16.5" customHeight="1">
      <c r="A657" s="1123"/>
      <c r="B657" s="1123"/>
      <c r="C657" s="1123"/>
      <c r="D657" s="1123"/>
      <c r="E657" s="1123"/>
      <c r="F657" s="1123"/>
      <c r="G657" s="1123"/>
      <c r="H657" s="1123"/>
      <c r="I657" s="1123"/>
      <c r="J657" s="1123"/>
      <c r="K657" s="1123"/>
      <c r="L657" s="1123"/>
      <c r="M657" s="1123"/>
      <c r="N657" s="1123"/>
      <c r="O657" s="1123"/>
      <c r="P657" s="1123"/>
      <c r="Q657" s="1123"/>
      <c r="R657" s="1123"/>
      <c r="S657" s="1123"/>
      <c r="T657" s="1123"/>
    </row>
    <row r="658" spans="1:20" ht="16.5" customHeight="1">
      <c r="A658" s="1123"/>
      <c r="B658" s="1123"/>
      <c r="C658" s="1123"/>
      <c r="D658" s="1123"/>
      <c r="E658" s="1123"/>
      <c r="F658" s="1123"/>
      <c r="G658" s="1123"/>
      <c r="H658" s="1123"/>
      <c r="I658" s="1123"/>
      <c r="J658" s="1123"/>
      <c r="K658" s="1123"/>
      <c r="L658" s="1123"/>
      <c r="M658" s="1123"/>
      <c r="N658" s="1123"/>
      <c r="O658" s="1123"/>
      <c r="P658" s="1123"/>
      <c r="Q658" s="1123"/>
      <c r="R658" s="1123"/>
      <c r="S658" s="1123"/>
      <c r="T658" s="1123"/>
    </row>
    <row r="659" spans="1:20" ht="16.5" customHeight="1">
      <c r="A659" s="1123"/>
      <c r="B659" s="1123"/>
      <c r="C659" s="1123"/>
      <c r="D659" s="1123"/>
      <c r="E659" s="1123"/>
      <c r="F659" s="1123"/>
      <c r="G659" s="1123"/>
      <c r="H659" s="1123"/>
      <c r="I659" s="1123"/>
      <c r="J659" s="1123"/>
      <c r="K659" s="1123"/>
      <c r="L659" s="1123"/>
      <c r="M659" s="1123"/>
      <c r="N659" s="1123"/>
      <c r="O659" s="1123"/>
      <c r="P659" s="1123"/>
      <c r="Q659" s="1123"/>
      <c r="R659" s="1123"/>
      <c r="S659" s="1123"/>
      <c r="T659" s="1123"/>
    </row>
    <row r="660" spans="1:20" ht="16.5" customHeight="1">
      <c r="A660" s="1123"/>
      <c r="B660" s="1123"/>
      <c r="C660" s="1123"/>
      <c r="D660" s="1123"/>
      <c r="E660" s="1123"/>
      <c r="F660" s="1123"/>
      <c r="G660" s="1123"/>
      <c r="H660" s="1123"/>
      <c r="I660" s="1123"/>
      <c r="J660" s="1123"/>
      <c r="K660" s="1123"/>
      <c r="L660" s="1123"/>
      <c r="M660" s="1123"/>
      <c r="N660" s="1123"/>
      <c r="O660" s="1123"/>
      <c r="P660" s="1123"/>
      <c r="Q660" s="1123"/>
      <c r="R660" s="1123"/>
      <c r="S660" s="1123"/>
      <c r="T660" s="1123"/>
    </row>
    <row r="661" spans="1:20" ht="16.5" customHeight="1">
      <c r="A661" s="1123"/>
      <c r="B661" s="1123"/>
      <c r="C661" s="1123"/>
      <c r="D661" s="1123"/>
      <c r="E661" s="1123"/>
      <c r="F661" s="1123"/>
      <c r="G661" s="1123"/>
      <c r="H661" s="1123"/>
      <c r="I661" s="1123"/>
      <c r="J661" s="1123"/>
      <c r="K661" s="1123"/>
      <c r="L661" s="1123"/>
      <c r="M661" s="1123"/>
      <c r="N661" s="1123"/>
      <c r="O661" s="1123"/>
      <c r="P661" s="1123"/>
      <c r="Q661" s="1123"/>
      <c r="R661" s="1123"/>
      <c r="S661" s="1123"/>
      <c r="T661" s="1123"/>
    </row>
    <row r="662" spans="1:20" ht="16.5" customHeight="1">
      <c r="A662" s="1123"/>
      <c r="B662" s="1123"/>
      <c r="C662" s="1123"/>
      <c r="D662" s="1123"/>
      <c r="E662" s="1123"/>
      <c r="F662" s="1123"/>
      <c r="G662" s="1123"/>
      <c r="H662" s="1123"/>
      <c r="I662" s="1123"/>
      <c r="J662" s="1123"/>
      <c r="K662" s="1123"/>
      <c r="L662" s="1123"/>
      <c r="M662" s="1123"/>
      <c r="N662" s="1123"/>
      <c r="O662" s="1123"/>
      <c r="P662" s="1123"/>
      <c r="Q662" s="1123"/>
      <c r="R662" s="1123"/>
      <c r="S662" s="1123"/>
      <c r="T662" s="1123"/>
    </row>
    <row r="663" spans="1:20" ht="16.5" customHeight="1">
      <c r="A663" s="1123"/>
      <c r="B663" s="1123"/>
      <c r="C663" s="1123"/>
      <c r="D663" s="1123"/>
      <c r="E663" s="1123"/>
      <c r="F663" s="1123"/>
      <c r="G663" s="1123"/>
      <c r="H663" s="1123"/>
      <c r="I663" s="1123"/>
      <c r="J663" s="1123"/>
      <c r="K663" s="1123"/>
      <c r="L663" s="1123"/>
      <c r="M663" s="1123"/>
      <c r="N663" s="1123"/>
      <c r="O663" s="1123"/>
      <c r="P663" s="1123"/>
      <c r="Q663" s="1123"/>
      <c r="R663" s="1123"/>
      <c r="S663" s="1123"/>
      <c r="T663" s="1123"/>
    </row>
    <row r="664" spans="1:20" ht="16.5" customHeight="1">
      <c r="A664" s="1123"/>
      <c r="B664" s="1123"/>
      <c r="C664" s="1123"/>
      <c r="D664" s="1123"/>
      <c r="E664" s="1123"/>
      <c r="F664" s="1123"/>
      <c r="G664" s="1123"/>
      <c r="H664" s="1123"/>
      <c r="I664" s="1123"/>
      <c r="J664" s="1123"/>
      <c r="K664" s="1123"/>
      <c r="L664" s="1123"/>
      <c r="M664" s="1123"/>
      <c r="N664" s="1123"/>
      <c r="O664" s="1123"/>
      <c r="P664" s="1123"/>
      <c r="Q664" s="1123"/>
      <c r="R664" s="1123"/>
      <c r="S664" s="1123"/>
      <c r="T664" s="1123"/>
    </row>
    <row r="665" spans="1:20" ht="16.5" customHeight="1">
      <c r="A665" s="1123"/>
      <c r="B665" s="1123"/>
      <c r="C665" s="1123"/>
      <c r="D665" s="1123"/>
      <c r="E665" s="1123"/>
      <c r="F665" s="1123"/>
      <c r="G665" s="1123"/>
      <c r="H665" s="1123"/>
      <c r="I665" s="1123"/>
      <c r="J665" s="1123"/>
      <c r="K665" s="1123"/>
      <c r="L665" s="1123"/>
      <c r="M665" s="1123"/>
      <c r="N665" s="1123"/>
      <c r="O665" s="1123"/>
      <c r="P665" s="1123"/>
      <c r="Q665" s="1123"/>
      <c r="R665" s="1123"/>
      <c r="S665" s="1123"/>
      <c r="T665" s="1123"/>
    </row>
    <row r="666" spans="1:20" ht="16.5" customHeight="1">
      <c r="A666" s="1123"/>
      <c r="B666" s="1123"/>
      <c r="C666" s="1123"/>
      <c r="D666" s="1123"/>
      <c r="E666" s="1123"/>
      <c r="F666" s="1123"/>
      <c r="G666" s="1123"/>
      <c r="H666" s="1123"/>
      <c r="I666" s="1123"/>
      <c r="J666" s="1123"/>
      <c r="K666" s="1123"/>
      <c r="L666" s="1123"/>
      <c r="M666" s="1123"/>
      <c r="N666" s="1123"/>
      <c r="O666" s="1123"/>
      <c r="P666" s="1123"/>
      <c r="Q666" s="1123"/>
      <c r="R666" s="1123"/>
      <c r="S666" s="1123"/>
      <c r="T666" s="1123"/>
    </row>
    <row r="667" spans="1:20" ht="16.5" customHeight="1">
      <c r="A667" s="1123"/>
      <c r="B667" s="1123"/>
      <c r="C667" s="1123"/>
      <c r="D667" s="1123"/>
      <c r="E667" s="1123"/>
      <c r="F667" s="1123"/>
      <c r="G667" s="1123"/>
      <c r="H667" s="1123"/>
      <c r="I667" s="1123"/>
      <c r="J667" s="1123"/>
      <c r="K667" s="1123"/>
      <c r="L667" s="1123"/>
      <c r="M667" s="1123"/>
      <c r="N667" s="1123"/>
      <c r="O667" s="1123"/>
      <c r="P667" s="1123"/>
      <c r="Q667" s="1123"/>
      <c r="R667" s="1123"/>
      <c r="S667" s="1123"/>
      <c r="T667" s="1123"/>
    </row>
    <row r="668" spans="1:20" ht="16.5" customHeight="1">
      <c r="A668" s="1123"/>
      <c r="B668" s="1123"/>
      <c r="C668" s="1123"/>
      <c r="D668" s="1123"/>
      <c r="E668" s="1123"/>
      <c r="F668" s="1123"/>
      <c r="G668" s="1123"/>
      <c r="H668" s="1123"/>
      <c r="I668" s="1123"/>
      <c r="J668" s="1123"/>
      <c r="K668" s="1123"/>
      <c r="L668" s="1123"/>
      <c r="M668" s="1123"/>
      <c r="N668" s="1123"/>
      <c r="O668" s="1123"/>
      <c r="P668" s="1123"/>
      <c r="Q668" s="1123"/>
      <c r="R668" s="1123"/>
      <c r="S668" s="1123"/>
      <c r="T668" s="1123"/>
    </row>
    <row r="669" spans="1:20" ht="16.5" customHeight="1">
      <c r="A669" s="1123"/>
      <c r="B669" s="1123"/>
      <c r="C669" s="1123"/>
      <c r="D669" s="1123"/>
      <c r="E669" s="1123"/>
      <c r="F669" s="1123"/>
      <c r="G669" s="1123"/>
      <c r="H669" s="1123"/>
      <c r="I669" s="1123"/>
      <c r="J669" s="1123"/>
      <c r="K669" s="1123"/>
      <c r="L669" s="1123"/>
      <c r="M669" s="1123"/>
      <c r="N669" s="1123"/>
      <c r="O669" s="1123"/>
      <c r="P669" s="1123"/>
      <c r="Q669" s="1123"/>
      <c r="R669" s="1123"/>
      <c r="S669" s="1123"/>
      <c r="T669" s="1123"/>
    </row>
    <row r="670" spans="1:20" ht="16.5" customHeight="1">
      <c r="A670" s="1123"/>
      <c r="B670" s="1123"/>
      <c r="C670" s="1123"/>
      <c r="D670" s="1123"/>
      <c r="E670" s="1123"/>
      <c r="F670" s="1123"/>
      <c r="G670" s="1123"/>
      <c r="H670" s="1123"/>
      <c r="I670" s="1123"/>
      <c r="J670" s="1123"/>
      <c r="K670" s="1123"/>
      <c r="L670" s="1123"/>
      <c r="M670" s="1123"/>
      <c r="N670" s="1123"/>
      <c r="O670" s="1123"/>
      <c r="P670" s="1123"/>
      <c r="Q670" s="1123"/>
      <c r="R670" s="1123"/>
      <c r="S670" s="1123"/>
      <c r="T670" s="1123"/>
    </row>
    <row r="671" spans="1:20" ht="16.5" customHeight="1">
      <c r="A671" s="1123"/>
      <c r="B671" s="1123"/>
      <c r="C671" s="1123"/>
      <c r="D671" s="1123"/>
      <c r="E671" s="1123"/>
      <c r="F671" s="1123"/>
      <c r="G671" s="1123"/>
      <c r="H671" s="1123"/>
      <c r="I671" s="1123"/>
      <c r="J671" s="1123"/>
      <c r="K671" s="1123"/>
      <c r="L671" s="1123"/>
      <c r="M671" s="1123"/>
      <c r="N671" s="1123"/>
      <c r="O671" s="1123"/>
      <c r="P671" s="1123"/>
      <c r="Q671" s="1123"/>
      <c r="R671" s="1123"/>
      <c r="S671" s="1123"/>
      <c r="T671" s="1123"/>
    </row>
    <row r="672" spans="1:20" ht="16.5" customHeight="1">
      <c r="A672" s="1123"/>
      <c r="B672" s="1123"/>
      <c r="C672" s="1123"/>
      <c r="D672" s="1123"/>
      <c r="E672" s="1123"/>
      <c r="F672" s="1123"/>
      <c r="G672" s="1123"/>
      <c r="H672" s="1123"/>
      <c r="I672" s="1123"/>
      <c r="J672" s="1123"/>
      <c r="K672" s="1123"/>
      <c r="L672" s="1123"/>
      <c r="M672" s="1123"/>
      <c r="N672" s="1123"/>
      <c r="O672" s="1123"/>
      <c r="P672" s="1123"/>
      <c r="Q672" s="1123"/>
      <c r="R672" s="1123"/>
      <c r="S672" s="1123"/>
      <c r="T672" s="1123"/>
    </row>
    <row r="673" spans="1:20" ht="16.5" customHeight="1">
      <c r="A673" s="1123"/>
      <c r="B673" s="1123"/>
      <c r="C673" s="1123"/>
      <c r="D673" s="1123"/>
      <c r="E673" s="1123"/>
      <c r="F673" s="1123"/>
      <c r="G673" s="1123"/>
      <c r="H673" s="1123"/>
      <c r="I673" s="1123"/>
      <c r="J673" s="1123"/>
      <c r="K673" s="1123"/>
      <c r="L673" s="1123"/>
      <c r="M673" s="1123"/>
      <c r="N673" s="1123"/>
      <c r="O673" s="1123"/>
      <c r="P673" s="1123"/>
      <c r="Q673" s="1123"/>
      <c r="R673" s="1123"/>
      <c r="S673" s="1123"/>
      <c r="T673" s="1123"/>
    </row>
    <row r="674" spans="1:20" ht="16.5" customHeight="1">
      <c r="A674" s="1123"/>
      <c r="B674" s="1123"/>
      <c r="C674" s="1123"/>
      <c r="D674" s="1123"/>
      <c r="E674" s="1123"/>
      <c r="F674" s="1123"/>
      <c r="G674" s="1123"/>
      <c r="H674" s="1123"/>
      <c r="I674" s="1123"/>
      <c r="J674" s="1123"/>
      <c r="K674" s="1123"/>
      <c r="L674" s="1123"/>
      <c r="M674" s="1123"/>
      <c r="N674" s="1123"/>
      <c r="O674" s="1123"/>
      <c r="P674" s="1123"/>
      <c r="Q674" s="1123"/>
      <c r="R674" s="1123"/>
      <c r="S674" s="1123"/>
      <c r="T674" s="1123"/>
    </row>
    <row r="675" spans="1:20" ht="16.5" customHeight="1">
      <c r="A675" s="1123"/>
      <c r="B675" s="1123"/>
      <c r="C675" s="1123"/>
      <c r="D675" s="1123"/>
      <c r="E675" s="1123"/>
      <c r="F675" s="1123"/>
      <c r="G675" s="1123"/>
      <c r="H675" s="1123"/>
      <c r="I675" s="1123"/>
      <c r="J675" s="1123"/>
      <c r="K675" s="1123"/>
      <c r="L675" s="1123"/>
      <c r="M675" s="1123"/>
      <c r="N675" s="1123"/>
      <c r="O675" s="1123"/>
      <c r="P675" s="1123"/>
      <c r="Q675" s="1123"/>
      <c r="R675" s="1123"/>
      <c r="S675" s="1123"/>
      <c r="T675" s="1123"/>
    </row>
    <row r="676" spans="1:20" ht="16.5" customHeight="1">
      <c r="A676" s="1123"/>
      <c r="B676" s="1123"/>
      <c r="C676" s="1123"/>
      <c r="D676" s="1123"/>
      <c r="E676" s="1123"/>
      <c r="F676" s="1123"/>
      <c r="G676" s="1123"/>
      <c r="H676" s="1123"/>
      <c r="I676" s="1123"/>
      <c r="J676" s="1123"/>
      <c r="K676" s="1123"/>
      <c r="L676" s="1123"/>
      <c r="M676" s="1123"/>
      <c r="N676" s="1123"/>
      <c r="O676" s="1123"/>
      <c r="P676" s="1123"/>
      <c r="Q676" s="1123"/>
      <c r="R676" s="1123"/>
      <c r="S676" s="1123"/>
      <c r="T676" s="1123"/>
    </row>
    <row r="677" spans="1:20" ht="16.5" customHeight="1">
      <c r="A677" s="1123"/>
      <c r="B677" s="1123"/>
      <c r="C677" s="1123"/>
      <c r="D677" s="1123"/>
      <c r="E677" s="1123"/>
      <c r="F677" s="1123"/>
      <c r="G677" s="1123"/>
      <c r="H677" s="1123"/>
      <c r="I677" s="1123"/>
      <c r="J677" s="1123"/>
      <c r="K677" s="1123"/>
      <c r="L677" s="1123"/>
      <c r="M677" s="1123"/>
      <c r="N677" s="1123"/>
      <c r="O677" s="1123"/>
      <c r="P677" s="1123"/>
      <c r="Q677" s="1123"/>
      <c r="R677" s="1123"/>
      <c r="S677" s="1123"/>
      <c r="T677" s="1123"/>
    </row>
    <row r="678" spans="1:20" ht="16.5" customHeight="1">
      <c r="A678" s="1123"/>
      <c r="B678" s="1123"/>
      <c r="C678" s="1123"/>
      <c r="D678" s="1123"/>
      <c r="E678" s="1123"/>
      <c r="F678" s="1123"/>
      <c r="G678" s="1123"/>
      <c r="H678" s="1123"/>
      <c r="I678" s="1123"/>
      <c r="J678" s="1123"/>
      <c r="K678" s="1123"/>
      <c r="L678" s="1123"/>
      <c r="M678" s="1123"/>
      <c r="N678" s="1123"/>
      <c r="O678" s="1123"/>
      <c r="P678" s="1123"/>
      <c r="Q678" s="1123"/>
      <c r="R678" s="1123"/>
      <c r="S678" s="1123"/>
      <c r="T678" s="1123"/>
    </row>
    <row r="679" spans="1:20" ht="16.5" customHeight="1">
      <c r="A679" s="1123"/>
      <c r="B679" s="1123"/>
      <c r="C679" s="1123"/>
      <c r="D679" s="1123"/>
      <c r="E679" s="1123"/>
      <c r="F679" s="1123"/>
      <c r="G679" s="1123"/>
      <c r="H679" s="1123"/>
      <c r="I679" s="1123"/>
      <c r="J679" s="1123"/>
      <c r="K679" s="1123"/>
      <c r="L679" s="1123"/>
      <c r="M679" s="1123"/>
      <c r="N679" s="1123"/>
      <c r="O679" s="1123"/>
      <c r="P679" s="1123"/>
      <c r="Q679" s="1123"/>
      <c r="R679" s="1123"/>
      <c r="S679" s="1123"/>
      <c r="T679" s="1123"/>
    </row>
    <row r="680" spans="1:20" ht="16.5" customHeight="1">
      <c r="A680" s="1123"/>
      <c r="B680" s="1123"/>
      <c r="C680" s="1123"/>
      <c r="D680" s="1123"/>
      <c r="E680" s="1123"/>
      <c r="F680" s="1123"/>
      <c r="G680" s="1123"/>
      <c r="H680" s="1123"/>
      <c r="I680" s="1123"/>
      <c r="J680" s="1123"/>
      <c r="K680" s="1123"/>
      <c r="L680" s="1123"/>
      <c r="M680" s="1123"/>
      <c r="N680" s="1123"/>
      <c r="O680" s="1123"/>
      <c r="P680" s="1123"/>
      <c r="Q680" s="1123"/>
      <c r="R680" s="1123"/>
      <c r="S680" s="1123"/>
      <c r="T680" s="1123"/>
    </row>
    <row r="681" spans="1:20" ht="16.5" customHeight="1">
      <c r="A681" s="1123"/>
      <c r="B681" s="1123"/>
      <c r="C681" s="1123"/>
      <c r="D681" s="1123"/>
      <c r="E681" s="1123"/>
      <c r="F681" s="1123"/>
      <c r="G681" s="1123"/>
      <c r="H681" s="1123"/>
      <c r="I681" s="1123"/>
      <c r="J681" s="1123"/>
      <c r="K681" s="1123"/>
      <c r="L681" s="1123"/>
      <c r="M681" s="1123"/>
      <c r="N681" s="1123"/>
      <c r="O681" s="1123"/>
      <c r="P681" s="1123"/>
      <c r="Q681" s="1123"/>
      <c r="R681" s="1123"/>
      <c r="S681" s="1123"/>
      <c r="T681" s="1123"/>
    </row>
    <row r="682" spans="1:20" ht="16.5" customHeight="1">
      <c r="A682" s="1123"/>
      <c r="B682" s="1123"/>
      <c r="C682" s="1123"/>
      <c r="D682" s="1123"/>
      <c r="E682" s="1123"/>
      <c r="F682" s="1123"/>
      <c r="G682" s="1123"/>
      <c r="H682" s="1123"/>
      <c r="I682" s="1123"/>
      <c r="J682" s="1123"/>
      <c r="K682" s="1123"/>
      <c r="L682" s="1123"/>
      <c r="M682" s="1123"/>
      <c r="N682" s="1123"/>
      <c r="O682" s="1123"/>
      <c r="P682" s="1123"/>
      <c r="Q682" s="1123"/>
      <c r="R682" s="1123"/>
      <c r="S682" s="1123"/>
      <c r="T682" s="1123"/>
    </row>
    <row r="683" spans="1:20" ht="16.5" customHeight="1">
      <c r="A683" s="1123"/>
      <c r="B683" s="1123"/>
      <c r="C683" s="1123"/>
      <c r="D683" s="1123"/>
      <c r="E683" s="1123"/>
      <c r="F683" s="1123"/>
      <c r="G683" s="1123"/>
      <c r="H683" s="1123"/>
      <c r="I683" s="1123"/>
      <c r="J683" s="1123"/>
      <c r="K683" s="1123"/>
      <c r="L683" s="1123"/>
      <c r="M683" s="1123"/>
      <c r="N683" s="1123"/>
      <c r="O683" s="1123"/>
      <c r="P683" s="1123"/>
      <c r="Q683" s="1123"/>
      <c r="R683" s="1123"/>
      <c r="S683" s="1123"/>
      <c r="T683" s="1123"/>
    </row>
    <row r="684" spans="1:20" ht="16.5" customHeight="1">
      <c r="A684" s="1123"/>
      <c r="B684" s="1123"/>
      <c r="C684" s="1123"/>
      <c r="D684" s="1123"/>
      <c r="E684" s="1123"/>
      <c r="F684" s="1123"/>
      <c r="G684" s="1123"/>
      <c r="H684" s="1123"/>
      <c r="I684" s="1123"/>
      <c r="J684" s="1123"/>
      <c r="K684" s="1123"/>
      <c r="L684" s="1123"/>
      <c r="M684" s="1123"/>
      <c r="N684" s="1123"/>
      <c r="O684" s="1123"/>
      <c r="P684" s="1123"/>
      <c r="Q684" s="1123"/>
      <c r="R684" s="1123"/>
      <c r="S684" s="1123"/>
      <c r="T684" s="1123"/>
    </row>
    <row r="685" spans="1:20" ht="16.5" customHeight="1">
      <c r="A685" s="1123"/>
      <c r="B685" s="1123"/>
      <c r="C685" s="1123"/>
      <c r="D685" s="1123"/>
      <c r="E685" s="1123"/>
      <c r="F685" s="1123"/>
      <c r="G685" s="1123"/>
      <c r="H685" s="1123"/>
      <c r="I685" s="1123"/>
      <c r="J685" s="1123"/>
      <c r="K685" s="1123"/>
      <c r="L685" s="1123"/>
      <c r="M685" s="1123"/>
      <c r="N685" s="1123"/>
      <c r="O685" s="1123"/>
      <c r="P685" s="1123"/>
      <c r="Q685" s="1123"/>
      <c r="R685" s="1123"/>
      <c r="S685" s="1123"/>
      <c r="T685" s="1123"/>
    </row>
    <row r="686" spans="1:20" ht="16.5" customHeight="1">
      <c r="A686" s="1123"/>
      <c r="B686" s="1123"/>
      <c r="C686" s="1123"/>
      <c r="D686" s="1123"/>
      <c r="E686" s="1123"/>
      <c r="F686" s="1123"/>
      <c r="G686" s="1123"/>
      <c r="H686" s="1123"/>
      <c r="I686" s="1123"/>
      <c r="J686" s="1123"/>
      <c r="K686" s="1123"/>
      <c r="L686" s="1123"/>
      <c r="M686" s="1123"/>
      <c r="N686" s="1123"/>
      <c r="O686" s="1123"/>
      <c r="P686" s="1123"/>
      <c r="Q686" s="1123"/>
      <c r="R686" s="1123"/>
      <c r="S686" s="1123"/>
      <c r="T686" s="1123"/>
    </row>
    <row r="687" spans="1:20" ht="16.5" customHeight="1">
      <c r="A687" s="1123"/>
      <c r="B687" s="1123"/>
      <c r="C687" s="1123"/>
      <c r="D687" s="1123"/>
      <c r="E687" s="1123"/>
      <c r="F687" s="1123"/>
      <c r="G687" s="1123"/>
      <c r="H687" s="1123"/>
      <c r="I687" s="1123"/>
      <c r="J687" s="1123"/>
      <c r="K687" s="1123"/>
      <c r="L687" s="1123"/>
      <c r="M687" s="1123"/>
      <c r="N687" s="1123"/>
      <c r="O687" s="1123"/>
      <c r="P687" s="1123"/>
      <c r="Q687" s="1123"/>
      <c r="R687" s="1123"/>
      <c r="S687" s="1123"/>
      <c r="T687" s="1123"/>
    </row>
    <row r="688" spans="1:20" ht="16.5" customHeight="1">
      <c r="A688" s="1123"/>
      <c r="B688" s="1123"/>
      <c r="C688" s="1123"/>
      <c r="D688" s="1123"/>
      <c r="E688" s="1123"/>
      <c r="F688" s="1123"/>
      <c r="G688" s="1123"/>
      <c r="H688" s="1123"/>
      <c r="I688" s="1123"/>
      <c r="J688" s="1123"/>
      <c r="K688" s="1123"/>
      <c r="L688" s="1123"/>
      <c r="M688" s="1123"/>
      <c r="N688" s="1123"/>
      <c r="O688" s="1123"/>
      <c r="P688" s="1123"/>
      <c r="Q688" s="1123"/>
      <c r="R688" s="1123"/>
      <c r="S688" s="1123"/>
      <c r="T688" s="1123"/>
    </row>
    <row r="689" spans="1:20" ht="16.5" customHeight="1">
      <c r="A689" s="1123"/>
      <c r="B689" s="1123"/>
      <c r="C689" s="1123"/>
      <c r="D689" s="1123"/>
      <c r="E689" s="1123"/>
      <c r="F689" s="1123"/>
      <c r="G689" s="1123"/>
      <c r="H689" s="1123"/>
      <c r="I689" s="1123"/>
      <c r="J689" s="1123"/>
      <c r="K689" s="1123"/>
      <c r="L689" s="1123"/>
      <c r="M689" s="1123"/>
      <c r="N689" s="1123"/>
      <c r="O689" s="1123"/>
      <c r="P689" s="1123"/>
      <c r="Q689" s="1123"/>
      <c r="R689" s="1123"/>
      <c r="S689" s="1123"/>
      <c r="T689" s="1123"/>
    </row>
    <row r="690" spans="1:20" ht="16.5" customHeight="1">
      <c r="A690" s="1123"/>
      <c r="B690" s="1123"/>
      <c r="C690" s="1123"/>
      <c r="D690" s="1123"/>
      <c r="E690" s="1123"/>
      <c r="F690" s="1123"/>
      <c r="G690" s="1123"/>
      <c r="H690" s="1123"/>
      <c r="I690" s="1123"/>
      <c r="J690" s="1123"/>
      <c r="K690" s="1123"/>
      <c r="L690" s="1123"/>
      <c r="M690" s="1123"/>
      <c r="N690" s="1123"/>
      <c r="O690" s="1123"/>
      <c r="P690" s="1123"/>
      <c r="Q690" s="1123"/>
      <c r="R690" s="1123"/>
      <c r="S690" s="1123"/>
      <c r="T690" s="1123"/>
    </row>
    <row r="691" spans="1:20" ht="16.5" customHeight="1">
      <c r="A691" s="1123"/>
      <c r="B691" s="1123"/>
      <c r="C691" s="1123"/>
      <c r="D691" s="1123"/>
      <c r="E691" s="1123"/>
      <c r="F691" s="1123"/>
      <c r="G691" s="1123"/>
      <c r="H691" s="1123"/>
      <c r="I691" s="1123"/>
      <c r="J691" s="1123"/>
      <c r="K691" s="1123"/>
      <c r="L691" s="1123"/>
      <c r="M691" s="1123"/>
      <c r="N691" s="1123"/>
      <c r="O691" s="1123"/>
      <c r="P691" s="1123"/>
      <c r="Q691" s="1123"/>
      <c r="R691" s="1123"/>
      <c r="S691" s="1123"/>
      <c r="T691" s="1123"/>
    </row>
    <row r="692" spans="1:20" ht="16.5" customHeight="1">
      <c r="A692" s="1123"/>
      <c r="B692" s="1123"/>
      <c r="C692" s="1123"/>
      <c r="D692" s="1123"/>
      <c r="E692" s="1123"/>
      <c r="F692" s="1123"/>
      <c r="G692" s="1123"/>
      <c r="H692" s="1123"/>
      <c r="I692" s="1123"/>
      <c r="J692" s="1123"/>
      <c r="K692" s="1123"/>
      <c r="L692" s="1123"/>
      <c r="M692" s="1123"/>
      <c r="N692" s="1123"/>
      <c r="O692" s="1123"/>
      <c r="P692" s="1123"/>
      <c r="Q692" s="1123"/>
      <c r="R692" s="1123"/>
      <c r="S692" s="1123"/>
      <c r="T692" s="1123"/>
    </row>
    <row r="693" spans="1:20" ht="16.5" customHeight="1">
      <c r="A693" s="1123"/>
      <c r="B693" s="1123"/>
      <c r="C693" s="1123"/>
      <c r="D693" s="1123"/>
      <c r="E693" s="1123"/>
      <c r="F693" s="1123"/>
      <c r="G693" s="1123"/>
      <c r="H693" s="1123"/>
      <c r="I693" s="1123"/>
      <c r="J693" s="1123"/>
      <c r="K693" s="1123"/>
      <c r="L693" s="1123"/>
      <c r="M693" s="1123"/>
      <c r="N693" s="1123"/>
      <c r="O693" s="1123"/>
      <c r="P693" s="1123"/>
      <c r="Q693" s="1123"/>
      <c r="R693" s="1123"/>
      <c r="S693" s="1123"/>
      <c r="T693" s="1123"/>
    </row>
    <row r="694" spans="1:20" ht="16.5" customHeight="1">
      <c r="A694" s="1123"/>
      <c r="B694" s="1123"/>
      <c r="C694" s="1123"/>
      <c r="D694" s="1123"/>
      <c r="E694" s="1123"/>
      <c r="F694" s="1123"/>
      <c r="G694" s="1123"/>
      <c r="H694" s="1123"/>
      <c r="I694" s="1123"/>
      <c r="J694" s="1123"/>
      <c r="K694" s="1123"/>
      <c r="L694" s="1123"/>
      <c r="M694" s="1123"/>
      <c r="N694" s="1123"/>
      <c r="O694" s="1123"/>
      <c r="P694" s="1123"/>
      <c r="Q694" s="1123"/>
      <c r="R694" s="1123"/>
      <c r="S694" s="1123"/>
      <c r="T694" s="1123"/>
    </row>
    <row r="695" spans="1:20" ht="16.5" customHeight="1">
      <c r="A695" s="1123"/>
      <c r="B695" s="1123"/>
      <c r="C695" s="1123"/>
      <c r="D695" s="1123"/>
      <c r="E695" s="1123"/>
      <c r="F695" s="1123"/>
      <c r="G695" s="1123"/>
      <c r="H695" s="1123"/>
      <c r="I695" s="1123"/>
      <c r="J695" s="1123"/>
      <c r="K695" s="1123"/>
      <c r="L695" s="1123"/>
      <c r="M695" s="1123"/>
      <c r="N695" s="1123"/>
      <c r="O695" s="1123"/>
      <c r="P695" s="1123"/>
      <c r="Q695" s="1123"/>
      <c r="R695" s="1123"/>
      <c r="S695" s="1123"/>
      <c r="T695" s="1123"/>
    </row>
    <row r="696" spans="1:20" ht="16.5" customHeight="1">
      <c r="A696" s="1123"/>
      <c r="B696" s="1123"/>
      <c r="C696" s="1123"/>
      <c r="D696" s="1123"/>
      <c r="E696" s="1123"/>
      <c r="F696" s="1123"/>
      <c r="G696" s="1123"/>
      <c r="H696" s="1123"/>
      <c r="I696" s="1123"/>
      <c r="J696" s="1123"/>
      <c r="K696" s="1123"/>
      <c r="L696" s="1123"/>
      <c r="M696" s="1123"/>
      <c r="N696" s="1123"/>
      <c r="O696" s="1123"/>
      <c r="P696" s="1123"/>
      <c r="Q696" s="1123"/>
      <c r="R696" s="1123"/>
      <c r="S696" s="1123"/>
      <c r="T696" s="1123"/>
    </row>
    <row r="697" spans="1:20" ht="16.5" customHeight="1">
      <c r="A697" s="1123"/>
      <c r="B697" s="1123"/>
      <c r="C697" s="1123"/>
      <c r="D697" s="1123"/>
      <c r="E697" s="1123"/>
      <c r="F697" s="1123"/>
      <c r="G697" s="1123"/>
      <c r="H697" s="1123"/>
      <c r="I697" s="1123"/>
      <c r="J697" s="1123"/>
      <c r="K697" s="1123"/>
      <c r="L697" s="1123"/>
      <c r="M697" s="1123"/>
      <c r="N697" s="1123"/>
      <c r="O697" s="1123"/>
      <c r="P697" s="1123"/>
      <c r="Q697" s="1123"/>
      <c r="R697" s="1123"/>
      <c r="S697" s="1123"/>
      <c r="T697" s="1123"/>
    </row>
    <row r="698" spans="1:20" ht="16.5" customHeight="1">
      <c r="A698" s="1123"/>
      <c r="B698" s="1123"/>
      <c r="C698" s="1123"/>
      <c r="D698" s="1123"/>
      <c r="E698" s="1123"/>
      <c r="F698" s="1123"/>
      <c r="G698" s="1123"/>
      <c r="H698" s="1123"/>
      <c r="I698" s="1123"/>
      <c r="J698" s="1123"/>
      <c r="K698" s="1123"/>
      <c r="L698" s="1123"/>
      <c r="M698" s="1123"/>
      <c r="N698" s="1123"/>
      <c r="O698" s="1123"/>
      <c r="P698" s="1123"/>
      <c r="Q698" s="1123"/>
      <c r="R698" s="1123"/>
      <c r="S698" s="1123"/>
      <c r="T698" s="1123"/>
    </row>
    <row r="699" spans="1:20" ht="16.5" customHeight="1">
      <c r="A699" s="1123"/>
      <c r="B699" s="1123"/>
      <c r="C699" s="1123"/>
      <c r="D699" s="1123"/>
      <c r="E699" s="1123"/>
      <c r="F699" s="1123"/>
      <c r="G699" s="1123"/>
      <c r="H699" s="1123"/>
      <c r="I699" s="1123"/>
      <c r="J699" s="1123"/>
      <c r="K699" s="1123"/>
      <c r="L699" s="1123"/>
      <c r="M699" s="1123"/>
      <c r="N699" s="1123"/>
      <c r="O699" s="1123"/>
      <c r="P699" s="1123"/>
      <c r="Q699" s="1123"/>
      <c r="R699" s="1123"/>
      <c r="S699" s="1123"/>
      <c r="T699" s="1123"/>
    </row>
    <row r="700" spans="1:20" ht="16.5" customHeight="1">
      <c r="A700" s="1123"/>
      <c r="B700" s="1123"/>
      <c r="C700" s="1123"/>
      <c r="D700" s="1123"/>
      <c r="E700" s="1123"/>
      <c r="F700" s="1123"/>
      <c r="G700" s="1123"/>
      <c r="H700" s="1123"/>
      <c r="I700" s="1123"/>
      <c r="J700" s="1123"/>
      <c r="K700" s="1123"/>
      <c r="L700" s="1123"/>
      <c r="M700" s="1123"/>
      <c r="N700" s="1123"/>
      <c r="O700" s="1123"/>
      <c r="P700" s="1123"/>
      <c r="Q700" s="1123"/>
      <c r="R700" s="1123"/>
      <c r="S700" s="1123"/>
      <c r="T700" s="1123"/>
    </row>
    <row r="701" spans="1:20" ht="16.5" customHeight="1">
      <c r="A701" s="1123"/>
      <c r="B701" s="1123"/>
      <c r="C701" s="1123"/>
      <c r="D701" s="1123"/>
      <c r="E701" s="1123"/>
      <c r="F701" s="1123"/>
      <c r="G701" s="1123"/>
      <c r="H701" s="1123"/>
      <c r="I701" s="1123"/>
      <c r="J701" s="1123"/>
      <c r="K701" s="1123"/>
      <c r="L701" s="1123"/>
      <c r="M701" s="1123"/>
      <c r="N701" s="1123"/>
      <c r="O701" s="1123"/>
      <c r="P701" s="1123"/>
      <c r="Q701" s="1123"/>
      <c r="R701" s="1123"/>
      <c r="S701" s="1123"/>
      <c r="T701" s="1123"/>
    </row>
    <row r="702" spans="1:20" ht="16.5" customHeight="1">
      <c r="A702" s="1123"/>
      <c r="B702" s="1123"/>
      <c r="C702" s="1123"/>
      <c r="D702" s="1123"/>
      <c r="E702" s="1123"/>
      <c r="F702" s="1123"/>
      <c r="G702" s="1123"/>
      <c r="H702" s="1123"/>
      <c r="I702" s="1123"/>
      <c r="J702" s="1123"/>
      <c r="K702" s="1123"/>
      <c r="L702" s="1123"/>
      <c r="M702" s="1123"/>
      <c r="N702" s="1123"/>
      <c r="O702" s="1123"/>
      <c r="P702" s="1123"/>
      <c r="Q702" s="1123"/>
      <c r="R702" s="1123"/>
      <c r="S702" s="1123"/>
      <c r="T702" s="1123"/>
    </row>
    <row r="703" spans="1:20" ht="16.5" customHeight="1">
      <c r="A703" s="1123"/>
      <c r="B703" s="1123"/>
      <c r="C703" s="1123"/>
      <c r="D703" s="1123"/>
      <c r="E703" s="1123"/>
      <c r="F703" s="1123"/>
      <c r="G703" s="1123"/>
      <c r="H703" s="1123"/>
      <c r="I703" s="1123"/>
      <c r="J703" s="1123"/>
      <c r="K703" s="1123"/>
      <c r="L703" s="1123"/>
      <c r="M703" s="1123"/>
      <c r="N703" s="1123"/>
      <c r="O703" s="1123"/>
      <c r="P703" s="1123"/>
      <c r="Q703" s="1123"/>
      <c r="R703" s="1123"/>
      <c r="S703" s="1123"/>
      <c r="T703" s="1123"/>
    </row>
    <row r="704" spans="1:20" ht="16.5" customHeight="1">
      <c r="A704" s="1123"/>
      <c r="B704" s="1123"/>
      <c r="C704" s="1123"/>
      <c r="D704" s="1123"/>
      <c r="E704" s="1123"/>
      <c r="F704" s="1123"/>
      <c r="G704" s="1123"/>
      <c r="H704" s="1123"/>
      <c r="I704" s="1123"/>
      <c r="J704" s="1123"/>
      <c r="K704" s="1123"/>
      <c r="L704" s="1123"/>
      <c r="M704" s="1123"/>
      <c r="N704" s="1123"/>
      <c r="O704" s="1123"/>
      <c r="P704" s="1123"/>
      <c r="Q704" s="1123"/>
      <c r="R704" s="1123"/>
      <c r="S704" s="1123"/>
      <c r="T704" s="1123"/>
    </row>
    <row r="705" spans="1:20" ht="16.5" customHeight="1">
      <c r="A705" s="1123"/>
      <c r="B705" s="1123"/>
      <c r="C705" s="1123"/>
      <c r="D705" s="1123"/>
      <c r="E705" s="1123"/>
      <c r="F705" s="1123"/>
      <c r="G705" s="1123"/>
      <c r="H705" s="1123"/>
      <c r="I705" s="1123"/>
      <c r="J705" s="1123"/>
      <c r="K705" s="1123"/>
      <c r="L705" s="1123"/>
      <c r="M705" s="1123"/>
      <c r="N705" s="1123"/>
      <c r="O705" s="1123"/>
      <c r="P705" s="1123"/>
      <c r="Q705" s="1123"/>
      <c r="R705" s="1123"/>
      <c r="S705" s="1123"/>
      <c r="T705" s="1123"/>
    </row>
    <row r="706" spans="1:20" ht="16.5" customHeight="1">
      <c r="A706" s="1123"/>
      <c r="B706" s="1123"/>
      <c r="C706" s="1123"/>
      <c r="D706" s="1123"/>
      <c r="E706" s="1123"/>
      <c r="F706" s="1123"/>
      <c r="G706" s="1123"/>
      <c r="H706" s="1123"/>
      <c r="I706" s="1123"/>
      <c r="J706" s="1123"/>
      <c r="K706" s="1123"/>
      <c r="L706" s="1123"/>
      <c r="M706" s="1123"/>
      <c r="N706" s="1123"/>
      <c r="O706" s="1123"/>
      <c r="P706" s="1123"/>
      <c r="Q706" s="1123"/>
      <c r="R706" s="1123"/>
      <c r="S706" s="1123"/>
      <c r="T706" s="1123"/>
    </row>
    <row r="707" spans="1:20" ht="16.5" customHeight="1">
      <c r="A707" s="1123"/>
      <c r="B707" s="1123"/>
      <c r="C707" s="1123"/>
      <c r="D707" s="1123"/>
      <c r="E707" s="1123"/>
      <c r="F707" s="1123"/>
      <c r="G707" s="1123"/>
      <c r="H707" s="1123"/>
      <c r="I707" s="1123"/>
      <c r="J707" s="1123"/>
      <c r="K707" s="1123"/>
      <c r="L707" s="1123"/>
      <c r="M707" s="1123"/>
      <c r="N707" s="1123"/>
      <c r="O707" s="1123"/>
      <c r="P707" s="1123"/>
      <c r="Q707" s="1123"/>
      <c r="R707" s="1123"/>
      <c r="S707" s="1123"/>
      <c r="T707" s="1123"/>
    </row>
    <row r="708" spans="1:20" ht="16.5" customHeight="1">
      <c r="A708" s="1123"/>
      <c r="B708" s="1123"/>
      <c r="C708" s="1123"/>
      <c r="D708" s="1123"/>
      <c r="E708" s="1123"/>
      <c r="F708" s="1123"/>
      <c r="G708" s="1123"/>
      <c r="H708" s="1123"/>
      <c r="I708" s="1123"/>
      <c r="J708" s="1123"/>
      <c r="K708" s="1123"/>
      <c r="L708" s="1123"/>
      <c r="M708" s="1123"/>
      <c r="N708" s="1123"/>
      <c r="O708" s="1123"/>
      <c r="P708" s="1123"/>
      <c r="Q708" s="1123"/>
      <c r="R708" s="1123"/>
      <c r="S708" s="1123"/>
      <c r="T708" s="1123"/>
    </row>
    <row r="709" spans="1:20" ht="16.5" customHeight="1">
      <c r="A709" s="1123"/>
      <c r="B709" s="1123"/>
      <c r="C709" s="1123"/>
      <c r="D709" s="1123"/>
      <c r="E709" s="1123"/>
      <c r="F709" s="1123"/>
      <c r="G709" s="1123"/>
      <c r="H709" s="1123"/>
      <c r="I709" s="1123"/>
      <c r="J709" s="1123"/>
      <c r="K709" s="1123"/>
      <c r="L709" s="1123"/>
      <c r="M709" s="1123"/>
      <c r="N709" s="1123"/>
      <c r="O709" s="1123"/>
      <c r="P709" s="1123"/>
      <c r="Q709" s="1123"/>
      <c r="R709" s="1123"/>
      <c r="S709" s="1123"/>
      <c r="T709" s="1123"/>
    </row>
    <row r="710" spans="1:20" ht="16.5" customHeight="1">
      <c r="A710" s="1123"/>
      <c r="B710" s="1123"/>
      <c r="C710" s="1123"/>
      <c r="D710" s="1123"/>
      <c r="E710" s="1123"/>
      <c r="F710" s="1123"/>
      <c r="G710" s="1123"/>
      <c r="H710" s="1123"/>
      <c r="I710" s="1123"/>
      <c r="J710" s="1123"/>
      <c r="K710" s="1123"/>
      <c r="L710" s="1123"/>
      <c r="M710" s="1123"/>
      <c r="N710" s="1123"/>
      <c r="O710" s="1123"/>
      <c r="P710" s="1123"/>
      <c r="Q710" s="1123"/>
      <c r="R710" s="1123"/>
      <c r="S710" s="1123"/>
      <c r="T710" s="1123"/>
    </row>
    <row r="711" spans="1:20" ht="16.5" customHeight="1">
      <c r="A711" s="1123"/>
      <c r="B711" s="1123"/>
      <c r="C711" s="1123"/>
      <c r="D711" s="1123"/>
      <c r="E711" s="1123"/>
      <c r="F711" s="1123"/>
      <c r="G711" s="1123"/>
      <c r="H711" s="1123"/>
      <c r="I711" s="1123"/>
      <c r="J711" s="1123"/>
      <c r="K711" s="1123"/>
      <c r="L711" s="1123"/>
      <c r="M711" s="1123"/>
      <c r="N711" s="1123"/>
      <c r="O711" s="1123"/>
      <c r="P711" s="1123"/>
      <c r="Q711" s="1123"/>
      <c r="R711" s="1123"/>
      <c r="S711" s="1123"/>
      <c r="T711" s="1123"/>
    </row>
    <row r="712" spans="1:20" ht="16.5" customHeight="1">
      <c r="A712" s="1123"/>
      <c r="B712" s="1123"/>
      <c r="C712" s="1123"/>
      <c r="D712" s="1123"/>
      <c r="E712" s="1123"/>
      <c r="F712" s="1123"/>
      <c r="G712" s="1123"/>
      <c r="H712" s="1123"/>
      <c r="I712" s="1123"/>
      <c r="J712" s="1123"/>
      <c r="K712" s="1123"/>
      <c r="L712" s="1123"/>
      <c r="M712" s="1123"/>
      <c r="N712" s="1123"/>
      <c r="O712" s="1123"/>
      <c r="P712" s="1123"/>
      <c r="Q712" s="1123"/>
      <c r="R712" s="1123"/>
      <c r="S712" s="1123"/>
      <c r="T712" s="1123"/>
    </row>
    <row r="713" spans="1:20" ht="16.5" customHeight="1">
      <c r="A713" s="1123"/>
      <c r="B713" s="1123"/>
      <c r="C713" s="1123"/>
      <c r="D713" s="1123"/>
      <c r="E713" s="1123"/>
      <c r="F713" s="1123"/>
      <c r="G713" s="1123"/>
      <c r="H713" s="1123"/>
      <c r="I713" s="1123"/>
      <c r="J713" s="1123"/>
      <c r="K713" s="1123"/>
      <c r="L713" s="1123"/>
      <c r="M713" s="1123"/>
      <c r="N713" s="1123"/>
      <c r="O713" s="1123"/>
      <c r="P713" s="1123"/>
      <c r="Q713" s="1123"/>
      <c r="R713" s="1123"/>
      <c r="S713" s="1123"/>
      <c r="T713" s="1123"/>
    </row>
    <row r="714" spans="1:20" ht="16.5" customHeight="1">
      <c r="A714" s="1123"/>
      <c r="B714" s="1123"/>
      <c r="C714" s="1123"/>
      <c r="D714" s="1123"/>
      <c r="E714" s="1123"/>
      <c r="F714" s="1123"/>
      <c r="G714" s="1123"/>
      <c r="H714" s="1123"/>
      <c r="I714" s="1123"/>
      <c r="J714" s="1123"/>
      <c r="K714" s="1123"/>
      <c r="L714" s="1123"/>
      <c r="M714" s="1123"/>
      <c r="N714" s="1123"/>
      <c r="O714" s="1123"/>
      <c r="P714" s="1123"/>
      <c r="Q714" s="1123"/>
      <c r="R714" s="1123"/>
      <c r="S714" s="1123"/>
      <c r="T714" s="1123"/>
    </row>
    <row r="715" spans="1:20" ht="16.5" customHeight="1">
      <c r="A715" s="1123"/>
      <c r="B715" s="1123"/>
      <c r="C715" s="1123"/>
      <c r="D715" s="1123"/>
      <c r="E715" s="1123"/>
      <c r="F715" s="1123"/>
      <c r="G715" s="1123"/>
      <c r="H715" s="1123"/>
      <c r="I715" s="1123"/>
      <c r="J715" s="1123"/>
      <c r="K715" s="1123"/>
      <c r="L715" s="1123"/>
      <c r="M715" s="1123"/>
      <c r="N715" s="1123"/>
      <c r="O715" s="1123"/>
      <c r="P715" s="1123"/>
      <c r="Q715" s="1123"/>
      <c r="R715" s="1123"/>
      <c r="S715" s="1123"/>
      <c r="T715" s="1123"/>
    </row>
    <row r="716" spans="1:20" ht="16.5" customHeight="1">
      <c r="A716" s="1123"/>
      <c r="B716" s="1123"/>
      <c r="C716" s="1123"/>
      <c r="D716" s="1123"/>
      <c r="E716" s="1123"/>
      <c r="F716" s="1123"/>
      <c r="G716" s="1123"/>
      <c r="H716" s="1123"/>
      <c r="I716" s="1123"/>
      <c r="J716" s="1123"/>
      <c r="K716" s="1123"/>
      <c r="L716" s="1123"/>
      <c r="M716" s="1123"/>
      <c r="N716" s="1123"/>
      <c r="O716" s="1123"/>
      <c r="P716" s="1123"/>
      <c r="Q716" s="1123"/>
      <c r="R716" s="1123"/>
      <c r="S716" s="1123"/>
      <c r="T716" s="1123"/>
    </row>
    <row r="717" spans="1:20" ht="16.5" customHeight="1">
      <c r="A717" s="1123"/>
      <c r="B717" s="1123"/>
      <c r="C717" s="1123"/>
      <c r="D717" s="1123"/>
      <c r="E717" s="1123"/>
      <c r="F717" s="1123"/>
      <c r="G717" s="1123"/>
      <c r="H717" s="1123"/>
      <c r="I717" s="1123"/>
      <c r="J717" s="1123"/>
      <c r="K717" s="1123"/>
      <c r="L717" s="1123"/>
      <c r="M717" s="1123"/>
      <c r="N717" s="1123"/>
      <c r="O717" s="1123"/>
      <c r="P717" s="1123"/>
      <c r="Q717" s="1123"/>
      <c r="R717" s="1123"/>
      <c r="S717" s="1123"/>
      <c r="T717" s="1123"/>
    </row>
    <row r="718" spans="1:20" ht="16.5" customHeight="1">
      <c r="A718" s="1123"/>
      <c r="B718" s="1123"/>
      <c r="C718" s="1123"/>
      <c r="D718" s="1123"/>
      <c r="E718" s="1123"/>
      <c r="F718" s="1123"/>
      <c r="G718" s="1123"/>
      <c r="H718" s="1123"/>
      <c r="I718" s="1123"/>
      <c r="J718" s="1123"/>
      <c r="K718" s="1123"/>
      <c r="L718" s="1123"/>
      <c r="M718" s="1123"/>
      <c r="N718" s="1123"/>
      <c r="O718" s="1123"/>
      <c r="P718" s="1123"/>
      <c r="Q718" s="1123"/>
      <c r="R718" s="1123"/>
      <c r="S718" s="1123"/>
      <c r="T718" s="1123"/>
    </row>
    <row r="719" spans="1:20" ht="16.5" customHeight="1">
      <c r="A719" s="1123"/>
      <c r="B719" s="1123"/>
      <c r="C719" s="1123"/>
      <c r="D719" s="1123"/>
      <c r="E719" s="1123"/>
      <c r="F719" s="1123"/>
      <c r="G719" s="1123"/>
      <c r="H719" s="1123"/>
      <c r="I719" s="1123"/>
      <c r="J719" s="1123"/>
      <c r="K719" s="1123"/>
      <c r="L719" s="1123"/>
      <c r="M719" s="1123"/>
      <c r="N719" s="1123"/>
      <c r="O719" s="1123"/>
      <c r="P719" s="1123"/>
      <c r="Q719" s="1123"/>
      <c r="R719" s="1123"/>
      <c r="S719" s="1123"/>
      <c r="T719" s="1123"/>
    </row>
    <row r="720" spans="1:20" ht="16.5" customHeight="1">
      <c r="A720" s="1123"/>
      <c r="B720" s="1123"/>
      <c r="C720" s="1123"/>
      <c r="D720" s="1123"/>
      <c r="E720" s="1123"/>
      <c r="F720" s="1123"/>
      <c r="G720" s="1123"/>
      <c r="H720" s="1123"/>
      <c r="I720" s="1123"/>
      <c r="J720" s="1123"/>
      <c r="K720" s="1123"/>
      <c r="L720" s="1123"/>
      <c r="M720" s="1123"/>
      <c r="N720" s="1123"/>
      <c r="O720" s="1123"/>
      <c r="P720" s="1123"/>
      <c r="Q720" s="1123"/>
      <c r="R720" s="1123"/>
      <c r="S720" s="1123"/>
      <c r="T720" s="1123"/>
    </row>
    <row r="721" spans="1:20" ht="16.5" customHeight="1">
      <c r="A721" s="1123"/>
      <c r="B721" s="1123"/>
      <c r="C721" s="1123"/>
      <c r="D721" s="1123"/>
      <c r="E721" s="1123"/>
      <c r="F721" s="1123"/>
      <c r="G721" s="1123"/>
      <c r="H721" s="1123"/>
      <c r="I721" s="1123"/>
      <c r="J721" s="1123"/>
      <c r="K721" s="1123"/>
      <c r="L721" s="1123"/>
      <c r="M721" s="1123"/>
      <c r="N721" s="1123"/>
      <c r="O721" s="1123"/>
      <c r="P721" s="1123"/>
      <c r="Q721" s="1123"/>
      <c r="R721" s="1123"/>
      <c r="S721" s="1123"/>
      <c r="T721" s="1123"/>
    </row>
    <row r="722" spans="1:20" ht="16.5" customHeight="1">
      <c r="A722" s="1123"/>
      <c r="B722" s="1123"/>
      <c r="C722" s="1123"/>
      <c r="D722" s="1123"/>
      <c r="E722" s="1123"/>
      <c r="F722" s="1123"/>
      <c r="G722" s="1123"/>
      <c r="H722" s="1123"/>
      <c r="I722" s="1123"/>
      <c r="J722" s="1123"/>
      <c r="K722" s="1123"/>
      <c r="L722" s="1123"/>
      <c r="M722" s="1123"/>
      <c r="N722" s="1123"/>
      <c r="O722" s="1123"/>
      <c r="P722" s="1123"/>
      <c r="Q722" s="1123"/>
      <c r="R722" s="1123"/>
      <c r="S722" s="1123"/>
      <c r="T722" s="1123"/>
    </row>
    <row r="723" spans="1:20" ht="16.5" customHeight="1">
      <c r="A723" s="1123"/>
      <c r="B723" s="1123"/>
      <c r="C723" s="1123"/>
      <c r="D723" s="1123"/>
      <c r="E723" s="1123"/>
      <c r="F723" s="1123"/>
      <c r="G723" s="1123"/>
      <c r="H723" s="1123"/>
      <c r="I723" s="1123"/>
      <c r="J723" s="1123"/>
      <c r="K723" s="1123"/>
      <c r="L723" s="1123"/>
      <c r="M723" s="1123"/>
      <c r="N723" s="1123"/>
      <c r="O723" s="1123"/>
      <c r="P723" s="1123"/>
      <c r="Q723" s="1123"/>
      <c r="R723" s="1123"/>
      <c r="S723" s="1123"/>
      <c r="T723" s="1123"/>
    </row>
    <row r="724" spans="1:20" ht="16.5" customHeight="1">
      <c r="A724" s="1123"/>
      <c r="B724" s="1123"/>
      <c r="C724" s="1123"/>
      <c r="D724" s="1123"/>
      <c r="E724" s="1123"/>
      <c r="F724" s="1123"/>
      <c r="G724" s="1123"/>
      <c r="H724" s="1123"/>
      <c r="I724" s="1123"/>
      <c r="J724" s="1123"/>
      <c r="K724" s="1123"/>
      <c r="L724" s="1123"/>
      <c r="M724" s="1123"/>
      <c r="N724" s="1123"/>
      <c r="O724" s="1123"/>
      <c r="P724" s="1123"/>
      <c r="Q724" s="1123"/>
      <c r="R724" s="1123"/>
      <c r="S724" s="1123"/>
      <c r="T724" s="1123"/>
    </row>
    <row r="725" spans="1:20" ht="16.5" customHeight="1">
      <c r="A725" s="1123"/>
      <c r="B725" s="1123"/>
      <c r="C725" s="1123"/>
      <c r="D725" s="1123"/>
      <c r="E725" s="1123"/>
      <c r="F725" s="1123"/>
      <c r="G725" s="1123"/>
      <c r="H725" s="1123"/>
      <c r="I725" s="1123"/>
      <c r="J725" s="1123"/>
      <c r="K725" s="1123"/>
      <c r="L725" s="1123"/>
      <c r="M725" s="1123"/>
      <c r="N725" s="1123"/>
      <c r="O725" s="1123"/>
      <c r="P725" s="1123"/>
      <c r="Q725" s="1123"/>
      <c r="R725" s="1123"/>
      <c r="S725" s="1123"/>
      <c r="T725" s="1123"/>
    </row>
    <row r="726" spans="1:20" ht="16.5" customHeight="1">
      <c r="A726" s="1123"/>
      <c r="B726" s="1123"/>
      <c r="C726" s="1123"/>
      <c r="D726" s="1123"/>
      <c r="E726" s="1123"/>
      <c r="F726" s="1123"/>
      <c r="G726" s="1123"/>
      <c r="H726" s="1123"/>
      <c r="I726" s="1123"/>
      <c r="J726" s="1123"/>
      <c r="K726" s="1123"/>
      <c r="L726" s="1123"/>
      <c r="M726" s="1123"/>
      <c r="N726" s="1123"/>
      <c r="O726" s="1123"/>
      <c r="P726" s="1123"/>
      <c r="Q726" s="1123"/>
      <c r="R726" s="1123"/>
      <c r="S726" s="1123"/>
      <c r="T726" s="1123"/>
    </row>
    <row r="727" spans="1:20" ht="16.5" customHeight="1">
      <c r="A727" s="1123"/>
      <c r="B727" s="1123"/>
      <c r="C727" s="1123"/>
      <c r="D727" s="1123"/>
      <c r="E727" s="1123"/>
      <c r="F727" s="1123"/>
      <c r="G727" s="1123"/>
      <c r="H727" s="1123"/>
      <c r="I727" s="1123"/>
      <c r="J727" s="1123"/>
      <c r="K727" s="1123"/>
      <c r="L727" s="1123"/>
      <c r="M727" s="1123"/>
      <c r="N727" s="1123"/>
      <c r="O727" s="1123"/>
      <c r="P727" s="1123"/>
      <c r="Q727" s="1123"/>
      <c r="R727" s="1123"/>
      <c r="S727" s="1123"/>
      <c r="T727" s="1123"/>
    </row>
    <row r="728" spans="1:20" ht="16.5" customHeight="1">
      <c r="A728" s="1123"/>
      <c r="B728" s="1123"/>
      <c r="C728" s="1123"/>
      <c r="D728" s="1123"/>
      <c r="E728" s="1123"/>
      <c r="F728" s="1123"/>
      <c r="G728" s="1123"/>
      <c r="H728" s="1123"/>
      <c r="I728" s="1123"/>
      <c r="J728" s="1123"/>
      <c r="K728" s="1123"/>
      <c r="L728" s="1123"/>
      <c r="M728" s="1123"/>
      <c r="N728" s="1123"/>
      <c r="O728" s="1123"/>
      <c r="P728" s="1123"/>
      <c r="Q728" s="1123"/>
      <c r="R728" s="1123"/>
      <c r="S728" s="1123"/>
      <c r="T728" s="1123"/>
    </row>
    <row r="729" spans="1:20" ht="16.5" customHeight="1">
      <c r="A729" s="1123"/>
      <c r="B729" s="1123"/>
      <c r="C729" s="1123"/>
      <c r="D729" s="1123"/>
      <c r="E729" s="1123"/>
      <c r="F729" s="1123"/>
      <c r="G729" s="1123"/>
      <c r="H729" s="1123"/>
      <c r="I729" s="1123"/>
      <c r="J729" s="1123"/>
      <c r="K729" s="1123"/>
      <c r="L729" s="1123"/>
      <c r="M729" s="1123"/>
      <c r="N729" s="1123"/>
      <c r="O729" s="1123"/>
      <c r="P729" s="1123"/>
      <c r="Q729" s="1123"/>
      <c r="R729" s="1123"/>
      <c r="S729" s="1123"/>
      <c r="T729" s="1123"/>
    </row>
    <row r="730" spans="1:20" ht="16.5" customHeight="1">
      <c r="A730" s="1123"/>
      <c r="B730" s="1123"/>
      <c r="C730" s="1123"/>
      <c r="D730" s="1123"/>
      <c r="E730" s="1123"/>
      <c r="F730" s="1123"/>
      <c r="G730" s="1123"/>
      <c r="H730" s="1123"/>
      <c r="I730" s="1123"/>
      <c r="J730" s="1123"/>
      <c r="K730" s="1123"/>
      <c r="L730" s="1123"/>
      <c r="M730" s="1123"/>
      <c r="N730" s="1123"/>
      <c r="O730" s="1123"/>
      <c r="P730" s="1123"/>
      <c r="Q730" s="1123"/>
      <c r="R730" s="1123"/>
      <c r="S730" s="1123"/>
      <c r="T730" s="1123"/>
    </row>
    <row r="731" spans="1:20" ht="16.5" customHeight="1">
      <c r="A731" s="1123"/>
      <c r="B731" s="1123"/>
      <c r="C731" s="1123"/>
      <c r="D731" s="1123"/>
      <c r="E731" s="1123"/>
      <c r="F731" s="1123"/>
      <c r="G731" s="1123"/>
      <c r="H731" s="1123"/>
      <c r="I731" s="1123"/>
      <c r="J731" s="1123"/>
      <c r="K731" s="1123"/>
      <c r="L731" s="1123"/>
      <c r="M731" s="1123"/>
      <c r="N731" s="1123"/>
      <c r="O731" s="1123"/>
      <c r="P731" s="1123"/>
      <c r="Q731" s="1123"/>
      <c r="R731" s="1123"/>
      <c r="S731" s="1123"/>
      <c r="T731" s="1123"/>
    </row>
    <row r="732" spans="1:20" ht="16.5" customHeight="1">
      <c r="A732" s="1123"/>
      <c r="B732" s="1123"/>
      <c r="C732" s="1123"/>
      <c r="D732" s="1123"/>
      <c r="E732" s="1123"/>
      <c r="F732" s="1123"/>
      <c r="G732" s="1123"/>
      <c r="H732" s="1123"/>
      <c r="I732" s="1123"/>
      <c r="J732" s="1123"/>
      <c r="K732" s="1123"/>
      <c r="L732" s="1123"/>
      <c r="M732" s="1123"/>
      <c r="N732" s="1123"/>
      <c r="O732" s="1123"/>
      <c r="P732" s="1123"/>
      <c r="Q732" s="1123"/>
      <c r="R732" s="1123"/>
      <c r="S732" s="1123"/>
      <c r="T732" s="1123"/>
    </row>
    <row r="733" spans="1:20" ht="16.5" customHeight="1">
      <c r="A733" s="1123"/>
      <c r="B733" s="1123"/>
      <c r="C733" s="1123"/>
      <c r="D733" s="1123"/>
      <c r="E733" s="1123"/>
      <c r="F733" s="1123"/>
      <c r="G733" s="1123"/>
      <c r="H733" s="1123"/>
      <c r="I733" s="1123"/>
      <c r="J733" s="1123"/>
      <c r="K733" s="1123"/>
      <c r="L733" s="1123"/>
      <c r="M733" s="1123"/>
      <c r="N733" s="1123"/>
      <c r="O733" s="1123"/>
      <c r="P733" s="1123"/>
      <c r="Q733" s="1123"/>
      <c r="R733" s="1123"/>
      <c r="S733" s="1123"/>
      <c r="T733" s="1123"/>
    </row>
    <row r="734" spans="1:20" ht="16.5" customHeight="1">
      <c r="A734" s="1123"/>
      <c r="B734" s="1123"/>
      <c r="C734" s="1123"/>
      <c r="D734" s="1123"/>
      <c r="E734" s="1123"/>
      <c r="F734" s="1123"/>
      <c r="G734" s="1123"/>
      <c r="H734" s="1123"/>
      <c r="I734" s="1123"/>
      <c r="J734" s="1123"/>
      <c r="K734" s="1123"/>
      <c r="L734" s="1123"/>
      <c r="M734" s="1123"/>
      <c r="N734" s="1123"/>
      <c r="O734" s="1123"/>
      <c r="P734" s="1123"/>
      <c r="Q734" s="1123"/>
      <c r="R734" s="1123"/>
      <c r="S734" s="1123"/>
      <c r="T734" s="1123"/>
    </row>
    <row r="735" spans="1:20" ht="16.5" customHeight="1">
      <c r="A735" s="1123"/>
      <c r="B735" s="1123"/>
      <c r="C735" s="1123"/>
      <c r="D735" s="1123"/>
      <c r="E735" s="1123"/>
      <c r="F735" s="1123"/>
      <c r="G735" s="1123"/>
      <c r="H735" s="1123"/>
      <c r="I735" s="1123"/>
      <c r="J735" s="1123"/>
      <c r="K735" s="1123"/>
      <c r="L735" s="1123"/>
      <c r="M735" s="1123"/>
      <c r="N735" s="1123"/>
      <c r="O735" s="1123"/>
      <c r="P735" s="1123"/>
      <c r="Q735" s="1123"/>
      <c r="R735" s="1123"/>
      <c r="S735" s="1123"/>
      <c r="T735" s="1123"/>
    </row>
    <row r="736" spans="1:20" ht="16.5" customHeight="1">
      <c r="A736" s="1123"/>
      <c r="B736" s="1123"/>
      <c r="C736" s="1123"/>
      <c r="D736" s="1123"/>
      <c r="E736" s="1123"/>
      <c r="F736" s="1123"/>
      <c r="G736" s="1123"/>
      <c r="H736" s="1123"/>
      <c r="I736" s="1123"/>
      <c r="J736" s="1123"/>
      <c r="K736" s="1123"/>
      <c r="L736" s="1123"/>
      <c r="M736" s="1123"/>
      <c r="N736" s="1123"/>
      <c r="O736" s="1123"/>
      <c r="P736" s="1123"/>
      <c r="Q736" s="1123"/>
      <c r="R736" s="1123"/>
      <c r="S736" s="1123"/>
      <c r="T736" s="1123"/>
    </row>
    <row r="737" spans="1:20" ht="16.5" customHeight="1">
      <c r="A737" s="1123"/>
      <c r="B737" s="1123"/>
      <c r="C737" s="1123"/>
      <c r="D737" s="1123"/>
      <c r="E737" s="1123"/>
      <c r="F737" s="1123"/>
      <c r="G737" s="1123"/>
      <c r="H737" s="1123"/>
      <c r="I737" s="1123"/>
      <c r="J737" s="1123"/>
      <c r="K737" s="1123"/>
      <c r="L737" s="1123"/>
      <c r="M737" s="1123"/>
      <c r="N737" s="1123"/>
      <c r="O737" s="1123"/>
      <c r="P737" s="1123"/>
      <c r="Q737" s="1123"/>
      <c r="R737" s="1123"/>
      <c r="S737" s="1123"/>
      <c r="T737" s="1123"/>
    </row>
    <row r="738" spans="1:20" ht="16.5" customHeight="1">
      <c r="A738" s="1123"/>
      <c r="B738" s="1123"/>
      <c r="C738" s="1123"/>
      <c r="D738" s="1123"/>
      <c r="E738" s="1123"/>
      <c r="F738" s="1123"/>
      <c r="G738" s="1123"/>
      <c r="H738" s="1123"/>
      <c r="I738" s="1123"/>
      <c r="J738" s="1123"/>
      <c r="K738" s="1123"/>
      <c r="L738" s="1123"/>
      <c r="M738" s="1123"/>
      <c r="N738" s="1123"/>
      <c r="O738" s="1123"/>
      <c r="P738" s="1123"/>
      <c r="Q738" s="1123"/>
      <c r="R738" s="1123"/>
      <c r="S738" s="1123"/>
      <c r="T738" s="1123"/>
    </row>
    <row r="739" spans="1:20" ht="16.5" customHeight="1">
      <c r="A739" s="1123"/>
      <c r="B739" s="1123"/>
      <c r="C739" s="1123"/>
      <c r="D739" s="1123"/>
      <c r="E739" s="1123"/>
      <c r="F739" s="1123"/>
      <c r="G739" s="1123"/>
      <c r="H739" s="1123"/>
      <c r="I739" s="1123"/>
      <c r="J739" s="1123"/>
      <c r="K739" s="1123"/>
      <c r="L739" s="1123"/>
      <c r="M739" s="1123"/>
      <c r="N739" s="1123"/>
      <c r="O739" s="1123"/>
      <c r="P739" s="1123"/>
      <c r="Q739" s="1123"/>
      <c r="R739" s="1123"/>
      <c r="S739" s="1123"/>
      <c r="T739" s="1123"/>
    </row>
    <row r="740" spans="1:20" ht="16.5" customHeight="1">
      <c r="A740" s="1123"/>
      <c r="B740" s="1123"/>
      <c r="C740" s="1123"/>
      <c r="D740" s="1123"/>
      <c r="E740" s="1123"/>
      <c r="F740" s="1123"/>
      <c r="G740" s="1123"/>
      <c r="H740" s="1123"/>
      <c r="I740" s="1123"/>
      <c r="J740" s="1123"/>
      <c r="K740" s="1123"/>
      <c r="L740" s="1123"/>
      <c r="M740" s="1123"/>
      <c r="N740" s="1123"/>
      <c r="O740" s="1123"/>
      <c r="P740" s="1123"/>
      <c r="Q740" s="1123"/>
      <c r="R740" s="1123"/>
      <c r="S740" s="1123"/>
      <c r="T740" s="1123"/>
    </row>
    <row r="741" spans="1:20" ht="16.5" customHeight="1">
      <c r="A741" s="1123"/>
      <c r="B741" s="1123"/>
      <c r="C741" s="1123"/>
      <c r="D741" s="1123"/>
      <c r="E741" s="1123"/>
      <c r="F741" s="1123"/>
      <c r="G741" s="1123"/>
      <c r="H741" s="1123"/>
      <c r="I741" s="1123"/>
      <c r="J741" s="1123"/>
      <c r="K741" s="1123"/>
      <c r="L741" s="1123"/>
      <c r="M741" s="1123"/>
      <c r="N741" s="1123"/>
      <c r="O741" s="1123"/>
      <c r="P741" s="1123"/>
      <c r="Q741" s="1123"/>
      <c r="R741" s="1123"/>
      <c r="S741" s="1123"/>
      <c r="T741" s="1123"/>
    </row>
    <row r="742" spans="1:20" ht="16.5" customHeight="1">
      <c r="A742" s="1123"/>
      <c r="B742" s="1123"/>
      <c r="C742" s="1123"/>
      <c r="D742" s="1123"/>
      <c r="E742" s="1123"/>
      <c r="F742" s="1123"/>
      <c r="G742" s="1123"/>
      <c r="H742" s="1123"/>
      <c r="I742" s="1123"/>
      <c r="J742" s="1123"/>
      <c r="K742" s="1123"/>
      <c r="L742" s="1123"/>
      <c r="M742" s="1123"/>
      <c r="N742" s="1123"/>
      <c r="O742" s="1123"/>
      <c r="P742" s="1123"/>
      <c r="Q742" s="1123"/>
      <c r="R742" s="1123"/>
      <c r="S742" s="1123"/>
      <c r="T742" s="1123"/>
    </row>
    <row r="743" spans="1:20" ht="16.5" customHeight="1">
      <c r="A743" s="1123"/>
      <c r="B743" s="1123"/>
      <c r="C743" s="1123"/>
      <c r="D743" s="1123"/>
      <c r="E743" s="1123"/>
      <c r="F743" s="1123"/>
      <c r="G743" s="1123"/>
      <c r="H743" s="1123"/>
      <c r="I743" s="1123"/>
      <c r="J743" s="1123"/>
      <c r="K743" s="1123"/>
      <c r="L743" s="1123"/>
      <c r="M743" s="1123"/>
      <c r="N743" s="1123"/>
      <c r="O743" s="1123"/>
      <c r="P743" s="1123"/>
      <c r="Q743" s="1123"/>
      <c r="R743" s="1123"/>
      <c r="S743" s="1123"/>
      <c r="T743" s="1123"/>
    </row>
    <row r="744" spans="1:20" ht="16.5" customHeight="1">
      <c r="A744" s="1123"/>
      <c r="B744" s="1123"/>
      <c r="C744" s="1123"/>
      <c r="D744" s="1123"/>
      <c r="E744" s="1123"/>
      <c r="F744" s="1123"/>
      <c r="G744" s="1123"/>
      <c r="H744" s="1123"/>
      <c r="I744" s="1123"/>
      <c r="J744" s="1123"/>
      <c r="K744" s="1123"/>
      <c r="L744" s="1123"/>
      <c r="M744" s="1123"/>
      <c r="N744" s="1123"/>
      <c r="O744" s="1123"/>
      <c r="P744" s="1123"/>
      <c r="Q744" s="1123"/>
      <c r="R744" s="1123"/>
      <c r="S744" s="1123"/>
      <c r="T744" s="1123"/>
    </row>
    <row r="745" spans="1:20" ht="16.5" customHeight="1">
      <c r="A745" s="1123"/>
      <c r="B745" s="1123"/>
      <c r="C745" s="1123"/>
      <c r="D745" s="1123"/>
      <c r="E745" s="1123"/>
      <c r="F745" s="1123"/>
      <c r="G745" s="1123"/>
      <c r="H745" s="1123"/>
      <c r="I745" s="1123"/>
      <c r="J745" s="1123"/>
      <c r="K745" s="1123"/>
      <c r="L745" s="1123"/>
      <c r="M745" s="1123"/>
      <c r="N745" s="1123"/>
      <c r="O745" s="1123"/>
      <c r="P745" s="1123"/>
      <c r="Q745" s="1123"/>
      <c r="R745" s="1123"/>
      <c r="S745" s="1123"/>
      <c r="T745" s="1123"/>
    </row>
    <row r="746" spans="1:20" ht="16.5" customHeight="1">
      <c r="A746" s="1123"/>
      <c r="B746" s="1123"/>
      <c r="C746" s="1123"/>
      <c r="D746" s="1123"/>
      <c r="E746" s="1123"/>
      <c r="F746" s="1123"/>
      <c r="G746" s="1123"/>
      <c r="H746" s="1123"/>
      <c r="I746" s="1123"/>
      <c r="J746" s="1123"/>
      <c r="K746" s="1123"/>
      <c r="L746" s="1123"/>
      <c r="M746" s="1123"/>
      <c r="N746" s="1123"/>
      <c r="O746" s="1123"/>
      <c r="P746" s="1123"/>
      <c r="Q746" s="1123"/>
      <c r="R746" s="1123"/>
      <c r="S746" s="1123"/>
      <c r="T746" s="1123"/>
    </row>
    <row r="747" spans="1:20" ht="16.5" customHeight="1">
      <c r="A747" s="1123"/>
      <c r="B747" s="1123"/>
      <c r="C747" s="1123"/>
      <c r="D747" s="1123"/>
      <c r="E747" s="1123"/>
      <c r="F747" s="1123"/>
      <c r="G747" s="1123"/>
      <c r="H747" s="1123"/>
      <c r="I747" s="1123"/>
      <c r="J747" s="1123"/>
      <c r="K747" s="1123"/>
      <c r="L747" s="1123"/>
      <c r="M747" s="1123"/>
      <c r="N747" s="1123"/>
      <c r="O747" s="1123"/>
      <c r="P747" s="1123"/>
      <c r="Q747" s="1123"/>
      <c r="R747" s="1123"/>
      <c r="S747" s="1123"/>
      <c r="T747" s="1123"/>
    </row>
    <row r="748" spans="1:20" ht="16.5" customHeight="1">
      <c r="A748" s="1123"/>
      <c r="B748" s="1123"/>
      <c r="C748" s="1123"/>
      <c r="D748" s="1123"/>
      <c r="E748" s="1123"/>
      <c r="F748" s="1123"/>
      <c r="G748" s="1123"/>
      <c r="H748" s="1123"/>
      <c r="I748" s="1123"/>
      <c r="J748" s="1123"/>
      <c r="K748" s="1123"/>
      <c r="L748" s="1123"/>
      <c r="M748" s="1123"/>
      <c r="N748" s="1123"/>
      <c r="O748" s="1123"/>
      <c r="P748" s="1123"/>
      <c r="Q748" s="1123"/>
      <c r="R748" s="1123"/>
      <c r="S748" s="1123"/>
      <c r="T748" s="1123"/>
    </row>
    <row r="749" spans="1:20" ht="16.5" customHeight="1">
      <c r="A749" s="1123"/>
      <c r="B749" s="1123"/>
      <c r="C749" s="1123"/>
      <c r="D749" s="1123"/>
      <c r="E749" s="1123"/>
      <c r="F749" s="1123"/>
      <c r="G749" s="1123"/>
      <c r="H749" s="1123"/>
      <c r="I749" s="1123"/>
      <c r="J749" s="1123"/>
      <c r="K749" s="1123"/>
      <c r="L749" s="1123"/>
      <c r="M749" s="1123"/>
      <c r="N749" s="1123"/>
      <c r="O749" s="1123"/>
      <c r="P749" s="1123"/>
      <c r="Q749" s="1123"/>
      <c r="R749" s="1123"/>
      <c r="S749" s="1123"/>
      <c r="T749" s="1123"/>
    </row>
    <row r="750" spans="1:20" ht="16.5" customHeight="1">
      <c r="A750" s="1123"/>
      <c r="B750" s="1123"/>
      <c r="C750" s="1123"/>
      <c r="D750" s="1123"/>
      <c r="E750" s="1123"/>
      <c r="F750" s="1123"/>
      <c r="G750" s="1123"/>
      <c r="H750" s="1123"/>
      <c r="I750" s="1123"/>
      <c r="J750" s="1123"/>
      <c r="K750" s="1123"/>
      <c r="L750" s="1123"/>
      <c r="M750" s="1123"/>
      <c r="N750" s="1123"/>
      <c r="O750" s="1123"/>
      <c r="P750" s="1123"/>
      <c r="Q750" s="1123"/>
      <c r="R750" s="1123"/>
      <c r="S750" s="1123"/>
      <c r="T750" s="1123"/>
    </row>
    <row r="751" spans="1:20" ht="16.5" customHeight="1">
      <c r="A751" s="1123"/>
      <c r="B751" s="1123"/>
      <c r="C751" s="1123"/>
      <c r="D751" s="1123"/>
      <c r="E751" s="1123"/>
      <c r="F751" s="1123"/>
      <c r="G751" s="1123"/>
      <c r="H751" s="1123"/>
      <c r="I751" s="1123"/>
      <c r="J751" s="1123"/>
      <c r="K751" s="1123"/>
      <c r="L751" s="1123"/>
      <c r="M751" s="1123"/>
      <c r="N751" s="1123"/>
      <c r="O751" s="1123"/>
      <c r="P751" s="1123"/>
      <c r="Q751" s="1123"/>
      <c r="R751" s="1123"/>
      <c r="S751" s="1123"/>
      <c r="T751" s="1123"/>
    </row>
    <row r="752" spans="1:20" ht="16.5" customHeight="1">
      <c r="A752" s="1123"/>
      <c r="B752" s="1123"/>
      <c r="C752" s="1123"/>
      <c r="D752" s="1123"/>
      <c r="E752" s="1123"/>
      <c r="F752" s="1123"/>
      <c r="G752" s="1123"/>
      <c r="H752" s="1123"/>
      <c r="I752" s="1123"/>
      <c r="J752" s="1123"/>
      <c r="K752" s="1123"/>
      <c r="L752" s="1123"/>
      <c r="M752" s="1123"/>
      <c r="N752" s="1123"/>
      <c r="O752" s="1123"/>
      <c r="P752" s="1123"/>
      <c r="Q752" s="1123"/>
      <c r="R752" s="1123"/>
      <c r="S752" s="1123"/>
      <c r="T752" s="1123"/>
    </row>
    <row r="753" spans="1:20" ht="16.5" customHeight="1">
      <c r="A753" s="1123"/>
      <c r="B753" s="1123"/>
      <c r="C753" s="1123"/>
      <c r="D753" s="1123"/>
      <c r="E753" s="1123"/>
      <c r="F753" s="1123"/>
      <c r="G753" s="1123"/>
      <c r="H753" s="1123"/>
      <c r="I753" s="1123"/>
      <c r="J753" s="1123"/>
      <c r="K753" s="1123"/>
      <c r="L753" s="1123"/>
      <c r="M753" s="1123"/>
      <c r="N753" s="1123"/>
      <c r="O753" s="1123"/>
      <c r="P753" s="1123"/>
      <c r="Q753" s="1123"/>
      <c r="R753" s="1123"/>
      <c r="S753" s="1123"/>
      <c r="T753" s="1123"/>
    </row>
    <row r="754" spans="1:20" ht="16.5" customHeight="1">
      <c r="A754" s="1123"/>
      <c r="B754" s="1123"/>
      <c r="C754" s="1123"/>
      <c r="D754" s="1123"/>
      <c r="E754" s="1123"/>
      <c r="F754" s="1123"/>
      <c r="G754" s="1123"/>
      <c r="H754" s="1123"/>
      <c r="I754" s="1123"/>
      <c r="J754" s="1123"/>
      <c r="K754" s="1123"/>
      <c r="L754" s="1123"/>
      <c r="M754" s="1123"/>
      <c r="N754" s="1123"/>
      <c r="O754" s="1123"/>
      <c r="P754" s="1123"/>
      <c r="Q754" s="1123"/>
      <c r="R754" s="1123"/>
      <c r="S754" s="1123"/>
      <c r="T754" s="1123"/>
    </row>
    <row r="755" spans="1:20" ht="16.5" customHeight="1">
      <c r="A755" s="1123"/>
      <c r="B755" s="1123"/>
      <c r="C755" s="1123"/>
      <c r="D755" s="1123"/>
      <c r="E755" s="1123"/>
      <c r="F755" s="1123"/>
      <c r="G755" s="1123"/>
      <c r="H755" s="1123"/>
      <c r="I755" s="1123"/>
      <c r="J755" s="1123"/>
      <c r="K755" s="1123"/>
      <c r="L755" s="1123"/>
      <c r="M755" s="1123"/>
      <c r="N755" s="1123"/>
      <c r="O755" s="1123"/>
      <c r="P755" s="1123"/>
      <c r="Q755" s="1123"/>
      <c r="R755" s="1123"/>
      <c r="S755" s="1123"/>
      <c r="T755" s="1123"/>
    </row>
    <row r="756" spans="1:20" ht="16.5" customHeight="1">
      <c r="A756" s="1123"/>
      <c r="B756" s="1123"/>
      <c r="C756" s="1123"/>
      <c r="D756" s="1123"/>
      <c r="E756" s="1123"/>
      <c r="F756" s="1123"/>
      <c r="G756" s="1123"/>
      <c r="H756" s="1123"/>
      <c r="I756" s="1123"/>
      <c r="J756" s="1123"/>
      <c r="K756" s="1123"/>
      <c r="L756" s="1123"/>
      <c r="M756" s="1123"/>
      <c r="N756" s="1123"/>
      <c r="O756" s="1123"/>
      <c r="P756" s="1123"/>
      <c r="Q756" s="1123"/>
      <c r="R756" s="1123"/>
      <c r="S756" s="1123"/>
      <c r="T756" s="1123"/>
    </row>
    <row r="757" spans="1:20" ht="16.5" customHeight="1">
      <c r="A757" s="1123"/>
      <c r="B757" s="1123"/>
      <c r="C757" s="1123"/>
      <c r="D757" s="1123"/>
      <c r="E757" s="1123"/>
      <c r="F757" s="1123"/>
      <c r="G757" s="1123"/>
      <c r="H757" s="1123"/>
      <c r="I757" s="1123"/>
      <c r="J757" s="1123"/>
      <c r="K757" s="1123"/>
      <c r="L757" s="1123"/>
      <c r="M757" s="1123"/>
      <c r="N757" s="1123"/>
      <c r="O757" s="1123"/>
      <c r="P757" s="1123"/>
      <c r="Q757" s="1123"/>
      <c r="R757" s="1123"/>
      <c r="S757" s="1123"/>
      <c r="T757" s="1123"/>
    </row>
    <row r="758" spans="1:20" ht="16.5" customHeight="1">
      <c r="A758" s="1123"/>
      <c r="B758" s="1123"/>
      <c r="C758" s="1123"/>
      <c r="D758" s="1123"/>
      <c r="E758" s="1123"/>
      <c r="F758" s="1123"/>
      <c r="G758" s="1123"/>
      <c r="H758" s="1123"/>
      <c r="I758" s="1123"/>
      <c r="J758" s="1123"/>
      <c r="K758" s="1123"/>
      <c r="L758" s="1123"/>
      <c r="M758" s="1123"/>
      <c r="N758" s="1123"/>
      <c r="O758" s="1123"/>
      <c r="P758" s="1123"/>
      <c r="Q758" s="1123"/>
      <c r="R758" s="1123"/>
      <c r="S758" s="1123"/>
      <c r="T758" s="1123"/>
    </row>
    <row r="759" spans="1:20" ht="16.5" customHeight="1">
      <c r="A759" s="1123"/>
      <c r="B759" s="1123"/>
      <c r="C759" s="1123"/>
      <c r="D759" s="1123"/>
      <c r="E759" s="1123"/>
      <c r="F759" s="1123"/>
      <c r="G759" s="1123"/>
      <c r="H759" s="1123"/>
      <c r="I759" s="1123"/>
      <c r="J759" s="1123"/>
      <c r="K759" s="1123"/>
      <c r="L759" s="1123"/>
      <c r="M759" s="1123"/>
      <c r="N759" s="1123"/>
      <c r="O759" s="1123"/>
      <c r="P759" s="1123"/>
      <c r="Q759" s="1123"/>
      <c r="R759" s="1123"/>
      <c r="S759" s="1123"/>
      <c r="T759" s="1123"/>
    </row>
    <row r="760" spans="1:20" ht="16.5" customHeight="1">
      <c r="A760" s="1123"/>
      <c r="B760" s="1123"/>
      <c r="C760" s="1123"/>
      <c r="D760" s="1123"/>
      <c r="E760" s="1123"/>
      <c r="F760" s="1123"/>
      <c r="G760" s="1123"/>
      <c r="H760" s="1123"/>
      <c r="I760" s="1123"/>
      <c r="J760" s="1123"/>
      <c r="K760" s="1123"/>
      <c r="L760" s="1123"/>
      <c r="M760" s="1123"/>
      <c r="N760" s="1123"/>
      <c r="O760" s="1123"/>
      <c r="P760" s="1123"/>
      <c r="Q760" s="1123"/>
      <c r="R760" s="1123"/>
      <c r="S760" s="1123"/>
      <c r="T760" s="1123"/>
    </row>
    <row r="761" spans="1:20" ht="16.5" customHeight="1">
      <c r="A761" s="1123"/>
      <c r="B761" s="1123"/>
      <c r="C761" s="1123"/>
      <c r="D761" s="1123"/>
      <c r="E761" s="1123"/>
      <c r="F761" s="1123"/>
      <c r="G761" s="1123"/>
      <c r="H761" s="1123"/>
      <c r="I761" s="1123"/>
      <c r="J761" s="1123"/>
      <c r="K761" s="1123"/>
      <c r="L761" s="1123"/>
      <c r="M761" s="1123"/>
      <c r="N761" s="1123"/>
      <c r="O761" s="1123"/>
      <c r="P761" s="1123"/>
      <c r="Q761" s="1123"/>
      <c r="R761" s="1123"/>
      <c r="S761" s="1123"/>
      <c r="T761" s="1123"/>
    </row>
    <row r="762" spans="1:20" ht="16.5" customHeight="1">
      <c r="A762" s="1123"/>
      <c r="B762" s="1123"/>
      <c r="C762" s="1123"/>
      <c r="D762" s="1123"/>
      <c r="E762" s="1123"/>
      <c r="F762" s="1123"/>
      <c r="G762" s="1123"/>
      <c r="H762" s="1123"/>
      <c r="I762" s="1123"/>
      <c r="J762" s="1123"/>
      <c r="K762" s="1123"/>
      <c r="L762" s="1123"/>
      <c r="M762" s="1123"/>
      <c r="N762" s="1123"/>
      <c r="O762" s="1123"/>
      <c r="P762" s="1123"/>
      <c r="Q762" s="1123"/>
      <c r="R762" s="1123"/>
      <c r="S762" s="1123"/>
      <c r="T762" s="1123"/>
    </row>
    <row r="763" spans="1:20" ht="16.5" customHeight="1">
      <c r="A763" s="1123"/>
      <c r="B763" s="1123"/>
      <c r="C763" s="1123"/>
      <c r="D763" s="1123"/>
      <c r="E763" s="1123"/>
      <c r="F763" s="1123"/>
      <c r="G763" s="1123"/>
      <c r="H763" s="1123"/>
      <c r="I763" s="1123"/>
      <c r="J763" s="1123"/>
      <c r="K763" s="1123"/>
      <c r="L763" s="1123"/>
      <c r="M763" s="1123"/>
      <c r="N763" s="1123"/>
      <c r="O763" s="1123"/>
      <c r="P763" s="1123"/>
      <c r="Q763" s="1123"/>
      <c r="R763" s="1123"/>
      <c r="S763" s="1123"/>
      <c r="T763" s="1123"/>
    </row>
    <row r="764" spans="1:20" ht="16.5" customHeight="1">
      <c r="A764" s="1123"/>
      <c r="B764" s="1123"/>
      <c r="C764" s="1123"/>
      <c r="D764" s="1123"/>
      <c r="E764" s="1123"/>
      <c r="F764" s="1123"/>
      <c r="G764" s="1123"/>
      <c r="H764" s="1123"/>
      <c r="I764" s="1123"/>
      <c r="J764" s="1123"/>
      <c r="K764" s="1123"/>
      <c r="L764" s="1123"/>
      <c r="M764" s="1123"/>
      <c r="N764" s="1123"/>
      <c r="O764" s="1123"/>
      <c r="P764" s="1123"/>
      <c r="Q764" s="1123"/>
      <c r="R764" s="1123"/>
      <c r="S764" s="1123"/>
      <c r="T764" s="1123"/>
    </row>
    <row r="765" spans="1:20" ht="16.5" customHeight="1">
      <c r="A765" s="1123"/>
      <c r="B765" s="1123"/>
      <c r="C765" s="1123"/>
      <c r="D765" s="1123"/>
      <c r="E765" s="1123"/>
      <c r="F765" s="1123"/>
      <c r="G765" s="1123"/>
      <c r="H765" s="1123"/>
      <c r="I765" s="1123"/>
      <c r="J765" s="1123"/>
      <c r="K765" s="1123"/>
      <c r="L765" s="1123"/>
      <c r="M765" s="1123"/>
      <c r="N765" s="1123"/>
      <c r="O765" s="1123"/>
      <c r="P765" s="1123"/>
      <c r="Q765" s="1123"/>
      <c r="R765" s="1123"/>
      <c r="S765" s="1123"/>
      <c r="T765" s="1123"/>
    </row>
    <row r="766" spans="1:20" ht="16.5" customHeight="1">
      <c r="A766" s="1123"/>
      <c r="B766" s="1123"/>
      <c r="C766" s="1123"/>
      <c r="D766" s="1123"/>
      <c r="E766" s="1123"/>
      <c r="F766" s="1123"/>
      <c r="G766" s="1123"/>
      <c r="H766" s="1123"/>
      <c r="I766" s="1123"/>
      <c r="J766" s="1123"/>
      <c r="K766" s="1123"/>
      <c r="L766" s="1123"/>
      <c r="M766" s="1123"/>
      <c r="N766" s="1123"/>
      <c r="O766" s="1123"/>
      <c r="P766" s="1123"/>
      <c r="Q766" s="1123"/>
      <c r="R766" s="1123"/>
      <c r="S766" s="1123"/>
      <c r="T766" s="1123"/>
    </row>
    <row r="767" spans="1:20" ht="16.5" customHeight="1">
      <c r="A767" s="1123"/>
      <c r="B767" s="1123"/>
      <c r="C767" s="1123"/>
      <c r="D767" s="1123"/>
      <c r="E767" s="1123"/>
      <c r="F767" s="1123"/>
      <c r="G767" s="1123"/>
      <c r="H767" s="1123"/>
      <c r="I767" s="1123"/>
      <c r="J767" s="1123"/>
      <c r="K767" s="1123"/>
      <c r="L767" s="1123"/>
      <c r="M767" s="1123"/>
      <c r="N767" s="1123"/>
      <c r="O767" s="1123"/>
      <c r="P767" s="1123"/>
      <c r="Q767" s="1123"/>
      <c r="R767" s="1123"/>
      <c r="S767" s="1123"/>
      <c r="T767" s="1123"/>
    </row>
    <row r="768" spans="1:20" ht="16.5" customHeight="1">
      <c r="A768" s="1123"/>
      <c r="B768" s="1123"/>
      <c r="C768" s="1123"/>
      <c r="D768" s="1123"/>
      <c r="E768" s="1123"/>
      <c r="F768" s="1123"/>
      <c r="G768" s="1123"/>
      <c r="H768" s="1123"/>
      <c r="I768" s="1123"/>
      <c r="J768" s="1123"/>
      <c r="K768" s="1123"/>
      <c r="L768" s="1123"/>
      <c r="M768" s="1123"/>
      <c r="N768" s="1123"/>
      <c r="O768" s="1123"/>
      <c r="P768" s="1123"/>
      <c r="Q768" s="1123"/>
      <c r="R768" s="1123"/>
      <c r="S768" s="1123"/>
      <c r="T768" s="1123"/>
    </row>
    <row r="769" spans="1:20" ht="16.5" customHeight="1">
      <c r="A769" s="1123"/>
      <c r="B769" s="1123"/>
      <c r="C769" s="1123"/>
      <c r="D769" s="1123"/>
      <c r="E769" s="1123"/>
      <c r="F769" s="1123"/>
      <c r="G769" s="1123"/>
      <c r="H769" s="1123"/>
      <c r="I769" s="1123"/>
      <c r="J769" s="1123"/>
      <c r="K769" s="1123"/>
      <c r="L769" s="1123"/>
      <c r="M769" s="1123"/>
      <c r="N769" s="1123"/>
      <c r="O769" s="1123"/>
      <c r="P769" s="1123"/>
      <c r="Q769" s="1123"/>
      <c r="R769" s="1123"/>
      <c r="S769" s="1123"/>
      <c r="T769" s="1123"/>
    </row>
    <row r="770" spans="1:20" ht="16.5" customHeight="1">
      <c r="A770" s="1123"/>
      <c r="B770" s="1123"/>
      <c r="C770" s="1123"/>
      <c r="D770" s="1123"/>
      <c r="E770" s="1123"/>
      <c r="F770" s="1123"/>
      <c r="G770" s="1123"/>
      <c r="H770" s="1123"/>
      <c r="I770" s="1123"/>
      <c r="J770" s="1123"/>
      <c r="K770" s="1123"/>
      <c r="L770" s="1123"/>
      <c r="M770" s="1123"/>
      <c r="N770" s="1123"/>
      <c r="O770" s="1123"/>
      <c r="P770" s="1123"/>
      <c r="Q770" s="1123"/>
      <c r="R770" s="1123"/>
      <c r="S770" s="1123"/>
      <c r="T770" s="1123"/>
    </row>
    <row r="771" spans="1:20" ht="16.5" customHeight="1">
      <c r="A771" s="1123"/>
      <c r="B771" s="1123"/>
      <c r="C771" s="1123"/>
      <c r="D771" s="1123"/>
      <c r="E771" s="1123"/>
      <c r="F771" s="1123"/>
      <c r="G771" s="1123"/>
      <c r="H771" s="1123"/>
      <c r="I771" s="1123"/>
      <c r="J771" s="1123"/>
      <c r="K771" s="1123"/>
      <c r="L771" s="1123"/>
      <c r="M771" s="1123"/>
      <c r="N771" s="1123"/>
      <c r="O771" s="1123"/>
      <c r="P771" s="1123"/>
      <c r="Q771" s="1123"/>
      <c r="R771" s="1123"/>
      <c r="S771" s="1123"/>
      <c r="T771" s="1123"/>
    </row>
    <row r="772" spans="1:20" ht="16.5" customHeight="1">
      <c r="A772" s="1123"/>
      <c r="B772" s="1123"/>
      <c r="C772" s="1123"/>
      <c r="D772" s="1123"/>
      <c r="E772" s="1123"/>
      <c r="F772" s="1123"/>
      <c r="G772" s="1123"/>
      <c r="H772" s="1123"/>
      <c r="I772" s="1123"/>
      <c r="J772" s="1123"/>
      <c r="K772" s="1123"/>
      <c r="L772" s="1123"/>
      <c r="M772" s="1123"/>
      <c r="N772" s="1123"/>
      <c r="O772" s="1123"/>
      <c r="P772" s="1123"/>
      <c r="Q772" s="1123"/>
      <c r="R772" s="1123"/>
      <c r="S772" s="1123"/>
      <c r="T772" s="1123"/>
    </row>
    <row r="773" spans="1:20" ht="16.5" customHeight="1">
      <c r="A773" s="1123"/>
      <c r="B773" s="1123"/>
      <c r="C773" s="1123"/>
      <c r="D773" s="1123"/>
      <c r="E773" s="1123"/>
      <c r="F773" s="1123"/>
      <c r="G773" s="1123"/>
      <c r="H773" s="1123"/>
      <c r="I773" s="1123"/>
      <c r="J773" s="1123"/>
      <c r="K773" s="1123"/>
      <c r="L773" s="1123"/>
      <c r="M773" s="1123"/>
      <c r="N773" s="1123"/>
      <c r="O773" s="1123"/>
      <c r="P773" s="1123"/>
      <c r="Q773" s="1123"/>
      <c r="R773" s="1123"/>
      <c r="S773" s="1123"/>
      <c r="T773" s="1123"/>
    </row>
    <row r="774" spans="1:20" ht="16.5" customHeight="1">
      <c r="A774" s="1123"/>
      <c r="B774" s="1123"/>
      <c r="C774" s="1123"/>
      <c r="D774" s="1123"/>
      <c r="E774" s="1123"/>
      <c r="F774" s="1123"/>
      <c r="G774" s="1123"/>
      <c r="H774" s="1123"/>
      <c r="I774" s="1123"/>
      <c r="J774" s="1123"/>
      <c r="K774" s="1123"/>
      <c r="L774" s="1123"/>
      <c r="M774" s="1123"/>
      <c r="N774" s="1123"/>
      <c r="O774" s="1123"/>
      <c r="P774" s="1123"/>
      <c r="Q774" s="1123"/>
      <c r="R774" s="1123"/>
      <c r="S774" s="1123"/>
      <c r="T774" s="1123"/>
    </row>
    <row r="775" spans="1:20" ht="16.5" customHeight="1">
      <c r="A775" s="1123"/>
      <c r="B775" s="1123"/>
      <c r="C775" s="1123"/>
      <c r="D775" s="1123"/>
      <c r="E775" s="1123"/>
      <c r="F775" s="1123"/>
      <c r="G775" s="1123"/>
      <c r="H775" s="1123"/>
      <c r="I775" s="1123"/>
      <c r="J775" s="1123"/>
      <c r="K775" s="1123"/>
      <c r="L775" s="1123"/>
      <c r="M775" s="1123"/>
      <c r="N775" s="1123"/>
      <c r="O775" s="1123"/>
      <c r="P775" s="1123"/>
      <c r="Q775" s="1123"/>
      <c r="R775" s="1123"/>
      <c r="S775" s="1123"/>
      <c r="T775" s="1123"/>
    </row>
    <row r="776" spans="1:20" ht="16.5" customHeight="1">
      <c r="A776" s="1123"/>
      <c r="B776" s="1123"/>
      <c r="C776" s="1123"/>
      <c r="D776" s="1123"/>
      <c r="E776" s="1123"/>
      <c r="F776" s="1123"/>
      <c r="G776" s="1123"/>
      <c r="H776" s="1123"/>
      <c r="I776" s="1123"/>
      <c r="J776" s="1123"/>
      <c r="K776" s="1123"/>
      <c r="L776" s="1123"/>
      <c r="M776" s="1123"/>
      <c r="N776" s="1123"/>
      <c r="O776" s="1123"/>
      <c r="P776" s="1123"/>
      <c r="Q776" s="1123"/>
      <c r="R776" s="1123"/>
      <c r="S776" s="1123"/>
      <c r="T776" s="1123"/>
    </row>
    <row r="777" spans="1:20" ht="16.5" customHeight="1">
      <c r="A777" s="1123"/>
      <c r="B777" s="1123"/>
      <c r="C777" s="1123"/>
      <c r="D777" s="1123"/>
      <c r="E777" s="1123"/>
      <c r="F777" s="1123"/>
      <c r="G777" s="1123"/>
      <c r="H777" s="1123"/>
      <c r="I777" s="1123"/>
      <c r="J777" s="1123"/>
      <c r="K777" s="1123"/>
      <c r="L777" s="1123"/>
      <c r="M777" s="1123"/>
      <c r="N777" s="1123"/>
      <c r="O777" s="1123"/>
      <c r="P777" s="1123"/>
      <c r="Q777" s="1123"/>
      <c r="R777" s="1123"/>
      <c r="S777" s="1123"/>
      <c r="T777" s="1123"/>
    </row>
    <row r="778" spans="1:20" ht="16.5" customHeight="1">
      <c r="A778" s="1123"/>
      <c r="B778" s="1123"/>
      <c r="C778" s="1123"/>
      <c r="D778" s="1123"/>
      <c r="E778" s="1123"/>
      <c r="F778" s="1123"/>
      <c r="G778" s="1123"/>
      <c r="H778" s="1123"/>
      <c r="I778" s="1123"/>
      <c r="J778" s="1123"/>
      <c r="K778" s="1123"/>
      <c r="L778" s="1123"/>
      <c r="M778" s="1123"/>
      <c r="N778" s="1123"/>
      <c r="O778" s="1123"/>
      <c r="P778" s="1123"/>
      <c r="Q778" s="1123"/>
      <c r="R778" s="1123"/>
      <c r="S778" s="1123"/>
      <c r="T778" s="1123"/>
    </row>
    <row r="779" spans="1:20" ht="16.5" customHeight="1">
      <c r="A779" s="1123"/>
      <c r="B779" s="1123"/>
      <c r="C779" s="1123"/>
      <c r="D779" s="1123"/>
      <c r="E779" s="1123"/>
      <c r="F779" s="1123"/>
      <c r="G779" s="1123"/>
      <c r="H779" s="1123"/>
      <c r="I779" s="1123"/>
      <c r="J779" s="1123"/>
      <c r="K779" s="1123"/>
      <c r="L779" s="1123"/>
      <c r="M779" s="1123"/>
      <c r="N779" s="1123"/>
      <c r="O779" s="1123"/>
      <c r="P779" s="1123"/>
      <c r="Q779" s="1123"/>
      <c r="R779" s="1123"/>
      <c r="S779" s="1123"/>
      <c r="T779" s="1123"/>
    </row>
    <row r="780" spans="1:20" ht="16.5" customHeight="1">
      <c r="A780" s="1123"/>
      <c r="B780" s="1123"/>
      <c r="C780" s="1123"/>
      <c r="D780" s="1123"/>
      <c r="E780" s="1123"/>
      <c r="F780" s="1123"/>
      <c r="G780" s="1123"/>
      <c r="H780" s="1123"/>
      <c r="I780" s="1123"/>
      <c r="J780" s="1123"/>
      <c r="K780" s="1123"/>
      <c r="L780" s="1123"/>
      <c r="M780" s="1123"/>
      <c r="N780" s="1123"/>
      <c r="O780" s="1123"/>
      <c r="P780" s="1123"/>
      <c r="Q780" s="1123"/>
      <c r="R780" s="1123"/>
      <c r="S780" s="1123"/>
      <c r="T780" s="1123"/>
    </row>
    <row r="781" spans="1:20" ht="16.5" customHeight="1">
      <c r="A781" s="1123"/>
      <c r="B781" s="1123"/>
      <c r="C781" s="1123"/>
      <c r="D781" s="1123"/>
      <c r="E781" s="1123"/>
      <c r="F781" s="1123"/>
      <c r="G781" s="1123"/>
      <c r="H781" s="1123"/>
      <c r="I781" s="1123"/>
      <c r="J781" s="1123"/>
      <c r="K781" s="1123"/>
      <c r="L781" s="1123"/>
      <c r="M781" s="1123"/>
      <c r="N781" s="1123"/>
      <c r="O781" s="1123"/>
      <c r="P781" s="1123"/>
      <c r="Q781" s="1123"/>
      <c r="R781" s="1123"/>
      <c r="S781" s="1123"/>
      <c r="T781" s="1123"/>
    </row>
    <row r="782" spans="1:20" ht="16.5" customHeight="1">
      <c r="A782" s="1123"/>
      <c r="B782" s="1123"/>
      <c r="C782" s="1123"/>
      <c r="D782" s="1123"/>
      <c r="E782" s="1123"/>
      <c r="F782" s="1123"/>
      <c r="G782" s="1123"/>
      <c r="H782" s="1123"/>
      <c r="I782" s="1123"/>
      <c r="J782" s="1123"/>
      <c r="K782" s="1123"/>
      <c r="L782" s="1123"/>
      <c r="M782" s="1123"/>
      <c r="N782" s="1123"/>
      <c r="O782" s="1123"/>
      <c r="P782" s="1123"/>
      <c r="Q782" s="1123"/>
      <c r="R782" s="1123"/>
      <c r="S782" s="1123"/>
      <c r="T782" s="1123"/>
    </row>
    <row r="783" spans="1:20" ht="16.5" customHeight="1">
      <c r="A783" s="1123"/>
      <c r="B783" s="1123"/>
      <c r="C783" s="1123"/>
      <c r="D783" s="1123"/>
      <c r="E783" s="1123"/>
      <c r="F783" s="1123"/>
      <c r="G783" s="1123"/>
      <c r="H783" s="1123"/>
      <c r="I783" s="1123"/>
      <c r="J783" s="1123"/>
      <c r="K783" s="1123"/>
      <c r="L783" s="1123"/>
      <c r="M783" s="1123"/>
      <c r="N783" s="1123"/>
      <c r="O783" s="1123"/>
      <c r="P783" s="1123"/>
      <c r="Q783" s="1123"/>
      <c r="R783" s="1123"/>
      <c r="S783" s="1123"/>
      <c r="T783" s="1123"/>
    </row>
    <row r="784" spans="1:20" ht="16.5" customHeight="1">
      <c r="A784" s="1123"/>
      <c r="B784" s="1123"/>
      <c r="C784" s="1123"/>
      <c r="D784" s="1123"/>
      <c r="E784" s="1123"/>
      <c r="F784" s="1123"/>
      <c r="G784" s="1123"/>
      <c r="H784" s="1123"/>
      <c r="I784" s="1123"/>
      <c r="J784" s="1123"/>
      <c r="K784" s="1123"/>
      <c r="L784" s="1123"/>
      <c r="M784" s="1123"/>
      <c r="N784" s="1123"/>
      <c r="O784" s="1123"/>
      <c r="P784" s="1123"/>
      <c r="Q784" s="1123"/>
      <c r="R784" s="1123"/>
      <c r="S784" s="1123"/>
      <c r="T784" s="1123"/>
    </row>
    <row r="785" spans="1:20" ht="16.5" customHeight="1">
      <c r="A785" s="1123"/>
      <c r="B785" s="1123"/>
      <c r="C785" s="1123"/>
      <c r="D785" s="1123"/>
      <c r="E785" s="1123"/>
      <c r="F785" s="1123"/>
      <c r="G785" s="1123"/>
      <c r="H785" s="1123"/>
      <c r="I785" s="1123"/>
      <c r="J785" s="1123"/>
      <c r="K785" s="1123"/>
      <c r="L785" s="1123"/>
      <c r="M785" s="1123"/>
      <c r="N785" s="1123"/>
      <c r="O785" s="1123"/>
      <c r="P785" s="1123"/>
      <c r="Q785" s="1123"/>
      <c r="R785" s="1123"/>
      <c r="S785" s="1123"/>
      <c r="T785" s="1123"/>
    </row>
    <row r="786" spans="1:20" ht="16.5" customHeight="1">
      <c r="A786" s="1123"/>
      <c r="B786" s="1123"/>
      <c r="C786" s="1123"/>
      <c r="D786" s="1123"/>
      <c r="E786" s="1123"/>
      <c r="F786" s="1123"/>
      <c r="G786" s="1123"/>
      <c r="H786" s="1123"/>
      <c r="I786" s="1123"/>
      <c r="J786" s="1123"/>
      <c r="K786" s="1123"/>
      <c r="L786" s="1123"/>
      <c r="M786" s="1123"/>
      <c r="N786" s="1123"/>
      <c r="O786" s="1123"/>
      <c r="P786" s="1123"/>
      <c r="Q786" s="1123"/>
      <c r="R786" s="1123"/>
      <c r="S786" s="1123"/>
      <c r="T786" s="1123"/>
    </row>
    <row r="787" spans="1:20" ht="16.5" customHeight="1">
      <c r="A787" s="1123"/>
      <c r="B787" s="1123"/>
      <c r="C787" s="1123"/>
      <c r="D787" s="1123"/>
      <c r="E787" s="1123"/>
      <c r="F787" s="1123"/>
      <c r="G787" s="1123"/>
      <c r="H787" s="1123"/>
      <c r="I787" s="1123"/>
      <c r="J787" s="1123"/>
      <c r="K787" s="1123"/>
      <c r="L787" s="1123"/>
      <c r="M787" s="1123"/>
      <c r="N787" s="1123"/>
      <c r="O787" s="1123"/>
      <c r="P787" s="1123"/>
      <c r="Q787" s="1123"/>
      <c r="R787" s="1123"/>
      <c r="S787" s="1123"/>
      <c r="T787" s="1123"/>
    </row>
    <row r="788" spans="1:20" ht="16.5" customHeight="1">
      <c r="A788" s="1123"/>
      <c r="B788" s="1123"/>
      <c r="C788" s="1123"/>
      <c r="D788" s="1123"/>
      <c r="E788" s="1123"/>
      <c r="F788" s="1123"/>
      <c r="G788" s="1123"/>
      <c r="H788" s="1123"/>
      <c r="I788" s="1123"/>
      <c r="J788" s="1123"/>
      <c r="K788" s="1123"/>
      <c r="L788" s="1123"/>
      <c r="M788" s="1123"/>
      <c r="N788" s="1123"/>
      <c r="O788" s="1123"/>
      <c r="P788" s="1123"/>
      <c r="Q788" s="1123"/>
      <c r="R788" s="1123"/>
      <c r="S788" s="1123"/>
      <c r="T788" s="1123"/>
    </row>
    <row r="789" spans="1:20" ht="16.5" customHeight="1">
      <c r="A789" s="1123"/>
      <c r="B789" s="1123"/>
      <c r="C789" s="1123"/>
      <c r="D789" s="1123"/>
      <c r="E789" s="1123"/>
      <c r="F789" s="1123"/>
      <c r="G789" s="1123"/>
      <c r="H789" s="1123"/>
      <c r="I789" s="1123"/>
      <c r="J789" s="1123"/>
      <c r="K789" s="1123"/>
      <c r="L789" s="1123"/>
      <c r="M789" s="1123"/>
      <c r="N789" s="1123"/>
      <c r="O789" s="1123"/>
      <c r="P789" s="1123"/>
      <c r="Q789" s="1123"/>
      <c r="R789" s="1123"/>
      <c r="S789" s="1123"/>
      <c r="T789" s="1123"/>
    </row>
    <row r="790" spans="1:20" ht="16.5" customHeight="1">
      <c r="A790" s="1123"/>
      <c r="B790" s="1123"/>
      <c r="C790" s="1123"/>
      <c r="D790" s="1123"/>
      <c r="E790" s="1123"/>
      <c r="F790" s="1123"/>
      <c r="G790" s="1123"/>
      <c r="H790" s="1123"/>
      <c r="I790" s="1123"/>
      <c r="J790" s="1123"/>
      <c r="K790" s="1123"/>
      <c r="L790" s="1123"/>
      <c r="M790" s="1123"/>
      <c r="N790" s="1123"/>
      <c r="O790" s="1123"/>
      <c r="P790" s="1123"/>
      <c r="Q790" s="1123"/>
      <c r="R790" s="1123"/>
      <c r="S790" s="1123"/>
      <c r="T790" s="1123"/>
    </row>
    <row r="791" spans="1:20" ht="16.5" customHeight="1">
      <c r="A791" s="1123"/>
      <c r="B791" s="1123"/>
      <c r="C791" s="1123"/>
      <c r="D791" s="1123"/>
      <c r="E791" s="1123"/>
      <c r="F791" s="1123"/>
      <c r="G791" s="1123"/>
      <c r="H791" s="1123"/>
      <c r="I791" s="1123"/>
      <c r="J791" s="1123"/>
      <c r="K791" s="1123"/>
      <c r="L791" s="1123"/>
      <c r="M791" s="1123"/>
      <c r="N791" s="1123"/>
      <c r="O791" s="1123"/>
      <c r="P791" s="1123"/>
      <c r="Q791" s="1123"/>
      <c r="R791" s="1123"/>
      <c r="S791" s="1123"/>
      <c r="T791" s="1123"/>
    </row>
    <row r="792" spans="1:20" ht="16.5" customHeight="1">
      <c r="A792" s="1123"/>
      <c r="B792" s="1123"/>
      <c r="C792" s="1123"/>
      <c r="D792" s="1123"/>
      <c r="E792" s="1123"/>
      <c r="F792" s="1123"/>
      <c r="G792" s="1123"/>
      <c r="H792" s="1123"/>
      <c r="I792" s="1123"/>
      <c r="J792" s="1123"/>
      <c r="K792" s="1123"/>
      <c r="L792" s="1123"/>
      <c r="M792" s="1123"/>
      <c r="N792" s="1123"/>
      <c r="O792" s="1123"/>
      <c r="P792" s="1123"/>
      <c r="Q792" s="1123"/>
      <c r="R792" s="1123"/>
      <c r="S792" s="1123"/>
      <c r="T792" s="1123"/>
    </row>
    <row r="793" spans="1:20" ht="16.5" customHeight="1">
      <c r="A793" s="1123"/>
      <c r="B793" s="1123"/>
      <c r="C793" s="1123"/>
      <c r="D793" s="1123"/>
      <c r="E793" s="1123"/>
      <c r="F793" s="1123"/>
      <c r="G793" s="1123"/>
      <c r="H793" s="1123"/>
      <c r="I793" s="1123"/>
      <c r="J793" s="1123"/>
      <c r="K793" s="1123"/>
      <c r="L793" s="1123"/>
      <c r="M793" s="1123"/>
      <c r="N793" s="1123"/>
      <c r="O793" s="1123"/>
      <c r="P793" s="1123"/>
      <c r="Q793" s="1123"/>
      <c r="R793" s="1123"/>
      <c r="S793" s="1123"/>
      <c r="T793" s="1123"/>
    </row>
    <row r="794" spans="1:20" ht="16.5" customHeight="1">
      <c r="A794" s="1123"/>
      <c r="B794" s="1123"/>
      <c r="C794" s="1123"/>
      <c r="D794" s="1123"/>
      <c r="E794" s="1123"/>
      <c r="F794" s="1123"/>
      <c r="G794" s="1123"/>
      <c r="H794" s="1123"/>
      <c r="I794" s="1123"/>
      <c r="J794" s="1123"/>
      <c r="K794" s="1123"/>
      <c r="L794" s="1123"/>
      <c r="M794" s="1123"/>
      <c r="N794" s="1123"/>
      <c r="O794" s="1123"/>
      <c r="P794" s="1123"/>
      <c r="Q794" s="1123"/>
      <c r="R794" s="1123"/>
      <c r="S794" s="1123"/>
      <c r="T794" s="1123"/>
    </row>
    <row r="795" spans="1:20" ht="16.5" customHeight="1">
      <c r="A795" s="1123"/>
      <c r="B795" s="1123"/>
      <c r="C795" s="1123"/>
      <c r="D795" s="1123"/>
      <c r="E795" s="1123"/>
      <c r="F795" s="1123"/>
      <c r="G795" s="1123"/>
      <c r="H795" s="1123"/>
      <c r="I795" s="1123"/>
      <c r="J795" s="1123"/>
      <c r="K795" s="1123"/>
      <c r="L795" s="1123"/>
      <c r="M795" s="1123"/>
      <c r="N795" s="1123"/>
      <c r="O795" s="1123"/>
      <c r="P795" s="1123"/>
      <c r="Q795" s="1123"/>
      <c r="R795" s="1123"/>
      <c r="S795" s="1123"/>
      <c r="T795" s="1123"/>
    </row>
    <row r="796" spans="1:20" ht="16.5" customHeight="1">
      <c r="A796" s="1123"/>
      <c r="B796" s="1123"/>
      <c r="C796" s="1123"/>
      <c r="D796" s="1123"/>
      <c r="E796" s="1123"/>
      <c r="F796" s="1123"/>
      <c r="G796" s="1123"/>
      <c r="H796" s="1123"/>
      <c r="I796" s="1123"/>
      <c r="J796" s="1123"/>
      <c r="K796" s="1123"/>
      <c r="L796" s="1123"/>
      <c r="M796" s="1123"/>
      <c r="N796" s="1123"/>
      <c r="O796" s="1123"/>
      <c r="P796" s="1123"/>
      <c r="Q796" s="1123"/>
      <c r="R796" s="1123"/>
      <c r="S796" s="1123"/>
      <c r="T796" s="1123"/>
    </row>
    <row r="797" spans="1:20" ht="16.5" customHeight="1">
      <c r="A797" s="1123"/>
      <c r="B797" s="1123"/>
      <c r="C797" s="1123"/>
      <c r="D797" s="1123"/>
      <c r="E797" s="1123"/>
      <c r="F797" s="1123"/>
      <c r="G797" s="1123"/>
      <c r="H797" s="1123"/>
      <c r="I797" s="1123"/>
      <c r="J797" s="1123"/>
      <c r="K797" s="1123"/>
      <c r="L797" s="1123"/>
      <c r="M797" s="1123"/>
      <c r="N797" s="1123"/>
      <c r="O797" s="1123"/>
      <c r="P797" s="1123"/>
      <c r="Q797" s="1123"/>
      <c r="R797" s="1123"/>
      <c r="S797" s="1123"/>
      <c r="T797" s="1123"/>
    </row>
    <row r="798" spans="1:20" ht="16.5" customHeight="1">
      <c r="A798" s="1123"/>
      <c r="B798" s="1123"/>
      <c r="C798" s="1123"/>
      <c r="D798" s="1123"/>
      <c r="E798" s="1123"/>
      <c r="F798" s="1123"/>
      <c r="G798" s="1123"/>
      <c r="H798" s="1123"/>
      <c r="I798" s="1123"/>
      <c r="J798" s="1123"/>
      <c r="K798" s="1123"/>
      <c r="L798" s="1123"/>
      <c r="M798" s="1123"/>
      <c r="N798" s="1123"/>
      <c r="O798" s="1123"/>
      <c r="P798" s="1123"/>
      <c r="Q798" s="1123"/>
      <c r="R798" s="1123"/>
      <c r="S798" s="1123"/>
      <c r="T798" s="1123"/>
    </row>
    <row r="799" spans="1:20" ht="16.5" customHeight="1">
      <c r="A799" s="1123"/>
      <c r="B799" s="1123"/>
      <c r="C799" s="1123"/>
      <c r="D799" s="1123"/>
      <c r="E799" s="1123"/>
      <c r="F799" s="1123"/>
      <c r="G799" s="1123"/>
      <c r="H799" s="1123"/>
      <c r="I799" s="1123"/>
      <c r="J799" s="1123"/>
      <c r="K799" s="1123"/>
      <c r="L799" s="1123"/>
      <c r="M799" s="1123"/>
      <c r="N799" s="1123"/>
      <c r="O799" s="1123"/>
      <c r="P799" s="1123"/>
      <c r="Q799" s="1123"/>
      <c r="R799" s="1123"/>
      <c r="S799" s="1123"/>
      <c r="T799" s="1123"/>
    </row>
    <row r="800" spans="1:20" ht="16.5" customHeight="1">
      <c r="A800" s="1123"/>
      <c r="B800" s="1123"/>
      <c r="C800" s="1123"/>
      <c r="D800" s="1123"/>
      <c r="E800" s="1123"/>
      <c r="F800" s="1123"/>
      <c r="G800" s="1123"/>
      <c r="H800" s="1123"/>
      <c r="I800" s="1123"/>
      <c r="J800" s="1123"/>
      <c r="K800" s="1123"/>
      <c r="L800" s="1123"/>
      <c r="M800" s="1123"/>
      <c r="N800" s="1123"/>
      <c r="O800" s="1123"/>
      <c r="P800" s="1123"/>
      <c r="Q800" s="1123"/>
      <c r="R800" s="1123"/>
      <c r="S800" s="1123"/>
      <c r="T800" s="1123"/>
    </row>
    <row r="801" spans="1:20" ht="16.5" customHeight="1">
      <c r="A801" s="1123"/>
      <c r="B801" s="1123"/>
      <c r="C801" s="1123"/>
      <c r="D801" s="1123"/>
      <c r="E801" s="1123"/>
      <c r="F801" s="1123"/>
      <c r="G801" s="1123"/>
      <c r="H801" s="1123"/>
      <c r="I801" s="1123"/>
      <c r="J801" s="1123"/>
      <c r="K801" s="1123"/>
      <c r="L801" s="1123"/>
      <c r="M801" s="1123"/>
      <c r="N801" s="1123"/>
      <c r="O801" s="1123"/>
      <c r="P801" s="1123"/>
      <c r="Q801" s="1123"/>
      <c r="R801" s="1123"/>
      <c r="S801" s="1123"/>
      <c r="T801" s="1123"/>
    </row>
    <row r="802" spans="1:20" ht="16.5" customHeight="1">
      <c r="A802" s="1123"/>
      <c r="B802" s="1123"/>
      <c r="C802" s="1123"/>
      <c r="D802" s="1123"/>
      <c r="E802" s="1123"/>
      <c r="F802" s="1123"/>
      <c r="G802" s="1123"/>
      <c r="H802" s="1123"/>
      <c r="I802" s="1123"/>
      <c r="J802" s="1123"/>
      <c r="K802" s="1123"/>
      <c r="L802" s="1123"/>
      <c r="M802" s="1123"/>
      <c r="N802" s="1123"/>
      <c r="O802" s="1123"/>
      <c r="P802" s="1123"/>
      <c r="Q802" s="1123"/>
      <c r="R802" s="1123"/>
      <c r="S802" s="1123"/>
      <c r="T802" s="1123"/>
    </row>
    <row r="803" spans="1:20" ht="16.5" customHeight="1">
      <c r="A803" s="1123"/>
      <c r="B803" s="1123"/>
      <c r="C803" s="1123"/>
      <c r="D803" s="1123"/>
      <c r="E803" s="1123"/>
      <c r="F803" s="1123"/>
      <c r="G803" s="1123"/>
      <c r="H803" s="1123"/>
      <c r="I803" s="1123"/>
      <c r="J803" s="1123"/>
      <c r="K803" s="1123"/>
      <c r="L803" s="1123"/>
      <c r="M803" s="1123"/>
      <c r="N803" s="1123"/>
      <c r="O803" s="1123"/>
      <c r="P803" s="1123"/>
      <c r="Q803" s="1123"/>
      <c r="R803" s="1123"/>
      <c r="S803" s="1123"/>
      <c r="T803" s="1123"/>
    </row>
    <row r="804" spans="1:20" ht="16.5" customHeight="1">
      <c r="A804" s="1123"/>
      <c r="B804" s="1123"/>
      <c r="C804" s="1123"/>
      <c r="D804" s="1123"/>
      <c r="E804" s="1123"/>
      <c r="F804" s="1123"/>
      <c r="G804" s="1123"/>
      <c r="H804" s="1123"/>
      <c r="I804" s="1123"/>
      <c r="J804" s="1123"/>
      <c r="K804" s="1123"/>
      <c r="L804" s="1123"/>
      <c r="M804" s="1123"/>
      <c r="N804" s="1123"/>
      <c r="O804" s="1123"/>
      <c r="P804" s="1123"/>
      <c r="Q804" s="1123"/>
      <c r="R804" s="1123"/>
      <c r="S804" s="1123"/>
      <c r="T804" s="1123"/>
    </row>
    <row r="805" spans="1:20" ht="16.5" customHeight="1">
      <c r="A805" s="1123"/>
      <c r="B805" s="1123"/>
      <c r="C805" s="1123"/>
      <c r="D805" s="1123"/>
      <c r="E805" s="1123"/>
      <c r="F805" s="1123"/>
      <c r="G805" s="1123"/>
      <c r="H805" s="1123"/>
      <c r="I805" s="1123"/>
      <c r="J805" s="1123"/>
      <c r="K805" s="1123"/>
      <c r="L805" s="1123"/>
      <c r="M805" s="1123"/>
      <c r="N805" s="1123"/>
      <c r="O805" s="1123"/>
      <c r="P805" s="1123"/>
      <c r="Q805" s="1123"/>
      <c r="R805" s="1123"/>
      <c r="S805" s="1123"/>
      <c r="T805" s="1123"/>
    </row>
    <row r="806" spans="1:20" ht="16.5" customHeight="1">
      <c r="A806" s="1123"/>
      <c r="B806" s="1123"/>
      <c r="C806" s="1123"/>
      <c r="D806" s="1123"/>
      <c r="E806" s="1123"/>
      <c r="F806" s="1123"/>
      <c r="G806" s="1123"/>
      <c r="H806" s="1123"/>
      <c r="I806" s="1123"/>
      <c r="J806" s="1123"/>
      <c r="K806" s="1123"/>
      <c r="L806" s="1123"/>
      <c r="M806" s="1123"/>
      <c r="N806" s="1123"/>
      <c r="O806" s="1123"/>
      <c r="P806" s="1123"/>
      <c r="Q806" s="1123"/>
      <c r="R806" s="1123"/>
      <c r="S806" s="1123"/>
      <c r="T806" s="1123"/>
    </row>
    <row r="807" spans="1:20" ht="16.5" customHeight="1">
      <c r="A807" s="1123"/>
      <c r="B807" s="1123"/>
      <c r="C807" s="1123"/>
      <c r="D807" s="1123"/>
      <c r="E807" s="1123"/>
      <c r="F807" s="1123"/>
      <c r="G807" s="1123"/>
      <c r="H807" s="1123"/>
      <c r="I807" s="1123"/>
      <c r="J807" s="1123"/>
      <c r="K807" s="1123"/>
      <c r="L807" s="1123"/>
      <c r="M807" s="1123"/>
      <c r="N807" s="1123"/>
      <c r="O807" s="1123"/>
      <c r="P807" s="1123"/>
      <c r="Q807" s="1123"/>
      <c r="R807" s="1123"/>
      <c r="S807" s="1123"/>
      <c r="T807" s="1123"/>
    </row>
    <row r="808" spans="1:20" ht="16.5" customHeight="1">
      <c r="A808" s="1123"/>
      <c r="B808" s="1123"/>
      <c r="C808" s="1123"/>
      <c r="D808" s="1123"/>
      <c r="E808" s="1123"/>
      <c r="F808" s="1123"/>
      <c r="G808" s="1123"/>
      <c r="H808" s="1123"/>
      <c r="I808" s="1123"/>
      <c r="J808" s="1123"/>
      <c r="K808" s="1123"/>
      <c r="L808" s="1123"/>
      <c r="M808" s="1123"/>
      <c r="N808" s="1123"/>
      <c r="O808" s="1123"/>
      <c r="P808" s="1123"/>
      <c r="Q808" s="1123"/>
      <c r="R808" s="1123"/>
      <c r="S808" s="1123"/>
      <c r="T808" s="1123"/>
    </row>
    <row r="809" spans="1:20" ht="16.5" customHeight="1">
      <c r="A809" s="1123"/>
      <c r="B809" s="1123"/>
      <c r="C809" s="1123"/>
      <c r="D809" s="1123"/>
      <c r="E809" s="1123"/>
      <c r="F809" s="1123"/>
      <c r="G809" s="1123"/>
      <c r="H809" s="1123"/>
      <c r="I809" s="1123"/>
      <c r="J809" s="1123"/>
      <c r="K809" s="1123"/>
      <c r="L809" s="1123"/>
      <c r="M809" s="1123"/>
      <c r="N809" s="1123"/>
      <c r="O809" s="1123"/>
      <c r="P809" s="1123"/>
      <c r="Q809" s="1123"/>
      <c r="R809" s="1123"/>
      <c r="S809" s="1123"/>
      <c r="T809" s="1123"/>
    </row>
    <row r="810" spans="1:20" ht="16.5" customHeight="1">
      <c r="A810" s="1123"/>
      <c r="B810" s="1123"/>
      <c r="C810" s="1123"/>
      <c r="D810" s="1123"/>
      <c r="E810" s="1123"/>
      <c r="F810" s="1123"/>
      <c r="G810" s="1123"/>
      <c r="H810" s="1123"/>
      <c r="I810" s="1123"/>
      <c r="J810" s="1123"/>
      <c r="K810" s="1123"/>
      <c r="L810" s="1123"/>
      <c r="M810" s="1123"/>
      <c r="N810" s="1123"/>
      <c r="O810" s="1123"/>
      <c r="P810" s="1123"/>
      <c r="Q810" s="1123"/>
      <c r="R810" s="1123"/>
      <c r="S810" s="1123"/>
      <c r="T810" s="1123"/>
    </row>
    <row r="811" spans="1:20" ht="16.5" customHeight="1">
      <c r="A811" s="1123"/>
      <c r="B811" s="1123"/>
      <c r="C811" s="1123"/>
      <c r="D811" s="1123"/>
      <c r="E811" s="1123"/>
      <c r="F811" s="1123"/>
      <c r="G811" s="1123"/>
      <c r="H811" s="1123"/>
      <c r="I811" s="1123"/>
      <c r="J811" s="1123"/>
      <c r="K811" s="1123"/>
      <c r="L811" s="1123"/>
      <c r="M811" s="1123"/>
      <c r="N811" s="1123"/>
      <c r="O811" s="1123"/>
      <c r="P811" s="1123"/>
      <c r="Q811" s="1123"/>
      <c r="R811" s="1123"/>
      <c r="S811" s="1123"/>
      <c r="T811" s="1123"/>
    </row>
    <row r="812" spans="1:20" ht="16.5" customHeight="1">
      <c r="A812" s="1123"/>
      <c r="B812" s="1123"/>
      <c r="C812" s="1123"/>
      <c r="D812" s="1123"/>
      <c r="E812" s="1123"/>
      <c r="F812" s="1123"/>
      <c r="G812" s="1123"/>
      <c r="H812" s="1123"/>
      <c r="I812" s="1123"/>
      <c r="J812" s="1123"/>
      <c r="K812" s="1123"/>
      <c r="L812" s="1123"/>
      <c r="M812" s="1123"/>
      <c r="N812" s="1123"/>
      <c r="O812" s="1123"/>
      <c r="P812" s="1123"/>
      <c r="Q812" s="1123"/>
      <c r="R812" s="1123"/>
      <c r="S812" s="1123"/>
      <c r="T812" s="1123"/>
    </row>
    <row r="813" spans="1:20" ht="16.5" customHeight="1">
      <c r="A813" s="1123"/>
      <c r="B813" s="1123"/>
      <c r="C813" s="1123"/>
      <c r="D813" s="1123"/>
      <c r="E813" s="1123"/>
      <c r="F813" s="1123"/>
      <c r="G813" s="1123"/>
      <c r="H813" s="1123"/>
      <c r="I813" s="1123"/>
      <c r="J813" s="1123"/>
      <c r="K813" s="1123"/>
      <c r="L813" s="1123"/>
      <c r="M813" s="1123"/>
      <c r="N813" s="1123"/>
      <c r="O813" s="1123"/>
      <c r="P813" s="1123"/>
      <c r="Q813" s="1123"/>
      <c r="R813" s="1123"/>
      <c r="S813" s="1123"/>
      <c r="T813" s="1123"/>
    </row>
    <row r="814" spans="1:20" ht="16.5" customHeight="1">
      <c r="A814" s="1123"/>
      <c r="B814" s="1123"/>
      <c r="C814" s="1123"/>
      <c r="D814" s="1123"/>
      <c r="E814" s="1123"/>
      <c r="F814" s="1123"/>
      <c r="G814" s="1123"/>
      <c r="H814" s="1123"/>
      <c r="I814" s="1123"/>
      <c r="J814" s="1123"/>
      <c r="K814" s="1123"/>
      <c r="L814" s="1123"/>
      <c r="M814" s="1123"/>
      <c r="N814" s="1123"/>
      <c r="O814" s="1123"/>
      <c r="P814" s="1123"/>
      <c r="Q814" s="1123"/>
      <c r="R814" s="1123"/>
      <c r="S814" s="1123"/>
      <c r="T814" s="1123"/>
    </row>
    <row r="815" spans="1:20" ht="16.5" customHeight="1">
      <c r="A815" s="1123"/>
      <c r="B815" s="1123"/>
      <c r="C815" s="1123"/>
      <c r="D815" s="1123"/>
      <c r="E815" s="1123"/>
      <c r="F815" s="1123"/>
      <c r="G815" s="1123"/>
      <c r="H815" s="1123"/>
      <c r="I815" s="1123"/>
      <c r="J815" s="1123"/>
      <c r="K815" s="1123"/>
      <c r="L815" s="1123"/>
      <c r="M815" s="1123"/>
      <c r="N815" s="1123"/>
      <c r="O815" s="1123"/>
      <c r="P815" s="1123"/>
      <c r="Q815" s="1123"/>
      <c r="R815" s="1123"/>
      <c r="S815" s="1123"/>
      <c r="T815" s="1123"/>
    </row>
    <row r="816" spans="1:20" ht="16.5" customHeight="1">
      <c r="A816" s="1123"/>
      <c r="B816" s="1123"/>
      <c r="C816" s="1123"/>
      <c r="D816" s="1123"/>
      <c r="E816" s="1123"/>
      <c r="F816" s="1123"/>
      <c r="G816" s="1123"/>
      <c r="H816" s="1123"/>
      <c r="I816" s="1123"/>
      <c r="J816" s="1123"/>
      <c r="K816" s="1123"/>
      <c r="L816" s="1123"/>
      <c r="M816" s="1123"/>
      <c r="N816" s="1123"/>
      <c r="O816" s="1123"/>
      <c r="P816" s="1123"/>
      <c r="Q816" s="1123"/>
      <c r="R816" s="1123"/>
      <c r="S816" s="1123"/>
      <c r="T816" s="1123"/>
    </row>
    <row r="817" spans="1:20" ht="16.5" customHeight="1">
      <c r="A817" s="1123"/>
      <c r="B817" s="1123"/>
      <c r="C817" s="1123"/>
      <c r="D817" s="1123"/>
      <c r="E817" s="1123"/>
      <c r="F817" s="1123"/>
      <c r="G817" s="1123"/>
      <c r="H817" s="1123"/>
      <c r="I817" s="1123"/>
      <c r="J817" s="1123"/>
      <c r="K817" s="1123"/>
      <c r="L817" s="1123"/>
      <c r="M817" s="1123"/>
      <c r="N817" s="1123"/>
      <c r="O817" s="1123"/>
      <c r="P817" s="1123"/>
      <c r="Q817" s="1123"/>
      <c r="R817" s="1123"/>
      <c r="S817" s="1123"/>
      <c r="T817" s="1123"/>
    </row>
    <row r="818" spans="1:20" ht="16.5" customHeight="1">
      <c r="A818" s="1123"/>
      <c r="B818" s="1123"/>
      <c r="C818" s="1123"/>
      <c r="D818" s="1123"/>
      <c r="E818" s="1123"/>
      <c r="F818" s="1123"/>
      <c r="G818" s="1123"/>
      <c r="H818" s="1123"/>
      <c r="I818" s="1123"/>
      <c r="J818" s="1123"/>
      <c r="K818" s="1123"/>
      <c r="L818" s="1123"/>
      <c r="M818" s="1123"/>
      <c r="N818" s="1123"/>
      <c r="O818" s="1123"/>
      <c r="P818" s="1123"/>
      <c r="Q818" s="1123"/>
      <c r="R818" s="1123"/>
      <c r="S818" s="1123"/>
      <c r="T818" s="1123"/>
    </row>
    <row r="819" spans="1:20" ht="16.5" customHeight="1">
      <c r="A819" s="1123"/>
      <c r="B819" s="1123"/>
      <c r="C819" s="1123"/>
      <c r="D819" s="1123"/>
      <c r="E819" s="1123"/>
      <c r="F819" s="1123"/>
      <c r="G819" s="1123"/>
      <c r="H819" s="1123"/>
      <c r="I819" s="1123"/>
      <c r="J819" s="1123"/>
      <c r="K819" s="1123"/>
      <c r="L819" s="1123"/>
      <c r="M819" s="1123"/>
      <c r="N819" s="1123"/>
      <c r="O819" s="1123"/>
      <c r="P819" s="1123"/>
      <c r="Q819" s="1123"/>
      <c r="R819" s="1123"/>
      <c r="S819" s="1123"/>
      <c r="T819" s="1123"/>
    </row>
    <row r="820" spans="1:20" ht="16.5" customHeight="1">
      <c r="A820" s="1123"/>
      <c r="B820" s="1123"/>
      <c r="C820" s="1123"/>
      <c r="D820" s="1123"/>
      <c r="E820" s="1123"/>
      <c r="F820" s="1123"/>
      <c r="G820" s="1123"/>
      <c r="H820" s="1123"/>
      <c r="I820" s="1123"/>
      <c r="J820" s="1123"/>
      <c r="K820" s="1123"/>
      <c r="L820" s="1123"/>
      <c r="M820" s="1123"/>
      <c r="N820" s="1123"/>
      <c r="O820" s="1123"/>
      <c r="P820" s="1123"/>
      <c r="Q820" s="1123"/>
      <c r="R820" s="1123"/>
      <c r="S820" s="1123"/>
      <c r="T820" s="1123"/>
    </row>
    <row r="821" spans="1:20" ht="16.5" customHeight="1">
      <c r="A821" s="1123"/>
      <c r="B821" s="1123"/>
      <c r="C821" s="1123"/>
      <c r="D821" s="1123"/>
      <c r="E821" s="1123"/>
      <c r="F821" s="1123"/>
      <c r="G821" s="1123"/>
      <c r="H821" s="1123"/>
      <c r="I821" s="1123"/>
      <c r="J821" s="1123"/>
      <c r="K821" s="1123"/>
      <c r="L821" s="1123"/>
      <c r="M821" s="1123"/>
      <c r="N821" s="1123"/>
      <c r="O821" s="1123"/>
      <c r="P821" s="1123"/>
      <c r="Q821" s="1123"/>
      <c r="R821" s="1123"/>
      <c r="S821" s="1123"/>
      <c r="T821" s="1123"/>
    </row>
    <row r="822" spans="1:20" ht="16.5" customHeight="1">
      <c r="A822" s="1123"/>
      <c r="B822" s="1123"/>
      <c r="C822" s="1123"/>
      <c r="D822" s="1123"/>
      <c r="E822" s="1123"/>
      <c r="F822" s="1123"/>
      <c r="G822" s="1123"/>
      <c r="H822" s="1123"/>
      <c r="I822" s="1123"/>
      <c r="J822" s="1123"/>
      <c r="K822" s="1123"/>
      <c r="L822" s="1123"/>
      <c r="M822" s="1123"/>
      <c r="N822" s="1123"/>
      <c r="O822" s="1123"/>
      <c r="P822" s="1123"/>
      <c r="Q822" s="1123"/>
      <c r="R822" s="1123"/>
      <c r="S822" s="1123"/>
      <c r="T822" s="1123"/>
    </row>
    <row r="823" spans="1:20" ht="16.5" customHeight="1">
      <c r="A823" s="1123"/>
      <c r="B823" s="1123"/>
      <c r="C823" s="1123"/>
      <c r="D823" s="1123"/>
      <c r="E823" s="1123"/>
      <c r="F823" s="1123"/>
      <c r="G823" s="1123"/>
      <c r="H823" s="1123"/>
      <c r="I823" s="1123"/>
      <c r="J823" s="1123"/>
      <c r="K823" s="1123"/>
      <c r="L823" s="1123"/>
      <c r="M823" s="1123"/>
      <c r="N823" s="1123"/>
      <c r="O823" s="1123"/>
      <c r="P823" s="1123"/>
      <c r="Q823" s="1123"/>
      <c r="R823" s="1123"/>
      <c r="S823" s="1123"/>
      <c r="T823" s="1123"/>
    </row>
    <row r="824" spans="1:20" ht="16.5" customHeight="1">
      <c r="A824" s="1123"/>
      <c r="B824" s="1123"/>
      <c r="C824" s="1123"/>
      <c r="D824" s="1123"/>
      <c r="E824" s="1123"/>
      <c r="F824" s="1123"/>
      <c r="G824" s="1123"/>
      <c r="H824" s="1123"/>
      <c r="I824" s="1123"/>
      <c r="J824" s="1123"/>
      <c r="K824" s="1123"/>
      <c r="L824" s="1123"/>
      <c r="M824" s="1123"/>
      <c r="N824" s="1123"/>
      <c r="O824" s="1123"/>
      <c r="P824" s="1123"/>
      <c r="Q824" s="1123"/>
      <c r="R824" s="1123"/>
      <c r="S824" s="1123"/>
      <c r="T824" s="1123"/>
    </row>
    <row r="825" spans="1:20" ht="16.5" customHeight="1">
      <c r="A825" s="1123"/>
      <c r="B825" s="1123"/>
      <c r="C825" s="1123"/>
      <c r="D825" s="1123"/>
      <c r="E825" s="1123"/>
      <c r="F825" s="1123"/>
      <c r="G825" s="1123"/>
      <c r="H825" s="1123"/>
      <c r="I825" s="1123"/>
      <c r="J825" s="1123"/>
      <c r="K825" s="1123"/>
      <c r="L825" s="1123"/>
      <c r="M825" s="1123"/>
      <c r="N825" s="1123"/>
      <c r="O825" s="1123"/>
      <c r="P825" s="1123"/>
      <c r="Q825" s="1123"/>
      <c r="R825" s="1123"/>
      <c r="S825" s="1123"/>
      <c r="T825" s="1123"/>
    </row>
    <row r="826" spans="1:20" ht="16.5" customHeight="1">
      <c r="A826" s="1123"/>
      <c r="B826" s="1123"/>
      <c r="C826" s="1123"/>
      <c r="D826" s="1123"/>
      <c r="E826" s="1123"/>
      <c r="F826" s="1123"/>
      <c r="G826" s="1123"/>
      <c r="H826" s="1123"/>
      <c r="I826" s="1123"/>
      <c r="J826" s="1123"/>
      <c r="K826" s="1123"/>
      <c r="L826" s="1123"/>
      <c r="M826" s="1123"/>
      <c r="N826" s="1123"/>
      <c r="O826" s="1123"/>
      <c r="P826" s="1123"/>
      <c r="Q826" s="1123"/>
      <c r="R826" s="1123"/>
      <c r="S826" s="1123"/>
      <c r="T826" s="1123"/>
    </row>
    <row r="827" spans="1:20" ht="16.5" customHeight="1">
      <c r="A827" s="1123"/>
      <c r="B827" s="1123"/>
      <c r="C827" s="1123"/>
      <c r="D827" s="1123"/>
      <c r="E827" s="1123"/>
      <c r="F827" s="1123"/>
      <c r="G827" s="1123"/>
      <c r="H827" s="1123"/>
      <c r="I827" s="1123"/>
      <c r="J827" s="1123"/>
      <c r="K827" s="1123"/>
      <c r="L827" s="1123"/>
      <c r="M827" s="1123"/>
      <c r="N827" s="1123"/>
      <c r="O827" s="1123"/>
      <c r="P827" s="1123"/>
      <c r="Q827" s="1123"/>
      <c r="R827" s="1123"/>
      <c r="S827" s="1123"/>
      <c r="T827" s="1123"/>
    </row>
    <row r="828" spans="1:20" ht="16.5" customHeight="1">
      <c r="A828" s="1123"/>
      <c r="B828" s="1123"/>
      <c r="C828" s="1123"/>
      <c r="D828" s="1123"/>
      <c r="E828" s="1123"/>
      <c r="F828" s="1123"/>
      <c r="G828" s="1123"/>
      <c r="H828" s="1123"/>
      <c r="I828" s="1123"/>
      <c r="J828" s="1123"/>
      <c r="K828" s="1123"/>
      <c r="L828" s="1123"/>
      <c r="M828" s="1123"/>
      <c r="N828" s="1123"/>
      <c r="O828" s="1123"/>
      <c r="P828" s="1123"/>
      <c r="Q828" s="1123"/>
      <c r="R828" s="1123"/>
      <c r="S828" s="1123"/>
      <c r="T828" s="1123"/>
    </row>
    <row r="829" spans="1:20" ht="16.5" customHeight="1">
      <c r="A829" s="1123"/>
      <c r="B829" s="1123"/>
      <c r="C829" s="1123"/>
      <c r="D829" s="1123"/>
      <c r="E829" s="1123"/>
      <c r="F829" s="1123"/>
      <c r="G829" s="1123"/>
      <c r="H829" s="1123"/>
      <c r="I829" s="1123"/>
      <c r="J829" s="1123"/>
      <c r="K829" s="1123"/>
      <c r="L829" s="1123"/>
      <c r="M829" s="1123"/>
      <c r="N829" s="1123"/>
      <c r="O829" s="1123"/>
      <c r="P829" s="1123"/>
      <c r="Q829" s="1123"/>
      <c r="R829" s="1123"/>
      <c r="S829" s="1123"/>
      <c r="T829" s="1123"/>
    </row>
    <row r="830" spans="1:20" ht="16.5" customHeight="1">
      <c r="A830" s="1123"/>
      <c r="B830" s="1123"/>
      <c r="C830" s="1123"/>
      <c r="D830" s="1123"/>
      <c r="E830" s="1123"/>
      <c r="F830" s="1123"/>
      <c r="G830" s="1123"/>
      <c r="H830" s="1123"/>
      <c r="I830" s="1123"/>
      <c r="J830" s="1123"/>
      <c r="K830" s="1123"/>
      <c r="L830" s="1123"/>
      <c r="M830" s="1123"/>
      <c r="N830" s="1123"/>
      <c r="O830" s="1123"/>
      <c r="P830" s="1123"/>
      <c r="Q830" s="1123"/>
      <c r="R830" s="1123"/>
      <c r="S830" s="1123"/>
      <c r="T830" s="1123"/>
    </row>
    <row r="831" spans="1:20" ht="16.5" customHeight="1">
      <c r="A831" s="1123"/>
      <c r="B831" s="1123"/>
      <c r="C831" s="1123"/>
      <c r="D831" s="1123"/>
      <c r="E831" s="1123"/>
      <c r="F831" s="1123"/>
      <c r="G831" s="1123"/>
      <c r="H831" s="1123"/>
      <c r="I831" s="1123"/>
      <c r="J831" s="1123"/>
      <c r="K831" s="1123"/>
      <c r="L831" s="1123"/>
      <c r="M831" s="1123"/>
      <c r="N831" s="1123"/>
      <c r="O831" s="1123"/>
      <c r="P831" s="1123"/>
      <c r="Q831" s="1123"/>
      <c r="R831" s="1123"/>
      <c r="S831" s="1123"/>
      <c r="T831" s="1123"/>
    </row>
    <row r="832" spans="1:20" ht="16.5" customHeight="1">
      <c r="A832" s="1123"/>
      <c r="B832" s="1123"/>
      <c r="C832" s="1123"/>
      <c r="D832" s="1123"/>
      <c r="E832" s="1123"/>
      <c r="F832" s="1123"/>
      <c r="G832" s="1123"/>
      <c r="H832" s="1123"/>
      <c r="I832" s="1123"/>
      <c r="J832" s="1123"/>
      <c r="K832" s="1123"/>
      <c r="L832" s="1123"/>
      <c r="M832" s="1123"/>
      <c r="N832" s="1123"/>
      <c r="O832" s="1123"/>
      <c r="P832" s="1123"/>
      <c r="Q832" s="1123"/>
      <c r="R832" s="1123"/>
      <c r="S832" s="1123"/>
      <c r="T832" s="1123"/>
    </row>
    <row r="833" spans="1:20" ht="16.5" customHeight="1">
      <c r="A833" s="1123"/>
      <c r="B833" s="1123"/>
      <c r="C833" s="1123"/>
      <c r="D833" s="1123"/>
      <c r="E833" s="1123"/>
      <c r="F833" s="1123"/>
      <c r="G833" s="1123"/>
      <c r="H833" s="1123"/>
      <c r="I833" s="1123"/>
      <c r="J833" s="1123"/>
      <c r="K833" s="1123"/>
      <c r="L833" s="1123"/>
      <c r="M833" s="1123"/>
      <c r="N833" s="1123"/>
      <c r="O833" s="1123"/>
      <c r="P833" s="1123"/>
      <c r="Q833" s="1123"/>
      <c r="R833" s="1123"/>
      <c r="S833" s="1123"/>
      <c r="T833" s="1123"/>
    </row>
    <row r="834" spans="1:20" ht="16.5" customHeight="1">
      <c r="A834" s="1123"/>
      <c r="B834" s="1123"/>
      <c r="C834" s="1123"/>
      <c r="D834" s="1123"/>
      <c r="E834" s="1123"/>
      <c r="F834" s="1123"/>
      <c r="G834" s="1123"/>
      <c r="H834" s="1123"/>
      <c r="I834" s="1123"/>
      <c r="J834" s="1123"/>
      <c r="K834" s="1123"/>
      <c r="L834" s="1123"/>
      <c r="M834" s="1123"/>
      <c r="N834" s="1123"/>
      <c r="O834" s="1123"/>
      <c r="P834" s="1123"/>
      <c r="Q834" s="1123"/>
      <c r="R834" s="1123"/>
      <c r="S834" s="1123"/>
      <c r="T834" s="1123"/>
    </row>
    <row r="835" spans="1:20" ht="16.5" customHeight="1">
      <c r="A835" s="1123"/>
      <c r="B835" s="1123"/>
      <c r="C835" s="1123"/>
      <c r="D835" s="1123"/>
      <c r="E835" s="1123"/>
      <c r="F835" s="1123"/>
      <c r="G835" s="1123"/>
      <c r="H835" s="1123"/>
      <c r="I835" s="1123"/>
      <c r="J835" s="1123"/>
      <c r="K835" s="1123"/>
      <c r="L835" s="1123"/>
      <c r="M835" s="1123"/>
      <c r="N835" s="1123"/>
      <c r="O835" s="1123"/>
      <c r="P835" s="1123"/>
      <c r="Q835" s="1123"/>
      <c r="R835" s="1123"/>
      <c r="S835" s="1123"/>
      <c r="T835" s="1123"/>
    </row>
    <row r="836" spans="1:20" ht="16.5" customHeight="1">
      <c r="A836" s="1123"/>
      <c r="B836" s="1123"/>
      <c r="C836" s="1123"/>
      <c r="D836" s="1123"/>
      <c r="E836" s="1123"/>
      <c r="F836" s="1123"/>
      <c r="G836" s="1123"/>
      <c r="H836" s="1123"/>
      <c r="I836" s="1123"/>
      <c r="J836" s="1123"/>
      <c r="K836" s="1123"/>
      <c r="L836" s="1123"/>
      <c r="M836" s="1123"/>
      <c r="N836" s="1123"/>
      <c r="O836" s="1123"/>
      <c r="P836" s="1123"/>
      <c r="Q836" s="1123"/>
      <c r="R836" s="1123"/>
      <c r="S836" s="1123"/>
      <c r="T836" s="1123"/>
    </row>
    <row r="837" spans="1:20" ht="16.5" customHeight="1">
      <c r="A837" s="1123"/>
      <c r="B837" s="1123"/>
      <c r="C837" s="1123"/>
      <c r="D837" s="1123"/>
      <c r="E837" s="1123"/>
      <c r="F837" s="1123"/>
      <c r="G837" s="1123"/>
      <c r="H837" s="1123"/>
      <c r="I837" s="1123"/>
      <c r="J837" s="1123"/>
      <c r="K837" s="1123"/>
      <c r="L837" s="1123"/>
      <c r="M837" s="1123"/>
      <c r="N837" s="1123"/>
      <c r="O837" s="1123"/>
      <c r="P837" s="1123"/>
      <c r="Q837" s="1123"/>
      <c r="R837" s="1123"/>
      <c r="S837" s="1123"/>
      <c r="T837" s="1123"/>
    </row>
    <row r="838" spans="1:20" ht="16.5" customHeight="1">
      <c r="A838" s="1123"/>
      <c r="B838" s="1123"/>
      <c r="C838" s="1123"/>
      <c r="D838" s="1123"/>
      <c r="E838" s="1123"/>
      <c r="F838" s="1123"/>
      <c r="G838" s="1123"/>
      <c r="H838" s="1123"/>
      <c r="I838" s="1123"/>
      <c r="J838" s="1123"/>
      <c r="K838" s="1123"/>
      <c r="L838" s="1123"/>
      <c r="M838" s="1123"/>
      <c r="N838" s="1123"/>
      <c r="O838" s="1123"/>
      <c r="P838" s="1123"/>
      <c r="Q838" s="1123"/>
      <c r="R838" s="1123"/>
      <c r="S838" s="1123"/>
      <c r="T838" s="1123"/>
    </row>
    <row r="839" spans="1:20" ht="16.5" customHeight="1">
      <c r="A839" s="1123"/>
      <c r="B839" s="1123"/>
      <c r="C839" s="1123"/>
      <c r="D839" s="1123"/>
      <c r="E839" s="1123"/>
      <c r="F839" s="1123"/>
      <c r="G839" s="1123"/>
      <c r="H839" s="1123"/>
      <c r="I839" s="1123"/>
      <c r="J839" s="1123"/>
      <c r="K839" s="1123"/>
      <c r="L839" s="1123"/>
      <c r="M839" s="1123"/>
      <c r="N839" s="1123"/>
      <c r="O839" s="1123"/>
      <c r="P839" s="1123"/>
      <c r="Q839" s="1123"/>
      <c r="R839" s="1123"/>
      <c r="S839" s="1123"/>
      <c r="T839" s="1123"/>
    </row>
    <row r="840" spans="1:20" ht="16.5" customHeight="1">
      <c r="A840" s="1123"/>
      <c r="B840" s="1123"/>
      <c r="C840" s="1123"/>
      <c r="D840" s="1123"/>
      <c r="E840" s="1123"/>
      <c r="F840" s="1123"/>
      <c r="G840" s="1123"/>
      <c r="H840" s="1123"/>
      <c r="I840" s="1123"/>
      <c r="J840" s="1123"/>
      <c r="K840" s="1123"/>
      <c r="L840" s="1123"/>
      <c r="M840" s="1123"/>
      <c r="N840" s="1123"/>
      <c r="O840" s="1123"/>
      <c r="P840" s="1123"/>
      <c r="Q840" s="1123"/>
      <c r="R840" s="1123"/>
      <c r="S840" s="1123"/>
      <c r="T840" s="1123"/>
    </row>
    <row r="841" spans="1:20" ht="16.5" customHeight="1">
      <c r="A841" s="1123"/>
      <c r="B841" s="1123"/>
      <c r="C841" s="1123"/>
      <c r="D841" s="1123"/>
      <c r="E841" s="1123"/>
      <c r="F841" s="1123"/>
      <c r="G841" s="1123"/>
      <c r="H841" s="1123"/>
      <c r="I841" s="1123"/>
      <c r="J841" s="1123"/>
      <c r="K841" s="1123"/>
      <c r="L841" s="1123"/>
      <c r="M841" s="1123"/>
      <c r="N841" s="1123"/>
      <c r="O841" s="1123"/>
      <c r="P841" s="1123"/>
      <c r="Q841" s="1123"/>
      <c r="R841" s="1123"/>
      <c r="S841" s="1123"/>
      <c r="T841" s="1123"/>
    </row>
    <row r="842" spans="1:20" ht="16.5" customHeight="1">
      <c r="A842" s="1123"/>
      <c r="B842" s="1123"/>
      <c r="C842" s="1123"/>
      <c r="D842" s="1123"/>
      <c r="E842" s="1123"/>
      <c r="F842" s="1123"/>
      <c r="G842" s="1123"/>
      <c r="H842" s="1123"/>
      <c r="I842" s="1123"/>
      <c r="J842" s="1123"/>
      <c r="K842" s="1123"/>
      <c r="L842" s="1123"/>
      <c r="M842" s="1123"/>
      <c r="N842" s="1123"/>
      <c r="O842" s="1123"/>
      <c r="P842" s="1123"/>
      <c r="Q842" s="1123"/>
      <c r="R842" s="1123"/>
      <c r="S842" s="1123"/>
      <c r="T842" s="1123"/>
    </row>
    <row r="843" spans="1:20" ht="16.5" customHeight="1">
      <c r="A843" s="1123"/>
      <c r="B843" s="1123"/>
      <c r="C843" s="1123"/>
      <c r="D843" s="1123"/>
      <c r="E843" s="1123"/>
      <c r="F843" s="1123"/>
      <c r="G843" s="1123"/>
      <c r="H843" s="1123"/>
      <c r="I843" s="1123"/>
      <c r="J843" s="1123"/>
      <c r="K843" s="1123"/>
      <c r="L843" s="1123"/>
      <c r="M843" s="1123"/>
      <c r="N843" s="1123"/>
      <c r="O843" s="1123"/>
      <c r="P843" s="1123"/>
      <c r="Q843" s="1123"/>
      <c r="R843" s="1123"/>
      <c r="S843" s="1123"/>
      <c r="T843" s="1123"/>
    </row>
    <row r="844" spans="1:20" ht="16.5" customHeight="1">
      <c r="A844" s="1123"/>
      <c r="B844" s="1123"/>
      <c r="C844" s="1123"/>
      <c r="D844" s="1123"/>
      <c r="E844" s="1123"/>
      <c r="F844" s="1123"/>
      <c r="G844" s="1123"/>
      <c r="H844" s="1123"/>
      <c r="I844" s="1123"/>
      <c r="J844" s="1123"/>
      <c r="K844" s="1123"/>
      <c r="L844" s="1123"/>
      <c r="M844" s="1123"/>
      <c r="N844" s="1123"/>
      <c r="O844" s="1123"/>
      <c r="P844" s="1123"/>
      <c r="Q844" s="1123"/>
      <c r="R844" s="1123"/>
      <c r="S844" s="1123"/>
      <c r="T844" s="1123"/>
    </row>
    <row r="845" spans="1:20" ht="16.5" customHeight="1">
      <c r="A845" s="1123"/>
      <c r="B845" s="1123"/>
      <c r="C845" s="1123"/>
      <c r="D845" s="1123"/>
      <c r="E845" s="1123"/>
      <c r="F845" s="1123"/>
      <c r="G845" s="1123"/>
      <c r="H845" s="1123"/>
      <c r="I845" s="1123"/>
      <c r="J845" s="1123"/>
      <c r="K845" s="1123"/>
      <c r="L845" s="1123"/>
      <c r="M845" s="1123"/>
      <c r="N845" s="1123"/>
      <c r="O845" s="1123"/>
      <c r="P845" s="1123"/>
      <c r="Q845" s="1123"/>
      <c r="R845" s="1123"/>
      <c r="S845" s="1123"/>
      <c r="T845" s="1123"/>
    </row>
    <row r="846" spans="1:20" ht="16.5" customHeight="1">
      <c r="A846" s="1123"/>
      <c r="B846" s="1123"/>
      <c r="C846" s="1123"/>
      <c r="D846" s="1123"/>
      <c r="E846" s="1123"/>
      <c r="F846" s="1123"/>
      <c r="G846" s="1123"/>
      <c r="H846" s="1123"/>
      <c r="I846" s="1123"/>
      <c r="J846" s="1123"/>
      <c r="K846" s="1123"/>
      <c r="L846" s="1123"/>
      <c r="M846" s="1123"/>
      <c r="N846" s="1123"/>
      <c r="O846" s="1123"/>
      <c r="P846" s="1123"/>
      <c r="Q846" s="1123"/>
      <c r="R846" s="1123"/>
      <c r="S846" s="1123"/>
      <c r="T846" s="1123"/>
    </row>
    <row r="847" spans="1:20" ht="16.5" customHeight="1">
      <c r="A847" s="1123"/>
      <c r="B847" s="1123"/>
      <c r="C847" s="1123"/>
      <c r="D847" s="1123"/>
      <c r="E847" s="1123"/>
      <c r="F847" s="1123"/>
      <c r="G847" s="1123"/>
      <c r="H847" s="1123"/>
      <c r="I847" s="1123"/>
      <c r="J847" s="1123"/>
      <c r="K847" s="1123"/>
      <c r="L847" s="1123"/>
      <c r="M847" s="1123"/>
      <c r="N847" s="1123"/>
      <c r="O847" s="1123"/>
      <c r="P847" s="1123"/>
      <c r="Q847" s="1123"/>
      <c r="R847" s="1123"/>
      <c r="S847" s="1123"/>
      <c r="T847" s="1123"/>
    </row>
    <row r="848" spans="1:20" ht="16.5" customHeight="1">
      <c r="A848" s="1123"/>
      <c r="B848" s="1123"/>
      <c r="C848" s="1123"/>
      <c r="D848" s="1123"/>
      <c r="E848" s="1123"/>
      <c r="F848" s="1123"/>
      <c r="G848" s="1123"/>
      <c r="H848" s="1123"/>
      <c r="I848" s="1123"/>
      <c r="J848" s="1123"/>
      <c r="K848" s="1123"/>
      <c r="L848" s="1123"/>
      <c r="M848" s="1123"/>
      <c r="N848" s="1123"/>
      <c r="O848" s="1123"/>
      <c r="P848" s="1123"/>
      <c r="Q848" s="1123"/>
      <c r="R848" s="1123"/>
      <c r="S848" s="1123"/>
      <c r="T848" s="1123"/>
    </row>
    <row r="849" spans="1:20" ht="16.5" customHeight="1">
      <c r="A849" s="1123"/>
      <c r="B849" s="1123"/>
      <c r="C849" s="1123"/>
      <c r="D849" s="1123"/>
      <c r="E849" s="1123"/>
      <c r="F849" s="1123"/>
      <c r="G849" s="1123"/>
      <c r="H849" s="1123"/>
      <c r="I849" s="1123"/>
      <c r="J849" s="1123"/>
      <c r="K849" s="1123"/>
      <c r="L849" s="1123"/>
      <c r="M849" s="1123"/>
      <c r="N849" s="1123"/>
      <c r="O849" s="1123"/>
      <c r="P849" s="1123"/>
      <c r="Q849" s="1123"/>
      <c r="R849" s="1123"/>
      <c r="S849" s="1123"/>
      <c r="T849" s="1123"/>
    </row>
    <row r="850" spans="1:20" ht="16.5" customHeight="1">
      <c r="A850" s="1123"/>
      <c r="B850" s="1123"/>
      <c r="C850" s="1123"/>
      <c r="D850" s="1123"/>
      <c r="E850" s="1123"/>
      <c r="F850" s="1123"/>
      <c r="G850" s="1123"/>
      <c r="H850" s="1123"/>
      <c r="I850" s="1123"/>
      <c r="J850" s="1123"/>
      <c r="K850" s="1123"/>
      <c r="L850" s="1123"/>
      <c r="M850" s="1123"/>
      <c r="N850" s="1123"/>
      <c r="O850" s="1123"/>
      <c r="P850" s="1123"/>
      <c r="Q850" s="1123"/>
      <c r="R850" s="1123"/>
      <c r="S850" s="1123"/>
      <c r="T850" s="1123"/>
    </row>
    <row r="851" spans="1:20" ht="16.5" customHeight="1">
      <c r="A851" s="1123"/>
      <c r="B851" s="1123"/>
      <c r="C851" s="1123"/>
      <c r="D851" s="1123"/>
      <c r="E851" s="1123"/>
      <c r="F851" s="1123"/>
      <c r="G851" s="1123"/>
      <c r="H851" s="1123"/>
      <c r="I851" s="1123"/>
      <c r="J851" s="1123"/>
      <c r="K851" s="1123"/>
      <c r="L851" s="1123"/>
      <c r="M851" s="1123"/>
      <c r="N851" s="1123"/>
      <c r="O851" s="1123"/>
      <c r="P851" s="1123"/>
      <c r="Q851" s="1123"/>
      <c r="R851" s="1123"/>
      <c r="S851" s="1123"/>
      <c r="T851" s="1123"/>
    </row>
    <row r="852" spans="1:20" ht="16.5" customHeight="1">
      <c r="A852" s="1123"/>
      <c r="B852" s="1123"/>
      <c r="C852" s="1123"/>
      <c r="D852" s="1123"/>
      <c r="E852" s="1123"/>
      <c r="F852" s="1123"/>
      <c r="G852" s="1123"/>
      <c r="H852" s="1123"/>
      <c r="I852" s="1123"/>
      <c r="J852" s="1123"/>
      <c r="K852" s="1123"/>
      <c r="L852" s="1123"/>
      <c r="M852" s="1123"/>
      <c r="N852" s="1123"/>
      <c r="O852" s="1123"/>
      <c r="P852" s="1123"/>
      <c r="Q852" s="1123"/>
      <c r="R852" s="1123"/>
      <c r="S852" s="1123"/>
      <c r="T852" s="1123"/>
    </row>
    <row r="853" spans="1:20" ht="16.5" customHeight="1">
      <c r="A853" s="1123"/>
      <c r="B853" s="1123"/>
      <c r="C853" s="1123"/>
      <c r="D853" s="1123"/>
      <c r="E853" s="1123"/>
      <c r="F853" s="1123"/>
      <c r="G853" s="1123"/>
      <c r="H853" s="1123"/>
      <c r="I853" s="1123"/>
      <c r="J853" s="1123"/>
      <c r="K853" s="1123"/>
      <c r="L853" s="1123"/>
      <c r="M853" s="1123"/>
      <c r="N853" s="1123"/>
      <c r="O853" s="1123"/>
      <c r="P853" s="1123"/>
      <c r="Q853" s="1123"/>
      <c r="R853" s="1123"/>
      <c r="S853" s="1123"/>
      <c r="T853" s="1123"/>
    </row>
    <row r="854" spans="1:20" ht="16.5" customHeight="1">
      <c r="A854" s="1123"/>
      <c r="B854" s="1123"/>
      <c r="C854" s="1123"/>
      <c r="D854" s="1123"/>
      <c r="E854" s="1123"/>
      <c r="F854" s="1123"/>
      <c r="G854" s="1123"/>
      <c r="H854" s="1123"/>
      <c r="I854" s="1123"/>
      <c r="J854" s="1123"/>
      <c r="K854" s="1123"/>
      <c r="L854" s="1123"/>
      <c r="M854" s="1123"/>
      <c r="N854" s="1123"/>
      <c r="O854" s="1123"/>
      <c r="P854" s="1123"/>
      <c r="Q854" s="1123"/>
      <c r="R854" s="1123"/>
      <c r="S854" s="1123"/>
      <c r="T854" s="1123"/>
    </row>
    <row r="855" spans="1:20" ht="16.5" customHeight="1">
      <c r="A855" s="1123"/>
      <c r="B855" s="1123"/>
      <c r="C855" s="1123"/>
      <c r="D855" s="1123"/>
      <c r="E855" s="1123"/>
      <c r="F855" s="1123"/>
      <c r="G855" s="1123"/>
      <c r="H855" s="1123"/>
      <c r="I855" s="1123"/>
      <c r="J855" s="1123"/>
      <c r="K855" s="1123"/>
      <c r="L855" s="1123"/>
      <c r="M855" s="1123"/>
      <c r="N855" s="1123"/>
      <c r="O855" s="1123"/>
      <c r="P855" s="1123"/>
      <c r="Q855" s="1123"/>
      <c r="R855" s="1123"/>
      <c r="S855" s="1123"/>
      <c r="T855" s="1123"/>
    </row>
    <row r="856" spans="1:20" ht="16.5" customHeight="1">
      <c r="A856" s="1123"/>
      <c r="B856" s="1123"/>
      <c r="C856" s="1123"/>
      <c r="D856" s="1123"/>
      <c r="E856" s="1123"/>
      <c r="F856" s="1123"/>
      <c r="G856" s="1123"/>
      <c r="H856" s="1123"/>
      <c r="I856" s="1123"/>
      <c r="J856" s="1123"/>
      <c r="K856" s="1123"/>
      <c r="L856" s="1123"/>
      <c r="M856" s="1123"/>
      <c r="N856" s="1123"/>
      <c r="O856" s="1123"/>
      <c r="P856" s="1123"/>
      <c r="Q856" s="1123"/>
      <c r="R856" s="1123"/>
      <c r="S856" s="1123"/>
      <c r="T856" s="1123"/>
    </row>
    <row r="857" spans="1:20" ht="16.5" customHeight="1">
      <c r="A857" s="1123"/>
      <c r="B857" s="1123"/>
      <c r="C857" s="1123"/>
      <c r="D857" s="1123"/>
      <c r="E857" s="1123"/>
      <c r="F857" s="1123"/>
      <c r="G857" s="1123"/>
      <c r="H857" s="1123"/>
      <c r="I857" s="1123"/>
      <c r="J857" s="1123"/>
      <c r="K857" s="1123"/>
      <c r="L857" s="1123"/>
      <c r="M857" s="1123"/>
      <c r="N857" s="1123"/>
      <c r="O857" s="1123"/>
      <c r="P857" s="1123"/>
      <c r="Q857" s="1123"/>
      <c r="R857" s="1123"/>
      <c r="S857" s="1123"/>
      <c r="T857" s="1123"/>
    </row>
    <row r="858" spans="1:20" ht="16.5" customHeight="1">
      <c r="A858" s="1123"/>
      <c r="B858" s="1123"/>
      <c r="C858" s="1123"/>
      <c r="D858" s="1123"/>
      <c r="E858" s="1123"/>
      <c r="F858" s="1123"/>
      <c r="G858" s="1123"/>
      <c r="H858" s="1123"/>
      <c r="I858" s="1123"/>
      <c r="J858" s="1123"/>
      <c r="K858" s="1123"/>
      <c r="L858" s="1123"/>
      <c r="M858" s="1123"/>
      <c r="N858" s="1123"/>
      <c r="O858" s="1123"/>
      <c r="P858" s="1123"/>
      <c r="Q858" s="1123"/>
      <c r="R858" s="1123"/>
      <c r="S858" s="1123"/>
      <c r="T858" s="1123"/>
    </row>
    <row r="859" spans="1:20" ht="16.5" customHeight="1">
      <c r="A859" s="1123"/>
      <c r="B859" s="1123"/>
      <c r="C859" s="1123"/>
      <c r="D859" s="1123"/>
      <c r="E859" s="1123"/>
      <c r="F859" s="1123"/>
      <c r="G859" s="1123"/>
      <c r="H859" s="1123"/>
      <c r="I859" s="1123"/>
      <c r="J859" s="1123"/>
      <c r="K859" s="1123"/>
      <c r="L859" s="1123"/>
      <c r="M859" s="1123"/>
      <c r="N859" s="1123"/>
      <c r="O859" s="1123"/>
      <c r="P859" s="1123"/>
      <c r="Q859" s="1123"/>
      <c r="R859" s="1123"/>
      <c r="S859" s="1123"/>
      <c r="T859" s="1123"/>
    </row>
    <row r="860" spans="1:20" ht="16.5" customHeight="1">
      <c r="A860" s="1123"/>
      <c r="B860" s="1123"/>
      <c r="C860" s="1123"/>
      <c r="D860" s="1123"/>
      <c r="E860" s="1123"/>
      <c r="F860" s="1123"/>
      <c r="G860" s="1123"/>
      <c r="H860" s="1123"/>
      <c r="I860" s="1123"/>
      <c r="J860" s="1123"/>
      <c r="K860" s="1123"/>
      <c r="L860" s="1123"/>
      <c r="M860" s="1123"/>
      <c r="N860" s="1123"/>
      <c r="O860" s="1123"/>
      <c r="P860" s="1123"/>
      <c r="Q860" s="1123"/>
      <c r="R860" s="1123"/>
      <c r="S860" s="1123"/>
      <c r="T860" s="1123"/>
    </row>
    <row r="861" spans="1:20" ht="16.5" customHeight="1">
      <c r="A861" s="1123"/>
      <c r="B861" s="1123"/>
      <c r="C861" s="1123"/>
      <c r="D861" s="1123"/>
      <c r="E861" s="1123"/>
      <c r="F861" s="1123"/>
      <c r="G861" s="1123"/>
      <c r="H861" s="1123"/>
      <c r="I861" s="1123"/>
      <c r="J861" s="1123"/>
      <c r="K861" s="1123"/>
      <c r="L861" s="1123"/>
      <c r="M861" s="1123"/>
      <c r="N861" s="1123"/>
      <c r="O861" s="1123"/>
      <c r="P861" s="1123"/>
      <c r="Q861" s="1123"/>
      <c r="R861" s="1123"/>
      <c r="S861" s="1123"/>
      <c r="T861" s="1123"/>
    </row>
    <row r="862" spans="1:20" ht="16.5" customHeight="1">
      <c r="A862" s="1123"/>
      <c r="B862" s="1123"/>
      <c r="C862" s="1123"/>
      <c r="D862" s="1123"/>
      <c r="E862" s="1123"/>
      <c r="F862" s="1123"/>
      <c r="G862" s="1123"/>
      <c r="H862" s="1123"/>
      <c r="I862" s="1123"/>
      <c r="J862" s="1123"/>
      <c r="K862" s="1123"/>
      <c r="L862" s="1123"/>
      <c r="M862" s="1123"/>
      <c r="N862" s="1123"/>
      <c r="O862" s="1123"/>
      <c r="P862" s="1123"/>
      <c r="Q862" s="1123"/>
      <c r="R862" s="1123"/>
      <c r="S862" s="1123"/>
      <c r="T862" s="1123"/>
    </row>
    <row r="863" spans="1:20" ht="16.5" customHeight="1">
      <c r="A863" s="1123"/>
      <c r="B863" s="1123"/>
      <c r="C863" s="1123"/>
      <c r="D863" s="1123"/>
      <c r="E863" s="1123"/>
      <c r="F863" s="1123"/>
      <c r="G863" s="1123"/>
      <c r="H863" s="1123"/>
      <c r="I863" s="1123"/>
      <c r="J863" s="1123"/>
      <c r="K863" s="1123"/>
      <c r="L863" s="1123"/>
      <c r="M863" s="1123"/>
      <c r="N863" s="1123"/>
      <c r="O863" s="1123"/>
      <c r="P863" s="1123"/>
      <c r="Q863" s="1123"/>
      <c r="R863" s="1123"/>
      <c r="S863" s="1123"/>
      <c r="T863" s="1123"/>
    </row>
    <row r="864" spans="1:20" ht="16.5" customHeight="1">
      <c r="A864" s="1123"/>
      <c r="B864" s="1123"/>
      <c r="C864" s="1123"/>
      <c r="D864" s="1123"/>
      <c r="E864" s="1123"/>
      <c r="F864" s="1123"/>
      <c r="G864" s="1123"/>
      <c r="H864" s="1123"/>
      <c r="I864" s="1123"/>
      <c r="J864" s="1123"/>
      <c r="K864" s="1123"/>
      <c r="L864" s="1123"/>
      <c r="M864" s="1123"/>
      <c r="N864" s="1123"/>
      <c r="O864" s="1123"/>
      <c r="P864" s="1123"/>
      <c r="Q864" s="1123"/>
      <c r="R864" s="1123"/>
      <c r="S864" s="1123"/>
      <c r="T864" s="1123"/>
    </row>
    <row r="865" spans="1:20" ht="16.5" customHeight="1">
      <c r="A865" s="1123"/>
      <c r="B865" s="1123"/>
      <c r="C865" s="1123"/>
      <c r="D865" s="1123"/>
      <c r="E865" s="1123"/>
      <c r="F865" s="1123"/>
      <c r="G865" s="1123"/>
      <c r="H865" s="1123"/>
      <c r="I865" s="1123"/>
      <c r="J865" s="1123"/>
      <c r="K865" s="1123"/>
      <c r="L865" s="1123"/>
      <c r="M865" s="1123"/>
      <c r="N865" s="1123"/>
      <c r="O865" s="1123"/>
      <c r="P865" s="1123"/>
      <c r="Q865" s="1123"/>
      <c r="R865" s="1123"/>
      <c r="S865" s="1123"/>
      <c r="T865" s="1123"/>
    </row>
    <row r="866" spans="1:20" ht="16.5" customHeight="1">
      <c r="A866" s="1123"/>
      <c r="B866" s="1123"/>
      <c r="C866" s="1123"/>
      <c r="D866" s="1123"/>
      <c r="E866" s="1123"/>
      <c r="F866" s="1123"/>
      <c r="G866" s="1123"/>
      <c r="H866" s="1123"/>
      <c r="I866" s="1123"/>
      <c r="J866" s="1123"/>
      <c r="K866" s="1123"/>
      <c r="L866" s="1123"/>
      <c r="M866" s="1123"/>
      <c r="N866" s="1123"/>
      <c r="O866" s="1123"/>
      <c r="P866" s="1123"/>
      <c r="Q866" s="1123"/>
      <c r="R866" s="1123"/>
      <c r="S866" s="1123"/>
      <c r="T866" s="1123"/>
    </row>
    <row r="867" spans="1:20" ht="16.5" customHeight="1">
      <c r="A867" s="1123"/>
      <c r="B867" s="1123"/>
      <c r="C867" s="1123"/>
      <c r="D867" s="1123"/>
      <c r="E867" s="1123"/>
      <c r="F867" s="1123"/>
      <c r="G867" s="1123"/>
      <c r="H867" s="1123"/>
      <c r="I867" s="1123"/>
      <c r="J867" s="1123"/>
      <c r="K867" s="1123"/>
      <c r="L867" s="1123"/>
      <c r="M867" s="1123"/>
      <c r="N867" s="1123"/>
      <c r="O867" s="1123"/>
      <c r="P867" s="1123"/>
      <c r="Q867" s="1123"/>
      <c r="R867" s="1123"/>
      <c r="S867" s="1123"/>
      <c r="T867" s="1123"/>
    </row>
    <row r="868" spans="1:20" ht="16.5" customHeight="1">
      <c r="A868" s="1123"/>
      <c r="B868" s="1123"/>
      <c r="C868" s="1123"/>
      <c r="D868" s="1123"/>
      <c r="E868" s="1123"/>
      <c r="F868" s="1123"/>
      <c r="G868" s="1123"/>
      <c r="H868" s="1123"/>
      <c r="I868" s="1123"/>
      <c r="J868" s="1123"/>
      <c r="K868" s="1123"/>
      <c r="L868" s="1123"/>
      <c r="M868" s="1123"/>
      <c r="N868" s="1123"/>
      <c r="O868" s="1123"/>
      <c r="P868" s="1123"/>
      <c r="Q868" s="1123"/>
      <c r="R868" s="1123"/>
      <c r="S868" s="1123"/>
      <c r="T868" s="1123"/>
    </row>
    <row r="869" spans="1:20" ht="16.5" customHeight="1">
      <c r="A869" s="1123"/>
      <c r="B869" s="1123"/>
      <c r="C869" s="1123"/>
      <c r="D869" s="1123"/>
      <c r="E869" s="1123"/>
      <c r="F869" s="1123"/>
      <c r="G869" s="1123"/>
      <c r="H869" s="1123"/>
      <c r="I869" s="1123"/>
      <c r="J869" s="1123"/>
      <c r="K869" s="1123"/>
      <c r="L869" s="1123"/>
      <c r="M869" s="1123"/>
      <c r="N869" s="1123"/>
      <c r="O869" s="1123"/>
      <c r="P869" s="1123"/>
      <c r="Q869" s="1123"/>
      <c r="R869" s="1123"/>
      <c r="S869" s="1123"/>
      <c r="T869" s="1123"/>
    </row>
    <row r="870" spans="1:20" ht="16.5" customHeight="1">
      <c r="A870" s="1123"/>
      <c r="B870" s="1123"/>
      <c r="C870" s="1123"/>
      <c r="D870" s="1123"/>
      <c r="E870" s="1123"/>
      <c r="F870" s="1123"/>
      <c r="G870" s="1123"/>
      <c r="H870" s="1123"/>
      <c r="I870" s="1123"/>
      <c r="J870" s="1123"/>
      <c r="K870" s="1123"/>
      <c r="L870" s="1123"/>
      <c r="M870" s="1123"/>
      <c r="N870" s="1123"/>
      <c r="O870" s="1123"/>
      <c r="P870" s="1123"/>
      <c r="Q870" s="1123"/>
      <c r="R870" s="1123"/>
      <c r="S870" s="1123"/>
      <c r="T870" s="1123"/>
    </row>
    <row r="871" spans="1:20" ht="16.5" customHeight="1">
      <c r="A871" s="1123"/>
      <c r="B871" s="1123"/>
      <c r="C871" s="1123"/>
      <c r="D871" s="1123"/>
      <c r="E871" s="1123"/>
      <c r="F871" s="1123"/>
      <c r="G871" s="1123"/>
      <c r="H871" s="1123"/>
      <c r="I871" s="1123"/>
      <c r="J871" s="1123"/>
      <c r="K871" s="1123"/>
      <c r="L871" s="1123"/>
      <c r="M871" s="1123"/>
      <c r="N871" s="1123"/>
      <c r="O871" s="1123"/>
      <c r="P871" s="1123"/>
      <c r="Q871" s="1123"/>
      <c r="R871" s="1123"/>
      <c r="S871" s="1123"/>
      <c r="T871" s="1123"/>
    </row>
    <row r="872" spans="1:20" ht="16.5" customHeight="1">
      <c r="A872" s="1123"/>
      <c r="B872" s="1123"/>
      <c r="C872" s="1123"/>
      <c r="D872" s="1123"/>
      <c r="E872" s="1123"/>
      <c r="F872" s="1123"/>
      <c r="G872" s="1123"/>
      <c r="H872" s="1123"/>
      <c r="I872" s="1123"/>
      <c r="J872" s="1123"/>
      <c r="K872" s="1123"/>
      <c r="L872" s="1123"/>
      <c r="M872" s="1123"/>
      <c r="N872" s="1123"/>
      <c r="O872" s="1123"/>
      <c r="P872" s="1123"/>
      <c r="Q872" s="1123"/>
      <c r="R872" s="1123"/>
      <c r="S872" s="1123"/>
      <c r="T872" s="1123"/>
    </row>
    <row r="873" spans="1:20" ht="16.5" customHeight="1">
      <c r="A873" s="1123"/>
      <c r="B873" s="1123"/>
      <c r="C873" s="1123"/>
      <c r="D873" s="1123"/>
      <c r="E873" s="1123"/>
      <c r="F873" s="1123"/>
      <c r="G873" s="1123"/>
      <c r="H873" s="1123"/>
      <c r="I873" s="1123"/>
      <c r="J873" s="1123"/>
      <c r="K873" s="1123"/>
      <c r="L873" s="1123"/>
      <c r="M873" s="1123"/>
      <c r="N873" s="1123"/>
      <c r="O873" s="1123"/>
      <c r="P873" s="1123"/>
      <c r="Q873" s="1123"/>
      <c r="R873" s="1123"/>
      <c r="S873" s="1123"/>
      <c r="T873" s="1123"/>
    </row>
    <row r="874" spans="1:20" ht="16.5" customHeight="1">
      <c r="A874" s="1123"/>
      <c r="B874" s="1123"/>
      <c r="C874" s="1123"/>
      <c r="D874" s="1123"/>
      <c r="E874" s="1123"/>
      <c r="F874" s="1123"/>
      <c r="G874" s="1123"/>
      <c r="H874" s="1123"/>
      <c r="I874" s="1123"/>
      <c r="J874" s="1123"/>
      <c r="K874" s="1123"/>
      <c r="L874" s="1123"/>
      <c r="M874" s="1123"/>
      <c r="N874" s="1123"/>
      <c r="O874" s="1123"/>
      <c r="P874" s="1123"/>
      <c r="Q874" s="1123"/>
      <c r="R874" s="1123"/>
      <c r="S874" s="1123"/>
      <c r="T874" s="1123"/>
    </row>
    <row r="875" spans="1:20" ht="16.5" customHeight="1">
      <c r="A875" s="1123"/>
      <c r="B875" s="1123"/>
      <c r="C875" s="1123"/>
      <c r="D875" s="1123"/>
      <c r="E875" s="1123"/>
      <c r="F875" s="1123"/>
      <c r="G875" s="1123"/>
      <c r="H875" s="1123"/>
      <c r="I875" s="1123"/>
      <c r="J875" s="1123"/>
      <c r="K875" s="1123"/>
      <c r="L875" s="1123"/>
      <c r="M875" s="1123"/>
      <c r="N875" s="1123"/>
      <c r="O875" s="1123"/>
      <c r="P875" s="1123"/>
      <c r="Q875" s="1123"/>
      <c r="R875" s="1123"/>
      <c r="S875" s="1123"/>
      <c r="T875" s="1123"/>
    </row>
    <row r="876" spans="1:20" ht="16.5" customHeight="1">
      <c r="A876" s="1123"/>
      <c r="B876" s="1123"/>
      <c r="C876" s="1123"/>
      <c r="D876" s="1123"/>
      <c r="E876" s="1123"/>
      <c r="F876" s="1123"/>
      <c r="G876" s="1123"/>
      <c r="H876" s="1123"/>
      <c r="I876" s="1123"/>
      <c r="J876" s="1123"/>
      <c r="K876" s="1123"/>
      <c r="L876" s="1123"/>
      <c r="M876" s="1123"/>
      <c r="N876" s="1123"/>
      <c r="O876" s="1123"/>
      <c r="P876" s="1123"/>
      <c r="Q876" s="1123"/>
      <c r="R876" s="1123"/>
      <c r="S876" s="1123"/>
      <c r="T876" s="1123"/>
    </row>
    <row r="877" spans="1:20" ht="16.5" customHeight="1">
      <c r="A877" s="1123"/>
      <c r="B877" s="1123"/>
      <c r="C877" s="1123"/>
      <c r="D877" s="1123"/>
      <c r="E877" s="1123"/>
      <c r="F877" s="1123"/>
      <c r="G877" s="1123"/>
      <c r="H877" s="1123"/>
      <c r="I877" s="1123"/>
      <c r="J877" s="1123"/>
      <c r="K877" s="1123"/>
      <c r="L877" s="1123"/>
      <c r="M877" s="1123"/>
      <c r="N877" s="1123"/>
      <c r="O877" s="1123"/>
      <c r="P877" s="1123"/>
      <c r="Q877" s="1123"/>
      <c r="R877" s="1123"/>
      <c r="S877" s="1123"/>
      <c r="T877" s="1123"/>
    </row>
    <row r="878" spans="1:20" ht="16.5" customHeight="1">
      <c r="A878" s="1123"/>
      <c r="B878" s="1123"/>
      <c r="C878" s="1123"/>
      <c r="D878" s="1123"/>
      <c r="E878" s="1123"/>
      <c r="F878" s="1123"/>
      <c r="G878" s="1123"/>
      <c r="H878" s="1123"/>
      <c r="I878" s="1123"/>
      <c r="J878" s="1123"/>
      <c r="K878" s="1123"/>
      <c r="L878" s="1123"/>
      <c r="M878" s="1123"/>
      <c r="N878" s="1123"/>
      <c r="O878" s="1123"/>
      <c r="P878" s="1123"/>
      <c r="Q878" s="1123"/>
      <c r="R878" s="1123"/>
      <c r="S878" s="1123"/>
      <c r="T878" s="1123"/>
    </row>
    <row r="879" spans="1:20" ht="16.5" customHeight="1">
      <c r="A879" s="1123"/>
      <c r="B879" s="1123"/>
      <c r="C879" s="1123"/>
      <c r="D879" s="1123"/>
      <c r="E879" s="1123"/>
      <c r="F879" s="1123"/>
      <c r="G879" s="1123"/>
      <c r="H879" s="1123"/>
      <c r="I879" s="1123"/>
      <c r="J879" s="1123"/>
      <c r="K879" s="1123"/>
      <c r="L879" s="1123"/>
      <c r="M879" s="1123"/>
      <c r="N879" s="1123"/>
      <c r="O879" s="1123"/>
      <c r="P879" s="1123"/>
      <c r="Q879" s="1123"/>
      <c r="R879" s="1123"/>
      <c r="S879" s="1123"/>
      <c r="T879" s="1123"/>
    </row>
    <row r="880" spans="1:20" ht="16.5" customHeight="1">
      <c r="A880" s="1123"/>
      <c r="B880" s="1123"/>
      <c r="C880" s="1123"/>
      <c r="D880" s="1123"/>
      <c r="E880" s="1123"/>
      <c r="F880" s="1123"/>
      <c r="G880" s="1123"/>
      <c r="H880" s="1123"/>
      <c r="I880" s="1123"/>
      <c r="J880" s="1123"/>
      <c r="K880" s="1123"/>
      <c r="L880" s="1123"/>
      <c r="M880" s="1123"/>
      <c r="N880" s="1123"/>
      <c r="O880" s="1123"/>
      <c r="P880" s="1123"/>
      <c r="Q880" s="1123"/>
      <c r="R880" s="1123"/>
      <c r="S880" s="1123"/>
      <c r="T880" s="1123"/>
    </row>
    <row r="881" spans="1:20" ht="16.5" customHeight="1">
      <c r="A881" s="1123"/>
      <c r="B881" s="1123"/>
      <c r="C881" s="1123"/>
      <c r="D881" s="1123"/>
      <c r="E881" s="1123"/>
      <c r="F881" s="1123"/>
      <c r="G881" s="1123"/>
      <c r="H881" s="1123"/>
      <c r="I881" s="1123"/>
      <c r="J881" s="1123"/>
      <c r="K881" s="1123"/>
      <c r="L881" s="1123"/>
      <c r="M881" s="1123"/>
      <c r="N881" s="1123"/>
      <c r="O881" s="1123"/>
      <c r="P881" s="1123"/>
      <c r="Q881" s="1123"/>
      <c r="R881" s="1123"/>
      <c r="S881" s="1123"/>
      <c r="T881" s="1123"/>
    </row>
    <row r="882" spans="1:20" ht="16.5" customHeight="1">
      <c r="A882" s="1123"/>
      <c r="B882" s="1123"/>
      <c r="C882" s="1123"/>
      <c r="D882" s="1123"/>
      <c r="E882" s="1123"/>
      <c r="F882" s="1123"/>
      <c r="G882" s="1123"/>
      <c r="H882" s="1123"/>
      <c r="I882" s="1123"/>
      <c r="J882" s="1123"/>
      <c r="K882" s="1123"/>
      <c r="L882" s="1123"/>
      <c r="M882" s="1123"/>
      <c r="N882" s="1123"/>
      <c r="O882" s="1123"/>
      <c r="P882" s="1123"/>
      <c r="Q882" s="1123"/>
      <c r="R882" s="1123"/>
      <c r="S882" s="1123"/>
      <c r="T882" s="1123"/>
    </row>
    <row r="883" spans="1:20" ht="16.5" customHeight="1">
      <c r="A883" s="1123"/>
      <c r="B883" s="1123"/>
      <c r="C883" s="1123"/>
      <c r="D883" s="1123"/>
      <c r="E883" s="1123"/>
      <c r="F883" s="1123"/>
      <c r="G883" s="1123"/>
      <c r="H883" s="1123"/>
      <c r="I883" s="1123"/>
      <c r="J883" s="1123"/>
      <c r="K883" s="1123"/>
      <c r="L883" s="1123"/>
      <c r="M883" s="1123"/>
      <c r="N883" s="1123"/>
      <c r="O883" s="1123"/>
      <c r="P883" s="1123"/>
      <c r="Q883" s="1123"/>
      <c r="R883" s="1123"/>
      <c r="S883" s="1123"/>
      <c r="T883" s="1123"/>
    </row>
    <row r="884" spans="1:20" ht="16.5" customHeight="1">
      <c r="A884" s="1123"/>
      <c r="B884" s="1123"/>
      <c r="C884" s="1123"/>
      <c r="D884" s="1123"/>
      <c r="E884" s="1123"/>
      <c r="F884" s="1123"/>
      <c r="G884" s="1123"/>
      <c r="H884" s="1123"/>
      <c r="I884" s="1123"/>
      <c r="J884" s="1123"/>
      <c r="K884" s="1123"/>
      <c r="L884" s="1123"/>
      <c r="M884" s="1123"/>
      <c r="N884" s="1123"/>
      <c r="O884" s="1123"/>
      <c r="P884" s="1123"/>
      <c r="Q884" s="1123"/>
      <c r="R884" s="1123"/>
      <c r="S884" s="1123"/>
      <c r="T884" s="1123"/>
    </row>
    <row r="885" spans="1:20" ht="16.5" customHeight="1">
      <c r="A885" s="1123"/>
      <c r="B885" s="1123"/>
      <c r="C885" s="1123"/>
      <c r="D885" s="1123"/>
      <c r="E885" s="1123"/>
      <c r="F885" s="1123"/>
      <c r="G885" s="1123"/>
      <c r="H885" s="1123"/>
      <c r="I885" s="1123"/>
      <c r="J885" s="1123"/>
      <c r="K885" s="1123"/>
      <c r="L885" s="1123"/>
      <c r="M885" s="1123"/>
      <c r="N885" s="1123"/>
      <c r="O885" s="1123"/>
      <c r="P885" s="1123"/>
      <c r="Q885" s="1123"/>
      <c r="R885" s="1123"/>
      <c r="S885" s="1123"/>
      <c r="T885" s="1123"/>
    </row>
    <row r="886" spans="1:20" ht="16.5" customHeight="1">
      <c r="A886" s="1123"/>
      <c r="B886" s="1123"/>
      <c r="C886" s="1123"/>
      <c r="D886" s="1123"/>
      <c r="E886" s="1123"/>
      <c r="F886" s="1123"/>
      <c r="G886" s="1123"/>
      <c r="H886" s="1123"/>
      <c r="I886" s="1123"/>
      <c r="J886" s="1123"/>
      <c r="K886" s="1123"/>
      <c r="L886" s="1123"/>
      <c r="M886" s="1123"/>
      <c r="N886" s="1123"/>
      <c r="O886" s="1123"/>
      <c r="P886" s="1123"/>
      <c r="Q886" s="1123"/>
      <c r="R886" s="1123"/>
      <c r="S886" s="1123"/>
      <c r="T886" s="1123"/>
    </row>
    <row r="887" spans="1:20" ht="16.5" customHeight="1">
      <c r="A887" s="1123"/>
      <c r="B887" s="1123"/>
      <c r="C887" s="1123"/>
      <c r="D887" s="1123"/>
      <c r="E887" s="1123"/>
      <c r="F887" s="1123"/>
      <c r="G887" s="1123"/>
      <c r="H887" s="1123"/>
      <c r="I887" s="1123"/>
      <c r="J887" s="1123"/>
      <c r="K887" s="1123"/>
      <c r="L887" s="1123"/>
      <c r="M887" s="1123"/>
      <c r="N887" s="1123"/>
      <c r="O887" s="1123"/>
      <c r="P887" s="1123"/>
      <c r="Q887" s="1123"/>
      <c r="R887" s="1123"/>
      <c r="S887" s="1123"/>
      <c r="T887" s="1123"/>
    </row>
    <row r="888" spans="1:20" ht="16.5" customHeight="1">
      <c r="A888" s="1123"/>
      <c r="B888" s="1123"/>
      <c r="C888" s="1123"/>
      <c r="D888" s="1123"/>
      <c r="E888" s="1123"/>
      <c r="F888" s="1123"/>
      <c r="G888" s="1123"/>
      <c r="H888" s="1123"/>
      <c r="I888" s="1123"/>
      <c r="J888" s="1123"/>
      <c r="K888" s="1123"/>
      <c r="L888" s="1123"/>
      <c r="M888" s="1123"/>
      <c r="N888" s="1123"/>
      <c r="O888" s="1123"/>
      <c r="P888" s="1123"/>
      <c r="Q888" s="1123"/>
      <c r="R888" s="1123"/>
      <c r="S888" s="1123"/>
      <c r="T888" s="1123"/>
    </row>
    <row r="889" spans="1:20" ht="16.5" customHeight="1">
      <c r="A889" s="1123"/>
      <c r="B889" s="1123"/>
      <c r="C889" s="1123"/>
      <c r="D889" s="1123"/>
      <c r="E889" s="1123"/>
      <c r="F889" s="1123"/>
      <c r="G889" s="1123"/>
      <c r="H889" s="1123"/>
      <c r="I889" s="1123"/>
      <c r="J889" s="1123"/>
      <c r="K889" s="1123"/>
      <c r="L889" s="1123"/>
      <c r="M889" s="1123"/>
      <c r="N889" s="1123"/>
      <c r="O889" s="1123"/>
      <c r="P889" s="1123"/>
      <c r="Q889" s="1123"/>
      <c r="R889" s="1123"/>
      <c r="S889" s="1123"/>
      <c r="T889" s="1123"/>
    </row>
    <row r="890" spans="1:20" ht="16.5" customHeight="1">
      <c r="A890" s="1123"/>
      <c r="B890" s="1123"/>
      <c r="C890" s="1123"/>
      <c r="D890" s="1123"/>
      <c r="E890" s="1123"/>
      <c r="F890" s="1123"/>
      <c r="G890" s="1123"/>
      <c r="H890" s="1123"/>
      <c r="I890" s="1123"/>
      <c r="J890" s="1123"/>
      <c r="K890" s="1123"/>
      <c r="L890" s="1123"/>
      <c r="M890" s="1123"/>
      <c r="N890" s="1123"/>
      <c r="O890" s="1123"/>
      <c r="P890" s="1123"/>
      <c r="Q890" s="1123"/>
      <c r="R890" s="1123"/>
      <c r="S890" s="1123"/>
      <c r="T890" s="1123"/>
    </row>
    <row r="891" spans="1:20" ht="16.5" customHeight="1">
      <c r="A891" s="1123"/>
      <c r="B891" s="1123"/>
      <c r="C891" s="1123"/>
      <c r="D891" s="1123"/>
      <c r="E891" s="1123"/>
      <c r="F891" s="1123"/>
      <c r="G891" s="1123"/>
      <c r="H891" s="1123"/>
      <c r="I891" s="1123"/>
      <c r="J891" s="1123"/>
      <c r="K891" s="1123"/>
      <c r="L891" s="1123"/>
      <c r="M891" s="1123"/>
      <c r="N891" s="1123"/>
      <c r="O891" s="1123"/>
      <c r="P891" s="1123"/>
      <c r="Q891" s="1123"/>
      <c r="R891" s="1123"/>
      <c r="S891" s="1123"/>
      <c r="T891" s="1123"/>
    </row>
    <row r="892" spans="1:20" ht="16.5" customHeight="1">
      <c r="A892" s="1123"/>
      <c r="B892" s="1123"/>
      <c r="C892" s="1123"/>
      <c r="D892" s="1123"/>
      <c r="E892" s="1123"/>
      <c r="F892" s="1123"/>
      <c r="G892" s="1123"/>
      <c r="H892" s="1123"/>
      <c r="I892" s="1123"/>
      <c r="J892" s="1123"/>
      <c r="K892" s="1123"/>
      <c r="L892" s="1123"/>
      <c r="M892" s="1123"/>
      <c r="N892" s="1123"/>
      <c r="O892" s="1123"/>
      <c r="P892" s="1123"/>
      <c r="Q892" s="1123"/>
      <c r="R892" s="1123"/>
      <c r="S892" s="1123"/>
      <c r="T892" s="1123"/>
    </row>
    <row r="893" spans="1:20" ht="16.5" customHeight="1">
      <c r="A893" s="1123"/>
      <c r="B893" s="1123"/>
      <c r="C893" s="1123"/>
      <c r="D893" s="1123"/>
      <c r="E893" s="1123"/>
      <c r="F893" s="1123"/>
      <c r="G893" s="1123"/>
      <c r="H893" s="1123"/>
      <c r="I893" s="1123"/>
      <c r="J893" s="1123"/>
      <c r="K893" s="1123"/>
      <c r="L893" s="1123"/>
      <c r="M893" s="1123"/>
      <c r="N893" s="1123"/>
      <c r="O893" s="1123"/>
      <c r="P893" s="1123"/>
      <c r="Q893" s="1123"/>
      <c r="R893" s="1123"/>
      <c r="S893" s="1123"/>
      <c r="T893" s="1123"/>
    </row>
    <row r="894" spans="1:20" ht="16.5" customHeight="1">
      <c r="A894" s="1123"/>
      <c r="B894" s="1123"/>
      <c r="C894" s="1123"/>
      <c r="D894" s="1123"/>
      <c r="E894" s="1123"/>
      <c r="F894" s="1123"/>
      <c r="G894" s="1123"/>
      <c r="H894" s="1123"/>
      <c r="I894" s="1123"/>
      <c r="J894" s="1123"/>
      <c r="K894" s="1123"/>
      <c r="L894" s="1123"/>
      <c r="M894" s="1123"/>
      <c r="N894" s="1123"/>
      <c r="O894" s="1123"/>
      <c r="P894" s="1123"/>
      <c r="Q894" s="1123"/>
      <c r="R894" s="1123"/>
      <c r="S894" s="1123"/>
      <c r="T894" s="1123"/>
    </row>
    <row r="895" spans="1:20" ht="16.5" customHeight="1">
      <c r="A895" s="1123"/>
      <c r="B895" s="1123"/>
      <c r="C895" s="1123"/>
      <c r="D895" s="1123"/>
      <c r="E895" s="1123"/>
      <c r="F895" s="1123"/>
      <c r="G895" s="1123"/>
      <c r="H895" s="1123"/>
      <c r="I895" s="1123"/>
      <c r="J895" s="1123"/>
      <c r="K895" s="1123"/>
      <c r="L895" s="1123"/>
      <c r="M895" s="1123"/>
      <c r="N895" s="1123"/>
      <c r="O895" s="1123"/>
      <c r="P895" s="1123"/>
      <c r="Q895" s="1123"/>
      <c r="R895" s="1123"/>
      <c r="S895" s="1123"/>
      <c r="T895" s="1123"/>
    </row>
    <row r="896" spans="1:20" ht="16.5" customHeight="1">
      <c r="A896" s="1123"/>
      <c r="B896" s="1123"/>
      <c r="C896" s="1123"/>
      <c r="D896" s="1123"/>
      <c r="E896" s="1123"/>
      <c r="F896" s="1123"/>
      <c r="G896" s="1123"/>
      <c r="H896" s="1123"/>
      <c r="I896" s="1123"/>
      <c r="J896" s="1123"/>
      <c r="K896" s="1123"/>
      <c r="L896" s="1123"/>
      <c r="M896" s="1123"/>
      <c r="N896" s="1123"/>
      <c r="O896" s="1123"/>
      <c r="P896" s="1123"/>
      <c r="Q896" s="1123"/>
      <c r="R896" s="1123"/>
      <c r="S896" s="1123"/>
      <c r="T896" s="1123"/>
    </row>
    <row r="897" spans="1:20" ht="16.5" customHeight="1">
      <c r="A897" s="1123"/>
      <c r="B897" s="1123"/>
      <c r="C897" s="1123"/>
      <c r="D897" s="1123"/>
      <c r="E897" s="1123"/>
      <c r="F897" s="1123"/>
      <c r="G897" s="1123"/>
      <c r="H897" s="1123"/>
      <c r="I897" s="1123"/>
      <c r="J897" s="1123"/>
      <c r="K897" s="1123"/>
      <c r="L897" s="1123"/>
      <c r="M897" s="1123"/>
      <c r="N897" s="1123"/>
      <c r="O897" s="1123"/>
      <c r="P897" s="1123"/>
      <c r="Q897" s="1123"/>
      <c r="R897" s="1123"/>
      <c r="S897" s="1123"/>
      <c r="T897" s="1123"/>
    </row>
    <row r="898" spans="1:20" ht="16.5" customHeight="1">
      <c r="A898" s="1123"/>
      <c r="B898" s="1123"/>
      <c r="C898" s="1123"/>
      <c r="D898" s="1123"/>
      <c r="E898" s="1123"/>
      <c r="F898" s="1123"/>
      <c r="G898" s="1123"/>
      <c r="H898" s="1123"/>
      <c r="I898" s="1123"/>
      <c r="J898" s="1123"/>
      <c r="K898" s="1123"/>
      <c r="L898" s="1123"/>
      <c r="M898" s="1123"/>
      <c r="N898" s="1123"/>
      <c r="O898" s="1123"/>
      <c r="P898" s="1123"/>
      <c r="Q898" s="1123"/>
      <c r="R898" s="1123"/>
      <c r="S898" s="1123"/>
      <c r="T898" s="1123"/>
    </row>
    <row r="899" spans="1:20" ht="16.5" customHeight="1">
      <c r="A899" s="1123"/>
      <c r="B899" s="1123"/>
      <c r="C899" s="1123"/>
      <c r="D899" s="1123"/>
      <c r="E899" s="1123"/>
      <c r="F899" s="1123"/>
      <c r="G899" s="1123"/>
      <c r="H899" s="1123"/>
      <c r="I899" s="1123"/>
      <c r="J899" s="1123"/>
      <c r="K899" s="1123"/>
      <c r="L899" s="1123"/>
      <c r="M899" s="1123"/>
      <c r="N899" s="1123"/>
      <c r="O899" s="1123"/>
      <c r="P899" s="1123"/>
      <c r="Q899" s="1123"/>
      <c r="R899" s="1123"/>
      <c r="S899" s="1123"/>
      <c r="T899" s="1123"/>
    </row>
    <row r="900" spans="1:20" ht="16.5" customHeight="1">
      <c r="A900" s="1123"/>
      <c r="B900" s="1123"/>
      <c r="C900" s="1123"/>
      <c r="D900" s="1123"/>
      <c r="E900" s="1123"/>
      <c r="F900" s="1123"/>
      <c r="G900" s="1123"/>
      <c r="H900" s="1123"/>
      <c r="I900" s="1123"/>
      <c r="J900" s="1123"/>
      <c r="K900" s="1123"/>
      <c r="L900" s="1123"/>
      <c r="M900" s="1123"/>
      <c r="N900" s="1123"/>
      <c r="O900" s="1123"/>
      <c r="P900" s="1123"/>
      <c r="Q900" s="1123"/>
      <c r="R900" s="1123"/>
      <c r="S900" s="1123"/>
      <c r="T900" s="1123"/>
    </row>
    <row r="901" spans="1:20" ht="16.5" customHeight="1">
      <c r="A901" s="1123"/>
      <c r="B901" s="1123"/>
      <c r="C901" s="1123"/>
      <c r="D901" s="1123"/>
      <c r="E901" s="1123"/>
      <c r="F901" s="1123"/>
      <c r="G901" s="1123"/>
      <c r="H901" s="1123"/>
      <c r="I901" s="1123"/>
      <c r="J901" s="1123"/>
      <c r="K901" s="1123"/>
      <c r="L901" s="1123"/>
      <c r="M901" s="1123"/>
      <c r="N901" s="1123"/>
      <c r="O901" s="1123"/>
      <c r="P901" s="1123"/>
      <c r="Q901" s="1123"/>
      <c r="R901" s="1123"/>
      <c r="S901" s="1123"/>
      <c r="T901" s="1123"/>
    </row>
    <row r="902" spans="1:20" ht="16.5" customHeight="1">
      <c r="A902" s="1123"/>
      <c r="B902" s="1123"/>
      <c r="C902" s="1123"/>
      <c r="D902" s="1123"/>
      <c r="E902" s="1123"/>
      <c r="F902" s="1123"/>
      <c r="G902" s="1123"/>
      <c r="H902" s="1123"/>
      <c r="I902" s="1123"/>
      <c r="J902" s="1123"/>
      <c r="K902" s="1123"/>
      <c r="L902" s="1123"/>
      <c r="M902" s="1123"/>
      <c r="N902" s="1123"/>
      <c r="O902" s="1123"/>
      <c r="P902" s="1123"/>
      <c r="Q902" s="1123"/>
      <c r="R902" s="1123"/>
      <c r="S902" s="1123"/>
      <c r="T902" s="1123"/>
    </row>
    <row r="903" spans="1:20" ht="16.5" customHeight="1">
      <c r="A903" s="1123"/>
      <c r="B903" s="1123"/>
      <c r="C903" s="1123"/>
      <c r="D903" s="1123"/>
      <c r="E903" s="1123"/>
      <c r="F903" s="1123"/>
      <c r="G903" s="1123"/>
      <c r="H903" s="1123"/>
      <c r="I903" s="1123"/>
      <c r="J903" s="1123"/>
      <c r="K903" s="1123"/>
      <c r="L903" s="1123"/>
      <c r="M903" s="1123"/>
      <c r="N903" s="1123"/>
      <c r="O903" s="1123"/>
      <c r="P903" s="1123"/>
      <c r="Q903" s="1123"/>
      <c r="R903" s="1123"/>
      <c r="S903" s="1123"/>
      <c r="T903" s="1123"/>
    </row>
    <row r="904" spans="1:20" ht="16.5" customHeight="1">
      <c r="A904" s="1123"/>
      <c r="B904" s="1123"/>
      <c r="C904" s="1123"/>
      <c r="D904" s="1123"/>
      <c r="E904" s="1123"/>
      <c r="F904" s="1123"/>
      <c r="G904" s="1123"/>
      <c r="H904" s="1123"/>
      <c r="I904" s="1123"/>
      <c r="J904" s="1123"/>
      <c r="K904" s="1123"/>
      <c r="L904" s="1123"/>
      <c r="M904" s="1123"/>
      <c r="N904" s="1123"/>
      <c r="O904" s="1123"/>
      <c r="P904" s="1123"/>
      <c r="Q904" s="1123"/>
      <c r="R904" s="1123"/>
      <c r="S904" s="1123"/>
      <c r="T904" s="1123"/>
    </row>
    <row r="905" spans="1:20" ht="16.5" customHeight="1">
      <c r="A905" s="1123"/>
      <c r="B905" s="1123"/>
      <c r="C905" s="1123"/>
      <c r="D905" s="1123"/>
      <c r="E905" s="1123"/>
      <c r="F905" s="1123"/>
      <c r="G905" s="1123"/>
      <c r="H905" s="1123"/>
      <c r="I905" s="1123"/>
      <c r="J905" s="1123"/>
      <c r="K905" s="1123"/>
      <c r="L905" s="1123"/>
      <c r="M905" s="1123"/>
      <c r="N905" s="1123"/>
      <c r="O905" s="1123"/>
      <c r="P905" s="1123"/>
      <c r="Q905" s="1123"/>
      <c r="R905" s="1123"/>
      <c r="S905" s="1123"/>
      <c r="T905" s="1123"/>
    </row>
    <row r="906" spans="1:20" ht="16.5" customHeight="1">
      <c r="A906" s="1123"/>
      <c r="B906" s="1123"/>
      <c r="C906" s="1123"/>
      <c r="D906" s="1123"/>
      <c r="E906" s="1123"/>
      <c r="F906" s="1123"/>
      <c r="G906" s="1123"/>
      <c r="H906" s="1123"/>
      <c r="I906" s="1123"/>
      <c r="J906" s="1123"/>
      <c r="K906" s="1123"/>
      <c r="L906" s="1123"/>
      <c r="M906" s="1123"/>
      <c r="N906" s="1123"/>
      <c r="O906" s="1123"/>
      <c r="P906" s="1123"/>
      <c r="Q906" s="1123"/>
      <c r="R906" s="1123"/>
      <c r="S906" s="1123"/>
      <c r="T906" s="1123"/>
    </row>
    <row r="907" spans="1:20" ht="16.5" customHeight="1">
      <c r="A907" s="1123"/>
      <c r="B907" s="1123"/>
      <c r="C907" s="1123"/>
      <c r="D907" s="1123"/>
      <c r="E907" s="1123"/>
      <c r="F907" s="1123"/>
      <c r="G907" s="1123"/>
      <c r="H907" s="1123"/>
      <c r="I907" s="1123"/>
      <c r="J907" s="1123"/>
      <c r="K907" s="1123"/>
      <c r="L907" s="1123"/>
      <c r="M907" s="1123"/>
      <c r="N907" s="1123"/>
      <c r="O907" s="1123"/>
      <c r="P907" s="1123"/>
      <c r="Q907" s="1123"/>
      <c r="R907" s="1123"/>
      <c r="S907" s="1123"/>
      <c r="T907" s="1123"/>
    </row>
    <row r="908" spans="1:20" ht="16.5" customHeight="1">
      <c r="A908" s="1123"/>
      <c r="B908" s="1123"/>
      <c r="C908" s="1123"/>
      <c r="D908" s="1123"/>
      <c r="E908" s="1123"/>
      <c r="F908" s="1123"/>
      <c r="G908" s="1123"/>
      <c r="H908" s="1123"/>
      <c r="I908" s="1123"/>
      <c r="J908" s="1123"/>
      <c r="K908" s="1123"/>
      <c r="L908" s="1123"/>
      <c r="M908" s="1123"/>
      <c r="N908" s="1123"/>
      <c r="O908" s="1123"/>
      <c r="P908" s="1123"/>
      <c r="Q908" s="1123"/>
      <c r="R908" s="1123"/>
      <c r="S908" s="1123"/>
      <c r="T908" s="1123"/>
    </row>
    <row r="909" spans="1:20" ht="16.5" customHeight="1">
      <c r="A909" s="1123"/>
      <c r="B909" s="1123"/>
      <c r="C909" s="1123"/>
      <c r="D909" s="1123"/>
      <c r="E909" s="1123"/>
      <c r="F909" s="1123"/>
      <c r="G909" s="1123"/>
      <c r="H909" s="1123"/>
      <c r="I909" s="1123"/>
      <c r="J909" s="1123"/>
      <c r="K909" s="1123"/>
      <c r="L909" s="1123"/>
      <c r="M909" s="1123"/>
      <c r="N909" s="1123"/>
      <c r="O909" s="1123"/>
      <c r="P909" s="1123"/>
      <c r="Q909" s="1123"/>
      <c r="R909" s="1123"/>
      <c r="S909" s="1123"/>
      <c r="T909" s="1123"/>
    </row>
    <row r="910" spans="1:20" ht="16.5" customHeight="1">
      <c r="A910" s="1123"/>
      <c r="B910" s="1123"/>
      <c r="C910" s="1123"/>
      <c r="D910" s="1123"/>
      <c r="E910" s="1123"/>
      <c r="F910" s="1123"/>
      <c r="G910" s="1123"/>
      <c r="H910" s="1123"/>
      <c r="I910" s="1123"/>
      <c r="J910" s="1123"/>
      <c r="K910" s="1123"/>
      <c r="L910" s="1123"/>
      <c r="M910" s="1123"/>
      <c r="N910" s="1123"/>
      <c r="O910" s="1123"/>
      <c r="P910" s="1123"/>
      <c r="Q910" s="1123"/>
      <c r="R910" s="1123"/>
      <c r="S910" s="1123"/>
      <c r="T910" s="1123"/>
    </row>
    <row r="911" spans="1:20" ht="16.5" customHeight="1">
      <c r="A911" s="1123"/>
      <c r="B911" s="1123"/>
      <c r="C911" s="1123"/>
      <c r="D911" s="1123"/>
      <c r="E911" s="1123"/>
      <c r="F911" s="1123"/>
      <c r="G911" s="1123"/>
      <c r="H911" s="1123"/>
      <c r="I911" s="1123"/>
      <c r="J911" s="1123"/>
      <c r="K911" s="1123"/>
      <c r="L911" s="1123"/>
      <c r="M911" s="1123"/>
      <c r="N911" s="1123"/>
      <c r="O911" s="1123"/>
      <c r="P911" s="1123"/>
      <c r="Q911" s="1123"/>
      <c r="R911" s="1123"/>
      <c r="S911" s="1123"/>
      <c r="T911" s="1123"/>
    </row>
    <row r="912" spans="1:20" ht="16.5" customHeight="1">
      <c r="A912" s="1123"/>
      <c r="B912" s="1123"/>
      <c r="C912" s="1123"/>
      <c r="D912" s="1123"/>
      <c r="E912" s="1123"/>
      <c r="F912" s="1123"/>
      <c r="G912" s="1123"/>
      <c r="H912" s="1123"/>
      <c r="I912" s="1123"/>
      <c r="J912" s="1123"/>
      <c r="K912" s="1123"/>
      <c r="L912" s="1123"/>
      <c r="M912" s="1123"/>
      <c r="N912" s="1123"/>
      <c r="O912" s="1123"/>
      <c r="P912" s="1123"/>
      <c r="Q912" s="1123"/>
      <c r="R912" s="1123"/>
      <c r="S912" s="1123"/>
      <c r="T912" s="1123"/>
    </row>
    <row r="913" spans="1:20" ht="16.5" customHeight="1">
      <c r="A913" s="1123"/>
      <c r="B913" s="1123"/>
      <c r="C913" s="1123"/>
      <c r="D913" s="1123"/>
      <c r="E913" s="1123"/>
      <c r="F913" s="1123"/>
      <c r="G913" s="1123"/>
      <c r="H913" s="1123"/>
      <c r="I913" s="1123"/>
      <c r="J913" s="1123"/>
      <c r="K913" s="1123"/>
      <c r="L913" s="1123"/>
      <c r="M913" s="1123"/>
      <c r="N913" s="1123"/>
      <c r="O913" s="1123"/>
      <c r="P913" s="1123"/>
      <c r="Q913" s="1123"/>
      <c r="R913" s="1123"/>
      <c r="S913" s="1123"/>
      <c r="T913" s="1123"/>
    </row>
    <row r="914" spans="1:20" ht="16.5" customHeight="1">
      <c r="A914" s="1123"/>
      <c r="B914" s="1123"/>
      <c r="C914" s="1123"/>
      <c r="D914" s="1123"/>
      <c r="E914" s="1123"/>
      <c r="F914" s="1123"/>
      <c r="G914" s="1123"/>
      <c r="H914" s="1123"/>
      <c r="I914" s="1123"/>
      <c r="J914" s="1123"/>
      <c r="K914" s="1123"/>
      <c r="L914" s="1123"/>
      <c r="M914" s="1123"/>
      <c r="N914" s="1123"/>
      <c r="O914" s="1123"/>
      <c r="P914" s="1123"/>
      <c r="Q914" s="1123"/>
      <c r="R914" s="1123"/>
      <c r="S914" s="1123"/>
      <c r="T914" s="1123"/>
    </row>
    <row r="915" spans="1:20" ht="16.5" customHeight="1">
      <c r="A915" s="1123"/>
      <c r="B915" s="1123"/>
      <c r="C915" s="1123"/>
      <c r="D915" s="1123"/>
      <c r="E915" s="1123"/>
      <c r="F915" s="1123"/>
      <c r="G915" s="1123"/>
      <c r="H915" s="1123"/>
      <c r="I915" s="1123"/>
      <c r="J915" s="1123"/>
      <c r="K915" s="1123"/>
      <c r="L915" s="1123"/>
      <c r="M915" s="1123"/>
      <c r="N915" s="1123"/>
      <c r="O915" s="1123"/>
      <c r="P915" s="1123"/>
      <c r="Q915" s="1123"/>
      <c r="R915" s="1123"/>
      <c r="S915" s="1123"/>
      <c r="T915" s="1123"/>
    </row>
    <row r="916" spans="1:20" ht="16.5" customHeight="1">
      <c r="A916" s="1123"/>
      <c r="B916" s="1123"/>
      <c r="C916" s="1123"/>
      <c r="D916" s="1123"/>
      <c r="E916" s="1123"/>
      <c r="F916" s="1123"/>
      <c r="G916" s="1123"/>
      <c r="H916" s="1123"/>
      <c r="I916" s="1123"/>
      <c r="J916" s="1123"/>
      <c r="K916" s="1123"/>
      <c r="L916" s="1123"/>
      <c r="M916" s="1123"/>
      <c r="N916" s="1123"/>
      <c r="O916" s="1123"/>
      <c r="P916" s="1123"/>
      <c r="Q916" s="1123"/>
      <c r="R916" s="1123"/>
      <c r="S916" s="1123"/>
      <c r="T916" s="1123"/>
    </row>
    <row r="917" spans="1:20" ht="16.5" customHeight="1">
      <c r="A917" s="1123"/>
      <c r="B917" s="1123"/>
      <c r="C917" s="1123"/>
      <c r="D917" s="1123"/>
      <c r="E917" s="1123"/>
      <c r="F917" s="1123"/>
      <c r="G917" s="1123"/>
      <c r="H917" s="1123"/>
      <c r="I917" s="1123"/>
      <c r="J917" s="1123"/>
      <c r="K917" s="1123"/>
      <c r="L917" s="1123"/>
      <c r="M917" s="1123"/>
      <c r="N917" s="1123"/>
      <c r="O917" s="1123"/>
      <c r="P917" s="1123"/>
      <c r="Q917" s="1123"/>
      <c r="R917" s="1123"/>
      <c r="S917" s="1123"/>
      <c r="T917" s="1123"/>
    </row>
    <row r="918" spans="1:20" ht="16.5" customHeight="1">
      <c r="A918" s="1123"/>
      <c r="B918" s="1123"/>
      <c r="C918" s="1123"/>
      <c r="D918" s="1123"/>
      <c r="E918" s="1123"/>
      <c r="F918" s="1123"/>
      <c r="G918" s="1123"/>
      <c r="H918" s="1123"/>
      <c r="I918" s="1123"/>
      <c r="J918" s="1123"/>
      <c r="K918" s="1123"/>
      <c r="L918" s="1123"/>
      <c r="M918" s="1123"/>
      <c r="N918" s="1123"/>
      <c r="O918" s="1123"/>
      <c r="P918" s="1123"/>
      <c r="Q918" s="1123"/>
      <c r="R918" s="1123"/>
      <c r="S918" s="1123"/>
      <c r="T918" s="1123"/>
    </row>
    <row r="919" spans="1:20" ht="16.5" customHeight="1">
      <c r="A919" s="1123"/>
      <c r="B919" s="1123"/>
      <c r="C919" s="1123"/>
      <c r="D919" s="1123"/>
      <c r="E919" s="1123"/>
      <c r="F919" s="1123"/>
      <c r="G919" s="1123"/>
      <c r="H919" s="1123"/>
      <c r="I919" s="1123"/>
      <c r="J919" s="1123"/>
      <c r="K919" s="1123"/>
      <c r="L919" s="1123"/>
      <c r="M919" s="1123"/>
      <c r="N919" s="1123"/>
      <c r="O919" s="1123"/>
      <c r="P919" s="1123"/>
      <c r="Q919" s="1123"/>
      <c r="R919" s="1123"/>
      <c r="S919" s="1123"/>
      <c r="T919" s="1123"/>
    </row>
    <row r="920" spans="1:20" ht="16.5" customHeight="1">
      <c r="A920" s="1123"/>
      <c r="B920" s="1123"/>
      <c r="C920" s="1123"/>
      <c r="D920" s="1123"/>
      <c r="E920" s="1123"/>
      <c r="F920" s="1123"/>
      <c r="G920" s="1123"/>
      <c r="H920" s="1123"/>
      <c r="I920" s="1123"/>
      <c r="J920" s="1123"/>
      <c r="K920" s="1123"/>
      <c r="L920" s="1123"/>
      <c r="M920" s="1123"/>
      <c r="N920" s="1123"/>
      <c r="O920" s="1123"/>
      <c r="P920" s="1123"/>
      <c r="Q920" s="1123"/>
      <c r="R920" s="1123"/>
      <c r="S920" s="1123"/>
      <c r="T920" s="1123"/>
    </row>
    <row r="921" spans="1:20" ht="16.5" customHeight="1">
      <c r="A921" s="1123"/>
      <c r="B921" s="1123"/>
      <c r="C921" s="1123"/>
      <c r="D921" s="1123"/>
      <c r="E921" s="1123"/>
      <c r="F921" s="1123"/>
      <c r="G921" s="1123"/>
      <c r="H921" s="1123"/>
      <c r="I921" s="1123"/>
      <c r="J921" s="1123"/>
      <c r="K921" s="1123"/>
      <c r="L921" s="1123"/>
      <c r="M921" s="1123"/>
      <c r="N921" s="1123"/>
      <c r="O921" s="1123"/>
      <c r="P921" s="1123"/>
      <c r="Q921" s="1123"/>
      <c r="R921" s="1123"/>
      <c r="S921" s="1123"/>
      <c r="T921" s="1123"/>
    </row>
    <row r="922" spans="1:20" ht="16.5" customHeight="1">
      <c r="A922" s="1123"/>
      <c r="B922" s="1123"/>
      <c r="C922" s="1123"/>
      <c r="D922" s="1123"/>
      <c r="E922" s="1123"/>
      <c r="F922" s="1123"/>
      <c r="G922" s="1123"/>
      <c r="H922" s="1123"/>
      <c r="I922" s="1123"/>
      <c r="J922" s="1123"/>
      <c r="K922" s="1123"/>
      <c r="L922" s="1123"/>
      <c r="M922" s="1123"/>
      <c r="N922" s="1123"/>
      <c r="O922" s="1123"/>
      <c r="P922" s="1123"/>
      <c r="Q922" s="1123"/>
      <c r="R922" s="1123"/>
      <c r="S922" s="1123"/>
      <c r="T922" s="1123"/>
    </row>
    <row r="923" spans="1:20" ht="16.5" customHeight="1">
      <c r="A923" s="1123"/>
      <c r="B923" s="1123"/>
      <c r="C923" s="1123"/>
      <c r="D923" s="1123"/>
      <c r="E923" s="1123"/>
      <c r="F923" s="1123"/>
      <c r="G923" s="1123"/>
      <c r="H923" s="1123"/>
      <c r="I923" s="1123"/>
      <c r="J923" s="1123"/>
      <c r="K923" s="1123"/>
      <c r="L923" s="1123"/>
      <c r="M923" s="1123"/>
      <c r="N923" s="1123"/>
      <c r="O923" s="1123"/>
      <c r="P923" s="1123"/>
      <c r="Q923" s="1123"/>
      <c r="R923" s="1123"/>
      <c r="S923" s="1123"/>
      <c r="T923" s="1123"/>
    </row>
    <row r="924" spans="1:20" ht="16.5" customHeight="1">
      <c r="A924" s="1123"/>
      <c r="B924" s="1123"/>
      <c r="C924" s="1123"/>
      <c r="D924" s="1123"/>
      <c r="E924" s="1123"/>
      <c r="F924" s="1123"/>
      <c r="G924" s="1123"/>
      <c r="H924" s="1123"/>
      <c r="I924" s="1123"/>
      <c r="J924" s="1123"/>
      <c r="K924" s="1123"/>
      <c r="L924" s="1123"/>
      <c r="M924" s="1123"/>
      <c r="N924" s="1123"/>
      <c r="O924" s="1123"/>
      <c r="P924" s="1123"/>
      <c r="Q924" s="1123"/>
      <c r="R924" s="1123"/>
      <c r="S924" s="1123"/>
      <c r="T924" s="1123"/>
    </row>
    <row r="925" spans="1:20" ht="16.5" customHeight="1">
      <c r="A925" s="1123"/>
      <c r="B925" s="1123"/>
      <c r="C925" s="1123"/>
      <c r="D925" s="1123"/>
      <c r="E925" s="1123"/>
      <c r="F925" s="1123"/>
      <c r="G925" s="1123"/>
      <c r="H925" s="1123"/>
      <c r="I925" s="1123"/>
      <c r="J925" s="1123"/>
      <c r="K925" s="1123"/>
      <c r="L925" s="1123"/>
      <c r="M925" s="1123"/>
      <c r="N925" s="1123"/>
      <c r="O925" s="1123"/>
      <c r="P925" s="1123"/>
      <c r="Q925" s="1123"/>
      <c r="R925" s="1123"/>
      <c r="S925" s="1123"/>
      <c r="T925" s="1123"/>
    </row>
    <row r="926" spans="1:20" ht="16.5" customHeight="1">
      <c r="A926" s="1123"/>
      <c r="B926" s="1123"/>
      <c r="C926" s="1123"/>
      <c r="D926" s="1123"/>
      <c r="E926" s="1123"/>
      <c r="F926" s="1123"/>
      <c r="G926" s="1123"/>
      <c r="H926" s="1123"/>
      <c r="I926" s="1123"/>
      <c r="J926" s="1123"/>
      <c r="K926" s="1123"/>
      <c r="L926" s="1123"/>
      <c r="M926" s="1123"/>
      <c r="N926" s="1123"/>
      <c r="O926" s="1123"/>
      <c r="P926" s="1123"/>
      <c r="Q926" s="1123"/>
      <c r="R926" s="1123"/>
      <c r="S926" s="1123"/>
      <c r="T926" s="1123"/>
    </row>
    <row r="927" spans="1:20" ht="16.5" customHeight="1">
      <c r="A927" s="1123"/>
      <c r="B927" s="1123"/>
      <c r="C927" s="1123"/>
      <c r="D927" s="1123"/>
      <c r="E927" s="1123"/>
      <c r="F927" s="1123"/>
      <c r="G927" s="1123"/>
      <c r="H927" s="1123"/>
      <c r="I927" s="1123"/>
      <c r="J927" s="1123"/>
      <c r="K927" s="1123"/>
      <c r="L927" s="1123"/>
      <c r="M927" s="1123"/>
      <c r="N927" s="1123"/>
      <c r="O927" s="1123"/>
      <c r="P927" s="1123"/>
      <c r="Q927" s="1123"/>
      <c r="R927" s="1123"/>
      <c r="S927" s="1123"/>
      <c r="T927" s="1123"/>
    </row>
    <row r="928" spans="1:20" ht="16.5" customHeight="1">
      <c r="A928" s="1123"/>
      <c r="B928" s="1123"/>
      <c r="C928" s="1123"/>
      <c r="D928" s="1123"/>
      <c r="E928" s="1123"/>
      <c r="F928" s="1123"/>
      <c r="G928" s="1123"/>
      <c r="H928" s="1123"/>
      <c r="I928" s="1123"/>
      <c r="J928" s="1123"/>
      <c r="K928" s="1123"/>
      <c r="L928" s="1123"/>
      <c r="M928" s="1123"/>
      <c r="N928" s="1123"/>
      <c r="O928" s="1123"/>
      <c r="P928" s="1123"/>
      <c r="Q928" s="1123"/>
      <c r="R928" s="1123"/>
      <c r="S928" s="1123"/>
      <c r="T928" s="1123"/>
    </row>
    <row r="929" spans="1:20" ht="16.5" customHeight="1">
      <c r="A929" s="1123"/>
      <c r="B929" s="1123"/>
      <c r="C929" s="1123"/>
      <c r="D929" s="1123"/>
      <c r="E929" s="1123"/>
      <c r="F929" s="1123"/>
      <c r="G929" s="1123"/>
      <c r="H929" s="1123"/>
      <c r="I929" s="1123"/>
      <c r="J929" s="1123"/>
      <c r="K929" s="1123"/>
      <c r="L929" s="1123"/>
      <c r="M929" s="1123"/>
      <c r="N929" s="1123"/>
      <c r="O929" s="1123"/>
      <c r="P929" s="1123"/>
      <c r="Q929" s="1123"/>
      <c r="R929" s="1123"/>
      <c r="S929" s="1123"/>
      <c r="T929" s="1123"/>
    </row>
    <row r="930" spans="1:20" ht="16.5" customHeight="1">
      <c r="A930" s="1123"/>
      <c r="B930" s="1123"/>
      <c r="C930" s="1123"/>
      <c r="D930" s="1123"/>
      <c r="E930" s="1123"/>
      <c r="F930" s="1123"/>
      <c r="G930" s="1123"/>
      <c r="H930" s="1123"/>
      <c r="I930" s="1123"/>
      <c r="J930" s="1123"/>
      <c r="K930" s="1123"/>
      <c r="L930" s="1123"/>
      <c r="M930" s="1123"/>
      <c r="N930" s="1123"/>
      <c r="O930" s="1123"/>
      <c r="P930" s="1123"/>
      <c r="Q930" s="1123"/>
      <c r="R930" s="1123"/>
      <c r="S930" s="1123"/>
      <c r="T930" s="1123"/>
    </row>
    <row r="931" spans="1:20" ht="16.5" customHeight="1">
      <c r="A931" s="1123"/>
      <c r="B931" s="1123"/>
      <c r="C931" s="1123"/>
      <c r="D931" s="1123"/>
      <c r="E931" s="1123"/>
      <c r="F931" s="1123"/>
      <c r="G931" s="1123"/>
      <c r="H931" s="1123"/>
      <c r="I931" s="1123"/>
      <c r="J931" s="1123"/>
      <c r="K931" s="1123"/>
      <c r="L931" s="1123"/>
      <c r="M931" s="1123"/>
      <c r="N931" s="1123"/>
      <c r="O931" s="1123"/>
      <c r="P931" s="1123"/>
      <c r="Q931" s="1123"/>
      <c r="R931" s="1123"/>
      <c r="S931" s="1123"/>
      <c r="T931" s="1123"/>
    </row>
    <row r="932" spans="1:20" ht="16.5" customHeight="1">
      <c r="A932" s="1123"/>
      <c r="B932" s="1123"/>
      <c r="C932" s="1123"/>
      <c r="D932" s="1123"/>
      <c r="E932" s="1123"/>
      <c r="F932" s="1123"/>
      <c r="G932" s="1123"/>
      <c r="H932" s="1123"/>
      <c r="I932" s="1123"/>
      <c r="J932" s="1123"/>
      <c r="K932" s="1123"/>
      <c r="L932" s="1123"/>
      <c r="M932" s="1123"/>
      <c r="N932" s="1123"/>
      <c r="O932" s="1123"/>
      <c r="P932" s="1123"/>
      <c r="Q932" s="1123"/>
      <c r="R932" s="1123"/>
      <c r="S932" s="1123"/>
      <c r="T932" s="1123"/>
    </row>
    <row r="933" spans="1:20" ht="16.5" customHeight="1">
      <c r="A933" s="1123"/>
      <c r="B933" s="1123"/>
      <c r="C933" s="1123"/>
      <c r="D933" s="1123"/>
      <c r="E933" s="1123"/>
      <c r="F933" s="1123"/>
      <c r="G933" s="1123"/>
      <c r="H933" s="1123"/>
      <c r="I933" s="1123"/>
      <c r="J933" s="1123"/>
      <c r="K933" s="1123"/>
      <c r="L933" s="1123"/>
      <c r="M933" s="1123"/>
      <c r="N933" s="1123"/>
      <c r="O933" s="1123"/>
      <c r="P933" s="1123"/>
      <c r="Q933" s="1123"/>
      <c r="R933" s="1123"/>
      <c r="S933" s="1123"/>
      <c r="T933" s="1123"/>
    </row>
    <row r="934" spans="1:20" ht="16.5" customHeight="1">
      <c r="A934" s="1123"/>
      <c r="B934" s="1123"/>
      <c r="C934" s="1123"/>
      <c r="D934" s="1123"/>
      <c r="E934" s="1123"/>
      <c r="F934" s="1123"/>
      <c r="G934" s="1123"/>
      <c r="H934" s="1123"/>
      <c r="I934" s="1123"/>
      <c r="J934" s="1123"/>
      <c r="K934" s="1123"/>
      <c r="L934" s="1123"/>
      <c r="M934" s="1123"/>
      <c r="N934" s="1123"/>
      <c r="O934" s="1123"/>
      <c r="P934" s="1123"/>
      <c r="Q934" s="1123"/>
      <c r="R934" s="1123"/>
      <c r="S934" s="1123"/>
      <c r="T934" s="1123"/>
    </row>
    <row r="935" spans="1:20" ht="16.5" customHeight="1">
      <c r="A935" s="1123"/>
      <c r="B935" s="1123"/>
      <c r="C935" s="1123"/>
      <c r="D935" s="1123"/>
      <c r="E935" s="1123"/>
      <c r="F935" s="1123"/>
      <c r="G935" s="1123"/>
      <c r="H935" s="1123"/>
      <c r="I935" s="1123"/>
      <c r="J935" s="1123"/>
      <c r="K935" s="1123"/>
      <c r="L935" s="1123"/>
      <c r="M935" s="1123"/>
      <c r="N935" s="1123"/>
      <c r="O935" s="1123"/>
      <c r="P935" s="1123"/>
      <c r="Q935" s="1123"/>
      <c r="R935" s="1123"/>
      <c r="S935" s="1123"/>
      <c r="T935" s="1123"/>
    </row>
    <row r="936" spans="1:20" ht="16.5" customHeight="1">
      <c r="A936" s="1123"/>
      <c r="B936" s="1123"/>
      <c r="C936" s="1123"/>
      <c r="D936" s="1123"/>
      <c r="E936" s="1123"/>
      <c r="F936" s="1123"/>
      <c r="G936" s="1123"/>
      <c r="H936" s="1123"/>
      <c r="I936" s="1123"/>
      <c r="J936" s="1123"/>
      <c r="K936" s="1123"/>
      <c r="L936" s="1123"/>
      <c r="M936" s="1123"/>
      <c r="N936" s="1123"/>
      <c r="O936" s="1123"/>
      <c r="P936" s="1123"/>
      <c r="Q936" s="1123"/>
      <c r="R936" s="1123"/>
      <c r="S936" s="1123"/>
      <c r="T936" s="1123"/>
    </row>
    <row r="937" spans="1:20" ht="16.5" customHeight="1">
      <c r="A937" s="1123"/>
      <c r="B937" s="1123"/>
      <c r="C937" s="1123"/>
      <c r="D937" s="1123"/>
      <c r="E937" s="1123"/>
      <c r="F937" s="1123"/>
      <c r="G937" s="1123"/>
      <c r="H937" s="1123"/>
      <c r="I937" s="1123"/>
      <c r="J937" s="1123"/>
      <c r="K937" s="1123"/>
      <c r="L937" s="1123"/>
      <c r="M937" s="1123"/>
      <c r="N937" s="1123"/>
      <c r="O937" s="1123"/>
      <c r="P937" s="1123"/>
      <c r="Q937" s="1123"/>
      <c r="R937" s="1123"/>
      <c r="S937" s="1123"/>
      <c r="T937" s="1123"/>
    </row>
    <row r="938" spans="1:20" ht="16.5" customHeight="1">
      <c r="A938" s="1123"/>
      <c r="B938" s="1123"/>
      <c r="C938" s="1123"/>
      <c r="D938" s="1123"/>
      <c r="E938" s="1123"/>
      <c r="F938" s="1123"/>
      <c r="G938" s="1123"/>
      <c r="H938" s="1123"/>
      <c r="I938" s="1123"/>
      <c r="J938" s="1123"/>
      <c r="K938" s="1123"/>
      <c r="L938" s="1123"/>
      <c r="M938" s="1123"/>
      <c r="N938" s="1123"/>
      <c r="O938" s="1123"/>
      <c r="P938" s="1123"/>
      <c r="Q938" s="1123"/>
      <c r="R938" s="1123"/>
      <c r="S938" s="1123"/>
      <c r="T938" s="1123"/>
    </row>
    <row r="939" spans="1:20" ht="16.5" customHeight="1">
      <c r="A939" s="1123"/>
      <c r="B939" s="1123"/>
      <c r="C939" s="1123"/>
      <c r="D939" s="1123"/>
      <c r="E939" s="1123"/>
      <c r="F939" s="1123"/>
      <c r="G939" s="1123"/>
      <c r="H939" s="1123"/>
      <c r="I939" s="1123"/>
      <c r="J939" s="1123"/>
      <c r="K939" s="1123"/>
      <c r="L939" s="1123"/>
      <c r="M939" s="1123"/>
      <c r="N939" s="1123"/>
      <c r="O939" s="1123"/>
      <c r="P939" s="1123"/>
      <c r="Q939" s="1123"/>
      <c r="R939" s="1123"/>
      <c r="S939" s="1123"/>
      <c r="T939" s="1123"/>
    </row>
    <row r="940" spans="1:20" ht="16.5" customHeight="1">
      <c r="A940" s="1123"/>
      <c r="B940" s="1123"/>
      <c r="C940" s="1123"/>
      <c r="D940" s="1123"/>
      <c r="E940" s="1123"/>
      <c r="F940" s="1123"/>
      <c r="G940" s="1123"/>
      <c r="H940" s="1123"/>
      <c r="I940" s="1123"/>
      <c r="J940" s="1123"/>
      <c r="K940" s="1123"/>
      <c r="L940" s="1123"/>
      <c r="M940" s="1123"/>
      <c r="N940" s="1123"/>
      <c r="O940" s="1123"/>
      <c r="P940" s="1123"/>
      <c r="Q940" s="1123"/>
      <c r="R940" s="1123"/>
      <c r="S940" s="1123"/>
      <c r="T940" s="1123"/>
    </row>
    <row r="941" spans="1:20" ht="16.5" customHeight="1">
      <c r="A941" s="1123"/>
      <c r="B941" s="1123"/>
      <c r="C941" s="1123"/>
      <c r="D941" s="1123"/>
      <c r="E941" s="1123"/>
      <c r="F941" s="1123"/>
      <c r="G941" s="1123"/>
      <c r="H941" s="1123"/>
      <c r="I941" s="1123"/>
      <c r="J941" s="1123"/>
      <c r="K941" s="1123"/>
      <c r="L941" s="1123"/>
      <c r="M941" s="1123"/>
      <c r="N941" s="1123"/>
      <c r="O941" s="1123"/>
      <c r="P941" s="1123"/>
      <c r="Q941" s="1123"/>
      <c r="R941" s="1123"/>
      <c r="S941" s="1123"/>
      <c r="T941" s="1123"/>
    </row>
    <row r="942" spans="1:20" ht="16.5" customHeight="1">
      <c r="A942" s="1123"/>
      <c r="B942" s="1123"/>
      <c r="C942" s="1123"/>
      <c r="D942" s="1123"/>
      <c r="E942" s="1123"/>
      <c r="F942" s="1123"/>
      <c r="G942" s="1123"/>
      <c r="H942" s="1123"/>
      <c r="I942" s="1123"/>
      <c r="J942" s="1123"/>
      <c r="K942" s="1123"/>
      <c r="L942" s="1123"/>
      <c r="M942" s="1123"/>
      <c r="N942" s="1123"/>
      <c r="O942" s="1123"/>
      <c r="P942" s="1123"/>
      <c r="Q942" s="1123"/>
      <c r="R942" s="1123"/>
      <c r="S942" s="1123"/>
      <c r="T942" s="1123"/>
    </row>
    <row r="943" spans="1:20" ht="16.5" customHeight="1">
      <c r="A943" s="1123"/>
      <c r="B943" s="1123"/>
      <c r="C943" s="1123"/>
      <c r="D943" s="1123"/>
      <c r="E943" s="1123"/>
      <c r="F943" s="1123"/>
      <c r="G943" s="1123"/>
      <c r="H943" s="1123"/>
      <c r="I943" s="1123"/>
      <c r="J943" s="1123"/>
      <c r="K943" s="1123"/>
      <c r="L943" s="1123"/>
      <c r="M943" s="1123"/>
      <c r="N943" s="1123"/>
      <c r="O943" s="1123"/>
      <c r="P943" s="1123"/>
      <c r="Q943" s="1123"/>
      <c r="R943" s="1123"/>
      <c r="S943" s="1123"/>
      <c r="T943" s="1123"/>
    </row>
    <row r="944" spans="1:20" ht="16.5" customHeight="1">
      <c r="A944" s="1123"/>
      <c r="B944" s="1123"/>
      <c r="C944" s="1123"/>
      <c r="D944" s="1123"/>
      <c r="E944" s="1123"/>
      <c r="F944" s="1123"/>
      <c r="G944" s="1123"/>
      <c r="H944" s="1123"/>
      <c r="I944" s="1123"/>
      <c r="J944" s="1123"/>
      <c r="K944" s="1123"/>
      <c r="L944" s="1123"/>
      <c r="M944" s="1123"/>
      <c r="N944" s="1123"/>
      <c r="O944" s="1123"/>
      <c r="P944" s="1123"/>
      <c r="Q944" s="1123"/>
      <c r="R944" s="1123"/>
      <c r="S944" s="1123"/>
      <c r="T944" s="1123"/>
    </row>
    <row r="945" spans="1:20" ht="16.5" customHeight="1">
      <c r="A945" s="1123"/>
      <c r="B945" s="1123"/>
      <c r="C945" s="1123"/>
      <c r="D945" s="1123"/>
      <c r="E945" s="1123"/>
      <c r="F945" s="1123"/>
      <c r="G945" s="1123"/>
      <c r="H945" s="1123"/>
      <c r="I945" s="1123"/>
      <c r="J945" s="1123"/>
      <c r="K945" s="1123"/>
      <c r="L945" s="1123"/>
      <c r="M945" s="1123"/>
      <c r="N945" s="1123"/>
      <c r="O945" s="1123"/>
      <c r="P945" s="1123"/>
      <c r="Q945" s="1123"/>
      <c r="R945" s="1123"/>
      <c r="S945" s="1123"/>
      <c r="T945" s="1123"/>
    </row>
    <row r="946" spans="1:20" ht="16.5" customHeight="1">
      <c r="A946" s="1123"/>
      <c r="B946" s="1123"/>
      <c r="C946" s="1123"/>
      <c r="D946" s="1123"/>
      <c r="E946" s="1123"/>
      <c r="F946" s="1123"/>
      <c r="G946" s="1123"/>
      <c r="H946" s="1123"/>
      <c r="I946" s="1123"/>
      <c r="J946" s="1123"/>
      <c r="K946" s="1123"/>
      <c r="L946" s="1123"/>
      <c r="M946" s="1123"/>
      <c r="N946" s="1123"/>
      <c r="O946" s="1123"/>
      <c r="P946" s="1123"/>
      <c r="Q946" s="1123"/>
      <c r="R946" s="1123"/>
      <c r="S946" s="1123"/>
      <c r="T946" s="1123"/>
    </row>
    <row r="947" spans="1:20" ht="16.5" customHeight="1">
      <c r="A947" s="1123"/>
      <c r="B947" s="1123"/>
      <c r="C947" s="1123"/>
      <c r="D947" s="1123"/>
      <c r="E947" s="1123"/>
      <c r="F947" s="1123"/>
      <c r="G947" s="1123"/>
      <c r="H947" s="1123"/>
      <c r="I947" s="1123"/>
      <c r="J947" s="1123"/>
      <c r="K947" s="1123"/>
      <c r="L947" s="1123"/>
      <c r="M947" s="1123"/>
      <c r="N947" s="1123"/>
      <c r="O947" s="1123"/>
      <c r="P947" s="1123"/>
      <c r="Q947" s="1123"/>
      <c r="R947" s="1123"/>
      <c r="S947" s="1123"/>
      <c r="T947" s="1123"/>
    </row>
    <row r="948" spans="1:20" ht="16.5" customHeight="1">
      <c r="A948" s="1123"/>
      <c r="B948" s="1123"/>
      <c r="C948" s="1123"/>
      <c r="D948" s="1123"/>
      <c r="E948" s="1123"/>
      <c r="F948" s="1123"/>
      <c r="G948" s="1123"/>
      <c r="H948" s="1123"/>
      <c r="I948" s="1123"/>
      <c r="J948" s="1123"/>
      <c r="K948" s="1123"/>
      <c r="L948" s="1123"/>
      <c r="M948" s="1123"/>
      <c r="N948" s="1123"/>
      <c r="O948" s="1123"/>
      <c r="P948" s="1123"/>
      <c r="Q948" s="1123"/>
      <c r="R948" s="1123"/>
      <c r="S948" s="1123"/>
      <c r="T948" s="1123"/>
    </row>
    <row r="949" spans="1:20" ht="16.5" customHeight="1">
      <c r="A949" s="1123"/>
      <c r="B949" s="1123"/>
      <c r="C949" s="1123"/>
      <c r="D949" s="1123"/>
      <c r="E949" s="1123"/>
      <c r="F949" s="1123"/>
      <c r="G949" s="1123"/>
      <c r="H949" s="1123"/>
      <c r="I949" s="1123"/>
      <c r="J949" s="1123"/>
      <c r="K949" s="1123"/>
      <c r="L949" s="1123"/>
      <c r="M949" s="1123"/>
      <c r="N949" s="1123"/>
      <c r="O949" s="1123"/>
      <c r="P949" s="1123"/>
      <c r="Q949" s="1123"/>
      <c r="R949" s="1123"/>
      <c r="S949" s="1123"/>
      <c r="T949" s="1123"/>
    </row>
    <row r="950" spans="1:20" ht="16.5" customHeight="1">
      <c r="A950" s="1123"/>
      <c r="B950" s="1123"/>
      <c r="C950" s="1123"/>
      <c r="D950" s="1123"/>
      <c r="E950" s="1123"/>
      <c r="F950" s="1123"/>
      <c r="G950" s="1123"/>
      <c r="H950" s="1123"/>
      <c r="I950" s="1123"/>
      <c r="J950" s="1123"/>
      <c r="K950" s="1123"/>
      <c r="L950" s="1123"/>
      <c r="M950" s="1123"/>
      <c r="N950" s="1123"/>
      <c r="O950" s="1123"/>
      <c r="P950" s="1123"/>
      <c r="Q950" s="1123"/>
      <c r="R950" s="1123"/>
      <c r="S950" s="1123"/>
      <c r="T950" s="1123"/>
    </row>
    <row r="951" spans="1:20" ht="16.5" customHeight="1">
      <c r="A951" s="1123"/>
      <c r="B951" s="1123"/>
      <c r="C951" s="1123"/>
      <c r="D951" s="1123"/>
      <c r="E951" s="1123"/>
      <c r="F951" s="1123"/>
      <c r="G951" s="1123"/>
      <c r="H951" s="1123"/>
      <c r="I951" s="1123"/>
      <c r="J951" s="1123"/>
      <c r="K951" s="1123"/>
      <c r="L951" s="1123"/>
      <c r="M951" s="1123"/>
      <c r="N951" s="1123"/>
      <c r="O951" s="1123"/>
      <c r="P951" s="1123"/>
      <c r="Q951" s="1123"/>
      <c r="R951" s="1123"/>
      <c r="S951" s="1123"/>
      <c r="T951" s="1123"/>
    </row>
    <row r="952" spans="1:20" ht="16.5" customHeight="1">
      <c r="A952" s="1123"/>
      <c r="B952" s="1123"/>
      <c r="C952" s="1123"/>
      <c r="D952" s="1123"/>
      <c r="E952" s="1123"/>
      <c r="F952" s="1123"/>
      <c r="G952" s="1123"/>
      <c r="H952" s="1123"/>
      <c r="I952" s="1123"/>
      <c r="J952" s="1123"/>
      <c r="K952" s="1123"/>
      <c r="L952" s="1123"/>
      <c r="M952" s="1123"/>
      <c r="N952" s="1123"/>
      <c r="O952" s="1123"/>
      <c r="P952" s="1123"/>
      <c r="Q952" s="1123"/>
      <c r="R952" s="1123"/>
      <c r="S952" s="1123"/>
      <c r="T952" s="1123"/>
    </row>
    <row r="953" spans="1:20" ht="16.5" customHeight="1">
      <c r="A953" s="1123"/>
      <c r="B953" s="1123"/>
      <c r="C953" s="1123"/>
      <c r="D953" s="1123"/>
      <c r="E953" s="1123"/>
      <c r="F953" s="1123"/>
      <c r="G953" s="1123"/>
      <c r="H953" s="1123"/>
      <c r="I953" s="1123"/>
      <c r="J953" s="1123"/>
      <c r="K953" s="1123"/>
      <c r="L953" s="1123"/>
      <c r="M953" s="1123"/>
      <c r="N953" s="1123"/>
      <c r="O953" s="1123"/>
      <c r="P953" s="1123"/>
      <c r="Q953" s="1123"/>
      <c r="R953" s="1123"/>
      <c r="S953" s="1123"/>
      <c r="T953" s="1123"/>
    </row>
    <row r="954" spans="1:20" ht="16.5" customHeight="1">
      <c r="A954" s="1123"/>
      <c r="B954" s="1123"/>
      <c r="C954" s="1123"/>
      <c r="D954" s="1123"/>
      <c r="E954" s="1123"/>
      <c r="F954" s="1123"/>
      <c r="G954" s="1123"/>
      <c r="H954" s="1123"/>
      <c r="I954" s="1123"/>
      <c r="J954" s="1123"/>
      <c r="K954" s="1123"/>
      <c r="L954" s="1123"/>
      <c r="M954" s="1123"/>
      <c r="N954" s="1123"/>
      <c r="O954" s="1123"/>
      <c r="P954" s="1123"/>
      <c r="Q954" s="1123"/>
      <c r="R954" s="1123"/>
      <c r="S954" s="1123"/>
      <c r="T954" s="1123"/>
    </row>
    <row r="955" spans="1:20" ht="16.5" customHeight="1">
      <c r="A955" s="1123"/>
      <c r="B955" s="1123"/>
      <c r="C955" s="1123"/>
      <c r="D955" s="1123"/>
      <c r="E955" s="1123"/>
      <c r="F955" s="1123"/>
      <c r="G955" s="1123"/>
      <c r="H955" s="1123"/>
      <c r="I955" s="1123"/>
      <c r="J955" s="1123"/>
      <c r="K955" s="1123"/>
      <c r="L955" s="1123"/>
      <c r="M955" s="1123"/>
      <c r="N955" s="1123"/>
      <c r="O955" s="1123"/>
      <c r="P955" s="1123"/>
      <c r="Q955" s="1123"/>
      <c r="R955" s="1123"/>
      <c r="S955" s="1123"/>
      <c r="T955" s="1123"/>
    </row>
    <row r="956" spans="1:20" ht="16.5" customHeight="1">
      <c r="A956" s="1123"/>
      <c r="B956" s="1123"/>
      <c r="C956" s="1123"/>
      <c r="D956" s="1123"/>
      <c r="E956" s="1123"/>
      <c r="F956" s="1123"/>
      <c r="G956" s="1123"/>
      <c r="H956" s="1123"/>
      <c r="I956" s="1123"/>
      <c r="J956" s="1123"/>
      <c r="K956" s="1123"/>
      <c r="L956" s="1123"/>
      <c r="M956" s="1123"/>
      <c r="N956" s="1123"/>
      <c r="O956" s="1123"/>
      <c r="P956" s="1123"/>
      <c r="Q956" s="1123"/>
      <c r="R956" s="1123"/>
      <c r="S956" s="1123"/>
      <c r="T956" s="1123"/>
    </row>
    <row r="957" spans="1:20" ht="16.5" customHeight="1">
      <c r="A957" s="1123"/>
      <c r="B957" s="1123"/>
      <c r="C957" s="1123"/>
      <c r="D957" s="1123"/>
      <c r="E957" s="1123"/>
      <c r="F957" s="1123"/>
      <c r="G957" s="1123"/>
      <c r="H957" s="1123"/>
      <c r="I957" s="1123"/>
      <c r="J957" s="1123"/>
      <c r="K957" s="1123"/>
      <c r="L957" s="1123"/>
      <c r="M957" s="1123"/>
      <c r="N957" s="1123"/>
      <c r="O957" s="1123"/>
      <c r="P957" s="1123"/>
      <c r="Q957" s="1123"/>
      <c r="R957" s="1123"/>
      <c r="S957" s="1123"/>
      <c r="T957" s="1123"/>
    </row>
    <row r="958" spans="1:20" ht="16.5" customHeight="1">
      <c r="A958" s="1123"/>
      <c r="B958" s="1123"/>
      <c r="C958" s="1123"/>
      <c r="D958" s="1123"/>
      <c r="E958" s="1123"/>
      <c r="F958" s="1123"/>
      <c r="G958" s="1123"/>
      <c r="H958" s="1123"/>
      <c r="I958" s="1123"/>
      <c r="J958" s="1123"/>
      <c r="K958" s="1123"/>
      <c r="L958" s="1123"/>
      <c r="M958" s="1123"/>
      <c r="N958" s="1123"/>
      <c r="O958" s="1123"/>
      <c r="P958" s="1123"/>
      <c r="Q958" s="1123"/>
      <c r="R958" s="1123"/>
      <c r="S958" s="1123"/>
      <c r="T958" s="1123"/>
    </row>
    <row r="959" spans="1:20" ht="16.5" customHeight="1">
      <c r="A959" s="1123"/>
      <c r="B959" s="1123"/>
      <c r="C959" s="1123"/>
      <c r="D959" s="1123"/>
      <c r="E959" s="1123"/>
      <c r="F959" s="1123"/>
      <c r="G959" s="1123"/>
      <c r="H959" s="1123"/>
      <c r="I959" s="1123"/>
      <c r="J959" s="1123"/>
      <c r="K959" s="1123"/>
      <c r="L959" s="1123"/>
      <c r="M959" s="1123"/>
      <c r="N959" s="1123"/>
      <c r="O959" s="1123"/>
      <c r="P959" s="1123"/>
      <c r="Q959" s="1123"/>
      <c r="R959" s="1123"/>
      <c r="S959" s="1123"/>
      <c r="T959" s="1123"/>
    </row>
    <row r="960" spans="1:20" ht="16.5" customHeight="1">
      <c r="A960" s="1123"/>
      <c r="B960" s="1123"/>
      <c r="C960" s="1123"/>
      <c r="D960" s="1123"/>
      <c r="E960" s="1123"/>
      <c r="F960" s="1123"/>
      <c r="G960" s="1123"/>
      <c r="H960" s="1123"/>
      <c r="I960" s="1123"/>
      <c r="J960" s="1123"/>
      <c r="K960" s="1123"/>
      <c r="L960" s="1123"/>
      <c r="M960" s="1123"/>
      <c r="N960" s="1123"/>
      <c r="O960" s="1123"/>
      <c r="P960" s="1123"/>
      <c r="Q960" s="1123"/>
      <c r="R960" s="1123"/>
      <c r="S960" s="1123"/>
      <c r="T960" s="1123"/>
    </row>
    <row r="961" spans="1:20" ht="16.5" customHeight="1">
      <c r="A961" s="1123"/>
      <c r="B961" s="1123"/>
      <c r="C961" s="1123"/>
      <c r="D961" s="1123"/>
      <c r="E961" s="1123"/>
      <c r="F961" s="1123"/>
      <c r="G961" s="1123"/>
      <c r="H961" s="1123"/>
      <c r="I961" s="1123"/>
      <c r="J961" s="1123"/>
      <c r="K961" s="1123"/>
      <c r="L961" s="1123"/>
      <c r="M961" s="1123"/>
      <c r="N961" s="1123"/>
      <c r="O961" s="1123"/>
      <c r="P961" s="1123"/>
      <c r="Q961" s="1123"/>
      <c r="R961" s="1123"/>
      <c r="S961" s="1123"/>
      <c r="T961" s="1123"/>
    </row>
    <row r="962" spans="1:20" ht="16.5" customHeight="1">
      <c r="A962" s="1123"/>
      <c r="B962" s="1123"/>
      <c r="C962" s="1123"/>
      <c r="D962" s="1123"/>
      <c r="E962" s="1123"/>
      <c r="F962" s="1123"/>
      <c r="G962" s="1123"/>
      <c r="H962" s="1123"/>
      <c r="I962" s="1123"/>
      <c r="J962" s="1123"/>
      <c r="K962" s="1123"/>
      <c r="L962" s="1123"/>
      <c r="M962" s="1123"/>
      <c r="N962" s="1123"/>
      <c r="O962" s="1123"/>
      <c r="P962" s="1123"/>
      <c r="Q962" s="1123"/>
      <c r="R962" s="1123"/>
      <c r="S962" s="1123"/>
      <c r="T962" s="1123"/>
    </row>
    <row r="963" spans="1:20" ht="16.5" customHeight="1">
      <c r="A963" s="1123"/>
      <c r="B963" s="1123"/>
      <c r="C963" s="1123"/>
      <c r="D963" s="1123"/>
      <c r="E963" s="1123"/>
      <c r="F963" s="1123"/>
      <c r="G963" s="1123"/>
      <c r="H963" s="1123"/>
      <c r="I963" s="1123"/>
      <c r="J963" s="1123"/>
      <c r="K963" s="1123"/>
      <c r="L963" s="1123"/>
      <c r="M963" s="1123"/>
      <c r="N963" s="1123"/>
      <c r="O963" s="1123"/>
      <c r="P963" s="1123"/>
      <c r="Q963" s="1123"/>
      <c r="R963" s="1123"/>
      <c r="S963" s="1123"/>
      <c r="T963" s="1123"/>
    </row>
    <row r="964" spans="1:20" ht="16.5" customHeight="1">
      <c r="A964" s="1123"/>
      <c r="B964" s="1123"/>
      <c r="C964" s="1123"/>
      <c r="D964" s="1123"/>
      <c r="E964" s="1123"/>
      <c r="F964" s="1123"/>
      <c r="G964" s="1123"/>
      <c r="H964" s="1123"/>
      <c r="I964" s="1123"/>
      <c r="J964" s="1123"/>
      <c r="K964" s="1123"/>
      <c r="L964" s="1123"/>
      <c r="M964" s="1123"/>
      <c r="N964" s="1123"/>
      <c r="O964" s="1123"/>
      <c r="P964" s="1123"/>
      <c r="Q964" s="1123"/>
      <c r="R964" s="1123"/>
      <c r="S964" s="1123"/>
      <c r="T964" s="1123"/>
    </row>
    <row r="965" spans="1:20" ht="16.5" customHeight="1">
      <c r="A965" s="1123"/>
      <c r="B965" s="1123"/>
      <c r="C965" s="1123"/>
      <c r="D965" s="1123"/>
      <c r="E965" s="1123"/>
      <c r="F965" s="1123"/>
      <c r="G965" s="1123"/>
      <c r="H965" s="1123"/>
      <c r="I965" s="1123"/>
      <c r="J965" s="1123"/>
      <c r="K965" s="1123"/>
      <c r="L965" s="1123"/>
      <c r="M965" s="1123"/>
      <c r="N965" s="1123"/>
      <c r="O965" s="1123"/>
      <c r="P965" s="1123"/>
      <c r="Q965" s="1123"/>
      <c r="R965" s="1123"/>
      <c r="S965" s="1123"/>
      <c r="T965" s="1123"/>
    </row>
    <row r="966" spans="1:20" ht="16.5" customHeight="1">
      <c r="A966" s="1123"/>
      <c r="B966" s="1123"/>
      <c r="C966" s="1123"/>
      <c r="D966" s="1123"/>
      <c r="E966" s="1123"/>
      <c r="F966" s="1123"/>
      <c r="G966" s="1123"/>
      <c r="H966" s="1123"/>
      <c r="I966" s="1123"/>
      <c r="J966" s="1123"/>
      <c r="K966" s="1123"/>
      <c r="L966" s="1123"/>
      <c r="M966" s="1123"/>
      <c r="N966" s="1123"/>
      <c r="O966" s="1123"/>
      <c r="P966" s="1123"/>
      <c r="Q966" s="1123"/>
      <c r="R966" s="1123"/>
      <c r="S966" s="1123"/>
      <c r="T966" s="1123"/>
    </row>
    <row r="967" spans="1:20" ht="16.5" customHeight="1">
      <c r="A967" s="1123"/>
      <c r="B967" s="1123"/>
      <c r="C967" s="1123"/>
      <c r="D967" s="1123"/>
      <c r="E967" s="1123"/>
      <c r="F967" s="1123"/>
      <c r="G967" s="1123"/>
      <c r="H967" s="1123"/>
      <c r="I967" s="1123"/>
      <c r="J967" s="1123"/>
      <c r="K967" s="1123"/>
      <c r="L967" s="1123"/>
      <c r="M967" s="1123"/>
      <c r="N967" s="1123"/>
      <c r="O967" s="1123"/>
      <c r="P967" s="1123"/>
      <c r="Q967" s="1123"/>
      <c r="R967" s="1123"/>
      <c r="S967" s="1123"/>
      <c r="T967" s="1123"/>
    </row>
    <row r="968" spans="1:20" ht="16.5" customHeight="1">
      <c r="A968" s="1123"/>
      <c r="B968" s="1123"/>
      <c r="C968" s="1123"/>
      <c r="D968" s="1123"/>
      <c r="E968" s="1123"/>
      <c r="F968" s="1123"/>
      <c r="G968" s="1123"/>
      <c r="H968" s="1123"/>
      <c r="I968" s="1123"/>
      <c r="J968" s="1123"/>
      <c r="K968" s="1123"/>
      <c r="L968" s="1123"/>
      <c r="M968" s="1123"/>
      <c r="N968" s="1123"/>
      <c r="O968" s="1123"/>
      <c r="P968" s="1123"/>
      <c r="Q968" s="1123"/>
      <c r="R968" s="1123"/>
      <c r="S968" s="1123"/>
      <c r="T968" s="1123"/>
    </row>
    <row r="969" spans="1:20" ht="16.5" customHeight="1">
      <c r="A969" s="1123"/>
      <c r="B969" s="1123"/>
      <c r="C969" s="1123"/>
      <c r="D969" s="1123"/>
      <c r="E969" s="1123"/>
      <c r="F969" s="1123"/>
      <c r="G969" s="1123"/>
      <c r="H969" s="1123"/>
      <c r="I969" s="1123"/>
      <c r="J969" s="1123"/>
      <c r="K969" s="1123"/>
      <c r="L969" s="1123"/>
      <c r="M969" s="1123"/>
      <c r="N969" s="1123"/>
      <c r="O969" s="1123"/>
      <c r="P969" s="1123"/>
      <c r="Q969" s="1123"/>
      <c r="R969" s="1123"/>
      <c r="S969" s="1123"/>
      <c r="T969" s="1123"/>
    </row>
    <row r="970" spans="1:20" ht="16.5" customHeight="1">
      <c r="A970" s="1123"/>
      <c r="B970" s="1123"/>
      <c r="C970" s="1123"/>
      <c r="D970" s="1123"/>
      <c r="E970" s="1123"/>
      <c r="F970" s="1123"/>
      <c r="G970" s="1123"/>
      <c r="H970" s="1123"/>
      <c r="I970" s="1123"/>
      <c r="J970" s="1123"/>
      <c r="K970" s="1123"/>
      <c r="L970" s="1123"/>
      <c r="M970" s="1123"/>
      <c r="N970" s="1123"/>
      <c r="O970" s="1123"/>
      <c r="P970" s="1123"/>
      <c r="Q970" s="1123"/>
      <c r="R970" s="1123"/>
      <c r="S970" s="1123"/>
      <c r="T970" s="1123"/>
    </row>
    <row r="971" spans="1:20" ht="16.5" customHeight="1">
      <c r="A971" s="1123"/>
      <c r="B971" s="1123"/>
      <c r="C971" s="1123"/>
      <c r="D971" s="1123"/>
      <c r="E971" s="1123"/>
      <c r="F971" s="1123"/>
      <c r="G971" s="1123"/>
      <c r="H971" s="1123"/>
      <c r="I971" s="1123"/>
      <c r="J971" s="1123"/>
      <c r="K971" s="1123"/>
      <c r="L971" s="1123"/>
      <c r="M971" s="1123"/>
      <c r="N971" s="1123"/>
      <c r="O971" s="1123"/>
      <c r="P971" s="1123"/>
      <c r="Q971" s="1123"/>
      <c r="R971" s="1123"/>
      <c r="S971" s="1123"/>
      <c r="T971" s="1123"/>
    </row>
    <row r="972" spans="1:20" ht="16.5" customHeight="1">
      <c r="A972" s="1123"/>
      <c r="B972" s="1123"/>
      <c r="C972" s="1123"/>
      <c r="D972" s="1123"/>
      <c r="E972" s="1123"/>
      <c r="F972" s="1123"/>
      <c r="G972" s="1123"/>
      <c r="H972" s="1123"/>
      <c r="I972" s="1123"/>
      <c r="J972" s="1123"/>
      <c r="K972" s="1123"/>
      <c r="L972" s="1123"/>
      <c r="M972" s="1123"/>
      <c r="N972" s="1123"/>
      <c r="O972" s="1123"/>
      <c r="P972" s="1123"/>
      <c r="Q972" s="1123"/>
      <c r="R972" s="1123"/>
      <c r="S972" s="1123"/>
      <c r="T972" s="1123"/>
    </row>
    <row r="973" spans="1:20" ht="16.5" customHeight="1">
      <c r="A973" s="1123"/>
      <c r="B973" s="1123"/>
      <c r="C973" s="1123"/>
      <c r="D973" s="1123"/>
      <c r="E973" s="1123"/>
      <c r="F973" s="1123"/>
      <c r="G973" s="1123"/>
      <c r="H973" s="1123"/>
      <c r="I973" s="1123"/>
      <c r="J973" s="1123"/>
      <c r="K973" s="1123"/>
      <c r="L973" s="1123"/>
      <c r="M973" s="1123"/>
      <c r="N973" s="1123"/>
      <c r="O973" s="1123"/>
      <c r="P973" s="1123"/>
      <c r="Q973" s="1123"/>
      <c r="R973" s="1123"/>
      <c r="S973" s="1123"/>
      <c r="T973" s="1123"/>
    </row>
    <row r="974" spans="1:20" ht="16.5" customHeight="1">
      <c r="A974" s="1123"/>
      <c r="B974" s="1123"/>
      <c r="C974" s="1123"/>
      <c r="D974" s="1123"/>
      <c r="E974" s="1123"/>
      <c r="F974" s="1123"/>
      <c r="G974" s="1123"/>
      <c r="H974" s="1123"/>
      <c r="I974" s="1123"/>
      <c r="J974" s="1123"/>
      <c r="K974" s="1123"/>
      <c r="L974" s="1123"/>
      <c r="M974" s="1123"/>
      <c r="N974" s="1123"/>
      <c r="O974" s="1123"/>
      <c r="P974" s="1123"/>
      <c r="Q974" s="1123"/>
      <c r="R974" s="1123"/>
      <c r="S974" s="1123"/>
      <c r="T974" s="1123"/>
    </row>
    <row r="975" spans="1:20" ht="16.5" customHeight="1">
      <c r="A975" s="1123"/>
      <c r="B975" s="1123"/>
      <c r="C975" s="1123"/>
      <c r="D975" s="1123"/>
      <c r="E975" s="1123"/>
      <c r="F975" s="1123"/>
      <c r="G975" s="1123"/>
      <c r="H975" s="1123"/>
      <c r="I975" s="1123"/>
      <c r="J975" s="1123"/>
      <c r="K975" s="1123"/>
      <c r="L975" s="1123"/>
      <c r="M975" s="1123"/>
      <c r="N975" s="1123"/>
      <c r="O975" s="1123"/>
      <c r="P975" s="1123"/>
      <c r="Q975" s="1123"/>
      <c r="R975" s="1123"/>
      <c r="S975" s="1123"/>
      <c r="T975" s="1123"/>
    </row>
    <row r="976" spans="1:20" ht="16.5" customHeight="1">
      <c r="A976" s="1123"/>
      <c r="B976" s="1123"/>
      <c r="C976" s="1123"/>
      <c r="D976" s="1123"/>
      <c r="E976" s="1123"/>
      <c r="F976" s="1123"/>
      <c r="G976" s="1123"/>
      <c r="H976" s="1123"/>
      <c r="I976" s="1123"/>
      <c r="J976" s="1123"/>
      <c r="K976" s="1123"/>
      <c r="L976" s="1123"/>
      <c r="M976" s="1123"/>
      <c r="N976" s="1123"/>
      <c r="O976" s="1123"/>
      <c r="P976" s="1123"/>
      <c r="Q976" s="1123"/>
      <c r="R976" s="1123"/>
      <c r="S976" s="1123"/>
      <c r="T976" s="1123"/>
    </row>
    <row r="977" spans="1:20" ht="16.5" customHeight="1">
      <c r="A977" s="1123"/>
      <c r="B977" s="1123"/>
      <c r="C977" s="1123"/>
      <c r="D977" s="1123"/>
      <c r="E977" s="1123"/>
      <c r="F977" s="1123"/>
      <c r="G977" s="1123"/>
      <c r="H977" s="1123"/>
      <c r="I977" s="1123"/>
      <c r="J977" s="1123"/>
      <c r="K977" s="1123"/>
      <c r="L977" s="1123"/>
      <c r="M977" s="1123"/>
      <c r="N977" s="1123"/>
      <c r="O977" s="1123"/>
      <c r="P977" s="1123"/>
      <c r="Q977" s="1123"/>
      <c r="R977" s="1123"/>
      <c r="S977" s="1123"/>
      <c r="T977" s="1123"/>
    </row>
    <row r="978" spans="1:20" ht="16.5" customHeight="1">
      <c r="A978" s="1123"/>
      <c r="B978" s="1123"/>
      <c r="C978" s="1123"/>
      <c r="D978" s="1123"/>
      <c r="E978" s="1123"/>
      <c r="F978" s="1123"/>
      <c r="G978" s="1123"/>
      <c r="H978" s="1123"/>
      <c r="I978" s="1123"/>
      <c r="J978" s="1123"/>
      <c r="K978" s="1123"/>
      <c r="L978" s="1123"/>
      <c r="M978" s="1123"/>
      <c r="N978" s="1123"/>
      <c r="O978" s="1123"/>
      <c r="P978" s="1123"/>
      <c r="Q978" s="1123"/>
      <c r="R978" s="1123"/>
      <c r="S978" s="1123"/>
      <c r="T978" s="1123"/>
    </row>
    <row r="979" spans="1:20" ht="16.5" customHeight="1">
      <c r="A979" s="1123"/>
      <c r="B979" s="1123"/>
      <c r="C979" s="1123"/>
      <c r="D979" s="1123"/>
      <c r="E979" s="1123"/>
      <c r="F979" s="1123"/>
      <c r="G979" s="1123"/>
      <c r="H979" s="1123"/>
      <c r="I979" s="1123"/>
      <c r="J979" s="1123"/>
      <c r="K979" s="1123"/>
      <c r="L979" s="1123"/>
      <c r="M979" s="1123"/>
      <c r="N979" s="1123"/>
      <c r="O979" s="1123"/>
      <c r="P979" s="1123"/>
      <c r="Q979" s="1123"/>
      <c r="R979" s="1123"/>
      <c r="S979" s="1123"/>
      <c r="T979" s="1123"/>
    </row>
    <row r="980" spans="1:20" ht="16.5" customHeight="1">
      <c r="A980" s="1123"/>
      <c r="B980" s="1123"/>
      <c r="C980" s="1123"/>
      <c r="D980" s="1123"/>
      <c r="E980" s="1123"/>
      <c r="F980" s="1123"/>
      <c r="G980" s="1123"/>
      <c r="H980" s="1123"/>
      <c r="I980" s="1123"/>
      <c r="J980" s="1123"/>
      <c r="K980" s="1123"/>
      <c r="L980" s="1123"/>
      <c r="M980" s="1123"/>
      <c r="N980" s="1123"/>
      <c r="O980" s="1123"/>
      <c r="P980" s="1123"/>
      <c r="Q980" s="1123"/>
      <c r="R980" s="1123"/>
      <c r="S980" s="1123"/>
      <c r="T980" s="1123"/>
    </row>
    <row r="981" spans="1:20" ht="16.5" customHeight="1">
      <c r="A981" s="1123"/>
      <c r="B981" s="1123"/>
      <c r="C981" s="1123"/>
      <c r="D981" s="1123"/>
      <c r="E981" s="1123"/>
      <c r="F981" s="1123"/>
      <c r="G981" s="1123"/>
      <c r="H981" s="1123"/>
      <c r="I981" s="1123"/>
      <c r="J981" s="1123"/>
      <c r="K981" s="1123"/>
      <c r="L981" s="1123"/>
      <c r="M981" s="1123"/>
      <c r="N981" s="1123"/>
      <c r="O981" s="1123"/>
      <c r="P981" s="1123"/>
      <c r="Q981" s="1123"/>
      <c r="R981" s="1123"/>
      <c r="S981" s="1123"/>
      <c r="T981" s="1123"/>
    </row>
    <row r="982" spans="1:20" ht="16.5" customHeight="1">
      <c r="A982" s="1123"/>
      <c r="B982" s="1123"/>
      <c r="C982" s="1123"/>
      <c r="D982" s="1123"/>
      <c r="E982" s="1123"/>
      <c r="F982" s="1123"/>
      <c r="G982" s="1123"/>
      <c r="H982" s="1123"/>
      <c r="I982" s="1123"/>
      <c r="J982" s="1123"/>
      <c r="K982" s="1123"/>
      <c r="L982" s="1123"/>
      <c r="M982" s="1123"/>
      <c r="N982" s="1123"/>
      <c r="O982" s="1123"/>
      <c r="P982" s="1123"/>
      <c r="Q982" s="1123"/>
      <c r="R982" s="1123"/>
      <c r="S982" s="1123"/>
      <c r="T982" s="1123"/>
    </row>
    <row r="983" spans="1:20" ht="16.5" customHeight="1">
      <c r="A983" s="1123"/>
      <c r="B983" s="1123"/>
      <c r="C983" s="1123"/>
      <c r="D983" s="1123"/>
      <c r="E983" s="1123"/>
      <c r="F983" s="1123"/>
      <c r="G983" s="1123"/>
      <c r="H983" s="1123"/>
      <c r="I983" s="1123"/>
      <c r="J983" s="1123"/>
      <c r="K983" s="1123"/>
      <c r="L983" s="1123"/>
      <c r="M983" s="1123"/>
      <c r="N983" s="1123"/>
      <c r="O983" s="1123"/>
      <c r="P983" s="1123"/>
      <c r="Q983" s="1123"/>
      <c r="R983" s="1123"/>
      <c r="S983" s="1123"/>
      <c r="T983" s="1123"/>
    </row>
    <row r="984" spans="1:20" ht="16.5" customHeight="1">
      <c r="A984" s="1123"/>
      <c r="B984" s="1123"/>
      <c r="C984" s="1123"/>
      <c r="D984" s="1123"/>
      <c r="E984" s="1123"/>
      <c r="F984" s="1123"/>
      <c r="G984" s="1123"/>
      <c r="H984" s="1123"/>
      <c r="I984" s="1123"/>
      <c r="J984" s="1123"/>
      <c r="K984" s="1123"/>
      <c r="L984" s="1123"/>
      <c r="M984" s="1123"/>
      <c r="N984" s="1123"/>
      <c r="O984" s="1123"/>
      <c r="P984" s="1123"/>
      <c r="Q984" s="1123"/>
      <c r="R984" s="1123"/>
      <c r="S984" s="1123"/>
      <c r="T984" s="1123"/>
    </row>
    <row r="985" spans="1:20" ht="16.5" customHeight="1">
      <c r="A985" s="1123"/>
      <c r="B985" s="1123"/>
      <c r="C985" s="1123"/>
      <c r="D985" s="1123"/>
      <c r="E985" s="1123"/>
      <c r="F985" s="1123"/>
      <c r="G985" s="1123"/>
      <c r="H985" s="1123"/>
      <c r="I985" s="1123"/>
      <c r="J985" s="1123"/>
      <c r="K985" s="1123"/>
      <c r="L985" s="1123"/>
      <c r="M985" s="1123"/>
      <c r="N985" s="1123"/>
      <c r="O985" s="1123"/>
      <c r="P985" s="1123"/>
      <c r="Q985" s="1123"/>
      <c r="R985" s="1123"/>
      <c r="S985" s="1123"/>
      <c r="T985" s="1123"/>
    </row>
    <row r="986" spans="1:20" ht="16.5" customHeight="1">
      <c r="A986" s="1123"/>
      <c r="B986" s="1123"/>
      <c r="C986" s="1123"/>
      <c r="D986" s="1123"/>
      <c r="E986" s="1123"/>
      <c r="F986" s="1123"/>
      <c r="G986" s="1123"/>
      <c r="H986" s="1123"/>
      <c r="I986" s="1123"/>
      <c r="J986" s="1123"/>
      <c r="K986" s="1123"/>
      <c r="L986" s="1123"/>
      <c r="M986" s="1123"/>
      <c r="N986" s="1123"/>
      <c r="O986" s="1123"/>
      <c r="P986" s="1123"/>
      <c r="Q986" s="1123"/>
      <c r="R986" s="1123"/>
      <c r="S986" s="1123"/>
      <c r="T986" s="1123"/>
    </row>
    <row r="987" spans="1:20" ht="16.5" customHeight="1">
      <c r="A987" s="1123"/>
      <c r="B987" s="1123"/>
      <c r="C987" s="1123"/>
      <c r="D987" s="1123"/>
      <c r="E987" s="1123"/>
      <c r="F987" s="1123"/>
      <c r="G987" s="1123"/>
      <c r="H987" s="1123"/>
      <c r="I987" s="1123"/>
      <c r="J987" s="1123"/>
      <c r="K987" s="1123"/>
      <c r="L987" s="1123"/>
      <c r="M987" s="1123"/>
      <c r="N987" s="1123"/>
      <c r="O987" s="1123"/>
      <c r="P987" s="1123"/>
      <c r="Q987" s="1123"/>
      <c r="R987" s="1123"/>
      <c r="S987" s="1123"/>
      <c r="T987" s="1123"/>
    </row>
    <row r="988" spans="1:20" ht="16.5" customHeight="1">
      <c r="A988" s="1123"/>
      <c r="B988" s="1123"/>
      <c r="C988" s="1123"/>
      <c r="D988" s="1123"/>
      <c r="E988" s="1123"/>
      <c r="F988" s="1123"/>
      <c r="G988" s="1123"/>
      <c r="H988" s="1123"/>
      <c r="I988" s="1123"/>
      <c r="J988" s="1123"/>
      <c r="K988" s="1123"/>
      <c r="L988" s="1123"/>
      <c r="M988" s="1123"/>
      <c r="N988" s="1123"/>
      <c r="O988" s="1123"/>
      <c r="P988" s="1123"/>
      <c r="Q988" s="1123"/>
      <c r="R988" s="1123"/>
      <c r="S988" s="1123"/>
      <c r="T988" s="1123"/>
    </row>
    <row r="989" spans="1:20" ht="16.5" customHeight="1">
      <c r="A989" s="1123"/>
      <c r="B989" s="1123"/>
      <c r="C989" s="1123"/>
      <c r="D989" s="1123"/>
      <c r="E989" s="1123"/>
      <c r="F989" s="1123"/>
      <c r="G989" s="1123"/>
      <c r="H989" s="1123"/>
      <c r="I989" s="1123"/>
      <c r="J989" s="1123"/>
      <c r="K989" s="1123"/>
      <c r="L989" s="1123"/>
      <c r="M989" s="1123"/>
      <c r="N989" s="1123"/>
      <c r="O989" s="1123"/>
      <c r="P989" s="1123"/>
      <c r="Q989" s="1123"/>
      <c r="R989" s="1123"/>
      <c r="S989" s="1123"/>
      <c r="T989" s="1123"/>
    </row>
    <row r="990" spans="1:20" ht="16.5" customHeight="1">
      <c r="A990" s="1123"/>
      <c r="B990" s="1123"/>
      <c r="C990" s="1123"/>
      <c r="D990" s="1123"/>
      <c r="E990" s="1123"/>
      <c r="F990" s="1123"/>
      <c r="G990" s="1123"/>
      <c r="H990" s="1123"/>
      <c r="I990" s="1123"/>
      <c r="J990" s="1123"/>
      <c r="K990" s="1123"/>
      <c r="L990" s="1123"/>
      <c r="M990" s="1123"/>
      <c r="N990" s="1123"/>
      <c r="O990" s="1123"/>
      <c r="P990" s="1123"/>
      <c r="Q990" s="1123"/>
      <c r="R990" s="1123"/>
      <c r="S990" s="1123"/>
      <c r="T990" s="1123"/>
    </row>
    <row r="991" spans="1:20" ht="16.5" customHeight="1">
      <c r="A991" s="1123"/>
      <c r="B991" s="1123"/>
      <c r="C991" s="1123"/>
      <c r="D991" s="1123"/>
      <c r="E991" s="1123"/>
      <c r="F991" s="1123"/>
      <c r="G991" s="1123"/>
      <c r="H991" s="1123"/>
      <c r="I991" s="1123"/>
      <c r="J991" s="1123"/>
      <c r="K991" s="1123"/>
      <c r="L991" s="1123"/>
      <c r="M991" s="1123"/>
      <c r="N991" s="1123"/>
      <c r="O991" s="1123"/>
      <c r="P991" s="1123"/>
      <c r="Q991" s="1123"/>
      <c r="R991" s="1123"/>
      <c r="S991" s="1123"/>
      <c r="T991" s="1123"/>
    </row>
    <row r="992" spans="1:20" ht="16.5" customHeight="1">
      <c r="A992" s="1123"/>
      <c r="B992" s="1123"/>
      <c r="C992" s="1123"/>
      <c r="D992" s="1123"/>
      <c r="E992" s="1123"/>
      <c r="F992" s="1123"/>
      <c r="G992" s="1123"/>
      <c r="H992" s="1123"/>
      <c r="I992" s="1123"/>
      <c r="J992" s="1123"/>
      <c r="K992" s="1123"/>
      <c r="L992" s="1123"/>
      <c r="M992" s="1123"/>
      <c r="N992" s="1123"/>
      <c r="O992" s="1123"/>
      <c r="P992" s="1123"/>
      <c r="Q992" s="1123"/>
      <c r="R992" s="1123"/>
      <c r="S992" s="1123"/>
      <c r="T992" s="1123"/>
    </row>
    <row r="993" spans="1:20" ht="16.5" customHeight="1">
      <c r="A993" s="1123"/>
      <c r="B993" s="1123"/>
      <c r="C993" s="1123"/>
      <c r="D993" s="1123"/>
      <c r="E993" s="1123"/>
      <c r="F993" s="1123"/>
      <c r="G993" s="1123"/>
      <c r="H993" s="1123"/>
      <c r="I993" s="1123"/>
      <c r="J993" s="1123"/>
      <c r="K993" s="1123"/>
      <c r="L993" s="1123"/>
      <c r="M993" s="1123"/>
      <c r="N993" s="1123"/>
      <c r="O993" s="1123"/>
      <c r="P993" s="1123"/>
      <c r="Q993" s="1123"/>
      <c r="R993" s="1123"/>
      <c r="S993" s="1123"/>
      <c r="T993" s="1123"/>
    </row>
    <row r="994" spans="1:20" ht="16.5" customHeight="1">
      <c r="A994" s="1123"/>
      <c r="B994" s="1123"/>
      <c r="C994" s="1123"/>
      <c r="D994" s="1123"/>
      <c r="E994" s="1123"/>
      <c r="F994" s="1123"/>
      <c r="G994" s="1123"/>
      <c r="H994" s="1123"/>
      <c r="I994" s="1123"/>
      <c r="J994" s="1123"/>
      <c r="K994" s="1123"/>
      <c r="L994" s="1123"/>
      <c r="M994" s="1123"/>
      <c r="N994" s="1123"/>
      <c r="O994" s="1123"/>
      <c r="P994" s="1123"/>
      <c r="Q994" s="1123"/>
      <c r="R994" s="1123"/>
      <c r="S994" s="1123"/>
      <c r="T994" s="1123"/>
    </row>
    <row r="995" spans="1:20" ht="16.5" customHeight="1">
      <c r="A995" s="1123"/>
      <c r="B995" s="1123"/>
      <c r="C995" s="1123"/>
      <c r="D995" s="1123"/>
      <c r="E995" s="1123"/>
      <c r="F995" s="1123"/>
      <c r="G995" s="1123"/>
      <c r="H995" s="1123"/>
      <c r="I995" s="1123"/>
      <c r="J995" s="1123"/>
      <c r="K995" s="1123"/>
      <c r="L995" s="1123"/>
      <c r="M995" s="1123"/>
      <c r="N995" s="1123"/>
      <c r="O995" s="1123"/>
      <c r="P995" s="1123"/>
      <c r="Q995" s="1123"/>
      <c r="R995" s="1123"/>
      <c r="S995" s="1123"/>
      <c r="T995" s="1123"/>
    </row>
    <row r="996" spans="1:20" ht="16.5" customHeight="1">
      <c r="A996" s="1123"/>
      <c r="B996" s="1123"/>
      <c r="C996" s="1123"/>
      <c r="D996" s="1123"/>
      <c r="E996" s="1123"/>
      <c r="F996" s="1123"/>
      <c r="G996" s="1123"/>
      <c r="H996" s="1123"/>
      <c r="I996" s="1123"/>
      <c r="J996" s="1123"/>
      <c r="K996" s="1123"/>
      <c r="L996" s="1123"/>
      <c r="M996" s="1123"/>
      <c r="N996" s="1123"/>
      <c r="O996" s="1123"/>
      <c r="P996" s="1123"/>
      <c r="Q996" s="1123"/>
      <c r="R996" s="1123"/>
      <c r="S996" s="1123"/>
      <c r="T996" s="1123"/>
    </row>
    <row r="997" spans="1:20" ht="16.5" customHeight="1">
      <c r="A997" s="1123"/>
      <c r="B997" s="1123"/>
      <c r="C997" s="1123"/>
      <c r="D997" s="1123"/>
      <c r="E997" s="1123"/>
      <c r="F997" s="1123"/>
      <c r="G997" s="1123"/>
      <c r="H997" s="1123"/>
      <c r="I997" s="1123"/>
      <c r="J997" s="1123"/>
      <c r="K997" s="1123"/>
      <c r="L997" s="1123"/>
      <c r="M997" s="1123"/>
      <c r="N997" s="1123"/>
      <c r="O997" s="1123"/>
      <c r="P997" s="1123"/>
      <c r="Q997" s="1123"/>
      <c r="R997" s="1123"/>
      <c r="S997" s="1123"/>
      <c r="T997" s="1123"/>
    </row>
    <row r="998" spans="1:20" ht="16.5" customHeight="1">
      <c r="A998" s="1123"/>
      <c r="B998" s="1123"/>
      <c r="C998" s="1123"/>
      <c r="D998" s="1123"/>
      <c r="E998" s="1123"/>
      <c r="F998" s="1123"/>
      <c r="G998" s="1123"/>
      <c r="H998" s="1123"/>
      <c r="I998" s="1123"/>
      <c r="J998" s="1123"/>
      <c r="K998" s="1123"/>
      <c r="L998" s="1123"/>
      <c r="M998" s="1123"/>
      <c r="N998" s="1123"/>
      <c r="O998" s="1123"/>
      <c r="P998" s="1123"/>
      <c r="Q998" s="1123"/>
      <c r="R998" s="1123"/>
      <c r="S998" s="1123"/>
      <c r="T998" s="1123"/>
    </row>
    <row r="999" spans="1:20" ht="16.5" customHeight="1">
      <c r="A999" s="1123"/>
      <c r="B999" s="1123"/>
      <c r="C999" s="1123"/>
      <c r="D999" s="1123"/>
      <c r="E999" s="1123"/>
      <c r="F999" s="1123"/>
      <c r="G999" s="1123"/>
      <c r="H999" s="1123"/>
      <c r="I999" s="1123"/>
      <c r="J999" s="1123"/>
      <c r="K999" s="1123"/>
      <c r="L999" s="1123"/>
      <c r="M999" s="1123"/>
      <c r="N999" s="1123"/>
      <c r="O999" s="1123"/>
      <c r="P999" s="1123"/>
      <c r="Q999" s="1123"/>
      <c r="R999" s="1123"/>
      <c r="S999" s="1123"/>
      <c r="T999" s="1123"/>
    </row>
    <row r="1000" spans="1:20" ht="16.5" customHeight="1">
      <c r="A1000" s="1123"/>
      <c r="B1000" s="1123"/>
      <c r="C1000" s="1123"/>
      <c r="D1000" s="1123"/>
      <c r="E1000" s="1123"/>
      <c r="F1000" s="1123"/>
      <c r="G1000" s="1123"/>
      <c r="H1000" s="1123"/>
      <c r="I1000" s="1123"/>
      <c r="J1000" s="1123"/>
      <c r="K1000" s="1123"/>
      <c r="L1000" s="1123"/>
      <c r="M1000" s="1123"/>
      <c r="N1000" s="1123"/>
      <c r="O1000" s="1123"/>
      <c r="P1000" s="1123"/>
      <c r="Q1000" s="1123"/>
      <c r="R1000" s="1123"/>
      <c r="S1000" s="1123"/>
      <c r="T1000" s="1123"/>
    </row>
    <row r="1001" spans="1:20" ht="16.5" customHeight="1">
      <c r="A1001" s="1123"/>
      <c r="B1001" s="1123"/>
      <c r="C1001" s="1123"/>
      <c r="D1001" s="1123"/>
      <c r="E1001" s="1123"/>
      <c r="F1001" s="1123"/>
      <c r="G1001" s="1123"/>
      <c r="H1001" s="1123"/>
      <c r="I1001" s="1123"/>
      <c r="J1001" s="1123"/>
      <c r="K1001" s="1123"/>
      <c r="L1001" s="1123"/>
      <c r="M1001" s="1123"/>
      <c r="N1001" s="1123"/>
      <c r="O1001" s="1123"/>
      <c r="P1001" s="1123"/>
      <c r="Q1001" s="1123"/>
      <c r="R1001" s="1123"/>
      <c r="S1001" s="1123"/>
      <c r="T1001" s="1123"/>
    </row>
    <row r="1002" spans="1:20" ht="16.5" customHeight="1">
      <c r="A1002" s="1123"/>
      <c r="B1002" s="1123"/>
      <c r="C1002" s="1123"/>
      <c r="D1002" s="1123"/>
      <c r="E1002" s="1123"/>
      <c r="F1002" s="1123"/>
      <c r="G1002" s="1123"/>
      <c r="H1002" s="1123"/>
      <c r="I1002" s="1123"/>
      <c r="J1002" s="1123"/>
      <c r="K1002" s="1123"/>
      <c r="L1002" s="1123"/>
      <c r="M1002" s="1123"/>
      <c r="N1002" s="1123"/>
      <c r="O1002" s="1123"/>
      <c r="P1002" s="1123"/>
      <c r="Q1002" s="1123"/>
      <c r="R1002" s="1123"/>
      <c r="S1002" s="1123"/>
      <c r="T1002" s="112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dimension ref="A1:W1002"/>
  <sheetViews>
    <sheetView zoomScale="75" zoomScaleNormal="75" workbookViewId="0">
      <selection sqref="A1:C1"/>
    </sheetView>
  </sheetViews>
  <sheetFormatPr defaultColWidth="13.19921875" defaultRowHeight="15" customHeight="1"/>
  <cols>
    <col min="1" max="1" width="3.59765625" style="585" customWidth="1"/>
    <col min="2" max="2" width="47.59765625" style="585" customWidth="1"/>
    <col min="3" max="3" width="47.59765625" style="593" customWidth="1"/>
    <col min="4" max="23" width="6.59765625" style="585" customWidth="1"/>
    <col min="24" max="16384" width="13.19921875" style="585"/>
  </cols>
  <sheetData>
    <row r="1" spans="1:23" ht="20.399999999999999" thickBot="1">
      <c r="A1" s="2273" t="s">
        <v>417</v>
      </c>
      <c r="B1" s="2274"/>
      <c r="C1" s="2274"/>
      <c r="D1" s="584"/>
      <c r="E1" s="584"/>
      <c r="F1" s="584"/>
      <c r="G1" s="584"/>
      <c r="H1" s="584"/>
      <c r="I1" s="584"/>
      <c r="J1" s="584"/>
      <c r="K1" s="584"/>
      <c r="L1" s="584"/>
      <c r="M1" s="584"/>
      <c r="N1" s="584"/>
      <c r="O1" s="584"/>
      <c r="P1" s="584"/>
      <c r="Q1" s="584"/>
      <c r="R1" s="584"/>
      <c r="S1" s="584"/>
      <c r="T1" s="584"/>
      <c r="U1" s="584"/>
      <c r="V1" s="584"/>
      <c r="W1" s="584"/>
    </row>
    <row r="2" spans="1:23" ht="18.600000000000001" thickBot="1">
      <c r="A2" s="2275" t="s">
        <v>418</v>
      </c>
      <c r="B2" s="2272"/>
      <c r="C2" s="567">
        <v>45463</v>
      </c>
      <c r="D2" s="584"/>
      <c r="E2" s="584"/>
      <c r="F2" s="584"/>
      <c r="G2" s="584"/>
      <c r="H2" s="584"/>
      <c r="I2" s="584"/>
      <c r="J2" s="584"/>
      <c r="K2" s="584"/>
      <c r="L2" s="584"/>
      <c r="M2" s="584"/>
      <c r="N2" s="584"/>
      <c r="O2" s="584"/>
      <c r="P2" s="584"/>
      <c r="Q2" s="584"/>
      <c r="R2" s="584"/>
      <c r="S2" s="584"/>
      <c r="T2" s="584"/>
      <c r="U2" s="584"/>
      <c r="V2" s="584"/>
      <c r="W2" s="584"/>
    </row>
    <row r="3" spans="1:23" ht="18">
      <c r="A3" s="2276" t="s">
        <v>419</v>
      </c>
      <c r="B3" s="586" t="s">
        <v>420</v>
      </c>
      <c r="C3" s="1033" t="s">
        <v>2861</v>
      </c>
      <c r="D3" s="584"/>
      <c r="E3" s="584"/>
      <c r="F3" s="584"/>
      <c r="G3" s="584"/>
      <c r="H3" s="584"/>
      <c r="I3" s="584"/>
      <c r="J3" s="584"/>
      <c r="K3" s="584"/>
      <c r="L3" s="584"/>
      <c r="M3" s="584"/>
      <c r="N3" s="584"/>
      <c r="O3" s="584"/>
      <c r="P3" s="584"/>
      <c r="Q3" s="584"/>
      <c r="R3" s="584"/>
      <c r="S3" s="584"/>
      <c r="T3" s="584"/>
      <c r="U3" s="584"/>
      <c r="V3" s="584"/>
      <c r="W3" s="584"/>
    </row>
    <row r="4" spans="1:23" ht="18">
      <c r="A4" s="2268"/>
      <c r="B4" s="587" t="s">
        <v>422</v>
      </c>
      <c r="C4" s="1034" t="s">
        <v>2862</v>
      </c>
      <c r="D4" s="584"/>
      <c r="E4" s="584"/>
      <c r="F4" s="584"/>
      <c r="G4" s="584"/>
      <c r="H4" s="584"/>
      <c r="I4" s="584"/>
      <c r="J4" s="584"/>
      <c r="K4" s="584"/>
      <c r="L4" s="584"/>
      <c r="M4" s="584"/>
      <c r="N4" s="584"/>
      <c r="O4" s="584"/>
      <c r="P4" s="584"/>
      <c r="Q4" s="584"/>
      <c r="R4" s="584"/>
      <c r="S4" s="584"/>
      <c r="T4" s="584"/>
      <c r="U4" s="584"/>
      <c r="V4" s="584"/>
      <c r="W4" s="584"/>
    </row>
    <row r="5" spans="1:23" ht="18">
      <c r="A5" s="2268"/>
      <c r="B5" s="587" t="s">
        <v>424</v>
      </c>
      <c r="C5" s="1034" t="s">
        <v>960</v>
      </c>
      <c r="D5" s="584"/>
      <c r="E5" s="584"/>
      <c r="F5" s="584"/>
      <c r="G5" s="584"/>
      <c r="H5" s="584"/>
      <c r="I5" s="584"/>
      <c r="J5" s="584"/>
      <c r="K5" s="584"/>
      <c r="L5" s="584"/>
      <c r="M5" s="584"/>
      <c r="N5" s="584"/>
      <c r="O5" s="584"/>
      <c r="P5" s="584"/>
      <c r="Q5" s="584"/>
      <c r="R5" s="584"/>
      <c r="S5" s="584"/>
      <c r="T5" s="584"/>
      <c r="U5" s="584"/>
      <c r="V5" s="584"/>
      <c r="W5" s="584"/>
    </row>
    <row r="6" spans="1:23" ht="18">
      <c r="A6" s="2268"/>
      <c r="B6" s="587" t="s">
        <v>252</v>
      </c>
      <c r="C6" s="1034" t="s">
        <v>2863</v>
      </c>
      <c r="D6" s="584"/>
      <c r="E6" s="584"/>
      <c r="F6" s="584"/>
      <c r="G6" s="584"/>
      <c r="H6" s="584"/>
      <c r="I6" s="584"/>
      <c r="J6" s="584"/>
      <c r="K6" s="584"/>
      <c r="L6" s="584"/>
      <c r="M6" s="584"/>
      <c r="N6" s="584"/>
      <c r="O6" s="584"/>
      <c r="P6" s="584"/>
      <c r="Q6" s="584"/>
      <c r="R6" s="584"/>
      <c r="S6" s="584"/>
      <c r="T6" s="584"/>
      <c r="U6" s="584"/>
      <c r="V6" s="584"/>
      <c r="W6" s="584"/>
    </row>
    <row r="7" spans="1:23" ht="18">
      <c r="A7" s="2268"/>
      <c r="B7" s="587" t="s">
        <v>426</v>
      </c>
      <c r="C7" s="1035">
        <v>43013</v>
      </c>
      <c r="D7" s="584"/>
      <c r="E7" s="584"/>
      <c r="F7" s="584"/>
      <c r="G7" s="584"/>
      <c r="H7" s="584"/>
      <c r="I7" s="584"/>
      <c r="J7" s="584"/>
      <c r="K7" s="584"/>
      <c r="L7" s="584"/>
      <c r="M7" s="584"/>
      <c r="N7" s="584"/>
      <c r="O7" s="584"/>
      <c r="P7" s="584"/>
      <c r="Q7" s="584"/>
      <c r="R7" s="584"/>
      <c r="S7" s="584"/>
      <c r="T7" s="584"/>
      <c r="U7" s="584"/>
      <c r="V7" s="584"/>
      <c r="W7" s="584"/>
    </row>
    <row r="8" spans="1:23" ht="18">
      <c r="A8" s="2268"/>
      <c r="B8" s="587" t="s">
        <v>428</v>
      </c>
      <c r="C8" s="994">
        <v>2976931926</v>
      </c>
      <c r="D8" s="584"/>
      <c r="E8" s="584"/>
      <c r="F8" s="584"/>
      <c r="G8" s="584"/>
      <c r="H8" s="584"/>
      <c r="I8" s="584"/>
      <c r="J8" s="584"/>
      <c r="K8" s="584"/>
      <c r="L8" s="584"/>
      <c r="M8" s="584"/>
      <c r="N8" s="584"/>
      <c r="O8" s="584"/>
      <c r="P8" s="584"/>
      <c r="Q8" s="584"/>
      <c r="R8" s="584"/>
      <c r="S8" s="584"/>
      <c r="T8" s="584"/>
      <c r="U8" s="584"/>
      <c r="V8" s="584"/>
      <c r="W8" s="584"/>
    </row>
    <row r="9" spans="1:23" ht="18">
      <c r="A9" s="2268"/>
      <c r="B9" s="587" t="s">
        <v>429</v>
      </c>
      <c r="C9" s="995">
        <v>469385293991</v>
      </c>
      <c r="D9" s="584"/>
      <c r="E9" s="584"/>
      <c r="F9" s="584"/>
      <c r="G9" s="584"/>
      <c r="H9" s="584"/>
      <c r="I9" s="584"/>
      <c r="J9" s="584"/>
      <c r="K9" s="584"/>
      <c r="L9" s="584"/>
      <c r="M9" s="584"/>
      <c r="N9" s="584"/>
      <c r="O9" s="584"/>
      <c r="P9" s="584"/>
      <c r="Q9" s="584"/>
      <c r="R9" s="584"/>
      <c r="S9" s="584"/>
      <c r="T9" s="584"/>
      <c r="U9" s="584"/>
      <c r="V9" s="584"/>
      <c r="W9" s="584"/>
    </row>
    <row r="10" spans="1:23" ht="18">
      <c r="A10" s="2268"/>
      <c r="B10" s="587" t="s">
        <v>430</v>
      </c>
      <c r="C10" s="1036" t="s">
        <v>2834</v>
      </c>
      <c r="D10" s="584"/>
      <c r="E10" s="584"/>
      <c r="F10" s="584"/>
      <c r="G10" s="584"/>
      <c r="H10" s="584"/>
      <c r="I10" s="584"/>
      <c r="J10" s="584"/>
      <c r="K10" s="584"/>
      <c r="L10" s="584"/>
      <c r="M10" s="584"/>
      <c r="N10" s="584"/>
      <c r="O10" s="584"/>
      <c r="P10" s="584"/>
      <c r="Q10" s="584"/>
      <c r="R10" s="584"/>
      <c r="S10" s="584"/>
      <c r="T10" s="584"/>
      <c r="U10" s="584"/>
      <c r="V10" s="584"/>
      <c r="W10" s="584"/>
    </row>
    <row r="11" spans="1:23" ht="18">
      <c r="A11" s="2268"/>
      <c r="B11" s="587" t="s">
        <v>432</v>
      </c>
      <c r="C11" s="1034" t="s">
        <v>261</v>
      </c>
      <c r="D11" s="584"/>
      <c r="E11" s="584"/>
      <c r="F11" s="584"/>
      <c r="G11" s="584"/>
      <c r="H11" s="584"/>
      <c r="I11" s="584"/>
      <c r="J11" s="584"/>
      <c r="K11" s="584"/>
      <c r="L11" s="584"/>
      <c r="M11" s="584"/>
      <c r="N11" s="584"/>
      <c r="O11" s="584"/>
      <c r="P11" s="584"/>
      <c r="Q11" s="584"/>
      <c r="R11" s="584"/>
      <c r="S11" s="584"/>
      <c r="T11" s="584"/>
      <c r="U11" s="584"/>
      <c r="V11" s="584"/>
      <c r="W11" s="584"/>
    </row>
    <row r="12" spans="1:23" ht="18">
      <c r="A12" s="2268"/>
      <c r="B12" s="587" t="s">
        <v>433</v>
      </c>
      <c r="C12" s="1034" t="s">
        <v>263</v>
      </c>
      <c r="D12" s="584"/>
      <c r="E12" s="584"/>
      <c r="F12" s="584"/>
      <c r="G12" s="584"/>
      <c r="H12" s="584"/>
      <c r="I12" s="584"/>
      <c r="J12" s="584"/>
      <c r="K12" s="584"/>
      <c r="L12" s="584"/>
      <c r="M12" s="584"/>
      <c r="N12" s="584"/>
      <c r="O12" s="584"/>
      <c r="P12" s="584"/>
      <c r="Q12" s="584"/>
      <c r="R12" s="584"/>
      <c r="S12" s="584"/>
      <c r="T12" s="584"/>
      <c r="U12" s="584"/>
      <c r="V12" s="584"/>
      <c r="W12" s="584"/>
    </row>
    <row r="13" spans="1:23" ht="18">
      <c r="A13" s="2268"/>
      <c r="B13" s="587" t="s">
        <v>434</v>
      </c>
      <c r="C13" s="1034" t="s">
        <v>261</v>
      </c>
      <c r="D13" s="584"/>
      <c r="E13" s="584"/>
      <c r="F13" s="584"/>
      <c r="G13" s="584"/>
      <c r="H13" s="584"/>
      <c r="I13" s="584"/>
      <c r="J13" s="584"/>
      <c r="K13" s="584"/>
      <c r="L13" s="584"/>
      <c r="M13" s="584"/>
      <c r="N13" s="584"/>
      <c r="O13" s="584"/>
      <c r="P13" s="584"/>
      <c r="Q13" s="584"/>
      <c r="R13" s="584"/>
      <c r="S13" s="584"/>
      <c r="T13" s="584"/>
      <c r="U13" s="584"/>
      <c r="V13" s="584"/>
      <c r="W13" s="584"/>
    </row>
    <row r="14" spans="1:23" ht="18">
      <c r="A14" s="2268"/>
      <c r="B14" s="587" t="s">
        <v>435</v>
      </c>
      <c r="C14" s="1034" t="s">
        <v>261</v>
      </c>
      <c r="D14" s="584"/>
      <c r="E14" s="584"/>
      <c r="F14" s="584"/>
      <c r="G14" s="584"/>
      <c r="H14" s="584"/>
      <c r="I14" s="584"/>
      <c r="J14" s="584"/>
      <c r="K14" s="584"/>
      <c r="L14" s="584"/>
      <c r="M14" s="584"/>
      <c r="N14" s="584"/>
      <c r="O14" s="584"/>
      <c r="P14" s="584"/>
      <c r="Q14" s="584"/>
      <c r="R14" s="584"/>
      <c r="S14" s="584"/>
      <c r="T14" s="584"/>
      <c r="U14" s="584"/>
      <c r="V14" s="584"/>
      <c r="W14" s="584"/>
    </row>
    <row r="15" spans="1:23" ht="18">
      <c r="A15" s="2268"/>
      <c r="B15" s="587" t="s">
        <v>436</v>
      </c>
      <c r="C15" s="1034" t="s">
        <v>960</v>
      </c>
      <c r="D15" s="584"/>
      <c r="E15" s="584"/>
      <c r="F15" s="584"/>
      <c r="G15" s="584"/>
      <c r="H15" s="584"/>
      <c r="I15" s="584"/>
      <c r="J15" s="584"/>
      <c r="K15" s="584"/>
      <c r="L15" s="584"/>
      <c r="M15" s="584"/>
      <c r="N15" s="584"/>
      <c r="O15" s="584"/>
      <c r="P15" s="584"/>
      <c r="Q15" s="584"/>
      <c r="R15" s="584"/>
      <c r="S15" s="584"/>
      <c r="T15" s="584"/>
      <c r="U15" s="584"/>
      <c r="V15" s="584"/>
      <c r="W15" s="584"/>
    </row>
    <row r="16" spans="1:23" ht="18">
      <c r="A16" s="2268"/>
      <c r="B16" s="587" t="s">
        <v>437</v>
      </c>
      <c r="C16" s="1034" t="s">
        <v>960</v>
      </c>
      <c r="D16" s="584"/>
      <c r="E16" s="584"/>
      <c r="F16" s="584"/>
      <c r="G16" s="584"/>
      <c r="H16" s="584"/>
      <c r="I16" s="584"/>
      <c r="J16" s="584"/>
      <c r="K16" s="584"/>
      <c r="L16" s="584"/>
      <c r="M16" s="584"/>
      <c r="N16" s="584"/>
      <c r="O16" s="584"/>
      <c r="P16" s="584"/>
      <c r="Q16" s="584"/>
      <c r="R16" s="584"/>
      <c r="S16" s="584"/>
      <c r="T16" s="584"/>
      <c r="U16" s="584"/>
      <c r="V16" s="584"/>
      <c r="W16" s="584"/>
    </row>
    <row r="17" spans="1:23" ht="64.8">
      <c r="A17" s="2268"/>
      <c r="B17" s="587" t="s">
        <v>438</v>
      </c>
      <c r="C17" s="1034" t="s">
        <v>2864</v>
      </c>
      <c r="D17" s="584"/>
      <c r="E17" s="584"/>
      <c r="F17" s="584"/>
      <c r="G17" s="584"/>
      <c r="H17" s="584"/>
      <c r="I17" s="584"/>
      <c r="J17" s="584"/>
      <c r="K17" s="584"/>
      <c r="L17" s="584"/>
      <c r="M17" s="584"/>
      <c r="N17" s="584"/>
      <c r="O17" s="584"/>
      <c r="P17" s="584"/>
      <c r="Q17" s="584"/>
      <c r="R17" s="584"/>
      <c r="S17" s="584"/>
      <c r="T17" s="584"/>
      <c r="U17" s="584"/>
      <c r="V17" s="584"/>
      <c r="W17" s="584"/>
    </row>
    <row r="18" spans="1:23" ht="32.4">
      <c r="A18" s="2268"/>
      <c r="B18" s="587" t="s">
        <v>270</v>
      </c>
      <c r="C18" s="1034" t="s">
        <v>846</v>
      </c>
      <c r="D18" s="584"/>
      <c r="E18" s="584"/>
      <c r="F18" s="584"/>
      <c r="G18" s="584"/>
      <c r="H18" s="584"/>
      <c r="I18" s="584"/>
      <c r="J18" s="584"/>
      <c r="K18" s="584"/>
      <c r="L18" s="584"/>
      <c r="M18" s="584"/>
      <c r="N18" s="584"/>
      <c r="O18" s="584"/>
      <c r="P18" s="584"/>
      <c r="Q18" s="584"/>
      <c r="R18" s="584"/>
      <c r="S18" s="584"/>
      <c r="T18" s="584"/>
      <c r="U18" s="584"/>
      <c r="V18" s="584"/>
      <c r="W18" s="584"/>
    </row>
    <row r="19" spans="1:23" ht="18">
      <c r="A19" s="2268"/>
      <c r="B19" s="587" t="s">
        <v>440</v>
      </c>
      <c r="C19" s="1034" t="s">
        <v>960</v>
      </c>
      <c r="D19" s="584"/>
      <c r="E19" s="584"/>
      <c r="F19" s="584"/>
      <c r="G19" s="584"/>
      <c r="H19" s="584"/>
      <c r="I19" s="584"/>
      <c r="J19" s="584"/>
      <c r="K19" s="584"/>
      <c r="L19" s="584"/>
      <c r="M19" s="584"/>
      <c r="N19" s="584"/>
      <c r="O19" s="584"/>
      <c r="P19" s="584"/>
      <c r="Q19" s="584"/>
      <c r="R19" s="584"/>
      <c r="S19" s="584"/>
      <c r="T19" s="584"/>
      <c r="U19" s="584"/>
      <c r="V19" s="584"/>
      <c r="W19" s="584"/>
    </row>
    <row r="20" spans="1:23" ht="32.4">
      <c r="A20" s="2268"/>
      <c r="B20" s="587" t="s">
        <v>441</v>
      </c>
      <c r="C20" s="1034" t="s">
        <v>261</v>
      </c>
      <c r="D20" s="584"/>
      <c r="E20" s="584"/>
      <c r="F20" s="584"/>
      <c r="G20" s="584"/>
      <c r="H20" s="584"/>
      <c r="I20" s="584"/>
      <c r="J20" s="584"/>
      <c r="K20" s="584"/>
      <c r="L20" s="584"/>
      <c r="M20" s="584"/>
      <c r="N20" s="584"/>
      <c r="O20" s="584"/>
      <c r="P20" s="584"/>
      <c r="Q20" s="584"/>
      <c r="R20" s="584"/>
      <c r="S20" s="584"/>
      <c r="T20" s="584"/>
      <c r="U20" s="584"/>
      <c r="V20" s="584"/>
      <c r="W20" s="584"/>
    </row>
    <row r="21" spans="1:23" ht="18">
      <c r="A21" s="2268"/>
      <c r="B21" s="587" t="s">
        <v>442</v>
      </c>
      <c r="C21" s="1034" t="s">
        <v>960</v>
      </c>
      <c r="D21" s="584"/>
      <c r="E21" s="584"/>
      <c r="F21" s="584"/>
      <c r="G21" s="584"/>
      <c r="H21" s="584"/>
      <c r="I21" s="584"/>
      <c r="J21" s="584"/>
      <c r="K21" s="584"/>
      <c r="L21" s="584"/>
      <c r="M21" s="584"/>
      <c r="N21" s="584"/>
      <c r="O21" s="584"/>
      <c r="P21" s="584"/>
      <c r="Q21" s="584"/>
      <c r="R21" s="584"/>
      <c r="S21" s="584"/>
      <c r="T21" s="584"/>
      <c r="U21" s="584"/>
      <c r="V21" s="584"/>
      <c r="W21" s="584"/>
    </row>
    <row r="22" spans="1:23" ht="18">
      <c r="A22" s="2268"/>
      <c r="B22" s="587" t="s">
        <v>443</v>
      </c>
      <c r="C22" s="1034" t="s">
        <v>960</v>
      </c>
      <c r="D22" s="584"/>
      <c r="E22" s="584"/>
      <c r="F22" s="584"/>
      <c r="G22" s="584"/>
      <c r="H22" s="584"/>
      <c r="I22" s="584"/>
      <c r="J22" s="584"/>
      <c r="K22" s="584"/>
      <c r="L22" s="584"/>
      <c r="M22" s="584"/>
      <c r="N22" s="584"/>
      <c r="O22" s="584"/>
      <c r="P22" s="584"/>
      <c r="Q22" s="584"/>
      <c r="R22" s="584"/>
      <c r="S22" s="584"/>
      <c r="T22" s="584"/>
      <c r="U22" s="584"/>
      <c r="V22" s="584"/>
      <c r="W22" s="584"/>
    </row>
    <row r="23" spans="1:23" ht="18">
      <c r="A23" s="2268"/>
      <c r="B23" s="587" t="s">
        <v>444</v>
      </c>
      <c r="C23" s="1034" t="s">
        <v>960</v>
      </c>
      <c r="D23" s="584"/>
      <c r="E23" s="584"/>
      <c r="F23" s="584"/>
      <c r="G23" s="584"/>
      <c r="H23" s="584"/>
      <c r="I23" s="584"/>
      <c r="J23" s="584"/>
      <c r="K23" s="584"/>
      <c r="L23" s="584"/>
      <c r="M23" s="584"/>
      <c r="N23" s="584"/>
      <c r="O23" s="584"/>
      <c r="P23" s="584"/>
      <c r="Q23" s="584"/>
      <c r="R23" s="584"/>
      <c r="S23" s="584"/>
      <c r="T23" s="584"/>
      <c r="U23" s="584"/>
      <c r="V23" s="584"/>
      <c r="W23" s="584"/>
    </row>
    <row r="24" spans="1:23" ht="18">
      <c r="A24" s="2268"/>
      <c r="B24" s="587" t="s">
        <v>446</v>
      </c>
      <c r="C24" s="1034" t="s">
        <v>960</v>
      </c>
      <c r="D24" s="584"/>
      <c r="E24" s="584"/>
      <c r="F24" s="584"/>
      <c r="G24" s="584"/>
      <c r="H24" s="584"/>
      <c r="I24" s="584"/>
      <c r="J24" s="584"/>
      <c r="K24" s="584"/>
      <c r="L24" s="584"/>
      <c r="M24" s="584"/>
      <c r="N24" s="584"/>
      <c r="O24" s="584"/>
      <c r="P24" s="584"/>
      <c r="Q24" s="584"/>
      <c r="R24" s="584"/>
      <c r="S24" s="584"/>
      <c r="T24" s="584"/>
      <c r="U24" s="584"/>
      <c r="V24" s="584"/>
      <c r="W24" s="584"/>
    </row>
    <row r="25" spans="1:23" ht="18">
      <c r="A25" s="2268"/>
      <c r="B25" s="587" t="s">
        <v>447</v>
      </c>
      <c r="C25" s="1034" t="s">
        <v>280</v>
      </c>
      <c r="D25" s="584"/>
      <c r="E25" s="584"/>
      <c r="F25" s="584"/>
      <c r="G25" s="584"/>
      <c r="H25" s="584"/>
      <c r="I25" s="584"/>
      <c r="J25" s="584"/>
      <c r="K25" s="584"/>
      <c r="L25" s="584"/>
      <c r="M25" s="584"/>
      <c r="N25" s="584"/>
      <c r="O25" s="584"/>
      <c r="P25" s="584"/>
      <c r="Q25" s="584"/>
      <c r="R25" s="584"/>
      <c r="S25" s="584"/>
      <c r="T25" s="584"/>
      <c r="U25" s="584"/>
      <c r="V25" s="584"/>
      <c r="W25" s="584"/>
    </row>
    <row r="26" spans="1:23" ht="18">
      <c r="A26" s="2268"/>
      <c r="B26" s="587" t="s">
        <v>448</v>
      </c>
      <c r="C26" s="1034" t="s">
        <v>960</v>
      </c>
      <c r="D26" s="584"/>
      <c r="E26" s="584"/>
      <c r="F26" s="584"/>
      <c r="G26" s="584"/>
      <c r="H26" s="584"/>
      <c r="I26" s="584"/>
      <c r="J26" s="584"/>
      <c r="K26" s="584"/>
      <c r="L26" s="584"/>
      <c r="M26" s="584"/>
      <c r="N26" s="584"/>
      <c r="O26" s="584"/>
      <c r="P26" s="584"/>
      <c r="Q26" s="584"/>
      <c r="R26" s="584"/>
      <c r="S26" s="584"/>
      <c r="T26" s="584"/>
      <c r="U26" s="584"/>
      <c r="V26" s="584"/>
      <c r="W26" s="584"/>
    </row>
    <row r="27" spans="1:23" ht="18">
      <c r="A27" s="2268"/>
      <c r="B27" s="587" t="s">
        <v>449</v>
      </c>
      <c r="C27" s="1034" t="s">
        <v>283</v>
      </c>
      <c r="D27" s="584"/>
      <c r="E27" s="584"/>
      <c r="F27" s="584"/>
      <c r="G27" s="584"/>
      <c r="H27" s="584"/>
      <c r="I27" s="584"/>
      <c r="J27" s="584"/>
      <c r="K27" s="584"/>
      <c r="L27" s="584"/>
      <c r="M27" s="584"/>
      <c r="N27" s="584"/>
      <c r="O27" s="584"/>
      <c r="P27" s="584"/>
      <c r="Q27" s="584"/>
      <c r="R27" s="584"/>
      <c r="S27" s="584"/>
      <c r="T27" s="584"/>
      <c r="U27" s="584"/>
      <c r="V27" s="584"/>
      <c r="W27" s="584"/>
    </row>
    <row r="28" spans="1:23" ht="18">
      <c r="A28" s="2268"/>
      <c r="B28" s="587" t="s">
        <v>450</v>
      </c>
      <c r="C28" s="1034" t="s">
        <v>285</v>
      </c>
      <c r="D28" s="584"/>
      <c r="E28" s="584"/>
      <c r="F28" s="584"/>
      <c r="G28" s="584"/>
      <c r="H28" s="584"/>
      <c r="I28" s="584"/>
      <c r="J28" s="584"/>
      <c r="K28" s="584"/>
      <c r="L28" s="584"/>
      <c r="M28" s="584"/>
      <c r="N28" s="584"/>
      <c r="O28" s="584"/>
      <c r="P28" s="584"/>
      <c r="Q28" s="584"/>
      <c r="R28" s="584"/>
      <c r="S28" s="584"/>
      <c r="T28" s="584"/>
      <c r="U28" s="584"/>
      <c r="V28" s="584"/>
      <c r="W28" s="584"/>
    </row>
    <row r="29" spans="1:23" ht="48.6">
      <c r="A29" s="2268"/>
      <c r="B29" s="587" t="s">
        <v>451</v>
      </c>
      <c r="C29" s="1034" t="s">
        <v>576</v>
      </c>
      <c r="D29" s="584"/>
      <c r="E29" s="584"/>
      <c r="F29" s="584"/>
      <c r="G29" s="584"/>
      <c r="H29" s="584"/>
      <c r="I29" s="584"/>
      <c r="J29" s="584"/>
      <c r="K29" s="584"/>
      <c r="L29" s="584"/>
      <c r="M29" s="584"/>
      <c r="N29" s="584"/>
      <c r="O29" s="584"/>
      <c r="P29" s="584"/>
      <c r="Q29" s="584"/>
      <c r="R29" s="584"/>
      <c r="S29" s="584"/>
      <c r="T29" s="584"/>
      <c r="U29" s="584"/>
      <c r="V29" s="584"/>
      <c r="W29" s="584"/>
    </row>
    <row r="30" spans="1:23" ht="32.4">
      <c r="A30" s="2268"/>
      <c r="B30" s="587" t="s">
        <v>453</v>
      </c>
      <c r="C30" s="1034" t="s">
        <v>454</v>
      </c>
      <c r="D30" s="584"/>
      <c r="E30" s="584"/>
      <c r="F30" s="584"/>
      <c r="G30" s="584"/>
      <c r="H30" s="584"/>
      <c r="I30" s="584"/>
      <c r="J30" s="584"/>
      <c r="K30" s="584"/>
      <c r="L30" s="584"/>
      <c r="M30" s="584"/>
      <c r="N30" s="584"/>
      <c r="O30" s="584"/>
      <c r="P30" s="584"/>
      <c r="Q30" s="584"/>
      <c r="R30" s="584"/>
      <c r="S30" s="584"/>
      <c r="T30" s="584"/>
      <c r="U30" s="584"/>
      <c r="V30" s="584"/>
      <c r="W30" s="584"/>
    </row>
    <row r="31" spans="1:23" ht="129.6">
      <c r="A31" s="2268"/>
      <c r="B31" s="587" t="s">
        <v>455</v>
      </c>
      <c r="C31" s="1034" t="s">
        <v>577</v>
      </c>
      <c r="D31" s="584"/>
      <c r="E31" s="584"/>
      <c r="F31" s="584"/>
      <c r="G31" s="584"/>
      <c r="H31" s="584"/>
      <c r="I31" s="584"/>
      <c r="J31" s="584"/>
      <c r="K31" s="584"/>
      <c r="L31" s="584"/>
      <c r="M31" s="584"/>
      <c r="N31" s="584"/>
      <c r="O31" s="584"/>
      <c r="P31" s="584"/>
      <c r="Q31" s="584"/>
      <c r="R31" s="584"/>
      <c r="S31" s="584"/>
      <c r="T31" s="584"/>
      <c r="U31" s="584"/>
      <c r="V31" s="584"/>
      <c r="W31" s="584"/>
    </row>
    <row r="32" spans="1:23" ht="33" thickBot="1">
      <c r="A32" s="2269"/>
      <c r="B32" s="588" t="s">
        <v>292</v>
      </c>
      <c r="C32" s="1037" t="s">
        <v>748</v>
      </c>
      <c r="D32" s="584"/>
      <c r="E32" s="584"/>
      <c r="F32" s="584"/>
      <c r="G32" s="584"/>
      <c r="H32" s="584"/>
      <c r="I32" s="584"/>
      <c r="J32" s="584"/>
      <c r="K32" s="584"/>
      <c r="L32" s="584"/>
      <c r="M32" s="584"/>
      <c r="N32" s="584"/>
      <c r="O32" s="584"/>
      <c r="P32" s="584"/>
      <c r="Q32" s="584"/>
      <c r="R32" s="584"/>
      <c r="S32" s="584"/>
      <c r="T32" s="584"/>
      <c r="U32" s="584"/>
      <c r="V32" s="584"/>
      <c r="W32" s="584"/>
    </row>
    <row r="33" spans="1:23" ht="18">
      <c r="A33" s="2270" t="s">
        <v>458</v>
      </c>
      <c r="B33" s="586" t="s">
        <v>459</v>
      </c>
      <c r="C33" s="1038" t="s">
        <v>2863</v>
      </c>
      <c r="D33" s="584"/>
      <c r="E33" s="584"/>
      <c r="F33" s="584"/>
      <c r="G33" s="584"/>
      <c r="H33" s="584"/>
      <c r="I33" s="584"/>
      <c r="J33" s="584"/>
      <c r="K33" s="584"/>
      <c r="L33" s="584"/>
      <c r="M33" s="584"/>
      <c r="N33" s="584"/>
      <c r="O33" s="584"/>
      <c r="P33" s="584"/>
      <c r="Q33" s="584"/>
      <c r="R33" s="584"/>
      <c r="S33" s="584"/>
      <c r="T33" s="584"/>
      <c r="U33" s="584"/>
      <c r="V33" s="584"/>
      <c r="W33" s="584"/>
    </row>
    <row r="34" spans="1:23" ht="18">
      <c r="A34" s="2268"/>
      <c r="B34" s="587" t="s">
        <v>460</v>
      </c>
      <c r="C34" s="1034" t="s">
        <v>2865</v>
      </c>
      <c r="D34" s="584"/>
      <c r="E34" s="584"/>
      <c r="F34" s="584"/>
      <c r="G34" s="584"/>
      <c r="H34" s="584"/>
      <c r="I34" s="584"/>
      <c r="J34" s="584"/>
      <c r="K34" s="584"/>
      <c r="L34" s="584"/>
      <c r="M34" s="584"/>
      <c r="N34" s="584"/>
      <c r="O34" s="584"/>
      <c r="P34" s="584"/>
      <c r="Q34" s="584"/>
      <c r="R34" s="584"/>
      <c r="S34" s="584"/>
      <c r="T34" s="584"/>
      <c r="U34" s="584"/>
      <c r="V34" s="584"/>
      <c r="W34" s="584"/>
    </row>
    <row r="35" spans="1:23" ht="18">
      <c r="A35" s="2268"/>
      <c r="B35" s="587" t="s">
        <v>462</v>
      </c>
      <c r="C35" s="1034" t="s">
        <v>298</v>
      </c>
      <c r="D35" s="584"/>
      <c r="E35" s="584"/>
      <c r="F35" s="584"/>
      <c r="G35" s="584"/>
      <c r="H35" s="584"/>
      <c r="I35" s="584"/>
      <c r="J35" s="584"/>
      <c r="K35" s="584"/>
      <c r="L35" s="584"/>
      <c r="M35" s="584"/>
      <c r="N35" s="584"/>
      <c r="O35" s="584"/>
      <c r="P35" s="584"/>
      <c r="Q35" s="584"/>
      <c r="R35" s="584"/>
      <c r="S35" s="584"/>
      <c r="T35" s="584"/>
      <c r="U35" s="584"/>
      <c r="V35" s="584"/>
      <c r="W35" s="584"/>
    </row>
    <row r="36" spans="1:23" ht="18">
      <c r="A36" s="2268"/>
      <c r="B36" s="587" t="s">
        <v>463</v>
      </c>
      <c r="C36" s="1034" t="s">
        <v>960</v>
      </c>
      <c r="D36" s="584"/>
      <c r="E36" s="584"/>
      <c r="F36" s="584"/>
      <c r="G36" s="584"/>
      <c r="H36" s="584"/>
      <c r="I36" s="584"/>
      <c r="J36" s="584"/>
      <c r="K36" s="584"/>
      <c r="L36" s="584"/>
      <c r="M36" s="584"/>
      <c r="N36" s="584"/>
      <c r="O36" s="584"/>
      <c r="P36" s="584"/>
      <c r="Q36" s="584"/>
      <c r="R36" s="584"/>
      <c r="S36" s="584"/>
      <c r="T36" s="584"/>
      <c r="U36" s="584"/>
      <c r="V36" s="584"/>
      <c r="W36" s="584"/>
    </row>
    <row r="37" spans="1:23" ht="18">
      <c r="A37" s="2268"/>
      <c r="B37" s="587" t="s">
        <v>464</v>
      </c>
      <c r="C37" s="1034" t="s">
        <v>960</v>
      </c>
      <c r="D37" s="584"/>
      <c r="E37" s="584"/>
      <c r="F37" s="584"/>
      <c r="G37" s="584"/>
      <c r="H37" s="584"/>
      <c r="I37" s="584"/>
      <c r="J37" s="584"/>
      <c r="K37" s="584"/>
      <c r="L37" s="584"/>
      <c r="M37" s="584"/>
      <c r="N37" s="584"/>
      <c r="O37" s="584"/>
      <c r="P37" s="584"/>
      <c r="Q37" s="584"/>
      <c r="R37" s="584"/>
      <c r="S37" s="584"/>
      <c r="T37" s="584"/>
      <c r="U37" s="584"/>
      <c r="V37" s="584"/>
      <c r="W37" s="584"/>
    </row>
    <row r="38" spans="1:23" ht="18.600000000000001" thickBot="1">
      <c r="A38" s="2269"/>
      <c r="B38" s="589" t="s">
        <v>465</v>
      </c>
      <c r="C38" s="1037" t="s">
        <v>263</v>
      </c>
      <c r="D38" s="584"/>
      <c r="E38" s="584"/>
      <c r="F38" s="584"/>
      <c r="G38" s="584"/>
      <c r="H38" s="584"/>
      <c r="I38" s="584"/>
      <c r="J38" s="584"/>
      <c r="K38" s="584"/>
      <c r="L38" s="584"/>
      <c r="M38" s="584"/>
      <c r="N38" s="584"/>
      <c r="O38" s="584"/>
      <c r="P38" s="584"/>
      <c r="Q38" s="584"/>
      <c r="R38" s="584"/>
      <c r="S38" s="584"/>
      <c r="T38" s="584"/>
      <c r="U38" s="584"/>
      <c r="V38" s="584"/>
      <c r="W38" s="584"/>
    </row>
    <row r="39" spans="1:23" ht="18">
      <c r="A39" s="2270" t="s">
        <v>466</v>
      </c>
      <c r="B39" s="586" t="s">
        <v>467</v>
      </c>
      <c r="C39" s="1038" t="s">
        <v>261</v>
      </c>
      <c r="D39" s="584"/>
      <c r="E39" s="584"/>
      <c r="F39" s="584"/>
      <c r="G39" s="584"/>
      <c r="H39" s="584"/>
      <c r="I39" s="584"/>
      <c r="J39" s="584"/>
      <c r="K39" s="584"/>
      <c r="L39" s="584"/>
      <c r="M39" s="584"/>
      <c r="N39" s="584"/>
      <c r="O39" s="584"/>
      <c r="P39" s="584"/>
      <c r="Q39" s="584"/>
      <c r="R39" s="584"/>
      <c r="S39" s="584"/>
      <c r="T39" s="584"/>
      <c r="U39" s="584"/>
      <c r="V39" s="584"/>
      <c r="W39" s="584"/>
    </row>
    <row r="40" spans="1:23" ht="18">
      <c r="A40" s="2268"/>
      <c r="B40" s="587" t="s">
        <v>468</v>
      </c>
      <c r="C40" s="1034" t="s">
        <v>960</v>
      </c>
      <c r="D40" s="584"/>
      <c r="E40" s="584"/>
      <c r="F40" s="584"/>
      <c r="G40" s="584"/>
      <c r="H40" s="584"/>
      <c r="I40" s="584"/>
      <c r="J40" s="584"/>
      <c r="K40" s="584"/>
      <c r="L40" s="584"/>
      <c r="M40" s="584"/>
      <c r="N40" s="584"/>
      <c r="O40" s="584"/>
      <c r="P40" s="584"/>
      <c r="Q40" s="584"/>
      <c r="R40" s="584"/>
      <c r="S40" s="584"/>
      <c r="T40" s="584"/>
      <c r="U40" s="584"/>
      <c r="V40" s="584"/>
      <c r="W40" s="584"/>
    </row>
    <row r="41" spans="1:23" ht="18">
      <c r="A41" s="2268"/>
      <c r="B41" s="587" t="s">
        <v>469</v>
      </c>
      <c r="C41" s="1034" t="s">
        <v>960</v>
      </c>
      <c r="D41" s="584"/>
      <c r="E41" s="584"/>
      <c r="F41" s="584"/>
      <c r="G41" s="584"/>
      <c r="H41" s="584"/>
      <c r="I41" s="584"/>
      <c r="J41" s="584"/>
      <c r="K41" s="584"/>
      <c r="L41" s="584"/>
      <c r="M41" s="584"/>
      <c r="N41" s="584"/>
      <c r="O41" s="584"/>
      <c r="P41" s="584"/>
      <c r="Q41" s="584"/>
      <c r="R41" s="584"/>
      <c r="S41" s="584"/>
      <c r="T41" s="584"/>
      <c r="U41" s="584"/>
      <c r="V41" s="584"/>
      <c r="W41" s="584"/>
    </row>
    <row r="42" spans="1:23" ht="18">
      <c r="A42" s="2268"/>
      <c r="B42" s="587" t="s">
        <v>470</v>
      </c>
      <c r="C42" s="1034" t="s">
        <v>960</v>
      </c>
      <c r="D42" s="584"/>
      <c r="E42" s="584"/>
      <c r="F42" s="584"/>
      <c r="G42" s="584"/>
      <c r="H42" s="584"/>
      <c r="I42" s="584"/>
      <c r="J42" s="584"/>
      <c r="K42" s="584"/>
      <c r="L42" s="584"/>
      <c r="M42" s="584"/>
      <c r="N42" s="584"/>
      <c r="O42" s="584"/>
      <c r="P42" s="584"/>
      <c r="Q42" s="584"/>
      <c r="R42" s="584"/>
      <c r="S42" s="584"/>
      <c r="T42" s="584"/>
      <c r="U42" s="584"/>
      <c r="V42" s="584"/>
      <c r="W42" s="584"/>
    </row>
    <row r="43" spans="1:23" ht="18">
      <c r="A43" s="2268"/>
      <c r="B43" s="587" t="s">
        <v>471</v>
      </c>
      <c r="C43" s="1034" t="s">
        <v>960</v>
      </c>
      <c r="D43" s="584"/>
      <c r="E43" s="584"/>
      <c r="F43" s="584"/>
      <c r="G43" s="584"/>
      <c r="H43" s="584"/>
      <c r="I43" s="584"/>
      <c r="J43" s="584"/>
      <c r="K43" s="584"/>
      <c r="L43" s="584"/>
      <c r="M43" s="584"/>
      <c r="N43" s="584"/>
      <c r="O43" s="584"/>
      <c r="P43" s="584"/>
      <c r="Q43" s="584"/>
      <c r="R43" s="584"/>
      <c r="S43" s="584"/>
      <c r="T43" s="584"/>
      <c r="U43" s="584"/>
      <c r="V43" s="584"/>
      <c r="W43" s="584"/>
    </row>
    <row r="44" spans="1:23" ht="18.600000000000001" thickBot="1">
      <c r="A44" s="2269"/>
      <c r="B44" s="590" t="s">
        <v>472</v>
      </c>
      <c r="C44" s="1037" t="s">
        <v>960</v>
      </c>
      <c r="D44" s="584"/>
      <c r="E44" s="584"/>
      <c r="F44" s="584"/>
      <c r="G44" s="584"/>
      <c r="H44" s="584"/>
      <c r="I44" s="584"/>
      <c r="J44" s="584"/>
      <c r="K44" s="584"/>
      <c r="L44" s="584"/>
      <c r="M44" s="584"/>
      <c r="N44" s="584"/>
      <c r="O44" s="584"/>
      <c r="P44" s="584"/>
      <c r="Q44" s="584"/>
      <c r="R44" s="584"/>
      <c r="S44" s="584"/>
      <c r="T44" s="584"/>
      <c r="U44" s="584"/>
      <c r="V44" s="584"/>
      <c r="W44" s="584"/>
    </row>
    <row r="45" spans="1:23" ht="18">
      <c r="A45" s="2270" t="s">
        <v>473</v>
      </c>
      <c r="B45" s="586" t="s">
        <v>474</v>
      </c>
      <c r="C45" s="1038" t="s">
        <v>263</v>
      </c>
      <c r="D45" s="584"/>
      <c r="E45" s="584"/>
      <c r="F45" s="584"/>
      <c r="G45" s="584"/>
      <c r="H45" s="584"/>
      <c r="I45" s="584"/>
      <c r="J45" s="584"/>
      <c r="K45" s="584"/>
      <c r="L45" s="584"/>
      <c r="M45" s="584"/>
      <c r="N45" s="584"/>
      <c r="O45" s="584"/>
      <c r="P45" s="584"/>
      <c r="Q45" s="584"/>
      <c r="R45" s="584"/>
      <c r="S45" s="584"/>
      <c r="T45" s="584"/>
      <c r="U45" s="584"/>
      <c r="V45" s="584"/>
      <c r="W45" s="584"/>
    </row>
    <row r="46" spans="1:23" ht="32.4">
      <c r="A46" s="2268"/>
      <c r="B46" s="587" t="s">
        <v>475</v>
      </c>
      <c r="C46" s="1034" t="s">
        <v>2866</v>
      </c>
      <c r="D46" s="584"/>
      <c r="E46" s="584"/>
      <c r="F46" s="584"/>
      <c r="G46" s="584"/>
      <c r="H46" s="584"/>
      <c r="I46" s="584"/>
      <c r="J46" s="584"/>
      <c r="K46" s="584"/>
      <c r="L46" s="584"/>
      <c r="M46" s="584"/>
      <c r="N46" s="584"/>
      <c r="O46" s="584"/>
      <c r="P46" s="584"/>
      <c r="Q46" s="584"/>
      <c r="R46" s="584"/>
      <c r="S46" s="584"/>
      <c r="T46" s="584"/>
      <c r="U46" s="584"/>
      <c r="V46" s="584"/>
      <c r="W46" s="584"/>
    </row>
    <row r="47" spans="1:23" ht="18.600000000000001" thickBot="1">
      <c r="A47" s="2269"/>
      <c r="B47" s="589" t="s">
        <v>477</v>
      </c>
      <c r="C47" s="1037" t="s">
        <v>2867</v>
      </c>
      <c r="D47" s="584"/>
      <c r="E47" s="584"/>
      <c r="F47" s="584"/>
      <c r="G47" s="584"/>
      <c r="H47" s="584"/>
      <c r="I47" s="584"/>
      <c r="J47" s="584"/>
      <c r="K47" s="584"/>
      <c r="L47" s="584"/>
      <c r="M47" s="584"/>
      <c r="N47" s="584"/>
      <c r="O47" s="584"/>
      <c r="P47" s="584"/>
      <c r="Q47" s="584"/>
      <c r="R47" s="584"/>
      <c r="S47" s="584"/>
      <c r="T47" s="584"/>
      <c r="U47" s="584"/>
      <c r="V47" s="584"/>
      <c r="W47" s="584"/>
    </row>
    <row r="48" spans="1:23" ht="18">
      <c r="A48" s="2267" t="s">
        <v>479</v>
      </c>
      <c r="B48" s="588" t="s">
        <v>480</v>
      </c>
      <c r="C48" s="1038" t="s">
        <v>263</v>
      </c>
      <c r="D48" s="584"/>
      <c r="E48" s="584"/>
      <c r="F48" s="584"/>
      <c r="G48" s="584"/>
      <c r="H48" s="584"/>
      <c r="I48" s="584"/>
      <c r="J48" s="584"/>
      <c r="K48" s="584"/>
      <c r="L48" s="584"/>
      <c r="M48" s="584"/>
      <c r="N48" s="584"/>
      <c r="O48" s="584"/>
      <c r="P48" s="584"/>
      <c r="Q48" s="584"/>
      <c r="R48" s="584"/>
      <c r="S48" s="584"/>
      <c r="T48" s="584"/>
      <c r="U48" s="584"/>
      <c r="V48" s="584"/>
      <c r="W48" s="584"/>
    </row>
    <row r="49" spans="1:23" ht="18">
      <c r="A49" s="2268"/>
      <c r="B49" s="587" t="s">
        <v>481</v>
      </c>
      <c r="C49" s="1034" t="s">
        <v>2831</v>
      </c>
      <c r="D49" s="584"/>
      <c r="E49" s="584"/>
      <c r="F49" s="584"/>
      <c r="G49" s="584"/>
      <c r="H49" s="584"/>
      <c r="I49" s="584"/>
      <c r="J49" s="584"/>
      <c r="K49" s="584"/>
      <c r="L49" s="584"/>
      <c r="M49" s="584"/>
      <c r="N49" s="584"/>
      <c r="O49" s="584"/>
      <c r="P49" s="584"/>
      <c r="Q49" s="584"/>
      <c r="R49" s="584"/>
      <c r="S49" s="584"/>
      <c r="T49" s="584"/>
      <c r="U49" s="584"/>
      <c r="V49" s="584"/>
      <c r="W49" s="584"/>
    </row>
    <row r="50" spans="1:23" ht="18">
      <c r="A50" s="2268"/>
      <c r="B50" s="587" t="s">
        <v>483</v>
      </c>
      <c r="C50" s="1034" t="s">
        <v>2842</v>
      </c>
      <c r="D50" s="584"/>
      <c r="E50" s="584"/>
      <c r="F50" s="584"/>
      <c r="G50" s="584"/>
      <c r="H50" s="584"/>
      <c r="I50" s="584"/>
      <c r="J50" s="584"/>
      <c r="K50" s="584"/>
      <c r="L50" s="584"/>
      <c r="M50" s="584"/>
      <c r="N50" s="584"/>
      <c r="O50" s="584"/>
      <c r="P50" s="584"/>
      <c r="Q50" s="584"/>
      <c r="R50" s="584"/>
      <c r="S50" s="584"/>
      <c r="T50" s="584"/>
      <c r="U50" s="584"/>
      <c r="V50" s="584"/>
      <c r="W50" s="584"/>
    </row>
    <row r="51" spans="1:23" ht="18">
      <c r="A51" s="2268"/>
      <c r="B51" s="587" t="s">
        <v>485</v>
      </c>
      <c r="C51" s="1034" t="s">
        <v>486</v>
      </c>
      <c r="D51" s="584"/>
      <c r="E51" s="584"/>
      <c r="F51" s="584"/>
      <c r="G51" s="584"/>
      <c r="H51" s="584"/>
      <c r="I51" s="584"/>
      <c r="J51" s="584"/>
      <c r="K51" s="584"/>
      <c r="L51" s="584"/>
      <c r="M51" s="584"/>
      <c r="N51" s="584"/>
      <c r="O51" s="584"/>
      <c r="P51" s="584"/>
      <c r="Q51" s="584"/>
      <c r="R51" s="584"/>
      <c r="S51" s="584"/>
      <c r="T51" s="584"/>
      <c r="U51" s="584"/>
      <c r="V51" s="584"/>
      <c r="W51" s="584"/>
    </row>
    <row r="52" spans="1:23" ht="48.6">
      <c r="A52" s="2268"/>
      <c r="B52" s="587" t="s">
        <v>487</v>
      </c>
      <c r="C52" s="1034" t="s">
        <v>2843</v>
      </c>
      <c r="D52" s="584"/>
      <c r="E52" s="584"/>
      <c r="F52" s="584"/>
      <c r="G52" s="584"/>
      <c r="H52" s="584"/>
      <c r="I52" s="584"/>
      <c r="J52" s="584"/>
      <c r="K52" s="584"/>
      <c r="L52" s="584"/>
      <c r="M52" s="584"/>
      <c r="N52" s="584"/>
      <c r="O52" s="584"/>
      <c r="P52" s="584"/>
      <c r="Q52" s="584"/>
      <c r="R52" s="584"/>
      <c r="S52" s="584"/>
      <c r="T52" s="584"/>
      <c r="U52" s="584"/>
      <c r="V52" s="584"/>
      <c r="W52" s="584"/>
    </row>
    <row r="53" spans="1:23" ht="97.2">
      <c r="A53" s="2268"/>
      <c r="B53" s="587" t="s">
        <v>489</v>
      </c>
      <c r="C53" s="1034" t="s">
        <v>583</v>
      </c>
      <c r="D53" s="584"/>
      <c r="E53" s="584"/>
      <c r="F53" s="584"/>
      <c r="G53" s="584"/>
      <c r="H53" s="584"/>
      <c r="I53" s="584"/>
      <c r="J53" s="584"/>
      <c r="K53" s="584"/>
      <c r="L53" s="584"/>
      <c r="M53" s="584"/>
      <c r="N53" s="584"/>
      <c r="O53" s="584"/>
      <c r="P53" s="584"/>
      <c r="Q53" s="584"/>
      <c r="R53" s="584"/>
      <c r="S53" s="584"/>
      <c r="T53" s="584"/>
      <c r="U53" s="584"/>
      <c r="V53" s="584"/>
      <c r="W53" s="584"/>
    </row>
    <row r="54" spans="1:23" ht="18">
      <c r="A54" s="2268"/>
      <c r="B54" s="587" t="s">
        <v>491</v>
      </c>
      <c r="C54" s="1034" t="s">
        <v>588</v>
      </c>
      <c r="D54" s="584"/>
      <c r="E54" s="584"/>
      <c r="F54" s="584"/>
      <c r="G54" s="584"/>
      <c r="H54" s="584"/>
      <c r="I54" s="584"/>
      <c r="J54" s="584"/>
      <c r="K54" s="584"/>
      <c r="L54" s="584"/>
      <c r="M54" s="584"/>
      <c r="N54" s="584"/>
      <c r="O54" s="584"/>
      <c r="P54" s="584"/>
      <c r="Q54" s="584"/>
      <c r="R54" s="584"/>
      <c r="S54" s="584"/>
      <c r="T54" s="584"/>
      <c r="U54" s="584"/>
      <c r="V54" s="584"/>
      <c r="W54" s="584"/>
    </row>
    <row r="55" spans="1:23" ht="18">
      <c r="A55" s="2268"/>
      <c r="B55" s="587" t="s">
        <v>493</v>
      </c>
      <c r="C55" s="1034" t="s">
        <v>2868</v>
      </c>
      <c r="D55" s="584"/>
      <c r="E55" s="584"/>
      <c r="F55" s="584"/>
      <c r="G55" s="584"/>
      <c r="H55" s="584"/>
      <c r="I55" s="584"/>
      <c r="J55" s="584"/>
      <c r="K55" s="584"/>
      <c r="L55" s="584"/>
      <c r="M55" s="584"/>
      <c r="N55" s="584"/>
      <c r="O55" s="584"/>
      <c r="P55" s="584"/>
      <c r="Q55" s="584"/>
      <c r="R55" s="584"/>
      <c r="S55" s="584"/>
      <c r="T55" s="584"/>
      <c r="U55" s="584"/>
      <c r="V55" s="584"/>
      <c r="W55" s="584"/>
    </row>
    <row r="56" spans="1:23" ht="18">
      <c r="A56" s="2268"/>
      <c r="B56" s="587" t="s">
        <v>495</v>
      </c>
      <c r="C56" s="1034" t="s">
        <v>333</v>
      </c>
      <c r="D56" s="584"/>
      <c r="E56" s="584"/>
      <c r="F56" s="584"/>
      <c r="G56" s="584"/>
      <c r="H56" s="584"/>
      <c r="I56" s="584"/>
      <c r="J56" s="584"/>
      <c r="K56" s="584"/>
      <c r="L56" s="584"/>
      <c r="M56" s="584"/>
      <c r="N56" s="584"/>
      <c r="O56" s="584"/>
      <c r="P56" s="584"/>
      <c r="Q56" s="584"/>
      <c r="R56" s="584"/>
      <c r="S56" s="584"/>
      <c r="T56" s="584"/>
      <c r="U56" s="584"/>
      <c r="V56" s="584"/>
      <c r="W56" s="584"/>
    </row>
    <row r="57" spans="1:23" ht="18">
      <c r="A57" s="2268"/>
      <c r="B57" s="587" t="s">
        <v>496</v>
      </c>
      <c r="C57" s="1034" t="s">
        <v>960</v>
      </c>
      <c r="D57" s="584"/>
      <c r="E57" s="584"/>
      <c r="F57" s="584"/>
      <c r="G57" s="584"/>
      <c r="H57" s="584"/>
      <c r="I57" s="584"/>
      <c r="J57" s="584"/>
      <c r="K57" s="584"/>
      <c r="L57" s="584"/>
      <c r="M57" s="584"/>
      <c r="N57" s="584"/>
      <c r="O57" s="584"/>
      <c r="P57" s="584"/>
      <c r="Q57" s="584"/>
      <c r="R57" s="584"/>
      <c r="S57" s="584"/>
      <c r="T57" s="584"/>
      <c r="U57" s="584"/>
      <c r="V57" s="584"/>
      <c r="W57" s="584"/>
    </row>
    <row r="58" spans="1:23" ht="18">
      <c r="A58" s="2268"/>
      <c r="B58" s="587" t="s">
        <v>497</v>
      </c>
      <c r="C58" s="1039" t="s">
        <v>960</v>
      </c>
      <c r="D58" s="584"/>
      <c r="E58" s="584"/>
      <c r="F58" s="584"/>
      <c r="G58" s="584"/>
      <c r="H58" s="584"/>
      <c r="I58" s="584"/>
      <c r="J58" s="584"/>
      <c r="K58" s="584"/>
      <c r="L58" s="584"/>
      <c r="M58" s="584"/>
      <c r="N58" s="584"/>
      <c r="O58" s="584"/>
      <c r="P58" s="584"/>
      <c r="Q58" s="584"/>
      <c r="R58" s="584"/>
      <c r="S58" s="584"/>
      <c r="T58" s="584"/>
      <c r="U58" s="584"/>
      <c r="V58" s="584"/>
      <c r="W58" s="584"/>
    </row>
    <row r="59" spans="1:23" ht="18">
      <c r="A59" s="2268"/>
      <c r="B59" s="587" t="s">
        <v>498</v>
      </c>
      <c r="C59" s="672" t="s">
        <v>2869</v>
      </c>
      <c r="D59" s="584"/>
      <c r="E59" s="584"/>
      <c r="F59" s="584"/>
      <c r="G59" s="584"/>
      <c r="H59" s="584"/>
      <c r="I59" s="584"/>
      <c r="J59" s="584"/>
      <c r="K59" s="584"/>
      <c r="L59" s="584"/>
      <c r="M59" s="584"/>
      <c r="N59" s="584"/>
      <c r="O59" s="584"/>
      <c r="P59" s="584"/>
      <c r="Q59" s="584"/>
      <c r="R59" s="584"/>
      <c r="S59" s="584"/>
      <c r="T59" s="584"/>
      <c r="U59" s="584"/>
      <c r="V59" s="584"/>
      <c r="W59" s="584"/>
    </row>
    <row r="60" spans="1:23" ht="64.8">
      <c r="A60" s="2268"/>
      <c r="B60" s="587" t="s">
        <v>499</v>
      </c>
      <c r="C60" s="1036" t="s">
        <v>2870</v>
      </c>
      <c r="D60" s="584"/>
      <c r="E60" s="584"/>
      <c r="F60" s="584"/>
      <c r="G60" s="584"/>
      <c r="H60" s="584"/>
      <c r="I60" s="584"/>
      <c r="J60" s="584"/>
      <c r="K60" s="584"/>
      <c r="L60" s="584"/>
      <c r="M60" s="584"/>
      <c r="N60" s="584"/>
      <c r="O60" s="584"/>
      <c r="P60" s="584"/>
      <c r="Q60" s="584"/>
      <c r="R60" s="584"/>
      <c r="S60" s="584"/>
      <c r="T60" s="584"/>
      <c r="U60" s="584"/>
      <c r="V60" s="584"/>
      <c r="W60" s="584"/>
    </row>
    <row r="61" spans="1:23" ht="48.6">
      <c r="A61" s="2268"/>
      <c r="B61" s="587" t="s">
        <v>500</v>
      </c>
      <c r="C61" s="1034" t="s">
        <v>2871</v>
      </c>
      <c r="D61" s="584"/>
      <c r="E61" s="584"/>
      <c r="F61" s="584"/>
      <c r="G61" s="584"/>
      <c r="H61" s="584"/>
      <c r="I61" s="584"/>
      <c r="J61" s="584"/>
      <c r="K61" s="584"/>
      <c r="L61" s="584"/>
      <c r="M61" s="584"/>
      <c r="N61" s="584"/>
      <c r="O61" s="584"/>
      <c r="P61" s="584"/>
      <c r="Q61" s="584"/>
      <c r="R61" s="584"/>
      <c r="S61" s="584"/>
      <c r="T61" s="584"/>
      <c r="U61" s="584"/>
      <c r="V61" s="584"/>
      <c r="W61" s="584"/>
    </row>
    <row r="62" spans="1:23" ht="97.2">
      <c r="A62" s="2268"/>
      <c r="B62" s="587" t="s">
        <v>502</v>
      </c>
      <c r="C62" s="1034" t="s">
        <v>2872</v>
      </c>
      <c r="D62" s="584"/>
      <c r="E62" s="584"/>
      <c r="F62" s="584"/>
      <c r="G62" s="584"/>
      <c r="H62" s="584"/>
      <c r="I62" s="584"/>
      <c r="J62" s="584"/>
      <c r="K62" s="584"/>
      <c r="L62" s="584"/>
      <c r="M62" s="584"/>
      <c r="N62" s="584"/>
      <c r="O62" s="584"/>
      <c r="P62" s="584"/>
      <c r="Q62" s="584"/>
      <c r="R62" s="584"/>
      <c r="S62" s="584"/>
      <c r="T62" s="584"/>
      <c r="U62" s="584"/>
      <c r="V62" s="584"/>
      <c r="W62" s="584"/>
    </row>
    <row r="63" spans="1:23" ht="48.6">
      <c r="A63" s="2268"/>
      <c r="B63" s="587" t="s">
        <v>504</v>
      </c>
      <c r="C63" s="1034" t="s">
        <v>2873</v>
      </c>
      <c r="D63" s="584"/>
      <c r="E63" s="584"/>
      <c r="F63" s="584"/>
      <c r="G63" s="584"/>
      <c r="H63" s="584"/>
      <c r="I63" s="584"/>
      <c r="J63" s="584"/>
      <c r="K63" s="584"/>
      <c r="L63" s="584"/>
      <c r="M63" s="584"/>
      <c r="N63" s="584"/>
      <c r="O63" s="584"/>
      <c r="P63" s="584"/>
      <c r="Q63" s="584"/>
      <c r="R63" s="584"/>
      <c r="S63" s="584"/>
      <c r="T63" s="584"/>
      <c r="U63" s="584"/>
      <c r="V63" s="584"/>
      <c r="W63" s="584"/>
    </row>
    <row r="64" spans="1:23" ht="64.8">
      <c r="A64" s="2268"/>
      <c r="B64" s="587" t="s">
        <v>506</v>
      </c>
      <c r="C64" s="1034" t="s">
        <v>2874</v>
      </c>
      <c r="D64" s="584"/>
      <c r="E64" s="584"/>
      <c r="F64" s="584"/>
      <c r="G64" s="584"/>
      <c r="H64" s="584"/>
      <c r="I64" s="584"/>
      <c r="J64" s="584"/>
      <c r="K64" s="584"/>
      <c r="L64" s="584"/>
      <c r="M64" s="584"/>
      <c r="N64" s="584"/>
      <c r="O64" s="584"/>
      <c r="P64" s="584"/>
      <c r="Q64" s="584"/>
      <c r="R64" s="584"/>
      <c r="S64" s="584"/>
      <c r="T64" s="584"/>
      <c r="U64" s="584"/>
      <c r="V64" s="584"/>
      <c r="W64" s="584"/>
    </row>
    <row r="65" spans="1:23" ht="18">
      <c r="A65" s="2268"/>
      <c r="B65" s="587" t="s">
        <v>508</v>
      </c>
      <c r="C65" s="1034" t="s">
        <v>261</v>
      </c>
      <c r="D65" s="584"/>
      <c r="E65" s="584"/>
      <c r="F65" s="584"/>
      <c r="G65" s="584"/>
      <c r="H65" s="584"/>
      <c r="I65" s="584"/>
      <c r="J65" s="584"/>
      <c r="K65" s="584"/>
      <c r="L65" s="584"/>
      <c r="M65" s="584"/>
      <c r="N65" s="584"/>
      <c r="O65" s="584"/>
      <c r="P65" s="584"/>
      <c r="Q65" s="584"/>
      <c r="R65" s="584"/>
      <c r="S65" s="584"/>
      <c r="T65" s="584"/>
      <c r="U65" s="584"/>
      <c r="V65" s="584"/>
      <c r="W65" s="584"/>
    </row>
    <row r="66" spans="1:23" ht="18">
      <c r="A66" s="2268"/>
      <c r="B66" s="587" t="s">
        <v>509</v>
      </c>
      <c r="C66" s="1034" t="s">
        <v>960</v>
      </c>
      <c r="D66" s="584"/>
      <c r="E66" s="584"/>
      <c r="F66" s="584"/>
      <c r="G66" s="584"/>
      <c r="H66" s="584"/>
      <c r="I66" s="584"/>
      <c r="J66" s="584"/>
      <c r="K66" s="584"/>
      <c r="L66" s="584"/>
      <c r="M66" s="584"/>
      <c r="N66" s="584"/>
      <c r="O66" s="584"/>
      <c r="P66" s="584"/>
      <c r="Q66" s="584"/>
      <c r="R66" s="584"/>
      <c r="S66" s="584"/>
      <c r="T66" s="584"/>
      <c r="U66" s="584"/>
      <c r="V66" s="584"/>
      <c r="W66" s="584"/>
    </row>
    <row r="67" spans="1:23" ht="18">
      <c r="A67" s="2268"/>
      <c r="B67" s="587" t="s">
        <v>511</v>
      </c>
      <c r="C67" s="1034" t="s">
        <v>960</v>
      </c>
      <c r="D67" s="584"/>
      <c r="E67" s="584"/>
      <c r="F67" s="584"/>
      <c r="G67" s="584"/>
      <c r="H67" s="584"/>
      <c r="I67" s="584"/>
      <c r="J67" s="584"/>
      <c r="K67" s="584"/>
      <c r="L67" s="584"/>
      <c r="M67" s="584"/>
      <c r="N67" s="584"/>
      <c r="O67" s="584"/>
      <c r="P67" s="584"/>
      <c r="Q67" s="584"/>
      <c r="R67" s="584"/>
      <c r="S67" s="584"/>
      <c r="T67" s="584"/>
      <c r="U67" s="584"/>
      <c r="V67" s="584"/>
      <c r="W67" s="584"/>
    </row>
    <row r="68" spans="1:23" ht="18.600000000000001" thickBot="1">
      <c r="A68" s="2269"/>
      <c r="B68" s="589" t="s">
        <v>513</v>
      </c>
      <c r="C68" s="1037" t="s">
        <v>960</v>
      </c>
      <c r="D68" s="584"/>
      <c r="E68" s="584"/>
      <c r="F68" s="584"/>
      <c r="G68" s="584"/>
      <c r="H68" s="584"/>
      <c r="I68" s="584"/>
      <c r="J68" s="584"/>
      <c r="K68" s="584"/>
      <c r="L68" s="584"/>
      <c r="M68" s="584"/>
      <c r="N68" s="584"/>
      <c r="O68" s="584"/>
      <c r="P68" s="584"/>
      <c r="Q68" s="584"/>
      <c r="R68" s="584"/>
      <c r="S68" s="584"/>
      <c r="T68" s="584"/>
      <c r="U68" s="584"/>
      <c r="V68" s="584"/>
      <c r="W68" s="584"/>
    </row>
    <row r="69" spans="1:23" ht="18">
      <c r="A69" s="2270" t="s">
        <v>515</v>
      </c>
      <c r="B69" s="586" t="s">
        <v>516</v>
      </c>
      <c r="C69" s="1038" t="s">
        <v>263</v>
      </c>
      <c r="D69" s="584"/>
      <c r="E69" s="584"/>
      <c r="F69" s="584"/>
      <c r="G69" s="584"/>
      <c r="H69" s="584"/>
      <c r="I69" s="584"/>
      <c r="J69" s="584"/>
      <c r="K69" s="584"/>
      <c r="L69" s="584"/>
      <c r="M69" s="584"/>
      <c r="N69" s="584"/>
      <c r="O69" s="584"/>
      <c r="P69" s="584"/>
      <c r="Q69" s="584"/>
      <c r="R69" s="584"/>
      <c r="S69" s="584"/>
      <c r="T69" s="584"/>
      <c r="U69" s="584"/>
      <c r="V69" s="584"/>
      <c r="W69" s="584"/>
    </row>
    <row r="70" spans="1:23" ht="18">
      <c r="A70" s="2268"/>
      <c r="B70" s="587" t="s">
        <v>517</v>
      </c>
      <c r="C70" s="1034" t="s">
        <v>353</v>
      </c>
      <c r="D70" s="584"/>
      <c r="E70" s="584"/>
      <c r="F70" s="584"/>
      <c r="G70" s="584"/>
      <c r="H70" s="584"/>
      <c r="I70" s="584"/>
      <c r="J70" s="584"/>
      <c r="K70" s="584"/>
      <c r="L70" s="584"/>
      <c r="M70" s="584"/>
      <c r="N70" s="584"/>
      <c r="O70" s="584"/>
      <c r="P70" s="584"/>
      <c r="Q70" s="584"/>
      <c r="R70" s="584"/>
      <c r="S70" s="584"/>
      <c r="T70" s="584"/>
      <c r="U70" s="584"/>
      <c r="V70" s="584"/>
      <c r="W70" s="584"/>
    </row>
    <row r="71" spans="1:23" ht="18">
      <c r="A71" s="2268"/>
      <c r="B71" s="587" t="s">
        <v>518</v>
      </c>
      <c r="C71" s="1034" t="s">
        <v>960</v>
      </c>
      <c r="D71" s="584"/>
      <c r="E71" s="584"/>
      <c r="F71" s="584"/>
      <c r="G71" s="584"/>
      <c r="H71" s="584"/>
      <c r="I71" s="584"/>
      <c r="J71" s="584"/>
      <c r="K71" s="584"/>
      <c r="L71" s="584"/>
      <c r="M71" s="584"/>
      <c r="N71" s="584"/>
      <c r="O71" s="584"/>
      <c r="P71" s="584"/>
      <c r="Q71" s="584"/>
      <c r="R71" s="584"/>
      <c r="S71" s="584"/>
      <c r="T71" s="584"/>
      <c r="U71" s="584"/>
      <c r="V71" s="584"/>
      <c r="W71" s="584"/>
    </row>
    <row r="72" spans="1:23" ht="18">
      <c r="A72" s="2268"/>
      <c r="B72" s="587" t="s">
        <v>519</v>
      </c>
      <c r="C72" s="1034" t="s">
        <v>960</v>
      </c>
      <c r="D72" s="584"/>
      <c r="E72" s="584"/>
      <c r="F72" s="584"/>
      <c r="G72" s="584"/>
      <c r="H72" s="584"/>
      <c r="I72" s="584"/>
      <c r="J72" s="584"/>
      <c r="K72" s="584"/>
      <c r="L72" s="584"/>
      <c r="M72" s="584"/>
      <c r="N72" s="584"/>
      <c r="O72" s="584"/>
      <c r="P72" s="584"/>
      <c r="Q72" s="584"/>
      <c r="R72" s="584"/>
      <c r="S72" s="584"/>
      <c r="T72" s="584"/>
      <c r="U72" s="584"/>
      <c r="V72" s="584"/>
      <c r="W72" s="584"/>
    </row>
    <row r="73" spans="1:23" ht="48.6">
      <c r="A73" s="2268"/>
      <c r="B73" s="587" t="s">
        <v>520</v>
      </c>
      <c r="C73" s="1034" t="s">
        <v>521</v>
      </c>
      <c r="D73" s="584"/>
      <c r="E73" s="584"/>
      <c r="F73" s="584"/>
      <c r="G73" s="584"/>
      <c r="H73" s="584"/>
      <c r="I73" s="584"/>
      <c r="J73" s="584"/>
      <c r="K73" s="584"/>
      <c r="L73" s="584"/>
      <c r="M73" s="584"/>
      <c r="N73" s="584"/>
      <c r="O73" s="584"/>
      <c r="P73" s="584"/>
      <c r="Q73" s="584"/>
      <c r="R73" s="584"/>
      <c r="S73" s="584"/>
      <c r="T73" s="584"/>
      <c r="U73" s="584"/>
      <c r="V73" s="584"/>
      <c r="W73" s="584"/>
    </row>
    <row r="74" spans="1:23" ht="18">
      <c r="A74" s="2268"/>
      <c r="B74" s="587" t="s">
        <v>522</v>
      </c>
      <c r="C74" s="1034" t="s">
        <v>285</v>
      </c>
      <c r="D74" s="584"/>
      <c r="E74" s="584"/>
      <c r="F74" s="584"/>
      <c r="G74" s="584"/>
      <c r="H74" s="584"/>
      <c r="I74" s="584"/>
      <c r="J74" s="584"/>
      <c r="K74" s="584"/>
      <c r="L74" s="584"/>
      <c r="M74" s="584"/>
      <c r="N74" s="584"/>
      <c r="O74" s="584"/>
      <c r="P74" s="584"/>
      <c r="Q74" s="584"/>
      <c r="R74" s="584"/>
      <c r="S74" s="584"/>
      <c r="T74" s="584"/>
      <c r="U74" s="584"/>
      <c r="V74" s="584"/>
      <c r="W74" s="584"/>
    </row>
    <row r="75" spans="1:23" ht="18">
      <c r="A75" s="2268"/>
      <c r="B75" s="587" t="s">
        <v>523</v>
      </c>
      <c r="C75" s="1034" t="s">
        <v>261</v>
      </c>
      <c r="D75" s="584"/>
      <c r="E75" s="584"/>
      <c r="F75" s="584"/>
      <c r="G75" s="584"/>
      <c r="H75" s="584"/>
      <c r="I75" s="584"/>
      <c r="J75" s="584"/>
      <c r="K75" s="584"/>
      <c r="L75" s="584"/>
      <c r="M75" s="584"/>
      <c r="N75" s="584"/>
      <c r="O75" s="584"/>
      <c r="P75" s="584"/>
      <c r="Q75" s="584"/>
      <c r="R75" s="584"/>
      <c r="S75" s="584"/>
      <c r="T75" s="584"/>
      <c r="U75" s="584"/>
      <c r="V75" s="584"/>
      <c r="W75" s="584"/>
    </row>
    <row r="76" spans="1:23" ht="18">
      <c r="A76" s="2268"/>
      <c r="B76" s="587" t="s">
        <v>524</v>
      </c>
      <c r="C76" s="1034" t="s">
        <v>361</v>
      </c>
      <c r="D76" s="584"/>
      <c r="E76" s="584"/>
      <c r="F76" s="584"/>
      <c r="G76" s="584"/>
      <c r="H76" s="584"/>
      <c r="I76" s="584"/>
      <c r="J76" s="584"/>
      <c r="K76" s="584"/>
      <c r="L76" s="584"/>
      <c r="M76" s="584"/>
      <c r="N76" s="584"/>
      <c r="O76" s="584"/>
      <c r="P76" s="584"/>
      <c r="Q76" s="584"/>
      <c r="R76" s="584"/>
      <c r="S76" s="584"/>
      <c r="T76" s="584"/>
      <c r="U76" s="584"/>
      <c r="V76" s="584"/>
      <c r="W76" s="584"/>
    </row>
    <row r="77" spans="1:23" ht="81.599999999999994" thickBot="1">
      <c r="A77" s="2269"/>
      <c r="B77" s="589" t="s">
        <v>525</v>
      </c>
      <c r="C77" s="1040" t="s">
        <v>592</v>
      </c>
      <c r="D77" s="584"/>
      <c r="E77" s="584"/>
      <c r="F77" s="584"/>
      <c r="G77" s="584"/>
      <c r="H77" s="584"/>
      <c r="I77" s="584"/>
      <c r="J77" s="584"/>
      <c r="K77" s="584"/>
      <c r="L77" s="584"/>
      <c r="M77" s="584"/>
      <c r="N77" s="584"/>
      <c r="O77" s="584"/>
      <c r="P77" s="584"/>
      <c r="Q77" s="584"/>
      <c r="R77" s="584"/>
      <c r="S77" s="584"/>
      <c r="T77" s="584"/>
      <c r="U77" s="584"/>
      <c r="V77" s="584"/>
      <c r="W77" s="584"/>
    </row>
    <row r="78" spans="1:23" ht="32.4">
      <c r="A78" s="2270" t="s">
        <v>527</v>
      </c>
      <c r="B78" s="586" t="s">
        <v>528</v>
      </c>
      <c r="C78" s="1041" t="s">
        <v>2243</v>
      </c>
      <c r="D78" s="584"/>
      <c r="E78" s="584"/>
      <c r="F78" s="584"/>
      <c r="G78" s="584"/>
      <c r="H78" s="584"/>
      <c r="I78" s="584"/>
      <c r="J78" s="584"/>
      <c r="K78" s="584"/>
      <c r="L78" s="584"/>
      <c r="M78" s="584"/>
      <c r="N78" s="584"/>
      <c r="O78" s="584"/>
      <c r="P78" s="584"/>
      <c r="Q78" s="584"/>
      <c r="R78" s="584"/>
      <c r="S78" s="584"/>
      <c r="T78" s="584"/>
      <c r="U78" s="584"/>
      <c r="V78" s="584"/>
      <c r="W78" s="584"/>
    </row>
    <row r="79" spans="1:23" ht="64.8">
      <c r="A79" s="2268"/>
      <c r="B79" s="587" t="s">
        <v>530</v>
      </c>
      <c r="C79" s="1034" t="s">
        <v>2875</v>
      </c>
      <c r="D79" s="584"/>
      <c r="E79" s="584"/>
      <c r="F79" s="584"/>
      <c r="G79" s="584"/>
      <c r="H79" s="584"/>
      <c r="I79" s="584"/>
      <c r="J79" s="584"/>
      <c r="K79" s="584"/>
      <c r="L79" s="584"/>
      <c r="M79" s="584"/>
      <c r="N79" s="584"/>
      <c r="O79" s="584"/>
      <c r="P79" s="584"/>
      <c r="Q79" s="584"/>
      <c r="R79" s="584"/>
      <c r="S79" s="584"/>
      <c r="T79" s="584"/>
      <c r="U79" s="584"/>
      <c r="V79" s="584"/>
      <c r="W79" s="584"/>
    </row>
    <row r="80" spans="1:23" ht="64.8">
      <c r="A80" s="2268"/>
      <c r="B80" s="587" t="s">
        <v>531</v>
      </c>
      <c r="C80" s="1034" t="s">
        <v>2876</v>
      </c>
      <c r="D80" s="584"/>
      <c r="E80" s="584"/>
      <c r="F80" s="584"/>
      <c r="G80" s="584"/>
      <c r="H80" s="584"/>
      <c r="I80" s="584"/>
      <c r="J80" s="584"/>
      <c r="K80" s="584"/>
      <c r="L80" s="584"/>
      <c r="M80" s="584"/>
      <c r="N80" s="584"/>
      <c r="O80" s="584"/>
      <c r="P80" s="584"/>
      <c r="Q80" s="584"/>
      <c r="R80" s="584"/>
      <c r="S80" s="584"/>
      <c r="T80" s="584"/>
      <c r="U80" s="584"/>
      <c r="V80" s="584"/>
      <c r="W80" s="584"/>
    </row>
    <row r="81" spans="1:23" ht="32.4">
      <c r="A81" s="2268"/>
      <c r="B81" s="587" t="s">
        <v>533</v>
      </c>
      <c r="C81" s="1034" t="s">
        <v>372</v>
      </c>
      <c r="D81" s="584"/>
      <c r="E81" s="584"/>
      <c r="F81" s="584"/>
      <c r="G81" s="584"/>
      <c r="H81" s="584"/>
      <c r="I81" s="584"/>
      <c r="J81" s="584"/>
      <c r="K81" s="584"/>
      <c r="L81" s="584"/>
      <c r="M81" s="584"/>
      <c r="N81" s="584"/>
      <c r="O81" s="584"/>
      <c r="P81" s="584"/>
      <c r="Q81" s="584"/>
      <c r="R81" s="584"/>
      <c r="S81" s="584"/>
      <c r="T81" s="584"/>
      <c r="U81" s="584"/>
      <c r="V81" s="584"/>
      <c r="W81" s="584"/>
    </row>
    <row r="82" spans="1:23" ht="129.6">
      <c r="A82" s="2268"/>
      <c r="B82" s="587" t="s">
        <v>535</v>
      </c>
      <c r="C82" s="1034" t="s">
        <v>596</v>
      </c>
      <c r="D82" s="584"/>
      <c r="E82" s="584"/>
      <c r="F82" s="584"/>
      <c r="G82" s="584"/>
      <c r="H82" s="584"/>
      <c r="I82" s="584"/>
      <c r="J82" s="584"/>
      <c r="K82" s="584"/>
      <c r="L82" s="584"/>
      <c r="M82" s="584"/>
      <c r="N82" s="584"/>
      <c r="O82" s="584"/>
      <c r="P82" s="584"/>
      <c r="Q82" s="584"/>
      <c r="R82" s="584"/>
      <c r="S82" s="584"/>
      <c r="T82" s="584"/>
      <c r="U82" s="584"/>
      <c r="V82" s="584"/>
      <c r="W82" s="584"/>
    </row>
    <row r="83" spans="1:23" ht="18">
      <c r="A83" s="2268"/>
      <c r="B83" s="587" t="s">
        <v>537</v>
      </c>
      <c r="C83" s="1034" t="s">
        <v>261</v>
      </c>
      <c r="D83" s="584"/>
      <c r="E83" s="584"/>
      <c r="F83" s="584"/>
      <c r="G83" s="584"/>
      <c r="H83" s="584"/>
      <c r="I83" s="584"/>
      <c r="J83" s="584"/>
      <c r="K83" s="584"/>
      <c r="L83" s="584"/>
      <c r="M83" s="584"/>
      <c r="N83" s="584"/>
      <c r="O83" s="584"/>
      <c r="P83" s="584"/>
      <c r="Q83" s="584"/>
      <c r="R83" s="584"/>
      <c r="S83" s="584"/>
      <c r="T83" s="584"/>
      <c r="U83" s="584"/>
      <c r="V83" s="584"/>
      <c r="W83" s="584"/>
    </row>
    <row r="84" spans="1:23" ht="18">
      <c r="A84" s="2268"/>
      <c r="B84" s="587" t="s">
        <v>509</v>
      </c>
      <c r="C84" s="1034" t="s">
        <v>960</v>
      </c>
      <c r="D84" s="584"/>
      <c r="E84" s="584"/>
      <c r="F84" s="584"/>
      <c r="G84" s="584"/>
      <c r="H84" s="584"/>
      <c r="I84" s="584"/>
      <c r="J84" s="584"/>
      <c r="K84" s="584"/>
      <c r="L84" s="584"/>
      <c r="M84" s="584"/>
      <c r="N84" s="584"/>
      <c r="O84" s="584"/>
      <c r="P84" s="584"/>
      <c r="Q84" s="584"/>
      <c r="R84" s="584"/>
      <c r="S84" s="584"/>
      <c r="T84" s="584"/>
      <c r="U84" s="584"/>
      <c r="V84" s="584"/>
      <c r="W84" s="584"/>
    </row>
    <row r="85" spans="1:23" ht="18">
      <c r="A85" s="2268"/>
      <c r="B85" s="587" t="s">
        <v>511</v>
      </c>
      <c r="C85" s="1034" t="s">
        <v>960</v>
      </c>
      <c r="D85" s="584"/>
      <c r="E85" s="584"/>
      <c r="F85" s="584"/>
      <c r="G85" s="584"/>
      <c r="H85" s="584"/>
      <c r="I85" s="584"/>
      <c r="J85" s="584"/>
      <c r="K85" s="584"/>
      <c r="L85" s="584"/>
      <c r="M85" s="584"/>
      <c r="N85" s="584"/>
      <c r="O85" s="584"/>
      <c r="P85" s="584"/>
      <c r="Q85" s="584"/>
      <c r="R85" s="584"/>
      <c r="S85" s="584"/>
      <c r="T85" s="584"/>
      <c r="U85" s="584"/>
      <c r="V85" s="584"/>
      <c r="W85" s="584"/>
    </row>
    <row r="86" spans="1:23" ht="18">
      <c r="A86" s="2268"/>
      <c r="B86" s="587" t="s">
        <v>538</v>
      </c>
      <c r="C86" s="1034" t="s">
        <v>960</v>
      </c>
      <c r="D86" s="584"/>
      <c r="E86" s="584"/>
      <c r="F86" s="584"/>
      <c r="G86" s="584"/>
      <c r="H86" s="584"/>
      <c r="I86" s="584"/>
      <c r="J86" s="584"/>
      <c r="K86" s="584"/>
      <c r="L86" s="584"/>
      <c r="M86" s="584"/>
      <c r="N86" s="584"/>
      <c r="O86" s="584"/>
      <c r="P86" s="584"/>
      <c r="Q86" s="584"/>
      <c r="R86" s="584"/>
      <c r="S86" s="584"/>
      <c r="T86" s="584"/>
      <c r="U86" s="584"/>
      <c r="V86" s="584"/>
      <c r="W86" s="584"/>
    </row>
    <row r="87" spans="1:23" ht="18">
      <c r="A87" s="2268"/>
      <c r="B87" s="587" t="s">
        <v>539</v>
      </c>
      <c r="C87" s="1034"/>
      <c r="D87" s="584"/>
      <c r="E87" s="584"/>
      <c r="F87" s="584"/>
      <c r="G87" s="584"/>
      <c r="H87" s="584"/>
      <c r="I87" s="584"/>
      <c r="J87" s="584"/>
      <c r="K87" s="584"/>
      <c r="L87" s="584"/>
      <c r="M87" s="584"/>
      <c r="N87" s="584"/>
      <c r="O87" s="584"/>
      <c r="P87" s="584"/>
      <c r="Q87" s="584"/>
      <c r="R87" s="584"/>
      <c r="S87" s="584"/>
      <c r="T87" s="584"/>
      <c r="U87" s="584"/>
      <c r="V87" s="584"/>
      <c r="W87" s="584"/>
    </row>
    <row r="88" spans="1:23" ht="18">
      <c r="A88" s="2268"/>
      <c r="B88" s="587" t="s">
        <v>540</v>
      </c>
      <c r="C88" s="1034" t="s">
        <v>261</v>
      </c>
      <c r="D88" s="584"/>
      <c r="E88" s="584"/>
      <c r="F88" s="584"/>
      <c r="G88" s="584"/>
      <c r="H88" s="584"/>
      <c r="I88" s="584"/>
      <c r="J88" s="584"/>
      <c r="K88" s="584"/>
      <c r="L88" s="584"/>
      <c r="M88" s="584"/>
      <c r="N88" s="584"/>
      <c r="O88" s="584"/>
      <c r="P88" s="584"/>
      <c r="Q88" s="584"/>
      <c r="R88" s="584"/>
      <c r="S88" s="584"/>
      <c r="T88" s="584"/>
      <c r="U88" s="584"/>
      <c r="V88" s="584"/>
      <c r="W88" s="584"/>
    </row>
    <row r="89" spans="1:23" ht="18">
      <c r="A89" s="2268"/>
      <c r="B89" s="587" t="s">
        <v>541</v>
      </c>
      <c r="C89" s="1034" t="s">
        <v>960</v>
      </c>
      <c r="D89" s="584"/>
      <c r="E89" s="584"/>
      <c r="F89" s="584"/>
      <c r="G89" s="584"/>
      <c r="H89" s="584"/>
      <c r="I89" s="584"/>
      <c r="J89" s="584"/>
      <c r="K89" s="584"/>
      <c r="L89" s="584"/>
      <c r="M89" s="584"/>
      <c r="N89" s="584"/>
      <c r="O89" s="584"/>
      <c r="P89" s="584"/>
      <c r="Q89" s="584"/>
      <c r="R89" s="584"/>
      <c r="S89" s="584"/>
      <c r="T89" s="584"/>
      <c r="U89" s="584"/>
      <c r="V89" s="584"/>
      <c r="W89" s="584"/>
    </row>
    <row r="90" spans="1:23" ht="18">
      <c r="A90" s="2268"/>
      <c r="B90" s="587" t="s">
        <v>542</v>
      </c>
      <c r="C90" s="1034" t="s">
        <v>960</v>
      </c>
      <c r="D90" s="584"/>
      <c r="E90" s="584"/>
      <c r="F90" s="584"/>
      <c r="G90" s="584"/>
      <c r="H90" s="584"/>
      <c r="I90" s="584"/>
      <c r="J90" s="584"/>
      <c r="K90" s="584"/>
      <c r="L90" s="584"/>
      <c r="M90" s="584"/>
      <c r="N90" s="584"/>
      <c r="O90" s="584"/>
      <c r="P90" s="584"/>
      <c r="Q90" s="584"/>
      <c r="R90" s="584"/>
      <c r="S90" s="584"/>
      <c r="T90" s="584"/>
      <c r="U90" s="584"/>
      <c r="V90" s="584"/>
      <c r="W90" s="584"/>
    </row>
    <row r="91" spans="1:23" ht="18">
      <c r="A91" s="2268"/>
      <c r="B91" s="587" t="s">
        <v>543</v>
      </c>
      <c r="C91" s="1034" t="s">
        <v>960</v>
      </c>
      <c r="D91" s="584"/>
      <c r="E91" s="584"/>
      <c r="F91" s="584"/>
      <c r="G91" s="584"/>
      <c r="H91" s="584"/>
      <c r="I91" s="584"/>
      <c r="J91" s="584"/>
      <c r="K91" s="584"/>
      <c r="L91" s="584"/>
      <c r="M91" s="584"/>
      <c r="N91" s="584"/>
      <c r="O91" s="584"/>
      <c r="P91" s="584"/>
      <c r="Q91" s="584"/>
      <c r="R91" s="584"/>
      <c r="S91" s="584"/>
      <c r="T91" s="584"/>
      <c r="U91" s="584"/>
      <c r="V91" s="584"/>
      <c r="W91" s="584"/>
    </row>
    <row r="92" spans="1:23" ht="18.600000000000001" thickBot="1">
      <c r="A92" s="2269"/>
      <c r="B92" s="589" t="s">
        <v>544</v>
      </c>
      <c r="C92" s="1037" t="s">
        <v>960</v>
      </c>
      <c r="D92" s="584"/>
      <c r="E92" s="584"/>
      <c r="F92" s="584"/>
      <c r="G92" s="584"/>
      <c r="H92" s="584"/>
      <c r="I92" s="584"/>
      <c r="J92" s="584"/>
      <c r="K92" s="584"/>
      <c r="L92" s="584"/>
      <c r="M92" s="584"/>
      <c r="N92" s="584"/>
      <c r="O92" s="584"/>
      <c r="P92" s="584"/>
      <c r="Q92" s="584"/>
      <c r="R92" s="584"/>
      <c r="S92" s="584"/>
      <c r="T92" s="584"/>
      <c r="U92" s="584"/>
      <c r="V92" s="584"/>
      <c r="W92" s="584"/>
    </row>
    <row r="93" spans="1:23" ht="48.6">
      <c r="A93" s="2270" t="s">
        <v>545</v>
      </c>
      <c r="B93" s="586" t="s">
        <v>546</v>
      </c>
      <c r="C93" s="1038" t="s">
        <v>2877</v>
      </c>
      <c r="D93" s="584"/>
      <c r="E93" s="584"/>
      <c r="F93" s="584"/>
      <c r="G93" s="584"/>
      <c r="H93" s="584"/>
      <c r="I93" s="584"/>
      <c r="J93" s="584"/>
      <c r="K93" s="584"/>
      <c r="L93" s="584"/>
      <c r="M93" s="584"/>
      <c r="N93" s="584"/>
      <c r="O93" s="584"/>
      <c r="P93" s="584"/>
      <c r="Q93" s="584"/>
      <c r="R93" s="584"/>
      <c r="S93" s="584"/>
      <c r="T93" s="584"/>
      <c r="U93" s="584"/>
      <c r="V93" s="584"/>
      <c r="W93" s="584"/>
    </row>
    <row r="94" spans="1:23" ht="32.4">
      <c r="A94" s="2268"/>
      <c r="B94" s="587" t="s">
        <v>548</v>
      </c>
      <c r="C94" s="1034" t="s">
        <v>549</v>
      </c>
      <c r="D94" s="584"/>
      <c r="E94" s="584"/>
      <c r="F94" s="584"/>
      <c r="G94" s="584"/>
      <c r="H94" s="584"/>
      <c r="I94" s="584"/>
      <c r="J94" s="584"/>
      <c r="K94" s="584"/>
      <c r="L94" s="584"/>
      <c r="M94" s="584"/>
      <c r="N94" s="584"/>
      <c r="O94" s="584"/>
      <c r="P94" s="584"/>
      <c r="Q94" s="584"/>
      <c r="R94" s="584"/>
      <c r="S94" s="584"/>
      <c r="T94" s="584"/>
      <c r="U94" s="584"/>
      <c r="V94" s="584"/>
      <c r="W94" s="584"/>
    </row>
    <row r="95" spans="1:23" ht="18">
      <c r="A95" s="2268"/>
      <c r="B95" s="587" t="s">
        <v>550</v>
      </c>
      <c r="C95" s="1034" t="s">
        <v>960</v>
      </c>
      <c r="D95" s="584"/>
      <c r="E95" s="584"/>
      <c r="F95" s="584"/>
      <c r="G95" s="584"/>
      <c r="H95" s="584"/>
      <c r="I95" s="584"/>
      <c r="J95" s="584"/>
      <c r="K95" s="584"/>
      <c r="L95" s="584"/>
      <c r="M95" s="584"/>
      <c r="N95" s="584"/>
      <c r="O95" s="584"/>
      <c r="P95" s="584"/>
      <c r="Q95" s="584"/>
      <c r="R95" s="584"/>
      <c r="S95" s="584"/>
      <c r="T95" s="584"/>
      <c r="U95" s="584"/>
      <c r="V95" s="584"/>
      <c r="W95" s="584"/>
    </row>
    <row r="96" spans="1:23" ht="113.4">
      <c r="A96" s="2268"/>
      <c r="B96" s="587" t="s">
        <v>551</v>
      </c>
      <c r="C96" s="1034" t="s">
        <v>2878</v>
      </c>
      <c r="D96" s="584"/>
      <c r="E96" s="584"/>
      <c r="F96" s="584"/>
      <c r="G96" s="584"/>
      <c r="H96" s="584"/>
      <c r="I96" s="584"/>
      <c r="J96" s="584"/>
      <c r="K96" s="584"/>
      <c r="L96" s="584"/>
      <c r="M96" s="584"/>
      <c r="N96" s="584"/>
      <c r="O96" s="584"/>
      <c r="P96" s="584"/>
      <c r="Q96" s="584"/>
      <c r="R96" s="584"/>
      <c r="S96" s="584"/>
      <c r="T96" s="584"/>
      <c r="U96" s="584"/>
      <c r="V96" s="584"/>
      <c r="W96" s="584"/>
    </row>
    <row r="97" spans="1:23" ht="32.4">
      <c r="A97" s="2268"/>
      <c r="B97" s="587" t="s">
        <v>553</v>
      </c>
      <c r="C97" s="1034" t="s">
        <v>1623</v>
      </c>
      <c r="D97" s="584"/>
      <c r="E97" s="584"/>
      <c r="F97" s="584"/>
      <c r="G97" s="584"/>
      <c r="H97" s="584"/>
      <c r="I97" s="584"/>
      <c r="J97" s="584"/>
      <c r="K97" s="584"/>
      <c r="L97" s="584"/>
      <c r="M97" s="584"/>
      <c r="N97" s="584"/>
      <c r="O97" s="584"/>
      <c r="P97" s="584"/>
      <c r="Q97" s="584"/>
      <c r="R97" s="584"/>
      <c r="S97" s="584"/>
      <c r="T97" s="584"/>
      <c r="U97" s="584"/>
      <c r="V97" s="584"/>
      <c r="W97" s="584"/>
    </row>
    <row r="98" spans="1:23" ht="48.6">
      <c r="A98" s="2268"/>
      <c r="B98" s="587" t="s">
        <v>555</v>
      </c>
      <c r="C98" s="1034" t="s">
        <v>396</v>
      </c>
      <c r="D98" s="584"/>
      <c r="E98" s="584"/>
      <c r="F98" s="584"/>
      <c r="G98" s="584"/>
      <c r="H98" s="584"/>
      <c r="I98" s="584"/>
      <c r="J98" s="584"/>
      <c r="K98" s="584"/>
      <c r="L98" s="584"/>
      <c r="M98" s="584"/>
      <c r="N98" s="584"/>
      <c r="O98" s="584"/>
      <c r="P98" s="584"/>
      <c r="Q98" s="584"/>
      <c r="R98" s="584"/>
      <c r="S98" s="584"/>
      <c r="T98" s="584"/>
      <c r="U98" s="584"/>
      <c r="V98" s="584"/>
      <c r="W98" s="584"/>
    </row>
    <row r="99" spans="1:23" ht="32.4">
      <c r="A99" s="2268"/>
      <c r="B99" s="587" t="s">
        <v>557</v>
      </c>
      <c r="C99" s="1034" t="s">
        <v>960</v>
      </c>
      <c r="D99" s="584"/>
      <c r="E99" s="584"/>
      <c r="F99" s="584"/>
      <c r="G99" s="584"/>
      <c r="H99" s="584"/>
      <c r="I99" s="584"/>
      <c r="J99" s="584"/>
      <c r="K99" s="584"/>
      <c r="L99" s="584"/>
      <c r="M99" s="584"/>
      <c r="N99" s="584"/>
      <c r="O99" s="584"/>
      <c r="P99" s="584"/>
      <c r="Q99" s="584"/>
      <c r="R99" s="584"/>
      <c r="S99" s="584"/>
      <c r="T99" s="584"/>
      <c r="U99" s="584"/>
      <c r="V99" s="584"/>
      <c r="W99" s="584"/>
    </row>
    <row r="100" spans="1:23" ht="18">
      <c r="A100" s="2268"/>
      <c r="B100" s="587" t="s">
        <v>602</v>
      </c>
      <c r="C100" s="1034" t="s">
        <v>960</v>
      </c>
      <c r="D100" s="584"/>
      <c r="E100" s="584"/>
      <c r="F100" s="584"/>
      <c r="G100" s="584"/>
      <c r="H100" s="584"/>
      <c r="I100" s="584"/>
      <c r="J100" s="584"/>
      <c r="K100" s="584"/>
      <c r="L100" s="584"/>
      <c r="M100" s="584"/>
      <c r="N100" s="584"/>
      <c r="O100" s="584"/>
      <c r="P100" s="584"/>
      <c r="Q100" s="584"/>
      <c r="R100" s="584"/>
      <c r="S100" s="584"/>
      <c r="T100" s="584"/>
      <c r="U100" s="584"/>
      <c r="V100" s="584"/>
      <c r="W100" s="584"/>
    </row>
    <row r="101" spans="1:23" ht="18">
      <c r="A101" s="2268"/>
      <c r="B101" s="587" t="s">
        <v>559</v>
      </c>
      <c r="C101" s="1034" t="s">
        <v>960</v>
      </c>
      <c r="D101" s="584"/>
      <c r="E101" s="584"/>
      <c r="F101" s="584"/>
      <c r="G101" s="584"/>
      <c r="H101" s="584"/>
      <c r="I101" s="584"/>
      <c r="J101" s="584"/>
      <c r="K101" s="584"/>
      <c r="L101" s="584"/>
      <c r="M101" s="584"/>
      <c r="N101" s="584"/>
      <c r="O101" s="584"/>
      <c r="P101" s="584"/>
      <c r="Q101" s="584"/>
      <c r="R101" s="584"/>
      <c r="S101" s="584"/>
      <c r="T101" s="584"/>
      <c r="U101" s="584"/>
      <c r="V101" s="584"/>
      <c r="W101" s="584"/>
    </row>
    <row r="102" spans="1:23" ht="18.600000000000001" thickBot="1">
      <c r="A102" s="2269"/>
      <c r="B102" s="590" t="s">
        <v>560</v>
      </c>
      <c r="C102" s="1037" t="s">
        <v>960</v>
      </c>
      <c r="D102" s="584"/>
      <c r="E102" s="584"/>
      <c r="F102" s="584"/>
      <c r="G102" s="584"/>
      <c r="H102" s="584"/>
      <c r="I102" s="584"/>
      <c r="J102" s="584"/>
      <c r="K102" s="584"/>
      <c r="L102" s="584"/>
      <c r="M102" s="584"/>
      <c r="N102" s="584"/>
      <c r="O102" s="584"/>
      <c r="P102" s="584"/>
      <c r="Q102" s="584"/>
      <c r="R102" s="584"/>
      <c r="S102" s="584"/>
      <c r="T102" s="584"/>
      <c r="U102" s="584"/>
      <c r="V102" s="584"/>
      <c r="W102" s="584"/>
    </row>
    <row r="103" spans="1:23" ht="48.6">
      <c r="A103" s="2267" t="s">
        <v>561</v>
      </c>
      <c r="B103" s="587" t="s">
        <v>562</v>
      </c>
      <c r="C103" s="1042" t="s">
        <v>2879</v>
      </c>
      <c r="D103" s="584"/>
      <c r="E103" s="584"/>
      <c r="F103" s="584"/>
      <c r="G103" s="584"/>
      <c r="H103" s="584"/>
      <c r="I103" s="584"/>
      <c r="J103" s="584"/>
      <c r="K103" s="584"/>
      <c r="L103" s="584"/>
      <c r="M103" s="584"/>
      <c r="N103" s="584"/>
      <c r="O103" s="584"/>
      <c r="P103" s="584"/>
      <c r="Q103" s="584"/>
      <c r="R103" s="584"/>
      <c r="S103" s="584"/>
      <c r="T103" s="584"/>
      <c r="U103" s="584"/>
      <c r="V103" s="584"/>
      <c r="W103" s="584"/>
    </row>
    <row r="104" spans="1:23" ht="18">
      <c r="A104" s="2268"/>
      <c r="B104" s="587" t="s">
        <v>564</v>
      </c>
      <c r="C104" s="1002">
        <v>7.71</v>
      </c>
      <c r="D104" s="584"/>
      <c r="E104" s="584"/>
      <c r="F104" s="584"/>
      <c r="G104" s="584"/>
      <c r="H104" s="584"/>
      <c r="I104" s="584"/>
      <c r="J104" s="584"/>
      <c r="K104" s="584"/>
      <c r="L104" s="584"/>
      <c r="M104" s="584"/>
      <c r="N104" s="584"/>
      <c r="O104" s="584"/>
      <c r="P104" s="584"/>
      <c r="Q104" s="584"/>
      <c r="R104" s="584"/>
      <c r="S104" s="584"/>
      <c r="T104" s="584"/>
      <c r="U104" s="584"/>
      <c r="V104" s="584"/>
      <c r="W104" s="584"/>
    </row>
    <row r="105" spans="1:23" ht="18">
      <c r="A105" s="2268"/>
      <c r="B105" s="587" t="s">
        <v>565</v>
      </c>
      <c r="C105" s="793">
        <v>1221.23</v>
      </c>
      <c r="D105" s="584"/>
      <c r="E105" s="584"/>
      <c r="F105" s="584"/>
      <c r="G105" s="584"/>
      <c r="H105" s="584"/>
      <c r="I105" s="584"/>
      <c r="J105" s="584"/>
      <c r="K105" s="584"/>
      <c r="L105" s="584"/>
      <c r="M105" s="584"/>
      <c r="N105" s="584"/>
      <c r="O105" s="584"/>
      <c r="P105" s="584"/>
      <c r="Q105" s="584"/>
      <c r="R105" s="584"/>
      <c r="S105" s="584"/>
      <c r="T105" s="584"/>
      <c r="U105" s="584"/>
      <c r="V105" s="584"/>
      <c r="W105" s="584"/>
    </row>
    <row r="106" spans="1:23" ht="18">
      <c r="A106" s="2268"/>
      <c r="B106" s="587" t="s">
        <v>566</v>
      </c>
      <c r="C106" s="794" t="s">
        <v>2880</v>
      </c>
      <c r="D106" s="584"/>
      <c r="E106" s="584"/>
      <c r="F106" s="584"/>
      <c r="G106" s="584"/>
      <c r="H106" s="584"/>
      <c r="I106" s="584"/>
      <c r="J106" s="584"/>
      <c r="K106" s="584"/>
      <c r="L106" s="584"/>
      <c r="M106" s="584"/>
      <c r="N106" s="584"/>
      <c r="O106" s="584"/>
      <c r="P106" s="584"/>
      <c r="Q106" s="584"/>
      <c r="R106" s="584"/>
      <c r="S106" s="584"/>
      <c r="T106" s="584"/>
      <c r="U106" s="584"/>
      <c r="V106" s="584"/>
      <c r="W106" s="584"/>
    </row>
    <row r="107" spans="1:23" ht="18.600000000000001" thickBot="1">
      <c r="A107" s="2269"/>
      <c r="B107" s="591" t="s">
        <v>568</v>
      </c>
      <c r="C107" s="1043" t="s">
        <v>960</v>
      </c>
      <c r="D107" s="584"/>
      <c r="E107" s="584"/>
      <c r="F107" s="584"/>
      <c r="G107" s="584"/>
      <c r="H107" s="584"/>
      <c r="I107" s="584"/>
      <c r="J107" s="584"/>
      <c r="K107" s="584"/>
      <c r="L107" s="584"/>
      <c r="M107" s="584"/>
      <c r="N107" s="584"/>
      <c r="O107" s="584"/>
      <c r="P107" s="584"/>
      <c r="Q107" s="584"/>
      <c r="R107" s="584"/>
      <c r="S107" s="584"/>
      <c r="T107" s="584"/>
      <c r="U107" s="584"/>
      <c r="V107" s="584"/>
      <c r="W107" s="584"/>
    </row>
    <row r="108" spans="1:23" s="135" customFormat="1" ht="18">
      <c r="A108" s="1825" t="s">
        <v>410</v>
      </c>
      <c r="B108" s="1143" t="s">
        <v>411</v>
      </c>
      <c r="C108" s="1144" t="s">
        <v>960</v>
      </c>
    </row>
    <row r="109" spans="1:23" s="135" customFormat="1" ht="162.6" thickBot="1">
      <c r="A109" s="1826"/>
      <c r="B109" s="1145" t="s">
        <v>413</v>
      </c>
      <c r="C109" s="1146" t="s">
        <v>2881</v>
      </c>
    </row>
    <row r="110" spans="1:23" ht="18.600000000000001" thickBot="1">
      <c r="A110" s="2271" t="s">
        <v>570</v>
      </c>
      <c r="B110" s="2272"/>
      <c r="C110" s="1032" t="s">
        <v>960</v>
      </c>
      <c r="D110" s="584"/>
      <c r="E110" s="584"/>
      <c r="F110" s="584"/>
      <c r="G110" s="584"/>
      <c r="H110" s="584"/>
      <c r="I110" s="584"/>
      <c r="J110" s="584"/>
      <c r="K110" s="584"/>
      <c r="L110" s="584"/>
      <c r="M110" s="584"/>
      <c r="N110" s="584"/>
      <c r="O110" s="584"/>
      <c r="P110" s="584"/>
      <c r="Q110" s="584"/>
      <c r="R110" s="584"/>
      <c r="S110" s="584"/>
      <c r="T110" s="584"/>
      <c r="U110" s="584"/>
      <c r="V110" s="584"/>
      <c r="W110" s="584"/>
    </row>
    <row r="111" spans="1:23" ht="235.5" customHeight="1">
      <c r="A111" s="2265" t="s">
        <v>416</v>
      </c>
      <c r="B111" s="2266"/>
      <c r="C111" s="2266"/>
      <c r="D111" s="584"/>
      <c r="E111" s="584"/>
      <c r="F111" s="584"/>
      <c r="G111" s="584"/>
      <c r="H111" s="584"/>
      <c r="I111" s="584"/>
      <c r="J111" s="584"/>
      <c r="K111" s="584"/>
      <c r="L111" s="584"/>
      <c r="M111" s="584"/>
      <c r="N111" s="584"/>
      <c r="O111" s="584"/>
      <c r="P111" s="584"/>
      <c r="Q111" s="584"/>
      <c r="R111" s="584"/>
      <c r="S111" s="584"/>
      <c r="T111" s="584"/>
      <c r="U111" s="584"/>
      <c r="V111" s="584"/>
      <c r="W111" s="584"/>
    </row>
    <row r="112" spans="1:23" ht="16.5" customHeight="1">
      <c r="A112" s="584"/>
      <c r="B112" s="584"/>
      <c r="C112" s="592"/>
      <c r="D112" s="584"/>
      <c r="E112" s="584"/>
      <c r="F112" s="584"/>
      <c r="G112" s="584"/>
      <c r="H112" s="584"/>
      <c r="I112" s="584"/>
      <c r="J112" s="584"/>
      <c r="K112" s="584"/>
      <c r="L112" s="584"/>
      <c r="M112" s="584"/>
      <c r="N112" s="584"/>
      <c r="O112" s="584"/>
      <c r="P112" s="584"/>
      <c r="Q112" s="584"/>
      <c r="R112" s="584"/>
      <c r="S112" s="584"/>
      <c r="T112" s="584"/>
      <c r="U112" s="584"/>
      <c r="V112" s="584"/>
      <c r="W112" s="584"/>
    </row>
    <row r="113" spans="1:23" ht="16.5" customHeight="1">
      <c r="A113" s="584"/>
      <c r="B113" s="584"/>
      <c r="C113" s="592"/>
      <c r="D113" s="584"/>
      <c r="E113" s="584"/>
      <c r="F113" s="584"/>
      <c r="G113" s="584"/>
      <c r="H113" s="584"/>
      <c r="I113" s="584"/>
      <c r="J113" s="584"/>
      <c r="K113" s="584"/>
      <c r="L113" s="584"/>
      <c r="M113" s="584"/>
      <c r="N113" s="584"/>
      <c r="O113" s="584"/>
      <c r="P113" s="584"/>
      <c r="Q113" s="584"/>
      <c r="R113" s="584"/>
      <c r="S113" s="584"/>
      <c r="T113" s="584"/>
      <c r="U113" s="584"/>
      <c r="V113" s="584"/>
      <c r="W113" s="584"/>
    </row>
    <row r="114" spans="1:23" ht="16.5" customHeight="1">
      <c r="A114" s="584"/>
      <c r="B114" s="584"/>
      <c r="C114" s="592"/>
      <c r="D114" s="584"/>
      <c r="E114" s="584"/>
      <c r="F114" s="584"/>
      <c r="G114" s="584"/>
      <c r="H114" s="584"/>
      <c r="I114" s="584"/>
      <c r="J114" s="584"/>
      <c r="K114" s="584"/>
      <c r="L114" s="584"/>
      <c r="M114" s="584"/>
      <c r="N114" s="584"/>
      <c r="O114" s="584"/>
      <c r="P114" s="584"/>
      <c r="Q114" s="584"/>
      <c r="R114" s="584"/>
      <c r="S114" s="584"/>
      <c r="T114" s="584"/>
      <c r="U114" s="584"/>
      <c r="V114" s="584"/>
      <c r="W114" s="584"/>
    </row>
    <row r="115" spans="1:23" ht="16.5" customHeight="1">
      <c r="A115" s="584"/>
      <c r="B115" s="584"/>
      <c r="C115" s="592"/>
      <c r="D115" s="584"/>
      <c r="E115" s="584"/>
      <c r="F115" s="584"/>
      <c r="G115" s="584"/>
      <c r="H115" s="584"/>
      <c r="I115" s="584"/>
      <c r="J115" s="584"/>
      <c r="K115" s="584"/>
      <c r="L115" s="584"/>
      <c r="M115" s="584"/>
      <c r="N115" s="584"/>
      <c r="O115" s="584"/>
      <c r="P115" s="584"/>
      <c r="Q115" s="584"/>
      <c r="R115" s="584"/>
      <c r="S115" s="584"/>
      <c r="T115" s="584"/>
      <c r="U115" s="584"/>
      <c r="V115" s="584"/>
      <c r="W115" s="584"/>
    </row>
    <row r="116" spans="1:23" ht="16.5" customHeight="1">
      <c r="A116" s="584"/>
      <c r="B116" s="584"/>
      <c r="C116" s="592"/>
      <c r="D116" s="584"/>
      <c r="E116" s="584"/>
      <c r="F116" s="584"/>
      <c r="G116" s="584"/>
      <c r="H116" s="584"/>
      <c r="I116" s="584"/>
      <c r="J116" s="584"/>
      <c r="K116" s="584"/>
      <c r="L116" s="584"/>
      <c r="M116" s="584"/>
      <c r="N116" s="584"/>
      <c r="O116" s="584"/>
      <c r="P116" s="584"/>
      <c r="Q116" s="584"/>
      <c r="R116" s="584"/>
      <c r="S116" s="584"/>
      <c r="T116" s="584"/>
      <c r="U116" s="584"/>
      <c r="V116" s="584"/>
      <c r="W116" s="584"/>
    </row>
    <row r="117" spans="1:23" ht="16.5" customHeight="1">
      <c r="A117" s="584"/>
      <c r="B117" s="584"/>
      <c r="C117" s="592"/>
      <c r="D117" s="584"/>
      <c r="E117" s="584"/>
      <c r="F117" s="584"/>
      <c r="G117" s="584"/>
      <c r="H117" s="584"/>
      <c r="I117" s="584"/>
      <c r="J117" s="584"/>
      <c r="K117" s="584"/>
      <c r="L117" s="584"/>
      <c r="M117" s="584"/>
      <c r="N117" s="584"/>
      <c r="O117" s="584"/>
      <c r="P117" s="584"/>
      <c r="Q117" s="584"/>
      <c r="R117" s="584"/>
      <c r="S117" s="584"/>
      <c r="T117" s="584"/>
      <c r="U117" s="584"/>
      <c r="V117" s="584"/>
      <c r="W117" s="584"/>
    </row>
    <row r="118" spans="1:23" ht="16.5" customHeight="1">
      <c r="A118" s="584"/>
      <c r="B118" s="584"/>
      <c r="C118" s="592"/>
      <c r="D118" s="584"/>
      <c r="E118" s="584"/>
      <c r="F118" s="584"/>
      <c r="G118" s="584"/>
      <c r="H118" s="584"/>
      <c r="I118" s="584"/>
      <c r="J118" s="584"/>
      <c r="K118" s="584"/>
      <c r="L118" s="584"/>
      <c r="M118" s="584"/>
      <c r="N118" s="584"/>
      <c r="O118" s="584"/>
      <c r="P118" s="584"/>
      <c r="Q118" s="584"/>
      <c r="R118" s="584"/>
      <c r="S118" s="584"/>
      <c r="T118" s="584"/>
      <c r="U118" s="584"/>
      <c r="V118" s="584"/>
      <c r="W118" s="584"/>
    </row>
    <row r="119" spans="1:23" ht="16.5" customHeight="1">
      <c r="A119" s="584"/>
      <c r="B119" s="584"/>
      <c r="C119" s="592"/>
      <c r="D119" s="584"/>
      <c r="E119" s="584"/>
      <c r="F119" s="584"/>
      <c r="G119" s="584"/>
      <c r="H119" s="584"/>
      <c r="I119" s="584"/>
      <c r="J119" s="584"/>
      <c r="K119" s="584"/>
      <c r="L119" s="584"/>
      <c r="M119" s="584"/>
      <c r="N119" s="584"/>
      <c r="O119" s="584"/>
      <c r="P119" s="584"/>
      <c r="Q119" s="584"/>
      <c r="R119" s="584"/>
      <c r="S119" s="584"/>
      <c r="T119" s="584"/>
      <c r="U119" s="584"/>
      <c r="V119" s="584"/>
      <c r="W119" s="584"/>
    </row>
    <row r="120" spans="1:23" ht="16.5" customHeight="1">
      <c r="A120" s="584"/>
      <c r="B120" s="584"/>
      <c r="C120" s="592"/>
      <c r="D120" s="584"/>
      <c r="E120" s="584"/>
      <c r="F120" s="584"/>
      <c r="G120" s="584"/>
      <c r="H120" s="584"/>
      <c r="I120" s="584"/>
      <c r="J120" s="584"/>
      <c r="K120" s="584"/>
      <c r="L120" s="584"/>
      <c r="M120" s="584"/>
      <c r="N120" s="584"/>
      <c r="O120" s="584"/>
      <c r="P120" s="584"/>
      <c r="Q120" s="584"/>
      <c r="R120" s="584"/>
      <c r="S120" s="584"/>
      <c r="T120" s="584"/>
      <c r="U120" s="584"/>
      <c r="V120" s="584"/>
      <c r="W120" s="584"/>
    </row>
    <row r="121" spans="1:23" ht="16.5" customHeight="1">
      <c r="A121" s="584"/>
      <c r="B121" s="584"/>
      <c r="C121" s="592"/>
      <c r="D121" s="584"/>
      <c r="E121" s="584"/>
      <c r="F121" s="584"/>
      <c r="G121" s="584"/>
      <c r="H121" s="584"/>
      <c r="I121" s="584"/>
      <c r="J121" s="584"/>
      <c r="K121" s="584"/>
      <c r="L121" s="584"/>
      <c r="M121" s="584"/>
      <c r="N121" s="584"/>
      <c r="O121" s="584"/>
      <c r="P121" s="584"/>
      <c r="Q121" s="584"/>
      <c r="R121" s="584"/>
      <c r="S121" s="584"/>
      <c r="T121" s="584"/>
      <c r="U121" s="584"/>
      <c r="V121" s="584"/>
      <c r="W121" s="584"/>
    </row>
    <row r="122" spans="1:23" ht="16.5" customHeight="1">
      <c r="A122" s="584"/>
      <c r="B122" s="584"/>
      <c r="C122" s="592"/>
      <c r="D122" s="584"/>
      <c r="E122" s="584"/>
      <c r="F122" s="584"/>
      <c r="G122" s="584"/>
      <c r="H122" s="584"/>
      <c r="I122" s="584"/>
      <c r="J122" s="584"/>
      <c r="K122" s="584"/>
      <c r="L122" s="584"/>
      <c r="M122" s="584"/>
      <c r="N122" s="584"/>
      <c r="O122" s="584"/>
      <c r="P122" s="584"/>
      <c r="Q122" s="584"/>
      <c r="R122" s="584"/>
      <c r="S122" s="584"/>
      <c r="T122" s="584"/>
      <c r="U122" s="584"/>
      <c r="V122" s="584"/>
      <c r="W122" s="584"/>
    </row>
    <row r="123" spans="1:23" ht="16.5" customHeight="1">
      <c r="A123" s="584"/>
      <c r="B123" s="584"/>
      <c r="C123" s="592"/>
      <c r="D123" s="584"/>
      <c r="E123" s="584"/>
      <c r="F123" s="584"/>
      <c r="G123" s="584"/>
      <c r="H123" s="584"/>
      <c r="I123" s="584"/>
      <c r="J123" s="584"/>
      <c r="K123" s="584"/>
      <c r="L123" s="584"/>
      <c r="M123" s="584"/>
      <c r="N123" s="584"/>
      <c r="O123" s="584"/>
      <c r="P123" s="584"/>
      <c r="Q123" s="584"/>
      <c r="R123" s="584"/>
      <c r="S123" s="584"/>
      <c r="T123" s="584"/>
      <c r="U123" s="584"/>
      <c r="V123" s="584"/>
      <c r="W123" s="584"/>
    </row>
    <row r="124" spans="1:23" ht="16.5" customHeight="1">
      <c r="A124" s="584"/>
      <c r="B124" s="584"/>
      <c r="C124" s="592"/>
      <c r="D124" s="584"/>
      <c r="E124" s="584"/>
      <c r="F124" s="584"/>
      <c r="G124" s="584"/>
      <c r="H124" s="584"/>
      <c r="I124" s="584"/>
      <c r="J124" s="584"/>
      <c r="K124" s="584"/>
      <c r="L124" s="584"/>
      <c r="M124" s="584"/>
      <c r="N124" s="584"/>
      <c r="O124" s="584"/>
      <c r="P124" s="584"/>
      <c r="Q124" s="584"/>
      <c r="R124" s="584"/>
      <c r="S124" s="584"/>
      <c r="T124" s="584"/>
      <c r="U124" s="584"/>
      <c r="V124" s="584"/>
      <c r="W124" s="584"/>
    </row>
    <row r="125" spans="1:23" ht="16.5" customHeight="1">
      <c r="A125" s="584"/>
      <c r="B125" s="584"/>
      <c r="C125" s="592"/>
      <c r="D125" s="584"/>
      <c r="E125" s="584"/>
      <c r="F125" s="584"/>
      <c r="G125" s="584"/>
      <c r="H125" s="584"/>
      <c r="I125" s="584"/>
      <c r="J125" s="584"/>
      <c r="K125" s="584"/>
      <c r="L125" s="584"/>
      <c r="M125" s="584"/>
      <c r="N125" s="584"/>
      <c r="O125" s="584"/>
      <c r="P125" s="584"/>
      <c r="Q125" s="584"/>
      <c r="R125" s="584"/>
      <c r="S125" s="584"/>
      <c r="T125" s="584"/>
      <c r="U125" s="584"/>
      <c r="V125" s="584"/>
      <c r="W125" s="584"/>
    </row>
    <row r="126" spans="1:23" ht="16.5" customHeight="1">
      <c r="A126" s="584"/>
      <c r="B126" s="584"/>
      <c r="C126" s="592"/>
      <c r="D126" s="584"/>
      <c r="E126" s="584"/>
      <c r="F126" s="584"/>
      <c r="G126" s="584"/>
      <c r="H126" s="584"/>
      <c r="I126" s="584"/>
      <c r="J126" s="584"/>
      <c r="K126" s="584"/>
      <c r="L126" s="584"/>
      <c r="M126" s="584"/>
      <c r="N126" s="584"/>
      <c r="O126" s="584"/>
      <c r="P126" s="584"/>
      <c r="Q126" s="584"/>
      <c r="R126" s="584"/>
      <c r="S126" s="584"/>
      <c r="T126" s="584"/>
      <c r="U126" s="584"/>
      <c r="V126" s="584"/>
      <c r="W126" s="584"/>
    </row>
    <row r="127" spans="1:23" ht="16.5" customHeight="1">
      <c r="A127" s="584"/>
      <c r="B127" s="584"/>
      <c r="C127" s="592"/>
      <c r="D127" s="584"/>
      <c r="E127" s="584"/>
      <c r="F127" s="584"/>
      <c r="G127" s="584"/>
      <c r="H127" s="584"/>
      <c r="I127" s="584"/>
      <c r="J127" s="584"/>
      <c r="K127" s="584"/>
      <c r="L127" s="584"/>
      <c r="M127" s="584"/>
      <c r="N127" s="584"/>
      <c r="O127" s="584"/>
      <c r="P127" s="584"/>
      <c r="Q127" s="584"/>
      <c r="R127" s="584"/>
      <c r="S127" s="584"/>
      <c r="T127" s="584"/>
      <c r="U127" s="584"/>
      <c r="V127" s="584"/>
      <c r="W127" s="584"/>
    </row>
    <row r="128" spans="1:23" ht="16.5" customHeight="1">
      <c r="A128" s="584"/>
      <c r="B128" s="584"/>
      <c r="C128" s="592"/>
      <c r="D128" s="584"/>
      <c r="E128" s="584"/>
      <c r="F128" s="584"/>
      <c r="G128" s="584"/>
      <c r="H128" s="584"/>
      <c r="I128" s="584"/>
      <c r="J128" s="584"/>
      <c r="K128" s="584"/>
      <c r="L128" s="584"/>
      <c r="M128" s="584"/>
      <c r="N128" s="584"/>
      <c r="O128" s="584"/>
      <c r="P128" s="584"/>
      <c r="Q128" s="584"/>
      <c r="R128" s="584"/>
      <c r="S128" s="584"/>
      <c r="T128" s="584"/>
      <c r="U128" s="584"/>
      <c r="V128" s="584"/>
      <c r="W128" s="584"/>
    </row>
    <row r="129" spans="1:23" ht="16.5" customHeight="1">
      <c r="A129" s="584"/>
      <c r="B129" s="584"/>
      <c r="C129" s="592"/>
      <c r="D129" s="584"/>
      <c r="E129" s="584"/>
      <c r="F129" s="584"/>
      <c r="G129" s="584"/>
      <c r="H129" s="584"/>
      <c r="I129" s="584"/>
      <c r="J129" s="584"/>
      <c r="K129" s="584"/>
      <c r="L129" s="584"/>
      <c r="M129" s="584"/>
      <c r="N129" s="584"/>
      <c r="O129" s="584"/>
      <c r="P129" s="584"/>
      <c r="Q129" s="584"/>
      <c r="R129" s="584"/>
      <c r="S129" s="584"/>
      <c r="T129" s="584"/>
      <c r="U129" s="584"/>
      <c r="V129" s="584"/>
      <c r="W129" s="584"/>
    </row>
    <row r="130" spans="1:23" ht="16.5" customHeight="1">
      <c r="A130" s="584"/>
      <c r="B130" s="584"/>
      <c r="C130" s="592"/>
      <c r="D130" s="584"/>
      <c r="E130" s="584"/>
      <c r="F130" s="584"/>
      <c r="G130" s="584"/>
      <c r="H130" s="584"/>
      <c r="I130" s="584"/>
      <c r="J130" s="584"/>
      <c r="K130" s="584"/>
      <c r="L130" s="584"/>
      <c r="M130" s="584"/>
      <c r="N130" s="584"/>
      <c r="O130" s="584"/>
      <c r="P130" s="584"/>
      <c r="Q130" s="584"/>
      <c r="R130" s="584"/>
      <c r="S130" s="584"/>
      <c r="T130" s="584"/>
      <c r="U130" s="584"/>
      <c r="V130" s="584"/>
      <c r="W130" s="584"/>
    </row>
    <row r="131" spans="1:23" ht="16.5" customHeight="1">
      <c r="A131" s="584"/>
      <c r="B131" s="584"/>
      <c r="C131" s="592"/>
      <c r="D131" s="584"/>
      <c r="E131" s="584"/>
      <c r="F131" s="584"/>
      <c r="G131" s="584"/>
      <c r="H131" s="584"/>
      <c r="I131" s="584"/>
      <c r="J131" s="584"/>
      <c r="K131" s="584"/>
      <c r="L131" s="584"/>
      <c r="M131" s="584"/>
      <c r="N131" s="584"/>
      <c r="O131" s="584"/>
      <c r="P131" s="584"/>
      <c r="Q131" s="584"/>
      <c r="R131" s="584"/>
      <c r="S131" s="584"/>
      <c r="T131" s="584"/>
      <c r="U131" s="584"/>
      <c r="V131" s="584"/>
      <c r="W131" s="584"/>
    </row>
    <row r="132" spans="1:23" ht="16.5" customHeight="1">
      <c r="A132" s="584"/>
      <c r="B132" s="584"/>
      <c r="C132" s="592"/>
      <c r="D132" s="584"/>
      <c r="E132" s="584"/>
      <c r="F132" s="584"/>
      <c r="G132" s="584"/>
      <c r="H132" s="584"/>
      <c r="I132" s="584"/>
      <c r="J132" s="584"/>
      <c r="K132" s="584"/>
      <c r="L132" s="584"/>
      <c r="M132" s="584"/>
      <c r="N132" s="584"/>
      <c r="O132" s="584"/>
      <c r="P132" s="584"/>
      <c r="Q132" s="584"/>
      <c r="R132" s="584"/>
      <c r="S132" s="584"/>
      <c r="T132" s="584"/>
      <c r="U132" s="584"/>
      <c r="V132" s="584"/>
      <c r="W132" s="584"/>
    </row>
    <row r="133" spans="1:23" ht="16.5" customHeight="1">
      <c r="A133" s="584"/>
      <c r="B133" s="584"/>
      <c r="C133" s="592"/>
      <c r="D133" s="584"/>
      <c r="E133" s="584"/>
      <c r="F133" s="584"/>
      <c r="G133" s="584"/>
      <c r="H133" s="584"/>
      <c r="I133" s="584"/>
      <c r="J133" s="584"/>
      <c r="K133" s="584"/>
      <c r="L133" s="584"/>
      <c r="M133" s="584"/>
      <c r="N133" s="584"/>
      <c r="O133" s="584"/>
      <c r="P133" s="584"/>
      <c r="Q133" s="584"/>
      <c r="R133" s="584"/>
      <c r="S133" s="584"/>
      <c r="T133" s="584"/>
      <c r="U133" s="584"/>
      <c r="V133" s="584"/>
      <c r="W133" s="584"/>
    </row>
    <row r="134" spans="1:23" ht="16.5" customHeight="1">
      <c r="A134" s="584"/>
      <c r="B134" s="584"/>
      <c r="C134" s="592"/>
      <c r="D134" s="584"/>
      <c r="E134" s="584"/>
      <c r="F134" s="584"/>
      <c r="G134" s="584"/>
      <c r="H134" s="584"/>
      <c r="I134" s="584"/>
      <c r="J134" s="584"/>
      <c r="K134" s="584"/>
      <c r="L134" s="584"/>
      <c r="M134" s="584"/>
      <c r="N134" s="584"/>
      <c r="O134" s="584"/>
      <c r="P134" s="584"/>
      <c r="Q134" s="584"/>
      <c r="R134" s="584"/>
      <c r="S134" s="584"/>
      <c r="T134" s="584"/>
      <c r="U134" s="584"/>
      <c r="V134" s="584"/>
      <c r="W134" s="584"/>
    </row>
    <row r="135" spans="1:23" ht="16.5" customHeight="1">
      <c r="A135" s="584"/>
      <c r="B135" s="584"/>
      <c r="C135" s="592"/>
      <c r="D135" s="584"/>
      <c r="E135" s="584"/>
      <c r="F135" s="584"/>
      <c r="G135" s="584"/>
      <c r="H135" s="584"/>
      <c r="I135" s="584"/>
      <c r="J135" s="584"/>
      <c r="K135" s="584"/>
      <c r="L135" s="584"/>
      <c r="M135" s="584"/>
      <c r="N135" s="584"/>
      <c r="O135" s="584"/>
      <c r="P135" s="584"/>
      <c r="Q135" s="584"/>
      <c r="R135" s="584"/>
      <c r="S135" s="584"/>
      <c r="T135" s="584"/>
      <c r="U135" s="584"/>
      <c r="V135" s="584"/>
      <c r="W135" s="584"/>
    </row>
    <row r="136" spans="1:23" ht="16.5" customHeight="1">
      <c r="A136" s="584"/>
      <c r="B136" s="584"/>
      <c r="C136" s="592"/>
      <c r="D136" s="584"/>
      <c r="E136" s="584"/>
      <c r="F136" s="584"/>
      <c r="G136" s="584"/>
      <c r="H136" s="584"/>
      <c r="I136" s="584"/>
      <c r="J136" s="584"/>
      <c r="K136" s="584"/>
      <c r="L136" s="584"/>
      <c r="M136" s="584"/>
      <c r="N136" s="584"/>
      <c r="O136" s="584"/>
      <c r="P136" s="584"/>
      <c r="Q136" s="584"/>
      <c r="R136" s="584"/>
      <c r="S136" s="584"/>
      <c r="T136" s="584"/>
      <c r="U136" s="584"/>
      <c r="V136" s="584"/>
      <c r="W136" s="584"/>
    </row>
    <row r="137" spans="1:23" ht="16.5" customHeight="1">
      <c r="A137" s="584"/>
      <c r="B137" s="584"/>
      <c r="C137" s="592"/>
      <c r="D137" s="584"/>
      <c r="E137" s="584"/>
      <c r="F137" s="584"/>
      <c r="G137" s="584"/>
      <c r="H137" s="584"/>
      <c r="I137" s="584"/>
      <c r="J137" s="584"/>
      <c r="K137" s="584"/>
      <c r="L137" s="584"/>
      <c r="M137" s="584"/>
      <c r="N137" s="584"/>
      <c r="O137" s="584"/>
      <c r="P137" s="584"/>
      <c r="Q137" s="584"/>
      <c r="R137" s="584"/>
      <c r="S137" s="584"/>
      <c r="T137" s="584"/>
      <c r="U137" s="584"/>
      <c r="V137" s="584"/>
      <c r="W137" s="584"/>
    </row>
    <row r="138" spans="1:23" ht="16.5" customHeight="1">
      <c r="A138" s="584"/>
      <c r="B138" s="584"/>
      <c r="C138" s="592"/>
      <c r="D138" s="584"/>
      <c r="E138" s="584"/>
      <c r="F138" s="584"/>
      <c r="G138" s="584"/>
      <c r="H138" s="584"/>
      <c r="I138" s="584"/>
      <c r="J138" s="584"/>
      <c r="K138" s="584"/>
      <c r="L138" s="584"/>
      <c r="M138" s="584"/>
      <c r="N138" s="584"/>
      <c r="O138" s="584"/>
      <c r="P138" s="584"/>
      <c r="Q138" s="584"/>
      <c r="R138" s="584"/>
      <c r="S138" s="584"/>
      <c r="T138" s="584"/>
      <c r="U138" s="584"/>
      <c r="V138" s="584"/>
      <c r="W138" s="584"/>
    </row>
    <row r="139" spans="1:23" ht="16.5" customHeight="1">
      <c r="A139" s="584"/>
      <c r="B139" s="584"/>
      <c r="C139" s="592"/>
      <c r="D139" s="584"/>
      <c r="E139" s="584"/>
      <c r="F139" s="584"/>
      <c r="G139" s="584"/>
      <c r="H139" s="584"/>
      <c r="I139" s="584"/>
      <c r="J139" s="584"/>
      <c r="K139" s="584"/>
      <c r="L139" s="584"/>
      <c r="M139" s="584"/>
      <c r="N139" s="584"/>
      <c r="O139" s="584"/>
      <c r="P139" s="584"/>
      <c r="Q139" s="584"/>
      <c r="R139" s="584"/>
      <c r="S139" s="584"/>
      <c r="T139" s="584"/>
      <c r="U139" s="584"/>
      <c r="V139" s="584"/>
      <c r="W139" s="584"/>
    </row>
    <row r="140" spans="1:23" ht="16.5" customHeight="1">
      <c r="A140" s="584"/>
      <c r="B140" s="584"/>
      <c r="C140" s="592"/>
      <c r="D140" s="584"/>
      <c r="E140" s="584"/>
      <c r="F140" s="584"/>
      <c r="G140" s="584"/>
      <c r="H140" s="584"/>
      <c r="I140" s="584"/>
      <c r="J140" s="584"/>
      <c r="K140" s="584"/>
      <c r="L140" s="584"/>
      <c r="M140" s="584"/>
      <c r="N140" s="584"/>
      <c r="O140" s="584"/>
      <c r="P140" s="584"/>
      <c r="Q140" s="584"/>
      <c r="R140" s="584"/>
      <c r="S140" s="584"/>
      <c r="T140" s="584"/>
      <c r="U140" s="584"/>
      <c r="V140" s="584"/>
      <c r="W140" s="584"/>
    </row>
    <row r="141" spans="1:23" ht="16.5" customHeight="1">
      <c r="A141" s="584"/>
      <c r="B141" s="584"/>
      <c r="C141" s="592"/>
      <c r="D141" s="584"/>
      <c r="E141" s="584"/>
      <c r="F141" s="584"/>
      <c r="G141" s="584"/>
      <c r="H141" s="584"/>
      <c r="I141" s="584"/>
      <c r="J141" s="584"/>
      <c r="K141" s="584"/>
      <c r="L141" s="584"/>
      <c r="M141" s="584"/>
      <c r="N141" s="584"/>
      <c r="O141" s="584"/>
      <c r="P141" s="584"/>
      <c r="Q141" s="584"/>
      <c r="R141" s="584"/>
      <c r="S141" s="584"/>
      <c r="T141" s="584"/>
      <c r="U141" s="584"/>
      <c r="V141" s="584"/>
      <c r="W141" s="584"/>
    </row>
    <row r="142" spans="1:23" ht="16.5" customHeight="1">
      <c r="A142" s="584"/>
      <c r="B142" s="584"/>
      <c r="C142" s="592"/>
      <c r="D142" s="584"/>
      <c r="E142" s="584"/>
      <c r="F142" s="584"/>
      <c r="G142" s="584"/>
      <c r="H142" s="584"/>
      <c r="I142" s="584"/>
      <c r="J142" s="584"/>
      <c r="K142" s="584"/>
      <c r="L142" s="584"/>
      <c r="M142" s="584"/>
      <c r="N142" s="584"/>
      <c r="O142" s="584"/>
      <c r="P142" s="584"/>
      <c r="Q142" s="584"/>
      <c r="R142" s="584"/>
      <c r="S142" s="584"/>
      <c r="T142" s="584"/>
      <c r="U142" s="584"/>
      <c r="V142" s="584"/>
      <c r="W142" s="584"/>
    </row>
    <row r="143" spans="1:23" ht="16.5" customHeight="1">
      <c r="A143" s="584"/>
      <c r="B143" s="584"/>
      <c r="C143" s="592"/>
      <c r="D143" s="584"/>
      <c r="E143" s="584"/>
      <c r="F143" s="584"/>
      <c r="G143" s="584"/>
      <c r="H143" s="584"/>
      <c r="I143" s="584"/>
      <c r="J143" s="584"/>
      <c r="K143" s="584"/>
      <c r="L143" s="584"/>
      <c r="M143" s="584"/>
      <c r="N143" s="584"/>
      <c r="O143" s="584"/>
      <c r="P143" s="584"/>
      <c r="Q143" s="584"/>
      <c r="R143" s="584"/>
      <c r="S143" s="584"/>
      <c r="T143" s="584"/>
      <c r="U143" s="584"/>
      <c r="V143" s="584"/>
      <c r="W143" s="584"/>
    </row>
    <row r="144" spans="1:23" ht="16.5" customHeight="1">
      <c r="A144" s="584"/>
      <c r="B144" s="584"/>
      <c r="C144" s="592"/>
      <c r="D144" s="584"/>
      <c r="E144" s="584"/>
      <c r="F144" s="584"/>
      <c r="G144" s="584"/>
      <c r="H144" s="584"/>
      <c r="I144" s="584"/>
      <c r="J144" s="584"/>
      <c r="K144" s="584"/>
      <c r="L144" s="584"/>
      <c r="M144" s="584"/>
      <c r="N144" s="584"/>
      <c r="O144" s="584"/>
      <c r="P144" s="584"/>
      <c r="Q144" s="584"/>
      <c r="R144" s="584"/>
      <c r="S144" s="584"/>
      <c r="T144" s="584"/>
      <c r="U144" s="584"/>
      <c r="V144" s="584"/>
      <c r="W144" s="584"/>
    </row>
    <row r="145" spans="1:23" ht="16.5" customHeight="1">
      <c r="A145" s="584"/>
      <c r="B145" s="584"/>
      <c r="C145" s="592"/>
      <c r="D145" s="584"/>
      <c r="E145" s="584"/>
      <c r="F145" s="584"/>
      <c r="G145" s="584"/>
      <c r="H145" s="584"/>
      <c r="I145" s="584"/>
      <c r="J145" s="584"/>
      <c r="K145" s="584"/>
      <c r="L145" s="584"/>
      <c r="M145" s="584"/>
      <c r="N145" s="584"/>
      <c r="O145" s="584"/>
      <c r="P145" s="584"/>
      <c r="Q145" s="584"/>
      <c r="R145" s="584"/>
      <c r="S145" s="584"/>
      <c r="T145" s="584"/>
      <c r="U145" s="584"/>
      <c r="V145" s="584"/>
      <c r="W145" s="584"/>
    </row>
    <row r="146" spans="1:23" ht="16.5" customHeight="1">
      <c r="A146" s="584"/>
      <c r="B146" s="584"/>
      <c r="C146" s="592"/>
      <c r="D146" s="584"/>
      <c r="E146" s="584"/>
      <c r="F146" s="584"/>
      <c r="G146" s="584"/>
      <c r="H146" s="584"/>
      <c r="I146" s="584"/>
      <c r="J146" s="584"/>
      <c r="K146" s="584"/>
      <c r="L146" s="584"/>
      <c r="M146" s="584"/>
      <c r="N146" s="584"/>
      <c r="O146" s="584"/>
      <c r="P146" s="584"/>
      <c r="Q146" s="584"/>
      <c r="R146" s="584"/>
      <c r="S146" s="584"/>
      <c r="T146" s="584"/>
      <c r="U146" s="584"/>
      <c r="V146" s="584"/>
      <c r="W146" s="584"/>
    </row>
    <row r="147" spans="1:23" ht="16.5" customHeight="1">
      <c r="A147" s="584"/>
      <c r="B147" s="584"/>
      <c r="C147" s="592"/>
      <c r="D147" s="584"/>
      <c r="E147" s="584"/>
      <c r="F147" s="584"/>
      <c r="G147" s="584"/>
      <c r="H147" s="584"/>
      <c r="I147" s="584"/>
      <c r="J147" s="584"/>
      <c r="K147" s="584"/>
      <c r="L147" s="584"/>
      <c r="M147" s="584"/>
      <c r="N147" s="584"/>
      <c r="O147" s="584"/>
      <c r="P147" s="584"/>
      <c r="Q147" s="584"/>
      <c r="R147" s="584"/>
      <c r="S147" s="584"/>
      <c r="T147" s="584"/>
      <c r="U147" s="584"/>
      <c r="V147" s="584"/>
      <c r="W147" s="584"/>
    </row>
    <row r="148" spans="1:23" ht="16.5" customHeight="1">
      <c r="A148" s="584"/>
      <c r="B148" s="584"/>
      <c r="C148" s="592"/>
      <c r="D148" s="584"/>
      <c r="E148" s="584"/>
      <c r="F148" s="584"/>
      <c r="G148" s="584"/>
      <c r="H148" s="584"/>
      <c r="I148" s="584"/>
      <c r="J148" s="584"/>
      <c r="K148" s="584"/>
      <c r="L148" s="584"/>
      <c r="M148" s="584"/>
      <c r="N148" s="584"/>
      <c r="O148" s="584"/>
      <c r="P148" s="584"/>
      <c r="Q148" s="584"/>
      <c r="R148" s="584"/>
      <c r="S148" s="584"/>
      <c r="T148" s="584"/>
      <c r="U148" s="584"/>
      <c r="V148" s="584"/>
      <c r="W148" s="584"/>
    </row>
    <row r="149" spans="1:23" ht="16.5" customHeight="1">
      <c r="A149" s="584"/>
      <c r="B149" s="584"/>
      <c r="C149" s="592"/>
      <c r="D149" s="584"/>
      <c r="E149" s="584"/>
      <c r="F149" s="584"/>
      <c r="G149" s="584"/>
      <c r="H149" s="584"/>
      <c r="I149" s="584"/>
      <c r="J149" s="584"/>
      <c r="K149" s="584"/>
      <c r="L149" s="584"/>
      <c r="M149" s="584"/>
      <c r="N149" s="584"/>
      <c r="O149" s="584"/>
      <c r="P149" s="584"/>
      <c r="Q149" s="584"/>
      <c r="R149" s="584"/>
      <c r="S149" s="584"/>
      <c r="T149" s="584"/>
      <c r="U149" s="584"/>
      <c r="V149" s="584"/>
      <c r="W149" s="584"/>
    </row>
    <row r="150" spans="1:23" ht="16.5" customHeight="1">
      <c r="A150" s="584"/>
      <c r="B150" s="584"/>
      <c r="C150" s="592"/>
      <c r="D150" s="584"/>
      <c r="E150" s="584"/>
      <c r="F150" s="584"/>
      <c r="G150" s="584"/>
      <c r="H150" s="584"/>
      <c r="I150" s="584"/>
      <c r="J150" s="584"/>
      <c r="K150" s="584"/>
      <c r="L150" s="584"/>
      <c r="M150" s="584"/>
      <c r="N150" s="584"/>
      <c r="O150" s="584"/>
      <c r="P150" s="584"/>
      <c r="Q150" s="584"/>
      <c r="R150" s="584"/>
      <c r="S150" s="584"/>
      <c r="T150" s="584"/>
      <c r="U150" s="584"/>
      <c r="V150" s="584"/>
      <c r="W150" s="584"/>
    </row>
    <row r="151" spans="1:23" ht="16.5" customHeight="1">
      <c r="A151" s="584"/>
      <c r="B151" s="584"/>
      <c r="C151" s="592"/>
      <c r="D151" s="584"/>
      <c r="E151" s="584"/>
      <c r="F151" s="584"/>
      <c r="G151" s="584"/>
      <c r="H151" s="584"/>
      <c r="I151" s="584"/>
      <c r="J151" s="584"/>
      <c r="K151" s="584"/>
      <c r="L151" s="584"/>
      <c r="M151" s="584"/>
      <c r="N151" s="584"/>
      <c r="O151" s="584"/>
      <c r="P151" s="584"/>
      <c r="Q151" s="584"/>
      <c r="R151" s="584"/>
      <c r="S151" s="584"/>
      <c r="T151" s="584"/>
      <c r="U151" s="584"/>
      <c r="V151" s="584"/>
      <c r="W151" s="584"/>
    </row>
    <row r="152" spans="1:23" ht="16.5" customHeight="1">
      <c r="A152" s="584"/>
      <c r="B152" s="584"/>
      <c r="C152" s="592"/>
      <c r="D152" s="584"/>
      <c r="E152" s="584"/>
      <c r="F152" s="584"/>
      <c r="G152" s="584"/>
      <c r="H152" s="584"/>
      <c r="I152" s="584"/>
      <c r="J152" s="584"/>
      <c r="K152" s="584"/>
      <c r="L152" s="584"/>
      <c r="M152" s="584"/>
      <c r="N152" s="584"/>
      <c r="O152" s="584"/>
      <c r="P152" s="584"/>
      <c r="Q152" s="584"/>
      <c r="R152" s="584"/>
      <c r="S152" s="584"/>
      <c r="T152" s="584"/>
      <c r="U152" s="584"/>
      <c r="V152" s="584"/>
      <c r="W152" s="584"/>
    </row>
    <row r="153" spans="1:23" ht="16.5" customHeight="1">
      <c r="A153" s="584"/>
      <c r="B153" s="584"/>
      <c r="C153" s="592"/>
      <c r="D153" s="584"/>
      <c r="E153" s="584"/>
      <c r="F153" s="584"/>
      <c r="G153" s="584"/>
      <c r="H153" s="584"/>
      <c r="I153" s="584"/>
      <c r="J153" s="584"/>
      <c r="K153" s="584"/>
      <c r="L153" s="584"/>
      <c r="M153" s="584"/>
      <c r="N153" s="584"/>
      <c r="O153" s="584"/>
      <c r="P153" s="584"/>
      <c r="Q153" s="584"/>
      <c r="R153" s="584"/>
      <c r="S153" s="584"/>
      <c r="T153" s="584"/>
      <c r="U153" s="584"/>
      <c r="V153" s="584"/>
      <c r="W153" s="584"/>
    </row>
    <row r="154" spans="1:23" ht="16.5" customHeight="1">
      <c r="A154" s="584"/>
      <c r="B154" s="584"/>
      <c r="C154" s="592"/>
      <c r="D154" s="584"/>
      <c r="E154" s="584"/>
      <c r="F154" s="584"/>
      <c r="G154" s="584"/>
      <c r="H154" s="584"/>
      <c r="I154" s="584"/>
      <c r="J154" s="584"/>
      <c r="K154" s="584"/>
      <c r="L154" s="584"/>
      <c r="M154" s="584"/>
      <c r="N154" s="584"/>
      <c r="O154" s="584"/>
      <c r="P154" s="584"/>
      <c r="Q154" s="584"/>
      <c r="R154" s="584"/>
      <c r="S154" s="584"/>
      <c r="T154" s="584"/>
      <c r="U154" s="584"/>
      <c r="V154" s="584"/>
      <c r="W154" s="584"/>
    </row>
    <row r="155" spans="1:23" ht="16.5" customHeight="1">
      <c r="A155" s="584"/>
      <c r="B155" s="584"/>
      <c r="C155" s="592"/>
      <c r="D155" s="584"/>
      <c r="E155" s="584"/>
      <c r="F155" s="584"/>
      <c r="G155" s="584"/>
      <c r="H155" s="584"/>
      <c r="I155" s="584"/>
      <c r="J155" s="584"/>
      <c r="K155" s="584"/>
      <c r="L155" s="584"/>
      <c r="M155" s="584"/>
      <c r="N155" s="584"/>
      <c r="O155" s="584"/>
      <c r="P155" s="584"/>
      <c r="Q155" s="584"/>
      <c r="R155" s="584"/>
      <c r="S155" s="584"/>
      <c r="T155" s="584"/>
      <c r="U155" s="584"/>
      <c r="V155" s="584"/>
      <c r="W155" s="584"/>
    </row>
    <row r="156" spans="1:23" ht="16.5" customHeight="1">
      <c r="A156" s="584"/>
      <c r="B156" s="584"/>
      <c r="C156" s="592"/>
      <c r="D156" s="584"/>
      <c r="E156" s="584"/>
      <c r="F156" s="584"/>
      <c r="G156" s="584"/>
      <c r="H156" s="584"/>
      <c r="I156" s="584"/>
      <c r="J156" s="584"/>
      <c r="K156" s="584"/>
      <c r="L156" s="584"/>
      <c r="M156" s="584"/>
      <c r="N156" s="584"/>
      <c r="O156" s="584"/>
      <c r="P156" s="584"/>
      <c r="Q156" s="584"/>
      <c r="R156" s="584"/>
      <c r="S156" s="584"/>
      <c r="T156" s="584"/>
      <c r="U156" s="584"/>
      <c r="V156" s="584"/>
      <c r="W156" s="584"/>
    </row>
    <row r="157" spans="1:23" ht="16.5" customHeight="1">
      <c r="A157" s="584"/>
      <c r="B157" s="584"/>
      <c r="C157" s="592"/>
      <c r="D157" s="584"/>
      <c r="E157" s="584"/>
      <c r="F157" s="584"/>
      <c r="G157" s="584"/>
      <c r="H157" s="584"/>
      <c r="I157" s="584"/>
      <c r="J157" s="584"/>
      <c r="K157" s="584"/>
      <c r="L157" s="584"/>
      <c r="M157" s="584"/>
      <c r="N157" s="584"/>
      <c r="O157" s="584"/>
      <c r="P157" s="584"/>
      <c r="Q157" s="584"/>
      <c r="R157" s="584"/>
      <c r="S157" s="584"/>
      <c r="T157" s="584"/>
      <c r="U157" s="584"/>
      <c r="V157" s="584"/>
      <c r="W157" s="584"/>
    </row>
    <row r="158" spans="1:23" ht="16.5" customHeight="1">
      <c r="A158" s="584"/>
      <c r="B158" s="584"/>
      <c r="C158" s="592"/>
      <c r="D158" s="584"/>
      <c r="E158" s="584"/>
      <c r="F158" s="584"/>
      <c r="G158" s="584"/>
      <c r="H158" s="584"/>
      <c r="I158" s="584"/>
      <c r="J158" s="584"/>
      <c r="K158" s="584"/>
      <c r="L158" s="584"/>
      <c r="M158" s="584"/>
      <c r="N158" s="584"/>
      <c r="O158" s="584"/>
      <c r="P158" s="584"/>
      <c r="Q158" s="584"/>
      <c r="R158" s="584"/>
      <c r="S158" s="584"/>
      <c r="T158" s="584"/>
      <c r="U158" s="584"/>
      <c r="V158" s="584"/>
      <c r="W158" s="584"/>
    </row>
    <row r="159" spans="1:23" ht="16.5" customHeight="1">
      <c r="A159" s="584"/>
      <c r="B159" s="584"/>
      <c r="C159" s="592"/>
      <c r="D159" s="584"/>
      <c r="E159" s="584"/>
      <c r="F159" s="584"/>
      <c r="G159" s="584"/>
      <c r="H159" s="584"/>
      <c r="I159" s="584"/>
      <c r="J159" s="584"/>
      <c r="K159" s="584"/>
      <c r="L159" s="584"/>
      <c r="M159" s="584"/>
      <c r="N159" s="584"/>
      <c r="O159" s="584"/>
      <c r="P159" s="584"/>
      <c r="Q159" s="584"/>
      <c r="R159" s="584"/>
      <c r="S159" s="584"/>
      <c r="T159" s="584"/>
      <c r="U159" s="584"/>
      <c r="V159" s="584"/>
      <c r="W159" s="584"/>
    </row>
    <row r="160" spans="1:23" ht="16.5" customHeight="1">
      <c r="A160" s="584"/>
      <c r="B160" s="584"/>
      <c r="C160" s="592"/>
      <c r="D160" s="584"/>
      <c r="E160" s="584"/>
      <c r="F160" s="584"/>
      <c r="G160" s="584"/>
      <c r="H160" s="584"/>
      <c r="I160" s="584"/>
      <c r="J160" s="584"/>
      <c r="K160" s="584"/>
      <c r="L160" s="584"/>
      <c r="M160" s="584"/>
      <c r="N160" s="584"/>
      <c r="O160" s="584"/>
      <c r="P160" s="584"/>
      <c r="Q160" s="584"/>
      <c r="R160" s="584"/>
      <c r="S160" s="584"/>
      <c r="T160" s="584"/>
      <c r="U160" s="584"/>
      <c r="V160" s="584"/>
      <c r="W160" s="584"/>
    </row>
    <row r="161" spans="1:23" ht="16.5" customHeight="1">
      <c r="A161" s="584"/>
      <c r="B161" s="584"/>
      <c r="C161" s="592"/>
      <c r="D161" s="584"/>
      <c r="E161" s="584"/>
      <c r="F161" s="584"/>
      <c r="G161" s="584"/>
      <c r="H161" s="584"/>
      <c r="I161" s="584"/>
      <c r="J161" s="584"/>
      <c r="K161" s="584"/>
      <c r="L161" s="584"/>
      <c r="M161" s="584"/>
      <c r="N161" s="584"/>
      <c r="O161" s="584"/>
      <c r="P161" s="584"/>
      <c r="Q161" s="584"/>
      <c r="R161" s="584"/>
      <c r="S161" s="584"/>
      <c r="T161" s="584"/>
      <c r="U161" s="584"/>
      <c r="V161" s="584"/>
      <c r="W161" s="584"/>
    </row>
    <row r="162" spans="1:23" ht="16.5" customHeight="1">
      <c r="A162" s="584"/>
      <c r="B162" s="584"/>
      <c r="C162" s="592"/>
      <c r="D162" s="584"/>
      <c r="E162" s="584"/>
      <c r="F162" s="584"/>
      <c r="G162" s="584"/>
      <c r="H162" s="584"/>
      <c r="I162" s="584"/>
      <c r="J162" s="584"/>
      <c r="K162" s="584"/>
      <c r="L162" s="584"/>
      <c r="M162" s="584"/>
      <c r="N162" s="584"/>
      <c r="O162" s="584"/>
      <c r="P162" s="584"/>
      <c r="Q162" s="584"/>
      <c r="R162" s="584"/>
      <c r="S162" s="584"/>
      <c r="T162" s="584"/>
      <c r="U162" s="584"/>
      <c r="V162" s="584"/>
      <c r="W162" s="584"/>
    </row>
    <row r="163" spans="1:23" ht="16.5" customHeight="1">
      <c r="A163" s="584"/>
      <c r="B163" s="584"/>
      <c r="C163" s="592"/>
      <c r="D163" s="584"/>
      <c r="E163" s="584"/>
      <c r="F163" s="584"/>
      <c r="G163" s="584"/>
      <c r="H163" s="584"/>
      <c r="I163" s="584"/>
      <c r="J163" s="584"/>
      <c r="K163" s="584"/>
      <c r="L163" s="584"/>
      <c r="M163" s="584"/>
      <c r="N163" s="584"/>
      <c r="O163" s="584"/>
      <c r="P163" s="584"/>
      <c r="Q163" s="584"/>
      <c r="R163" s="584"/>
      <c r="S163" s="584"/>
      <c r="T163" s="584"/>
      <c r="U163" s="584"/>
      <c r="V163" s="584"/>
      <c r="W163" s="584"/>
    </row>
    <row r="164" spans="1:23" ht="16.5" customHeight="1">
      <c r="A164" s="584"/>
      <c r="B164" s="584"/>
      <c r="C164" s="592"/>
      <c r="D164" s="584"/>
      <c r="E164" s="584"/>
      <c r="F164" s="584"/>
      <c r="G164" s="584"/>
      <c r="H164" s="584"/>
      <c r="I164" s="584"/>
      <c r="J164" s="584"/>
      <c r="K164" s="584"/>
      <c r="L164" s="584"/>
      <c r="M164" s="584"/>
      <c r="N164" s="584"/>
      <c r="O164" s="584"/>
      <c r="P164" s="584"/>
      <c r="Q164" s="584"/>
      <c r="R164" s="584"/>
      <c r="S164" s="584"/>
      <c r="T164" s="584"/>
      <c r="U164" s="584"/>
      <c r="V164" s="584"/>
      <c r="W164" s="584"/>
    </row>
    <row r="165" spans="1:23" ht="16.5" customHeight="1">
      <c r="A165" s="584"/>
      <c r="B165" s="584"/>
      <c r="C165" s="592"/>
      <c r="D165" s="584"/>
      <c r="E165" s="584"/>
      <c r="F165" s="584"/>
      <c r="G165" s="584"/>
      <c r="H165" s="584"/>
      <c r="I165" s="584"/>
      <c r="J165" s="584"/>
      <c r="K165" s="584"/>
      <c r="L165" s="584"/>
      <c r="M165" s="584"/>
      <c r="N165" s="584"/>
      <c r="O165" s="584"/>
      <c r="P165" s="584"/>
      <c r="Q165" s="584"/>
      <c r="R165" s="584"/>
      <c r="S165" s="584"/>
      <c r="T165" s="584"/>
      <c r="U165" s="584"/>
      <c r="V165" s="584"/>
      <c r="W165" s="584"/>
    </row>
    <row r="166" spans="1:23" ht="16.5" customHeight="1">
      <c r="A166" s="584"/>
      <c r="B166" s="584"/>
      <c r="C166" s="592"/>
      <c r="D166" s="584"/>
      <c r="E166" s="584"/>
      <c r="F166" s="584"/>
      <c r="G166" s="584"/>
      <c r="H166" s="584"/>
      <c r="I166" s="584"/>
      <c r="J166" s="584"/>
      <c r="K166" s="584"/>
      <c r="L166" s="584"/>
      <c r="M166" s="584"/>
      <c r="N166" s="584"/>
      <c r="O166" s="584"/>
      <c r="P166" s="584"/>
      <c r="Q166" s="584"/>
      <c r="R166" s="584"/>
      <c r="S166" s="584"/>
      <c r="T166" s="584"/>
      <c r="U166" s="584"/>
      <c r="V166" s="584"/>
      <c r="W166" s="584"/>
    </row>
    <row r="167" spans="1:23" ht="16.5" customHeight="1">
      <c r="A167" s="584"/>
      <c r="B167" s="584"/>
      <c r="C167" s="592"/>
      <c r="D167" s="584"/>
      <c r="E167" s="584"/>
      <c r="F167" s="584"/>
      <c r="G167" s="584"/>
      <c r="H167" s="584"/>
      <c r="I167" s="584"/>
      <c r="J167" s="584"/>
      <c r="K167" s="584"/>
      <c r="L167" s="584"/>
      <c r="M167" s="584"/>
      <c r="N167" s="584"/>
      <c r="O167" s="584"/>
      <c r="P167" s="584"/>
      <c r="Q167" s="584"/>
      <c r="R167" s="584"/>
      <c r="S167" s="584"/>
      <c r="T167" s="584"/>
      <c r="U167" s="584"/>
      <c r="V167" s="584"/>
      <c r="W167" s="584"/>
    </row>
    <row r="168" spans="1:23" ht="16.5" customHeight="1">
      <c r="A168" s="584"/>
      <c r="B168" s="584"/>
      <c r="C168" s="592"/>
      <c r="D168" s="584"/>
      <c r="E168" s="584"/>
      <c r="F168" s="584"/>
      <c r="G168" s="584"/>
      <c r="H168" s="584"/>
      <c r="I168" s="584"/>
      <c r="J168" s="584"/>
      <c r="K168" s="584"/>
      <c r="L168" s="584"/>
      <c r="M168" s="584"/>
      <c r="N168" s="584"/>
      <c r="O168" s="584"/>
      <c r="P168" s="584"/>
      <c r="Q168" s="584"/>
      <c r="R168" s="584"/>
      <c r="S168" s="584"/>
      <c r="T168" s="584"/>
      <c r="U168" s="584"/>
      <c r="V168" s="584"/>
      <c r="W168" s="584"/>
    </row>
    <row r="169" spans="1:23" ht="16.5" customHeight="1">
      <c r="A169" s="584"/>
      <c r="B169" s="584"/>
      <c r="C169" s="592"/>
      <c r="D169" s="584"/>
      <c r="E169" s="584"/>
      <c r="F169" s="584"/>
      <c r="G169" s="584"/>
      <c r="H169" s="584"/>
      <c r="I169" s="584"/>
      <c r="J169" s="584"/>
      <c r="K169" s="584"/>
      <c r="L169" s="584"/>
      <c r="M169" s="584"/>
      <c r="N169" s="584"/>
      <c r="O169" s="584"/>
      <c r="P169" s="584"/>
      <c r="Q169" s="584"/>
      <c r="R169" s="584"/>
      <c r="S169" s="584"/>
      <c r="T169" s="584"/>
      <c r="U169" s="584"/>
      <c r="V169" s="584"/>
      <c r="W169" s="584"/>
    </row>
    <row r="170" spans="1:23" ht="16.5" customHeight="1">
      <c r="A170" s="584"/>
      <c r="B170" s="584"/>
      <c r="C170" s="592"/>
      <c r="D170" s="584"/>
      <c r="E170" s="584"/>
      <c r="F170" s="584"/>
      <c r="G170" s="584"/>
      <c r="H170" s="584"/>
      <c r="I170" s="584"/>
      <c r="J170" s="584"/>
      <c r="K170" s="584"/>
      <c r="L170" s="584"/>
      <c r="M170" s="584"/>
      <c r="N170" s="584"/>
      <c r="O170" s="584"/>
      <c r="P170" s="584"/>
      <c r="Q170" s="584"/>
      <c r="R170" s="584"/>
      <c r="S170" s="584"/>
      <c r="T170" s="584"/>
      <c r="U170" s="584"/>
      <c r="V170" s="584"/>
      <c r="W170" s="584"/>
    </row>
    <row r="171" spans="1:23" ht="16.5" customHeight="1">
      <c r="A171" s="584"/>
      <c r="B171" s="584"/>
      <c r="C171" s="592"/>
      <c r="D171" s="584"/>
      <c r="E171" s="584"/>
      <c r="F171" s="584"/>
      <c r="G171" s="584"/>
      <c r="H171" s="584"/>
      <c r="I171" s="584"/>
      <c r="J171" s="584"/>
      <c r="K171" s="584"/>
      <c r="L171" s="584"/>
      <c r="M171" s="584"/>
      <c r="N171" s="584"/>
      <c r="O171" s="584"/>
      <c r="P171" s="584"/>
      <c r="Q171" s="584"/>
      <c r="R171" s="584"/>
      <c r="S171" s="584"/>
      <c r="T171" s="584"/>
      <c r="U171" s="584"/>
      <c r="V171" s="584"/>
      <c r="W171" s="584"/>
    </row>
    <row r="172" spans="1:23" ht="16.5" customHeight="1">
      <c r="A172" s="584"/>
      <c r="B172" s="584"/>
      <c r="C172" s="592"/>
      <c r="D172" s="584"/>
      <c r="E172" s="584"/>
      <c r="F172" s="584"/>
      <c r="G172" s="584"/>
      <c r="H172" s="584"/>
      <c r="I172" s="584"/>
      <c r="J172" s="584"/>
      <c r="K172" s="584"/>
      <c r="L172" s="584"/>
      <c r="M172" s="584"/>
      <c r="N172" s="584"/>
      <c r="O172" s="584"/>
      <c r="P172" s="584"/>
      <c r="Q172" s="584"/>
      <c r="R172" s="584"/>
      <c r="S172" s="584"/>
      <c r="T172" s="584"/>
      <c r="U172" s="584"/>
      <c r="V172" s="584"/>
      <c r="W172" s="584"/>
    </row>
    <row r="173" spans="1:23" ht="16.5" customHeight="1">
      <c r="A173" s="584"/>
      <c r="B173" s="584"/>
      <c r="C173" s="592"/>
      <c r="D173" s="584"/>
      <c r="E173" s="584"/>
      <c r="F173" s="584"/>
      <c r="G173" s="584"/>
      <c r="H173" s="584"/>
      <c r="I173" s="584"/>
      <c r="J173" s="584"/>
      <c r="K173" s="584"/>
      <c r="L173" s="584"/>
      <c r="M173" s="584"/>
      <c r="N173" s="584"/>
      <c r="O173" s="584"/>
      <c r="P173" s="584"/>
      <c r="Q173" s="584"/>
      <c r="R173" s="584"/>
      <c r="S173" s="584"/>
      <c r="T173" s="584"/>
      <c r="U173" s="584"/>
      <c r="V173" s="584"/>
      <c r="W173" s="584"/>
    </row>
    <row r="174" spans="1:23" ht="16.5" customHeight="1">
      <c r="A174" s="584"/>
      <c r="B174" s="584"/>
      <c r="C174" s="592"/>
      <c r="D174" s="584"/>
      <c r="E174" s="584"/>
      <c r="F174" s="584"/>
      <c r="G174" s="584"/>
      <c r="H174" s="584"/>
      <c r="I174" s="584"/>
      <c r="J174" s="584"/>
      <c r="K174" s="584"/>
      <c r="L174" s="584"/>
      <c r="M174" s="584"/>
      <c r="N174" s="584"/>
      <c r="O174" s="584"/>
      <c r="P174" s="584"/>
      <c r="Q174" s="584"/>
      <c r="R174" s="584"/>
      <c r="S174" s="584"/>
      <c r="T174" s="584"/>
      <c r="U174" s="584"/>
      <c r="V174" s="584"/>
      <c r="W174" s="584"/>
    </row>
    <row r="175" spans="1:23" ht="16.5" customHeight="1">
      <c r="A175" s="584"/>
      <c r="B175" s="584"/>
      <c r="C175" s="592"/>
      <c r="D175" s="584"/>
      <c r="E175" s="584"/>
      <c r="F175" s="584"/>
      <c r="G175" s="584"/>
      <c r="H175" s="584"/>
      <c r="I175" s="584"/>
      <c r="J175" s="584"/>
      <c r="K175" s="584"/>
      <c r="L175" s="584"/>
      <c r="M175" s="584"/>
      <c r="N175" s="584"/>
      <c r="O175" s="584"/>
      <c r="P175" s="584"/>
      <c r="Q175" s="584"/>
      <c r="R175" s="584"/>
      <c r="S175" s="584"/>
      <c r="T175" s="584"/>
      <c r="U175" s="584"/>
      <c r="V175" s="584"/>
      <c r="W175" s="584"/>
    </row>
    <row r="176" spans="1:23" ht="16.5" customHeight="1">
      <c r="A176" s="584"/>
      <c r="B176" s="584"/>
      <c r="C176" s="592"/>
      <c r="D176" s="584"/>
      <c r="E176" s="584"/>
      <c r="F176" s="584"/>
      <c r="G176" s="584"/>
      <c r="H176" s="584"/>
      <c r="I176" s="584"/>
      <c r="J176" s="584"/>
      <c r="K176" s="584"/>
      <c r="L176" s="584"/>
      <c r="M176" s="584"/>
      <c r="N176" s="584"/>
      <c r="O176" s="584"/>
      <c r="P176" s="584"/>
      <c r="Q176" s="584"/>
      <c r="R176" s="584"/>
      <c r="S176" s="584"/>
      <c r="T176" s="584"/>
      <c r="U176" s="584"/>
      <c r="V176" s="584"/>
      <c r="W176" s="584"/>
    </row>
    <row r="177" spans="1:23" ht="16.5" customHeight="1">
      <c r="A177" s="584"/>
      <c r="B177" s="584"/>
      <c r="C177" s="592"/>
      <c r="D177" s="584"/>
      <c r="E177" s="584"/>
      <c r="F177" s="584"/>
      <c r="G177" s="584"/>
      <c r="H177" s="584"/>
      <c r="I177" s="584"/>
      <c r="J177" s="584"/>
      <c r="K177" s="584"/>
      <c r="L177" s="584"/>
      <c r="M177" s="584"/>
      <c r="N177" s="584"/>
      <c r="O177" s="584"/>
      <c r="P177" s="584"/>
      <c r="Q177" s="584"/>
      <c r="R177" s="584"/>
      <c r="S177" s="584"/>
      <c r="T177" s="584"/>
      <c r="U177" s="584"/>
      <c r="V177" s="584"/>
      <c r="W177" s="584"/>
    </row>
    <row r="178" spans="1:23" ht="16.5" customHeight="1">
      <c r="A178" s="584"/>
      <c r="B178" s="584"/>
      <c r="C178" s="592"/>
      <c r="D178" s="584"/>
      <c r="E178" s="584"/>
      <c r="F178" s="584"/>
      <c r="G178" s="584"/>
      <c r="H178" s="584"/>
      <c r="I178" s="584"/>
      <c r="J178" s="584"/>
      <c r="K178" s="584"/>
      <c r="L178" s="584"/>
      <c r="M178" s="584"/>
      <c r="N178" s="584"/>
      <c r="O178" s="584"/>
      <c r="P178" s="584"/>
      <c r="Q178" s="584"/>
      <c r="R178" s="584"/>
      <c r="S178" s="584"/>
      <c r="T178" s="584"/>
      <c r="U178" s="584"/>
      <c r="V178" s="584"/>
      <c r="W178" s="584"/>
    </row>
    <row r="179" spans="1:23" ht="16.5" customHeight="1">
      <c r="A179" s="584"/>
      <c r="B179" s="584"/>
      <c r="C179" s="592"/>
      <c r="D179" s="584"/>
      <c r="E179" s="584"/>
      <c r="F179" s="584"/>
      <c r="G179" s="584"/>
      <c r="H179" s="584"/>
      <c r="I179" s="584"/>
      <c r="J179" s="584"/>
      <c r="K179" s="584"/>
      <c r="L179" s="584"/>
      <c r="M179" s="584"/>
      <c r="N179" s="584"/>
      <c r="O179" s="584"/>
      <c r="P179" s="584"/>
      <c r="Q179" s="584"/>
      <c r="R179" s="584"/>
      <c r="S179" s="584"/>
      <c r="T179" s="584"/>
      <c r="U179" s="584"/>
      <c r="V179" s="584"/>
      <c r="W179" s="584"/>
    </row>
    <row r="180" spans="1:23" ht="16.5" customHeight="1">
      <c r="A180" s="584"/>
      <c r="B180" s="584"/>
      <c r="C180" s="592"/>
      <c r="D180" s="584"/>
      <c r="E180" s="584"/>
      <c r="F180" s="584"/>
      <c r="G180" s="584"/>
      <c r="H180" s="584"/>
      <c r="I180" s="584"/>
      <c r="J180" s="584"/>
      <c r="K180" s="584"/>
      <c r="L180" s="584"/>
      <c r="M180" s="584"/>
      <c r="N180" s="584"/>
      <c r="O180" s="584"/>
      <c r="P180" s="584"/>
      <c r="Q180" s="584"/>
      <c r="R180" s="584"/>
      <c r="S180" s="584"/>
      <c r="T180" s="584"/>
      <c r="U180" s="584"/>
      <c r="V180" s="584"/>
      <c r="W180" s="584"/>
    </row>
    <row r="181" spans="1:23" ht="16.5" customHeight="1">
      <c r="A181" s="584"/>
      <c r="B181" s="584"/>
      <c r="C181" s="592"/>
      <c r="D181" s="584"/>
      <c r="E181" s="584"/>
      <c r="F181" s="584"/>
      <c r="G181" s="584"/>
      <c r="H181" s="584"/>
      <c r="I181" s="584"/>
      <c r="J181" s="584"/>
      <c r="K181" s="584"/>
      <c r="L181" s="584"/>
      <c r="M181" s="584"/>
      <c r="N181" s="584"/>
      <c r="O181" s="584"/>
      <c r="P181" s="584"/>
      <c r="Q181" s="584"/>
      <c r="R181" s="584"/>
      <c r="S181" s="584"/>
      <c r="T181" s="584"/>
      <c r="U181" s="584"/>
      <c r="V181" s="584"/>
      <c r="W181" s="584"/>
    </row>
    <row r="182" spans="1:23" ht="16.5" customHeight="1">
      <c r="A182" s="584"/>
      <c r="B182" s="584"/>
      <c r="C182" s="592"/>
      <c r="D182" s="584"/>
      <c r="E182" s="584"/>
      <c r="F182" s="584"/>
      <c r="G182" s="584"/>
      <c r="H182" s="584"/>
      <c r="I182" s="584"/>
      <c r="J182" s="584"/>
      <c r="K182" s="584"/>
      <c r="L182" s="584"/>
      <c r="M182" s="584"/>
      <c r="N182" s="584"/>
      <c r="O182" s="584"/>
      <c r="P182" s="584"/>
      <c r="Q182" s="584"/>
      <c r="R182" s="584"/>
      <c r="S182" s="584"/>
      <c r="T182" s="584"/>
      <c r="U182" s="584"/>
      <c r="V182" s="584"/>
      <c r="W182" s="584"/>
    </row>
    <row r="183" spans="1:23" ht="16.5" customHeight="1">
      <c r="A183" s="584"/>
      <c r="B183" s="584"/>
      <c r="C183" s="592"/>
      <c r="D183" s="584"/>
      <c r="E183" s="584"/>
      <c r="F183" s="584"/>
      <c r="G183" s="584"/>
      <c r="H183" s="584"/>
      <c r="I183" s="584"/>
      <c r="J183" s="584"/>
      <c r="K183" s="584"/>
      <c r="L183" s="584"/>
      <c r="M183" s="584"/>
      <c r="N183" s="584"/>
      <c r="O183" s="584"/>
      <c r="P183" s="584"/>
      <c r="Q183" s="584"/>
      <c r="R183" s="584"/>
      <c r="S183" s="584"/>
      <c r="T183" s="584"/>
      <c r="U183" s="584"/>
      <c r="V183" s="584"/>
      <c r="W183" s="584"/>
    </row>
    <row r="184" spans="1:23" ht="16.5" customHeight="1">
      <c r="A184" s="584"/>
      <c r="B184" s="584"/>
      <c r="C184" s="592"/>
      <c r="D184" s="584"/>
      <c r="E184" s="584"/>
      <c r="F184" s="584"/>
      <c r="G184" s="584"/>
      <c r="H184" s="584"/>
      <c r="I184" s="584"/>
      <c r="J184" s="584"/>
      <c r="K184" s="584"/>
      <c r="L184" s="584"/>
      <c r="M184" s="584"/>
      <c r="N184" s="584"/>
      <c r="O184" s="584"/>
      <c r="P184" s="584"/>
      <c r="Q184" s="584"/>
      <c r="R184" s="584"/>
      <c r="S184" s="584"/>
      <c r="T184" s="584"/>
      <c r="U184" s="584"/>
      <c r="V184" s="584"/>
      <c r="W184" s="584"/>
    </row>
    <row r="185" spans="1:23" ht="16.5" customHeight="1">
      <c r="A185" s="584"/>
      <c r="B185" s="584"/>
      <c r="C185" s="592"/>
      <c r="D185" s="584"/>
      <c r="E185" s="584"/>
      <c r="F185" s="584"/>
      <c r="G185" s="584"/>
      <c r="H185" s="584"/>
      <c r="I185" s="584"/>
      <c r="J185" s="584"/>
      <c r="K185" s="584"/>
      <c r="L185" s="584"/>
      <c r="M185" s="584"/>
      <c r="N185" s="584"/>
      <c r="O185" s="584"/>
      <c r="P185" s="584"/>
      <c r="Q185" s="584"/>
      <c r="R185" s="584"/>
      <c r="S185" s="584"/>
      <c r="T185" s="584"/>
      <c r="U185" s="584"/>
      <c r="V185" s="584"/>
      <c r="W185" s="584"/>
    </row>
    <row r="186" spans="1:23" ht="16.5" customHeight="1">
      <c r="A186" s="584"/>
      <c r="B186" s="584"/>
      <c r="C186" s="592"/>
      <c r="D186" s="584"/>
      <c r="E186" s="584"/>
      <c r="F186" s="584"/>
      <c r="G186" s="584"/>
      <c r="H186" s="584"/>
      <c r="I186" s="584"/>
      <c r="J186" s="584"/>
      <c r="K186" s="584"/>
      <c r="L186" s="584"/>
      <c r="M186" s="584"/>
      <c r="N186" s="584"/>
      <c r="O186" s="584"/>
      <c r="P186" s="584"/>
      <c r="Q186" s="584"/>
      <c r="R186" s="584"/>
      <c r="S186" s="584"/>
      <c r="T186" s="584"/>
      <c r="U186" s="584"/>
      <c r="V186" s="584"/>
      <c r="W186" s="584"/>
    </row>
    <row r="187" spans="1:23" ht="16.5" customHeight="1">
      <c r="A187" s="584"/>
      <c r="B187" s="584"/>
      <c r="C187" s="592"/>
      <c r="D187" s="584"/>
      <c r="E187" s="584"/>
      <c r="F187" s="584"/>
      <c r="G187" s="584"/>
      <c r="H187" s="584"/>
      <c r="I187" s="584"/>
      <c r="J187" s="584"/>
      <c r="K187" s="584"/>
      <c r="L187" s="584"/>
      <c r="M187" s="584"/>
      <c r="N187" s="584"/>
      <c r="O187" s="584"/>
      <c r="P187" s="584"/>
      <c r="Q187" s="584"/>
      <c r="R187" s="584"/>
      <c r="S187" s="584"/>
      <c r="T187" s="584"/>
      <c r="U187" s="584"/>
      <c r="V187" s="584"/>
      <c r="W187" s="584"/>
    </row>
    <row r="188" spans="1:23" ht="16.5" customHeight="1">
      <c r="A188" s="584"/>
      <c r="B188" s="584"/>
      <c r="C188" s="592"/>
      <c r="D188" s="584"/>
      <c r="E188" s="584"/>
      <c r="F188" s="584"/>
      <c r="G188" s="584"/>
      <c r="H188" s="584"/>
      <c r="I188" s="584"/>
      <c r="J188" s="584"/>
      <c r="K188" s="584"/>
      <c r="L188" s="584"/>
      <c r="M188" s="584"/>
      <c r="N188" s="584"/>
      <c r="O188" s="584"/>
      <c r="P188" s="584"/>
      <c r="Q188" s="584"/>
      <c r="R188" s="584"/>
      <c r="S188" s="584"/>
      <c r="T188" s="584"/>
      <c r="U188" s="584"/>
      <c r="V188" s="584"/>
      <c r="W188" s="584"/>
    </row>
    <row r="189" spans="1:23" ht="16.5" customHeight="1">
      <c r="A189" s="584"/>
      <c r="B189" s="584"/>
      <c r="C189" s="592"/>
      <c r="D189" s="584"/>
      <c r="E189" s="584"/>
      <c r="F189" s="584"/>
      <c r="G189" s="584"/>
      <c r="H189" s="584"/>
      <c r="I189" s="584"/>
      <c r="J189" s="584"/>
      <c r="K189" s="584"/>
      <c r="L189" s="584"/>
      <c r="M189" s="584"/>
      <c r="N189" s="584"/>
      <c r="O189" s="584"/>
      <c r="P189" s="584"/>
      <c r="Q189" s="584"/>
      <c r="R189" s="584"/>
      <c r="S189" s="584"/>
      <c r="T189" s="584"/>
      <c r="U189" s="584"/>
      <c r="V189" s="584"/>
      <c r="W189" s="584"/>
    </row>
    <row r="190" spans="1:23" ht="16.5" customHeight="1">
      <c r="A190" s="584"/>
      <c r="B190" s="584"/>
      <c r="C190" s="592"/>
      <c r="D190" s="584"/>
      <c r="E190" s="584"/>
      <c r="F190" s="584"/>
      <c r="G190" s="584"/>
      <c r="H190" s="584"/>
      <c r="I190" s="584"/>
      <c r="J190" s="584"/>
      <c r="K190" s="584"/>
      <c r="L190" s="584"/>
      <c r="M190" s="584"/>
      <c r="N190" s="584"/>
      <c r="O190" s="584"/>
      <c r="P190" s="584"/>
      <c r="Q190" s="584"/>
      <c r="R190" s="584"/>
      <c r="S190" s="584"/>
      <c r="T190" s="584"/>
      <c r="U190" s="584"/>
      <c r="V190" s="584"/>
      <c r="W190" s="584"/>
    </row>
    <row r="191" spans="1:23" ht="16.5" customHeight="1">
      <c r="A191" s="584"/>
      <c r="B191" s="584"/>
      <c r="C191" s="592"/>
      <c r="D191" s="584"/>
      <c r="E191" s="584"/>
      <c r="F191" s="584"/>
      <c r="G191" s="584"/>
      <c r="H191" s="584"/>
      <c r="I191" s="584"/>
      <c r="J191" s="584"/>
      <c r="K191" s="584"/>
      <c r="L191" s="584"/>
      <c r="M191" s="584"/>
      <c r="N191" s="584"/>
      <c r="O191" s="584"/>
      <c r="P191" s="584"/>
      <c r="Q191" s="584"/>
      <c r="R191" s="584"/>
      <c r="S191" s="584"/>
      <c r="T191" s="584"/>
      <c r="U191" s="584"/>
      <c r="V191" s="584"/>
      <c r="W191" s="584"/>
    </row>
    <row r="192" spans="1:23" ht="16.5" customHeight="1">
      <c r="A192" s="584"/>
      <c r="B192" s="584"/>
      <c r="C192" s="592"/>
      <c r="D192" s="584"/>
      <c r="E192" s="584"/>
      <c r="F192" s="584"/>
      <c r="G192" s="584"/>
      <c r="H192" s="584"/>
      <c r="I192" s="584"/>
      <c r="J192" s="584"/>
      <c r="K192" s="584"/>
      <c r="L192" s="584"/>
      <c r="M192" s="584"/>
      <c r="N192" s="584"/>
      <c r="O192" s="584"/>
      <c r="P192" s="584"/>
      <c r="Q192" s="584"/>
      <c r="R192" s="584"/>
      <c r="S192" s="584"/>
      <c r="T192" s="584"/>
      <c r="U192" s="584"/>
      <c r="V192" s="584"/>
      <c r="W192" s="584"/>
    </row>
    <row r="193" spans="1:23" ht="16.5" customHeight="1">
      <c r="A193" s="584"/>
      <c r="B193" s="584"/>
      <c r="C193" s="592"/>
      <c r="D193" s="584"/>
      <c r="E193" s="584"/>
      <c r="F193" s="584"/>
      <c r="G193" s="584"/>
      <c r="H193" s="584"/>
      <c r="I193" s="584"/>
      <c r="J193" s="584"/>
      <c r="K193" s="584"/>
      <c r="L193" s="584"/>
      <c r="M193" s="584"/>
      <c r="N193" s="584"/>
      <c r="O193" s="584"/>
      <c r="P193" s="584"/>
      <c r="Q193" s="584"/>
      <c r="R193" s="584"/>
      <c r="S193" s="584"/>
      <c r="T193" s="584"/>
      <c r="U193" s="584"/>
      <c r="V193" s="584"/>
      <c r="W193" s="584"/>
    </row>
    <row r="194" spans="1:23" ht="16.5" customHeight="1">
      <c r="A194" s="584"/>
      <c r="B194" s="584"/>
      <c r="C194" s="592"/>
      <c r="D194" s="584"/>
      <c r="E194" s="584"/>
      <c r="F194" s="584"/>
      <c r="G194" s="584"/>
      <c r="H194" s="584"/>
      <c r="I194" s="584"/>
      <c r="J194" s="584"/>
      <c r="K194" s="584"/>
      <c r="L194" s="584"/>
      <c r="M194" s="584"/>
      <c r="N194" s="584"/>
      <c r="O194" s="584"/>
      <c r="P194" s="584"/>
      <c r="Q194" s="584"/>
      <c r="R194" s="584"/>
      <c r="S194" s="584"/>
      <c r="T194" s="584"/>
      <c r="U194" s="584"/>
      <c r="V194" s="584"/>
      <c r="W194" s="584"/>
    </row>
    <row r="195" spans="1:23" ht="16.5" customHeight="1">
      <c r="A195" s="584"/>
      <c r="B195" s="584"/>
      <c r="C195" s="592"/>
      <c r="D195" s="584"/>
      <c r="E195" s="584"/>
      <c r="F195" s="584"/>
      <c r="G195" s="584"/>
      <c r="H195" s="584"/>
      <c r="I195" s="584"/>
      <c r="J195" s="584"/>
      <c r="K195" s="584"/>
      <c r="L195" s="584"/>
      <c r="M195" s="584"/>
      <c r="N195" s="584"/>
      <c r="O195" s="584"/>
      <c r="P195" s="584"/>
      <c r="Q195" s="584"/>
      <c r="R195" s="584"/>
      <c r="S195" s="584"/>
      <c r="T195" s="584"/>
      <c r="U195" s="584"/>
      <c r="V195" s="584"/>
      <c r="W195" s="584"/>
    </row>
    <row r="196" spans="1:23" ht="16.5" customHeight="1">
      <c r="A196" s="584"/>
      <c r="B196" s="584"/>
      <c r="C196" s="592"/>
      <c r="D196" s="584"/>
      <c r="E196" s="584"/>
      <c r="F196" s="584"/>
      <c r="G196" s="584"/>
      <c r="H196" s="584"/>
      <c r="I196" s="584"/>
      <c r="J196" s="584"/>
      <c r="K196" s="584"/>
      <c r="L196" s="584"/>
      <c r="M196" s="584"/>
      <c r="N196" s="584"/>
      <c r="O196" s="584"/>
      <c r="P196" s="584"/>
      <c r="Q196" s="584"/>
      <c r="R196" s="584"/>
      <c r="S196" s="584"/>
      <c r="T196" s="584"/>
      <c r="U196" s="584"/>
      <c r="V196" s="584"/>
      <c r="W196" s="584"/>
    </row>
    <row r="197" spans="1:23" ht="16.5" customHeight="1">
      <c r="A197" s="584"/>
      <c r="B197" s="584"/>
      <c r="C197" s="592"/>
      <c r="D197" s="584"/>
      <c r="E197" s="584"/>
      <c r="F197" s="584"/>
      <c r="G197" s="584"/>
      <c r="H197" s="584"/>
      <c r="I197" s="584"/>
      <c r="J197" s="584"/>
      <c r="K197" s="584"/>
      <c r="L197" s="584"/>
      <c r="M197" s="584"/>
      <c r="N197" s="584"/>
      <c r="O197" s="584"/>
      <c r="P197" s="584"/>
      <c r="Q197" s="584"/>
      <c r="R197" s="584"/>
      <c r="S197" s="584"/>
      <c r="T197" s="584"/>
      <c r="U197" s="584"/>
      <c r="V197" s="584"/>
      <c r="W197" s="584"/>
    </row>
    <row r="198" spans="1:23" ht="16.5" customHeight="1">
      <c r="A198" s="584"/>
      <c r="B198" s="584"/>
      <c r="C198" s="592"/>
      <c r="D198" s="584"/>
      <c r="E198" s="584"/>
      <c r="F198" s="584"/>
      <c r="G198" s="584"/>
      <c r="H198" s="584"/>
      <c r="I198" s="584"/>
      <c r="J198" s="584"/>
      <c r="K198" s="584"/>
      <c r="L198" s="584"/>
      <c r="M198" s="584"/>
      <c r="N198" s="584"/>
      <c r="O198" s="584"/>
      <c r="P198" s="584"/>
      <c r="Q198" s="584"/>
      <c r="R198" s="584"/>
      <c r="S198" s="584"/>
      <c r="T198" s="584"/>
      <c r="U198" s="584"/>
      <c r="V198" s="584"/>
      <c r="W198" s="584"/>
    </row>
    <row r="199" spans="1:23" ht="16.5" customHeight="1">
      <c r="A199" s="584"/>
      <c r="B199" s="584"/>
      <c r="C199" s="592"/>
      <c r="D199" s="584"/>
      <c r="E199" s="584"/>
      <c r="F199" s="584"/>
      <c r="G199" s="584"/>
      <c r="H199" s="584"/>
      <c r="I199" s="584"/>
      <c r="J199" s="584"/>
      <c r="K199" s="584"/>
      <c r="L199" s="584"/>
      <c r="M199" s="584"/>
      <c r="N199" s="584"/>
      <c r="O199" s="584"/>
      <c r="P199" s="584"/>
      <c r="Q199" s="584"/>
      <c r="R199" s="584"/>
      <c r="S199" s="584"/>
      <c r="T199" s="584"/>
      <c r="U199" s="584"/>
      <c r="V199" s="584"/>
      <c r="W199" s="584"/>
    </row>
    <row r="200" spans="1:23" ht="16.5" customHeight="1">
      <c r="A200" s="584"/>
      <c r="B200" s="584"/>
      <c r="C200" s="592"/>
      <c r="D200" s="584"/>
      <c r="E200" s="584"/>
      <c r="F200" s="584"/>
      <c r="G200" s="584"/>
      <c r="H200" s="584"/>
      <c r="I200" s="584"/>
      <c r="J200" s="584"/>
      <c r="K200" s="584"/>
      <c r="L200" s="584"/>
      <c r="M200" s="584"/>
      <c r="N200" s="584"/>
      <c r="O200" s="584"/>
      <c r="P200" s="584"/>
      <c r="Q200" s="584"/>
      <c r="R200" s="584"/>
      <c r="S200" s="584"/>
      <c r="T200" s="584"/>
      <c r="U200" s="584"/>
      <c r="V200" s="584"/>
      <c r="W200" s="584"/>
    </row>
    <row r="201" spans="1:23" ht="16.5" customHeight="1">
      <c r="A201" s="584"/>
      <c r="B201" s="584"/>
      <c r="C201" s="592"/>
      <c r="D201" s="584"/>
      <c r="E201" s="584"/>
      <c r="F201" s="584"/>
      <c r="G201" s="584"/>
      <c r="H201" s="584"/>
      <c r="I201" s="584"/>
      <c r="J201" s="584"/>
      <c r="K201" s="584"/>
      <c r="L201" s="584"/>
      <c r="M201" s="584"/>
      <c r="N201" s="584"/>
      <c r="O201" s="584"/>
      <c r="P201" s="584"/>
      <c r="Q201" s="584"/>
      <c r="R201" s="584"/>
      <c r="S201" s="584"/>
      <c r="T201" s="584"/>
      <c r="U201" s="584"/>
      <c r="V201" s="584"/>
      <c r="W201" s="584"/>
    </row>
    <row r="202" spans="1:23" ht="16.5" customHeight="1">
      <c r="A202" s="584"/>
      <c r="B202" s="584"/>
      <c r="C202" s="592"/>
      <c r="D202" s="584"/>
      <c r="E202" s="584"/>
      <c r="F202" s="584"/>
      <c r="G202" s="584"/>
      <c r="H202" s="584"/>
      <c r="I202" s="584"/>
      <c r="J202" s="584"/>
      <c r="K202" s="584"/>
      <c r="L202" s="584"/>
      <c r="M202" s="584"/>
      <c r="N202" s="584"/>
      <c r="O202" s="584"/>
      <c r="P202" s="584"/>
      <c r="Q202" s="584"/>
      <c r="R202" s="584"/>
      <c r="S202" s="584"/>
      <c r="T202" s="584"/>
      <c r="U202" s="584"/>
      <c r="V202" s="584"/>
      <c r="W202" s="584"/>
    </row>
    <row r="203" spans="1:23" ht="16.5" customHeight="1">
      <c r="A203" s="584"/>
      <c r="B203" s="584"/>
      <c r="C203" s="592"/>
      <c r="D203" s="584"/>
      <c r="E203" s="584"/>
      <c r="F203" s="584"/>
      <c r="G203" s="584"/>
      <c r="H203" s="584"/>
      <c r="I203" s="584"/>
      <c r="J203" s="584"/>
      <c r="K203" s="584"/>
      <c r="L203" s="584"/>
      <c r="M203" s="584"/>
      <c r="N203" s="584"/>
      <c r="O203" s="584"/>
      <c r="P203" s="584"/>
      <c r="Q203" s="584"/>
      <c r="R203" s="584"/>
      <c r="S203" s="584"/>
      <c r="T203" s="584"/>
      <c r="U203" s="584"/>
      <c r="V203" s="584"/>
      <c r="W203" s="584"/>
    </row>
    <row r="204" spans="1:23" ht="16.5" customHeight="1">
      <c r="A204" s="584"/>
      <c r="B204" s="584"/>
      <c r="C204" s="592"/>
      <c r="D204" s="584"/>
      <c r="E204" s="584"/>
      <c r="F204" s="584"/>
      <c r="G204" s="584"/>
      <c r="H204" s="584"/>
      <c r="I204" s="584"/>
      <c r="J204" s="584"/>
      <c r="K204" s="584"/>
      <c r="L204" s="584"/>
      <c r="M204" s="584"/>
      <c r="N204" s="584"/>
      <c r="O204" s="584"/>
      <c r="P204" s="584"/>
      <c r="Q204" s="584"/>
      <c r="R204" s="584"/>
      <c r="S204" s="584"/>
      <c r="T204" s="584"/>
      <c r="U204" s="584"/>
      <c r="V204" s="584"/>
      <c r="W204" s="584"/>
    </row>
    <row r="205" spans="1:23" ht="16.5" customHeight="1">
      <c r="A205" s="584"/>
      <c r="B205" s="584"/>
      <c r="C205" s="592"/>
      <c r="D205" s="584"/>
      <c r="E205" s="584"/>
      <c r="F205" s="584"/>
      <c r="G205" s="584"/>
      <c r="H205" s="584"/>
      <c r="I205" s="584"/>
      <c r="J205" s="584"/>
      <c r="K205" s="584"/>
      <c r="L205" s="584"/>
      <c r="M205" s="584"/>
      <c r="N205" s="584"/>
      <c r="O205" s="584"/>
      <c r="P205" s="584"/>
      <c r="Q205" s="584"/>
      <c r="R205" s="584"/>
      <c r="S205" s="584"/>
      <c r="T205" s="584"/>
      <c r="U205" s="584"/>
      <c r="V205" s="584"/>
      <c r="W205" s="584"/>
    </row>
    <row r="206" spans="1:23" ht="16.5" customHeight="1">
      <c r="A206" s="584"/>
      <c r="B206" s="584"/>
      <c r="C206" s="592"/>
      <c r="D206" s="584"/>
      <c r="E206" s="584"/>
      <c r="F206" s="584"/>
      <c r="G206" s="584"/>
      <c r="H206" s="584"/>
      <c r="I206" s="584"/>
      <c r="J206" s="584"/>
      <c r="K206" s="584"/>
      <c r="L206" s="584"/>
      <c r="M206" s="584"/>
      <c r="N206" s="584"/>
      <c r="O206" s="584"/>
      <c r="P206" s="584"/>
      <c r="Q206" s="584"/>
      <c r="R206" s="584"/>
      <c r="S206" s="584"/>
      <c r="T206" s="584"/>
      <c r="U206" s="584"/>
      <c r="V206" s="584"/>
      <c r="W206" s="584"/>
    </row>
    <row r="207" spans="1:23" ht="16.5" customHeight="1">
      <c r="A207" s="584"/>
      <c r="B207" s="584"/>
      <c r="C207" s="592"/>
      <c r="D207" s="584"/>
      <c r="E207" s="584"/>
      <c r="F207" s="584"/>
      <c r="G207" s="584"/>
      <c r="H207" s="584"/>
      <c r="I207" s="584"/>
      <c r="J207" s="584"/>
      <c r="K207" s="584"/>
      <c r="L207" s="584"/>
      <c r="M207" s="584"/>
      <c r="N207" s="584"/>
      <c r="O207" s="584"/>
      <c r="P207" s="584"/>
      <c r="Q207" s="584"/>
      <c r="R207" s="584"/>
      <c r="S207" s="584"/>
      <c r="T207" s="584"/>
      <c r="U207" s="584"/>
      <c r="V207" s="584"/>
      <c r="W207" s="584"/>
    </row>
    <row r="208" spans="1:23" ht="16.5" customHeight="1">
      <c r="A208" s="584"/>
      <c r="B208" s="584"/>
      <c r="C208" s="592"/>
      <c r="D208" s="584"/>
      <c r="E208" s="584"/>
      <c r="F208" s="584"/>
      <c r="G208" s="584"/>
      <c r="H208" s="584"/>
      <c r="I208" s="584"/>
      <c r="J208" s="584"/>
      <c r="K208" s="584"/>
      <c r="L208" s="584"/>
      <c r="M208" s="584"/>
      <c r="N208" s="584"/>
      <c r="O208" s="584"/>
      <c r="P208" s="584"/>
      <c r="Q208" s="584"/>
      <c r="R208" s="584"/>
      <c r="S208" s="584"/>
      <c r="T208" s="584"/>
      <c r="U208" s="584"/>
      <c r="V208" s="584"/>
      <c r="W208" s="584"/>
    </row>
    <row r="209" spans="1:23" ht="16.5" customHeight="1">
      <c r="A209" s="584"/>
      <c r="B209" s="584"/>
      <c r="C209" s="592"/>
      <c r="D209" s="584"/>
      <c r="E209" s="584"/>
      <c r="F209" s="584"/>
      <c r="G209" s="584"/>
      <c r="H209" s="584"/>
      <c r="I209" s="584"/>
      <c r="J209" s="584"/>
      <c r="K209" s="584"/>
      <c r="L209" s="584"/>
      <c r="M209" s="584"/>
      <c r="N209" s="584"/>
      <c r="O209" s="584"/>
      <c r="P209" s="584"/>
      <c r="Q209" s="584"/>
      <c r="R209" s="584"/>
      <c r="S209" s="584"/>
      <c r="T209" s="584"/>
      <c r="U209" s="584"/>
      <c r="V209" s="584"/>
      <c r="W209" s="584"/>
    </row>
    <row r="210" spans="1:23" ht="16.5" customHeight="1">
      <c r="A210" s="584"/>
      <c r="B210" s="584"/>
      <c r="C210" s="592"/>
      <c r="D210" s="584"/>
      <c r="E210" s="584"/>
      <c r="F210" s="584"/>
      <c r="G210" s="584"/>
      <c r="H210" s="584"/>
      <c r="I210" s="584"/>
      <c r="J210" s="584"/>
      <c r="K210" s="584"/>
      <c r="L210" s="584"/>
      <c r="M210" s="584"/>
      <c r="N210" s="584"/>
      <c r="O210" s="584"/>
      <c r="P210" s="584"/>
      <c r="Q210" s="584"/>
      <c r="R210" s="584"/>
      <c r="S210" s="584"/>
      <c r="T210" s="584"/>
      <c r="U210" s="584"/>
      <c r="V210" s="584"/>
      <c r="W210" s="584"/>
    </row>
    <row r="211" spans="1:23" ht="16.5" customHeight="1">
      <c r="A211" s="584"/>
      <c r="B211" s="584"/>
      <c r="C211" s="592"/>
      <c r="D211" s="584"/>
      <c r="E211" s="584"/>
      <c r="F211" s="584"/>
      <c r="G211" s="584"/>
      <c r="H211" s="584"/>
      <c r="I211" s="584"/>
      <c r="J211" s="584"/>
      <c r="K211" s="584"/>
      <c r="L211" s="584"/>
      <c r="M211" s="584"/>
      <c r="N211" s="584"/>
      <c r="O211" s="584"/>
      <c r="P211" s="584"/>
      <c r="Q211" s="584"/>
      <c r="R211" s="584"/>
      <c r="S211" s="584"/>
      <c r="T211" s="584"/>
      <c r="U211" s="584"/>
      <c r="V211" s="584"/>
      <c r="W211" s="584"/>
    </row>
    <row r="212" spans="1:23" ht="16.5" customHeight="1">
      <c r="A212" s="584"/>
      <c r="B212" s="584"/>
      <c r="C212" s="592"/>
      <c r="D212" s="584"/>
      <c r="E212" s="584"/>
      <c r="F212" s="584"/>
      <c r="G212" s="584"/>
      <c r="H212" s="584"/>
      <c r="I212" s="584"/>
      <c r="J212" s="584"/>
      <c r="K212" s="584"/>
      <c r="L212" s="584"/>
      <c r="M212" s="584"/>
      <c r="N212" s="584"/>
      <c r="O212" s="584"/>
      <c r="P212" s="584"/>
      <c r="Q212" s="584"/>
      <c r="R212" s="584"/>
      <c r="S212" s="584"/>
      <c r="T212" s="584"/>
      <c r="U212" s="584"/>
      <c r="V212" s="584"/>
      <c r="W212" s="584"/>
    </row>
    <row r="213" spans="1:23" ht="16.5" customHeight="1">
      <c r="A213" s="584"/>
      <c r="B213" s="584"/>
      <c r="C213" s="592"/>
      <c r="D213" s="584"/>
      <c r="E213" s="584"/>
      <c r="F213" s="584"/>
      <c r="G213" s="584"/>
      <c r="H213" s="584"/>
      <c r="I213" s="584"/>
      <c r="J213" s="584"/>
      <c r="K213" s="584"/>
      <c r="L213" s="584"/>
      <c r="M213" s="584"/>
      <c r="N213" s="584"/>
      <c r="O213" s="584"/>
      <c r="P213" s="584"/>
      <c r="Q213" s="584"/>
      <c r="R213" s="584"/>
      <c r="S213" s="584"/>
      <c r="T213" s="584"/>
      <c r="U213" s="584"/>
      <c r="V213" s="584"/>
      <c r="W213" s="584"/>
    </row>
    <row r="214" spans="1:23" ht="16.5" customHeight="1">
      <c r="A214" s="584"/>
      <c r="B214" s="584"/>
      <c r="C214" s="592"/>
      <c r="D214" s="584"/>
      <c r="E214" s="584"/>
      <c r="F214" s="584"/>
      <c r="G214" s="584"/>
      <c r="H214" s="584"/>
      <c r="I214" s="584"/>
      <c r="J214" s="584"/>
      <c r="K214" s="584"/>
      <c r="L214" s="584"/>
      <c r="M214" s="584"/>
      <c r="N214" s="584"/>
      <c r="O214" s="584"/>
      <c r="P214" s="584"/>
      <c r="Q214" s="584"/>
      <c r="R214" s="584"/>
      <c r="S214" s="584"/>
      <c r="T214" s="584"/>
      <c r="U214" s="584"/>
      <c r="V214" s="584"/>
      <c r="W214" s="584"/>
    </row>
    <row r="215" spans="1:23" ht="16.5" customHeight="1">
      <c r="A215" s="584"/>
      <c r="B215" s="584"/>
      <c r="C215" s="592"/>
      <c r="D215" s="584"/>
      <c r="E215" s="584"/>
      <c r="F215" s="584"/>
      <c r="G215" s="584"/>
      <c r="H215" s="584"/>
      <c r="I215" s="584"/>
      <c r="J215" s="584"/>
      <c r="K215" s="584"/>
      <c r="L215" s="584"/>
      <c r="M215" s="584"/>
      <c r="N215" s="584"/>
      <c r="O215" s="584"/>
      <c r="P215" s="584"/>
      <c r="Q215" s="584"/>
      <c r="R215" s="584"/>
      <c r="S215" s="584"/>
      <c r="T215" s="584"/>
      <c r="U215" s="584"/>
      <c r="V215" s="584"/>
      <c r="W215" s="584"/>
    </row>
    <row r="216" spans="1:23" ht="16.5" customHeight="1">
      <c r="A216" s="584"/>
      <c r="B216" s="584"/>
      <c r="C216" s="592"/>
      <c r="D216" s="584"/>
      <c r="E216" s="584"/>
      <c r="F216" s="584"/>
      <c r="G216" s="584"/>
      <c r="H216" s="584"/>
      <c r="I216" s="584"/>
      <c r="J216" s="584"/>
      <c r="K216" s="584"/>
      <c r="L216" s="584"/>
      <c r="M216" s="584"/>
      <c r="N216" s="584"/>
      <c r="O216" s="584"/>
      <c r="P216" s="584"/>
      <c r="Q216" s="584"/>
      <c r="R216" s="584"/>
      <c r="S216" s="584"/>
      <c r="T216" s="584"/>
      <c r="U216" s="584"/>
      <c r="V216" s="584"/>
      <c r="W216" s="584"/>
    </row>
    <row r="217" spans="1:23" ht="16.5" customHeight="1">
      <c r="A217" s="584"/>
      <c r="B217" s="584"/>
      <c r="C217" s="592"/>
      <c r="D217" s="584"/>
      <c r="E217" s="584"/>
      <c r="F217" s="584"/>
      <c r="G217" s="584"/>
      <c r="H217" s="584"/>
      <c r="I217" s="584"/>
      <c r="J217" s="584"/>
      <c r="K217" s="584"/>
      <c r="L217" s="584"/>
      <c r="M217" s="584"/>
      <c r="N217" s="584"/>
      <c r="O217" s="584"/>
      <c r="P217" s="584"/>
      <c r="Q217" s="584"/>
      <c r="R217" s="584"/>
      <c r="S217" s="584"/>
      <c r="T217" s="584"/>
      <c r="U217" s="584"/>
      <c r="V217" s="584"/>
      <c r="W217" s="584"/>
    </row>
    <row r="218" spans="1:23" ht="16.5" customHeight="1">
      <c r="A218" s="584"/>
      <c r="B218" s="584"/>
      <c r="C218" s="592"/>
      <c r="D218" s="584"/>
      <c r="E218" s="584"/>
      <c r="F218" s="584"/>
      <c r="G218" s="584"/>
      <c r="H218" s="584"/>
      <c r="I218" s="584"/>
      <c r="J218" s="584"/>
      <c r="K218" s="584"/>
      <c r="L218" s="584"/>
      <c r="M218" s="584"/>
      <c r="N218" s="584"/>
      <c r="O218" s="584"/>
      <c r="P218" s="584"/>
      <c r="Q218" s="584"/>
      <c r="R218" s="584"/>
      <c r="S218" s="584"/>
      <c r="T218" s="584"/>
      <c r="U218" s="584"/>
      <c r="V218" s="584"/>
      <c r="W218" s="584"/>
    </row>
    <row r="219" spans="1:23" ht="16.5" customHeight="1">
      <c r="A219" s="584"/>
      <c r="B219" s="584"/>
      <c r="C219" s="592"/>
      <c r="D219" s="584"/>
      <c r="E219" s="584"/>
      <c r="F219" s="584"/>
      <c r="G219" s="584"/>
      <c r="H219" s="584"/>
      <c r="I219" s="584"/>
      <c r="J219" s="584"/>
      <c r="K219" s="584"/>
      <c r="L219" s="584"/>
      <c r="M219" s="584"/>
      <c r="N219" s="584"/>
      <c r="O219" s="584"/>
      <c r="P219" s="584"/>
      <c r="Q219" s="584"/>
      <c r="R219" s="584"/>
      <c r="S219" s="584"/>
      <c r="T219" s="584"/>
      <c r="U219" s="584"/>
      <c r="V219" s="584"/>
      <c r="W219" s="584"/>
    </row>
    <row r="220" spans="1:23" ht="16.5" customHeight="1">
      <c r="A220" s="584"/>
      <c r="B220" s="584"/>
      <c r="C220" s="592"/>
      <c r="D220" s="584"/>
      <c r="E220" s="584"/>
      <c r="F220" s="584"/>
      <c r="G220" s="584"/>
      <c r="H220" s="584"/>
      <c r="I220" s="584"/>
      <c r="J220" s="584"/>
      <c r="K220" s="584"/>
      <c r="L220" s="584"/>
      <c r="M220" s="584"/>
      <c r="N220" s="584"/>
      <c r="O220" s="584"/>
      <c r="P220" s="584"/>
      <c r="Q220" s="584"/>
      <c r="R220" s="584"/>
      <c r="S220" s="584"/>
      <c r="T220" s="584"/>
      <c r="U220" s="584"/>
      <c r="V220" s="584"/>
      <c r="W220" s="584"/>
    </row>
    <row r="221" spans="1:23" ht="16.5" customHeight="1">
      <c r="A221" s="584"/>
      <c r="B221" s="584"/>
      <c r="C221" s="592"/>
      <c r="D221" s="584"/>
      <c r="E221" s="584"/>
      <c r="F221" s="584"/>
      <c r="G221" s="584"/>
      <c r="H221" s="584"/>
      <c r="I221" s="584"/>
      <c r="J221" s="584"/>
      <c r="K221" s="584"/>
      <c r="L221" s="584"/>
      <c r="M221" s="584"/>
      <c r="N221" s="584"/>
      <c r="O221" s="584"/>
      <c r="P221" s="584"/>
      <c r="Q221" s="584"/>
      <c r="R221" s="584"/>
      <c r="S221" s="584"/>
      <c r="T221" s="584"/>
      <c r="U221" s="584"/>
      <c r="V221" s="584"/>
      <c r="W221" s="584"/>
    </row>
    <row r="222" spans="1:23" ht="16.5" customHeight="1">
      <c r="A222" s="584"/>
      <c r="B222" s="584"/>
      <c r="C222" s="592"/>
      <c r="D222" s="584"/>
      <c r="E222" s="584"/>
      <c r="F222" s="584"/>
      <c r="G222" s="584"/>
      <c r="H222" s="584"/>
      <c r="I222" s="584"/>
      <c r="J222" s="584"/>
      <c r="K222" s="584"/>
      <c r="L222" s="584"/>
      <c r="M222" s="584"/>
      <c r="N222" s="584"/>
      <c r="O222" s="584"/>
      <c r="P222" s="584"/>
      <c r="Q222" s="584"/>
      <c r="R222" s="584"/>
      <c r="S222" s="584"/>
      <c r="T222" s="584"/>
      <c r="U222" s="584"/>
      <c r="V222" s="584"/>
      <c r="W222" s="584"/>
    </row>
    <row r="223" spans="1:23" ht="16.5" customHeight="1">
      <c r="A223" s="584"/>
      <c r="B223" s="584"/>
      <c r="C223" s="592"/>
      <c r="D223" s="584"/>
      <c r="E223" s="584"/>
      <c r="F223" s="584"/>
      <c r="G223" s="584"/>
      <c r="H223" s="584"/>
      <c r="I223" s="584"/>
      <c r="J223" s="584"/>
      <c r="K223" s="584"/>
      <c r="L223" s="584"/>
      <c r="M223" s="584"/>
      <c r="N223" s="584"/>
      <c r="O223" s="584"/>
      <c r="P223" s="584"/>
      <c r="Q223" s="584"/>
      <c r="R223" s="584"/>
      <c r="S223" s="584"/>
      <c r="T223" s="584"/>
      <c r="U223" s="584"/>
      <c r="V223" s="584"/>
      <c r="W223" s="584"/>
    </row>
    <row r="224" spans="1:23" ht="16.5" customHeight="1">
      <c r="A224" s="584"/>
      <c r="B224" s="584"/>
      <c r="C224" s="592"/>
      <c r="D224" s="584"/>
      <c r="E224" s="584"/>
      <c r="F224" s="584"/>
      <c r="G224" s="584"/>
      <c r="H224" s="584"/>
      <c r="I224" s="584"/>
      <c r="J224" s="584"/>
      <c r="K224" s="584"/>
      <c r="L224" s="584"/>
      <c r="M224" s="584"/>
      <c r="N224" s="584"/>
      <c r="O224" s="584"/>
      <c r="P224" s="584"/>
      <c r="Q224" s="584"/>
      <c r="R224" s="584"/>
      <c r="S224" s="584"/>
      <c r="T224" s="584"/>
      <c r="U224" s="584"/>
      <c r="V224" s="584"/>
      <c r="W224" s="584"/>
    </row>
    <row r="225" spans="1:23" ht="16.5" customHeight="1">
      <c r="A225" s="584"/>
      <c r="B225" s="584"/>
      <c r="C225" s="592"/>
      <c r="D225" s="584"/>
      <c r="E225" s="584"/>
      <c r="F225" s="584"/>
      <c r="G225" s="584"/>
      <c r="H225" s="584"/>
      <c r="I225" s="584"/>
      <c r="J225" s="584"/>
      <c r="K225" s="584"/>
      <c r="L225" s="584"/>
      <c r="M225" s="584"/>
      <c r="N225" s="584"/>
      <c r="O225" s="584"/>
      <c r="P225" s="584"/>
      <c r="Q225" s="584"/>
      <c r="R225" s="584"/>
      <c r="S225" s="584"/>
      <c r="T225" s="584"/>
      <c r="U225" s="584"/>
      <c r="V225" s="584"/>
      <c r="W225" s="584"/>
    </row>
    <row r="226" spans="1:23" ht="16.5" customHeight="1">
      <c r="A226" s="584"/>
      <c r="B226" s="584"/>
      <c r="C226" s="592"/>
      <c r="D226" s="584"/>
      <c r="E226" s="584"/>
      <c r="F226" s="584"/>
      <c r="G226" s="584"/>
      <c r="H226" s="584"/>
      <c r="I226" s="584"/>
      <c r="J226" s="584"/>
      <c r="K226" s="584"/>
      <c r="L226" s="584"/>
      <c r="M226" s="584"/>
      <c r="N226" s="584"/>
      <c r="O226" s="584"/>
      <c r="P226" s="584"/>
      <c r="Q226" s="584"/>
      <c r="R226" s="584"/>
      <c r="S226" s="584"/>
      <c r="T226" s="584"/>
      <c r="U226" s="584"/>
      <c r="V226" s="584"/>
      <c r="W226" s="584"/>
    </row>
    <row r="227" spans="1:23" ht="16.5" customHeight="1">
      <c r="A227" s="584"/>
      <c r="B227" s="584"/>
      <c r="C227" s="592"/>
      <c r="D227" s="584"/>
      <c r="E227" s="584"/>
      <c r="F227" s="584"/>
      <c r="G227" s="584"/>
      <c r="H227" s="584"/>
      <c r="I227" s="584"/>
      <c r="J227" s="584"/>
      <c r="K227" s="584"/>
      <c r="L227" s="584"/>
      <c r="M227" s="584"/>
      <c r="N227" s="584"/>
      <c r="O227" s="584"/>
      <c r="P227" s="584"/>
      <c r="Q227" s="584"/>
      <c r="R227" s="584"/>
      <c r="S227" s="584"/>
      <c r="T227" s="584"/>
      <c r="U227" s="584"/>
      <c r="V227" s="584"/>
      <c r="W227" s="584"/>
    </row>
    <row r="228" spans="1:23" ht="16.5" customHeight="1">
      <c r="A228" s="584"/>
      <c r="B228" s="584"/>
      <c r="C228" s="592"/>
      <c r="D228" s="584"/>
      <c r="E228" s="584"/>
      <c r="F228" s="584"/>
      <c r="G228" s="584"/>
      <c r="H228" s="584"/>
      <c r="I228" s="584"/>
      <c r="J228" s="584"/>
      <c r="K228" s="584"/>
      <c r="L228" s="584"/>
      <c r="M228" s="584"/>
      <c r="N228" s="584"/>
      <c r="O228" s="584"/>
      <c r="P228" s="584"/>
      <c r="Q228" s="584"/>
      <c r="R228" s="584"/>
      <c r="S228" s="584"/>
      <c r="T228" s="584"/>
      <c r="U228" s="584"/>
      <c r="V228" s="584"/>
      <c r="W228" s="584"/>
    </row>
    <row r="229" spans="1:23" ht="16.5" customHeight="1">
      <c r="A229" s="584"/>
      <c r="B229" s="584"/>
      <c r="C229" s="592"/>
      <c r="D229" s="584"/>
      <c r="E229" s="584"/>
      <c r="F229" s="584"/>
      <c r="G229" s="584"/>
      <c r="H229" s="584"/>
      <c r="I229" s="584"/>
      <c r="J229" s="584"/>
      <c r="K229" s="584"/>
      <c r="L229" s="584"/>
      <c r="M229" s="584"/>
      <c r="N229" s="584"/>
      <c r="O229" s="584"/>
      <c r="P229" s="584"/>
      <c r="Q229" s="584"/>
      <c r="R229" s="584"/>
      <c r="S229" s="584"/>
      <c r="T229" s="584"/>
      <c r="U229" s="584"/>
      <c r="V229" s="584"/>
      <c r="W229" s="584"/>
    </row>
    <row r="230" spans="1:23" ht="16.5" customHeight="1">
      <c r="A230" s="584"/>
      <c r="B230" s="584"/>
      <c r="C230" s="592"/>
      <c r="D230" s="584"/>
      <c r="E230" s="584"/>
      <c r="F230" s="584"/>
      <c r="G230" s="584"/>
      <c r="H230" s="584"/>
      <c r="I230" s="584"/>
      <c r="J230" s="584"/>
      <c r="K230" s="584"/>
      <c r="L230" s="584"/>
      <c r="M230" s="584"/>
      <c r="N230" s="584"/>
      <c r="O230" s="584"/>
      <c r="P230" s="584"/>
      <c r="Q230" s="584"/>
      <c r="R230" s="584"/>
      <c r="S230" s="584"/>
      <c r="T230" s="584"/>
      <c r="U230" s="584"/>
      <c r="V230" s="584"/>
      <c r="W230" s="584"/>
    </row>
    <row r="231" spans="1:23" ht="16.5" customHeight="1">
      <c r="A231" s="584"/>
      <c r="B231" s="584"/>
      <c r="C231" s="592"/>
      <c r="D231" s="584"/>
      <c r="E231" s="584"/>
      <c r="F231" s="584"/>
      <c r="G231" s="584"/>
      <c r="H231" s="584"/>
      <c r="I231" s="584"/>
      <c r="J231" s="584"/>
      <c r="K231" s="584"/>
      <c r="L231" s="584"/>
      <c r="M231" s="584"/>
      <c r="N231" s="584"/>
      <c r="O231" s="584"/>
      <c r="P231" s="584"/>
      <c r="Q231" s="584"/>
      <c r="R231" s="584"/>
      <c r="S231" s="584"/>
      <c r="T231" s="584"/>
      <c r="U231" s="584"/>
      <c r="V231" s="584"/>
      <c r="W231" s="584"/>
    </row>
    <row r="232" spans="1:23" ht="16.5" customHeight="1">
      <c r="A232" s="584"/>
      <c r="B232" s="584"/>
      <c r="C232" s="592"/>
      <c r="D232" s="584"/>
      <c r="E232" s="584"/>
      <c r="F232" s="584"/>
      <c r="G232" s="584"/>
      <c r="H232" s="584"/>
      <c r="I232" s="584"/>
      <c r="J232" s="584"/>
      <c r="K232" s="584"/>
      <c r="L232" s="584"/>
      <c r="M232" s="584"/>
      <c r="N232" s="584"/>
      <c r="O232" s="584"/>
      <c r="P232" s="584"/>
      <c r="Q232" s="584"/>
      <c r="R232" s="584"/>
      <c r="S232" s="584"/>
      <c r="T232" s="584"/>
      <c r="U232" s="584"/>
      <c r="V232" s="584"/>
      <c r="W232" s="584"/>
    </row>
    <row r="233" spans="1:23" ht="16.5" customHeight="1">
      <c r="A233" s="584"/>
      <c r="B233" s="584"/>
      <c r="C233" s="592"/>
      <c r="D233" s="584"/>
      <c r="E233" s="584"/>
      <c r="F233" s="584"/>
      <c r="G233" s="584"/>
      <c r="H233" s="584"/>
      <c r="I233" s="584"/>
      <c r="J233" s="584"/>
      <c r="K233" s="584"/>
      <c r="L233" s="584"/>
      <c r="M233" s="584"/>
      <c r="N233" s="584"/>
      <c r="O233" s="584"/>
      <c r="P233" s="584"/>
      <c r="Q233" s="584"/>
      <c r="R233" s="584"/>
      <c r="S233" s="584"/>
      <c r="T233" s="584"/>
      <c r="U233" s="584"/>
      <c r="V233" s="584"/>
      <c r="W233" s="584"/>
    </row>
    <row r="234" spans="1:23" ht="16.5" customHeight="1">
      <c r="A234" s="584"/>
      <c r="B234" s="584"/>
      <c r="C234" s="592"/>
      <c r="D234" s="584"/>
      <c r="E234" s="584"/>
      <c r="F234" s="584"/>
      <c r="G234" s="584"/>
      <c r="H234" s="584"/>
      <c r="I234" s="584"/>
      <c r="J234" s="584"/>
      <c r="K234" s="584"/>
      <c r="L234" s="584"/>
      <c r="M234" s="584"/>
      <c r="N234" s="584"/>
      <c r="O234" s="584"/>
      <c r="P234" s="584"/>
      <c r="Q234" s="584"/>
      <c r="R234" s="584"/>
      <c r="S234" s="584"/>
      <c r="T234" s="584"/>
      <c r="U234" s="584"/>
      <c r="V234" s="584"/>
      <c r="W234" s="584"/>
    </row>
    <row r="235" spans="1:23" ht="16.5" customHeight="1">
      <c r="A235" s="584"/>
      <c r="B235" s="584"/>
      <c r="C235" s="592"/>
      <c r="D235" s="584"/>
      <c r="E235" s="584"/>
      <c r="F235" s="584"/>
      <c r="G235" s="584"/>
      <c r="H235" s="584"/>
      <c r="I235" s="584"/>
      <c r="J235" s="584"/>
      <c r="K235" s="584"/>
      <c r="L235" s="584"/>
      <c r="M235" s="584"/>
      <c r="N235" s="584"/>
      <c r="O235" s="584"/>
      <c r="P235" s="584"/>
      <c r="Q235" s="584"/>
      <c r="R235" s="584"/>
      <c r="S235" s="584"/>
      <c r="T235" s="584"/>
      <c r="U235" s="584"/>
      <c r="V235" s="584"/>
      <c r="W235" s="584"/>
    </row>
    <row r="236" spans="1:23" ht="16.5" customHeight="1">
      <c r="A236" s="584"/>
      <c r="B236" s="584"/>
      <c r="C236" s="592"/>
      <c r="D236" s="584"/>
      <c r="E236" s="584"/>
      <c r="F236" s="584"/>
      <c r="G236" s="584"/>
      <c r="H236" s="584"/>
      <c r="I236" s="584"/>
      <c r="J236" s="584"/>
      <c r="K236" s="584"/>
      <c r="L236" s="584"/>
      <c r="M236" s="584"/>
      <c r="N236" s="584"/>
      <c r="O236" s="584"/>
      <c r="P236" s="584"/>
      <c r="Q236" s="584"/>
      <c r="R236" s="584"/>
      <c r="S236" s="584"/>
      <c r="T236" s="584"/>
      <c r="U236" s="584"/>
      <c r="V236" s="584"/>
      <c r="W236" s="584"/>
    </row>
    <row r="237" spans="1:23" ht="16.5" customHeight="1">
      <c r="A237" s="584"/>
      <c r="B237" s="584"/>
      <c r="C237" s="592"/>
      <c r="D237" s="584"/>
      <c r="E237" s="584"/>
      <c r="F237" s="584"/>
      <c r="G237" s="584"/>
      <c r="H237" s="584"/>
      <c r="I237" s="584"/>
      <c r="J237" s="584"/>
      <c r="K237" s="584"/>
      <c r="L237" s="584"/>
      <c r="M237" s="584"/>
      <c r="N237" s="584"/>
      <c r="O237" s="584"/>
      <c r="P237" s="584"/>
      <c r="Q237" s="584"/>
      <c r="R237" s="584"/>
      <c r="S237" s="584"/>
      <c r="T237" s="584"/>
      <c r="U237" s="584"/>
      <c r="V237" s="584"/>
      <c r="W237" s="584"/>
    </row>
    <row r="238" spans="1:23" ht="16.5" customHeight="1">
      <c r="A238" s="584"/>
      <c r="B238" s="584"/>
      <c r="C238" s="592"/>
      <c r="D238" s="584"/>
      <c r="E238" s="584"/>
      <c r="F238" s="584"/>
      <c r="G238" s="584"/>
      <c r="H238" s="584"/>
      <c r="I238" s="584"/>
      <c r="J238" s="584"/>
      <c r="K238" s="584"/>
      <c r="L238" s="584"/>
      <c r="M238" s="584"/>
      <c r="N238" s="584"/>
      <c r="O238" s="584"/>
      <c r="P238" s="584"/>
      <c r="Q238" s="584"/>
      <c r="R238" s="584"/>
      <c r="S238" s="584"/>
      <c r="T238" s="584"/>
      <c r="U238" s="584"/>
      <c r="V238" s="584"/>
      <c r="W238" s="584"/>
    </row>
    <row r="239" spans="1:23" ht="16.5" customHeight="1">
      <c r="A239" s="584"/>
      <c r="B239" s="584"/>
      <c r="C239" s="592"/>
      <c r="D239" s="584"/>
      <c r="E239" s="584"/>
      <c r="F239" s="584"/>
      <c r="G239" s="584"/>
      <c r="H239" s="584"/>
      <c r="I239" s="584"/>
      <c r="J239" s="584"/>
      <c r="K239" s="584"/>
      <c r="L239" s="584"/>
      <c r="M239" s="584"/>
      <c r="N239" s="584"/>
      <c r="O239" s="584"/>
      <c r="P239" s="584"/>
      <c r="Q239" s="584"/>
      <c r="R239" s="584"/>
      <c r="S239" s="584"/>
      <c r="T239" s="584"/>
      <c r="U239" s="584"/>
      <c r="V239" s="584"/>
      <c r="W239" s="584"/>
    </row>
    <row r="240" spans="1:23" ht="16.5" customHeight="1">
      <c r="A240" s="584"/>
      <c r="B240" s="584"/>
      <c r="C240" s="592"/>
      <c r="D240" s="584"/>
      <c r="E240" s="584"/>
      <c r="F240" s="584"/>
      <c r="G240" s="584"/>
      <c r="H240" s="584"/>
      <c r="I240" s="584"/>
      <c r="J240" s="584"/>
      <c r="K240" s="584"/>
      <c r="L240" s="584"/>
      <c r="M240" s="584"/>
      <c r="N240" s="584"/>
      <c r="O240" s="584"/>
      <c r="P240" s="584"/>
      <c r="Q240" s="584"/>
      <c r="R240" s="584"/>
      <c r="S240" s="584"/>
      <c r="T240" s="584"/>
      <c r="U240" s="584"/>
      <c r="V240" s="584"/>
      <c r="W240" s="584"/>
    </row>
    <row r="241" spans="1:23" ht="16.5" customHeight="1">
      <c r="A241" s="584"/>
      <c r="B241" s="584"/>
      <c r="C241" s="592"/>
      <c r="D241" s="584"/>
      <c r="E241" s="584"/>
      <c r="F241" s="584"/>
      <c r="G241" s="584"/>
      <c r="H241" s="584"/>
      <c r="I241" s="584"/>
      <c r="J241" s="584"/>
      <c r="K241" s="584"/>
      <c r="L241" s="584"/>
      <c r="M241" s="584"/>
      <c r="N241" s="584"/>
      <c r="O241" s="584"/>
      <c r="P241" s="584"/>
      <c r="Q241" s="584"/>
      <c r="R241" s="584"/>
      <c r="S241" s="584"/>
      <c r="T241" s="584"/>
      <c r="U241" s="584"/>
      <c r="V241" s="584"/>
      <c r="W241" s="584"/>
    </row>
    <row r="242" spans="1:23" ht="16.5" customHeight="1">
      <c r="A242" s="584"/>
      <c r="B242" s="584"/>
      <c r="C242" s="592"/>
      <c r="D242" s="584"/>
      <c r="E242" s="584"/>
      <c r="F242" s="584"/>
      <c r="G242" s="584"/>
      <c r="H242" s="584"/>
      <c r="I242" s="584"/>
      <c r="J242" s="584"/>
      <c r="K242" s="584"/>
      <c r="L242" s="584"/>
      <c r="M242" s="584"/>
      <c r="N242" s="584"/>
      <c r="O242" s="584"/>
      <c r="P242" s="584"/>
      <c r="Q242" s="584"/>
      <c r="R242" s="584"/>
      <c r="S242" s="584"/>
      <c r="T242" s="584"/>
      <c r="U242" s="584"/>
      <c r="V242" s="584"/>
      <c r="W242" s="584"/>
    </row>
    <row r="243" spans="1:23" ht="16.5" customHeight="1">
      <c r="A243" s="584"/>
      <c r="B243" s="584"/>
      <c r="C243" s="592"/>
      <c r="D243" s="584"/>
      <c r="E243" s="584"/>
      <c r="F243" s="584"/>
      <c r="G243" s="584"/>
      <c r="H243" s="584"/>
      <c r="I243" s="584"/>
      <c r="J243" s="584"/>
      <c r="K243" s="584"/>
      <c r="L243" s="584"/>
      <c r="M243" s="584"/>
      <c r="N243" s="584"/>
      <c r="O243" s="584"/>
      <c r="P243" s="584"/>
      <c r="Q243" s="584"/>
      <c r="R243" s="584"/>
      <c r="S243" s="584"/>
      <c r="T243" s="584"/>
      <c r="U243" s="584"/>
      <c r="V243" s="584"/>
      <c r="W243" s="584"/>
    </row>
    <row r="244" spans="1:23" ht="16.5" customHeight="1">
      <c r="A244" s="584"/>
      <c r="B244" s="584"/>
      <c r="C244" s="592"/>
      <c r="D244" s="584"/>
      <c r="E244" s="584"/>
      <c r="F244" s="584"/>
      <c r="G244" s="584"/>
      <c r="H244" s="584"/>
      <c r="I244" s="584"/>
      <c r="J244" s="584"/>
      <c r="K244" s="584"/>
      <c r="L244" s="584"/>
      <c r="M244" s="584"/>
      <c r="N244" s="584"/>
      <c r="O244" s="584"/>
      <c r="P244" s="584"/>
      <c r="Q244" s="584"/>
      <c r="R244" s="584"/>
      <c r="S244" s="584"/>
      <c r="T244" s="584"/>
      <c r="U244" s="584"/>
      <c r="V244" s="584"/>
      <c r="W244" s="584"/>
    </row>
    <row r="245" spans="1:23" ht="16.5" customHeight="1">
      <c r="A245" s="584"/>
      <c r="B245" s="584"/>
      <c r="C245" s="592"/>
      <c r="D245" s="584"/>
      <c r="E245" s="584"/>
      <c r="F245" s="584"/>
      <c r="G245" s="584"/>
      <c r="H245" s="584"/>
      <c r="I245" s="584"/>
      <c r="J245" s="584"/>
      <c r="K245" s="584"/>
      <c r="L245" s="584"/>
      <c r="M245" s="584"/>
      <c r="N245" s="584"/>
      <c r="O245" s="584"/>
      <c r="P245" s="584"/>
      <c r="Q245" s="584"/>
      <c r="R245" s="584"/>
      <c r="S245" s="584"/>
      <c r="T245" s="584"/>
      <c r="U245" s="584"/>
      <c r="V245" s="584"/>
      <c r="W245" s="584"/>
    </row>
    <row r="246" spans="1:23" ht="16.5" customHeight="1">
      <c r="A246" s="584"/>
      <c r="B246" s="584"/>
      <c r="C246" s="592"/>
      <c r="D246" s="584"/>
      <c r="E246" s="584"/>
      <c r="F246" s="584"/>
      <c r="G246" s="584"/>
      <c r="H246" s="584"/>
      <c r="I246" s="584"/>
      <c r="J246" s="584"/>
      <c r="K246" s="584"/>
      <c r="L246" s="584"/>
      <c r="M246" s="584"/>
      <c r="N246" s="584"/>
      <c r="O246" s="584"/>
      <c r="P246" s="584"/>
      <c r="Q246" s="584"/>
      <c r="R246" s="584"/>
      <c r="S246" s="584"/>
      <c r="T246" s="584"/>
      <c r="U246" s="584"/>
      <c r="V246" s="584"/>
      <c r="W246" s="584"/>
    </row>
    <row r="247" spans="1:23" ht="16.5" customHeight="1">
      <c r="A247" s="584"/>
      <c r="B247" s="584"/>
      <c r="C247" s="592"/>
      <c r="D247" s="584"/>
      <c r="E247" s="584"/>
      <c r="F247" s="584"/>
      <c r="G247" s="584"/>
      <c r="H247" s="584"/>
      <c r="I247" s="584"/>
      <c r="J247" s="584"/>
      <c r="K247" s="584"/>
      <c r="L247" s="584"/>
      <c r="M247" s="584"/>
      <c r="N247" s="584"/>
      <c r="O247" s="584"/>
      <c r="P247" s="584"/>
      <c r="Q247" s="584"/>
      <c r="R247" s="584"/>
      <c r="S247" s="584"/>
      <c r="T247" s="584"/>
      <c r="U247" s="584"/>
      <c r="V247" s="584"/>
      <c r="W247" s="584"/>
    </row>
    <row r="248" spans="1:23" ht="16.5" customHeight="1">
      <c r="A248" s="584"/>
      <c r="B248" s="584"/>
      <c r="C248" s="592"/>
      <c r="D248" s="584"/>
      <c r="E248" s="584"/>
      <c r="F248" s="584"/>
      <c r="G248" s="584"/>
      <c r="H248" s="584"/>
      <c r="I248" s="584"/>
      <c r="J248" s="584"/>
      <c r="K248" s="584"/>
      <c r="L248" s="584"/>
      <c r="M248" s="584"/>
      <c r="N248" s="584"/>
      <c r="O248" s="584"/>
      <c r="P248" s="584"/>
      <c r="Q248" s="584"/>
      <c r="R248" s="584"/>
      <c r="S248" s="584"/>
      <c r="T248" s="584"/>
      <c r="U248" s="584"/>
      <c r="V248" s="584"/>
      <c r="W248" s="584"/>
    </row>
    <row r="249" spans="1:23" ht="16.5" customHeight="1">
      <c r="A249" s="584"/>
      <c r="B249" s="584"/>
      <c r="C249" s="592"/>
      <c r="D249" s="584"/>
      <c r="E249" s="584"/>
      <c r="F249" s="584"/>
      <c r="G249" s="584"/>
      <c r="H249" s="584"/>
      <c r="I249" s="584"/>
      <c r="J249" s="584"/>
      <c r="K249" s="584"/>
      <c r="L249" s="584"/>
      <c r="M249" s="584"/>
      <c r="N249" s="584"/>
      <c r="O249" s="584"/>
      <c r="P249" s="584"/>
      <c r="Q249" s="584"/>
      <c r="R249" s="584"/>
      <c r="S249" s="584"/>
      <c r="T249" s="584"/>
      <c r="U249" s="584"/>
      <c r="V249" s="584"/>
      <c r="W249" s="584"/>
    </row>
    <row r="250" spans="1:23" ht="16.5" customHeight="1">
      <c r="A250" s="584"/>
      <c r="B250" s="584"/>
      <c r="C250" s="592"/>
      <c r="D250" s="584"/>
      <c r="E250" s="584"/>
      <c r="F250" s="584"/>
      <c r="G250" s="584"/>
      <c r="H250" s="584"/>
      <c r="I250" s="584"/>
      <c r="J250" s="584"/>
      <c r="K250" s="584"/>
      <c r="L250" s="584"/>
      <c r="M250" s="584"/>
      <c r="N250" s="584"/>
      <c r="O250" s="584"/>
      <c r="P250" s="584"/>
      <c r="Q250" s="584"/>
      <c r="R250" s="584"/>
      <c r="S250" s="584"/>
      <c r="T250" s="584"/>
      <c r="U250" s="584"/>
      <c r="V250" s="584"/>
      <c r="W250" s="584"/>
    </row>
    <row r="251" spans="1:23" ht="16.5" customHeight="1">
      <c r="A251" s="584"/>
      <c r="B251" s="584"/>
      <c r="C251" s="592"/>
      <c r="D251" s="584"/>
      <c r="E251" s="584"/>
      <c r="F251" s="584"/>
      <c r="G251" s="584"/>
      <c r="H251" s="584"/>
      <c r="I251" s="584"/>
      <c r="J251" s="584"/>
      <c r="K251" s="584"/>
      <c r="L251" s="584"/>
      <c r="M251" s="584"/>
      <c r="N251" s="584"/>
      <c r="O251" s="584"/>
      <c r="P251" s="584"/>
      <c r="Q251" s="584"/>
      <c r="R251" s="584"/>
      <c r="S251" s="584"/>
      <c r="T251" s="584"/>
      <c r="U251" s="584"/>
      <c r="V251" s="584"/>
      <c r="W251" s="584"/>
    </row>
    <row r="252" spans="1:23" ht="16.5" customHeight="1">
      <c r="A252" s="584"/>
      <c r="B252" s="584"/>
      <c r="C252" s="592"/>
      <c r="D252" s="584"/>
      <c r="E252" s="584"/>
      <c r="F252" s="584"/>
      <c r="G252" s="584"/>
      <c r="H252" s="584"/>
      <c r="I252" s="584"/>
      <c r="J252" s="584"/>
      <c r="K252" s="584"/>
      <c r="L252" s="584"/>
      <c r="M252" s="584"/>
      <c r="N252" s="584"/>
      <c r="O252" s="584"/>
      <c r="P252" s="584"/>
      <c r="Q252" s="584"/>
      <c r="R252" s="584"/>
      <c r="S252" s="584"/>
      <c r="T252" s="584"/>
      <c r="U252" s="584"/>
      <c r="V252" s="584"/>
      <c r="W252" s="584"/>
    </row>
    <row r="253" spans="1:23" ht="16.5" customHeight="1">
      <c r="A253" s="584"/>
      <c r="B253" s="584"/>
      <c r="C253" s="592"/>
      <c r="D253" s="584"/>
      <c r="E253" s="584"/>
      <c r="F253" s="584"/>
      <c r="G253" s="584"/>
      <c r="H253" s="584"/>
      <c r="I253" s="584"/>
      <c r="J253" s="584"/>
      <c r="K253" s="584"/>
      <c r="L253" s="584"/>
      <c r="M253" s="584"/>
      <c r="N253" s="584"/>
      <c r="O253" s="584"/>
      <c r="P253" s="584"/>
      <c r="Q253" s="584"/>
      <c r="R253" s="584"/>
      <c r="S253" s="584"/>
      <c r="T253" s="584"/>
      <c r="U253" s="584"/>
      <c r="V253" s="584"/>
      <c r="W253" s="584"/>
    </row>
    <row r="254" spans="1:23" ht="16.5" customHeight="1">
      <c r="A254" s="584"/>
      <c r="B254" s="584"/>
      <c r="C254" s="592"/>
      <c r="D254" s="584"/>
      <c r="E254" s="584"/>
      <c r="F254" s="584"/>
      <c r="G254" s="584"/>
      <c r="H254" s="584"/>
      <c r="I254" s="584"/>
      <c r="J254" s="584"/>
      <c r="K254" s="584"/>
      <c r="L254" s="584"/>
      <c r="M254" s="584"/>
      <c r="N254" s="584"/>
      <c r="O254" s="584"/>
      <c r="P254" s="584"/>
      <c r="Q254" s="584"/>
      <c r="R254" s="584"/>
      <c r="S254" s="584"/>
      <c r="T254" s="584"/>
      <c r="U254" s="584"/>
      <c r="V254" s="584"/>
      <c r="W254" s="584"/>
    </row>
    <row r="255" spans="1:23" ht="16.5" customHeight="1">
      <c r="A255" s="584"/>
      <c r="B255" s="584"/>
      <c r="C255" s="592"/>
      <c r="D255" s="584"/>
      <c r="E255" s="584"/>
      <c r="F255" s="584"/>
      <c r="G255" s="584"/>
      <c r="H255" s="584"/>
      <c r="I255" s="584"/>
      <c r="J255" s="584"/>
      <c r="K255" s="584"/>
      <c r="L255" s="584"/>
      <c r="M255" s="584"/>
      <c r="N255" s="584"/>
      <c r="O255" s="584"/>
      <c r="P255" s="584"/>
      <c r="Q255" s="584"/>
      <c r="R255" s="584"/>
      <c r="S255" s="584"/>
      <c r="T255" s="584"/>
      <c r="U255" s="584"/>
      <c r="V255" s="584"/>
      <c r="W255" s="584"/>
    </row>
    <row r="256" spans="1:23" ht="16.5" customHeight="1">
      <c r="A256" s="584"/>
      <c r="B256" s="584"/>
      <c r="C256" s="592"/>
      <c r="D256" s="584"/>
      <c r="E256" s="584"/>
      <c r="F256" s="584"/>
      <c r="G256" s="584"/>
      <c r="H256" s="584"/>
      <c r="I256" s="584"/>
      <c r="J256" s="584"/>
      <c r="K256" s="584"/>
      <c r="L256" s="584"/>
      <c r="M256" s="584"/>
      <c r="N256" s="584"/>
      <c r="O256" s="584"/>
      <c r="P256" s="584"/>
      <c r="Q256" s="584"/>
      <c r="R256" s="584"/>
      <c r="S256" s="584"/>
      <c r="T256" s="584"/>
      <c r="U256" s="584"/>
      <c r="V256" s="584"/>
      <c r="W256" s="584"/>
    </row>
    <row r="257" spans="1:23" ht="16.5" customHeight="1">
      <c r="A257" s="584"/>
      <c r="B257" s="584"/>
      <c r="C257" s="592"/>
      <c r="D257" s="584"/>
      <c r="E257" s="584"/>
      <c r="F257" s="584"/>
      <c r="G257" s="584"/>
      <c r="H257" s="584"/>
      <c r="I257" s="584"/>
      <c r="J257" s="584"/>
      <c r="K257" s="584"/>
      <c r="L257" s="584"/>
      <c r="M257" s="584"/>
      <c r="N257" s="584"/>
      <c r="O257" s="584"/>
      <c r="P257" s="584"/>
      <c r="Q257" s="584"/>
      <c r="R257" s="584"/>
      <c r="S257" s="584"/>
      <c r="T257" s="584"/>
      <c r="U257" s="584"/>
      <c r="V257" s="584"/>
      <c r="W257" s="584"/>
    </row>
    <row r="258" spans="1:23" ht="16.5" customHeight="1">
      <c r="A258" s="584"/>
      <c r="B258" s="584"/>
      <c r="C258" s="592"/>
      <c r="D258" s="584"/>
      <c r="E258" s="584"/>
      <c r="F258" s="584"/>
      <c r="G258" s="584"/>
      <c r="H258" s="584"/>
      <c r="I258" s="584"/>
      <c r="J258" s="584"/>
      <c r="K258" s="584"/>
      <c r="L258" s="584"/>
      <c r="M258" s="584"/>
      <c r="N258" s="584"/>
      <c r="O258" s="584"/>
      <c r="P258" s="584"/>
      <c r="Q258" s="584"/>
      <c r="R258" s="584"/>
      <c r="S258" s="584"/>
      <c r="T258" s="584"/>
      <c r="U258" s="584"/>
      <c r="V258" s="584"/>
      <c r="W258" s="584"/>
    </row>
    <row r="259" spans="1:23" ht="16.5" customHeight="1">
      <c r="A259" s="584"/>
      <c r="B259" s="584"/>
      <c r="C259" s="592"/>
      <c r="D259" s="584"/>
      <c r="E259" s="584"/>
      <c r="F259" s="584"/>
      <c r="G259" s="584"/>
      <c r="H259" s="584"/>
      <c r="I259" s="584"/>
      <c r="J259" s="584"/>
      <c r="K259" s="584"/>
      <c r="L259" s="584"/>
      <c r="M259" s="584"/>
      <c r="N259" s="584"/>
      <c r="O259" s="584"/>
      <c r="P259" s="584"/>
      <c r="Q259" s="584"/>
      <c r="R259" s="584"/>
      <c r="S259" s="584"/>
      <c r="T259" s="584"/>
      <c r="U259" s="584"/>
      <c r="V259" s="584"/>
      <c r="W259" s="584"/>
    </row>
    <row r="260" spans="1:23" ht="16.5" customHeight="1">
      <c r="A260" s="584"/>
      <c r="B260" s="584"/>
      <c r="C260" s="592"/>
      <c r="D260" s="584"/>
      <c r="E260" s="584"/>
      <c r="F260" s="584"/>
      <c r="G260" s="584"/>
      <c r="H260" s="584"/>
      <c r="I260" s="584"/>
      <c r="J260" s="584"/>
      <c r="K260" s="584"/>
      <c r="L260" s="584"/>
      <c r="M260" s="584"/>
      <c r="N260" s="584"/>
      <c r="O260" s="584"/>
      <c r="P260" s="584"/>
      <c r="Q260" s="584"/>
      <c r="R260" s="584"/>
      <c r="S260" s="584"/>
      <c r="T260" s="584"/>
      <c r="U260" s="584"/>
      <c r="V260" s="584"/>
      <c r="W260" s="584"/>
    </row>
    <row r="261" spans="1:23" ht="16.5" customHeight="1">
      <c r="A261" s="584"/>
      <c r="B261" s="584"/>
      <c r="C261" s="592"/>
      <c r="D261" s="584"/>
      <c r="E261" s="584"/>
      <c r="F261" s="584"/>
      <c r="G261" s="584"/>
      <c r="H261" s="584"/>
      <c r="I261" s="584"/>
      <c r="J261" s="584"/>
      <c r="K261" s="584"/>
      <c r="L261" s="584"/>
      <c r="M261" s="584"/>
      <c r="N261" s="584"/>
      <c r="O261" s="584"/>
      <c r="P261" s="584"/>
      <c r="Q261" s="584"/>
      <c r="R261" s="584"/>
      <c r="S261" s="584"/>
      <c r="T261" s="584"/>
      <c r="U261" s="584"/>
      <c r="V261" s="584"/>
      <c r="W261" s="584"/>
    </row>
    <row r="262" spans="1:23" ht="16.5" customHeight="1">
      <c r="A262" s="584"/>
      <c r="B262" s="584"/>
      <c r="C262" s="592"/>
      <c r="D262" s="584"/>
      <c r="E262" s="584"/>
      <c r="F262" s="584"/>
      <c r="G262" s="584"/>
      <c r="H262" s="584"/>
      <c r="I262" s="584"/>
      <c r="J262" s="584"/>
      <c r="K262" s="584"/>
      <c r="L262" s="584"/>
      <c r="M262" s="584"/>
      <c r="N262" s="584"/>
      <c r="O262" s="584"/>
      <c r="P262" s="584"/>
      <c r="Q262" s="584"/>
      <c r="R262" s="584"/>
      <c r="S262" s="584"/>
      <c r="T262" s="584"/>
      <c r="U262" s="584"/>
      <c r="V262" s="584"/>
      <c r="W262" s="584"/>
    </row>
    <row r="263" spans="1:23" ht="16.5" customHeight="1">
      <c r="A263" s="584"/>
      <c r="B263" s="584"/>
      <c r="C263" s="592"/>
      <c r="D263" s="584"/>
      <c r="E263" s="584"/>
      <c r="F263" s="584"/>
      <c r="G263" s="584"/>
      <c r="H263" s="584"/>
      <c r="I263" s="584"/>
      <c r="J263" s="584"/>
      <c r="K263" s="584"/>
      <c r="L263" s="584"/>
      <c r="M263" s="584"/>
      <c r="N263" s="584"/>
      <c r="O263" s="584"/>
      <c r="P263" s="584"/>
      <c r="Q263" s="584"/>
      <c r="R263" s="584"/>
      <c r="S263" s="584"/>
      <c r="T263" s="584"/>
      <c r="U263" s="584"/>
      <c r="V263" s="584"/>
      <c r="W263" s="584"/>
    </row>
    <row r="264" spans="1:23" ht="16.5" customHeight="1">
      <c r="A264" s="584"/>
      <c r="B264" s="584"/>
      <c r="C264" s="592"/>
      <c r="D264" s="584"/>
      <c r="E264" s="584"/>
      <c r="F264" s="584"/>
      <c r="G264" s="584"/>
      <c r="H264" s="584"/>
      <c r="I264" s="584"/>
      <c r="J264" s="584"/>
      <c r="K264" s="584"/>
      <c r="L264" s="584"/>
      <c r="M264" s="584"/>
      <c r="N264" s="584"/>
      <c r="O264" s="584"/>
      <c r="P264" s="584"/>
      <c r="Q264" s="584"/>
      <c r="R264" s="584"/>
      <c r="S264" s="584"/>
      <c r="T264" s="584"/>
      <c r="U264" s="584"/>
      <c r="V264" s="584"/>
      <c r="W264" s="584"/>
    </row>
    <row r="265" spans="1:23" ht="16.5" customHeight="1">
      <c r="A265" s="584"/>
      <c r="B265" s="584"/>
      <c r="C265" s="592"/>
      <c r="D265" s="584"/>
      <c r="E265" s="584"/>
      <c r="F265" s="584"/>
      <c r="G265" s="584"/>
      <c r="H265" s="584"/>
      <c r="I265" s="584"/>
      <c r="J265" s="584"/>
      <c r="K265" s="584"/>
      <c r="L265" s="584"/>
      <c r="M265" s="584"/>
      <c r="N265" s="584"/>
      <c r="O265" s="584"/>
      <c r="P265" s="584"/>
      <c r="Q265" s="584"/>
      <c r="R265" s="584"/>
      <c r="S265" s="584"/>
      <c r="T265" s="584"/>
      <c r="U265" s="584"/>
      <c r="V265" s="584"/>
      <c r="W265" s="584"/>
    </row>
    <row r="266" spans="1:23" ht="16.5" customHeight="1">
      <c r="A266" s="584"/>
      <c r="B266" s="584"/>
      <c r="C266" s="592"/>
      <c r="D266" s="584"/>
      <c r="E266" s="584"/>
      <c r="F266" s="584"/>
      <c r="G266" s="584"/>
      <c r="H266" s="584"/>
      <c r="I266" s="584"/>
      <c r="J266" s="584"/>
      <c r="K266" s="584"/>
      <c r="L266" s="584"/>
      <c r="M266" s="584"/>
      <c r="N266" s="584"/>
      <c r="O266" s="584"/>
      <c r="P266" s="584"/>
      <c r="Q266" s="584"/>
      <c r="R266" s="584"/>
      <c r="S266" s="584"/>
      <c r="T266" s="584"/>
      <c r="U266" s="584"/>
      <c r="V266" s="584"/>
      <c r="W266" s="584"/>
    </row>
    <row r="267" spans="1:23" ht="16.5" customHeight="1">
      <c r="A267" s="584"/>
      <c r="B267" s="584"/>
      <c r="C267" s="592"/>
      <c r="D267" s="584"/>
      <c r="E267" s="584"/>
      <c r="F267" s="584"/>
      <c r="G267" s="584"/>
      <c r="H267" s="584"/>
      <c r="I267" s="584"/>
      <c r="J267" s="584"/>
      <c r="K267" s="584"/>
      <c r="L267" s="584"/>
      <c r="M267" s="584"/>
      <c r="N267" s="584"/>
      <c r="O267" s="584"/>
      <c r="P267" s="584"/>
      <c r="Q267" s="584"/>
      <c r="R267" s="584"/>
      <c r="S267" s="584"/>
      <c r="T267" s="584"/>
      <c r="U267" s="584"/>
      <c r="V267" s="584"/>
      <c r="W267" s="584"/>
    </row>
    <row r="268" spans="1:23" ht="16.5" customHeight="1">
      <c r="A268" s="584"/>
      <c r="B268" s="584"/>
      <c r="C268" s="592"/>
      <c r="D268" s="584"/>
      <c r="E268" s="584"/>
      <c r="F268" s="584"/>
      <c r="G268" s="584"/>
      <c r="H268" s="584"/>
      <c r="I268" s="584"/>
      <c r="J268" s="584"/>
      <c r="K268" s="584"/>
      <c r="L268" s="584"/>
      <c r="M268" s="584"/>
      <c r="N268" s="584"/>
      <c r="O268" s="584"/>
      <c r="P268" s="584"/>
      <c r="Q268" s="584"/>
      <c r="R268" s="584"/>
      <c r="S268" s="584"/>
      <c r="T268" s="584"/>
      <c r="U268" s="584"/>
      <c r="V268" s="584"/>
      <c r="W268" s="584"/>
    </row>
    <row r="269" spans="1:23" ht="16.5" customHeight="1">
      <c r="A269" s="584"/>
      <c r="B269" s="584"/>
      <c r="C269" s="592"/>
      <c r="D269" s="584"/>
      <c r="E269" s="584"/>
      <c r="F269" s="584"/>
      <c r="G269" s="584"/>
      <c r="H269" s="584"/>
      <c r="I269" s="584"/>
      <c r="J269" s="584"/>
      <c r="K269" s="584"/>
      <c r="L269" s="584"/>
      <c r="M269" s="584"/>
      <c r="N269" s="584"/>
      <c r="O269" s="584"/>
      <c r="P269" s="584"/>
      <c r="Q269" s="584"/>
      <c r="R269" s="584"/>
      <c r="S269" s="584"/>
      <c r="T269" s="584"/>
      <c r="U269" s="584"/>
      <c r="V269" s="584"/>
      <c r="W269" s="584"/>
    </row>
    <row r="270" spans="1:23" ht="16.5" customHeight="1">
      <c r="A270" s="584"/>
      <c r="B270" s="584"/>
      <c r="C270" s="592"/>
      <c r="D270" s="584"/>
      <c r="E270" s="584"/>
      <c r="F270" s="584"/>
      <c r="G270" s="584"/>
      <c r="H270" s="584"/>
      <c r="I270" s="584"/>
      <c r="J270" s="584"/>
      <c r="K270" s="584"/>
      <c r="L270" s="584"/>
      <c r="M270" s="584"/>
      <c r="N270" s="584"/>
      <c r="O270" s="584"/>
      <c r="P270" s="584"/>
      <c r="Q270" s="584"/>
      <c r="R270" s="584"/>
      <c r="S270" s="584"/>
      <c r="T270" s="584"/>
      <c r="U270" s="584"/>
      <c r="V270" s="584"/>
      <c r="W270" s="584"/>
    </row>
    <row r="271" spans="1:23" ht="16.5" customHeight="1">
      <c r="A271" s="584"/>
      <c r="B271" s="584"/>
      <c r="C271" s="592"/>
      <c r="D271" s="584"/>
      <c r="E271" s="584"/>
      <c r="F271" s="584"/>
      <c r="G271" s="584"/>
      <c r="H271" s="584"/>
      <c r="I271" s="584"/>
      <c r="J271" s="584"/>
      <c r="K271" s="584"/>
      <c r="L271" s="584"/>
      <c r="M271" s="584"/>
      <c r="N271" s="584"/>
      <c r="O271" s="584"/>
      <c r="P271" s="584"/>
      <c r="Q271" s="584"/>
      <c r="R271" s="584"/>
      <c r="S271" s="584"/>
      <c r="T271" s="584"/>
      <c r="U271" s="584"/>
      <c r="V271" s="584"/>
      <c r="W271" s="584"/>
    </row>
    <row r="272" spans="1:23" ht="16.5" customHeight="1">
      <c r="A272" s="584"/>
      <c r="B272" s="584"/>
      <c r="C272" s="592"/>
      <c r="D272" s="584"/>
      <c r="E272" s="584"/>
      <c r="F272" s="584"/>
      <c r="G272" s="584"/>
      <c r="H272" s="584"/>
      <c r="I272" s="584"/>
      <c r="J272" s="584"/>
      <c r="K272" s="584"/>
      <c r="L272" s="584"/>
      <c r="M272" s="584"/>
      <c r="N272" s="584"/>
      <c r="O272" s="584"/>
      <c r="P272" s="584"/>
      <c r="Q272" s="584"/>
      <c r="R272" s="584"/>
      <c r="S272" s="584"/>
      <c r="T272" s="584"/>
      <c r="U272" s="584"/>
      <c r="V272" s="584"/>
      <c r="W272" s="584"/>
    </row>
    <row r="273" spans="1:23" ht="16.5" customHeight="1">
      <c r="A273" s="584"/>
      <c r="B273" s="584"/>
      <c r="C273" s="592"/>
      <c r="D273" s="584"/>
      <c r="E273" s="584"/>
      <c r="F273" s="584"/>
      <c r="G273" s="584"/>
      <c r="H273" s="584"/>
      <c r="I273" s="584"/>
      <c r="J273" s="584"/>
      <c r="K273" s="584"/>
      <c r="L273" s="584"/>
      <c r="M273" s="584"/>
      <c r="N273" s="584"/>
      <c r="O273" s="584"/>
      <c r="P273" s="584"/>
      <c r="Q273" s="584"/>
      <c r="R273" s="584"/>
      <c r="S273" s="584"/>
      <c r="T273" s="584"/>
      <c r="U273" s="584"/>
      <c r="V273" s="584"/>
      <c r="W273" s="584"/>
    </row>
    <row r="274" spans="1:23" ht="16.5" customHeight="1">
      <c r="A274" s="584"/>
      <c r="B274" s="584"/>
      <c r="C274" s="592"/>
      <c r="D274" s="584"/>
      <c r="E274" s="584"/>
      <c r="F274" s="584"/>
      <c r="G274" s="584"/>
      <c r="H274" s="584"/>
      <c r="I274" s="584"/>
      <c r="J274" s="584"/>
      <c r="K274" s="584"/>
      <c r="L274" s="584"/>
      <c r="M274" s="584"/>
      <c r="N274" s="584"/>
      <c r="O274" s="584"/>
      <c r="P274" s="584"/>
      <c r="Q274" s="584"/>
      <c r="R274" s="584"/>
      <c r="S274" s="584"/>
      <c r="T274" s="584"/>
      <c r="U274" s="584"/>
      <c r="V274" s="584"/>
      <c r="W274" s="584"/>
    </row>
    <row r="275" spans="1:23" ht="16.5" customHeight="1">
      <c r="A275" s="584"/>
      <c r="B275" s="584"/>
      <c r="C275" s="592"/>
      <c r="D275" s="584"/>
      <c r="E275" s="584"/>
      <c r="F275" s="584"/>
      <c r="G275" s="584"/>
      <c r="H275" s="584"/>
      <c r="I275" s="584"/>
      <c r="J275" s="584"/>
      <c r="K275" s="584"/>
      <c r="L275" s="584"/>
      <c r="M275" s="584"/>
      <c r="N275" s="584"/>
      <c r="O275" s="584"/>
      <c r="P275" s="584"/>
      <c r="Q275" s="584"/>
      <c r="R275" s="584"/>
      <c r="S275" s="584"/>
      <c r="T275" s="584"/>
      <c r="U275" s="584"/>
      <c r="V275" s="584"/>
      <c r="W275" s="584"/>
    </row>
    <row r="276" spans="1:23" ht="16.5" customHeight="1">
      <c r="A276" s="584"/>
      <c r="B276" s="584"/>
      <c r="C276" s="592"/>
      <c r="D276" s="584"/>
      <c r="E276" s="584"/>
      <c r="F276" s="584"/>
      <c r="G276" s="584"/>
      <c r="H276" s="584"/>
      <c r="I276" s="584"/>
      <c r="J276" s="584"/>
      <c r="K276" s="584"/>
      <c r="L276" s="584"/>
      <c r="M276" s="584"/>
      <c r="N276" s="584"/>
      <c r="O276" s="584"/>
      <c r="P276" s="584"/>
      <c r="Q276" s="584"/>
      <c r="R276" s="584"/>
      <c r="S276" s="584"/>
      <c r="T276" s="584"/>
      <c r="U276" s="584"/>
      <c r="V276" s="584"/>
      <c r="W276" s="584"/>
    </row>
    <row r="277" spans="1:23" ht="16.5" customHeight="1">
      <c r="A277" s="584"/>
      <c r="B277" s="584"/>
      <c r="C277" s="592"/>
      <c r="D277" s="584"/>
      <c r="E277" s="584"/>
      <c r="F277" s="584"/>
      <c r="G277" s="584"/>
      <c r="H277" s="584"/>
      <c r="I277" s="584"/>
      <c r="J277" s="584"/>
      <c r="K277" s="584"/>
      <c r="L277" s="584"/>
      <c r="M277" s="584"/>
      <c r="N277" s="584"/>
      <c r="O277" s="584"/>
      <c r="P277" s="584"/>
      <c r="Q277" s="584"/>
      <c r="R277" s="584"/>
      <c r="S277" s="584"/>
      <c r="T277" s="584"/>
      <c r="U277" s="584"/>
      <c r="V277" s="584"/>
      <c r="W277" s="584"/>
    </row>
    <row r="278" spans="1:23" ht="16.5" customHeight="1">
      <c r="A278" s="584"/>
      <c r="B278" s="584"/>
      <c r="C278" s="592"/>
      <c r="D278" s="584"/>
      <c r="E278" s="584"/>
      <c r="F278" s="584"/>
      <c r="G278" s="584"/>
      <c r="H278" s="584"/>
      <c r="I278" s="584"/>
      <c r="J278" s="584"/>
      <c r="K278" s="584"/>
      <c r="L278" s="584"/>
      <c r="M278" s="584"/>
      <c r="N278" s="584"/>
      <c r="O278" s="584"/>
      <c r="P278" s="584"/>
      <c r="Q278" s="584"/>
      <c r="R278" s="584"/>
      <c r="S278" s="584"/>
      <c r="T278" s="584"/>
      <c r="U278" s="584"/>
      <c r="V278" s="584"/>
      <c r="W278" s="584"/>
    </row>
    <row r="279" spans="1:23" ht="16.5" customHeight="1">
      <c r="A279" s="584"/>
      <c r="B279" s="584"/>
      <c r="C279" s="592"/>
      <c r="D279" s="584"/>
      <c r="E279" s="584"/>
      <c r="F279" s="584"/>
      <c r="G279" s="584"/>
      <c r="H279" s="584"/>
      <c r="I279" s="584"/>
      <c r="J279" s="584"/>
      <c r="K279" s="584"/>
      <c r="L279" s="584"/>
      <c r="M279" s="584"/>
      <c r="N279" s="584"/>
      <c r="O279" s="584"/>
      <c r="P279" s="584"/>
      <c r="Q279" s="584"/>
      <c r="R279" s="584"/>
      <c r="S279" s="584"/>
      <c r="T279" s="584"/>
      <c r="U279" s="584"/>
      <c r="V279" s="584"/>
      <c r="W279" s="584"/>
    </row>
    <row r="280" spans="1:23" ht="16.5" customHeight="1">
      <c r="A280" s="584"/>
      <c r="B280" s="584"/>
      <c r="C280" s="592"/>
      <c r="D280" s="584"/>
      <c r="E280" s="584"/>
      <c r="F280" s="584"/>
      <c r="G280" s="584"/>
      <c r="H280" s="584"/>
      <c r="I280" s="584"/>
      <c r="J280" s="584"/>
      <c r="K280" s="584"/>
      <c r="L280" s="584"/>
      <c r="M280" s="584"/>
      <c r="N280" s="584"/>
      <c r="O280" s="584"/>
      <c r="P280" s="584"/>
      <c r="Q280" s="584"/>
      <c r="R280" s="584"/>
      <c r="S280" s="584"/>
      <c r="T280" s="584"/>
      <c r="U280" s="584"/>
      <c r="V280" s="584"/>
      <c r="W280" s="584"/>
    </row>
    <row r="281" spans="1:23" ht="16.5" customHeight="1">
      <c r="A281" s="584"/>
      <c r="B281" s="584"/>
      <c r="C281" s="592"/>
      <c r="D281" s="584"/>
      <c r="E281" s="584"/>
      <c r="F281" s="584"/>
      <c r="G281" s="584"/>
      <c r="H281" s="584"/>
      <c r="I281" s="584"/>
      <c r="J281" s="584"/>
      <c r="K281" s="584"/>
      <c r="L281" s="584"/>
      <c r="M281" s="584"/>
      <c r="N281" s="584"/>
      <c r="O281" s="584"/>
      <c r="P281" s="584"/>
      <c r="Q281" s="584"/>
      <c r="R281" s="584"/>
      <c r="S281" s="584"/>
      <c r="T281" s="584"/>
      <c r="U281" s="584"/>
      <c r="V281" s="584"/>
      <c r="W281" s="584"/>
    </row>
    <row r="282" spans="1:23" ht="16.5" customHeight="1">
      <c r="A282" s="584"/>
      <c r="B282" s="584"/>
      <c r="C282" s="592"/>
      <c r="D282" s="584"/>
      <c r="E282" s="584"/>
      <c r="F282" s="584"/>
      <c r="G282" s="584"/>
      <c r="H282" s="584"/>
      <c r="I282" s="584"/>
      <c r="J282" s="584"/>
      <c r="K282" s="584"/>
      <c r="L282" s="584"/>
      <c r="M282" s="584"/>
      <c r="N282" s="584"/>
      <c r="O282" s="584"/>
      <c r="P282" s="584"/>
      <c r="Q282" s="584"/>
      <c r="R282" s="584"/>
      <c r="S282" s="584"/>
      <c r="T282" s="584"/>
      <c r="U282" s="584"/>
      <c r="V282" s="584"/>
      <c r="W282" s="584"/>
    </row>
    <row r="283" spans="1:23" ht="16.5" customHeight="1">
      <c r="A283" s="584"/>
      <c r="B283" s="584"/>
      <c r="C283" s="592"/>
      <c r="D283" s="584"/>
      <c r="E283" s="584"/>
      <c r="F283" s="584"/>
      <c r="G283" s="584"/>
      <c r="H283" s="584"/>
      <c r="I283" s="584"/>
      <c r="J283" s="584"/>
      <c r="K283" s="584"/>
      <c r="L283" s="584"/>
      <c r="M283" s="584"/>
      <c r="N283" s="584"/>
      <c r="O283" s="584"/>
      <c r="P283" s="584"/>
      <c r="Q283" s="584"/>
      <c r="R283" s="584"/>
      <c r="S283" s="584"/>
      <c r="T283" s="584"/>
      <c r="U283" s="584"/>
      <c r="V283" s="584"/>
      <c r="W283" s="584"/>
    </row>
    <row r="284" spans="1:23" ht="16.5" customHeight="1">
      <c r="A284" s="584"/>
      <c r="B284" s="584"/>
      <c r="C284" s="592"/>
      <c r="D284" s="584"/>
      <c r="E284" s="584"/>
      <c r="F284" s="584"/>
      <c r="G284" s="584"/>
      <c r="H284" s="584"/>
      <c r="I284" s="584"/>
      <c r="J284" s="584"/>
      <c r="K284" s="584"/>
      <c r="L284" s="584"/>
      <c r="M284" s="584"/>
      <c r="N284" s="584"/>
      <c r="O284" s="584"/>
      <c r="P284" s="584"/>
      <c r="Q284" s="584"/>
      <c r="R284" s="584"/>
      <c r="S284" s="584"/>
      <c r="T284" s="584"/>
      <c r="U284" s="584"/>
      <c r="V284" s="584"/>
      <c r="W284" s="584"/>
    </row>
    <row r="285" spans="1:23" ht="16.5" customHeight="1">
      <c r="A285" s="584"/>
      <c r="B285" s="584"/>
      <c r="C285" s="592"/>
      <c r="D285" s="584"/>
      <c r="E285" s="584"/>
      <c r="F285" s="584"/>
      <c r="G285" s="584"/>
      <c r="H285" s="584"/>
      <c r="I285" s="584"/>
      <c r="J285" s="584"/>
      <c r="K285" s="584"/>
      <c r="L285" s="584"/>
      <c r="M285" s="584"/>
      <c r="N285" s="584"/>
      <c r="O285" s="584"/>
      <c r="P285" s="584"/>
      <c r="Q285" s="584"/>
      <c r="R285" s="584"/>
      <c r="S285" s="584"/>
      <c r="T285" s="584"/>
      <c r="U285" s="584"/>
      <c r="V285" s="584"/>
      <c r="W285" s="584"/>
    </row>
    <row r="286" spans="1:23" ht="16.5" customHeight="1">
      <c r="A286" s="584"/>
      <c r="B286" s="584"/>
      <c r="C286" s="592"/>
      <c r="D286" s="584"/>
      <c r="E286" s="584"/>
      <c r="F286" s="584"/>
      <c r="G286" s="584"/>
      <c r="H286" s="584"/>
      <c r="I286" s="584"/>
      <c r="J286" s="584"/>
      <c r="K286" s="584"/>
      <c r="L286" s="584"/>
      <c r="M286" s="584"/>
      <c r="N286" s="584"/>
      <c r="O286" s="584"/>
      <c r="P286" s="584"/>
      <c r="Q286" s="584"/>
      <c r="R286" s="584"/>
      <c r="S286" s="584"/>
      <c r="T286" s="584"/>
      <c r="U286" s="584"/>
      <c r="V286" s="584"/>
      <c r="W286" s="584"/>
    </row>
    <row r="287" spans="1:23" ht="16.5" customHeight="1">
      <c r="A287" s="584"/>
      <c r="B287" s="584"/>
      <c r="C287" s="592"/>
      <c r="D287" s="584"/>
      <c r="E287" s="584"/>
      <c r="F287" s="584"/>
      <c r="G287" s="584"/>
      <c r="H287" s="584"/>
      <c r="I287" s="584"/>
      <c r="J287" s="584"/>
      <c r="K287" s="584"/>
      <c r="L287" s="584"/>
      <c r="M287" s="584"/>
      <c r="N287" s="584"/>
      <c r="O287" s="584"/>
      <c r="P287" s="584"/>
      <c r="Q287" s="584"/>
      <c r="R287" s="584"/>
      <c r="S287" s="584"/>
      <c r="T287" s="584"/>
      <c r="U287" s="584"/>
      <c r="V287" s="584"/>
      <c r="W287" s="584"/>
    </row>
    <row r="288" spans="1:23" ht="16.5" customHeight="1">
      <c r="A288" s="584"/>
      <c r="B288" s="584"/>
      <c r="C288" s="592"/>
      <c r="D288" s="584"/>
      <c r="E288" s="584"/>
      <c r="F288" s="584"/>
      <c r="G288" s="584"/>
      <c r="H288" s="584"/>
      <c r="I288" s="584"/>
      <c r="J288" s="584"/>
      <c r="K288" s="584"/>
      <c r="L288" s="584"/>
      <c r="M288" s="584"/>
      <c r="N288" s="584"/>
      <c r="O288" s="584"/>
      <c r="P288" s="584"/>
      <c r="Q288" s="584"/>
      <c r="R288" s="584"/>
      <c r="S288" s="584"/>
      <c r="T288" s="584"/>
      <c r="U288" s="584"/>
      <c r="V288" s="584"/>
      <c r="W288" s="584"/>
    </row>
    <row r="289" spans="1:23" ht="16.5" customHeight="1">
      <c r="A289" s="584"/>
      <c r="B289" s="584"/>
      <c r="C289" s="592"/>
      <c r="D289" s="584"/>
      <c r="E289" s="584"/>
      <c r="F289" s="584"/>
      <c r="G289" s="584"/>
      <c r="H289" s="584"/>
      <c r="I289" s="584"/>
      <c r="J289" s="584"/>
      <c r="K289" s="584"/>
      <c r="L289" s="584"/>
      <c r="M289" s="584"/>
      <c r="N289" s="584"/>
      <c r="O289" s="584"/>
      <c r="P289" s="584"/>
      <c r="Q289" s="584"/>
      <c r="R289" s="584"/>
      <c r="S289" s="584"/>
      <c r="T289" s="584"/>
      <c r="U289" s="584"/>
      <c r="V289" s="584"/>
      <c r="W289" s="584"/>
    </row>
    <row r="290" spans="1:23" ht="16.5" customHeight="1">
      <c r="A290" s="584"/>
      <c r="B290" s="584"/>
      <c r="C290" s="592"/>
      <c r="D290" s="584"/>
      <c r="E290" s="584"/>
      <c r="F290" s="584"/>
      <c r="G290" s="584"/>
      <c r="H290" s="584"/>
      <c r="I290" s="584"/>
      <c r="J290" s="584"/>
      <c r="K290" s="584"/>
      <c r="L290" s="584"/>
      <c r="M290" s="584"/>
      <c r="N290" s="584"/>
      <c r="O290" s="584"/>
      <c r="P290" s="584"/>
      <c r="Q290" s="584"/>
      <c r="R290" s="584"/>
      <c r="S290" s="584"/>
      <c r="T290" s="584"/>
      <c r="U290" s="584"/>
      <c r="V290" s="584"/>
      <c r="W290" s="584"/>
    </row>
    <row r="291" spans="1:23" ht="16.5" customHeight="1">
      <c r="A291" s="584"/>
      <c r="B291" s="584"/>
      <c r="C291" s="592"/>
      <c r="D291" s="584"/>
      <c r="E291" s="584"/>
      <c r="F291" s="584"/>
      <c r="G291" s="584"/>
      <c r="H291" s="584"/>
      <c r="I291" s="584"/>
      <c r="J291" s="584"/>
      <c r="K291" s="584"/>
      <c r="L291" s="584"/>
      <c r="M291" s="584"/>
      <c r="N291" s="584"/>
      <c r="O291" s="584"/>
      <c r="P291" s="584"/>
      <c r="Q291" s="584"/>
      <c r="R291" s="584"/>
      <c r="S291" s="584"/>
      <c r="T291" s="584"/>
      <c r="U291" s="584"/>
      <c r="V291" s="584"/>
      <c r="W291" s="584"/>
    </row>
    <row r="292" spans="1:23" ht="16.5" customHeight="1">
      <c r="A292" s="584"/>
      <c r="B292" s="584"/>
      <c r="C292" s="592"/>
      <c r="D292" s="584"/>
      <c r="E292" s="584"/>
      <c r="F292" s="584"/>
      <c r="G292" s="584"/>
      <c r="H292" s="584"/>
      <c r="I292" s="584"/>
      <c r="J292" s="584"/>
      <c r="K292" s="584"/>
      <c r="L292" s="584"/>
      <c r="M292" s="584"/>
      <c r="N292" s="584"/>
      <c r="O292" s="584"/>
      <c r="P292" s="584"/>
      <c r="Q292" s="584"/>
      <c r="R292" s="584"/>
      <c r="S292" s="584"/>
      <c r="T292" s="584"/>
      <c r="U292" s="584"/>
      <c r="V292" s="584"/>
      <c r="W292" s="584"/>
    </row>
    <row r="293" spans="1:23" ht="16.5" customHeight="1">
      <c r="A293" s="584"/>
      <c r="B293" s="584"/>
      <c r="C293" s="592"/>
      <c r="D293" s="584"/>
      <c r="E293" s="584"/>
      <c r="F293" s="584"/>
      <c r="G293" s="584"/>
      <c r="H293" s="584"/>
      <c r="I293" s="584"/>
      <c r="J293" s="584"/>
      <c r="K293" s="584"/>
      <c r="L293" s="584"/>
      <c r="M293" s="584"/>
      <c r="N293" s="584"/>
      <c r="O293" s="584"/>
      <c r="P293" s="584"/>
      <c r="Q293" s="584"/>
      <c r="R293" s="584"/>
      <c r="S293" s="584"/>
      <c r="T293" s="584"/>
      <c r="U293" s="584"/>
      <c r="V293" s="584"/>
      <c r="W293" s="584"/>
    </row>
    <row r="294" spans="1:23" ht="16.5" customHeight="1">
      <c r="A294" s="584"/>
      <c r="B294" s="584"/>
      <c r="C294" s="592"/>
      <c r="D294" s="584"/>
      <c r="E294" s="584"/>
      <c r="F294" s="584"/>
      <c r="G294" s="584"/>
      <c r="H294" s="584"/>
      <c r="I294" s="584"/>
      <c r="J294" s="584"/>
      <c r="K294" s="584"/>
      <c r="L294" s="584"/>
      <c r="M294" s="584"/>
      <c r="N294" s="584"/>
      <c r="O294" s="584"/>
      <c r="P294" s="584"/>
      <c r="Q294" s="584"/>
      <c r="R294" s="584"/>
      <c r="S294" s="584"/>
      <c r="T294" s="584"/>
      <c r="U294" s="584"/>
      <c r="V294" s="584"/>
      <c r="W294" s="584"/>
    </row>
    <row r="295" spans="1:23" ht="16.5" customHeight="1">
      <c r="A295" s="584"/>
      <c r="B295" s="584"/>
      <c r="C295" s="592"/>
      <c r="D295" s="584"/>
      <c r="E295" s="584"/>
      <c r="F295" s="584"/>
      <c r="G295" s="584"/>
      <c r="H295" s="584"/>
      <c r="I295" s="584"/>
      <c r="J295" s="584"/>
      <c r="K295" s="584"/>
      <c r="L295" s="584"/>
      <c r="M295" s="584"/>
      <c r="N295" s="584"/>
      <c r="O295" s="584"/>
      <c r="P295" s="584"/>
      <c r="Q295" s="584"/>
      <c r="R295" s="584"/>
      <c r="S295" s="584"/>
      <c r="T295" s="584"/>
      <c r="U295" s="584"/>
      <c r="V295" s="584"/>
      <c r="W295" s="584"/>
    </row>
    <row r="296" spans="1:23" ht="16.5" customHeight="1">
      <c r="A296" s="584"/>
      <c r="B296" s="584"/>
      <c r="C296" s="592"/>
      <c r="D296" s="584"/>
      <c r="E296" s="584"/>
      <c r="F296" s="584"/>
      <c r="G296" s="584"/>
      <c r="H296" s="584"/>
      <c r="I296" s="584"/>
      <c r="J296" s="584"/>
      <c r="K296" s="584"/>
      <c r="L296" s="584"/>
      <c r="M296" s="584"/>
      <c r="N296" s="584"/>
      <c r="O296" s="584"/>
      <c r="P296" s="584"/>
      <c r="Q296" s="584"/>
      <c r="R296" s="584"/>
      <c r="S296" s="584"/>
      <c r="T296" s="584"/>
      <c r="U296" s="584"/>
      <c r="V296" s="584"/>
      <c r="W296" s="584"/>
    </row>
    <row r="297" spans="1:23" ht="16.5" customHeight="1">
      <c r="A297" s="584"/>
      <c r="B297" s="584"/>
      <c r="C297" s="592"/>
      <c r="D297" s="584"/>
      <c r="E297" s="584"/>
      <c r="F297" s="584"/>
      <c r="G297" s="584"/>
      <c r="H297" s="584"/>
      <c r="I297" s="584"/>
      <c r="J297" s="584"/>
      <c r="K297" s="584"/>
      <c r="L297" s="584"/>
      <c r="M297" s="584"/>
      <c r="N297" s="584"/>
      <c r="O297" s="584"/>
      <c r="P297" s="584"/>
      <c r="Q297" s="584"/>
      <c r="R297" s="584"/>
      <c r="S297" s="584"/>
      <c r="T297" s="584"/>
      <c r="U297" s="584"/>
      <c r="V297" s="584"/>
      <c r="W297" s="584"/>
    </row>
    <row r="298" spans="1:23" ht="16.5" customHeight="1">
      <c r="A298" s="584"/>
      <c r="B298" s="584"/>
      <c r="C298" s="592"/>
      <c r="D298" s="584"/>
      <c r="E298" s="584"/>
      <c r="F298" s="584"/>
      <c r="G298" s="584"/>
      <c r="H298" s="584"/>
      <c r="I298" s="584"/>
      <c r="J298" s="584"/>
      <c r="K298" s="584"/>
      <c r="L298" s="584"/>
      <c r="M298" s="584"/>
      <c r="N298" s="584"/>
      <c r="O298" s="584"/>
      <c r="P298" s="584"/>
      <c r="Q298" s="584"/>
      <c r="R298" s="584"/>
      <c r="S298" s="584"/>
      <c r="T298" s="584"/>
      <c r="U298" s="584"/>
      <c r="V298" s="584"/>
      <c r="W298" s="584"/>
    </row>
    <row r="299" spans="1:23" ht="16.5" customHeight="1">
      <c r="A299" s="584"/>
      <c r="B299" s="584"/>
      <c r="C299" s="592"/>
      <c r="D299" s="584"/>
      <c r="E299" s="584"/>
      <c r="F299" s="584"/>
      <c r="G299" s="584"/>
      <c r="H299" s="584"/>
      <c r="I299" s="584"/>
      <c r="J299" s="584"/>
      <c r="K299" s="584"/>
      <c r="L299" s="584"/>
      <c r="M299" s="584"/>
      <c r="N299" s="584"/>
      <c r="O299" s="584"/>
      <c r="P299" s="584"/>
      <c r="Q299" s="584"/>
      <c r="R299" s="584"/>
      <c r="S299" s="584"/>
      <c r="T299" s="584"/>
      <c r="U299" s="584"/>
      <c r="V299" s="584"/>
      <c r="W299" s="584"/>
    </row>
    <row r="300" spans="1:23" ht="16.5" customHeight="1">
      <c r="A300" s="584"/>
      <c r="B300" s="584"/>
      <c r="C300" s="592"/>
      <c r="D300" s="584"/>
      <c r="E300" s="584"/>
      <c r="F300" s="584"/>
      <c r="G300" s="584"/>
      <c r="H300" s="584"/>
      <c r="I300" s="584"/>
      <c r="J300" s="584"/>
      <c r="K300" s="584"/>
      <c r="L300" s="584"/>
      <c r="M300" s="584"/>
      <c r="N300" s="584"/>
      <c r="O300" s="584"/>
      <c r="P300" s="584"/>
      <c r="Q300" s="584"/>
      <c r="R300" s="584"/>
      <c r="S300" s="584"/>
      <c r="T300" s="584"/>
      <c r="U300" s="584"/>
      <c r="V300" s="584"/>
      <c r="W300" s="584"/>
    </row>
    <row r="301" spans="1:23" ht="16.5" customHeight="1">
      <c r="A301" s="584"/>
      <c r="B301" s="584"/>
      <c r="C301" s="592"/>
      <c r="D301" s="584"/>
      <c r="E301" s="584"/>
      <c r="F301" s="584"/>
      <c r="G301" s="584"/>
      <c r="H301" s="584"/>
      <c r="I301" s="584"/>
      <c r="J301" s="584"/>
      <c r="K301" s="584"/>
      <c r="L301" s="584"/>
      <c r="M301" s="584"/>
      <c r="N301" s="584"/>
      <c r="O301" s="584"/>
      <c r="P301" s="584"/>
      <c r="Q301" s="584"/>
      <c r="R301" s="584"/>
      <c r="S301" s="584"/>
      <c r="T301" s="584"/>
      <c r="U301" s="584"/>
      <c r="V301" s="584"/>
      <c r="W301" s="584"/>
    </row>
    <row r="302" spans="1:23" ht="16.5" customHeight="1">
      <c r="A302" s="584"/>
      <c r="B302" s="584"/>
      <c r="C302" s="592"/>
      <c r="D302" s="584"/>
      <c r="E302" s="584"/>
      <c r="F302" s="584"/>
      <c r="G302" s="584"/>
      <c r="H302" s="584"/>
      <c r="I302" s="584"/>
      <c r="J302" s="584"/>
      <c r="K302" s="584"/>
      <c r="L302" s="584"/>
      <c r="M302" s="584"/>
      <c r="N302" s="584"/>
      <c r="O302" s="584"/>
      <c r="P302" s="584"/>
      <c r="Q302" s="584"/>
      <c r="R302" s="584"/>
      <c r="S302" s="584"/>
      <c r="T302" s="584"/>
      <c r="U302" s="584"/>
      <c r="V302" s="584"/>
      <c r="W302" s="584"/>
    </row>
    <row r="303" spans="1:23" ht="16.5" customHeight="1">
      <c r="A303" s="584"/>
      <c r="B303" s="584"/>
      <c r="C303" s="592"/>
      <c r="D303" s="584"/>
      <c r="E303" s="584"/>
      <c r="F303" s="584"/>
      <c r="G303" s="584"/>
      <c r="H303" s="584"/>
      <c r="I303" s="584"/>
      <c r="J303" s="584"/>
      <c r="K303" s="584"/>
      <c r="L303" s="584"/>
      <c r="M303" s="584"/>
      <c r="N303" s="584"/>
      <c r="O303" s="584"/>
      <c r="P303" s="584"/>
      <c r="Q303" s="584"/>
      <c r="R303" s="584"/>
      <c r="S303" s="584"/>
      <c r="T303" s="584"/>
      <c r="U303" s="584"/>
      <c r="V303" s="584"/>
      <c r="W303" s="584"/>
    </row>
    <row r="304" spans="1:23" ht="16.5" customHeight="1">
      <c r="A304" s="584"/>
      <c r="B304" s="584"/>
      <c r="C304" s="592"/>
      <c r="D304" s="584"/>
      <c r="E304" s="584"/>
      <c r="F304" s="584"/>
      <c r="G304" s="584"/>
      <c r="H304" s="584"/>
      <c r="I304" s="584"/>
      <c r="J304" s="584"/>
      <c r="K304" s="584"/>
      <c r="L304" s="584"/>
      <c r="M304" s="584"/>
      <c r="N304" s="584"/>
      <c r="O304" s="584"/>
      <c r="P304" s="584"/>
      <c r="Q304" s="584"/>
      <c r="R304" s="584"/>
      <c r="S304" s="584"/>
      <c r="T304" s="584"/>
      <c r="U304" s="584"/>
      <c r="V304" s="584"/>
      <c r="W304" s="584"/>
    </row>
    <row r="305" spans="1:23" ht="16.5" customHeight="1">
      <c r="A305" s="584"/>
      <c r="B305" s="584"/>
      <c r="C305" s="592"/>
      <c r="D305" s="584"/>
      <c r="E305" s="584"/>
      <c r="F305" s="584"/>
      <c r="G305" s="584"/>
      <c r="H305" s="584"/>
      <c r="I305" s="584"/>
      <c r="J305" s="584"/>
      <c r="K305" s="584"/>
      <c r="L305" s="584"/>
      <c r="M305" s="584"/>
      <c r="N305" s="584"/>
      <c r="O305" s="584"/>
      <c r="P305" s="584"/>
      <c r="Q305" s="584"/>
      <c r="R305" s="584"/>
      <c r="S305" s="584"/>
      <c r="T305" s="584"/>
      <c r="U305" s="584"/>
      <c r="V305" s="584"/>
      <c r="W305" s="584"/>
    </row>
    <row r="306" spans="1:23" ht="16.5" customHeight="1">
      <c r="A306" s="584"/>
      <c r="B306" s="584"/>
      <c r="C306" s="592"/>
      <c r="D306" s="584"/>
      <c r="E306" s="584"/>
      <c r="F306" s="584"/>
      <c r="G306" s="584"/>
      <c r="H306" s="584"/>
      <c r="I306" s="584"/>
      <c r="J306" s="584"/>
      <c r="K306" s="584"/>
      <c r="L306" s="584"/>
      <c r="M306" s="584"/>
      <c r="N306" s="584"/>
      <c r="O306" s="584"/>
      <c r="P306" s="584"/>
      <c r="Q306" s="584"/>
      <c r="R306" s="584"/>
      <c r="S306" s="584"/>
      <c r="T306" s="584"/>
      <c r="U306" s="584"/>
      <c r="V306" s="584"/>
      <c r="W306" s="584"/>
    </row>
    <row r="307" spans="1:23" ht="16.5" customHeight="1">
      <c r="A307" s="584"/>
      <c r="B307" s="584"/>
      <c r="C307" s="592"/>
      <c r="D307" s="584"/>
      <c r="E307" s="584"/>
      <c r="F307" s="584"/>
      <c r="G307" s="584"/>
      <c r="H307" s="584"/>
      <c r="I307" s="584"/>
      <c r="J307" s="584"/>
      <c r="K307" s="584"/>
      <c r="L307" s="584"/>
      <c r="M307" s="584"/>
      <c r="N307" s="584"/>
      <c r="O307" s="584"/>
      <c r="P307" s="584"/>
      <c r="Q307" s="584"/>
      <c r="R307" s="584"/>
      <c r="S307" s="584"/>
      <c r="T307" s="584"/>
      <c r="U307" s="584"/>
      <c r="V307" s="584"/>
      <c r="W307" s="584"/>
    </row>
    <row r="308" spans="1:23" ht="16.5" customHeight="1">
      <c r="A308" s="584"/>
      <c r="B308" s="584"/>
      <c r="C308" s="592"/>
      <c r="D308" s="584"/>
      <c r="E308" s="584"/>
      <c r="F308" s="584"/>
      <c r="G308" s="584"/>
      <c r="H308" s="584"/>
      <c r="I308" s="584"/>
      <c r="J308" s="584"/>
      <c r="K308" s="584"/>
      <c r="L308" s="584"/>
      <c r="M308" s="584"/>
      <c r="N308" s="584"/>
      <c r="O308" s="584"/>
      <c r="P308" s="584"/>
      <c r="Q308" s="584"/>
      <c r="R308" s="584"/>
      <c r="S308" s="584"/>
      <c r="T308" s="584"/>
      <c r="U308" s="584"/>
      <c r="V308" s="584"/>
      <c r="W308" s="584"/>
    </row>
    <row r="309" spans="1:23" ht="16.5" customHeight="1">
      <c r="A309" s="584"/>
      <c r="B309" s="584"/>
      <c r="C309" s="592"/>
      <c r="D309" s="584"/>
      <c r="E309" s="584"/>
      <c r="F309" s="584"/>
      <c r="G309" s="584"/>
      <c r="H309" s="584"/>
      <c r="I309" s="584"/>
      <c r="J309" s="584"/>
      <c r="K309" s="584"/>
      <c r="L309" s="584"/>
      <c r="M309" s="584"/>
      <c r="N309" s="584"/>
      <c r="O309" s="584"/>
      <c r="P309" s="584"/>
      <c r="Q309" s="584"/>
      <c r="R309" s="584"/>
      <c r="S309" s="584"/>
      <c r="T309" s="584"/>
      <c r="U309" s="584"/>
      <c r="V309" s="584"/>
      <c r="W309" s="584"/>
    </row>
    <row r="310" spans="1:23" ht="16.5" customHeight="1">
      <c r="A310" s="584"/>
      <c r="B310" s="584"/>
      <c r="C310" s="592"/>
      <c r="D310" s="584"/>
      <c r="E310" s="584"/>
      <c r="F310" s="584"/>
      <c r="G310" s="584"/>
      <c r="H310" s="584"/>
      <c r="I310" s="584"/>
      <c r="J310" s="584"/>
      <c r="K310" s="584"/>
      <c r="L310" s="584"/>
      <c r="M310" s="584"/>
      <c r="N310" s="584"/>
      <c r="O310" s="584"/>
      <c r="P310" s="584"/>
      <c r="Q310" s="584"/>
      <c r="R310" s="584"/>
      <c r="S310" s="584"/>
      <c r="T310" s="584"/>
      <c r="U310" s="584"/>
      <c r="V310" s="584"/>
      <c r="W310" s="584"/>
    </row>
    <row r="311" spans="1:23" ht="16.5" customHeight="1">
      <c r="A311" s="584"/>
      <c r="B311" s="584"/>
      <c r="C311" s="592"/>
      <c r="D311" s="584"/>
      <c r="E311" s="584"/>
      <c r="F311" s="584"/>
      <c r="G311" s="584"/>
      <c r="H311" s="584"/>
      <c r="I311" s="584"/>
      <c r="J311" s="584"/>
      <c r="K311" s="584"/>
      <c r="L311" s="584"/>
      <c r="M311" s="584"/>
      <c r="N311" s="584"/>
      <c r="O311" s="584"/>
      <c r="P311" s="584"/>
      <c r="Q311" s="584"/>
      <c r="R311" s="584"/>
      <c r="S311" s="584"/>
      <c r="T311" s="584"/>
      <c r="U311" s="584"/>
      <c r="V311" s="584"/>
      <c r="W311" s="584"/>
    </row>
    <row r="312" spans="1:23" ht="16.5" customHeight="1">
      <c r="A312" s="584"/>
      <c r="B312" s="584"/>
      <c r="C312" s="592"/>
      <c r="D312" s="584"/>
      <c r="E312" s="584"/>
      <c r="F312" s="584"/>
      <c r="G312" s="584"/>
      <c r="H312" s="584"/>
      <c r="I312" s="584"/>
      <c r="J312" s="584"/>
      <c r="K312" s="584"/>
      <c r="L312" s="584"/>
      <c r="M312" s="584"/>
      <c r="N312" s="584"/>
      <c r="O312" s="584"/>
      <c r="P312" s="584"/>
      <c r="Q312" s="584"/>
      <c r="R312" s="584"/>
      <c r="S312" s="584"/>
      <c r="T312" s="584"/>
      <c r="U312" s="584"/>
      <c r="V312" s="584"/>
      <c r="W312" s="584"/>
    </row>
    <row r="313" spans="1:23" ht="16.5" customHeight="1">
      <c r="A313" s="584"/>
      <c r="B313" s="584"/>
      <c r="C313" s="592"/>
      <c r="D313" s="584"/>
      <c r="E313" s="584"/>
      <c r="F313" s="584"/>
      <c r="G313" s="584"/>
      <c r="H313" s="584"/>
      <c r="I313" s="584"/>
      <c r="J313" s="584"/>
      <c r="K313" s="584"/>
      <c r="L313" s="584"/>
      <c r="M313" s="584"/>
      <c r="N313" s="584"/>
      <c r="O313" s="584"/>
      <c r="P313" s="584"/>
      <c r="Q313" s="584"/>
      <c r="R313" s="584"/>
      <c r="S313" s="584"/>
      <c r="T313" s="584"/>
      <c r="U313" s="584"/>
      <c r="V313" s="584"/>
      <c r="W313" s="584"/>
    </row>
    <row r="314" spans="1:23" ht="16.5" customHeight="1">
      <c r="A314" s="584"/>
      <c r="B314" s="584"/>
      <c r="C314" s="592"/>
      <c r="D314" s="584"/>
      <c r="E314" s="584"/>
      <c r="F314" s="584"/>
      <c r="G314" s="584"/>
      <c r="H314" s="584"/>
      <c r="I314" s="584"/>
      <c r="J314" s="584"/>
      <c r="K314" s="584"/>
      <c r="L314" s="584"/>
      <c r="M314" s="584"/>
      <c r="N314" s="584"/>
      <c r="O314" s="584"/>
      <c r="P314" s="584"/>
      <c r="Q314" s="584"/>
      <c r="R314" s="584"/>
      <c r="S314" s="584"/>
      <c r="T314" s="584"/>
      <c r="U314" s="584"/>
      <c r="V314" s="584"/>
      <c r="W314" s="584"/>
    </row>
    <row r="315" spans="1:23" ht="16.5" customHeight="1">
      <c r="A315" s="584"/>
      <c r="B315" s="584"/>
      <c r="C315" s="592"/>
      <c r="D315" s="584"/>
      <c r="E315" s="584"/>
      <c r="F315" s="584"/>
      <c r="G315" s="584"/>
      <c r="H315" s="584"/>
      <c r="I315" s="584"/>
      <c r="J315" s="584"/>
      <c r="K315" s="584"/>
      <c r="L315" s="584"/>
      <c r="M315" s="584"/>
      <c r="N315" s="584"/>
      <c r="O315" s="584"/>
      <c r="P315" s="584"/>
      <c r="Q315" s="584"/>
      <c r="R315" s="584"/>
      <c r="S315" s="584"/>
      <c r="T315" s="584"/>
      <c r="U315" s="584"/>
      <c r="V315" s="584"/>
      <c r="W315" s="584"/>
    </row>
    <row r="316" spans="1:23" ht="16.5" customHeight="1">
      <c r="A316" s="584"/>
      <c r="B316" s="584"/>
      <c r="C316" s="592"/>
      <c r="D316" s="584"/>
      <c r="E316" s="584"/>
      <c r="F316" s="584"/>
      <c r="G316" s="584"/>
      <c r="H316" s="584"/>
      <c r="I316" s="584"/>
      <c r="J316" s="584"/>
      <c r="K316" s="584"/>
      <c r="L316" s="584"/>
      <c r="M316" s="584"/>
      <c r="N316" s="584"/>
      <c r="O316" s="584"/>
      <c r="P316" s="584"/>
      <c r="Q316" s="584"/>
      <c r="R316" s="584"/>
      <c r="S316" s="584"/>
      <c r="T316" s="584"/>
      <c r="U316" s="584"/>
      <c r="V316" s="584"/>
      <c r="W316" s="584"/>
    </row>
    <row r="317" spans="1:23" ht="16.5" customHeight="1">
      <c r="A317" s="584"/>
      <c r="B317" s="584"/>
      <c r="C317" s="592"/>
      <c r="D317" s="584"/>
      <c r="E317" s="584"/>
      <c r="F317" s="584"/>
      <c r="G317" s="584"/>
      <c r="H317" s="584"/>
      <c r="I317" s="584"/>
      <c r="J317" s="584"/>
      <c r="K317" s="584"/>
      <c r="L317" s="584"/>
      <c r="M317" s="584"/>
      <c r="N317" s="584"/>
      <c r="O317" s="584"/>
      <c r="P317" s="584"/>
      <c r="Q317" s="584"/>
      <c r="R317" s="584"/>
      <c r="S317" s="584"/>
      <c r="T317" s="584"/>
      <c r="U317" s="584"/>
      <c r="V317" s="584"/>
      <c r="W317" s="584"/>
    </row>
    <row r="318" spans="1:23" ht="16.5" customHeight="1">
      <c r="A318" s="584"/>
      <c r="B318" s="584"/>
      <c r="C318" s="592"/>
      <c r="D318" s="584"/>
      <c r="E318" s="584"/>
      <c r="F318" s="584"/>
      <c r="G318" s="584"/>
      <c r="H318" s="584"/>
      <c r="I318" s="584"/>
      <c r="J318" s="584"/>
      <c r="K318" s="584"/>
      <c r="L318" s="584"/>
      <c r="M318" s="584"/>
      <c r="N318" s="584"/>
      <c r="O318" s="584"/>
      <c r="P318" s="584"/>
      <c r="Q318" s="584"/>
      <c r="R318" s="584"/>
      <c r="S318" s="584"/>
      <c r="T318" s="584"/>
      <c r="U318" s="584"/>
      <c r="V318" s="584"/>
      <c r="W318" s="584"/>
    </row>
    <row r="319" spans="1:23" ht="16.5" customHeight="1">
      <c r="A319" s="584"/>
      <c r="B319" s="584"/>
      <c r="C319" s="592"/>
      <c r="D319" s="584"/>
      <c r="E319" s="584"/>
      <c r="F319" s="584"/>
      <c r="G319" s="584"/>
      <c r="H319" s="584"/>
      <c r="I319" s="584"/>
      <c r="J319" s="584"/>
      <c r="K319" s="584"/>
      <c r="L319" s="584"/>
      <c r="M319" s="584"/>
      <c r="N319" s="584"/>
      <c r="O319" s="584"/>
      <c r="P319" s="584"/>
      <c r="Q319" s="584"/>
      <c r="R319" s="584"/>
      <c r="S319" s="584"/>
      <c r="T319" s="584"/>
      <c r="U319" s="584"/>
      <c r="V319" s="584"/>
      <c r="W319" s="584"/>
    </row>
    <row r="320" spans="1:23" ht="16.5" customHeight="1">
      <c r="A320" s="584"/>
      <c r="B320" s="584"/>
      <c r="C320" s="592"/>
      <c r="D320" s="584"/>
      <c r="E320" s="584"/>
      <c r="F320" s="584"/>
      <c r="G320" s="584"/>
      <c r="H320" s="584"/>
      <c r="I320" s="584"/>
      <c r="J320" s="584"/>
      <c r="K320" s="584"/>
      <c r="L320" s="584"/>
      <c r="M320" s="584"/>
      <c r="N320" s="584"/>
      <c r="O320" s="584"/>
      <c r="P320" s="584"/>
      <c r="Q320" s="584"/>
      <c r="R320" s="584"/>
      <c r="S320" s="584"/>
      <c r="T320" s="584"/>
      <c r="U320" s="584"/>
      <c r="V320" s="584"/>
      <c r="W320" s="584"/>
    </row>
    <row r="321" spans="1:23" ht="16.5" customHeight="1">
      <c r="A321" s="584"/>
      <c r="B321" s="584"/>
      <c r="C321" s="592"/>
      <c r="D321" s="584"/>
      <c r="E321" s="584"/>
      <c r="F321" s="584"/>
      <c r="G321" s="584"/>
      <c r="H321" s="584"/>
      <c r="I321" s="584"/>
      <c r="J321" s="584"/>
      <c r="K321" s="584"/>
      <c r="L321" s="584"/>
      <c r="M321" s="584"/>
      <c r="N321" s="584"/>
      <c r="O321" s="584"/>
      <c r="P321" s="584"/>
      <c r="Q321" s="584"/>
      <c r="R321" s="584"/>
      <c r="S321" s="584"/>
      <c r="T321" s="584"/>
      <c r="U321" s="584"/>
      <c r="V321" s="584"/>
      <c r="W321" s="584"/>
    </row>
    <row r="322" spans="1:23" ht="16.5" customHeight="1">
      <c r="A322" s="584"/>
      <c r="B322" s="584"/>
      <c r="C322" s="592"/>
      <c r="D322" s="584"/>
      <c r="E322" s="584"/>
      <c r="F322" s="584"/>
      <c r="G322" s="584"/>
      <c r="H322" s="584"/>
      <c r="I322" s="584"/>
      <c r="J322" s="584"/>
      <c r="K322" s="584"/>
      <c r="L322" s="584"/>
      <c r="M322" s="584"/>
      <c r="N322" s="584"/>
      <c r="O322" s="584"/>
      <c r="P322" s="584"/>
      <c r="Q322" s="584"/>
      <c r="R322" s="584"/>
      <c r="S322" s="584"/>
      <c r="T322" s="584"/>
      <c r="U322" s="584"/>
      <c r="V322" s="584"/>
      <c r="W322" s="584"/>
    </row>
    <row r="323" spans="1:23" ht="16.5" customHeight="1">
      <c r="A323" s="584"/>
      <c r="B323" s="584"/>
      <c r="C323" s="592"/>
      <c r="D323" s="584"/>
      <c r="E323" s="584"/>
      <c r="F323" s="584"/>
      <c r="G323" s="584"/>
      <c r="H323" s="584"/>
      <c r="I323" s="584"/>
      <c r="J323" s="584"/>
      <c r="K323" s="584"/>
      <c r="L323" s="584"/>
      <c r="M323" s="584"/>
      <c r="N323" s="584"/>
      <c r="O323" s="584"/>
      <c r="P323" s="584"/>
      <c r="Q323" s="584"/>
      <c r="R323" s="584"/>
      <c r="S323" s="584"/>
      <c r="T323" s="584"/>
      <c r="U323" s="584"/>
      <c r="V323" s="584"/>
      <c r="W323" s="584"/>
    </row>
    <row r="324" spans="1:23" ht="16.5" customHeight="1">
      <c r="A324" s="584"/>
      <c r="B324" s="584"/>
      <c r="C324" s="592"/>
      <c r="D324" s="584"/>
      <c r="E324" s="584"/>
      <c r="F324" s="584"/>
      <c r="G324" s="584"/>
      <c r="H324" s="584"/>
      <c r="I324" s="584"/>
      <c r="J324" s="584"/>
      <c r="K324" s="584"/>
      <c r="L324" s="584"/>
      <c r="M324" s="584"/>
      <c r="N324" s="584"/>
      <c r="O324" s="584"/>
      <c r="P324" s="584"/>
      <c r="Q324" s="584"/>
      <c r="R324" s="584"/>
      <c r="S324" s="584"/>
      <c r="T324" s="584"/>
      <c r="U324" s="584"/>
      <c r="V324" s="584"/>
      <c r="W324" s="584"/>
    </row>
    <row r="325" spans="1:23" ht="16.5" customHeight="1">
      <c r="A325" s="584"/>
      <c r="B325" s="584"/>
      <c r="C325" s="592"/>
      <c r="D325" s="584"/>
      <c r="E325" s="584"/>
      <c r="F325" s="584"/>
      <c r="G325" s="584"/>
      <c r="H325" s="584"/>
      <c r="I325" s="584"/>
      <c r="J325" s="584"/>
      <c r="K325" s="584"/>
      <c r="L325" s="584"/>
      <c r="M325" s="584"/>
      <c r="N325" s="584"/>
      <c r="O325" s="584"/>
      <c r="P325" s="584"/>
      <c r="Q325" s="584"/>
      <c r="R325" s="584"/>
      <c r="S325" s="584"/>
      <c r="T325" s="584"/>
      <c r="U325" s="584"/>
      <c r="V325" s="584"/>
      <c r="W325" s="584"/>
    </row>
    <row r="326" spans="1:23" ht="16.5" customHeight="1">
      <c r="A326" s="584"/>
      <c r="B326" s="584"/>
      <c r="C326" s="592"/>
      <c r="D326" s="584"/>
      <c r="E326" s="584"/>
      <c r="F326" s="584"/>
      <c r="G326" s="584"/>
      <c r="H326" s="584"/>
      <c r="I326" s="584"/>
      <c r="J326" s="584"/>
      <c r="K326" s="584"/>
      <c r="L326" s="584"/>
      <c r="M326" s="584"/>
      <c r="N326" s="584"/>
      <c r="O326" s="584"/>
      <c r="P326" s="584"/>
      <c r="Q326" s="584"/>
      <c r="R326" s="584"/>
      <c r="S326" s="584"/>
      <c r="T326" s="584"/>
      <c r="U326" s="584"/>
      <c r="V326" s="584"/>
      <c r="W326" s="584"/>
    </row>
    <row r="327" spans="1:23" ht="16.5" customHeight="1">
      <c r="A327" s="584"/>
      <c r="B327" s="584"/>
      <c r="C327" s="592"/>
      <c r="D327" s="584"/>
      <c r="E327" s="584"/>
      <c r="F327" s="584"/>
      <c r="G327" s="584"/>
      <c r="H327" s="584"/>
      <c r="I327" s="584"/>
      <c r="J327" s="584"/>
      <c r="K327" s="584"/>
      <c r="L327" s="584"/>
      <c r="M327" s="584"/>
      <c r="N327" s="584"/>
      <c r="O327" s="584"/>
      <c r="P327" s="584"/>
      <c r="Q327" s="584"/>
      <c r="R327" s="584"/>
      <c r="S327" s="584"/>
      <c r="T327" s="584"/>
      <c r="U327" s="584"/>
      <c r="V327" s="584"/>
      <c r="W327" s="584"/>
    </row>
    <row r="328" spans="1:23" ht="16.5" customHeight="1">
      <c r="A328" s="584"/>
      <c r="B328" s="584"/>
      <c r="C328" s="592"/>
      <c r="D328" s="584"/>
      <c r="E328" s="584"/>
      <c r="F328" s="584"/>
      <c r="G328" s="584"/>
      <c r="H328" s="584"/>
      <c r="I328" s="584"/>
      <c r="J328" s="584"/>
      <c r="K328" s="584"/>
      <c r="L328" s="584"/>
      <c r="M328" s="584"/>
      <c r="N328" s="584"/>
      <c r="O328" s="584"/>
      <c r="P328" s="584"/>
      <c r="Q328" s="584"/>
      <c r="R328" s="584"/>
      <c r="S328" s="584"/>
      <c r="T328" s="584"/>
      <c r="U328" s="584"/>
      <c r="V328" s="584"/>
      <c r="W328" s="584"/>
    </row>
    <row r="329" spans="1:23" ht="16.5" customHeight="1">
      <c r="A329" s="584"/>
      <c r="B329" s="584"/>
      <c r="C329" s="592"/>
      <c r="D329" s="584"/>
      <c r="E329" s="584"/>
      <c r="F329" s="584"/>
      <c r="G329" s="584"/>
      <c r="H329" s="584"/>
      <c r="I329" s="584"/>
      <c r="J329" s="584"/>
      <c r="K329" s="584"/>
      <c r="L329" s="584"/>
      <c r="M329" s="584"/>
      <c r="N329" s="584"/>
      <c r="O329" s="584"/>
      <c r="P329" s="584"/>
      <c r="Q329" s="584"/>
      <c r="R329" s="584"/>
      <c r="S329" s="584"/>
      <c r="T329" s="584"/>
      <c r="U329" s="584"/>
      <c r="V329" s="584"/>
      <c r="W329" s="584"/>
    </row>
    <row r="330" spans="1:23" ht="16.5" customHeight="1">
      <c r="A330" s="584"/>
      <c r="B330" s="584"/>
      <c r="C330" s="592"/>
      <c r="D330" s="584"/>
      <c r="E330" s="584"/>
      <c r="F330" s="584"/>
      <c r="G330" s="584"/>
      <c r="H330" s="584"/>
      <c r="I330" s="584"/>
      <c r="J330" s="584"/>
      <c r="K330" s="584"/>
      <c r="L330" s="584"/>
      <c r="M330" s="584"/>
      <c r="N330" s="584"/>
      <c r="O330" s="584"/>
      <c r="P330" s="584"/>
      <c r="Q330" s="584"/>
      <c r="R330" s="584"/>
      <c r="S330" s="584"/>
      <c r="T330" s="584"/>
      <c r="U330" s="584"/>
      <c r="V330" s="584"/>
      <c r="W330" s="584"/>
    </row>
    <row r="331" spans="1:23" ht="16.5" customHeight="1">
      <c r="A331" s="584"/>
      <c r="B331" s="584"/>
      <c r="C331" s="592"/>
      <c r="D331" s="584"/>
      <c r="E331" s="584"/>
      <c r="F331" s="584"/>
      <c r="G331" s="584"/>
      <c r="H331" s="584"/>
      <c r="I331" s="584"/>
      <c r="J331" s="584"/>
      <c r="K331" s="584"/>
      <c r="L331" s="584"/>
      <c r="M331" s="584"/>
      <c r="N331" s="584"/>
      <c r="O331" s="584"/>
      <c r="P331" s="584"/>
      <c r="Q331" s="584"/>
      <c r="R331" s="584"/>
      <c r="S331" s="584"/>
      <c r="T331" s="584"/>
      <c r="U331" s="584"/>
      <c r="V331" s="584"/>
      <c r="W331" s="584"/>
    </row>
    <row r="332" spans="1:23" ht="16.5" customHeight="1">
      <c r="A332" s="584"/>
      <c r="B332" s="584"/>
      <c r="C332" s="592"/>
      <c r="D332" s="584"/>
      <c r="E332" s="584"/>
      <c r="F332" s="584"/>
      <c r="G332" s="584"/>
      <c r="H332" s="584"/>
      <c r="I332" s="584"/>
      <c r="J332" s="584"/>
      <c r="K332" s="584"/>
      <c r="L332" s="584"/>
      <c r="M332" s="584"/>
      <c r="N332" s="584"/>
      <c r="O332" s="584"/>
      <c r="P332" s="584"/>
      <c r="Q332" s="584"/>
      <c r="R332" s="584"/>
      <c r="S332" s="584"/>
      <c r="T332" s="584"/>
      <c r="U332" s="584"/>
      <c r="V332" s="584"/>
      <c r="W332" s="584"/>
    </row>
    <row r="333" spans="1:23" ht="16.5" customHeight="1">
      <c r="A333" s="584"/>
      <c r="B333" s="584"/>
      <c r="C333" s="592"/>
      <c r="D333" s="584"/>
      <c r="E333" s="584"/>
      <c r="F333" s="584"/>
      <c r="G333" s="584"/>
      <c r="H333" s="584"/>
      <c r="I333" s="584"/>
      <c r="J333" s="584"/>
      <c r="K333" s="584"/>
      <c r="L333" s="584"/>
      <c r="M333" s="584"/>
      <c r="N333" s="584"/>
      <c r="O333" s="584"/>
      <c r="P333" s="584"/>
      <c r="Q333" s="584"/>
      <c r="R333" s="584"/>
      <c r="S333" s="584"/>
      <c r="T333" s="584"/>
      <c r="U333" s="584"/>
      <c r="V333" s="584"/>
      <c r="W333" s="584"/>
    </row>
    <row r="334" spans="1:23" ht="16.5" customHeight="1">
      <c r="A334" s="584"/>
      <c r="B334" s="584"/>
      <c r="C334" s="592"/>
      <c r="D334" s="584"/>
      <c r="E334" s="584"/>
      <c r="F334" s="584"/>
      <c r="G334" s="584"/>
      <c r="H334" s="584"/>
      <c r="I334" s="584"/>
      <c r="J334" s="584"/>
      <c r="K334" s="584"/>
      <c r="L334" s="584"/>
      <c r="M334" s="584"/>
      <c r="N334" s="584"/>
      <c r="O334" s="584"/>
      <c r="P334" s="584"/>
      <c r="Q334" s="584"/>
      <c r="R334" s="584"/>
      <c r="S334" s="584"/>
      <c r="T334" s="584"/>
      <c r="U334" s="584"/>
      <c r="V334" s="584"/>
      <c r="W334" s="584"/>
    </row>
    <row r="335" spans="1:23" ht="16.5" customHeight="1">
      <c r="A335" s="584"/>
      <c r="B335" s="584"/>
      <c r="C335" s="592"/>
      <c r="D335" s="584"/>
      <c r="E335" s="584"/>
      <c r="F335" s="584"/>
      <c r="G335" s="584"/>
      <c r="H335" s="584"/>
      <c r="I335" s="584"/>
      <c r="J335" s="584"/>
      <c r="K335" s="584"/>
      <c r="L335" s="584"/>
      <c r="M335" s="584"/>
      <c r="N335" s="584"/>
      <c r="O335" s="584"/>
      <c r="P335" s="584"/>
      <c r="Q335" s="584"/>
      <c r="R335" s="584"/>
      <c r="S335" s="584"/>
      <c r="T335" s="584"/>
      <c r="U335" s="584"/>
      <c r="V335" s="584"/>
      <c r="W335" s="584"/>
    </row>
    <row r="336" spans="1:23" ht="16.5" customHeight="1">
      <c r="A336" s="584"/>
      <c r="B336" s="584"/>
      <c r="C336" s="592"/>
      <c r="D336" s="584"/>
      <c r="E336" s="584"/>
      <c r="F336" s="584"/>
      <c r="G336" s="584"/>
      <c r="H336" s="584"/>
      <c r="I336" s="584"/>
      <c r="J336" s="584"/>
      <c r="K336" s="584"/>
      <c r="L336" s="584"/>
      <c r="M336" s="584"/>
      <c r="N336" s="584"/>
      <c r="O336" s="584"/>
      <c r="P336" s="584"/>
      <c r="Q336" s="584"/>
      <c r="R336" s="584"/>
      <c r="S336" s="584"/>
      <c r="T336" s="584"/>
      <c r="U336" s="584"/>
      <c r="V336" s="584"/>
      <c r="W336" s="584"/>
    </row>
    <row r="337" spans="1:23" ht="16.5" customHeight="1">
      <c r="A337" s="584"/>
      <c r="B337" s="584"/>
      <c r="C337" s="592"/>
      <c r="D337" s="584"/>
      <c r="E337" s="584"/>
      <c r="F337" s="584"/>
      <c r="G337" s="584"/>
      <c r="H337" s="584"/>
      <c r="I337" s="584"/>
      <c r="J337" s="584"/>
      <c r="K337" s="584"/>
      <c r="L337" s="584"/>
      <c r="M337" s="584"/>
      <c r="N337" s="584"/>
      <c r="O337" s="584"/>
      <c r="P337" s="584"/>
      <c r="Q337" s="584"/>
      <c r="R337" s="584"/>
      <c r="S337" s="584"/>
      <c r="T337" s="584"/>
      <c r="U337" s="584"/>
      <c r="V337" s="584"/>
      <c r="W337" s="584"/>
    </row>
    <row r="338" spans="1:23" ht="16.5" customHeight="1">
      <c r="A338" s="584"/>
      <c r="B338" s="584"/>
      <c r="C338" s="592"/>
      <c r="D338" s="584"/>
      <c r="E338" s="584"/>
      <c r="F338" s="584"/>
      <c r="G338" s="584"/>
      <c r="H338" s="584"/>
      <c r="I338" s="584"/>
      <c r="J338" s="584"/>
      <c r="K338" s="584"/>
      <c r="L338" s="584"/>
      <c r="M338" s="584"/>
      <c r="N338" s="584"/>
      <c r="O338" s="584"/>
      <c r="P338" s="584"/>
      <c r="Q338" s="584"/>
      <c r="R338" s="584"/>
      <c r="S338" s="584"/>
      <c r="T338" s="584"/>
      <c r="U338" s="584"/>
      <c r="V338" s="584"/>
      <c r="W338" s="584"/>
    </row>
    <row r="339" spans="1:23" ht="16.5" customHeight="1">
      <c r="A339" s="584"/>
      <c r="B339" s="584"/>
      <c r="C339" s="592"/>
      <c r="D339" s="584"/>
      <c r="E339" s="584"/>
      <c r="F339" s="584"/>
      <c r="G339" s="584"/>
      <c r="H339" s="584"/>
      <c r="I339" s="584"/>
      <c r="J339" s="584"/>
      <c r="K339" s="584"/>
      <c r="L339" s="584"/>
      <c r="M339" s="584"/>
      <c r="N339" s="584"/>
      <c r="O339" s="584"/>
      <c r="P339" s="584"/>
      <c r="Q339" s="584"/>
      <c r="R339" s="584"/>
      <c r="S339" s="584"/>
      <c r="T339" s="584"/>
      <c r="U339" s="584"/>
      <c r="V339" s="584"/>
      <c r="W339" s="584"/>
    </row>
    <row r="340" spans="1:23" ht="16.5" customHeight="1">
      <c r="A340" s="584"/>
      <c r="B340" s="584"/>
      <c r="C340" s="592"/>
      <c r="D340" s="584"/>
      <c r="E340" s="584"/>
      <c r="F340" s="584"/>
      <c r="G340" s="584"/>
      <c r="H340" s="584"/>
      <c r="I340" s="584"/>
      <c r="J340" s="584"/>
      <c r="K340" s="584"/>
      <c r="L340" s="584"/>
      <c r="M340" s="584"/>
      <c r="N340" s="584"/>
      <c r="O340" s="584"/>
      <c r="P340" s="584"/>
      <c r="Q340" s="584"/>
      <c r="R340" s="584"/>
      <c r="S340" s="584"/>
      <c r="T340" s="584"/>
      <c r="U340" s="584"/>
      <c r="V340" s="584"/>
      <c r="W340" s="584"/>
    </row>
    <row r="341" spans="1:23" ht="16.5" customHeight="1">
      <c r="A341" s="584"/>
      <c r="B341" s="584"/>
      <c r="C341" s="592"/>
      <c r="D341" s="584"/>
      <c r="E341" s="584"/>
      <c r="F341" s="584"/>
      <c r="G341" s="584"/>
      <c r="H341" s="584"/>
      <c r="I341" s="584"/>
      <c r="J341" s="584"/>
      <c r="K341" s="584"/>
      <c r="L341" s="584"/>
      <c r="M341" s="584"/>
      <c r="N341" s="584"/>
      <c r="O341" s="584"/>
      <c r="P341" s="584"/>
      <c r="Q341" s="584"/>
      <c r="R341" s="584"/>
      <c r="S341" s="584"/>
      <c r="T341" s="584"/>
      <c r="U341" s="584"/>
      <c r="V341" s="584"/>
      <c r="W341" s="584"/>
    </row>
    <row r="342" spans="1:23" ht="16.5" customHeight="1">
      <c r="A342" s="584"/>
      <c r="B342" s="584"/>
      <c r="C342" s="592"/>
      <c r="D342" s="584"/>
      <c r="E342" s="584"/>
      <c r="F342" s="584"/>
      <c r="G342" s="584"/>
      <c r="H342" s="584"/>
      <c r="I342" s="584"/>
      <c r="J342" s="584"/>
      <c r="K342" s="584"/>
      <c r="L342" s="584"/>
      <c r="M342" s="584"/>
      <c r="N342" s="584"/>
      <c r="O342" s="584"/>
      <c r="P342" s="584"/>
      <c r="Q342" s="584"/>
      <c r="R342" s="584"/>
      <c r="S342" s="584"/>
      <c r="T342" s="584"/>
      <c r="U342" s="584"/>
      <c r="V342" s="584"/>
      <c r="W342" s="584"/>
    </row>
    <row r="343" spans="1:23" ht="16.5" customHeight="1">
      <c r="A343" s="584"/>
      <c r="B343" s="584"/>
      <c r="C343" s="592"/>
      <c r="D343" s="584"/>
      <c r="E343" s="584"/>
      <c r="F343" s="584"/>
      <c r="G343" s="584"/>
      <c r="H343" s="584"/>
      <c r="I343" s="584"/>
      <c r="J343" s="584"/>
      <c r="K343" s="584"/>
      <c r="L343" s="584"/>
      <c r="M343" s="584"/>
      <c r="N343" s="584"/>
      <c r="O343" s="584"/>
      <c r="P343" s="584"/>
      <c r="Q343" s="584"/>
      <c r="R343" s="584"/>
      <c r="S343" s="584"/>
      <c r="T343" s="584"/>
      <c r="U343" s="584"/>
      <c r="V343" s="584"/>
      <c r="W343" s="584"/>
    </row>
    <row r="344" spans="1:23" ht="16.5" customHeight="1">
      <c r="A344" s="584"/>
      <c r="B344" s="584"/>
      <c r="C344" s="592"/>
      <c r="D344" s="584"/>
      <c r="E344" s="584"/>
      <c r="F344" s="584"/>
      <c r="G344" s="584"/>
      <c r="H344" s="584"/>
      <c r="I344" s="584"/>
      <c r="J344" s="584"/>
      <c r="K344" s="584"/>
      <c r="L344" s="584"/>
      <c r="M344" s="584"/>
      <c r="N344" s="584"/>
      <c r="O344" s="584"/>
      <c r="P344" s="584"/>
      <c r="Q344" s="584"/>
      <c r="R344" s="584"/>
      <c r="S344" s="584"/>
      <c r="T344" s="584"/>
      <c r="U344" s="584"/>
      <c r="V344" s="584"/>
      <c r="W344" s="584"/>
    </row>
    <row r="345" spans="1:23" ht="16.5" customHeight="1">
      <c r="A345" s="584"/>
      <c r="B345" s="584"/>
      <c r="C345" s="592"/>
      <c r="D345" s="584"/>
      <c r="E345" s="584"/>
      <c r="F345" s="584"/>
      <c r="G345" s="584"/>
      <c r="H345" s="584"/>
      <c r="I345" s="584"/>
      <c r="J345" s="584"/>
      <c r="K345" s="584"/>
      <c r="L345" s="584"/>
      <c r="M345" s="584"/>
      <c r="N345" s="584"/>
      <c r="O345" s="584"/>
      <c r="P345" s="584"/>
      <c r="Q345" s="584"/>
      <c r="R345" s="584"/>
      <c r="S345" s="584"/>
      <c r="T345" s="584"/>
      <c r="U345" s="584"/>
      <c r="V345" s="584"/>
      <c r="W345" s="584"/>
    </row>
    <row r="346" spans="1:23" ht="16.5" customHeight="1">
      <c r="A346" s="584"/>
      <c r="B346" s="584"/>
      <c r="C346" s="592"/>
      <c r="D346" s="584"/>
      <c r="E346" s="584"/>
      <c r="F346" s="584"/>
      <c r="G346" s="584"/>
      <c r="H346" s="584"/>
      <c r="I346" s="584"/>
      <c r="J346" s="584"/>
      <c r="K346" s="584"/>
      <c r="L346" s="584"/>
      <c r="M346" s="584"/>
      <c r="N346" s="584"/>
      <c r="O346" s="584"/>
      <c r="P346" s="584"/>
      <c r="Q346" s="584"/>
      <c r="R346" s="584"/>
      <c r="S346" s="584"/>
      <c r="T346" s="584"/>
      <c r="U346" s="584"/>
      <c r="V346" s="584"/>
      <c r="W346" s="584"/>
    </row>
    <row r="347" spans="1:23" ht="16.5" customHeight="1">
      <c r="A347" s="584"/>
      <c r="B347" s="584"/>
      <c r="C347" s="592"/>
      <c r="D347" s="584"/>
      <c r="E347" s="584"/>
      <c r="F347" s="584"/>
      <c r="G347" s="584"/>
      <c r="H347" s="584"/>
      <c r="I347" s="584"/>
      <c r="J347" s="584"/>
      <c r="K347" s="584"/>
      <c r="L347" s="584"/>
      <c r="M347" s="584"/>
      <c r="N347" s="584"/>
      <c r="O347" s="584"/>
      <c r="P347" s="584"/>
      <c r="Q347" s="584"/>
      <c r="R347" s="584"/>
      <c r="S347" s="584"/>
      <c r="T347" s="584"/>
      <c r="U347" s="584"/>
      <c r="V347" s="584"/>
      <c r="W347" s="584"/>
    </row>
    <row r="348" spans="1:23" ht="16.5" customHeight="1">
      <c r="A348" s="584"/>
      <c r="B348" s="584"/>
      <c r="C348" s="592"/>
      <c r="D348" s="584"/>
      <c r="E348" s="584"/>
      <c r="F348" s="584"/>
      <c r="G348" s="584"/>
      <c r="H348" s="584"/>
      <c r="I348" s="584"/>
      <c r="J348" s="584"/>
      <c r="K348" s="584"/>
      <c r="L348" s="584"/>
      <c r="M348" s="584"/>
      <c r="N348" s="584"/>
      <c r="O348" s="584"/>
      <c r="P348" s="584"/>
      <c r="Q348" s="584"/>
      <c r="R348" s="584"/>
      <c r="S348" s="584"/>
      <c r="T348" s="584"/>
      <c r="U348" s="584"/>
      <c r="V348" s="584"/>
      <c r="W348" s="584"/>
    </row>
    <row r="349" spans="1:23" ht="16.5" customHeight="1">
      <c r="A349" s="584"/>
      <c r="B349" s="584"/>
      <c r="C349" s="592"/>
      <c r="D349" s="584"/>
      <c r="E349" s="584"/>
      <c r="F349" s="584"/>
      <c r="G349" s="584"/>
      <c r="H349" s="584"/>
      <c r="I349" s="584"/>
      <c r="J349" s="584"/>
      <c r="K349" s="584"/>
      <c r="L349" s="584"/>
      <c r="M349" s="584"/>
      <c r="N349" s="584"/>
      <c r="O349" s="584"/>
      <c r="P349" s="584"/>
      <c r="Q349" s="584"/>
      <c r="R349" s="584"/>
      <c r="S349" s="584"/>
      <c r="T349" s="584"/>
      <c r="U349" s="584"/>
      <c r="V349" s="584"/>
      <c r="W349" s="584"/>
    </row>
    <row r="350" spans="1:23" ht="16.5" customHeight="1">
      <c r="A350" s="584"/>
      <c r="B350" s="584"/>
      <c r="C350" s="592"/>
      <c r="D350" s="584"/>
      <c r="E350" s="584"/>
      <c r="F350" s="584"/>
      <c r="G350" s="584"/>
      <c r="H350" s="584"/>
      <c r="I350" s="584"/>
      <c r="J350" s="584"/>
      <c r="K350" s="584"/>
      <c r="L350" s="584"/>
      <c r="M350" s="584"/>
      <c r="N350" s="584"/>
      <c r="O350" s="584"/>
      <c r="P350" s="584"/>
      <c r="Q350" s="584"/>
      <c r="R350" s="584"/>
      <c r="S350" s="584"/>
      <c r="T350" s="584"/>
      <c r="U350" s="584"/>
      <c r="V350" s="584"/>
      <c r="W350" s="584"/>
    </row>
    <row r="351" spans="1:23" ht="16.5" customHeight="1">
      <c r="A351" s="584"/>
      <c r="B351" s="584"/>
      <c r="C351" s="592"/>
      <c r="D351" s="584"/>
      <c r="E351" s="584"/>
      <c r="F351" s="584"/>
      <c r="G351" s="584"/>
      <c r="H351" s="584"/>
      <c r="I351" s="584"/>
      <c r="J351" s="584"/>
      <c r="K351" s="584"/>
      <c r="L351" s="584"/>
      <c r="M351" s="584"/>
      <c r="N351" s="584"/>
      <c r="O351" s="584"/>
      <c r="P351" s="584"/>
      <c r="Q351" s="584"/>
      <c r="R351" s="584"/>
      <c r="S351" s="584"/>
      <c r="T351" s="584"/>
      <c r="U351" s="584"/>
      <c r="V351" s="584"/>
      <c r="W351" s="584"/>
    </row>
    <row r="352" spans="1:23" ht="16.5" customHeight="1">
      <c r="A352" s="584"/>
      <c r="B352" s="584"/>
      <c r="C352" s="592"/>
      <c r="D352" s="584"/>
      <c r="E352" s="584"/>
      <c r="F352" s="584"/>
      <c r="G352" s="584"/>
      <c r="H352" s="584"/>
      <c r="I352" s="584"/>
      <c r="J352" s="584"/>
      <c r="K352" s="584"/>
      <c r="L352" s="584"/>
      <c r="M352" s="584"/>
      <c r="N352" s="584"/>
      <c r="O352" s="584"/>
      <c r="P352" s="584"/>
      <c r="Q352" s="584"/>
      <c r="R352" s="584"/>
      <c r="S352" s="584"/>
      <c r="T352" s="584"/>
      <c r="U352" s="584"/>
      <c r="V352" s="584"/>
      <c r="W352" s="584"/>
    </row>
    <row r="353" spans="1:23" ht="16.5" customHeight="1">
      <c r="A353" s="584"/>
      <c r="B353" s="584"/>
      <c r="C353" s="592"/>
      <c r="D353" s="584"/>
      <c r="E353" s="584"/>
      <c r="F353" s="584"/>
      <c r="G353" s="584"/>
      <c r="H353" s="584"/>
      <c r="I353" s="584"/>
      <c r="J353" s="584"/>
      <c r="K353" s="584"/>
      <c r="L353" s="584"/>
      <c r="M353" s="584"/>
      <c r="N353" s="584"/>
      <c r="O353" s="584"/>
      <c r="P353" s="584"/>
      <c r="Q353" s="584"/>
      <c r="R353" s="584"/>
      <c r="S353" s="584"/>
      <c r="T353" s="584"/>
      <c r="U353" s="584"/>
      <c r="V353" s="584"/>
      <c r="W353" s="584"/>
    </row>
    <row r="354" spans="1:23" ht="16.5" customHeight="1">
      <c r="A354" s="584"/>
      <c r="B354" s="584"/>
      <c r="C354" s="592"/>
      <c r="D354" s="584"/>
      <c r="E354" s="584"/>
      <c r="F354" s="584"/>
      <c r="G354" s="584"/>
      <c r="H354" s="584"/>
      <c r="I354" s="584"/>
      <c r="J354" s="584"/>
      <c r="K354" s="584"/>
      <c r="L354" s="584"/>
      <c r="M354" s="584"/>
      <c r="N354" s="584"/>
      <c r="O354" s="584"/>
      <c r="P354" s="584"/>
      <c r="Q354" s="584"/>
      <c r="R354" s="584"/>
      <c r="S354" s="584"/>
      <c r="T354" s="584"/>
      <c r="U354" s="584"/>
      <c r="V354" s="584"/>
      <c r="W354" s="584"/>
    </row>
    <row r="355" spans="1:23" ht="16.5" customHeight="1">
      <c r="A355" s="584"/>
      <c r="B355" s="584"/>
      <c r="C355" s="592"/>
      <c r="D355" s="584"/>
      <c r="E355" s="584"/>
      <c r="F355" s="584"/>
      <c r="G355" s="584"/>
      <c r="H355" s="584"/>
      <c r="I355" s="584"/>
      <c r="J355" s="584"/>
      <c r="K355" s="584"/>
      <c r="L355" s="584"/>
      <c r="M355" s="584"/>
      <c r="N355" s="584"/>
      <c r="O355" s="584"/>
      <c r="P355" s="584"/>
      <c r="Q355" s="584"/>
      <c r="R355" s="584"/>
      <c r="S355" s="584"/>
      <c r="T355" s="584"/>
      <c r="U355" s="584"/>
      <c r="V355" s="584"/>
      <c r="W355" s="584"/>
    </row>
    <row r="356" spans="1:23" ht="16.5" customHeight="1">
      <c r="A356" s="584"/>
      <c r="B356" s="584"/>
      <c r="C356" s="592"/>
      <c r="D356" s="584"/>
      <c r="E356" s="584"/>
      <c r="F356" s="584"/>
      <c r="G356" s="584"/>
      <c r="H356" s="584"/>
      <c r="I356" s="584"/>
      <c r="J356" s="584"/>
      <c r="K356" s="584"/>
      <c r="L356" s="584"/>
      <c r="M356" s="584"/>
      <c r="N356" s="584"/>
      <c r="O356" s="584"/>
      <c r="P356" s="584"/>
      <c r="Q356" s="584"/>
      <c r="R356" s="584"/>
      <c r="S356" s="584"/>
      <c r="T356" s="584"/>
      <c r="U356" s="584"/>
      <c r="V356" s="584"/>
      <c r="W356" s="584"/>
    </row>
    <row r="357" spans="1:23" ht="16.5" customHeight="1">
      <c r="A357" s="584"/>
      <c r="B357" s="584"/>
      <c r="C357" s="592"/>
      <c r="D357" s="584"/>
      <c r="E357" s="584"/>
      <c r="F357" s="584"/>
      <c r="G357" s="584"/>
      <c r="H357" s="584"/>
      <c r="I357" s="584"/>
      <c r="J357" s="584"/>
      <c r="K357" s="584"/>
      <c r="L357" s="584"/>
      <c r="M357" s="584"/>
      <c r="N357" s="584"/>
      <c r="O357" s="584"/>
      <c r="P357" s="584"/>
      <c r="Q357" s="584"/>
      <c r="R357" s="584"/>
      <c r="S357" s="584"/>
      <c r="T357" s="584"/>
      <c r="U357" s="584"/>
      <c r="V357" s="584"/>
      <c r="W357" s="584"/>
    </row>
    <row r="358" spans="1:23" ht="16.5" customHeight="1">
      <c r="A358" s="584"/>
      <c r="B358" s="584"/>
      <c r="C358" s="592"/>
      <c r="D358" s="584"/>
      <c r="E358" s="584"/>
      <c r="F358" s="584"/>
      <c r="G358" s="584"/>
      <c r="H358" s="584"/>
      <c r="I358" s="584"/>
      <c r="J358" s="584"/>
      <c r="K358" s="584"/>
      <c r="L358" s="584"/>
      <c r="M358" s="584"/>
      <c r="N358" s="584"/>
      <c r="O358" s="584"/>
      <c r="P358" s="584"/>
      <c r="Q358" s="584"/>
      <c r="R358" s="584"/>
      <c r="S358" s="584"/>
      <c r="T358" s="584"/>
      <c r="U358" s="584"/>
      <c r="V358" s="584"/>
      <c r="W358" s="584"/>
    </row>
    <row r="359" spans="1:23" ht="16.5" customHeight="1">
      <c r="A359" s="584"/>
      <c r="B359" s="584"/>
      <c r="C359" s="592"/>
      <c r="D359" s="584"/>
      <c r="E359" s="584"/>
      <c r="F359" s="584"/>
      <c r="G359" s="584"/>
      <c r="H359" s="584"/>
      <c r="I359" s="584"/>
      <c r="J359" s="584"/>
      <c r="K359" s="584"/>
      <c r="L359" s="584"/>
      <c r="M359" s="584"/>
      <c r="N359" s="584"/>
      <c r="O359" s="584"/>
      <c r="P359" s="584"/>
      <c r="Q359" s="584"/>
      <c r="R359" s="584"/>
      <c r="S359" s="584"/>
      <c r="T359" s="584"/>
      <c r="U359" s="584"/>
      <c r="V359" s="584"/>
      <c r="W359" s="584"/>
    </row>
    <row r="360" spans="1:23" ht="16.5" customHeight="1">
      <c r="A360" s="584"/>
      <c r="B360" s="584"/>
      <c r="C360" s="592"/>
      <c r="D360" s="584"/>
      <c r="E360" s="584"/>
      <c r="F360" s="584"/>
      <c r="G360" s="584"/>
      <c r="H360" s="584"/>
      <c r="I360" s="584"/>
      <c r="J360" s="584"/>
      <c r="K360" s="584"/>
      <c r="L360" s="584"/>
      <c r="M360" s="584"/>
      <c r="N360" s="584"/>
      <c r="O360" s="584"/>
      <c r="P360" s="584"/>
      <c r="Q360" s="584"/>
      <c r="R360" s="584"/>
      <c r="S360" s="584"/>
      <c r="T360" s="584"/>
      <c r="U360" s="584"/>
      <c r="V360" s="584"/>
      <c r="W360" s="584"/>
    </row>
    <row r="361" spans="1:23" ht="16.5" customHeight="1">
      <c r="A361" s="584"/>
      <c r="B361" s="584"/>
      <c r="C361" s="592"/>
      <c r="D361" s="584"/>
      <c r="E361" s="584"/>
      <c r="F361" s="584"/>
      <c r="G361" s="584"/>
      <c r="H361" s="584"/>
      <c r="I361" s="584"/>
      <c r="J361" s="584"/>
      <c r="K361" s="584"/>
      <c r="L361" s="584"/>
      <c r="M361" s="584"/>
      <c r="N361" s="584"/>
      <c r="O361" s="584"/>
      <c r="P361" s="584"/>
      <c r="Q361" s="584"/>
      <c r="R361" s="584"/>
      <c r="S361" s="584"/>
      <c r="T361" s="584"/>
      <c r="U361" s="584"/>
      <c r="V361" s="584"/>
      <c r="W361" s="584"/>
    </row>
    <row r="362" spans="1:23" ht="16.5" customHeight="1">
      <c r="A362" s="584"/>
      <c r="B362" s="584"/>
      <c r="C362" s="592"/>
      <c r="D362" s="584"/>
      <c r="E362" s="584"/>
      <c r="F362" s="584"/>
      <c r="G362" s="584"/>
      <c r="H362" s="584"/>
      <c r="I362" s="584"/>
      <c r="J362" s="584"/>
      <c r="K362" s="584"/>
      <c r="L362" s="584"/>
      <c r="M362" s="584"/>
      <c r="N362" s="584"/>
      <c r="O362" s="584"/>
      <c r="P362" s="584"/>
      <c r="Q362" s="584"/>
      <c r="R362" s="584"/>
      <c r="S362" s="584"/>
      <c r="T362" s="584"/>
      <c r="U362" s="584"/>
      <c r="V362" s="584"/>
      <c r="W362" s="584"/>
    </row>
    <row r="363" spans="1:23" ht="16.5" customHeight="1">
      <c r="A363" s="584"/>
      <c r="B363" s="584"/>
      <c r="C363" s="592"/>
      <c r="D363" s="584"/>
      <c r="E363" s="584"/>
      <c r="F363" s="584"/>
      <c r="G363" s="584"/>
      <c r="H363" s="584"/>
      <c r="I363" s="584"/>
      <c r="J363" s="584"/>
      <c r="K363" s="584"/>
      <c r="L363" s="584"/>
      <c r="M363" s="584"/>
      <c r="N363" s="584"/>
      <c r="O363" s="584"/>
      <c r="P363" s="584"/>
      <c r="Q363" s="584"/>
      <c r="R363" s="584"/>
      <c r="S363" s="584"/>
      <c r="T363" s="584"/>
      <c r="U363" s="584"/>
      <c r="V363" s="584"/>
      <c r="W363" s="584"/>
    </row>
    <row r="364" spans="1:23" ht="16.5" customHeight="1">
      <c r="A364" s="584"/>
      <c r="B364" s="584"/>
      <c r="C364" s="592"/>
      <c r="D364" s="584"/>
      <c r="E364" s="584"/>
      <c r="F364" s="584"/>
      <c r="G364" s="584"/>
      <c r="H364" s="584"/>
      <c r="I364" s="584"/>
      <c r="J364" s="584"/>
      <c r="K364" s="584"/>
      <c r="L364" s="584"/>
      <c r="M364" s="584"/>
      <c r="N364" s="584"/>
      <c r="O364" s="584"/>
      <c r="P364" s="584"/>
      <c r="Q364" s="584"/>
      <c r="R364" s="584"/>
      <c r="S364" s="584"/>
      <c r="T364" s="584"/>
      <c r="U364" s="584"/>
      <c r="V364" s="584"/>
      <c r="W364" s="584"/>
    </row>
    <row r="365" spans="1:23" ht="16.5" customHeight="1">
      <c r="A365" s="584"/>
      <c r="B365" s="584"/>
      <c r="C365" s="592"/>
      <c r="D365" s="584"/>
      <c r="E365" s="584"/>
      <c r="F365" s="584"/>
      <c r="G365" s="584"/>
      <c r="H365" s="584"/>
      <c r="I365" s="584"/>
      <c r="J365" s="584"/>
      <c r="K365" s="584"/>
      <c r="L365" s="584"/>
      <c r="M365" s="584"/>
      <c r="N365" s="584"/>
      <c r="O365" s="584"/>
      <c r="P365" s="584"/>
      <c r="Q365" s="584"/>
      <c r="R365" s="584"/>
      <c r="S365" s="584"/>
      <c r="T365" s="584"/>
      <c r="U365" s="584"/>
      <c r="V365" s="584"/>
      <c r="W365" s="584"/>
    </row>
    <row r="366" spans="1:23" ht="16.5" customHeight="1">
      <c r="A366" s="584"/>
      <c r="B366" s="584"/>
      <c r="C366" s="592"/>
      <c r="D366" s="584"/>
      <c r="E366" s="584"/>
      <c r="F366" s="584"/>
      <c r="G366" s="584"/>
      <c r="H366" s="584"/>
      <c r="I366" s="584"/>
      <c r="J366" s="584"/>
      <c r="K366" s="584"/>
      <c r="L366" s="584"/>
      <c r="M366" s="584"/>
      <c r="N366" s="584"/>
      <c r="O366" s="584"/>
      <c r="P366" s="584"/>
      <c r="Q366" s="584"/>
      <c r="R366" s="584"/>
      <c r="S366" s="584"/>
      <c r="T366" s="584"/>
      <c r="U366" s="584"/>
      <c r="V366" s="584"/>
      <c r="W366" s="584"/>
    </row>
    <row r="367" spans="1:23" ht="16.5" customHeight="1">
      <c r="A367" s="584"/>
      <c r="B367" s="584"/>
      <c r="C367" s="592"/>
      <c r="D367" s="584"/>
      <c r="E367" s="584"/>
      <c r="F367" s="584"/>
      <c r="G367" s="584"/>
      <c r="H367" s="584"/>
      <c r="I367" s="584"/>
      <c r="J367" s="584"/>
      <c r="K367" s="584"/>
      <c r="L367" s="584"/>
      <c r="M367" s="584"/>
      <c r="N367" s="584"/>
      <c r="O367" s="584"/>
      <c r="P367" s="584"/>
      <c r="Q367" s="584"/>
      <c r="R367" s="584"/>
      <c r="S367" s="584"/>
      <c r="T367" s="584"/>
      <c r="U367" s="584"/>
      <c r="V367" s="584"/>
      <c r="W367" s="584"/>
    </row>
    <row r="368" spans="1:23" ht="16.5" customHeight="1">
      <c r="A368" s="584"/>
      <c r="B368" s="584"/>
      <c r="C368" s="592"/>
      <c r="D368" s="584"/>
      <c r="E368" s="584"/>
      <c r="F368" s="584"/>
      <c r="G368" s="584"/>
      <c r="H368" s="584"/>
      <c r="I368" s="584"/>
      <c r="J368" s="584"/>
      <c r="K368" s="584"/>
      <c r="L368" s="584"/>
      <c r="M368" s="584"/>
      <c r="N368" s="584"/>
      <c r="O368" s="584"/>
      <c r="P368" s="584"/>
      <c r="Q368" s="584"/>
      <c r="R368" s="584"/>
      <c r="S368" s="584"/>
      <c r="T368" s="584"/>
      <c r="U368" s="584"/>
      <c r="V368" s="584"/>
      <c r="W368" s="584"/>
    </row>
    <row r="369" spans="1:23" ht="16.5" customHeight="1">
      <c r="A369" s="584"/>
      <c r="B369" s="584"/>
      <c r="C369" s="592"/>
      <c r="D369" s="584"/>
      <c r="E369" s="584"/>
      <c r="F369" s="584"/>
      <c r="G369" s="584"/>
      <c r="H369" s="584"/>
      <c r="I369" s="584"/>
      <c r="J369" s="584"/>
      <c r="K369" s="584"/>
      <c r="L369" s="584"/>
      <c r="M369" s="584"/>
      <c r="N369" s="584"/>
      <c r="O369" s="584"/>
      <c r="P369" s="584"/>
      <c r="Q369" s="584"/>
      <c r="R369" s="584"/>
      <c r="S369" s="584"/>
      <c r="T369" s="584"/>
      <c r="U369" s="584"/>
      <c r="V369" s="584"/>
      <c r="W369" s="584"/>
    </row>
    <row r="370" spans="1:23" ht="16.5" customHeight="1">
      <c r="A370" s="584"/>
      <c r="B370" s="584"/>
      <c r="C370" s="592"/>
      <c r="D370" s="584"/>
      <c r="E370" s="584"/>
      <c r="F370" s="584"/>
      <c r="G370" s="584"/>
      <c r="H370" s="584"/>
      <c r="I370" s="584"/>
      <c r="J370" s="584"/>
      <c r="K370" s="584"/>
      <c r="L370" s="584"/>
      <c r="M370" s="584"/>
      <c r="N370" s="584"/>
      <c r="O370" s="584"/>
      <c r="P370" s="584"/>
      <c r="Q370" s="584"/>
      <c r="R370" s="584"/>
      <c r="S370" s="584"/>
      <c r="T370" s="584"/>
      <c r="U370" s="584"/>
      <c r="V370" s="584"/>
      <c r="W370" s="584"/>
    </row>
    <row r="371" spans="1:23" ht="16.5" customHeight="1">
      <c r="A371" s="584"/>
      <c r="B371" s="584"/>
      <c r="C371" s="592"/>
      <c r="D371" s="584"/>
      <c r="E371" s="584"/>
      <c r="F371" s="584"/>
      <c r="G371" s="584"/>
      <c r="H371" s="584"/>
      <c r="I371" s="584"/>
      <c r="J371" s="584"/>
      <c r="K371" s="584"/>
      <c r="L371" s="584"/>
      <c r="M371" s="584"/>
      <c r="N371" s="584"/>
      <c r="O371" s="584"/>
      <c r="P371" s="584"/>
      <c r="Q371" s="584"/>
      <c r="R371" s="584"/>
      <c r="S371" s="584"/>
      <c r="T371" s="584"/>
      <c r="U371" s="584"/>
      <c r="V371" s="584"/>
      <c r="W371" s="584"/>
    </row>
    <row r="372" spans="1:23" ht="16.5" customHeight="1">
      <c r="A372" s="584"/>
      <c r="B372" s="584"/>
      <c r="C372" s="592"/>
      <c r="D372" s="584"/>
      <c r="E372" s="584"/>
      <c r="F372" s="584"/>
      <c r="G372" s="584"/>
      <c r="H372" s="584"/>
      <c r="I372" s="584"/>
      <c r="J372" s="584"/>
      <c r="K372" s="584"/>
      <c r="L372" s="584"/>
      <c r="M372" s="584"/>
      <c r="N372" s="584"/>
      <c r="O372" s="584"/>
      <c r="P372" s="584"/>
      <c r="Q372" s="584"/>
      <c r="R372" s="584"/>
      <c r="S372" s="584"/>
      <c r="T372" s="584"/>
      <c r="U372" s="584"/>
      <c r="V372" s="584"/>
      <c r="W372" s="584"/>
    </row>
    <row r="373" spans="1:23" ht="16.5" customHeight="1">
      <c r="A373" s="584"/>
      <c r="B373" s="584"/>
      <c r="C373" s="592"/>
      <c r="D373" s="584"/>
      <c r="E373" s="584"/>
      <c r="F373" s="584"/>
      <c r="G373" s="584"/>
      <c r="H373" s="584"/>
      <c r="I373" s="584"/>
      <c r="J373" s="584"/>
      <c r="K373" s="584"/>
      <c r="L373" s="584"/>
      <c r="M373" s="584"/>
      <c r="N373" s="584"/>
      <c r="O373" s="584"/>
      <c r="P373" s="584"/>
      <c r="Q373" s="584"/>
      <c r="R373" s="584"/>
      <c r="S373" s="584"/>
      <c r="T373" s="584"/>
      <c r="U373" s="584"/>
      <c r="V373" s="584"/>
      <c r="W373" s="584"/>
    </row>
    <row r="374" spans="1:23" ht="16.5" customHeight="1">
      <c r="A374" s="584"/>
      <c r="B374" s="584"/>
      <c r="C374" s="592"/>
      <c r="D374" s="584"/>
      <c r="E374" s="584"/>
      <c r="F374" s="584"/>
      <c r="G374" s="584"/>
      <c r="H374" s="584"/>
      <c r="I374" s="584"/>
      <c r="J374" s="584"/>
      <c r="K374" s="584"/>
      <c r="L374" s="584"/>
      <c r="M374" s="584"/>
      <c r="N374" s="584"/>
      <c r="O374" s="584"/>
      <c r="P374" s="584"/>
      <c r="Q374" s="584"/>
      <c r="R374" s="584"/>
      <c r="S374" s="584"/>
      <c r="T374" s="584"/>
      <c r="U374" s="584"/>
      <c r="V374" s="584"/>
      <c r="W374" s="584"/>
    </row>
    <row r="375" spans="1:23" ht="16.5" customHeight="1">
      <c r="A375" s="584"/>
      <c r="B375" s="584"/>
      <c r="C375" s="592"/>
      <c r="D375" s="584"/>
      <c r="E375" s="584"/>
      <c r="F375" s="584"/>
      <c r="G375" s="584"/>
      <c r="H375" s="584"/>
      <c r="I375" s="584"/>
      <c r="J375" s="584"/>
      <c r="K375" s="584"/>
      <c r="L375" s="584"/>
      <c r="M375" s="584"/>
      <c r="N375" s="584"/>
      <c r="O375" s="584"/>
      <c r="P375" s="584"/>
      <c r="Q375" s="584"/>
      <c r="R375" s="584"/>
      <c r="S375" s="584"/>
      <c r="T375" s="584"/>
      <c r="U375" s="584"/>
      <c r="V375" s="584"/>
      <c r="W375" s="584"/>
    </row>
    <row r="376" spans="1:23" ht="16.5" customHeight="1">
      <c r="A376" s="584"/>
      <c r="B376" s="584"/>
      <c r="C376" s="592"/>
      <c r="D376" s="584"/>
      <c r="E376" s="584"/>
      <c r="F376" s="584"/>
      <c r="G376" s="584"/>
      <c r="H376" s="584"/>
      <c r="I376" s="584"/>
      <c r="J376" s="584"/>
      <c r="K376" s="584"/>
      <c r="L376" s="584"/>
      <c r="M376" s="584"/>
      <c r="N376" s="584"/>
      <c r="O376" s="584"/>
      <c r="P376" s="584"/>
      <c r="Q376" s="584"/>
      <c r="R376" s="584"/>
      <c r="S376" s="584"/>
      <c r="T376" s="584"/>
      <c r="U376" s="584"/>
      <c r="V376" s="584"/>
      <c r="W376" s="584"/>
    </row>
    <row r="377" spans="1:23" ht="16.5" customHeight="1">
      <c r="A377" s="584"/>
      <c r="B377" s="584"/>
      <c r="C377" s="592"/>
      <c r="D377" s="584"/>
      <c r="E377" s="584"/>
      <c r="F377" s="584"/>
      <c r="G377" s="584"/>
      <c r="H377" s="584"/>
      <c r="I377" s="584"/>
      <c r="J377" s="584"/>
      <c r="K377" s="584"/>
      <c r="L377" s="584"/>
      <c r="M377" s="584"/>
      <c r="N377" s="584"/>
      <c r="O377" s="584"/>
      <c r="P377" s="584"/>
      <c r="Q377" s="584"/>
      <c r="R377" s="584"/>
      <c r="S377" s="584"/>
      <c r="T377" s="584"/>
      <c r="U377" s="584"/>
      <c r="V377" s="584"/>
      <c r="W377" s="584"/>
    </row>
    <row r="378" spans="1:23" ht="16.5" customHeight="1">
      <c r="A378" s="584"/>
      <c r="B378" s="584"/>
      <c r="C378" s="592"/>
      <c r="D378" s="584"/>
      <c r="E378" s="584"/>
      <c r="F378" s="584"/>
      <c r="G378" s="584"/>
      <c r="H378" s="584"/>
      <c r="I378" s="584"/>
      <c r="J378" s="584"/>
      <c r="K378" s="584"/>
      <c r="L378" s="584"/>
      <c r="M378" s="584"/>
      <c r="N378" s="584"/>
      <c r="O378" s="584"/>
      <c r="P378" s="584"/>
      <c r="Q378" s="584"/>
      <c r="R378" s="584"/>
      <c r="S378" s="584"/>
      <c r="T378" s="584"/>
      <c r="U378" s="584"/>
      <c r="V378" s="584"/>
      <c r="W378" s="584"/>
    </row>
    <row r="379" spans="1:23" ht="16.5" customHeight="1">
      <c r="A379" s="584"/>
      <c r="B379" s="584"/>
      <c r="C379" s="592"/>
      <c r="D379" s="584"/>
      <c r="E379" s="584"/>
      <c r="F379" s="584"/>
      <c r="G379" s="584"/>
      <c r="H379" s="584"/>
      <c r="I379" s="584"/>
      <c r="J379" s="584"/>
      <c r="K379" s="584"/>
      <c r="L379" s="584"/>
      <c r="M379" s="584"/>
      <c r="N379" s="584"/>
      <c r="O379" s="584"/>
      <c r="P379" s="584"/>
      <c r="Q379" s="584"/>
      <c r="R379" s="584"/>
      <c r="S379" s="584"/>
      <c r="T379" s="584"/>
      <c r="U379" s="584"/>
      <c r="V379" s="584"/>
      <c r="W379" s="584"/>
    </row>
    <row r="380" spans="1:23" ht="16.5" customHeight="1">
      <c r="A380" s="584"/>
      <c r="B380" s="584"/>
      <c r="C380" s="592"/>
      <c r="D380" s="584"/>
      <c r="E380" s="584"/>
      <c r="F380" s="584"/>
      <c r="G380" s="584"/>
      <c r="H380" s="584"/>
      <c r="I380" s="584"/>
      <c r="J380" s="584"/>
      <c r="K380" s="584"/>
      <c r="L380" s="584"/>
      <c r="M380" s="584"/>
      <c r="N380" s="584"/>
      <c r="O380" s="584"/>
      <c r="P380" s="584"/>
      <c r="Q380" s="584"/>
      <c r="R380" s="584"/>
      <c r="S380" s="584"/>
      <c r="T380" s="584"/>
      <c r="U380" s="584"/>
      <c r="V380" s="584"/>
      <c r="W380" s="584"/>
    </row>
    <row r="381" spans="1:23" ht="16.5" customHeight="1">
      <c r="A381" s="584"/>
      <c r="B381" s="584"/>
      <c r="C381" s="592"/>
      <c r="D381" s="584"/>
      <c r="E381" s="584"/>
      <c r="F381" s="584"/>
      <c r="G381" s="584"/>
      <c r="H381" s="584"/>
      <c r="I381" s="584"/>
      <c r="J381" s="584"/>
      <c r="K381" s="584"/>
      <c r="L381" s="584"/>
      <c r="M381" s="584"/>
      <c r="N381" s="584"/>
      <c r="O381" s="584"/>
      <c r="P381" s="584"/>
      <c r="Q381" s="584"/>
      <c r="R381" s="584"/>
      <c r="S381" s="584"/>
      <c r="T381" s="584"/>
      <c r="U381" s="584"/>
      <c r="V381" s="584"/>
      <c r="W381" s="584"/>
    </row>
    <row r="382" spans="1:23" ht="16.5" customHeight="1">
      <c r="A382" s="584"/>
      <c r="B382" s="584"/>
      <c r="C382" s="592"/>
      <c r="D382" s="584"/>
      <c r="E382" s="584"/>
      <c r="F382" s="584"/>
      <c r="G382" s="584"/>
      <c r="H382" s="584"/>
      <c r="I382" s="584"/>
      <c r="J382" s="584"/>
      <c r="K382" s="584"/>
      <c r="L382" s="584"/>
      <c r="M382" s="584"/>
      <c r="N382" s="584"/>
      <c r="O382" s="584"/>
      <c r="P382" s="584"/>
      <c r="Q382" s="584"/>
      <c r="R382" s="584"/>
      <c r="S382" s="584"/>
      <c r="T382" s="584"/>
      <c r="U382" s="584"/>
      <c r="V382" s="584"/>
      <c r="W382" s="584"/>
    </row>
    <row r="383" spans="1:23" ht="16.5" customHeight="1">
      <c r="A383" s="584"/>
      <c r="B383" s="584"/>
      <c r="C383" s="592"/>
      <c r="D383" s="584"/>
      <c r="E383" s="584"/>
      <c r="F383" s="584"/>
      <c r="G383" s="584"/>
      <c r="H383" s="584"/>
      <c r="I383" s="584"/>
      <c r="J383" s="584"/>
      <c r="K383" s="584"/>
      <c r="L383" s="584"/>
      <c r="M383" s="584"/>
      <c r="N383" s="584"/>
      <c r="O383" s="584"/>
      <c r="P383" s="584"/>
      <c r="Q383" s="584"/>
      <c r="R383" s="584"/>
      <c r="S383" s="584"/>
      <c r="T383" s="584"/>
      <c r="U383" s="584"/>
      <c r="V383" s="584"/>
      <c r="W383" s="584"/>
    </row>
    <row r="384" spans="1:23" ht="16.5" customHeight="1">
      <c r="A384" s="584"/>
      <c r="B384" s="584"/>
      <c r="C384" s="592"/>
      <c r="D384" s="584"/>
      <c r="E384" s="584"/>
      <c r="F384" s="584"/>
      <c r="G384" s="584"/>
      <c r="H384" s="584"/>
      <c r="I384" s="584"/>
      <c r="J384" s="584"/>
      <c r="K384" s="584"/>
      <c r="L384" s="584"/>
      <c r="M384" s="584"/>
      <c r="N384" s="584"/>
      <c r="O384" s="584"/>
      <c r="P384" s="584"/>
      <c r="Q384" s="584"/>
      <c r="R384" s="584"/>
      <c r="S384" s="584"/>
      <c r="T384" s="584"/>
      <c r="U384" s="584"/>
      <c r="V384" s="584"/>
      <c r="W384" s="584"/>
    </row>
    <row r="385" spans="1:23" ht="16.5" customHeight="1">
      <c r="A385" s="584"/>
      <c r="B385" s="584"/>
      <c r="C385" s="592"/>
      <c r="D385" s="584"/>
      <c r="E385" s="584"/>
      <c r="F385" s="584"/>
      <c r="G385" s="584"/>
      <c r="H385" s="584"/>
      <c r="I385" s="584"/>
      <c r="J385" s="584"/>
      <c r="K385" s="584"/>
      <c r="L385" s="584"/>
      <c r="M385" s="584"/>
      <c r="N385" s="584"/>
      <c r="O385" s="584"/>
      <c r="P385" s="584"/>
      <c r="Q385" s="584"/>
      <c r="R385" s="584"/>
      <c r="S385" s="584"/>
      <c r="T385" s="584"/>
      <c r="U385" s="584"/>
      <c r="V385" s="584"/>
      <c r="W385" s="584"/>
    </row>
    <row r="386" spans="1:23" ht="16.5" customHeight="1">
      <c r="A386" s="584"/>
      <c r="B386" s="584"/>
      <c r="C386" s="592"/>
      <c r="D386" s="584"/>
      <c r="E386" s="584"/>
      <c r="F386" s="584"/>
      <c r="G386" s="584"/>
      <c r="H386" s="584"/>
      <c r="I386" s="584"/>
      <c r="J386" s="584"/>
      <c r="K386" s="584"/>
      <c r="L386" s="584"/>
      <c r="M386" s="584"/>
      <c r="N386" s="584"/>
      <c r="O386" s="584"/>
      <c r="P386" s="584"/>
      <c r="Q386" s="584"/>
      <c r="R386" s="584"/>
      <c r="S386" s="584"/>
      <c r="T386" s="584"/>
      <c r="U386" s="584"/>
      <c r="V386" s="584"/>
      <c r="W386" s="584"/>
    </row>
    <row r="387" spans="1:23" ht="16.5" customHeight="1">
      <c r="A387" s="584"/>
      <c r="B387" s="584"/>
      <c r="C387" s="592"/>
      <c r="D387" s="584"/>
      <c r="E387" s="584"/>
      <c r="F387" s="584"/>
      <c r="G387" s="584"/>
      <c r="H387" s="584"/>
      <c r="I387" s="584"/>
      <c r="J387" s="584"/>
      <c r="K387" s="584"/>
      <c r="L387" s="584"/>
      <c r="M387" s="584"/>
      <c r="N387" s="584"/>
      <c r="O387" s="584"/>
      <c r="P387" s="584"/>
      <c r="Q387" s="584"/>
      <c r="R387" s="584"/>
      <c r="S387" s="584"/>
      <c r="T387" s="584"/>
      <c r="U387" s="584"/>
      <c r="V387" s="584"/>
      <c r="W387" s="584"/>
    </row>
    <row r="388" spans="1:23" ht="16.5" customHeight="1">
      <c r="A388" s="584"/>
      <c r="B388" s="584"/>
      <c r="C388" s="592"/>
      <c r="D388" s="584"/>
      <c r="E388" s="584"/>
      <c r="F388" s="584"/>
      <c r="G388" s="584"/>
      <c r="H388" s="584"/>
      <c r="I388" s="584"/>
      <c r="J388" s="584"/>
      <c r="K388" s="584"/>
      <c r="L388" s="584"/>
      <c r="M388" s="584"/>
      <c r="N388" s="584"/>
      <c r="O388" s="584"/>
      <c r="P388" s="584"/>
      <c r="Q388" s="584"/>
      <c r="R388" s="584"/>
      <c r="S388" s="584"/>
      <c r="T388" s="584"/>
      <c r="U388" s="584"/>
      <c r="V388" s="584"/>
      <c r="W388" s="584"/>
    </row>
    <row r="389" spans="1:23" ht="16.5" customHeight="1">
      <c r="A389" s="584"/>
      <c r="B389" s="584"/>
      <c r="C389" s="592"/>
      <c r="D389" s="584"/>
      <c r="E389" s="584"/>
      <c r="F389" s="584"/>
      <c r="G389" s="584"/>
      <c r="H389" s="584"/>
      <c r="I389" s="584"/>
      <c r="J389" s="584"/>
      <c r="K389" s="584"/>
      <c r="L389" s="584"/>
      <c r="M389" s="584"/>
      <c r="N389" s="584"/>
      <c r="O389" s="584"/>
      <c r="P389" s="584"/>
      <c r="Q389" s="584"/>
      <c r="R389" s="584"/>
      <c r="S389" s="584"/>
      <c r="T389" s="584"/>
      <c r="U389" s="584"/>
      <c r="V389" s="584"/>
      <c r="W389" s="584"/>
    </row>
    <row r="390" spans="1:23" ht="16.5" customHeight="1">
      <c r="A390" s="584"/>
      <c r="B390" s="584"/>
      <c r="C390" s="592"/>
      <c r="D390" s="584"/>
      <c r="E390" s="584"/>
      <c r="F390" s="584"/>
      <c r="G390" s="584"/>
      <c r="H390" s="584"/>
      <c r="I390" s="584"/>
      <c r="J390" s="584"/>
      <c r="K390" s="584"/>
      <c r="L390" s="584"/>
      <c r="M390" s="584"/>
      <c r="N390" s="584"/>
      <c r="O390" s="584"/>
      <c r="P390" s="584"/>
      <c r="Q390" s="584"/>
      <c r="R390" s="584"/>
      <c r="S390" s="584"/>
      <c r="T390" s="584"/>
      <c r="U390" s="584"/>
      <c r="V390" s="584"/>
      <c r="W390" s="584"/>
    </row>
    <row r="391" spans="1:23" ht="16.5" customHeight="1">
      <c r="A391" s="584"/>
      <c r="B391" s="584"/>
      <c r="C391" s="592"/>
      <c r="D391" s="584"/>
      <c r="E391" s="584"/>
      <c r="F391" s="584"/>
      <c r="G391" s="584"/>
      <c r="H391" s="584"/>
      <c r="I391" s="584"/>
      <c r="J391" s="584"/>
      <c r="K391" s="584"/>
      <c r="L391" s="584"/>
      <c r="M391" s="584"/>
      <c r="N391" s="584"/>
      <c r="O391" s="584"/>
      <c r="P391" s="584"/>
      <c r="Q391" s="584"/>
      <c r="R391" s="584"/>
      <c r="S391" s="584"/>
      <c r="T391" s="584"/>
      <c r="U391" s="584"/>
      <c r="V391" s="584"/>
      <c r="W391" s="584"/>
    </row>
    <row r="392" spans="1:23" ht="16.5" customHeight="1">
      <c r="A392" s="584"/>
      <c r="B392" s="584"/>
      <c r="C392" s="592"/>
      <c r="D392" s="584"/>
      <c r="E392" s="584"/>
      <c r="F392" s="584"/>
      <c r="G392" s="584"/>
      <c r="H392" s="584"/>
      <c r="I392" s="584"/>
      <c r="J392" s="584"/>
      <c r="K392" s="584"/>
      <c r="L392" s="584"/>
      <c r="M392" s="584"/>
      <c r="N392" s="584"/>
      <c r="O392" s="584"/>
      <c r="P392" s="584"/>
      <c r="Q392" s="584"/>
      <c r="R392" s="584"/>
      <c r="S392" s="584"/>
      <c r="T392" s="584"/>
      <c r="U392" s="584"/>
      <c r="V392" s="584"/>
      <c r="W392" s="584"/>
    </row>
    <row r="393" spans="1:23" ht="16.5" customHeight="1">
      <c r="A393" s="584"/>
      <c r="B393" s="584"/>
      <c r="C393" s="592"/>
      <c r="D393" s="584"/>
      <c r="E393" s="584"/>
      <c r="F393" s="584"/>
      <c r="G393" s="584"/>
      <c r="H393" s="584"/>
      <c r="I393" s="584"/>
      <c r="J393" s="584"/>
      <c r="K393" s="584"/>
      <c r="L393" s="584"/>
      <c r="M393" s="584"/>
      <c r="N393" s="584"/>
      <c r="O393" s="584"/>
      <c r="P393" s="584"/>
      <c r="Q393" s="584"/>
      <c r="R393" s="584"/>
      <c r="S393" s="584"/>
      <c r="T393" s="584"/>
      <c r="U393" s="584"/>
      <c r="V393" s="584"/>
      <c r="W393" s="584"/>
    </row>
    <row r="394" spans="1:23" ht="16.5" customHeight="1">
      <c r="A394" s="584"/>
      <c r="B394" s="584"/>
      <c r="C394" s="592"/>
      <c r="D394" s="584"/>
      <c r="E394" s="584"/>
      <c r="F394" s="584"/>
      <c r="G394" s="584"/>
      <c r="H394" s="584"/>
      <c r="I394" s="584"/>
      <c r="J394" s="584"/>
      <c r="K394" s="584"/>
      <c r="L394" s="584"/>
      <c r="M394" s="584"/>
      <c r="N394" s="584"/>
      <c r="O394" s="584"/>
      <c r="P394" s="584"/>
      <c r="Q394" s="584"/>
      <c r="R394" s="584"/>
      <c r="S394" s="584"/>
      <c r="T394" s="584"/>
      <c r="U394" s="584"/>
      <c r="V394" s="584"/>
      <c r="W394" s="584"/>
    </row>
    <row r="395" spans="1:23" ht="16.5" customHeight="1">
      <c r="A395" s="584"/>
      <c r="B395" s="584"/>
      <c r="C395" s="592"/>
      <c r="D395" s="584"/>
      <c r="E395" s="584"/>
      <c r="F395" s="584"/>
      <c r="G395" s="584"/>
      <c r="H395" s="584"/>
      <c r="I395" s="584"/>
      <c r="J395" s="584"/>
      <c r="K395" s="584"/>
      <c r="L395" s="584"/>
      <c r="M395" s="584"/>
      <c r="N395" s="584"/>
      <c r="O395" s="584"/>
      <c r="P395" s="584"/>
      <c r="Q395" s="584"/>
      <c r="R395" s="584"/>
      <c r="S395" s="584"/>
      <c r="T395" s="584"/>
      <c r="U395" s="584"/>
      <c r="V395" s="584"/>
      <c r="W395" s="584"/>
    </row>
    <row r="396" spans="1:23" ht="16.5" customHeight="1">
      <c r="A396" s="584"/>
      <c r="B396" s="584"/>
      <c r="C396" s="592"/>
      <c r="D396" s="584"/>
      <c r="E396" s="584"/>
      <c r="F396" s="584"/>
      <c r="G396" s="584"/>
      <c r="H396" s="584"/>
      <c r="I396" s="584"/>
      <c r="J396" s="584"/>
      <c r="K396" s="584"/>
      <c r="L396" s="584"/>
      <c r="M396" s="584"/>
      <c r="N396" s="584"/>
      <c r="O396" s="584"/>
      <c r="P396" s="584"/>
      <c r="Q396" s="584"/>
      <c r="R396" s="584"/>
      <c r="S396" s="584"/>
      <c r="T396" s="584"/>
      <c r="U396" s="584"/>
      <c r="V396" s="584"/>
      <c r="W396" s="584"/>
    </row>
    <row r="397" spans="1:23" ht="16.5" customHeight="1">
      <c r="A397" s="584"/>
      <c r="B397" s="584"/>
      <c r="C397" s="592"/>
      <c r="D397" s="584"/>
      <c r="E397" s="584"/>
      <c r="F397" s="584"/>
      <c r="G397" s="584"/>
      <c r="H397" s="584"/>
      <c r="I397" s="584"/>
      <c r="J397" s="584"/>
      <c r="K397" s="584"/>
      <c r="L397" s="584"/>
      <c r="M397" s="584"/>
      <c r="N397" s="584"/>
      <c r="O397" s="584"/>
      <c r="P397" s="584"/>
      <c r="Q397" s="584"/>
      <c r="R397" s="584"/>
      <c r="S397" s="584"/>
      <c r="T397" s="584"/>
      <c r="U397" s="584"/>
      <c r="V397" s="584"/>
      <c r="W397" s="584"/>
    </row>
    <row r="398" spans="1:23" ht="16.5" customHeight="1">
      <c r="A398" s="584"/>
      <c r="B398" s="584"/>
      <c r="C398" s="592"/>
      <c r="D398" s="584"/>
      <c r="E398" s="584"/>
      <c r="F398" s="584"/>
      <c r="G398" s="584"/>
      <c r="H398" s="584"/>
      <c r="I398" s="584"/>
      <c r="J398" s="584"/>
      <c r="K398" s="584"/>
      <c r="L398" s="584"/>
      <c r="M398" s="584"/>
      <c r="N398" s="584"/>
      <c r="O398" s="584"/>
      <c r="P398" s="584"/>
      <c r="Q398" s="584"/>
      <c r="R398" s="584"/>
      <c r="S398" s="584"/>
      <c r="T398" s="584"/>
      <c r="U398" s="584"/>
      <c r="V398" s="584"/>
      <c r="W398" s="584"/>
    </row>
    <row r="399" spans="1:23" ht="16.5" customHeight="1">
      <c r="A399" s="584"/>
      <c r="B399" s="584"/>
      <c r="C399" s="592"/>
      <c r="D399" s="584"/>
      <c r="E399" s="584"/>
      <c r="F399" s="584"/>
      <c r="G399" s="584"/>
      <c r="H399" s="584"/>
      <c r="I399" s="584"/>
      <c r="J399" s="584"/>
      <c r="K399" s="584"/>
      <c r="L399" s="584"/>
      <c r="M399" s="584"/>
      <c r="N399" s="584"/>
      <c r="O399" s="584"/>
      <c r="P399" s="584"/>
      <c r="Q399" s="584"/>
      <c r="R399" s="584"/>
      <c r="S399" s="584"/>
      <c r="T399" s="584"/>
      <c r="U399" s="584"/>
      <c r="V399" s="584"/>
      <c r="W399" s="584"/>
    </row>
    <row r="400" spans="1:23" ht="16.5" customHeight="1">
      <c r="A400" s="584"/>
      <c r="B400" s="584"/>
      <c r="C400" s="592"/>
      <c r="D400" s="584"/>
      <c r="E400" s="584"/>
      <c r="F400" s="584"/>
      <c r="G400" s="584"/>
      <c r="H400" s="584"/>
      <c r="I400" s="584"/>
      <c r="J400" s="584"/>
      <c r="K400" s="584"/>
      <c r="L400" s="584"/>
      <c r="M400" s="584"/>
      <c r="N400" s="584"/>
      <c r="O400" s="584"/>
      <c r="P400" s="584"/>
      <c r="Q400" s="584"/>
      <c r="R400" s="584"/>
      <c r="S400" s="584"/>
      <c r="T400" s="584"/>
      <c r="U400" s="584"/>
      <c r="V400" s="584"/>
      <c r="W400" s="584"/>
    </row>
    <row r="401" spans="1:23" ht="16.5" customHeight="1">
      <c r="A401" s="584"/>
      <c r="B401" s="584"/>
      <c r="C401" s="592"/>
      <c r="D401" s="584"/>
      <c r="E401" s="584"/>
      <c r="F401" s="584"/>
      <c r="G401" s="584"/>
      <c r="H401" s="584"/>
      <c r="I401" s="584"/>
      <c r="J401" s="584"/>
      <c r="K401" s="584"/>
      <c r="L401" s="584"/>
      <c r="M401" s="584"/>
      <c r="N401" s="584"/>
      <c r="O401" s="584"/>
      <c r="P401" s="584"/>
      <c r="Q401" s="584"/>
      <c r="R401" s="584"/>
      <c r="S401" s="584"/>
      <c r="T401" s="584"/>
      <c r="U401" s="584"/>
      <c r="V401" s="584"/>
      <c r="W401" s="584"/>
    </row>
    <row r="402" spans="1:23" ht="16.5" customHeight="1">
      <c r="A402" s="584"/>
      <c r="B402" s="584"/>
      <c r="C402" s="592"/>
      <c r="D402" s="584"/>
      <c r="E402" s="584"/>
      <c r="F402" s="584"/>
      <c r="G402" s="584"/>
      <c r="H402" s="584"/>
      <c r="I402" s="584"/>
      <c r="J402" s="584"/>
      <c r="K402" s="584"/>
      <c r="L402" s="584"/>
      <c r="M402" s="584"/>
      <c r="N402" s="584"/>
      <c r="O402" s="584"/>
      <c r="P402" s="584"/>
      <c r="Q402" s="584"/>
      <c r="R402" s="584"/>
      <c r="S402" s="584"/>
      <c r="T402" s="584"/>
      <c r="U402" s="584"/>
      <c r="V402" s="584"/>
      <c r="W402" s="584"/>
    </row>
    <row r="403" spans="1:23" ht="16.5" customHeight="1">
      <c r="A403" s="584"/>
      <c r="B403" s="584"/>
      <c r="C403" s="592"/>
      <c r="D403" s="584"/>
      <c r="E403" s="584"/>
      <c r="F403" s="584"/>
      <c r="G403" s="584"/>
      <c r="H403" s="584"/>
      <c r="I403" s="584"/>
      <c r="J403" s="584"/>
      <c r="K403" s="584"/>
      <c r="L403" s="584"/>
      <c r="M403" s="584"/>
      <c r="N403" s="584"/>
      <c r="O403" s="584"/>
      <c r="P403" s="584"/>
      <c r="Q403" s="584"/>
      <c r="R403" s="584"/>
      <c r="S403" s="584"/>
      <c r="T403" s="584"/>
      <c r="U403" s="584"/>
      <c r="V403" s="584"/>
      <c r="W403" s="584"/>
    </row>
    <row r="404" spans="1:23" ht="16.5" customHeight="1">
      <c r="A404" s="584"/>
      <c r="B404" s="584"/>
      <c r="C404" s="592"/>
      <c r="D404" s="584"/>
      <c r="E404" s="584"/>
      <c r="F404" s="584"/>
      <c r="G404" s="584"/>
      <c r="H404" s="584"/>
      <c r="I404" s="584"/>
      <c r="J404" s="584"/>
      <c r="K404" s="584"/>
      <c r="L404" s="584"/>
      <c r="M404" s="584"/>
      <c r="N404" s="584"/>
      <c r="O404" s="584"/>
      <c r="P404" s="584"/>
      <c r="Q404" s="584"/>
      <c r="R404" s="584"/>
      <c r="S404" s="584"/>
      <c r="T404" s="584"/>
      <c r="U404" s="584"/>
      <c r="V404" s="584"/>
      <c r="W404" s="584"/>
    </row>
    <row r="405" spans="1:23" ht="16.5" customHeight="1">
      <c r="A405" s="584"/>
      <c r="B405" s="584"/>
      <c r="C405" s="592"/>
      <c r="D405" s="584"/>
      <c r="E405" s="584"/>
      <c r="F405" s="584"/>
      <c r="G405" s="584"/>
      <c r="H405" s="584"/>
      <c r="I405" s="584"/>
      <c r="J405" s="584"/>
      <c r="K405" s="584"/>
      <c r="L405" s="584"/>
      <c r="M405" s="584"/>
      <c r="N405" s="584"/>
      <c r="O405" s="584"/>
      <c r="P405" s="584"/>
      <c r="Q405" s="584"/>
      <c r="R405" s="584"/>
      <c r="S405" s="584"/>
      <c r="T405" s="584"/>
      <c r="U405" s="584"/>
      <c r="V405" s="584"/>
      <c r="W405" s="584"/>
    </row>
    <row r="406" spans="1:23" ht="16.5" customHeight="1">
      <c r="A406" s="584"/>
      <c r="B406" s="584"/>
      <c r="C406" s="592"/>
      <c r="D406" s="584"/>
      <c r="E406" s="584"/>
      <c r="F406" s="584"/>
      <c r="G406" s="584"/>
      <c r="H406" s="584"/>
      <c r="I406" s="584"/>
      <c r="J406" s="584"/>
      <c r="K406" s="584"/>
      <c r="L406" s="584"/>
      <c r="M406" s="584"/>
      <c r="N406" s="584"/>
      <c r="O406" s="584"/>
      <c r="P406" s="584"/>
      <c r="Q406" s="584"/>
      <c r="R406" s="584"/>
      <c r="S406" s="584"/>
      <c r="T406" s="584"/>
      <c r="U406" s="584"/>
      <c r="V406" s="584"/>
      <c r="W406" s="584"/>
    </row>
    <row r="407" spans="1:23" ht="16.5" customHeight="1">
      <c r="A407" s="584"/>
      <c r="B407" s="584"/>
      <c r="C407" s="592"/>
      <c r="D407" s="584"/>
      <c r="E407" s="584"/>
      <c r="F407" s="584"/>
      <c r="G407" s="584"/>
      <c r="H407" s="584"/>
      <c r="I407" s="584"/>
      <c r="J407" s="584"/>
      <c r="K407" s="584"/>
      <c r="L407" s="584"/>
      <c r="M407" s="584"/>
      <c r="N407" s="584"/>
      <c r="O407" s="584"/>
      <c r="P407" s="584"/>
      <c r="Q407" s="584"/>
      <c r="R407" s="584"/>
      <c r="S407" s="584"/>
      <c r="T407" s="584"/>
      <c r="U407" s="584"/>
      <c r="V407" s="584"/>
      <c r="W407" s="584"/>
    </row>
    <row r="408" spans="1:23" ht="16.5" customHeight="1">
      <c r="A408" s="584"/>
      <c r="B408" s="584"/>
      <c r="C408" s="592"/>
      <c r="D408" s="584"/>
      <c r="E408" s="584"/>
      <c r="F408" s="584"/>
      <c r="G408" s="584"/>
      <c r="H408" s="584"/>
      <c r="I408" s="584"/>
      <c r="J408" s="584"/>
      <c r="K408" s="584"/>
      <c r="L408" s="584"/>
      <c r="M408" s="584"/>
      <c r="N408" s="584"/>
      <c r="O408" s="584"/>
      <c r="P408" s="584"/>
      <c r="Q408" s="584"/>
      <c r="R408" s="584"/>
      <c r="S408" s="584"/>
      <c r="T408" s="584"/>
      <c r="U408" s="584"/>
      <c r="V408" s="584"/>
      <c r="W408" s="584"/>
    </row>
    <row r="409" spans="1:23" ht="16.5" customHeight="1">
      <c r="A409" s="584"/>
      <c r="B409" s="584"/>
      <c r="C409" s="592"/>
      <c r="D409" s="584"/>
      <c r="E409" s="584"/>
      <c r="F409" s="584"/>
      <c r="G409" s="584"/>
      <c r="H409" s="584"/>
      <c r="I409" s="584"/>
      <c r="J409" s="584"/>
      <c r="K409" s="584"/>
      <c r="L409" s="584"/>
      <c r="M409" s="584"/>
      <c r="N409" s="584"/>
      <c r="O409" s="584"/>
      <c r="P409" s="584"/>
      <c r="Q409" s="584"/>
      <c r="R409" s="584"/>
      <c r="S409" s="584"/>
      <c r="T409" s="584"/>
      <c r="U409" s="584"/>
      <c r="V409" s="584"/>
      <c r="W409" s="584"/>
    </row>
    <row r="410" spans="1:23" ht="16.5" customHeight="1">
      <c r="A410" s="584"/>
      <c r="B410" s="584"/>
      <c r="C410" s="592"/>
      <c r="D410" s="584"/>
      <c r="E410" s="584"/>
      <c r="F410" s="584"/>
      <c r="G410" s="584"/>
      <c r="H410" s="584"/>
      <c r="I410" s="584"/>
      <c r="J410" s="584"/>
      <c r="K410" s="584"/>
      <c r="L410" s="584"/>
      <c r="M410" s="584"/>
      <c r="N410" s="584"/>
      <c r="O410" s="584"/>
      <c r="P410" s="584"/>
      <c r="Q410" s="584"/>
      <c r="R410" s="584"/>
      <c r="S410" s="584"/>
      <c r="T410" s="584"/>
      <c r="U410" s="584"/>
      <c r="V410" s="584"/>
      <c r="W410" s="584"/>
    </row>
    <row r="411" spans="1:23" ht="16.5" customHeight="1">
      <c r="A411" s="584"/>
      <c r="B411" s="584"/>
      <c r="C411" s="592"/>
      <c r="D411" s="584"/>
      <c r="E411" s="584"/>
      <c r="F411" s="584"/>
      <c r="G411" s="584"/>
      <c r="H411" s="584"/>
      <c r="I411" s="584"/>
      <c r="J411" s="584"/>
      <c r="K411" s="584"/>
      <c r="L411" s="584"/>
      <c r="M411" s="584"/>
      <c r="N411" s="584"/>
      <c r="O411" s="584"/>
      <c r="P411" s="584"/>
      <c r="Q411" s="584"/>
      <c r="R411" s="584"/>
      <c r="S411" s="584"/>
      <c r="T411" s="584"/>
      <c r="U411" s="584"/>
      <c r="V411" s="584"/>
      <c r="W411" s="584"/>
    </row>
    <row r="412" spans="1:23" ht="16.5" customHeight="1">
      <c r="A412" s="584"/>
      <c r="B412" s="584"/>
      <c r="C412" s="592"/>
      <c r="D412" s="584"/>
      <c r="E412" s="584"/>
      <c r="F412" s="584"/>
      <c r="G412" s="584"/>
      <c r="H412" s="584"/>
      <c r="I412" s="584"/>
      <c r="J412" s="584"/>
      <c r="K412" s="584"/>
      <c r="L412" s="584"/>
      <c r="M412" s="584"/>
      <c r="N412" s="584"/>
      <c r="O412" s="584"/>
      <c r="P412" s="584"/>
      <c r="Q412" s="584"/>
      <c r="R412" s="584"/>
      <c r="S412" s="584"/>
      <c r="T412" s="584"/>
      <c r="U412" s="584"/>
      <c r="V412" s="584"/>
      <c r="W412" s="584"/>
    </row>
    <row r="413" spans="1:23" ht="16.5" customHeight="1">
      <c r="A413" s="584"/>
      <c r="B413" s="584"/>
      <c r="C413" s="592"/>
      <c r="D413" s="584"/>
      <c r="E413" s="584"/>
      <c r="F413" s="584"/>
      <c r="G413" s="584"/>
      <c r="H413" s="584"/>
      <c r="I413" s="584"/>
      <c r="J413" s="584"/>
      <c r="K413" s="584"/>
      <c r="L413" s="584"/>
      <c r="M413" s="584"/>
      <c r="N413" s="584"/>
      <c r="O413" s="584"/>
      <c r="P413" s="584"/>
      <c r="Q413" s="584"/>
      <c r="R413" s="584"/>
      <c r="S413" s="584"/>
      <c r="T413" s="584"/>
      <c r="U413" s="584"/>
      <c r="V413" s="584"/>
      <c r="W413" s="584"/>
    </row>
    <row r="414" spans="1:23" ht="16.5" customHeight="1">
      <c r="A414" s="584"/>
      <c r="B414" s="584"/>
      <c r="C414" s="592"/>
      <c r="D414" s="584"/>
      <c r="E414" s="584"/>
      <c r="F414" s="584"/>
      <c r="G414" s="584"/>
      <c r="H414" s="584"/>
      <c r="I414" s="584"/>
      <c r="J414" s="584"/>
      <c r="K414" s="584"/>
      <c r="L414" s="584"/>
      <c r="M414" s="584"/>
      <c r="N414" s="584"/>
      <c r="O414" s="584"/>
      <c r="P414" s="584"/>
      <c r="Q414" s="584"/>
      <c r="R414" s="584"/>
      <c r="S414" s="584"/>
      <c r="T414" s="584"/>
      <c r="U414" s="584"/>
      <c r="V414" s="584"/>
      <c r="W414" s="584"/>
    </row>
    <row r="415" spans="1:23" ht="16.5" customHeight="1">
      <c r="A415" s="584"/>
      <c r="B415" s="584"/>
      <c r="C415" s="592"/>
      <c r="D415" s="584"/>
      <c r="E415" s="584"/>
      <c r="F415" s="584"/>
      <c r="G415" s="584"/>
      <c r="H415" s="584"/>
      <c r="I415" s="584"/>
      <c r="J415" s="584"/>
      <c r="K415" s="584"/>
      <c r="L415" s="584"/>
      <c r="M415" s="584"/>
      <c r="N415" s="584"/>
      <c r="O415" s="584"/>
      <c r="P415" s="584"/>
      <c r="Q415" s="584"/>
      <c r="R415" s="584"/>
      <c r="S415" s="584"/>
      <c r="T415" s="584"/>
      <c r="U415" s="584"/>
      <c r="V415" s="584"/>
      <c r="W415" s="584"/>
    </row>
    <row r="416" spans="1:23" ht="16.5" customHeight="1">
      <c r="A416" s="584"/>
      <c r="B416" s="584"/>
      <c r="C416" s="592"/>
      <c r="D416" s="584"/>
      <c r="E416" s="584"/>
      <c r="F416" s="584"/>
      <c r="G416" s="584"/>
      <c r="H416" s="584"/>
      <c r="I416" s="584"/>
      <c r="J416" s="584"/>
      <c r="K416" s="584"/>
      <c r="L416" s="584"/>
      <c r="M416" s="584"/>
      <c r="N416" s="584"/>
      <c r="O416" s="584"/>
      <c r="P416" s="584"/>
      <c r="Q416" s="584"/>
      <c r="R416" s="584"/>
      <c r="S416" s="584"/>
      <c r="T416" s="584"/>
      <c r="U416" s="584"/>
      <c r="V416" s="584"/>
      <c r="W416" s="584"/>
    </row>
    <row r="417" spans="1:23" ht="16.5" customHeight="1">
      <c r="A417" s="584"/>
      <c r="B417" s="584"/>
      <c r="C417" s="592"/>
      <c r="D417" s="584"/>
      <c r="E417" s="584"/>
      <c r="F417" s="584"/>
      <c r="G417" s="584"/>
      <c r="H417" s="584"/>
      <c r="I417" s="584"/>
      <c r="J417" s="584"/>
      <c r="K417" s="584"/>
      <c r="L417" s="584"/>
      <c r="M417" s="584"/>
      <c r="N417" s="584"/>
      <c r="O417" s="584"/>
      <c r="P417" s="584"/>
      <c r="Q417" s="584"/>
      <c r="R417" s="584"/>
      <c r="S417" s="584"/>
      <c r="T417" s="584"/>
      <c r="U417" s="584"/>
      <c r="V417" s="584"/>
      <c r="W417" s="584"/>
    </row>
    <row r="418" spans="1:23" ht="16.5" customHeight="1">
      <c r="A418" s="584"/>
      <c r="B418" s="584"/>
      <c r="C418" s="592"/>
      <c r="D418" s="584"/>
      <c r="E418" s="584"/>
      <c r="F418" s="584"/>
      <c r="G418" s="584"/>
      <c r="H418" s="584"/>
      <c r="I418" s="584"/>
      <c r="J418" s="584"/>
      <c r="K418" s="584"/>
      <c r="L418" s="584"/>
      <c r="M418" s="584"/>
      <c r="N418" s="584"/>
      <c r="O418" s="584"/>
      <c r="P418" s="584"/>
      <c r="Q418" s="584"/>
      <c r="R418" s="584"/>
      <c r="S418" s="584"/>
      <c r="T418" s="584"/>
      <c r="U418" s="584"/>
      <c r="V418" s="584"/>
      <c r="W418" s="584"/>
    </row>
    <row r="419" spans="1:23" ht="16.5" customHeight="1">
      <c r="A419" s="584"/>
      <c r="B419" s="584"/>
      <c r="C419" s="592"/>
      <c r="D419" s="584"/>
      <c r="E419" s="584"/>
      <c r="F419" s="584"/>
      <c r="G419" s="584"/>
      <c r="H419" s="584"/>
      <c r="I419" s="584"/>
      <c r="J419" s="584"/>
      <c r="K419" s="584"/>
      <c r="L419" s="584"/>
      <c r="M419" s="584"/>
      <c r="N419" s="584"/>
      <c r="O419" s="584"/>
      <c r="P419" s="584"/>
      <c r="Q419" s="584"/>
      <c r="R419" s="584"/>
      <c r="S419" s="584"/>
      <c r="T419" s="584"/>
      <c r="U419" s="584"/>
      <c r="V419" s="584"/>
      <c r="W419" s="584"/>
    </row>
    <row r="420" spans="1:23" ht="16.5" customHeight="1">
      <c r="A420" s="584"/>
      <c r="B420" s="584"/>
      <c r="C420" s="592"/>
      <c r="D420" s="584"/>
      <c r="E420" s="584"/>
      <c r="F420" s="584"/>
      <c r="G420" s="584"/>
      <c r="H420" s="584"/>
      <c r="I420" s="584"/>
      <c r="J420" s="584"/>
      <c r="K420" s="584"/>
      <c r="L420" s="584"/>
      <c r="M420" s="584"/>
      <c r="N420" s="584"/>
      <c r="O420" s="584"/>
      <c r="P420" s="584"/>
      <c r="Q420" s="584"/>
      <c r="R420" s="584"/>
      <c r="S420" s="584"/>
      <c r="T420" s="584"/>
      <c r="U420" s="584"/>
      <c r="V420" s="584"/>
      <c r="W420" s="584"/>
    </row>
    <row r="421" spans="1:23" ht="16.5" customHeight="1">
      <c r="A421" s="584"/>
      <c r="B421" s="584"/>
      <c r="C421" s="592"/>
      <c r="D421" s="584"/>
      <c r="E421" s="584"/>
      <c r="F421" s="584"/>
      <c r="G421" s="584"/>
      <c r="H421" s="584"/>
      <c r="I421" s="584"/>
      <c r="J421" s="584"/>
      <c r="K421" s="584"/>
      <c r="L421" s="584"/>
      <c r="M421" s="584"/>
      <c r="N421" s="584"/>
      <c r="O421" s="584"/>
      <c r="P421" s="584"/>
      <c r="Q421" s="584"/>
      <c r="R421" s="584"/>
      <c r="S421" s="584"/>
      <c r="T421" s="584"/>
      <c r="U421" s="584"/>
      <c r="V421" s="584"/>
      <c r="W421" s="584"/>
    </row>
    <row r="422" spans="1:23" ht="16.5" customHeight="1">
      <c r="A422" s="584"/>
      <c r="B422" s="584"/>
      <c r="C422" s="592"/>
      <c r="D422" s="584"/>
      <c r="E422" s="584"/>
      <c r="F422" s="584"/>
      <c r="G422" s="584"/>
      <c r="H422" s="584"/>
      <c r="I422" s="584"/>
      <c r="J422" s="584"/>
      <c r="K422" s="584"/>
      <c r="L422" s="584"/>
      <c r="M422" s="584"/>
      <c r="N422" s="584"/>
      <c r="O422" s="584"/>
      <c r="P422" s="584"/>
      <c r="Q422" s="584"/>
      <c r="R422" s="584"/>
      <c r="S422" s="584"/>
      <c r="T422" s="584"/>
      <c r="U422" s="584"/>
      <c r="V422" s="584"/>
      <c r="W422" s="584"/>
    </row>
    <row r="423" spans="1:23" ht="16.5" customHeight="1">
      <c r="A423" s="584"/>
      <c r="B423" s="584"/>
      <c r="C423" s="592"/>
      <c r="D423" s="584"/>
      <c r="E423" s="584"/>
      <c r="F423" s="584"/>
      <c r="G423" s="584"/>
      <c r="H423" s="584"/>
      <c r="I423" s="584"/>
      <c r="J423" s="584"/>
      <c r="K423" s="584"/>
      <c r="L423" s="584"/>
      <c r="M423" s="584"/>
      <c r="N423" s="584"/>
      <c r="O423" s="584"/>
      <c r="P423" s="584"/>
      <c r="Q423" s="584"/>
      <c r="R423" s="584"/>
      <c r="S423" s="584"/>
      <c r="T423" s="584"/>
      <c r="U423" s="584"/>
      <c r="V423" s="584"/>
      <c r="W423" s="584"/>
    </row>
    <row r="424" spans="1:23" ht="16.5" customHeight="1">
      <c r="A424" s="584"/>
      <c r="B424" s="584"/>
      <c r="C424" s="592"/>
      <c r="D424" s="584"/>
      <c r="E424" s="584"/>
      <c r="F424" s="584"/>
      <c r="G424" s="584"/>
      <c r="H424" s="584"/>
      <c r="I424" s="584"/>
      <c r="J424" s="584"/>
      <c r="K424" s="584"/>
      <c r="L424" s="584"/>
      <c r="M424" s="584"/>
      <c r="N424" s="584"/>
      <c r="O424" s="584"/>
      <c r="P424" s="584"/>
      <c r="Q424" s="584"/>
      <c r="R424" s="584"/>
      <c r="S424" s="584"/>
      <c r="T424" s="584"/>
      <c r="U424" s="584"/>
      <c r="V424" s="584"/>
      <c r="W424" s="584"/>
    </row>
    <row r="425" spans="1:23" ht="16.5" customHeight="1">
      <c r="A425" s="584"/>
      <c r="B425" s="584"/>
      <c r="C425" s="592"/>
      <c r="D425" s="584"/>
      <c r="E425" s="584"/>
      <c r="F425" s="584"/>
      <c r="G425" s="584"/>
      <c r="H425" s="584"/>
      <c r="I425" s="584"/>
      <c r="J425" s="584"/>
      <c r="K425" s="584"/>
      <c r="L425" s="584"/>
      <c r="M425" s="584"/>
      <c r="N425" s="584"/>
      <c r="O425" s="584"/>
      <c r="P425" s="584"/>
      <c r="Q425" s="584"/>
      <c r="R425" s="584"/>
      <c r="S425" s="584"/>
      <c r="T425" s="584"/>
      <c r="U425" s="584"/>
      <c r="V425" s="584"/>
      <c r="W425" s="584"/>
    </row>
    <row r="426" spans="1:23" ht="16.5" customHeight="1">
      <c r="A426" s="584"/>
      <c r="B426" s="584"/>
      <c r="C426" s="592"/>
      <c r="D426" s="584"/>
      <c r="E426" s="584"/>
      <c r="F426" s="584"/>
      <c r="G426" s="584"/>
      <c r="H426" s="584"/>
      <c r="I426" s="584"/>
      <c r="J426" s="584"/>
      <c r="K426" s="584"/>
      <c r="L426" s="584"/>
      <c r="M426" s="584"/>
      <c r="N426" s="584"/>
      <c r="O426" s="584"/>
      <c r="P426" s="584"/>
      <c r="Q426" s="584"/>
      <c r="R426" s="584"/>
      <c r="S426" s="584"/>
      <c r="T426" s="584"/>
      <c r="U426" s="584"/>
      <c r="V426" s="584"/>
      <c r="W426" s="584"/>
    </row>
    <row r="427" spans="1:23" ht="16.5" customHeight="1">
      <c r="A427" s="584"/>
      <c r="B427" s="584"/>
      <c r="C427" s="592"/>
      <c r="D427" s="584"/>
      <c r="E427" s="584"/>
      <c r="F427" s="584"/>
      <c r="G427" s="584"/>
      <c r="H427" s="584"/>
      <c r="I427" s="584"/>
      <c r="J427" s="584"/>
      <c r="K427" s="584"/>
      <c r="L427" s="584"/>
      <c r="M427" s="584"/>
      <c r="N427" s="584"/>
      <c r="O427" s="584"/>
      <c r="P427" s="584"/>
      <c r="Q427" s="584"/>
      <c r="R427" s="584"/>
      <c r="S427" s="584"/>
      <c r="T427" s="584"/>
      <c r="U427" s="584"/>
      <c r="V427" s="584"/>
      <c r="W427" s="584"/>
    </row>
    <row r="428" spans="1:23" ht="16.5" customHeight="1">
      <c r="A428" s="584"/>
      <c r="B428" s="584"/>
      <c r="C428" s="592"/>
      <c r="D428" s="584"/>
      <c r="E428" s="584"/>
      <c r="F428" s="584"/>
      <c r="G428" s="584"/>
      <c r="H428" s="584"/>
      <c r="I428" s="584"/>
      <c r="J428" s="584"/>
      <c r="K428" s="584"/>
      <c r="L428" s="584"/>
      <c r="M428" s="584"/>
      <c r="N428" s="584"/>
      <c r="O428" s="584"/>
      <c r="P428" s="584"/>
      <c r="Q428" s="584"/>
      <c r="R428" s="584"/>
      <c r="S428" s="584"/>
      <c r="T428" s="584"/>
      <c r="U428" s="584"/>
      <c r="V428" s="584"/>
      <c r="W428" s="584"/>
    </row>
    <row r="429" spans="1:23" ht="16.5" customHeight="1">
      <c r="A429" s="584"/>
      <c r="B429" s="584"/>
      <c r="C429" s="592"/>
      <c r="D429" s="584"/>
      <c r="E429" s="584"/>
      <c r="F429" s="584"/>
      <c r="G429" s="584"/>
      <c r="H429" s="584"/>
      <c r="I429" s="584"/>
      <c r="J429" s="584"/>
      <c r="K429" s="584"/>
      <c r="L429" s="584"/>
      <c r="M429" s="584"/>
      <c r="N429" s="584"/>
      <c r="O429" s="584"/>
      <c r="P429" s="584"/>
      <c r="Q429" s="584"/>
      <c r="R429" s="584"/>
      <c r="S429" s="584"/>
      <c r="T429" s="584"/>
      <c r="U429" s="584"/>
      <c r="V429" s="584"/>
      <c r="W429" s="584"/>
    </row>
    <row r="430" spans="1:23" ht="16.5" customHeight="1">
      <c r="A430" s="584"/>
      <c r="B430" s="584"/>
      <c r="C430" s="592"/>
      <c r="D430" s="584"/>
      <c r="E430" s="584"/>
      <c r="F430" s="584"/>
      <c r="G430" s="584"/>
      <c r="H430" s="584"/>
      <c r="I430" s="584"/>
      <c r="J430" s="584"/>
      <c r="K430" s="584"/>
      <c r="L430" s="584"/>
      <c r="M430" s="584"/>
      <c r="N430" s="584"/>
      <c r="O430" s="584"/>
      <c r="P430" s="584"/>
      <c r="Q430" s="584"/>
      <c r="R430" s="584"/>
      <c r="S430" s="584"/>
      <c r="T430" s="584"/>
      <c r="U430" s="584"/>
      <c r="V430" s="584"/>
      <c r="W430" s="584"/>
    </row>
    <row r="431" spans="1:23" ht="16.5" customHeight="1">
      <c r="A431" s="584"/>
      <c r="B431" s="584"/>
      <c r="C431" s="592"/>
      <c r="D431" s="584"/>
      <c r="E431" s="584"/>
      <c r="F431" s="584"/>
      <c r="G431" s="584"/>
      <c r="H431" s="584"/>
      <c r="I431" s="584"/>
      <c r="J431" s="584"/>
      <c r="K431" s="584"/>
      <c r="L431" s="584"/>
      <c r="M431" s="584"/>
      <c r="N431" s="584"/>
      <c r="O431" s="584"/>
      <c r="P431" s="584"/>
      <c r="Q431" s="584"/>
      <c r="R431" s="584"/>
      <c r="S431" s="584"/>
      <c r="T431" s="584"/>
      <c r="U431" s="584"/>
      <c r="V431" s="584"/>
      <c r="W431" s="584"/>
    </row>
    <row r="432" spans="1:23" ht="16.5" customHeight="1">
      <c r="A432" s="584"/>
      <c r="B432" s="584"/>
      <c r="C432" s="592"/>
      <c r="D432" s="584"/>
      <c r="E432" s="584"/>
      <c r="F432" s="584"/>
      <c r="G432" s="584"/>
      <c r="H432" s="584"/>
      <c r="I432" s="584"/>
      <c r="J432" s="584"/>
      <c r="K432" s="584"/>
      <c r="L432" s="584"/>
      <c r="M432" s="584"/>
      <c r="N432" s="584"/>
      <c r="O432" s="584"/>
      <c r="P432" s="584"/>
      <c r="Q432" s="584"/>
      <c r="R432" s="584"/>
      <c r="S432" s="584"/>
      <c r="T432" s="584"/>
      <c r="U432" s="584"/>
      <c r="V432" s="584"/>
      <c r="W432" s="584"/>
    </row>
    <row r="433" spans="1:23" ht="16.5" customHeight="1">
      <c r="A433" s="584"/>
      <c r="B433" s="584"/>
      <c r="C433" s="592"/>
      <c r="D433" s="584"/>
      <c r="E433" s="584"/>
      <c r="F433" s="584"/>
      <c r="G433" s="584"/>
      <c r="H433" s="584"/>
      <c r="I433" s="584"/>
      <c r="J433" s="584"/>
      <c r="K433" s="584"/>
      <c r="L433" s="584"/>
      <c r="M433" s="584"/>
      <c r="N433" s="584"/>
      <c r="O433" s="584"/>
      <c r="P433" s="584"/>
      <c r="Q433" s="584"/>
      <c r="R433" s="584"/>
      <c r="S433" s="584"/>
      <c r="T433" s="584"/>
      <c r="U433" s="584"/>
      <c r="V433" s="584"/>
      <c r="W433" s="584"/>
    </row>
    <row r="434" spans="1:23" ht="16.5" customHeight="1">
      <c r="A434" s="584"/>
      <c r="B434" s="584"/>
      <c r="C434" s="592"/>
      <c r="D434" s="584"/>
      <c r="E434" s="584"/>
      <c r="F434" s="584"/>
      <c r="G434" s="584"/>
      <c r="H434" s="584"/>
      <c r="I434" s="584"/>
      <c r="J434" s="584"/>
      <c r="K434" s="584"/>
      <c r="L434" s="584"/>
      <c r="M434" s="584"/>
      <c r="N434" s="584"/>
      <c r="O434" s="584"/>
      <c r="P434" s="584"/>
      <c r="Q434" s="584"/>
      <c r="R434" s="584"/>
      <c r="S434" s="584"/>
      <c r="T434" s="584"/>
      <c r="U434" s="584"/>
      <c r="V434" s="584"/>
      <c r="W434" s="584"/>
    </row>
    <row r="435" spans="1:23" ht="16.5" customHeight="1">
      <c r="A435" s="584"/>
      <c r="B435" s="584"/>
      <c r="C435" s="592"/>
      <c r="D435" s="584"/>
      <c r="E435" s="584"/>
      <c r="F435" s="584"/>
      <c r="G435" s="584"/>
      <c r="H435" s="584"/>
      <c r="I435" s="584"/>
      <c r="J435" s="584"/>
      <c r="K435" s="584"/>
      <c r="L435" s="584"/>
      <c r="M435" s="584"/>
      <c r="N435" s="584"/>
      <c r="O435" s="584"/>
      <c r="P435" s="584"/>
      <c r="Q435" s="584"/>
      <c r="R435" s="584"/>
      <c r="S435" s="584"/>
      <c r="T435" s="584"/>
      <c r="U435" s="584"/>
      <c r="V435" s="584"/>
      <c r="W435" s="584"/>
    </row>
    <row r="436" spans="1:23" ht="16.5" customHeight="1">
      <c r="A436" s="584"/>
      <c r="B436" s="584"/>
      <c r="C436" s="592"/>
      <c r="D436" s="584"/>
      <c r="E436" s="584"/>
      <c r="F436" s="584"/>
      <c r="G436" s="584"/>
      <c r="H436" s="584"/>
      <c r="I436" s="584"/>
      <c r="J436" s="584"/>
      <c r="K436" s="584"/>
      <c r="L436" s="584"/>
      <c r="M436" s="584"/>
      <c r="N436" s="584"/>
      <c r="O436" s="584"/>
      <c r="P436" s="584"/>
      <c r="Q436" s="584"/>
      <c r="R436" s="584"/>
      <c r="S436" s="584"/>
      <c r="T436" s="584"/>
      <c r="U436" s="584"/>
      <c r="V436" s="584"/>
      <c r="W436" s="584"/>
    </row>
    <row r="437" spans="1:23" ht="16.5" customHeight="1">
      <c r="A437" s="584"/>
      <c r="B437" s="584"/>
      <c r="C437" s="592"/>
      <c r="D437" s="584"/>
      <c r="E437" s="584"/>
      <c r="F437" s="584"/>
      <c r="G437" s="584"/>
      <c r="H437" s="584"/>
      <c r="I437" s="584"/>
      <c r="J437" s="584"/>
      <c r="K437" s="584"/>
      <c r="L437" s="584"/>
      <c r="M437" s="584"/>
      <c r="N437" s="584"/>
      <c r="O437" s="584"/>
      <c r="P437" s="584"/>
      <c r="Q437" s="584"/>
      <c r="R437" s="584"/>
      <c r="S437" s="584"/>
      <c r="T437" s="584"/>
      <c r="U437" s="584"/>
      <c r="V437" s="584"/>
      <c r="W437" s="584"/>
    </row>
    <row r="438" spans="1:23" ht="16.5" customHeight="1">
      <c r="A438" s="584"/>
      <c r="B438" s="584"/>
      <c r="C438" s="592"/>
      <c r="D438" s="584"/>
      <c r="E438" s="584"/>
      <c r="F438" s="584"/>
      <c r="G438" s="584"/>
      <c r="H438" s="584"/>
      <c r="I438" s="584"/>
      <c r="J438" s="584"/>
      <c r="K438" s="584"/>
      <c r="L438" s="584"/>
      <c r="M438" s="584"/>
      <c r="N438" s="584"/>
      <c r="O438" s="584"/>
      <c r="P438" s="584"/>
      <c r="Q438" s="584"/>
      <c r="R438" s="584"/>
      <c r="S438" s="584"/>
      <c r="T438" s="584"/>
      <c r="U438" s="584"/>
      <c r="V438" s="584"/>
      <c r="W438" s="584"/>
    </row>
    <row r="439" spans="1:23" ht="16.5" customHeight="1">
      <c r="A439" s="584"/>
      <c r="B439" s="584"/>
      <c r="C439" s="592"/>
      <c r="D439" s="584"/>
      <c r="E439" s="584"/>
      <c r="F439" s="584"/>
      <c r="G439" s="584"/>
      <c r="H439" s="584"/>
      <c r="I439" s="584"/>
      <c r="J439" s="584"/>
      <c r="K439" s="584"/>
      <c r="L439" s="584"/>
      <c r="M439" s="584"/>
      <c r="N439" s="584"/>
      <c r="O439" s="584"/>
      <c r="P439" s="584"/>
      <c r="Q439" s="584"/>
      <c r="R439" s="584"/>
      <c r="S439" s="584"/>
      <c r="T439" s="584"/>
      <c r="U439" s="584"/>
      <c r="V439" s="584"/>
      <c r="W439" s="584"/>
    </row>
    <row r="440" spans="1:23" ht="16.5" customHeight="1">
      <c r="A440" s="584"/>
      <c r="B440" s="584"/>
      <c r="C440" s="592"/>
      <c r="D440" s="584"/>
      <c r="E440" s="584"/>
      <c r="F440" s="584"/>
      <c r="G440" s="584"/>
      <c r="H440" s="584"/>
      <c r="I440" s="584"/>
      <c r="J440" s="584"/>
      <c r="K440" s="584"/>
      <c r="L440" s="584"/>
      <c r="M440" s="584"/>
      <c r="N440" s="584"/>
      <c r="O440" s="584"/>
      <c r="P440" s="584"/>
      <c r="Q440" s="584"/>
      <c r="R440" s="584"/>
      <c r="S440" s="584"/>
      <c r="T440" s="584"/>
      <c r="U440" s="584"/>
      <c r="V440" s="584"/>
      <c r="W440" s="584"/>
    </row>
    <row r="441" spans="1:23" ht="16.5" customHeight="1">
      <c r="A441" s="584"/>
      <c r="B441" s="584"/>
      <c r="C441" s="592"/>
      <c r="D441" s="584"/>
      <c r="E441" s="584"/>
      <c r="F441" s="584"/>
      <c r="G441" s="584"/>
      <c r="H441" s="584"/>
      <c r="I441" s="584"/>
      <c r="J441" s="584"/>
      <c r="K441" s="584"/>
      <c r="L441" s="584"/>
      <c r="M441" s="584"/>
      <c r="N441" s="584"/>
      <c r="O441" s="584"/>
      <c r="P441" s="584"/>
      <c r="Q441" s="584"/>
      <c r="R441" s="584"/>
      <c r="S441" s="584"/>
      <c r="T441" s="584"/>
      <c r="U441" s="584"/>
      <c r="V441" s="584"/>
      <c r="W441" s="584"/>
    </row>
    <row r="442" spans="1:23" ht="16.5" customHeight="1">
      <c r="A442" s="584"/>
      <c r="B442" s="584"/>
      <c r="C442" s="592"/>
      <c r="D442" s="584"/>
      <c r="E442" s="584"/>
      <c r="F442" s="584"/>
      <c r="G442" s="584"/>
      <c r="H442" s="584"/>
      <c r="I442" s="584"/>
      <c r="J442" s="584"/>
      <c r="K442" s="584"/>
      <c r="L442" s="584"/>
      <c r="M442" s="584"/>
      <c r="N442" s="584"/>
      <c r="O442" s="584"/>
      <c r="P442" s="584"/>
      <c r="Q442" s="584"/>
      <c r="R442" s="584"/>
      <c r="S442" s="584"/>
      <c r="T442" s="584"/>
      <c r="U442" s="584"/>
      <c r="V442" s="584"/>
      <c r="W442" s="584"/>
    </row>
    <row r="443" spans="1:23" ht="16.5" customHeight="1">
      <c r="A443" s="584"/>
      <c r="B443" s="584"/>
      <c r="C443" s="592"/>
      <c r="D443" s="584"/>
      <c r="E443" s="584"/>
      <c r="F443" s="584"/>
      <c r="G443" s="584"/>
      <c r="H443" s="584"/>
      <c r="I443" s="584"/>
      <c r="J443" s="584"/>
      <c r="K443" s="584"/>
      <c r="L443" s="584"/>
      <c r="M443" s="584"/>
      <c r="N443" s="584"/>
      <c r="O443" s="584"/>
      <c r="P443" s="584"/>
      <c r="Q443" s="584"/>
      <c r="R443" s="584"/>
      <c r="S443" s="584"/>
      <c r="T443" s="584"/>
      <c r="U443" s="584"/>
      <c r="V443" s="584"/>
      <c r="W443" s="584"/>
    </row>
    <row r="444" spans="1:23" ht="16.5" customHeight="1">
      <c r="A444" s="584"/>
      <c r="B444" s="584"/>
      <c r="C444" s="592"/>
      <c r="D444" s="584"/>
      <c r="E444" s="584"/>
      <c r="F444" s="584"/>
      <c r="G444" s="584"/>
      <c r="H444" s="584"/>
      <c r="I444" s="584"/>
      <c r="J444" s="584"/>
      <c r="K444" s="584"/>
      <c r="L444" s="584"/>
      <c r="M444" s="584"/>
      <c r="N444" s="584"/>
      <c r="O444" s="584"/>
      <c r="P444" s="584"/>
      <c r="Q444" s="584"/>
      <c r="R444" s="584"/>
      <c r="S444" s="584"/>
      <c r="T444" s="584"/>
      <c r="U444" s="584"/>
      <c r="V444" s="584"/>
      <c r="W444" s="584"/>
    </row>
    <row r="445" spans="1:23" ht="16.5" customHeight="1">
      <c r="A445" s="584"/>
      <c r="B445" s="584"/>
      <c r="C445" s="592"/>
      <c r="D445" s="584"/>
      <c r="E445" s="584"/>
      <c r="F445" s="584"/>
      <c r="G445" s="584"/>
      <c r="H445" s="584"/>
      <c r="I445" s="584"/>
      <c r="J445" s="584"/>
      <c r="K445" s="584"/>
      <c r="L445" s="584"/>
      <c r="M445" s="584"/>
      <c r="N445" s="584"/>
      <c r="O445" s="584"/>
      <c r="P445" s="584"/>
      <c r="Q445" s="584"/>
      <c r="R445" s="584"/>
      <c r="S445" s="584"/>
      <c r="T445" s="584"/>
      <c r="U445" s="584"/>
      <c r="V445" s="584"/>
      <c r="W445" s="584"/>
    </row>
    <row r="446" spans="1:23" ht="16.5" customHeight="1">
      <c r="A446" s="584"/>
      <c r="B446" s="584"/>
      <c r="C446" s="592"/>
      <c r="D446" s="584"/>
      <c r="E446" s="584"/>
      <c r="F446" s="584"/>
      <c r="G446" s="584"/>
      <c r="H446" s="584"/>
      <c r="I446" s="584"/>
      <c r="J446" s="584"/>
      <c r="K446" s="584"/>
      <c r="L446" s="584"/>
      <c r="M446" s="584"/>
      <c r="N446" s="584"/>
      <c r="O446" s="584"/>
      <c r="P446" s="584"/>
      <c r="Q446" s="584"/>
      <c r="R446" s="584"/>
      <c r="S446" s="584"/>
      <c r="T446" s="584"/>
      <c r="U446" s="584"/>
      <c r="V446" s="584"/>
      <c r="W446" s="584"/>
    </row>
    <row r="447" spans="1:23" ht="16.5" customHeight="1">
      <c r="A447" s="584"/>
      <c r="B447" s="584"/>
      <c r="C447" s="592"/>
      <c r="D447" s="584"/>
      <c r="E447" s="584"/>
      <c r="F447" s="584"/>
      <c r="G447" s="584"/>
      <c r="H447" s="584"/>
      <c r="I447" s="584"/>
      <c r="J447" s="584"/>
      <c r="K447" s="584"/>
      <c r="L447" s="584"/>
      <c r="M447" s="584"/>
      <c r="N447" s="584"/>
      <c r="O447" s="584"/>
      <c r="P447" s="584"/>
      <c r="Q447" s="584"/>
      <c r="R447" s="584"/>
      <c r="S447" s="584"/>
      <c r="T447" s="584"/>
      <c r="U447" s="584"/>
      <c r="V447" s="584"/>
      <c r="W447" s="584"/>
    </row>
    <row r="448" spans="1:23" ht="16.5" customHeight="1">
      <c r="A448" s="584"/>
      <c r="B448" s="584"/>
      <c r="C448" s="592"/>
      <c r="D448" s="584"/>
      <c r="E448" s="584"/>
      <c r="F448" s="584"/>
      <c r="G448" s="584"/>
      <c r="H448" s="584"/>
      <c r="I448" s="584"/>
      <c r="J448" s="584"/>
      <c r="K448" s="584"/>
      <c r="L448" s="584"/>
      <c r="M448" s="584"/>
      <c r="N448" s="584"/>
      <c r="O448" s="584"/>
      <c r="P448" s="584"/>
      <c r="Q448" s="584"/>
      <c r="R448" s="584"/>
      <c r="S448" s="584"/>
      <c r="T448" s="584"/>
      <c r="U448" s="584"/>
      <c r="V448" s="584"/>
      <c r="W448" s="584"/>
    </row>
    <row r="449" spans="1:23" ht="16.5" customHeight="1">
      <c r="A449" s="584"/>
      <c r="B449" s="584"/>
      <c r="C449" s="592"/>
      <c r="D449" s="584"/>
      <c r="E449" s="584"/>
      <c r="F449" s="584"/>
      <c r="G449" s="584"/>
      <c r="H449" s="584"/>
      <c r="I449" s="584"/>
      <c r="J449" s="584"/>
      <c r="K449" s="584"/>
      <c r="L449" s="584"/>
      <c r="M449" s="584"/>
      <c r="N449" s="584"/>
      <c r="O449" s="584"/>
      <c r="P449" s="584"/>
      <c r="Q449" s="584"/>
      <c r="R449" s="584"/>
      <c r="S449" s="584"/>
      <c r="T449" s="584"/>
      <c r="U449" s="584"/>
      <c r="V449" s="584"/>
      <c r="W449" s="584"/>
    </row>
    <row r="450" spans="1:23" ht="16.5" customHeight="1">
      <c r="A450" s="584"/>
      <c r="B450" s="584"/>
      <c r="C450" s="592"/>
      <c r="D450" s="584"/>
      <c r="E450" s="584"/>
      <c r="F450" s="584"/>
      <c r="G450" s="584"/>
      <c r="H450" s="584"/>
      <c r="I450" s="584"/>
      <c r="J450" s="584"/>
      <c r="K450" s="584"/>
      <c r="L450" s="584"/>
      <c r="M450" s="584"/>
      <c r="N450" s="584"/>
      <c r="O450" s="584"/>
      <c r="P450" s="584"/>
      <c r="Q450" s="584"/>
      <c r="R450" s="584"/>
      <c r="S450" s="584"/>
      <c r="T450" s="584"/>
      <c r="U450" s="584"/>
      <c r="V450" s="584"/>
      <c r="W450" s="584"/>
    </row>
    <row r="451" spans="1:23" ht="16.5" customHeight="1">
      <c r="A451" s="584"/>
      <c r="B451" s="584"/>
      <c r="C451" s="592"/>
      <c r="D451" s="584"/>
      <c r="E451" s="584"/>
      <c r="F451" s="584"/>
      <c r="G451" s="584"/>
      <c r="H451" s="584"/>
      <c r="I451" s="584"/>
      <c r="J451" s="584"/>
      <c r="K451" s="584"/>
      <c r="L451" s="584"/>
      <c r="M451" s="584"/>
      <c r="N451" s="584"/>
      <c r="O451" s="584"/>
      <c r="P451" s="584"/>
      <c r="Q451" s="584"/>
      <c r="R451" s="584"/>
      <c r="S451" s="584"/>
      <c r="T451" s="584"/>
      <c r="U451" s="584"/>
      <c r="V451" s="584"/>
      <c r="W451" s="584"/>
    </row>
    <row r="452" spans="1:23" ht="16.5" customHeight="1">
      <c r="A452" s="584"/>
      <c r="B452" s="584"/>
      <c r="C452" s="592"/>
      <c r="D452" s="584"/>
      <c r="E452" s="584"/>
      <c r="F452" s="584"/>
      <c r="G452" s="584"/>
      <c r="H452" s="584"/>
      <c r="I452" s="584"/>
      <c r="J452" s="584"/>
      <c r="K452" s="584"/>
      <c r="L452" s="584"/>
      <c r="M452" s="584"/>
      <c r="N452" s="584"/>
      <c r="O452" s="584"/>
      <c r="P452" s="584"/>
      <c r="Q452" s="584"/>
      <c r="R452" s="584"/>
      <c r="S452" s="584"/>
      <c r="T452" s="584"/>
      <c r="U452" s="584"/>
      <c r="V452" s="584"/>
      <c r="W452" s="584"/>
    </row>
    <row r="453" spans="1:23" ht="16.5" customHeight="1">
      <c r="A453" s="584"/>
      <c r="B453" s="584"/>
      <c r="C453" s="592"/>
      <c r="D453" s="584"/>
      <c r="E453" s="584"/>
      <c r="F453" s="584"/>
      <c r="G453" s="584"/>
      <c r="H453" s="584"/>
      <c r="I453" s="584"/>
      <c r="J453" s="584"/>
      <c r="K453" s="584"/>
      <c r="L453" s="584"/>
      <c r="M453" s="584"/>
      <c r="N453" s="584"/>
      <c r="O453" s="584"/>
      <c r="P453" s="584"/>
      <c r="Q453" s="584"/>
      <c r="R453" s="584"/>
      <c r="S453" s="584"/>
      <c r="T453" s="584"/>
      <c r="U453" s="584"/>
      <c r="V453" s="584"/>
      <c r="W453" s="584"/>
    </row>
    <row r="454" spans="1:23" ht="16.5" customHeight="1">
      <c r="A454" s="584"/>
      <c r="B454" s="584"/>
      <c r="C454" s="592"/>
      <c r="D454" s="584"/>
      <c r="E454" s="584"/>
      <c r="F454" s="584"/>
      <c r="G454" s="584"/>
      <c r="H454" s="584"/>
      <c r="I454" s="584"/>
      <c r="J454" s="584"/>
      <c r="K454" s="584"/>
      <c r="L454" s="584"/>
      <c r="M454" s="584"/>
      <c r="N454" s="584"/>
      <c r="O454" s="584"/>
      <c r="P454" s="584"/>
      <c r="Q454" s="584"/>
      <c r="R454" s="584"/>
      <c r="S454" s="584"/>
      <c r="T454" s="584"/>
      <c r="U454" s="584"/>
      <c r="V454" s="584"/>
      <c r="W454" s="584"/>
    </row>
    <row r="455" spans="1:23" ht="16.5" customHeight="1">
      <c r="A455" s="584"/>
      <c r="B455" s="584"/>
      <c r="C455" s="592"/>
      <c r="D455" s="584"/>
      <c r="E455" s="584"/>
      <c r="F455" s="584"/>
      <c r="G455" s="584"/>
      <c r="H455" s="584"/>
      <c r="I455" s="584"/>
      <c r="J455" s="584"/>
      <c r="K455" s="584"/>
      <c r="L455" s="584"/>
      <c r="M455" s="584"/>
      <c r="N455" s="584"/>
      <c r="O455" s="584"/>
      <c r="P455" s="584"/>
      <c r="Q455" s="584"/>
      <c r="R455" s="584"/>
      <c r="S455" s="584"/>
      <c r="T455" s="584"/>
      <c r="U455" s="584"/>
      <c r="V455" s="584"/>
      <c r="W455" s="584"/>
    </row>
    <row r="456" spans="1:23" ht="16.5" customHeight="1">
      <c r="A456" s="584"/>
      <c r="B456" s="584"/>
      <c r="C456" s="592"/>
      <c r="D456" s="584"/>
      <c r="E456" s="584"/>
      <c r="F456" s="584"/>
      <c r="G456" s="584"/>
      <c r="H456" s="584"/>
      <c r="I456" s="584"/>
      <c r="J456" s="584"/>
      <c r="K456" s="584"/>
      <c r="L456" s="584"/>
      <c r="M456" s="584"/>
      <c r="N456" s="584"/>
      <c r="O456" s="584"/>
      <c r="P456" s="584"/>
      <c r="Q456" s="584"/>
      <c r="R456" s="584"/>
      <c r="S456" s="584"/>
      <c r="T456" s="584"/>
      <c r="U456" s="584"/>
      <c r="V456" s="584"/>
      <c r="W456" s="584"/>
    </row>
    <row r="457" spans="1:23" ht="16.5" customHeight="1">
      <c r="A457" s="584"/>
      <c r="B457" s="584"/>
      <c r="C457" s="592"/>
      <c r="D457" s="584"/>
      <c r="E457" s="584"/>
      <c r="F457" s="584"/>
      <c r="G457" s="584"/>
      <c r="H457" s="584"/>
      <c r="I457" s="584"/>
      <c r="J457" s="584"/>
      <c r="K457" s="584"/>
      <c r="L457" s="584"/>
      <c r="M457" s="584"/>
      <c r="N457" s="584"/>
      <c r="O457" s="584"/>
      <c r="P457" s="584"/>
      <c r="Q457" s="584"/>
      <c r="R457" s="584"/>
      <c r="S457" s="584"/>
      <c r="T457" s="584"/>
      <c r="U457" s="584"/>
      <c r="V457" s="584"/>
      <c r="W457" s="584"/>
    </row>
    <row r="458" spans="1:23" ht="16.5" customHeight="1">
      <c r="A458" s="584"/>
      <c r="B458" s="584"/>
      <c r="C458" s="592"/>
      <c r="D458" s="584"/>
      <c r="E458" s="584"/>
      <c r="F458" s="584"/>
      <c r="G458" s="584"/>
      <c r="H458" s="584"/>
      <c r="I458" s="584"/>
      <c r="J458" s="584"/>
      <c r="K458" s="584"/>
      <c r="L458" s="584"/>
      <c r="M458" s="584"/>
      <c r="N458" s="584"/>
      <c r="O458" s="584"/>
      <c r="P458" s="584"/>
      <c r="Q458" s="584"/>
      <c r="R458" s="584"/>
      <c r="S458" s="584"/>
      <c r="T458" s="584"/>
      <c r="U458" s="584"/>
      <c r="V458" s="584"/>
      <c r="W458" s="584"/>
    </row>
    <row r="459" spans="1:23" ht="16.5" customHeight="1">
      <c r="A459" s="584"/>
      <c r="B459" s="584"/>
      <c r="C459" s="592"/>
      <c r="D459" s="584"/>
      <c r="E459" s="584"/>
      <c r="F459" s="584"/>
      <c r="G459" s="584"/>
      <c r="H459" s="584"/>
      <c r="I459" s="584"/>
      <c r="J459" s="584"/>
      <c r="K459" s="584"/>
      <c r="L459" s="584"/>
      <c r="M459" s="584"/>
      <c r="N459" s="584"/>
      <c r="O459" s="584"/>
      <c r="P459" s="584"/>
      <c r="Q459" s="584"/>
      <c r="R459" s="584"/>
      <c r="S459" s="584"/>
      <c r="T459" s="584"/>
      <c r="U459" s="584"/>
      <c r="V459" s="584"/>
      <c r="W459" s="584"/>
    </row>
    <row r="460" spans="1:23" ht="16.5" customHeight="1">
      <c r="A460" s="584"/>
      <c r="B460" s="584"/>
      <c r="C460" s="592"/>
      <c r="D460" s="584"/>
      <c r="E460" s="584"/>
      <c r="F460" s="584"/>
      <c r="G460" s="584"/>
      <c r="H460" s="584"/>
      <c r="I460" s="584"/>
      <c r="J460" s="584"/>
      <c r="K460" s="584"/>
      <c r="L460" s="584"/>
      <c r="M460" s="584"/>
      <c r="N460" s="584"/>
      <c r="O460" s="584"/>
      <c r="P460" s="584"/>
      <c r="Q460" s="584"/>
      <c r="R460" s="584"/>
      <c r="S460" s="584"/>
      <c r="T460" s="584"/>
      <c r="U460" s="584"/>
      <c r="V460" s="584"/>
      <c r="W460" s="584"/>
    </row>
    <row r="461" spans="1:23" ht="16.5" customHeight="1">
      <c r="A461" s="584"/>
      <c r="B461" s="584"/>
      <c r="C461" s="592"/>
      <c r="D461" s="584"/>
      <c r="E461" s="584"/>
      <c r="F461" s="584"/>
      <c r="G461" s="584"/>
      <c r="H461" s="584"/>
      <c r="I461" s="584"/>
      <c r="J461" s="584"/>
      <c r="K461" s="584"/>
      <c r="L461" s="584"/>
      <c r="M461" s="584"/>
      <c r="N461" s="584"/>
      <c r="O461" s="584"/>
      <c r="P461" s="584"/>
      <c r="Q461" s="584"/>
      <c r="R461" s="584"/>
      <c r="S461" s="584"/>
      <c r="T461" s="584"/>
      <c r="U461" s="584"/>
      <c r="V461" s="584"/>
      <c r="W461" s="584"/>
    </row>
    <row r="462" spans="1:23" ht="16.5" customHeight="1">
      <c r="A462" s="584"/>
      <c r="B462" s="584"/>
      <c r="C462" s="592"/>
      <c r="D462" s="584"/>
      <c r="E462" s="584"/>
      <c r="F462" s="584"/>
      <c r="G462" s="584"/>
      <c r="H462" s="584"/>
      <c r="I462" s="584"/>
      <c r="J462" s="584"/>
      <c r="K462" s="584"/>
      <c r="L462" s="584"/>
      <c r="M462" s="584"/>
      <c r="N462" s="584"/>
      <c r="O462" s="584"/>
      <c r="P462" s="584"/>
      <c r="Q462" s="584"/>
      <c r="R462" s="584"/>
      <c r="S462" s="584"/>
      <c r="T462" s="584"/>
      <c r="U462" s="584"/>
      <c r="V462" s="584"/>
      <c r="W462" s="584"/>
    </row>
    <row r="463" spans="1:23" ht="16.5" customHeight="1">
      <c r="A463" s="584"/>
      <c r="B463" s="584"/>
      <c r="C463" s="592"/>
      <c r="D463" s="584"/>
      <c r="E463" s="584"/>
      <c r="F463" s="584"/>
      <c r="G463" s="584"/>
      <c r="H463" s="584"/>
      <c r="I463" s="584"/>
      <c r="J463" s="584"/>
      <c r="K463" s="584"/>
      <c r="L463" s="584"/>
      <c r="M463" s="584"/>
      <c r="N463" s="584"/>
      <c r="O463" s="584"/>
      <c r="P463" s="584"/>
      <c r="Q463" s="584"/>
      <c r="R463" s="584"/>
      <c r="S463" s="584"/>
      <c r="T463" s="584"/>
      <c r="U463" s="584"/>
      <c r="V463" s="584"/>
      <c r="W463" s="584"/>
    </row>
    <row r="464" spans="1:23" ht="16.5" customHeight="1">
      <c r="A464" s="584"/>
      <c r="B464" s="584"/>
      <c r="C464" s="592"/>
      <c r="D464" s="584"/>
      <c r="E464" s="584"/>
      <c r="F464" s="584"/>
      <c r="G464" s="584"/>
      <c r="H464" s="584"/>
      <c r="I464" s="584"/>
      <c r="J464" s="584"/>
      <c r="K464" s="584"/>
      <c r="L464" s="584"/>
      <c r="M464" s="584"/>
      <c r="N464" s="584"/>
      <c r="O464" s="584"/>
      <c r="P464" s="584"/>
      <c r="Q464" s="584"/>
      <c r="R464" s="584"/>
      <c r="S464" s="584"/>
      <c r="T464" s="584"/>
      <c r="U464" s="584"/>
      <c r="V464" s="584"/>
      <c r="W464" s="584"/>
    </row>
    <row r="465" spans="1:23" ht="16.5" customHeight="1">
      <c r="A465" s="584"/>
      <c r="B465" s="584"/>
      <c r="C465" s="592"/>
      <c r="D465" s="584"/>
      <c r="E465" s="584"/>
      <c r="F465" s="584"/>
      <c r="G465" s="584"/>
      <c r="H465" s="584"/>
      <c r="I465" s="584"/>
      <c r="J465" s="584"/>
      <c r="K465" s="584"/>
      <c r="L465" s="584"/>
      <c r="M465" s="584"/>
      <c r="N465" s="584"/>
      <c r="O465" s="584"/>
      <c r="P465" s="584"/>
      <c r="Q465" s="584"/>
      <c r="R465" s="584"/>
      <c r="S465" s="584"/>
      <c r="T465" s="584"/>
      <c r="U465" s="584"/>
      <c r="V465" s="584"/>
      <c r="W465" s="584"/>
    </row>
    <row r="466" spans="1:23" ht="16.5" customHeight="1">
      <c r="A466" s="584"/>
      <c r="B466" s="584"/>
      <c r="C466" s="592"/>
      <c r="D466" s="584"/>
      <c r="E466" s="584"/>
      <c r="F466" s="584"/>
      <c r="G466" s="584"/>
      <c r="H466" s="584"/>
      <c r="I466" s="584"/>
      <c r="J466" s="584"/>
      <c r="K466" s="584"/>
      <c r="L466" s="584"/>
      <c r="M466" s="584"/>
      <c r="N466" s="584"/>
      <c r="O466" s="584"/>
      <c r="P466" s="584"/>
      <c r="Q466" s="584"/>
      <c r="R466" s="584"/>
      <c r="S466" s="584"/>
      <c r="T466" s="584"/>
      <c r="U466" s="584"/>
      <c r="V466" s="584"/>
      <c r="W466" s="584"/>
    </row>
    <row r="467" spans="1:23" ht="16.5" customHeight="1">
      <c r="A467" s="584"/>
      <c r="B467" s="584"/>
      <c r="C467" s="592"/>
      <c r="D467" s="584"/>
      <c r="E467" s="584"/>
      <c r="F467" s="584"/>
      <c r="G467" s="584"/>
      <c r="H467" s="584"/>
      <c r="I467" s="584"/>
      <c r="J467" s="584"/>
      <c r="K467" s="584"/>
      <c r="L467" s="584"/>
      <c r="M467" s="584"/>
      <c r="N467" s="584"/>
      <c r="O467" s="584"/>
      <c r="P467" s="584"/>
      <c r="Q467" s="584"/>
      <c r="R467" s="584"/>
      <c r="S467" s="584"/>
      <c r="T467" s="584"/>
      <c r="U467" s="584"/>
      <c r="V467" s="584"/>
      <c r="W467" s="584"/>
    </row>
    <row r="468" spans="1:23" ht="16.5" customHeight="1">
      <c r="A468" s="584"/>
      <c r="B468" s="584"/>
      <c r="C468" s="592"/>
      <c r="D468" s="584"/>
      <c r="E468" s="584"/>
      <c r="F468" s="584"/>
      <c r="G468" s="584"/>
      <c r="H468" s="584"/>
      <c r="I468" s="584"/>
      <c r="J468" s="584"/>
      <c r="K468" s="584"/>
      <c r="L468" s="584"/>
      <c r="M468" s="584"/>
      <c r="N468" s="584"/>
      <c r="O468" s="584"/>
      <c r="P468" s="584"/>
      <c r="Q468" s="584"/>
      <c r="R468" s="584"/>
      <c r="S468" s="584"/>
      <c r="T468" s="584"/>
      <c r="U468" s="584"/>
      <c r="V468" s="584"/>
      <c r="W468" s="584"/>
    </row>
    <row r="469" spans="1:23" ht="16.5" customHeight="1">
      <c r="A469" s="584"/>
      <c r="B469" s="584"/>
      <c r="C469" s="592"/>
      <c r="D469" s="584"/>
      <c r="E469" s="584"/>
      <c r="F469" s="584"/>
      <c r="G469" s="584"/>
      <c r="H469" s="584"/>
      <c r="I469" s="584"/>
      <c r="J469" s="584"/>
      <c r="K469" s="584"/>
      <c r="L469" s="584"/>
      <c r="M469" s="584"/>
      <c r="N469" s="584"/>
      <c r="O469" s="584"/>
      <c r="P469" s="584"/>
      <c r="Q469" s="584"/>
      <c r="R469" s="584"/>
      <c r="S469" s="584"/>
      <c r="T469" s="584"/>
      <c r="U469" s="584"/>
      <c r="V469" s="584"/>
      <c r="W469" s="584"/>
    </row>
    <row r="470" spans="1:23" ht="16.5" customHeight="1">
      <c r="A470" s="584"/>
      <c r="B470" s="584"/>
      <c r="C470" s="592"/>
      <c r="D470" s="584"/>
      <c r="E470" s="584"/>
      <c r="F470" s="584"/>
      <c r="G470" s="584"/>
      <c r="H470" s="584"/>
      <c r="I470" s="584"/>
      <c r="J470" s="584"/>
      <c r="K470" s="584"/>
      <c r="L470" s="584"/>
      <c r="M470" s="584"/>
      <c r="N470" s="584"/>
      <c r="O470" s="584"/>
      <c r="P470" s="584"/>
      <c r="Q470" s="584"/>
      <c r="R470" s="584"/>
      <c r="S470" s="584"/>
      <c r="T470" s="584"/>
      <c r="U470" s="584"/>
      <c r="V470" s="584"/>
      <c r="W470" s="584"/>
    </row>
    <row r="471" spans="1:23" ht="16.5" customHeight="1">
      <c r="A471" s="584"/>
      <c r="B471" s="584"/>
      <c r="C471" s="592"/>
      <c r="D471" s="584"/>
      <c r="E471" s="584"/>
      <c r="F471" s="584"/>
      <c r="G471" s="584"/>
      <c r="H471" s="584"/>
      <c r="I471" s="584"/>
      <c r="J471" s="584"/>
      <c r="K471" s="584"/>
      <c r="L471" s="584"/>
      <c r="M471" s="584"/>
      <c r="N471" s="584"/>
      <c r="O471" s="584"/>
      <c r="P471" s="584"/>
      <c r="Q471" s="584"/>
      <c r="R471" s="584"/>
      <c r="S471" s="584"/>
      <c r="T471" s="584"/>
      <c r="U471" s="584"/>
      <c r="V471" s="584"/>
      <c r="W471" s="584"/>
    </row>
    <row r="472" spans="1:23" ht="16.5" customHeight="1">
      <c r="A472" s="584"/>
      <c r="B472" s="584"/>
      <c r="C472" s="592"/>
      <c r="D472" s="584"/>
      <c r="E472" s="584"/>
      <c r="F472" s="584"/>
      <c r="G472" s="584"/>
      <c r="H472" s="584"/>
      <c r="I472" s="584"/>
      <c r="J472" s="584"/>
      <c r="K472" s="584"/>
      <c r="L472" s="584"/>
      <c r="M472" s="584"/>
      <c r="N472" s="584"/>
      <c r="O472" s="584"/>
      <c r="P472" s="584"/>
      <c r="Q472" s="584"/>
      <c r="R472" s="584"/>
      <c r="S472" s="584"/>
      <c r="T472" s="584"/>
      <c r="U472" s="584"/>
      <c r="V472" s="584"/>
      <c r="W472" s="584"/>
    </row>
    <row r="473" spans="1:23" ht="16.5" customHeight="1">
      <c r="A473" s="584"/>
      <c r="B473" s="584"/>
      <c r="C473" s="592"/>
      <c r="D473" s="584"/>
      <c r="E473" s="584"/>
      <c r="F473" s="584"/>
      <c r="G473" s="584"/>
      <c r="H473" s="584"/>
      <c r="I473" s="584"/>
      <c r="J473" s="584"/>
      <c r="K473" s="584"/>
      <c r="L473" s="584"/>
      <c r="M473" s="584"/>
      <c r="N473" s="584"/>
      <c r="O473" s="584"/>
      <c r="P473" s="584"/>
      <c r="Q473" s="584"/>
      <c r="R473" s="584"/>
      <c r="S473" s="584"/>
      <c r="T473" s="584"/>
      <c r="U473" s="584"/>
      <c r="V473" s="584"/>
      <c r="W473" s="584"/>
    </row>
    <row r="474" spans="1:23" ht="16.5" customHeight="1">
      <c r="A474" s="584"/>
      <c r="B474" s="584"/>
      <c r="C474" s="592"/>
      <c r="D474" s="584"/>
      <c r="E474" s="584"/>
      <c r="F474" s="584"/>
      <c r="G474" s="584"/>
      <c r="H474" s="584"/>
      <c r="I474" s="584"/>
      <c r="J474" s="584"/>
      <c r="K474" s="584"/>
      <c r="L474" s="584"/>
      <c r="M474" s="584"/>
      <c r="N474" s="584"/>
      <c r="O474" s="584"/>
      <c r="P474" s="584"/>
      <c r="Q474" s="584"/>
      <c r="R474" s="584"/>
      <c r="S474" s="584"/>
      <c r="T474" s="584"/>
      <c r="U474" s="584"/>
      <c r="V474" s="584"/>
      <c r="W474" s="584"/>
    </row>
    <row r="475" spans="1:23" ht="16.5" customHeight="1">
      <c r="A475" s="584"/>
      <c r="B475" s="584"/>
      <c r="C475" s="592"/>
      <c r="D475" s="584"/>
      <c r="E475" s="584"/>
      <c r="F475" s="584"/>
      <c r="G475" s="584"/>
      <c r="H475" s="584"/>
      <c r="I475" s="584"/>
      <c r="J475" s="584"/>
      <c r="K475" s="584"/>
      <c r="L475" s="584"/>
      <c r="M475" s="584"/>
      <c r="N475" s="584"/>
      <c r="O475" s="584"/>
      <c r="P475" s="584"/>
      <c r="Q475" s="584"/>
      <c r="R475" s="584"/>
      <c r="S475" s="584"/>
      <c r="T475" s="584"/>
      <c r="U475" s="584"/>
      <c r="V475" s="584"/>
      <c r="W475" s="584"/>
    </row>
    <row r="476" spans="1:23" ht="16.5" customHeight="1">
      <c r="A476" s="584"/>
      <c r="B476" s="584"/>
      <c r="C476" s="592"/>
      <c r="D476" s="584"/>
      <c r="E476" s="584"/>
      <c r="F476" s="584"/>
      <c r="G476" s="584"/>
      <c r="H476" s="584"/>
      <c r="I476" s="584"/>
      <c r="J476" s="584"/>
      <c r="K476" s="584"/>
      <c r="L476" s="584"/>
      <c r="M476" s="584"/>
      <c r="N476" s="584"/>
      <c r="O476" s="584"/>
      <c r="P476" s="584"/>
      <c r="Q476" s="584"/>
      <c r="R476" s="584"/>
      <c r="S476" s="584"/>
      <c r="T476" s="584"/>
      <c r="U476" s="584"/>
      <c r="V476" s="584"/>
      <c r="W476" s="584"/>
    </row>
    <row r="477" spans="1:23" ht="16.5" customHeight="1">
      <c r="A477" s="584"/>
      <c r="B477" s="584"/>
      <c r="C477" s="592"/>
      <c r="D477" s="584"/>
      <c r="E477" s="584"/>
      <c r="F477" s="584"/>
      <c r="G477" s="584"/>
      <c r="H477" s="584"/>
      <c r="I477" s="584"/>
      <c r="J477" s="584"/>
      <c r="K477" s="584"/>
      <c r="L477" s="584"/>
      <c r="M477" s="584"/>
      <c r="N477" s="584"/>
      <c r="O477" s="584"/>
      <c r="P477" s="584"/>
      <c r="Q477" s="584"/>
      <c r="R477" s="584"/>
      <c r="S477" s="584"/>
      <c r="T477" s="584"/>
      <c r="U477" s="584"/>
      <c r="V477" s="584"/>
      <c r="W477" s="584"/>
    </row>
    <row r="478" spans="1:23" ht="16.5" customHeight="1">
      <c r="A478" s="584"/>
      <c r="B478" s="584"/>
      <c r="C478" s="592"/>
      <c r="D478" s="584"/>
      <c r="E478" s="584"/>
      <c r="F478" s="584"/>
      <c r="G478" s="584"/>
      <c r="H478" s="584"/>
      <c r="I478" s="584"/>
      <c r="J478" s="584"/>
      <c r="K478" s="584"/>
      <c r="L478" s="584"/>
      <c r="M478" s="584"/>
      <c r="N478" s="584"/>
      <c r="O478" s="584"/>
      <c r="P478" s="584"/>
      <c r="Q478" s="584"/>
      <c r="R478" s="584"/>
      <c r="S478" s="584"/>
      <c r="T478" s="584"/>
      <c r="U478" s="584"/>
      <c r="V478" s="584"/>
      <c r="W478" s="584"/>
    </row>
    <row r="479" spans="1:23" ht="16.5" customHeight="1">
      <c r="A479" s="584"/>
      <c r="B479" s="584"/>
      <c r="C479" s="592"/>
      <c r="D479" s="584"/>
      <c r="E479" s="584"/>
      <c r="F479" s="584"/>
      <c r="G479" s="584"/>
      <c r="H479" s="584"/>
      <c r="I479" s="584"/>
      <c r="J479" s="584"/>
      <c r="K479" s="584"/>
      <c r="L479" s="584"/>
      <c r="M479" s="584"/>
      <c r="N479" s="584"/>
      <c r="O479" s="584"/>
      <c r="P479" s="584"/>
      <c r="Q479" s="584"/>
      <c r="R479" s="584"/>
      <c r="S479" s="584"/>
      <c r="T479" s="584"/>
      <c r="U479" s="584"/>
      <c r="V479" s="584"/>
      <c r="W479" s="584"/>
    </row>
    <row r="480" spans="1:23" ht="16.5" customHeight="1">
      <c r="A480" s="584"/>
      <c r="B480" s="584"/>
      <c r="C480" s="592"/>
      <c r="D480" s="584"/>
      <c r="E480" s="584"/>
      <c r="F480" s="584"/>
      <c r="G480" s="584"/>
      <c r="H480" s="584"/>
      <c r="I480" s="584"/>
      <c r="J480" s="584"/>
      <c r="K480" s="584"/>
      <c r="L480" s="584"/>
      <c r="M480" s="584"/>
      <c r="N480" s="584"/>
      <c r="O480" s="584"/>
      <c r="P480" s="584"/>
      <c r="Q480" s="584"/>
      <c r="R480" s="584"/>
      <c r="S480" s="584"/>
      <c r="T480" s="584"/>
      <c r="U480" s="584"/>
      <c r="V480" s="584"/>
      <c r="W480" s="584"/>
    </row>
    <row r="481" spans="1:23" ht="16.5" customHeight="1">
      <c r="A481" s="584"/>
      <c r="B481" s="584"/>
      <c r="C481" s="592"/>
      <c r="D481" s="584"/>
      <c r="E481" s="584"/>
      <c r="F481" s="584"/>
      <c r="G481" s="584"/>
      <c r="H481" s="584"/>
      <c r="I481" s="584"/>
      <c r="J481" s="584"/>
      <c r="K481" s="584"/>
      <c r="L481" s="584"/>
      <c r="M481" s="584"/>
      <c r="N481" s="584"/>
      <c r="O481" s="584"/>
      <c r="P481" s="584"/>
      <c r="Q481" s="584"/>
      <c r="R481" s="584"/>
      <c r="S481" s="584"/>
      <c r="T481" s="584"/>
      <c r="U481" s="584"/>
      <c r="V481" s="584"/>
      <c r="W481" s="584"/>
    </row>
    <row r="482" spans="1:23" ht="16.5" customHeight="1">
      <c r="A482" s="584"/>
      <c r="B482" s="584"/>
      <c r="C482" s="592"/>
      <c r="D482" s="584"/>
      <c r="E482" s="584"/>
      <c r="F482" s="584"/>
      <c r="G482" s="584"/>
      <c r="H482" s="584"/>
      <c r="I482" s="584"/>
      <c r="J482" s="584"/>
      <c r="K482" s="584"/>
      <c r="L482" s="584"/>
      <c r="M482" s="584"/>
      <c r="N482" s="584"/>
      <c r="O482" s="584"/>
      <c r="P482" s="584"/>
      <c r="Q482" s="584"/>
      <c r="R482" s="584"/>
      <c r="S482" s="584"/>
      <c r="T482" s="584"/>
      <c r="U482" s="584"/>
      <c r="V482" s="584"/>
      <c r="W482" s="584"/>
    </row>
    <row r="483" spans="1:23" ht="16.5" customHeight="1">
      <c r="A483" s="584"/>
      <c r="B483" s="584"/>
      <c r="C483" s="592"/>
      <c r="D483" s="584"/>
      <c r="E483" s="584"/>
      <c r="F483" s="584"/>
      <c r="G483" s="584"/>
      <c r="H483" s="584"/>
      <c r="I483" s="584"/>
      <c r="J483" s="584"/>
      <c r="K483" s="584"/>
      <c r="L483" s="584"/>
      <c r="M483" s="584"/>
      <c r="N483" s="584"/>
      <c r="O483" s="584"/>
      <c r="P483" s="584"/>
      <c r="Q483" s="584"/>
      <c r="R483" s="584"/>
      <c r="S483" s="584"/>
      <c r="T483" s="584"/>
      <c r="U483" s="584"/>
      <c r="V483" s="584"/>
      <c r="W483" s="584"/>
    </row>
    <row r="484" spans="1:23" ht="16.5" customHeight="1">
      <c r="A484" s="584"/>
      <c r="B484" s="584"/>
      <c r="C484" s="592"/>
      <c r="D484" s="584"/>
      <c r="E484" s="584"/>
      <c r="F484" s="584"/>
      <c r="G484" s="584"/>
      <c r="H484" s="584"/>
      <c r="I484" s="584"/>
      <c r="J484" s="584"/>
      <c r="K484" s="584"/>
      <c r="L484" s="584"/>
      <c r="M484" s="584"/>
      <c r="N484" s="584"/>
      <c r="O484" s="584"/>
      <c r="P484" s="584"/>
      <c r="Q484" s="584"/>
      <c r="R484" s="584"/>
      <c r="S484" s="584"/>
      <c r="T484" s="584"/>
      <c r="U484" s="584"/>
      <c r="V484" s="584"/>
      <c r="W484" s="584"/>
    </row>
    <row r="485" spans="1:23" ht="16.5" customHeight="1">
      <c r="A485" s="584"/>
      <c r="B485" s="584"/>
      <c r="C485" s="592"/>
      <c r="D485" s="584"/>
      <c r="E485" s="584"/>
      <c r="F485" s="584"/>
      <c r="G485" s="584"/>
      <c r="H485" s="584"/>
      <c r="I485" s="584"/>
      <c r="J485" s="584"/>
      <c r="K485" s="584"/>
      <c r="L485" s="584"/>
      <c r="M485" s="584"/>
      <c r="N485" s="584"/>
      <c r="O485" s="584"/>
      <c r="P485" s="584"/>
      <c r="Q485" s="584"/>
      <c r="R485" s="584"/>
      <c r="S485" s="584"/>
      <c r="T485" s="584"/>
      <c r="U485" s="584"/>
      <c r="V485" s="584"/>
      <c r="W485" s="584"/>
    </row>
    <row r="486" spans="1:23" ht="16.5" customHeight="1">
      <c r="A486" s="584"/>
      <c r="B486" s="584"/>
      <c r="C486" s="592"/>
      <c r="D486" s="584"/>
      <c r="E486" s="584"/>
      <c r="F486" s="584"/>
      <c r="G486" s="584"/>
      <c r="H486" s="584"/>
      <c r="I486" s="584"/>
      <c r="J486" s="584"/>
      <c r="K486" s="584"/>
      <c r="L486" s="584"/>
      <c r="M486" s="584"/>
      <c r="N486" s="584"/>
      <c r="O486" s="584"/>
      <c r="P486" s="584"/>
      <c r="Q486" s="584"/>
      <c r="R486" s="584"/>
      <c r="S486" s="584"/>
      <c r="T486" s="584"/>
      <c r="U486" s="584"/>
      <c r="V486" s="584"/>
      <c r="W486" s="584"/>
    </row>
    <row r="487" spans="1:23" ht="16.5" customHeight="1">
      <c r="A487" s="584"/>
      <c r="B487" s="584"/>
      <c r="C487" s="592"/>
      <c r="D487" s="584"/>
      <c r="E487" s="584"/>
      <c r="F487" s="584"/>
      <c r="G487" s="584"/>
      <c r="H487" s="584"/>
      <c r="I487" s="584"/>
      <c r="J487" s="584"/>
      <c r="K487" s="584"/>
      <c r="L487" s="584"/>
      <c r="M487" s="584"/>
      <c r="N487" s="584"/>
      <c r="O487" s="584"/>
      <c r="P487" s="584"/>
      <c r="Q487" s="584"/>
      <c r="R487" s="584"/>
      <c r="S487" s="584"/>
      <c r="T487" s="584"/>
      <c r="U487" s="584"/>
      <c r="V487" s="584"/>
      <c r="W487" s="584"/>
    </row>
    <row r="488" spans="1:23" ht="16.5" customHeight="1">
      <c r="A488" s="584"/>
      <c r="B488" s="584"/>
      <c r="C488" s="592"/>
      <c r="D488" s="584"/>
      <c r="E488" s="584"/>
      <c r="F488" s="584"/>
      <c r="G488" s="584"/>
      <c r="H488" s="584"/>
      <c r="I488" s="584"/>
      <c r="J488" s="584"/>
      <c r="K488" s="584"/>
      <c r="L488" s="584"/>
      <c r="M488" s="584"/>
      <c r="N488" s="584"/>
      <c r="O488" s="584"/>
      <c r="P488" s="584"/>
      <c r="Q488" s="584"/>
      <c r="R488" s="584"/>
      <c r="S488" s="584"/>
      <c r="T488" s="584"/>
      <c r="U488" s="584"/>
      <c r="V488" s="584"/>
      <c r="W488" s="584"/>
    </row>
    <row r="489" spans="1:23" ht="16.5" customHeight="1">
      <c r="A489" s="584"/>
      <c r="B489" s="584"/>
      <c r="C489" s="592"/>
      <c r="D489" s="584"/>
      <c r="E489" s="584"/>
      <c r="F489" s="584"/>
      <c r="G489" s="584"/>
      <c r="H489" s="584"/>
      <c r="I489" s="584"/>
      <c r="J489" s="584"/>
      <c r="K489" s="584"/>
      <c r="L489" s="584"/>
      <c r="M489" s="584"/>
      <c r="N489" s="584"/>
      <c r="O489" s="584"/>
      <c r="P489" s="584"/>
      <c r="Q489" s="584"/>
      <c r="R489" s="584"/>
      <c r="S489" s="584"/>
      <c r="T489" s="584"/>
      <c r="U489" s="584"/>
      <c r="V489" s="584"/>
      <c r="W489" s="584"/>
    </row>
    <row r="490" spans="1:23" ht="16.5" customHeight="1">
      <c r="A490" s="584"/>
      <c r="B490" s="584"/>
      <c r="C490" s="592"/>
      <c r="D490" s="584"/>
      <c r="E490" s="584"/>
      <c r="F490" s="584"/>
      <c r="G490" s="584"/>
      <c r="H490" s="584"/>
      <c r="I490" s="584"/>
      <c r="J490" s="584"/>
      <c r="K490" s="584"/>
      <c r="L490" s="584"/>
      <c r="M490" s="584"/>
      <c r="N490" s="584"/>
      <c r="O490" s="584"/>
      <c r="P490" s="584"/>
      <c r="Q490" s="584"/>
      <c r="R490" s="584"/>
      <c r="S490" s="584"/>
      <c r="T490" s="584"/>
      <c r="U490" s="584"/>
      <c r="V490" s="584"/>
      <c r="W490" s="584"/>
    </row>
    <row r="491" spans="1:23" ht="16.5" customHeight="1">
      <c r="A491" s="584"/>
      <c r="B491" s="584"/>
      <c r="C491" s="592"/>
      <c r="D491" s="584"/>
      <c r="E491" s="584"/>
      <c r="F491" s="584"/>
      <c r="G491" s="584"/>
      <c r="H491" s="584"/>
      <c r="I491" s="584"/>
      <c r="J491" s="584"/>
      <c r="K491" s="584"/>
      <c r="L491" s="584"/>
      <c r="M491" s="584"/>
      <c r="N491" s="584"/>
      <c r="O491" s="584"/>
      <c r="P491" s="584"/>
      <c r="Q491" s="584"/>
      <c r="R491" s="584"/>
      <c r="S491" s="584"/>
      <c r="T491" s="584"/>
      <c r="U491" s="584"/>
      <c r="V491" s="584"/>
      <c r="W491" s="584"/>
    </row>
    <row r="492" spans="1:23" ht="16.5" customHeight="1">
      <c r="A492" s="584"/>
      <c r="B492" s="584"/>
      <c r="C492" s="592"/>
      <c r="D492" s="584"/>
      <c r="E492" s="584"/>
      <c r="F492" s="584"/>
      <c r="G492" s="584"/>
      <c r="H492" s="584"/>
      <c r="I492" s="584"/>
      <c r="J492" s="584"/>
      <c r="K492" s="584"/>
      <c r="L492" s="584"/>
      <c r="M492" s="584"/>
      <c r="N492" s="584"/>
      <c r="O492" s="584"/>
      <c r="P492" s="584"/>
      <c r="Q492" s="584"/>
      <c r="R492" s="584"/>
      <c r="S492" s="584"/>
      <c r="T492" s="584"/>
      <c r="U492" s="584"/>
      <c r="V492" s="584"/>
      <c r="W492" s="584"/>
    </row>
    <row r="493" spans="1:23" ht="16.5" customHeight="1">
      <c r="A493" s="584"/>
      <c r="B493" s="584"/>
      <c r="C493" s="592"/>
      <c r="D493" s="584"/>
      <c r="E493" s="584"/>
      <c r="F493" s="584"/>
      <c r="G493" s="584"/>
      <c r="H493" s="584"/>
      <c r="I493" s="584"/>
      <c r="J493" s="584"/>
      <c r="K493" s="584"/>
      <c r="L493" s="584"/>
      <c r="M493" s="584"/>
      <c r="N493" s="584"/>
      <c r="O493" s="584"/>
      <c r="P493" s="584"/>
      <c r="Q493" s="584"/>
      <c r="R493" s="584"/>
      <c r="S493" s="584"/>
      <c r="T493" s="584"/>
      <c r="U493" s="584"/>
      <c r="V493" s="584"/>
      <c r="W493" s="584"/>
    </row>
    <row r="494" spans="1:23" ht="16.5" customHeight="1">
      <c r="A494" s="584"/>
      <c r="B494" s="584"/>
      <c r="C494" s="592"/>
      <c r="D494" s="584"/>
      <c r="E494" s="584"/>
      <c r="F494" s="584"/>
      <c r="G494" s="584"/>
      <c r="H494" s="584"/>
      <c r="I494" s="584"/>
      <c r="J494" s="584"/>
      <c r="K494" s="584"/>
      <c r="L494" s="584"/>
      <c r="M494" s="584"/>
      <c r="N494" s="584"/>
      <c r="O494" s="584"/>
      <c r="P494" s="584"/>
      <c r="Q494" s="584"/>
      <c r="R494" s="584"/>
      <c r="S494" s="584"/>
      <c r="T494" s="584"/>
      <c r="U494" s="584"/>
      <c r="V494" s="584"/>
      <c r="W494" s="584"/>
    </row>
    <row r="495" spans="1:23" ht="16.5" customHeight="1">
      <c r="A495" s="584"/>
      <c r="B495" s="584"/>
      <c r="C495" s="592"/>
      <c r="D495" s="584"/>
      <c r="E495" s="584"/>
      <c r="F495" s="584"/>
      <c r="G495" s="584"/>
      <c r="H495" s="584"/>
      <c r="I495" s="584"/>
      <c r="J495" s="584"/>
      <c r="K495" s="584"/>
      <c r="L495" s="584"/>
      <c r="M495" s="584"/>
      <c r="N495" s="584"/>
      <c r="O495" s="584"/>
      <c r="P495" s="584"/>
      <c r="Q495" s="584"/>
      <c r="R495" s="584"/>
      <c r="S495" s="584"/>
      <c r="T495" s="584"/>
      <c r="U495" s="584"/>
      <c r="V495" s="584"/>
      <c r="W495" s="584"/>
    </row>
    <row r="496" spans="1:23" ht="16.5" customHeight="1">
      <c r="A496" s="584"/>
      <c r="B496" s="584"/>
      <c r="C496" s="592"/>
      <c r="D496" s="584"/>
      <c r="E496" s="584"/>
      <c r="F496" s="584"/>
      <c r="G496" s="584"/>
      <c r="H496" s="584"/>
      <c r="I496" s="584"/>
      <c r="J496" s="584"/>
      <c r="K496" s="584"/>
      <c r="L496" s="584"/>
      <c r="M496" s="584"/>
      <c r="N496" s="584"/>
      <c r="O496" s="584"/>
      <c r="P496" s="584"/>
      <c r="Q496" s="584"/>
      <c r="R496" s="584"/>
      <c r="S496" s="584"/>
      <c r="T496" s="584"/>
      <c r="U496" s="584"/>
      <c r="V496" s="584"/>
      <c r="W496" s="584"/>
    </row>
    <row r="497" spans="1:23" ht="16.5" customHeight="1">
      <c r="A497" s="584"/>
      <c r="B497" s="584"/>
      <c r="C497" s="592"/>
      <c r="D497" s="584"/>
      <c r="E497" s="584"/>
      <c r="F497" s="584"/>
      <c r="G497" s="584"/>
      <c r="H497" s="584"/>
      <c r="I497" s="584"/>
      <c r="J497" s="584"/>
      <c r="K497" s="584"/>
      <c r="L497" s="584"/>
      <c r="M497" s="584"/>
      <c r="N497" s="584"/>
      <c r="O497" s="584"/>
      <c r="P497" s="584"/>
      <c r="Q497" s="584"/>
      <c r="R497" s="584"/>
      <c r="S497" s="584"/>
      <c r="T497" s="584"/>
      <c r="U497" s="584"/>
      <c r="V497" s="584"/>
      <c r="W497" s="584"/>
    </row>
    <row r="498" spans="1:23" ht="16.5" customHeight="1">
      <c r="A498" s="584"/>
      <c r="B498" s="584"/>
      <c r="C498" s="592"/>
      <c r="D498" s="584"/>
      <c r="E498" s="584"/>
      <c r="F498" s="584"/>
      <c r="G498" s="584"/>
      <c r="H498" s="584"/>
      <c r="I498" s="584"/>
      <c r="J498" s="584"/>
      <c r="K498" s="584"/>
      <c r="L498" s="584"/>
      <c r="M498" s="584"/>
      <c r="N498" s="584"/>
      <c r="O498" s="584"/>
      <c r="P498" s="584"/>
      <c r="Q498" s="584"/>
      <c r="R498" s="584"/>
      <c r="S498" s="584"/>
      <c r="T498" s="584"/>
      <c r="U498" s="584"/>
      <c r="V498" s="584"/>
      <c r="W498" s="584"/>
    </row>
    <row r="499" spans="1:23" ht="16.5" customHeight="1">
      <c r="A499" s="584"/>
      <c r="B499" s="584"/>
      <c r="C499" s="592"/>
      <c r="D499" s="584"/>
      <c r="E499" s="584"/>
      <c r="F499" s="584"/>
      <c r="G499" s="584"/>
      <c r="H499" s="584"/>
      <c r="I499" s="584"/>
      <c r="J499" s="584"/>
      <c r="K499" s="584"/>
      <c r="L499" s="584"/>
      <c r="M499" s="584"/>
      <c r="N499" s="584"/>
      <c r="O499" s="584"/>
      <c r="P499" s="584"/>
      <c r="Q499" s="584"/>
      <c r="R499" s="584"/>
      <c r="S499" s="584"/>
      <c r="T499" s="584"/>
      <c r="U499" s="584"/>
      <c r="V499" s="584"/>
      <c r="W499" s="584"/>
    </row>
    <row r="500" spans="1:23" ht="16.5" customHeight="1">
      <c r="A500" s="584"/>
      <c r="B500" s="584"/>
      <c r="C500" s="592"/>
      <c r="D500" s="584"/>
      <c r="E500" s="584"/>
      <c r="F500" s="584"/>
      <c r="G500" s="584"/>
      <c r="H500" s="584"/>
      <c r="I500" s="584"/>
      <c r="J500" s="584"/>
      <c r="K500" s="584"/>
      <c r="L500" s="584"/>
      <c r="M500" s="584"/>
      <c r="N500" s="584"/>
      <c r="O500" s="584"/>
      <c r="P500" s="584"/>
      <c r="Q500" s="584"/>
      <c r="R500" s="584"/>
      <c r="S500" s="584"/>
      <c r="T500" s="584"/>
      <c r="U500" s="584"/>
      <c r="V500" s="584"/>
      <c r="W500" s="584"/>
    </row>
    <row r="501" spans="1:23" ht="16.5" customHeight="1">
      <c r="A501" s="584"/>
      <c r="B501" s="584"/>
      <c r="C501" s="592"/>
      <c r="D501" s="584"/>
      <c r="E501" s="584"/>
      <c r="F501" s="584"/>
      <c r="G501" s="584"/>
      <c r="H501" s="584"/>
      <c r="I501" s="584"/>
      <c r="J501" s="584"/>
      <c r="K501" s="584"/>
      <c r="L501" s="584"/>
      <c r="M501" s="584"/>
      <c r="N501" s="584"/>
      <c r="O501" s="584"/>
      <c r="P501" s="584"/>
      <c r="Q501" s="584"/>
      <c r="R501" s="584"/>
      <c r="S501" s="584"/>
      <c r="T501" s="584"/>
      <c r="U501" s="584"/>
      <c r="V501" s="584"/>
      <c r="W501" s="584"/>
    </row>
    <row r="502" spans="1:23" ht="16.5" customHeight="1">
      <c r="A502" s="584"/>
      <c r="B502" s="584"/>
      <c r="C502" s="592"/>
      <c r="D502" s="584"/>
      <c r="E502" s="584"/>
      <c r="F502" s="584"/>
      <c r="G502" s="584"/>
      <c r="H502" s="584"/>
      <c r="I502" s="584"/>
      <c r="J502" s="584"/>
      <c r="K502" s="584"/>
      <c r="L502" s="584"/>
      <c r="M502" s="584"/>
      <c r="N502" s="584"/>
      <c r="O502" s="584"/>
      <c r="P502" s="584"/>
      <c r="Q502" s="584"/>
      <c r="R502" s="584"/>
      <c r="S502" s="584"/>
      <c r="T502" s="584"/>
      <c r="U502" s="584"/>
      <c r="V502" s="584"/>
      <c r="W502" s="584"/>
    </row>
    <row r="503" spans="1:23" ht="16.5" customHeight="1">
      <c r="A503" s="584"/>
      <c r="B503" s="584"/>
      <c r="C503" s="592"/>
      <c r="D503" s="584"/>
      <c r="E503" s="584"/>
      <c r="F503" s="584"/>
      <c r="G503" s="584"/>
      <c r="H503" s="584"/>
      <c r="I503" s="584"/>
      <c r="J503" s="584"/>
      <c r="K503" s="584"/>
      <c r="L503" s="584"/>
      <c r="M503" s="584"/>
      <c r="N503" s="584"/>
      <c r="O503" s="584"/>
      <c r="P503" s="584"/>
      <c r="Q503" s="584"/>
      <c r="R503" s="584"/>
      <c r="S503" s="584"/>
      <c r="T503" s="584"/>
      <c r="U503" s="584"/>
      <c r="V503" s="584"/>
      <c r="W503" s="584"/>
    </row>
    <row r="504" spans="1:23" ht="16.5" customHeight="1">
      <c r="A504" s="584"/>
      <c r="B504" s="584"/>
      <c r="C504" s="592"/>
      <c r="D504" s="584"/>
      <c r="E504" s="584"/>
      <c r="F504" s="584"/>
      <c r="G504" s="584"/>
      <c r="H504" s="584"/>
      <c r="I504" s="584"/>
      <c r="J504" s="584"/>
      <c r="K504" s="584"/>
      <c r="L504" s="584"/>
      <c r="M504" s="584"/>
      <c r="N504" s="584"/>
      <c r="O504" s="584"/>
      <c r="P504" s="584"/>
      <c r="Q504" s="584"/>
      <c r="R504" s="584"/>
      <c r="S504" s="584"/>
      <c r="T504" s="584"/>
      <c r="U504" s="584"/>
      <c r="V504" s="584"/>
      <c r="W504" s="584"/>
    </row>
    <row r="505" spans="1:23" ht="16.5" customHeight="1">
      <c r="A505" s="584"/>
      <c r="B505" s="584"/>
      <c r="C505" s="592"/>
      <c r="D505" s="584"/>
      <c r="E505" s="584"/>
      <c r="F505" s="584"/>
      <c r="G505" s="584"/>
      <c r="H505" s="584"/>
      <c r="I505" s="584"/>
      <c r="J505" s="584"/>
      <c r="K505" s="584"/>
      <c r="L505" s="584"/>
      <c r="M505" s="584"/>
      <c r="N505" s="584"/>
      <c r="O505" s="584"/>
      <c r="P505" s="584"/>
      <c r="Q505" s="584"/>
      <c r="R505" s="584"/>
      <c r="S505" s="584"/>
      <c r="T505" s="584"/>
      <c r="U505" s="584"/>
      <c r="V505" s="584"/>
      <c r="W505" s="584"/>
    </row>
    <row r="506" spans="1:23" ht="16.5" customHeight="1">
      <c r="A506" s="584"/>
      <c r="B506" s="584"/>
      <c r="C506" s="592"/>
      <c r="D506" s="584"/>
      <c r="E506" s="584"/>
      <c r="F506" s="584"/>
      <c r="G506" s="584"/>
      <c r="H506" s="584"/>
      <c r="I506" s="584"/>
      <c r="J506" s="584"/>
      <c r="K506" s="584"/>
      <c r="L506" s="584"/>
      <c r="M506" s="584"/>
      <c r="N506" s="584"/>
      <c r="O506" s="584"/>
      <c r="P506" s="584"/>
      <c r="Q506" s="584"/>
      <c r="R506" s="584"/>
      <c r="S506" s="584"/>
      <c r="T506" s="584"/>
      <c r="U506" s="584"/>
      <c r="V506" s="584"/>
      <c r="W506" s="584"/>
    </row>
    <row r="507" spans="1:23" ht="16.5" customHeight="1">
      <c r="A507" s="584"/>
      <c r="B507" s="584"/>
      <c r="C507" s="592"/>
      <c r="D507" s="584"/>
      <c r="E507" s="584"/>
      <c r="F507" s="584"/>
      <c r="G507" s="584"/>
      <c r="H507" s="584"/>
      <c r="I507" s="584"/>
      <c r="J507" s="584"/>
      <c r="K507" s="584"/>
      <c r="L507" s="584"/>
      <c r="M507" s="584"/>
      <c r="N507" s="584"/>
      <c r="O507" s="584"/>
      <c r="P507" s="584"/>
      <c r="Q507" s="584"/>
      <c r="R507" s="584"/>
      <c r="S507" s="584"/>
      <c r="T507" s="584"/>
      <c r="U507" s="584"/>
      <c r="V507" s="584"/>
      <c r="W507" s="584"/>
    </row>
    <row r="508" spans="1:23" ht="16.5" customHeight="1">
      <c r="A508" s="584"/>
      <c r="B508" s="584"/>
      <c r="C508" s="592"/>
      <c r="D508" s="584"/>
      <c r="E508" s="584"/>
      <c r="F508" s="584"/>
      <c r="G508" s="584"/>
      <c r="H508" s="584"/>
      <c r="I508" s="584"/>
      <c r="J508" s="584"/>
      <c r="K508" s="584"/>
      <c r="L508" s="584"/>
      <c r="M508" s="584"/>
      <c r="N508" s="584"/>
      <c r="O508" s="584"/>
      <c r="P508" s="584"/>
      <c r="Q508" s="584"/>
      <c r="R508" s="584"/>
      <c r="S508" s="584"/>
      <c r="T508" s="584"/>
      <c r="U508" s="584"/>
      <c r="V508" s="584"/>
      <c r="W508" s="584"/>
    </row>
    <row r="509" spans="1:23" ht="16.5" customHeight="1">
      <c r="A509" s="584"/>
      <c r="B509" s="584"/>
      <c r="C509" s="592"/>
      <c r="D509" s="584"/>
      <c r="E509" s="584"/>
      <c r="F509" s="584"/>
      <c r="G509" s="584"/>
      <c r="H509" s="584"/>
      <c r="I509" s="584"/>
      <c r="J509" s="584"/>
      <c r="K509" s="584"/>
      <c r="L509" s="584"/>
      <c r="M509" s="584"/>
      <c r="N509" s="584"/>
      <c r="O509" s="584"/>
      <c r="P509" s="584"/>
      <c r="Q509" s="584"/>
      <c r="R509" s="584"/>
      <c r="S509" s="584"/>
      <c r="T509" s="584"/>
      <c r="U509" s="584"/>
      <c r="V509" s="584"/>
      <c r="W509" s="584"/>
    </row>
    <row r="510" spans="1:23" ht="16.5" customHeight="1">
      <c r="A510" s="584"/>
      <c r="B510" s="584"/>
      <c r="C510" s="592"/>
      <c r="D510" s="584"/>
      <c r="E510" s="584"/>
      <c r="F510" s="584"/>
      <c r="G510" s="584"/>
      <c r="H510" s="584"/>
      <c r="I510" s="584"/>
      <c r="J510" s="584"/>
      <c r="K510" s="584"/>
      <c r="L510" s="584"/>
      <c r="M510" s="584"/>
      <c r="N510" s="584"/>
      <c r="O510" s="584"/>
      <c r="P510" s="584"/>
      <c r="Q510" s="584"/>
      <c r="R510" s="584"/>
      <c r="S510" s="584"/>
      <c r="T510" s="584"/>
      <c r="U510" s="584"/>
      <c r="V510" s="584"/>
      <c r="W510" s="584"/>
    </row>
    <row r="511" spans="1:23" ht="16.5" customHeight="1">
      <c r="A511" s="584"/>
      <c r="B511" s="584"/>
      <c r="C511" s="592"/>
      <c r="D511" s="584"/>
      <c r="E511" s="584"/>
      <c r="F511" s="584"/>
      <c r="G511" s="584"/>
      <c r="H511" s="584"/>
      <c r="I511" s="584"/>
      <c r="J511" s="584"/>
      <c r="K511" s="584"/>
      <c r="L511" s="584"/>
      <c r="M511" s="584"/>
      <c r="N511" s="584"/>
      <c r="O511" s="584"/>
      <c r="P511" s="584"/>
      <c r="Q511" s="584"/>
      <c r="R511" s="584"/>
      <c r="S511" s="584"/>
      <c r="T511" s="584"/>
      <c r="U511" s="584"/>
      <c r="V511" s="584"/>
      <c r="W511" s="584"/>
    </row>
    <row r="512" spans="1:23" ht="16.5" customHeight="1">
      <c r="A512" s="584"/>
      <c r="B512" s="584"/>
      <c r="C512" s="592"/>
      <c r="D512" s="584"/>
      <c r="E512" s="584"/>
      <c r="F512" s="584"/>
      <c r="G512" s="584"/>
      <c r="H512" s="584"/>
      <c r="I512" s="584"/>
      <c r="J512" s="584"/>
      <c r="K512" s="584"/>
      <c r="L512" s="584"/>
      <c r="M512" s="584"/>
      <c r="N512" s="584"/>
      <c r="O512" s="584"/>
      <c r="P512" s="584"/>
      <c r="Q512" s="584"/>
      <c r="R512" s="584"/>
      <c r="S512" s="584"/>
      <c r="T512" s="584"/>
      <c r="U512" s="584"/>
      <c r="V512" s="584"/>
      <c r="W512" s="584"/>
    </row>
    <row r="513" spans="1:23" ht="16.5" customHeight="1">
      <c r="A513" s="584"/>
      <c r="B513" s="584"/>
      <c r="C513" s="592"/>
      <c r="D513" s="584"/>
      <c r="E513" s="584"/>
      <c r="F513" s="584"/>
      <c r="G513" s="584"/>
      <c r="H513" s="584"/>
      <c r="I513" s="584"/>
      <c r="J513" s="584"/>
      <c r="K513" s="584"/>
      <c r="L513" s="584"/>
      <c r="M513" s="584"/>
      <c r="N513" s="584"/>
      <c r="O513" s="584"/>
      <c r="P513" s="584"/>
      <c r="Q513" s="584"/>
      <c r="R513" s="584"/>
      <c r="S513" s="584"/>
      <c r="T513" s="584"/>
      <c r="U513" s="584"/>
      <c r="V513" s="584"/>
      <c r="W513" s="584"/>
    </row>
    <row r="514" spans="1:23" ht="16.5" customHeight="1">
      <c r="A514" s="584"/>
      <c r="B514" s="584"/>
      <c r="C514" s="592"/>
      <c r="D514" s="584"/>
      <c r="E514" s="584"/>
      <c r="F514" s="584"/>
      <c r="G514" s="584"/>
      <c r="H514" s="584"/>
      <c r="I514" s="584"/>
      <c r="J514" s="584"/>
      <c r="K514" s="584"/>
      <c r="L514" s="584"/>
      <c r="M514" s="584"/>
      <c r="N514" s="584"/>
      <c r="O514" s="584"/>
      <c r="P514" s="584"/>
      <c r="Q514" s="584"/>
      <c r="R514" s="584"/>
      <c r="S514" s="584"/>
      <c r="T514" s="584"/>
      <c r="U514" s="584"/>
      <c r="V514" s="584"/>
      <c r="W514" s="584"/>
    </row>
    <row r="515" spans="1:23" ht="16.5" customHeight="1">
      <c r="A515" s="584"/>
      <c r="B515" s="584"/>
      <c r="C515" s="592"/>
      <c r="D515" s="584"/>
      <c r="E515" s="584"/>
      <c r="F515" s="584"/>
      <c r="G515" s="584"/>
      <c r="H515" s="584"/>
      <c r="I515" s="584"/>
      <c r="J515" s="584"/>
      <c r="K515" s="584"/>
      <c r="L515" s="584"/>
      <c r="M515" s="584"/>
      <c r="N515" s="584"/>
      <c r="O515" s="584"/>
      <c r="P515" s="584"/>
      <c r="Q515" s="584"/>
      <c r="R515" s="584"/>
      <c r="S515" s="584"/>
      <c r="T515" s="584"/>
      <c r="U515" s="584"/>
      <c r="V515" s="584"/>
      <c r="W515" s="584"/>
    </row>
    <row r="516" spans="1:23" ht="16.5" customHeight="1">
      <c r="A516" s="584"/>
      <c r="B516" s="584"/>
      <c r="C516" s="592"/>
      <c r="D516" s="584"/>
      <c r="E516" s="584"/>
      <c r="F516" s="584"/>
      <c r="G516" s="584"/>
      <c r="H516" s="584"/>
      <c r="I516" s="584"/>
      <c r="J516" s="584"/>
      <c r="K516" s="584"/>
      <c r="L516" s="584"/>
      <c r="M516" s="584"/>
      <c r="N516" s="584"/>
      <c r="O516" s="584"/>
      <c r="P516" s="584"/>
      <c r="Q516" s="584"/>
      <c r="R516" s="584"/>
      <c r="S516" s="584"/>
      <c r="T516" s="584"/>
      <c r="U516" s="584"/>
      <c r="V516" s="584"/>
      <c r="W516" s="584"/>
    </row>
    <row r="517" spans="1:23" ht="16.5" customHeight="1">
      <c r="A517" s="584"/>
      <c r="B517" s="584"/>
      <c r="C517" s="592"/>
      <c r="D517" s="584"/>
      <c r="E517" s="584"/>
      <c r="F517" s="584"/>
      <c r="G517" s="584"/>
      <c r="H517" s="584"/>
      <c r="I517" s="584"/>
      <c r="J517" s="584"/>
      <c r="K517" s="584"/>
      <c r="L517" s="584"/>
      <c r="M517" s="584"/>
      <c r="N517" s="584"/>
      <c r="O517" s="584"/>
      <c r="P517" s="584"/>
      <c r="Q517" s="584"/>
      <c r="R517" s="584"/>
      <c r="S517" s="584"/>
      <c r="T517" s="584"/>
      <c r="U517" s="584"/>
      <c r="V517" s="584"/>
      <c r="W517" s="584"/>
    </row>
    <row r="518" spans="1:23" ht="16.5" customHeight="1">
      <c r="A518" s="584"/>
      <c r="B518" s="584"/>
      <c r="C518" s="592"/>
      <c r="D518" s="584"/>
      <c r="E518" s="584"/>
      <c r="F518" s="584"/>
      <c r="G518" s="584"/>
      <c r="H518" s="584"/>
      <c r="I518" s="584"/>
      <c r="J518" s="584"/>
      <c r="K518" s="584"/>
      <c r="L518" s="584"/>
      <c r="M518" s="584"/>
      <c r="N518" s="584"/>
      <c r="O518" s="584"/>
      <c r="P518" s="584"/>
      <c r="Q518" s="584"/>
      <c r="R518" s="584"/>
      <c r="S518" s="584"/>
      <c r="T518" s="584"/>
      <c r="U518" s="584"/>
      <c r="V518" s="584"/>
      <c r="W518" s="584"/>
    </row>
    <row r="519" spans="1:23" ht="16.5" customHeight="1">
      <c r="A519" s="584"/>
      <c r="B519" s="584"/>
      <c r="C519" s="592"/>
      <c r="D519" s="584"/>
      <c r="E519" s="584"/>
      <c r="F519" s="584"/>
      <c r="G519" s="584"/>
      <c r="H519" s="584"/>
      <c r="I519" s="584"/>
      <c r="J519" s="584"/>
      <c r="K519" s="584"/>
      <c r="L519" s="584"/>
      <c r="M519" s="584"/>
      <c r="N519" s="584"/>
      <c r="O519" s="584"/>
      <c r="P519" s="584"/>
      <c r="Q519" s="584"/>
      <c r="R519" s="584"/>
      <c r="S519" s="584"/>
      <c r="T519" s="584"/>
      <c r="U519" s="584"/>
      <c r="V519" s="584"/>
      <c r="W519" s="584"/>
    </row>
    <row r="520" spans="1:23" ht="16.5" customHeight="1">
      <c r="A520" s="584"/>
      <c r="B520" s="584"/>
      <c r="C520" s="592"/>
      <c r="D520" s="584"/>
      <c r="E520" s="584"/>
      <c r="F520" s="584"/>
      <c r="G520" s="584"/>
      <c r="H520" s="584"/>
      <c r="I520" s="584"/>
      <c r="J520" s="584"/>
      <c r="K520" s="584"/>
      <c r="L520" s="584"/>
      <c r="M520" s="584"/>
      <c r="N520" s="584"/>
      <c r="O520" s="584"/>
      <c r="P520" s="584"/>
      <c r="Q520" s="584"/>
      <c r="R520" s="584"/>
      <c r="S520" s="584"/>
      <c r="T520" s="584"/>
      <c r="U520" s="584"/>
      <c r="V520" s="584"/>
      <c r="W520" s="584"/>
    </row>
    <row r="521" spans="1:23" ht="16.5" customHeight="1">
      <c r="A521" s="584"/>
      <c r="B521" s="584"/>
      <c r="C521" s="592"/>
      <c r="D521" s="584"/>
      <c r="E521" s="584"/>
      <c r="F521" s="584"/>
      <c r="G521" s="584"/>
      <c r="H521" s="584"/>
      <c r="I521" s="584"/>
      <c r="J521" s="584"/>
      <c r="K521" s="584"/>
      <c r="L521" s="584"/>
      <c r="M521" s="584"/>
      <c r="N521" s="584"/>
      <c r="O521" s="584"/>
      <c r="P521" s="584"/>
      <c r="Q521" s="584"/>
      <c r="R521" s="584"/>
      <c r="S521" s="584"/>
      <c r="T521" s="584"/>
      <c r="U521" s="584"/>
      <c r="V521" s="584"/>
      <c r="W521" s="584"/>
    </row>
    <row r="522" spans="1:23" ht="16.5" customHeight="1">
      <c r="A522" s="584"/>
      <c r="B522" s="584"/>
      <c r="C522" s="592"/>
      <c r="D522" s="584"/>
      <c r="E522" s="584"/>
      <c r="F522" s="584"/>
      <c r="G522" s="584"/>
      <c r="H522" s="584"/>
      <c r="I522" s="584"/>
      <c r="J522" s="584"/>
      <c r="K522" s="584"/>
      <c r="L522" s="584"/>
      <c r="M522" s="584"/>
      <c r="N522" s="584"/>
      <c r="O522" s="584"/>
      <c r="P522" s="584"/>
      <c r="Q522" s="584"/>
      <c r="R522" s="584"/>
      <c r="S522" s="584"/>
      <c r="T522" s="584"/>
      <c r="U522" s="584"/>
      <c r="V522" s="584"/>
      <c r="W522" s="584"/>
    </row>
    <row r="523" spans="1:23" ht="16.5" customHeight="1">
      <c r="A523" s="584"/>
      <c r="B523" s="584"/>
      <c r="C523" s="592"/>
      <c r="D523" s="584"/>
      <c r="E523" s="584"/>
      <c r="F523" s="584"/>
      <c r="G523" s="584"/>
      <c r="H523" s="584"/>
      <c r="I523" s="584"/>
      <c r="J523" s="584"/>
      <c r="K523" s="584"/>
      <c r="L523" s="584"/>
      <c r="M523" s="584"/>
      <c r="N523" s="584"/>
      <c r="O523" s="584"/>
      <c r="P523" s="584"/>
      <c r="Q523" s="584"/>
      <c r="R523" s="584"/>
      <c r="S523" s="584"/>
      <c r="T523" s="584"/>
      <c r="U523" s="584"/>
      <c r="V523" s="584"/>
      <c r="W523" s="584"/>
    </row>
    <row r="524" spans="1:23" ht="16.5" customHeight="1">
      <c r="A524" s="584"/>
      <c r="B524" s="584"/>
      <c r="C524" s="592"/>
      <c r="D524" s="584"/>
      <c r="E524" s="584"/>
      <c r="F524" s="584"/>
      <c r="G524" s="584"/>
      <c r="H524" s="584"/>
      <c r="I524" s="584"/>
      <c r="J524" s="584"/>
      <c r="K524" s="584"/>
      <c r="L524" s="584"/>
      <c r="M524" s="584"/>
      <c r="N524" s="584"/>
      <c r="O524" s="584"/>
      <c r="P524" s="584"/>
      <c r="Q524" s="584"/>
      <c r="R524" s="584"/>
      <c r="S524" s="584"/>
      <c r="T524" s="584"/>
      <c r="U524" s="584"/>
      <c r="V524" s="584"/>
      <c r="W524" s="584"/>
    </row>
    <row r="525" spans="1:23" ht="16.5" customHeight="1">
      <c r="A525" s="584"/>
      <c r="B525" s="584"/>
      <c r="C525" s="592"/>
      <c r="D525" s="584"/>
      <c r="E525" s="584"/>
      <c r="F525" s="584"/>
      <c r="G525" s="584"/>
      <c r="H525" s="584"/>
      <c r="I525" s="584"/>
      <c r="J525" s="584"/>
      <c r="K525" s="584"/>
      <c r="L525" s="584"/>
      <c r="M525" s="584"/>
      <c r="N525" s="584"/>
      <c r="O525" s="584"/>
      <c r="P525" s="584"/>
      <c r="Q525" s="584"/>
      <c r="R525" s="584"/>
      <c r="S525" s="584"/>
      <c r="T525" s="584"/>
      <c r="U525" s="584"/>
      <c r="V525" s="584"/>
      <c r="W525" s="584"/>
    </row>
    <row r="526" spans="1:23" ht="16.5" customHeight="1">
      <c r="A526" s="584"/>
      <c r="B526" s="584"/>
      <c r="C526" s="592"/>
      <c r="D526" s="584"/>
      <c r="E526" s="584"/>
      <c r="F526" s="584"/>
      <c r="G526" s="584"/>
      <c r="H526" s="584"/>
      <c r="I526" s="584"/>
      <c r="J526" s="584"/>
      <c r="K526" s="584"/>
      <c r="L526" s="584"/>
      <c r="M526" s="584"/>
      <c r="N526" s="584"/>
      <c r="O526" s="584"/>
      <c r="P526" s="584"/>
      <c r="Q526" s="584"/>
      <c r="R526" s="584"/>
      <c r="S526" s="584"/>
      <c r="T526" s="584"/>
      <c r="U526" s="584"/>
      <c r="V526" s="584"/>
      <c r="W526" s="584"/>
    </row>
    <row r="527" spans="1:23" ht="16.5" customHeight="1">
      <c r="A527" s="584"/>
      <c r="B527" s="584"/>
      <c r="C527" s="592"/>
      <c r="D527" s="584"/>
      <c r="E527" s="584"/>
      <c r="F527" s="584"/>
      <c r="G527" s="584"/>
      <c r="H527" s="584"/>
      <c r="I527" s="584"/>
      <c r="J527" s="584"/>
      <c r="K527" s="584"/>
      <c r="L527" s="584"/>
      <c r="M527" s="584"/>
      <c r="N527" s="584"/>
      <c r="O527" s="584"/>
      <c r="P527" s="584"/>
      <c r="Q527" s="584"/>
      <c r="R527" s="584"/>
      <c r="S527" s="584"/>
      <c r="T527" s="584"/>
      <c r="U527" s="584"/>
      <c r="V527" s="584"/>
      <c r="W527" s="584"/>
    </row>
    <row r="528" spans="1:23" ht="16.5" customHeight="1">
      <c r="A528" s="584"/>
      <c r="B528" s="584"/>
      <c r="C528" s="592"/>
      <c r="D528" s="584"/>
      <c r="E528" s="584"/>
      <c r="F528" s="584"/>
      <c r="G528" s="584"/>
      <c r="H528" s="584"/>
      <c r="I528" s="584"/>
      <c r="J528" s="584"/>
      <c r="K528" s="584"/>
      <c r="L528" s="584"/>
      <c r="M528" s="584"/>
      <c r="N528" s="584"/>
      <c r="O528" s="584"/>
      <c r="P528" s="584"/>
      <c r="Q528" s="584"/>
      <c r="R528" s="584"/>
      <c r="S528" s="584"/>
      <c r="T528" s="584"/>
      <c r="U528" s="584"/>
      <c r="V528" s="584"/>
      <c r="W528" s="584"/>
    </row>
    <row r="529" spans="1:23" ht="16.5" customHeight="1">
      <c r="A529" s="584"/>
      <c r="B529" s="584"/>
      <c r="C529" s="592"/>
      <c r="D529" s="584"/>
      <c r="E529" s="584"/>
      <c r="F529" s="584"/>
      <c r="G529" s="584"/>
      <c r="H529" s="584"/>
      <c r="I529" s="584"/>
      <c r="J529" s="584"/>
      <c r="K529" s="584"/>
      <c r="L529" s="584"/>
      <c r="M529" s="584"/>
      <c r="N529" s="584"/>
      <c r="O529" s="584"/>
      <c r="P529" s="584"/>
      <c r="Q529" s="584"/>
      <c r="R529" s="584"/>
      <c r="S529" s="584"/>
      <c r="T529" s="584"/>
      <c r="U529" s="584"/>
      <c r="V529" s="584"/>
      <c r="W529" s="584"/>
    </row>
    <row r="530" spans="1:23" ht="16.5" customHeight="1">
      <c r="A530" s="584"/>
      <c r="B530" s="584"/>
      <c r="C530" s="592"/>
      <c r="D530" s="584"/>
      <c r="E530" s="584"/>
      <c r="F530" s="584"/>
      <c r="G530" s="584"/>
      <c r="H530" s="584"/>
      <c r="I530" s="584"/>
      <c r="J530" s="584"/>
      <c r="K530" s="584"/>
      <c r="L530" s="584"/>
      <c r="M530" s="584"/>
      <c r="N530" s="584"/>
      <c r="O530" s="584"/>
      <c r="P530" s="584"/>
      <c r="Q530" s="584"/>
      <c r="R530" s="584"/>
      <c r="S530" s="584"/>
      <c r="T530" s="584"/>
      <c r="U530" s="584"/>
      <c r="V530" s="584"/>
      <c r="W530" s="584"/>
    </row>
    <row r="531" spans="1:23" ht="16.5" customHeight="1">
      <c r="A531" s="584"/>
      <c r="B531" s="584"/>
      <c r="C531" s="592"/>
      <c r="D531" s="584"/>
      <c r="E531" s="584"/>
      <c r="F531" s="584"/>
      <c r="G531" s="584"/>
      <c r="H531" s="584"/>
      <c r="I531" s="584"/>
      <c r="J531" s="584"/>
      <c r="K531" s="584"/>
      <c r="L531" s="584"/>
      <c r="M531" s="584"/>
      <c r="N531" s="584"/>
      <c r="O531" s="584"/>
      <c r="P531" s="584"/>
      <c r="Q531" s="584"/>
      <c r="R531" s="584"/>
      <c r="S531" s="584"/>
      <c r="T531" s="584"/>
      <c r="U531" s="584"/>
      <c r="V531" s="584"/>
      <c r="W531" s="584"/>
    </row>
    <row r="532" spans="1:23" ht="16.5" customHeight="1">
      <c r="A532" s="584"/>
      <c r="B532" s="584"/>
      <c r="C532" s="592"/>
      <c r="D532" s="584"/>
      <c r="E532" s="584"/>
      <c r="F532" s="584"/>
      <c r="G532" s="584"/>
      <c r="H532" s="584"/>
      <c r="I532" s="584"/>
      <c r="J532" s="584"/>
      <c r="K532" s="584"/>
      <c r="L532" s="584"/>
      <c r="M532" s="584"/>
      <c r="N532" s="584"/>
      <c r="O532" s="584"/>
      <c r="P532" s="584"/>
      <c r="Q532" s="584"/>
      <c r="R532" s="584"/>
      <c r="S532" s="584"/>
      <c r="T532" s="584"/>
      <c r="U532" s="584"/>
      <c r="V532" s="584"/>
      <c r="W532" s="584"/>
    </row>
    <row r="533" spans="1:23" ht="16.5" customHeight="1">
      <c r="A533" s="584"/>
      <c r="B533" s="584"/>
      <c r="C533" s="592"/>
      <c r="D533" s="584"/>
      <c r="E533" s="584"/>
      <c r="F533" s="584"/>
      <c r="G533" s="584"/>
      <c r="H533" s="584"/>
      <c r="I533" s="584"/>
      <c r="J533" s="584"/>
      <c r="K533" s="584"/>
      <c r="L533" s="584"/>
      <c r="M533" s="584"/>
      <c r="N533" s="584"/>
      <c r="O533" s="584"/>
      <c r="P533" s="584"/>
      <c r="Q533" s="584"/>
      <c r="R533" s="584"/>
      <c r="S533" s="584"/>
      <c r="T533" s="584"/>
      <c r="U533" s="584"/>
      <c r="V533" s="584"/>
      <c r="W533" s="584"/>
    </row>
    <row r="534" spans="1:23" ht="16.5" customHeight="1">
      <c r="A534" s="584"/>
      <c r="B534" s="584"/>
      <c r="C534" s="592"/>
      <c r="D534" s="584"/>
      <c r="E534" s="584"/>
      <c r="F534" s="584"/>
      <c r="G534" s="584"/>
      <c r="H534" s="584"/>
      <c r="I534" s="584"/>
      <c r="J534" s="584"/>
      <c r="K534" s="584"/>
      <c r="L534" s="584"/>
      <c r="M534" s="584"/>
      <c r="N534" s="584"/>
      <c r="O534" s="584"/>
      <c r="P534" s="584"/>
      <c r="Q534" s="584"/>
      <c r="R534" s="584"/>
      <c r="S534" s="584"/>
      <c r="T534" s="584"/>
      <c r="U534" s="584"/>
      <c r="V534" s="584"/>
      <c r="W534" s="584"/>
    </row>
    <row r="535" spans="1:23" ht="16.5" customHeight="1">
      <c r="A535" s="584"/>
      <c r="B535" s="584"/>
      <c r="C535" s="592"/>
      <c r="D535" s="584"/>
      <c r="E535" s="584"/>
      <c r="F535" s="584"/>
      <c r="G535" s="584"/>
      <c r="H535" s="584"/>
      <c r="I535" s="584"/>
      <c r="J535" s="584"/>
      <c r="K535" s="584"/>
      <c r="L535" s="584"/>
      <c r="M535" s="584"/>
      <c r="N535" s="584"/>
      <c r="O535" s="584"/>
      <c r="P535" s="584"/>
      <c r="Q535" s="584"/>
      <c r="R535" s="584"/>
      <c r="S535" s="584"/>
      <c r="T535" s="584"/>
      <c r="U535" s="584"/>
      <c r="V535" s="584"/>
      <c r="W535" s="584"/>
    </row>
    <row r="536" spans="1:23" ht="16.5" customHeight="1">
      <c r="A536" s="584"/>
      <c r="B536" s="584"/>
      <c r="C536" s="592"/>
      <c r="D536" s="584"/>
      <c r="E536" s="584"/>
      <c r="F536" s="584"/>
      <c r="G536" s="584"/>
      <c r="H536" s="584"/>
      <c r="I536" s="584"/>
      <c r="J536" s="584"/>
      <c r="K536" s="584"/>
      <c r="L536" s="584"/>
      <c r="M536" s="584"/>
      <c r="N536" s="584"/>
      <c r="O536" s="584"/>
      <c r="P536" s="584"/>
      <c r="Q536" s="584"/>
      <c r="R536" s="584"/>
      <c r="S536" s="584"/>
      <c r="T536" s="584"/>
      <c r="U536" s="584"/>
      <c r="V536" s="584"/>
      <c r="W536" s="584"/>
    </row>
    <row r="537" spans="1:23" ht="16.5" customHeight="1">
      <c r="A537" s="584"/>
      <c r="B537" s="584"/>
      <c r="C537" s="592"/>
      <c r="D537" s="584"/>
      <c r="E537" s="584"/>
      <c r="F537" s="584"/>
      <c r="G537" s="584"/>
      <c r="H537" s="584"/>
      <c r="I537" s="584"/>
      <c r="J537" s="584"/>
      <c r="K537" s="584"/>
      <c r="L537" s="584"/>
      <c r="M537" s="584"/>
      <c r="N537" s="584"/>
      <c r="O537" s="584"/>
      <c r="P537" s="584"/>
      <c r="Q537" s="584"/>
      <c r="R537" s="584"/>
      <c r="S537" s="584"/>
      <c r="T537" s="584"/>
      <c r="U537" s="584"/>
      <c r="V537" s="584"/>
      <c r="W537" s="584"/>
    </row>
    <row r="538" spans="1:23" ht="16.5" customHeight="1">
      <c r="A538" s="584"/>
      <c r="B538" s="584"/>
      <c r="C538" s="592"/>
      <c r="D538" s="584"/>
      <c r="E538" s="584"/>
      <c r="F538" s="584"/>
      <c r="G538" s="584"/>
      <c r="H538" s="584"/>
      <c r="I538" s="584"/>
      <c r="J538" s="584"/>
      <c r="K538" s="584"/>
      <c r="L538" s="584"/>
      <c r="M538" s="584"/>
      <c r="N538" s="584"/>
      <c r="O538" s="584"/>
      <c r="P538" s="584"/>
      <c r="Q538" s="584"/>
      <c r="R538" s="584"/>
      <c r="S538" s="584"/>
      <c r="T538" s="584"/>
      <c r="U538" s="584"/>
      <c r="V538" s="584"/>
      <c r="W538" s="584"/>
    </row>
    <row r="539" spans="1:23" ht="16.5" customHeight="1">
      <c r="A539" s="584"/>
      <c r="B539" s="584"/>
      <c r="C539" s="592"/>
      <c r="D539" s="584"/>
      <c r="E539" s="584"/>
      <c r="F539" s="584"/>
      <c r="G539" s="584"/>
      <c r="H539" s="584"/>
      <c r="I539" s="584"/>
      <c r="J539" s="584"/>
      <c r="K539" s="584"/>
      <c r="L539" s="584"/>
      <c r="M539" s="584"/>
      <c r="N539" s="584"/>
      <c r="O539" s="584"/>
      <c r="P539" s="584"/>
      <c r="Q539" s="584"/>
      <c r="R539" s="584"/>
      <c r="S539" s="584"/>
      <c r="T539" s="584"/>
      <c r="U539" s="584"/>
      <c r="V539" s="584"/>
      <c r="W539" s="584"/>
    </row>
    <row r="540" spans="1:23" ht="16.5" customHeight="1">
      <c r="A540" s="584"/>
      <c r="B540" s="584"/>
      <c r="C540" s="592"/>
      <c r="D540" s="584"/>
      <c r="E540" s="584"/>
      <c r="F540" s="584"/>
      <c r="G540" s="584"/>
      <c r="H540" s="584"/>
      <c r="I540" s="584"/>
      <c r="J540" s="584"/>
      <c r="K540" s="584"/>
      <c r="L540" s="584"/>
      <c r="M540" s="584"/>
      <c r="N540" s="584"/>
      <c r="O540" s="584"/>
      <c r="P540" s="584"/>
      <c r="Q540" s="584"/>
      <c r="R540" s="584"/>
      <c r="S540" s="584"/>
      <c r="T540" s="584"/>
      <c r="U540" s="584"/>
      <c r="V540" s="584"/>
      <c r="W540" s="584"/>
    </row>
    <row r="541" spans="1:23" ht="16.5" customHeight="1">
      <c r="A541" s="584"/>
      <c r="B541" s="584"/>
      <c r="C541" s="592"/>
      <c r="D541" s="584"/>
      <c r="E541" s="584"/>
      <c r="F541" s="584"/>
      <c r="G541" s="584"/>
      <c r="H541" s="584"/>
      <c r="I541" s="584"/>
      <c r="J541" s="584"/>
      <c r="K541" s="584"/>
      <c r="L541" s="584"/>
      <c r="M541" s="584"/>
      <c r="N541" s="584"/>
      <c r="O541" s="584"/>
      <c r="P541" s="584"/>
      <c r="Q541" s="584"/>
      <c r="R541" s="584"/>
      <c r="S541" s="584"/>
      <c r="T541" s="584"/>
      <c r="U541" s="584"/>
      <c r="V541" s="584"/>
      <c r="W541" s="584"/>
    </row>
    <row r="542" spans="1:23" ht="16.5" customHeight="1">
      <c r="A542" s="584"/>
      <c r="B542" s="584"/>
      <c r="C542" s="592"/>
      <c r="D542" s="584"/>
      <c r="E542" s="584"/>
      <c r="F542" s="584"/>
      <c r="G542" s="584"/>
      <c r="H542" s="584"/>
      <c r="I542" s="584"/>
      <c r="J542" s="584"/>
      <c r="K542" s="584"/>
      <c r="L542" s="584"/>
      <c r="M542" s="584"/>
      <c r="N542" s="584"/>
      <c r="O542" s="584"/>
      <c r="P542" s="584"/>
      <c r="Q542" s="584"/>
      <c r="R542" s="584"/>
      <c r="S542" s="584"/>
      <c r="T542" s="584"/>
      <c r="U542" s="584"/>
      <c r="V542" s="584"/>
      <c r="W542" s="584"/>
    </row>
    <row r="543" spans="1:23" ht="16.5" customHeight="1">
      <c r="A543" s="584"/>
      <c r="B543" s="584"/>
      <c r="C543" s="592"/>
      <c r="D543" s="584"/>
      <c r="E543" s="584"/>
      <c r="F543" s="584"/>
      <c r="G543" s="584"/>
      <c r="H543" s="584"/>
      <c r="I543" s="584"/>
      <c r="J543" s="584"/>
      <c r="K543" s="584"/>
      <c r="L543" s="584"/>
      <c r="M543" s="584"/>
      <c r="N543" s="584"/>
      <c r="O543" s="584"/>
      <c r="P543" s="584"/>
      <c r="Q543" s="584"/>
      <c r="R543" s="584"/>
      <c r="S543" s="584"/>
      <c r="T543" s="584"/>
      <c r="U543" s="584"/>
      <c r="V543" s="584"/>
      <c r="W543" s="584"/>
    </row>
    <row r="544" spans="1:23" ht="16.5" customHeight="1">
      <c r="A544" s="584"/>
      <c r="B544" s="584"/>
      <c r="C544" s="592"/>
      <c r="D544" s="584"/>
      <c r="E544" s="584"/>
      <c r="F544" s="584"/>
      <c r="G544" s="584"/>
      <c r="H544" s="584"/>
      <c r="I544" s="584"/>
      <c r="J544" s="584"/>
      <c r="K544" s="584"/>
      <c r="L544" s="584"/>
      <c r="M544" s="584"/>
      <c r="N544" s="584"/>
      <c r="O544" s="584"/>
      <c r="P544" s="584"/>
      <c r="Q544" s="584"/>
      <c r="R544" s="584"/>
      <c r="S544" s="584"/>
      <c r="T544" s="584"/>
      <c r="U544" s="584"/>
      <c r="V544" s="584"/>
      <c r="W544" s="584"/>
    </row>
    <row r="545" spans="1:23" ht="16.5" customHeight="1">
      <c r="A545" s="584"/>
      <c r="B545" s="584"/>
      <c r="C545" s="592"/>
      <c r="D545" s="584"/>
      <c r="E545" s="584"/>
      <c r="F545" s="584"/>
      <c r="G545" s="584"/>
      <c r="H545" s="584"/>
      <c r="I545" s="584"/>
      <c r="J545" s="584"/>
      <c r="K545" s="584"/>
      <c r="L545" s="584"/>
      <c r="M545" s="584"/>
      <c r="N545" s="584"/>
      <c r="O545" s="584"/>
      <c r="P545" s="584"/>
      <c r="Q545" s="584"/>
      <c r="R545" s="584"/>
      <c r="S545" s="584"/>
      <c r="T545" s="584"/>
      <c r="U545" s="584"/>
      <c r="V545" s="584"/>
      <c r="W545" s="584"/>
    </row>
    <row r="546" spans="1:23" ht="16.5" customHeight="1">
      <c r="A546" s="584"/>
      <c r="B546" s="584"/>
      <c r="C546" s="592"/>
      <c r="D546" s="584"/>
      <c r="E546" s="584"/>
      <c r="F546" s="584"/>
      <c r="G546" s="584"/>
      <c r="H546" s="584"/>
      <c r="I546" s="584"/>
      <c r="J546" s="584"/>
      <c r="K546" s="584"/>
      <c r="L546" s="584"/>
      <c r="M546" s="584"/>
      <c r="N546" s="584"/>
      <c r="O546" s="584"/>
      <c r="P546" s="584"/>
      <c r="Q546" s="584"/>
      <c r="R546" s="584"/>
      <c r="S546" s="584"/>
      <c r="T546" s="584"/>
      <c r="U546" s="584"/>
      <c r="V546" s="584"/>
      <c r="W546" s="584"/>
    </row>
    <row r="547" spans="1:23" ht="16.5" customHeight="1">
      <c r="A547" s="584"/>
      <c r="B547" s="584"/>
      <c r="C547" s="592"/>
      <c r="D547" s="584"/>
      <c r="E547" s="584"/>
      <c r="F547" s="584"/>
      <c r="G547" s="584"/>
      <c r="H547" s="584"/>
      <c r="I547" s="584"/>
      <c r="J547" s="584"/>
      <c r="K547" s="584"/>
      <c r="L547" s="584"/>
      <c r="M547" s="584"/>
      <c r="N547" s="584"/>
      <c r="O547" s="584"/>
      <c r="P547" s="584"/>
      <c r="Q547" s="584"/>
      <c r="R547" s="584"/>
      <c r="S547" s="584"/>
      <c r="T547" s="584"/>
      <c r="U547" s="584"/>
      <c r="V547" s="584"/>
      <c r="W547" s="584"/>
    </row>
    <row r="548" spans="1:23" ht="16.5" customHeight="1">
      <c r="A548" s="584"/>
      <c r="B548" s="584"/>
      <c r="C548" s="592"/>
      <c r="D548" s="584"/>
      <c r="E548" s="584"/>
      <c r="F548" s="584"/>
      <c r="G548" s="584"/>
      <c r="H548" s="584"/>
      <c r="I548" s="584"/>
      <c r="J548" s="584"/>
      <c r="K548" s="584"/>
      <c r="L548" s="584"/>
      <c r="M548" s="584"/>
      <c r="N548" s="584"/>
      <c r="O548" s="584"/>
      <c r="P548" s="584"/>
      <c r="Q548" s="584"/>
      <c r="R548" s="584"/>
      <c r="S548" s="584"/>
      <c r="T548" s="584"/>
      <c r="U548" s="584"/>
      <c r="V548" s="584"/>
      <c r="W548" s="584"/>
    </row>
    <row r="549" spans="1:23" ht="16.5" customHeight="1">
      <c r="A549" s="584"/>
      <c r="B549" s="584"/>
      <c r="C549" s="592"/>
      <c r="D549" s="584"/>
      <c r="E549" s="584"/>
      <c r="F549" s="584"/>
      <c r="G549" s="584"/>
      <c r="H549" s="584"/>
      <c r="I549" s="584"/>
      <c r="J549" s="584"/>
      <c r="K549" s="584"/>
      <c r="L549" s="584"/>
      <c r="M549" s="584"/>
      <c r="N549" s="584"/>
      <c r="O549" s="584"/>
      <c r="P549" s="584"/>
      <c r="Q549" s="584"/>
      <c r="R549" s="584"/>
      <c r="S549" s="584"/>
      <c r="T549" s="584"/>
      <c r="U549" s="584"/>
      <c r="V549" s="584"/>
      <c r="W549" s="584"/>
    </row>
    <row r="550" spans="1:23" ht="16.5" customHeight="1">
      <c r="A550" s="584"/>
      <c r="B550" s="584"/>
      <c r="C550" s="592"/>
      <c r="D550" s="584"/>
      <c r="E550" s="584"/>
      <c r="F550" s="584"/>
      <c r="G550" s="584"/>
      <c r="H550" s="584"/>
      <c r="I550" s="584"/>
      <c r="J550" s="584"/>
      <c r="K550" s="584"/>
      <c r="L550" s="584"/>
      <c r="M550" s="584"/>
      <c r="N550" s="584"/>
      <c r="O550" s="584"/>
      <c r="P550" s="584"/>
      <c r="Q550" s="584"/>
      <c r="R550" s="584"/>
      <c r="S550" s="584"/>
      <c r="T550" s="584"/>
      <c r="U550" s="584"/>
      <c r="V550" s="584"/>
      <c r="W550" s="584"/>
    </row>
    <row r="551" spans="1:23" ht="16.5" customHeight="1">
      <c r="A551" s="584"/>
      <c r="B551" s="584"/>
      <c r="C551" s="592"/>
      <c r="D551" s="584"/>
      <c r="E551" s="584"/>
      <c r="F551" s="584"/>
      <c r="G551" s="584"/>
      <c r="H551" s="584"/>
      <c r="I551" s="584"/>
      <c r="J551" s="584"/>
      <c r="K551" s="584"/>
      <c r="L551" s="584"/>
      <c r="M551" s="584"/>
      <c r="N551" s="584"/>
      <c r="O551" s="584"/>
      <c r="P551" s="584"/>
      <c r="Q551" s="584"/>
      <c r="R551" s="584"/>
      <c r="S551" s="584"/>
      <c r="T551" s="584"/>
      <c r="U551" s="584"/>
      <c r="V551" s="584"/>
      <c r="W551" s="584"/>
    </row>
    <row r="552" spans="1:23" ht="16.5" customHeight="1">
      <c r="A552" s="584"/>
      <c r="B552" s="584"/>
      <c r="C552" s="592"/>
      <c r="D552" s="584"/>
      <c r="E552" s="584"/>
      <c r="F552" s="584"/>
      <c r="G552" s="584"/>
      <c r="H552" s="584"/>
      <c r="I552" s="584"/>
      <c r="J552" s="584"/>
      <c r="K552" s="584"/>
      <c r="L552" s="584"/>
      <c r="M552" s="584"/>
      <c r="N552" s="584"/>
      <c r="O552" s="584"/>
      <c r="P552" s="584"/>
      <c r="Q552" s="584"/>
      <c r="R552" s="584"/>
      <c r="S552" s="584"/>
      <c r="T552" s="584"/>
      <c r="U552" s="584"/>
      <c r="V552" s="584"/>
      <c r="W552" s="584"/>
    </row>
    <row r="553" spans="1:23" ht="16.5" customHeight="1">
      <c r="A553" s="584"/>
      <c r="B553" s="584"/>
      <c r="C553" s="592"/>
      <c r="D553" s="584"/>
      <c r="E553" s="584"/>
      <c r="F553" s="584"/>
      <c r="G553" s="584"/>
      <c r="H553" s="584"/>
      <c r="I553" s="584"/>
      <c r="J553" s="584"/>
      <c r="K553" s="584"/>
      <c r="L553" s="584"/>
      <c r="M553" s="584"/>
      <c r="N553" s="584"/>
      <c r="O553" s="584"/>
      <c r="P553" s="584"/>
      <c r="Q553" s="584"/>
      <c r="R553" s="584"/>
      <c r="S553" s="584"/>
      <c r="T553" s="584"/>
      <c r="U553" s="584"/>
      <c r="V553" s="584"/>
      <c r="W553" s="584"/>
    </row>
    <row r="554" spans="1:23" ht="16.5" customHeight="1">
      <c r="A554" s="584"/>
      <c r="B554" s="584"/>
      <c r="C554" s="592"/>
      <c r="D554" s="584"/>
      <c r="E554" s="584"/>
      <c r="F554" s="584"/>
      <c r="G554" s="584"/>
      <c r="H554" s="584"/>
      <c r="I554" s="584"/>
      <c r="J554" s="584"/>
      <c r="K554" s="584"/>
      <c r="L554" s="584"/>
      <c r="M554" s="584"/>
      <c r="N554" s="584"/>
      <c r="O554" s="584"/>
      <c r="P554" s="584"/>
      <c r="Q554" s="584"/>
      <c r="R554" s="584"/>
      <c r="S554" s="584"/>
      <c r="T554" s="584"/>
      <c r="U554" s="584"/>
      <c r="V554" s="584"/>
      <c r="W554" s="584"/>
    </row>
    <row r="555" spans="1:23" ht="16.5" customHeight="1">
      <c r="A555" s="584"/>
      <c r="B555" s="584"/>
      <c r="C555" s="592"/>
      <c r="D555" s="584"/>
      <c r="E555" s="584"/>
      <c r="F555" s="584"/>
      <c r="G555" s="584"/>
      <c r="H555" s="584"/>
      <c r="I555" s="584"/>
      <c r="J555" s="584"/>
      <c r="K555" s="584"/>
      <c r="L555" s="584"/>
      <c r="M555" s="584"/>
      <c r="N555" s="584"/>
      <c r="O555" s="584"/>
      <c r="P555" s="584"/>
      <c r="Q555" s="584"/>
      <c r="R555" s="584"/>
      <c r="S555" s="584"/>
      <c r="T555" s="584"/>
      <c r="U555" s="584"/>
      <c r="V555" s="584"/>
      <c r="W555" s="584"/>
    </row>
    <row r="556" spans="1:23" ht="16.5" customHeight="1">
      <c r="A556" s="584"/>
      <c r="B556" s="584"/>
      <c r="C556" s="592"/>
      <c r="D556" s="584"/>
      <c r="E556" s="584"/>
      <c r="F556" s="584"/>
      <c r="G556" s="584"/>
      <c r="H556" s="584"/>
      <c r="I556" s="584"/>
      <c r="J556" s="584"/>
      <c r="K556" s="584"/>
      <c r="L556" s="584"/>
      <c r="M556" s="584"/>
      <c r="N556" s="584"/>
      <c r="O556" s="584"/>
      <c r="P556" s="584"/>
      <c r="Q556" s="584"/>
      <c r="R556" s="584"/>
      <c r="S556" s="584"/>
      <c r="T556" s="584"/>
      <c r="U556" s="584"/>
      <c r="V556" s="584"/>
      <c r="W556" s="584"/>
    </row>
    <row r="557" spans="1:23" ht="16.5" customHeight="1">
      <c r="A557" s="584"/>
      <c r="B557" s="584"/>
      <c r="C557" s="592"/>
      <c r="D557" s="584"/>
      <c r="E557" s="584"/>
      <c r="F557" s="584"/>
      <c r="G557" s="584"/>
      <c r="H557" s="584"/>
      <c r="I557" s="584"/>
      <c r="J557" s="584"/>
      <c r="K557" s="584"/>
      <c r="L557" s="584"/>
      <c r="M557" s="584"/>
      <c r="N557" s="584"/>
      <c r="O557" s="584"/>
      <c r="P557" s="584"/>
      <c r="Q557" s="584"/>
      <c r="R557" s="584"/>
      <c r="S557" s="584"/>
      <c r="T557" s="584"/>
      <c r="U557" s="584"/>
      <c r="V557" s="584"/>
      <c r="W557" s="584"/>
    </row>
    <row r="558" spans="1:23" ht="16.5" customHeight="1">
      <c r="A558" s="584"/>
      <c r="B558" s="584"/>
      <c r="C558" s="592"/>
      <c r="D558" s="584"/>
      <c r="E558" s="584"/>
      <c r="F558" s="584"/>
      <c r="G558" s="584"/>
      <c r="H558" s="584"/>
      <c r="I558" s="584"/>
      <c r="J558" s="584"/>
      <c r="K558" s="584"/>
      <c r="L558" s="584"/>
      <c r="M558" s="584"/>
      <c r="N558" s="584"/>
      <c r="O558" s="584"/>
      <c r="P558" s="584"/>
      <c r="Q558" s="584"/>
      <c r="R558" s="584"/>
      <c r="S558" s="584"/>
      <c r="T558" s="584"/>
      <c r="U558" s="584"/>
      <c r="V558" s="584"/>
      <c r="W558" s="584"/>
    </row>
    <row r="559" spans="1:23" ht="16.5" customHeight="1">
      <c r="A559" s="584"/>
      <c r="B559" s="584"/>
      <c r="C559" s="592"/>
      <c r="D559" s="584"/>
      <c r="E559" s="584"/>
      <c r="F559" s="584"/>
      <c r="G559" s="584"/>
      <c r="H559" s="584"/>
      <c r="I559" s="584"/>
      <c r="J559" s="584"/>
      <c r="K559" s="584"/>
      <c r="L559" s="584"/>
      <c r="M559" s="584"/>
      <c r="N559" s="584"/>
      <c r="O559" s="584"/>
      <c r="P559" s="584"/>
      <c r="Q559" s="584"/>
      <c r="R559" s="584"/>
      <c r="S559" s="584"/>
      <c r="T559" s="584"/>
      <c r="U559" s="584"/>
      <c r="V559" s="584"/>
      <c r="W559" s="584"/>
    </row>
    <row r="560" spans="1:23" ht="16.5" customHeight="1">
      <c r="A560" s="584"/>
      <c r="B560" s="584"/>
      <c r="C560" s="592"/>
      <c r="D560" s="584"/>
      <c r="E560" s="584"/>
      <c r="F560" s="584"/>
      <c r="G560" s="584"/>
      <c r="H560" s="584"/>
      <c r="I560" s="584"/>
      <c r="J560" s="584"/>
      <c r="K560" s="584"/>
      <c r="L560" s="584"/>
      <c r="M560" s="584"/>
      <c r="N560" s="584"/>
      <c r="O560" s="584"/>
      <c r="P560" s="584"/>
      <c r="Q560" s="584"/>
      <c r="R560" s="584"/>
      <c r="S560" s="584"/>
      <c r="T560" s="584"/>
      <c r="U560" s="584"/>
      <c r="V560" s="584"/>
      <c r="W560" s="584"/>
    </row>
    <row r="561" spans="1:23" ht="16.5" customHeight="1">
      <c r="A561" s="584"/>
      <c r="B561" s="584"/>
      <c r="C561" s="592"/>
      <c r="D561" s="584"/>
      <c r="E561" s="584"/>
      <c r="F561" s="584"/>
      <c r="G561" s="584"/>
      <c r="H561" s="584"/>
      <c r="I561" s="584"/>
      <c r="J561" s="584"/>
      <c r="K561" s="584"/>
      <c r="L561" s="584"/>
      <c r="M561" s="584"/>
      <c r="N561" s="584"/>
      <c r="O561" s="584"/>
      <c r="P561" s="584"/>
      <c r="Q561" s="584"/>
      <c r="R561" s="584"/>
      <c r="S561" s="584"/>
      <c r="T561" s="584"/>
      <c r="U561" s="584"/>
      <c r="V561" s="584"/>
      <c r="W561" s="584"/>
    </row>
    <row r="562" spans="1:23" ht="16.5" customHeight="1">
      <c r="A562" s="584"/>
      <c r="B562" s="584"/>
      <c r="C562" s="592"/>
      <c r="D562" s="584"/>
      <c r="E562" s="584"/>
      <c r="F562" s="584"/>
      <c r="G562" s="584"/>
      <c r="H562" s="584"/>
      <c r="I562" s="584"/>
      <c r="J562" s="584"/>
      <c r="K562" s="584"/>
      <c r="L562" s="584"/>
      <c r="M562" s="584"/>
      <c r="N562" s="584"/>
      <c r="O562" s="584"/>
      <c r="P562" s="584"/>
      <c r="Q562" s="584"/>
      <c r="R562" s="584"/>
      <c r="S562" s="584"/>
      <c r="T562" s="584"/>
      <c r="U562" s="584"/>
      <c r="V562" s="584"/>
      <c r="W562" s="584"/>
    </row>
    <row r="563" spans="1:23" ht="16.5" customHeight="1">
      <c r="A563" s="584"/>
      <c r="B563" s="584"/>
      <c r="C563" s="592"/>
      <c r="D563" s="584"/>
      <c r="E563" s="584"/>
      <c r="F563" s="584"/>
      <c r="G563" s="584"/>
      <c r="H563" s="584"/>
      <c r="I563" s="584"/>
      <c r="J563" s="584"/>
      <c r="K563" s="584"/>
      <c r="L563" s="584"/>
      <c r="M563" s="584"/>
      <c r="N563" s="584"/>
      <c r="O563" s="584"/>
      <c r="P563" s="584"/>
      <c r="Q563" s="584"/>
      <c r="R563" s="584"/>
      <c r="S563" s="584"/>
      <c r="T563" s="584"/>
      <c r="U563" s="584"/>
      <c r="V563" s="584"/>
      <c r="W563" s="584"/>
    </row>
    <row r="564" spans="1:23" ht="16.5" customHeight="1">
      <c r="A564" s="584"/>
      <c r="B564" s="584"/>
      <c r="C564" s="592"/>
      <c r="D564" s="584"/>
      <c r="E564" s="584"/>
      <c r="F564" s="584"/>
      <c r="G564" s="584"/>
      <c r="H564" s="584"/>
      <c r="I564" s="584"/>
      <c r="J564" s="584"/>
      <c r="K564" s="584"/>
      <c r="L564" s="584"/>
      <c r="M564" s="584"/>
      <c r="N564" s="584"/>
      <c r="O564" s="584"/>
      <c r="P564" s="584"/>
      <c r="Q564" s="584"/>
      <c r="R564" s="584"/>
      <c r="S564" s="584"/>
      <c r="T564" s="584"/>
      <c r="U564" s="584"/>
      <c r="V564" s="584"/>
      <c r="W564" s="584"/>
    </row>
    <row r="565" spans="1:23" ht="16.5" customHeight="1">
      <c r="A565" s="584"/>
      <c r="B565" s="584"/>
      <c r="C565" s="592"/>
      <c r="D565" s="584"/>
      <c r="E565" s="584"/>
      <c r="F565" s="584"/>
      <c r="G565" s="584"/>
      <c r="H565" s="584"/>
      <c r="I565" s="584"/>
      <c r="J565" s="584"/>
      <c r="K565" s="584"/>
      <c r="L565" s="584"/>
      <c r="M565" s="584"/>
      <c r="N565" s="584"/>
      <c r="O565" s="584"/>
      <c r="P565" s="584"/>
      <c r="Q565" s="584"/>
      <c r="R565" s="584"/>
      <c r="S565" s="584"/>
      <c r="T565" s="584"/>
      <c r="U565" s="584"/>
      <c r="V565" s="584"/>
      <c r="W565" s="584"/>
    </row>
    <row r="566" spans="1:23" ht="16.5" customHeight="1">
      <c r="A566" s="584"/>
      <c r="B566" s="584"/>
      <c r="C566" s="592"/>
      <c r="D566" s="584"/>
      <c r="E566" s="584"/>
      <c r="F566" s="584"/>
      <c r="G566" s="584"/>
      <c r="H566" s="584"/>
      <c r="I566" s="584"/>
      <c r="J566" s="584"/>
      <c r="K566" s="584"/>
      <c r="L566" s="584"/>
      <c r="M566" s="584"/>
      <c r="N566" s="584"/>
      <c r="O566" s="584"/>
      <c r="P566" s="584"/>
      <c r="Q566" s="584"/>
      <c r="R566" s="584"/>
      <c r="S566" s="584"/>
      <c r="T566" s="584"/>
      <c r="U566" s="584"/>
      <c r="V566" s="584"/>
      <c r="W566" s="584"/>
    </row>
    <row r="567" spans="1:23" ht="16.5" customHeight="1">
      <c r="A567" s="584"/>
      <c r="B567" s="584"/>
      <c r="C567" s="592"/>
      <c r="D567" s="584"/>
      <c r="E567" s="584"/>
      <c r="F567" s="584"/>
      <c r="G567" s="584"/>
      <c r="H567" s="584"/>
      <c r="I567" s="584"/>
      <c r="J567" s="584"/>
      <c r="K567" s="584"/>
      <c r="L567" s="584"/>
      <c r="M567" s="584"/>
      <c r="N567" s="584"/>
      <c r="O567" s="584"/>
      <c r="P567" s="584"/>
      <c r="Q567" s="584"/>
      <c r="R567" s="584"/>
      <c r="S567" s="584"/>
      <c r="T567" s="584"/>
      <c r="U567" s="584"/>
      <c r="V567" s="584"/>
      <c r="W567" s="584"/>
    </row>
    <row r="568" spans="1:23" ht="16.5" customHeight="1">
      <c r="A568" s="584"/>
      <c r="B568" s="584"/>
      <c r="C568" s="592"/>
      <c r="D568" s="584"/>
      <c r="E568" s="584"/>
      <c r="F568" s="584"/>
      <c r="G568" s="584"/>
      <c r="H568" s="584"/>
      <c r="I568" s="584"/>
      <c r="J568" s="584"/>
      <c r="K568" s="584"/>
      <c r="L568" s="584"/>
      <c r="M568" s="584"/>
      <c r="N568" s="584"/>
      <c r="O568" s="584"/>
      <c r="P568" s="584"/>
      <c r="Q568" s="584"/>
      <c r="R568" s="584"/>
      <c r="S568" s="584"/>
      <c r="T568" s="584"/>
      <c r="U568" s="584"/>
      <c r="V568" s="584"/>
      <c r="W568" s="584"/>
    </row>
    <row r="569" spans="1:23" ht="16.5" customHeight="1">
      <c r="A569" s="584"/>
      <c r="B569" s="584"/>
      <c r="C569" s="592"/>
      <c r="D569" s="584"/>
      <c r="E569" s="584"/>
      <c r="F569" s="584"/>
      <c r="G569" s="584"/>
      <c r="H569" s="584"/>
      <c r="I569" s="584"/>
      <c r="J569" s="584"/>
      <c r="K569" s="584"/>
      <c r="L569" s="584"/>
      <c r="M569" s="584"/>
      <c r="N569" s="584"/>
      <c r="O569" s="584"/>
      <c r="P569" s="584"/>
      <c r="Q569" s="584"/>
      <c r="R569" s="584"/>
      <c r="S569" s="584"/>
      <c r="T569" s="584"/>
      <c r="U569" s="584"/>
      <c r="V569" s="584"/>
      <c r="W569" s="584"/>
    </row>
    <row r="570" spans="1:23" ht="16.5" customHeight="1">
      <c r="A570" s="584"/>
      <c r="B570" s="584"/>
      <c r="C570" s="592"/>
      <c r="D570" s="584"/>
      <c r="E570" s="584"/>
      <c r="F570" s="584"/>
      <c r="G570" s="584"/>
      <c r="H570" s="584"/>
      <c r="I570" s="584"/>
      <c r="J570" s="584"/>
      <c r="K570" s="584"/>
      <c r="L570" s="584"/>
      <c r="M570" s="584"/>
      <c r="N570" s="584"/>
      <c r="O570" s="584"/>
      <c r="P570" s="584"/>
      <c r="Q570" s="584"/>
      <c r="R570" s="584"/>
      <c r="S570" s="584"/>
      <c r="T570" s="584"/>
      <c r="U570" s="584"/>
      <c r="V570" s="584"/>
      <c r="W570" s="584"/>
    </row>
    <row r="571" spans="1:23" ht="16.5" customHeight="1">
      <c r="A571" s="584"/>
      <c r="B571" s="584"/>
      <c r="C571" s="592"/>
      <c r="D571" s="584"/>
      <c r="E571" s="584"/>
      <c r="F571" s="584"/>
      <c r="G571" s="584"/>
      <c r="H571" s="584"/>
      <c r="I571" s="584"/>
      <c r="J571" s="584"/>
      <c r="K571" s="584"/>
      <c r="L571" s="584"/>
      <c r="M571" s="584"/>
      <c r="N571" s="584"/>
      <c r="O571" s="584"/>
      <c r="P571" s="584"/>
      <c r="Q571" s="584"/>
      <c r="R571" s="584"/>
      <c r="S571" s="584"/>
      <c r="T571" s="584"/>
      <c r="U571" s="584"/>
      <c r="V571" s="584"/>
      <c r="W571" s="584"/>
    </row>
    <row r="572" spans="1:23" ht="16.5" customHeight="1">
      <c r="A572" s="584"/>
      <c r="B572" s="584"/>
      <c r="C572" s="592"/>
      <c r="D572" s="584"/>
      <c r="E572" s="584"/>
      <c r="F572" s="584"/>
      <c r="G572" s="584"/>
      <c r="H572" s="584"/>
      <c r="I572" s="584"/>
      <c r="J572" s="584"/>
      <c r="K572" s="584"/>
      <c r="L572" s="584"/>
      <c r="M572" s="584"/>
      <c r="N572" s="584"/>
      <c r="O572" s="584"/>
      <c r="P572" s="584"/>
      <c r="Q572" s="584"/>
      <c r="R572" s="584"/>
      <c r="S572" s="584"/>
      <c r="T572" s="584"/>
      <c r="U572" s="584"/>
      <c r="V572" s="584"/>
      <c r="W572" s="584"/>
    </row>
    <row r="573" spans="1:23" ht="16.5" customHeight="1">
      <c r="A573" s="584"/>
      <c r="B573" s="584"/>
      <c r="C573" s="592"/>
      <c r="D573" s="584"/>
      <c r="E573" s="584"/>
      <c r="F573" s="584"/>
      <c r="G573" s="584"/>
      <c r="H573" s="584"/>
      <c r="I573" s="584"/>
      <c r="J573" s="584"/>
      <c r="K573" s="584"/>
      <c r="L573" s="584"/>
      <c r="M573" s="584"/>
      <c r="N573" s="584"/>
      <c r="O573" s="584"/>
      <c r="P573" s="584"/>
      <c r="Q573" s="584"/>
      <c r="R573" s="584"/>
      <c r="S573" s="584"/>
      <c r="T573" s="584"/>
      <c r="U573" s="584"/>
      <c r="V573" s="584"/>
      <c r="W573" s="584"/>
    </row>
    <row r="574" spans="1:23" ht="16.5" customHeight="1">
      <c r="A574" s="584"/>
      <c r="B574" s="584"/>
      <c r="C574" s="592"/>
      <c r="D574" s="584"/>
      <c r="E574" s="584"/>
      <c r="F574" s="584"/>
      <c r="G574" s="584"/>
      <c r="H574" s="584"/>
      <c r="I574" s="584"/>
      <c r="J574" s="584"/>
      <c r="K574" s="584"/>
      <c r="L574" s="584"/>
      <c r="M574" s="584"/>
      <c r="N574" s="584"/>
      <c r="O574" s="584"/>
      <c r="P574" s="584"/>
      <c r="Q574" s="584"/>
      <c r="R574" s="584"/>
      <c r="S574" s="584"/>
      <c r="T574" s="584"/>
      <c r="U574" s="584"/>
      <c r="V574" s="584"/>
      <c r="W574" s="584"/>
    </row>
    <row r="575" spans="1:23" ht="16.5" customHeight="1">
      <c r="A575" s="584"/>
      <c r="B575" s="584"/>
      <c r="C575" s="592"/>
      <c r="D575" s="584"/>
      <c r="E575" s="584"/>
      <c r="F575" s="584"/>
      <c r="G575" s="584"/>
      <c r="H575" s="584"/>
      <c r="I575" s="584"/>
      <c r="J575" s="584"/>
      <c r="K575" s="584"/>
      <c r="L575" s="584"/>
      <c r="M575" s="584"/>
      <c r="N575" s="584"/>
      <c r="O575" s="584"/>
      <c r="P575" s="584"/>
      <c r="Q575" s="584"/>
      <c r="R575" s="584"/>
      <c r="S575" s="584"/>
      <c r="T575" s="584"/>
      <c r="U575" s="584"/>
      <c r="V575" s="584"/>
      <c r="W575" s="584"/>
    </row>
    <row r="576" spans="1:23" ht="16.5" customHeight="1">
      <c r="A576" s="584"/>
      <c r="B576" s="584"/>
      <c r="C576" s="592"/>
      <c r="D576" s="584"/>
      <c r="E576" s="584"/>
      <c r="F576" s="584"/>
      <c r="G576" s="584"/>
      <c r="H576" s="584"/>
      <c r="I576" s="584"/>
      <c r="J576" s="584"/>
      <c r="K576" s="584"/>
      <c r="L576" s="584"/>
      <c r="M576" s="584"/>
      <c r="N576" s="584"/>
      <c r="O576" s="584"/>
      <c r="P576" s="584"/>
      <c r="Q576" s="584"/>
      <c r="R576" s="584"/>
      <c r="S576" s="584"/>
      <c r="T576" s="584"/>
      <c r="U576" s="584"/>
      <c r="V576" s="584"/>
      <c r="W576" s="584"/>
    </row>
    <row r="577" spans="1:23" ht="16.5" customHeight="1">
      <c r="A577" s="584"/>
      <c r="B577" s="584"/>
      <c r="C577" s="592"/>
      <c r="D577" s="584"/>
      <c r="E577" s="584"/>
      <c r="F577" s="584"/>
      <c r="G577" s="584"/>
      <c r="H577" s="584"/>
      <c r="I577" s="584"/>
      <c r="J577" s="584"/>
      <c r="K577" s="584"/>
      <c r="L577" s="584"/>
      <c r="M577" s="584"/>
      <c r="N577" s="584"/>
      <c r="O577" s="584"/>
      <c r="P577" s="584"/>
      <c r="Q577" s="584"/>
      <c r="R577" s="584"/>
      <c r="S577" s="584"/>
      <c r="T577" s="584"/>
      <c r="U577" s="584"/>
      <c r="V577" s="584"/>
      <c r="W577" s="584"/>
    </row>
    <row r="578" spans="1:23" ht="16.5" customHeight="1">
      <c r="A578" s="584"/>
      <c r="B578" s="584"/>
      <c r="C578" s="592"/>
      <c r="D578" s="584"/>
      <c r="E578" s="584"/>
      <c r="F578" s="584"/>
      <c r="G578" s="584"/>
      <c r="H578" s="584"/>
      <c r="I578" s="584"/>
      <c r="J578" s="584"/>
      <c r="K578" s="584"/>
      <c r="L578" s="584"/>
      <c r="M578" s="584"/>
      <c r="N578" s="584"/>
      <c r="O578" s="584"/>
      <c r="P578" s="584"/>
      <c r="Q578" s="584"/>
      <c r="R578" s="584"/>
      <c r="S578" s="584"/>
      <c r="T578" s="584"/>
      <c r="U578" s="584"/>
      <c r="V578" s="584"/>
      <c r="W578" s="584"/>
    </row>
    <row r="579" spans="1:23" ht="16.5" customHeight="1">
      <c r="A579" s="584"/>
      <c r="B579" s="584"/>
      <c r="C579" s="592"/>
      <c r="D579" s="584"/>
      <c r="E579" s="584"/>
      <c r="F579" s="584"/>
      <c r="G579" s="584"/>
      <c r="H579" s="584"/>
      <c r="I579" s="584"/>
      <c r="J579" s="584"/>
      <c r="K579" s="584"/>
      <c r="L579" s="584"/>
      <c r="M579" s="584"/>
      <c r="N579" s="584"/>
      <c r="O579" s="584"/>
      <c r="P579" s="584"/>
      <c r="Q579" s="584"/>
      <c r="R579" s="584"/>
      <c r="S579" s="584"/>
      <c r="T579" s="584"/>
      <c r="U579" s="584"/>
      <c r="V579" s="584"/>
      <c r="W579" s="584"/>
    </row>
    <row r="580" spans="1:23" ht="16.5" customHeight="1">
      <c r="A580" s="584"/>
      <c r="B580" s="584"/>
      <c r="C580" s="592"/>
      <c r="D580" s="584"/>
      <c r="E580" s="584"/>
      <c r="F580" s="584"/>
      <c r="G580" s="584"/>
      <c r="H580" s="584"/>
      <c r="I580" s="584"/>
      <c r="J580" s="584"/>
      <c r="K580" s="584"/>
      <c r="L580" s="584"/>
      <c r="M580" s="584"/>
      <c r="N580" s="584"/>
      <c r="O580" s="584"/>
      <c r="P580" s="584"/>
      <c r="Q580" s="584"/>
      <c r="R580" s="584"/>
      <c r="S580" s="584"/>
      <c r="T580" s="584"/>
      <c r="U580" s="584"/>
      <c r="V580" s="584"/>
      <c r="W580" s="584"/>
    </row>
    <row r="581" spans="1:23" ht="16.5" customHeight="1">
      <c r="A581" s="584"/>
      <c r="B581" s="584"/>
      <c r="C581" s="592"/>
      <c r="D581" s="584"/>
      <c r="E581" s="584"/>
      <c r="F581" s="584"/>
      <c r="G581" s="584"/>
      <c r="H581" s="584"/>
      <c r="I581" s="584"/>
      <c r="J581" s="584"/>
      <c r="K581" s="584"/>
      <c r="L581" s="584"/>
      <c r="M581" s="584"/>
      <c r="N581" s="584"/>
      <c r="O581" s="584"/>
      <c r="P581" s="584"/>
      <c r="Q581" s="584"/>
      <c r="R581" s="584"/>
      <c r="S581" s="584"/>
      <c r="T581" s="584"/>
      <c r="U581" s="584"/>
      <c r="V581" s="584"/>
      <c r="W581" s="584"/>
    </row>
    <row r="582" spans="1:23" ht="16.5" customHeight="1">
      <c r="A582" s="584"/>
      <c r="B582" s="584"/>
      <c r="C582" s="592"/>
      <c r="D582" s="584"/>
      <c r="E582" s="584"/>
      <c r="F582" s="584"/>
      <c r="G582" s="584"/>
      <c r="H582" s="584"/>
      <c r="I582" s="584"/>
      <c r="J582" s="584"/>
      <c r="K582" s="584"/>
      <c r="L582" s="584"/>
      <c r="M582" s="584"/>
      <c r="N582" s="584"/>
      <c r="O582" s="584"/>
      <c r="P582" s="584"/>
      <c r="Q582" s="584"/>
      <c r="R582" s="584"/>
      <c r="S582" s="584"/>
      <c r="T582" s="584"/>
      <c r="U582" s="584"/>
      <c r="V582" s="584"/>
      <c r="W582" s="584"/>
    </row>
    <row r="583" spans="1:23" ht="16.5" customHeight="1">
      <c r="A583" s="584"/>
      <c r="B583" s="584"/>
      <c r="C583" s="592"/>
      <c r="D583" s="584"/>
      <c r="E583" s="584"/>
      <c r="F583" s="584"/>
      <c r="G583" s="584"/>
      <c r="H583" s="584"/>
      <c r="I583" s="584"/>
      <c r="J583" s="584"/>
      <c r="K583" s="584"/>
      <c r="L583" s="584"/>
      <c r="M583" s="584"/>
      <c r="N583" s="584"/>
      <c r="O583" s="584"/>
      <c r="P583" s="584"/>
      <c r="Q583" s="584"/>
      <c r="R583" s="584"/>
      <c r="S583" s="584"/>
      <c r="T583" s="584"/>
      <c r="U583" s="584"/>
      <c r="V583" s="584"/>
      <c r="W583" s="584"/>
    </row>
    <row r="584" spans="1:23" ht="16.5" customHeight="1">
      <c r="A584" s="584"/>
      <c r="B584" s="584"/>
      <c r="C584" s="592"/>
      <c r="D584" s="584"/>
      <c r="E584" s="584"/>
      <c r="F584" s="584"/>
      <c r="G584" s="584"/>
      <c r="H584" s="584"/>
      <c r="I584" s="584"/>
      <c r="J584" s="584"/>
      <c r="K584" s="584"/>
      <c r="L584" s="584"/>
      <c r="M584" s="584"/>
      <c r="N584" s="584"/>
      <c r="O584" s="584"/>
      <c r="P584" s="584"/>
      <c r="Q584" s="584"/>
      <c r="R584" s="584"/>
      <c r="S584" s="584"/>
      <c r="T584" s="584"/>
      <c r="U584" s="584"/>
      <c r="V584" s="584"/>
      <c r="W584" s="584"/>
    </row>
    <row r="585" spans="1:23" ht="16.5" customHeight="1">
      <c r="A585" s="584"/>
      <c r="B585" s="584"/>
      <c r="C585" s="592"/>
      <c r="D585" s="584"/>
      <c r="E585" s="584"/>
      <c r="F585" s="584"/>
      <c r="G585" s="584"/>
      <c r="H585" s="584"/>
      <c r="I585" s="584"/>
      <c r="J585" s="584"/>
      <c r="K585" s="584"/>
      <c r="L585" s="584"/>
      <c r="M585" s="584"/>
      <c r="N585" s="584"/>
      <c r="O585" s="584"/>
      <c r="P585" s="584"/>
      <c r="Q585" s="584"/>
      <c r="R585" s="584"/>
      <c r="S585" s="584"/>
      <c r="T585" s="584"/>
      <c r="U585" s="584"/>
      <c r="V585" s="584"/>
      <c r="W585" s="584"/>
    </row>
    <row r="586" spans="1:23" ht="16.5" customHeight="1">
      <c r="A586" s="584"/>
      <c r="B586" s="584"/>
      <c r="C586" s="592"/>
      <c r="D586" s="584"/>
      <c r="E586" s="584"/>
      <c r="F586" s="584"/>
      <c r="G586" s="584"/>
      <c r="H586" s="584"/>
      <c r="I586" s="584"/>
      <c r="J586" s="584"/>
      <c r="K586" s="584"/>
      <c r="L586" s="584"/>
      <c r="M586" s="584"/>
      <c r="N586" s="584"/>
      <c r="O586" s="584"/>
      <c r="P586" s="584"/>
      <c r="Q586" s="584"/>
      <c r="R586" s="584"/>
      <c r="S586" s="584"/>
      <c r="T586" s="584"/>
      <c r="U586" s="584"/>
      <c r="V586" s="584"/>
      <c r="W586" s="584"/>
    </row>
    <row r="587" spans="1:23" ht="16.5" customHeight="1">
      <c r="A587" s="584"/>
      <c r="B587" s="584"/>
      <c r="C587" s="592"/>
      <c r="D587" s="584"/>
      <c r="E587" s="584"/>
      <c r="F587" s="584"/>
      <c r="G587" s="584"/>
      <c r="H587" s="584"/>
      <c r="I587" s="584"/>
      <c r="J587" s="584"/>
      <c r="K587" s="584"/>
      <c r="L587" s="584"/>
      <c r="M587" s="584"/>
      <c r="N587" s="584"/>
      <c r="O587" s="584"/>
      <c r="P587" s="584"/>
      <c r="Q587" s="584"/>
      <c r="R587" s="584"/>
      <c r="S587" s="584"/>
      <c r="T587" s="584"/>
      <c r="U587" s="584"/>
      <c r="V587" s="584"/>
      <c r="W587" s="584"/>
    </row>
    <row r="588" spans="1:23" ht="16.5" customHeight="1">
      <c r="A588" s="584"/>
      <c r="B588" s="584"/>
      <c r="C588" s="592"/>
      <c r="D588" s="584"/>
      <c r="E588" s="584"/>
      <c r="F588" s="584"/>
      <c r="G588" s="584"/>
      <c r="H588" s="584"/>
      <c r="I588" s="584"/>
      <c r="J588" s="584"/>
      <c r="K588" s="584"/>
      <c r="L588" s="584"/>
      <c r="M588" s="584"/>
      <c r="N588" s="584"/>
      <c r="O588" s="584"/>
      <c r="P588" s="584"/>
      <c r="Q588" s="584"/>
      <c r="R588" s="584"/>
      <c r="S588" s="584"/>
      <c r="T588" s="584"/>
      <c r="U588" s="584"/>
      <c r="V588" s="584"/>
      <c r="W588" s="584"/>
    </row>
    <row r="589" spans="1:23" ht="16.5" customHeight="1">
      <c r="A589" s="584"/>
      <c r="B589" s="584"/>
      <c r="C589" s="592"/>
      <c r="D589" s="584"/>
      <c r="E589" s="584"/>
      <c r="F589" s="584"/>
      <c r="G589" s="584"/>
      <c r="H589" s="584"/>
      <c r="I589" s="584"/>
      <c r="J589" s="584"/>
      <c r="K589" s="584"/>
      <c r="L589" s="584"/>
      <c r="M589" s="584"/>
      <c r="N589" s="584"/>
      <c r="O589" s="584"/>
      <c r="P589" s="584"/>
      <c r="Q589" s="584"/>
      <c r="R589" s="584"/>
      <c r="S589" s="584"/>
      <c r="T589" s="584"/>
      <c r="U589" s="584"/>
      <c r="V589" s="584"/>
      <c r="W589" s="584"/>
    </row>
    <row r="590" spans="1:23" ht="16.5" customHeight="1">
      <c r="A590" s="584"/>
      <c r="B590" s="584"/>
      <c r="C590" s="592"/>
      <c r="D590" s="584"/>
      <c r="E590" s="584"/>
      <c r="F590" s="584"/>
      <c r="G590" s="584"/>
      <c r="H590" s="584"/>
      <c r="I590" s="584"/>
      <c r="J590" s="584"/>
      <c r="K590" s="584"/>
      <c r="L590" s="584"/>
      <c r="M590" s="584"/>
      <c r="N590" s="584"/>
      <c r="O590" s="584"/>
      <c r="P590" s="584"/>
      <c r="Q590" s="584"/>
      <c r="R590" s="584"/>
      <c r="S590" s="584"/>
      <c r="T590" s="584"/>
      <c r="U590" s="584"/>
      <c r="V590" s="584"/>
      <c r="W590" s="584"/>
    </row>
    <row r="591" spans="1:23" ht="16.5" customHeight="1">
      <c r="A591" s="584"/>
      <c r="B591" s="584"/>
      <c r="C591" s="592"/>
      <c r="D591" s="584"/>
      <c r="E591" s="584"/>
      <c r="F591" s="584"/>
      <c r="G591" s="584"/>
      <c r="H591" s="584"/>
      <c r="I591" s="584"/>
      <c r="J591" s="584"/>
      <c r="K591" s="584"/>
      <c r="L591" s="584"/>
      <c r="M591" s="584"/>
      <c r="N591" s="584"/>
      <c r="O591" s="584"/>
      <c r="P591" s="584"/>
      <c r="Q591" s="584"/>
      <c r="R591" s="584"/>
      <c r="S591" s="584"/>
      <c r="T591" s="584"/>
      <c r="U591" s="584"/>
      <c r="V591" s="584"/>
      <c r="W591" s="584"/>
    </row>
    <row r="592" spans="1:23" ht="16.5" customHeight="1">
      <c r="A592" s="584"/>
      <c r="B592" s="584"/>
      <c r="C592" s="592"/>
      <c r="D592" s="584"/>
      <c r="E592" s="584"/>
      <c r="F592" s="584"/>
      <c r="G592" s="584"/>
      <c r="H592" s="584"/>
      <c r="I592" s="584"/>
      <c r="J592" s="584"/>
      <c r="K592" s="584"/>
      <c r="L592" s="584"/>
      <c r="M592" s="584"/>
      <c r="N592" s="584"/>
      <c r="O592" s="584"/>
      <c r="P592" s="584"/>
      <c r="Q592" s="584"/>
      <c r="R592" s="584"/>
      <c r="S592" s="584"/>
      <c r="T592" s="584"/>
      <c r="U592" s="584"/>
      <c r="V592" s="584"/>
      <c r="W592" s="584"/>
    </row>
    <row r="593" spans="1:23" ht="16.5" customHeight="1">
      <c r="A593" s="584"/>
      <c r="B593" s="584"/>
      <c r="C593" s="592"/>
      <c r="D593" s="584"/>
      <c r="E593" s="584"/>
      <c r="F593" s="584"/>
      <c r="G593" s="584"/>
      <c r="H593" s="584"/>
      <c r="I593" s="584"/>
      <c r="J593" s="584"/>
      <c r="K593" s="584"/>
      <c r="L593" s="584"/>
      <c r="M593" s="584"/>
      <c r="N593" s="584"/>
      <c r="O593" s="584"/>
      <c r="P593" s="584"/>
      <c r="Q593" s="584"/>
      <c r="R593" s="584"/>
      <c r="S593" s="584"/>
      <c r="T593" s="584"/>
      <c r="U593" s="584"/>
      <c r="V593" s="584"/>
      <c r="W593" s="584"/>
    </row>
    <row r="594" spans="1:23" ht="16.5" customHeight="1">
      <c r="A594" s="584"/>
      <c r="B594" s="584"/>
      <c r="C594" s="592"/>
      <c r="D594" s="584"/>
      <c r="E594" s="584"/>
      <c r="F594" s="584"/>
      <c r="G594" s="584"/>
      <c r="H594" s="584"/>
      <c r="I594" s="584"/>
      <c r="J594" s="584"/>
      <c r="K594" s="584"/>
      <c r="L594" s="584"/>
      <c r="M594" s="584"/>
      <c r="N594" s="584"/>
      <c r="O594" s="584"/>
      <c r="P594" s="584"/>
      <c r="Q594" s="584"/>
      <c r="R594" s="584"/>
      <c r="S594" s="584"/>
      <c r="T594" s="584"/>
      <c r="U594" s="584"/>
      <c r="V594" s="584"/>
      <c r="W594" s="584"/>
    </row>
    <row r="595" spans="1:23" ht="16.5" customHeight="1">
      <c r="A595" s="584"/>
      <c r="B595" s="584"/>
      <c r="C595" s="592"/>
      <c r="D595" s="584"/>
      <c r="E595" s="584"/>
      <c r="F595" s="584"/>
      <c r="G595" s="584"/>
      <c r="H595" s="584"/>
      <c r="I595" s="584"/>
      <c r="J595" s="584"/>
      <c r="K595" s="584"/>
      <c r="L595" s="584"/>
      <c r="M595" s="584"/>
      <c r="N595" s="584"/>
      <c r="O595" s="584"/>
      <c r="P595" s="584"/>
      <c r="Q595" s="584"/>
      <c r="R595" s="584"/>
      <c r="S595" s="584"/>
      <c r="T595" s="584"/>
      <c r="U595" s="584"/>
      <c r="V595" s="584"/>
      <c r="W595" s="584"/>
    </row>
    <row r="596" spans="1:23" ht="16.5" customHeight="1">
      <c r="A596" s="584"/>
      <c r="B596" s="584"/>
      <c r="C596" s="592"/>
      <c r="D596" s="584"/>
      <c r="E596" s="584"/>
      <c r="F596" s="584"/>
      <c r="G596" s="584"/>
      <c r="H596" s="584"/>
      <c r="I596" s="584"/>
      <c r="J596" s="584"/>
      <c r="K596" s="584"/>
      <c r="L596" s="584"/>
      <c r="M596" s="584"/>
      <c r="N596" s="584"/>
      <c r="O596" s="584"/>
      <c r="P596" s="584"/>
      <c r="Q596" s="584"/>
      <c r="R596" s="584"/>
      <c r="S596" s="584"/>
      <c r="T596" s="584"/>
      <c r="U596" s="584"/>
      <c r="V596" s="584"/>
      <c r="W596" s="584"/>
    </row>
    <row r="597" spans="1:23" ht="16.5" customHeight="1">
      <c r="A597" s="584"/>
      <c r="B597" s="584"/>
      <c r="C597" s="592"/>
      <c r="D597" s="584"/>
      <c r="E597" s="584"/>
      <c r="F597" s="584"/>
      <c r="G597" s="584"/>
      <c r="H597" s="584"/>
      <c r="I597" s="584"/>
      <c r="J597" s="584"/>
      <c r="K597" s="584"/>
      <c r="L597" s="584"/>
      <c r="M597" s="584"/>
      <c r="N597" s="584"/>
      <c r="O597" s="584"/>
      <c r="P597" s="584"/>
      <c r="Q597" s="584"/>
      <c r="R597" s="584"/>
      <c r="S597" s="584"/>
      <c r="T597" s="584"/>
      <c r="U597" s="584"/>
      <c r="V597" s="584"/>
      <c r="W597" s="584"/>
    </row>
    <row r="598" spans="1:23" ht="16.5" customHeight="1">
      <c r="A598" s="584"/>
      <c r="B598" s="584"/>
      <c r="C598" s="592"/>
      <c r="D598" s="584"/>
      <c r="E598" s="584"/>
      <c r="F598" s="584"/>
      <c r="G598" s="584"/>
      <c r="H598" s="584"/>
      <c r="I598" s="584"/>
      <c r="J598" s="584"/>
      <c r="K598" s="584"/>
      <c r="L598" s="584"/>
      <c r="M598" s="584"/>
      <c r="N598" s="584"/>
      <c r="O598" s="584"/>
      <c r="P598" s="584"/>
      <c r="Q598" s="584"/>
      <c r="R598" s="584"/>
      <c r="S598" s="584"/>
      <c r="T598" s="584"/>
      <c r="U598" s="584"/>
      <c r="V598" s="584"/>
      <c r="W598" s="584"/>
    </row>
    <row r="599" spans="1:23" ht="16.5" customHeight="1">
      <c r="A599" s="584"/>
      <c r="B599" s="584"/>
      <c r="C599" s="592"/>
      <c r="D599" s="584"/>
      <c r="E599" s="584"/>
      <c r="F599" s="584"/>
      <c r="G599" s="584"/>
      <c r="H599" s="584"/>
      <c r="I599" s="584"/>
      <c r="J599" s="584"/>
      <c r="K599" s="584"/>
      <c r="L599" s="584"/>
      <c r="M599" s="584"/>
      <c r="N599" s="584"/>
      <c r="O599" s="584"/>
      <c r="P599" s="584"/>
      <c r="Q599" s="584"/>
      <c r="R599" s="584"/>
      <c r="S599" s="584"/>
      <c r="T599" s="584"/>
      <c r="U599" s="584"/>
      <c r="V599" s="584"/>
      <c r="W599" s="584"/>
    </row>
    <row r="600" spans="1:23" ht="16.5" customHeight="1">
      <c r="A600" s="584"/>
      <c r="B600" s="584"/>
      <c r="C600" s="592"/>
      <c r="D600" s="584"/>
      <c r="E600" s="584"/>
      <c r="F600" s="584"/>
      <c r="G600" s="584"/>
      <c r="H600" s="584"/>
      <c r="I600" s="584"/>
      <c r="J600" s="584"/>
      <c r="K600" s="584"/>
      <c r="L600" s="584"/>
      <c r="M600" s="584"/>
      <c r="N600" s="584"/>
      <c r="O600" s="584"/>
      <c r="P600" s="584"/>
      <c r="Q600" s="584"/>
      <c r="R600" s="584"/>
      <c r="S600" s="584"/>
      <c r="T600" s="584"/>
      <c r="U600" s="584"/>
      <c r="V600" s="584"/>
      <c r="W600" s="584"/>
    </row>
    <row r="601" spans="1:23" ht="16.5" customHeight="1">
      <c r="A601" s="584"/>
      <c r="B601" s="584"/>
      <c r="C601" s="592"/>
      <c r="D601" s="584"/>
      <c r="E601" s="584"/>
      <c r="F601" s="584"/>
      <c r="G601" s="584"/>
      <c r="H601" s="584"/>
      <c r="I601" s="584"/>
      <c r="J601" s="584"/>
      <c r="K601" s="584"/>
      <c r="L601" s="584"/>
      <c r="M601" s="584"/>
      <c r="N601" s="584"/>
      <c r="O601" s="584"/>
      <c r="P601" s="584"/>
      <c r="Q601" s="584"/>
      <c r="R601" s="584"/>
      <c r="S601" s="584"/>
      <c r="T601" s="584"/>
      <c r="U601" s="584"/>
      <c r="V601" s="584"/>
      <c r="W601" s="584"/>
    </row>
    <row r="602" spans="1:23" ht="16.5" customHeight="1">
      <c r="A602" s="584"/>
      <c r="B602" s="584"/>
      <c r="C602" s="592"/>
      <c r="D602" s="584"/>
      <c r="E602" s="584"/>
      <c r="F602" s="584"/>
      <c r="G602" s="584"/>
      <c r="H602" s="584"/>
      <c r="I602" s="584"/>
      <c r="J602" s="584"/>
      <c r="K602" s="584"/>
      <c r="L602" s="584"/>
      <c r="M602" s="584"/>
      <c r="N602" s="584"/>
      <c r="O602" s="584"/>
      <c r="P602" s="584"/>
      <c r="Q602" s="584"/>
      <c r="R602" s="584"/>
      <c r="S602" s="584"/>
      <c r="T602" s="584"/>
      <c r="U602" s="584"/>
      <c r="V602" s="584"/>
      <c r="W602" s="584"/>
    </row>
    <row r="603" spans="1:23" ht="16.5" customHeight="1">
      <c r="A603" s="584"/>
      <c r="B603" s="584"/>
      <c r="C603" s="592"/>
      <c r="D603" s="584"/>
      <c r="E603" s="584"/>
      <c r="F603" s="584"/>
      <c r="G603" s="584"/>
      <c r="H603" s="584"/>
      <c r="I603" s="584"/>
      <c r="J603" s="584"/>
      <c r="K603" s="584"/>
      <c r="L603" s="584"/>
      <c r="M603" s="584"/>
      <c r="N603" s="584"/>
      <c r="O603" s="584"/>
      <c r="P603" s="584"/>
      <c r="Q603" s="584"/>
      <c r="R603" s="584"/>
      <c r="S603" s="584"/>
      <c r="T603" s="584"/>
      <c r="U603" s="584"/>
      <c r="V603" s="584"/>
      <c r="W603" s="584"/>
    </row>
    <row r="604" spans="1:23" ht="16.5" customHeight="1">
      <c r="A604" s="584"/>
      <c r="B604" s="584"/>
      <c r="C604" s="592"/>
      <c r="D604" s="584"/>
      <c r="E604" s="584"/>
      <c r="F604" s="584"/>
      <c r="G604" s="584"/>
      <c r="H604" s="584"/>
      <c r="I604" s="584"/>
      <c r="J604" s="584"/>
      <c r="K604" s="584"/>
      <c r="L604" s="584"/>
      <c r="M604" s="584"/>
      <c r="N604" s="584"/>
      <c r="O604" s="584"/>
      <c r="P604" s="584"/>
      <c r="Q604" s="584"/>
      <c r="R604" s="584"/>
      <c r="S604" s="584"/>
      <c r="T604" s="584"/>
      <c r="U604" s="584"/>
      <c r="V604" s="584"/>
      <c r="W604" s="584"/>
    </row>
    <row r="605" spans="1:23" ht="16.5" customHeight="1">
      <c r="A605" s="584"/>
      <c r="B605" s="584"/>
      <c r="C605" s="592"/>
      <c r="D605" s="584"/>
      <c r="E605" s="584"/>
      <c r="F605" s="584"/>
      <c r="G605" s="584"/>
      <c r="H605" s="584"/>
      <c r="I605" s="584"/>
      <c r="J605" s="584"/>
      <c r="K605" s="584"/>
      <c r="L605" s="584"/>
      <c r="M605" s="584"/>
      <c r="N605" s="584"/>
      <c r="O605" s="584"/>
      <c r="P605" s="584"/>
      <c r="Q605" s="584"/>
      <c r="R605" s="584"/>
      <c r="S605" s="584"/>
      <c r="T605" s="584"/>
      <c r="U605" s="584"/>
      <c r="V605" s="584"/>
      <c r="W605" s="584"/>
    </row>
    <row r="606" spans="1:23" ht="16.5" customHeight="1">
      <c r="A606" s="584"/>
      <c r="B606" s="584"/>
      <c r="C606" s="592"/>
      <c r="D606" s="584"/>
      <c r="E606" s="584"/>
      <c r="F606" s="584"/>
      <c r="G606" s="584"/>
      <c r="H606" s="584"/>
      <c r="I606" s="584"/>
      <c r="J606" s="584"/>
      <c r="K606" s="584"/>
      <c r="L606" s="584"/>
      <c r="M606" s="584"/>
      <c r="N606" s="584"/>
      <c r="O606" s="584"/>
      <c r="P606" s="584"/>
      <c r="Q606" s="584"/>
      <c r="R606" s="584"/>
      <c r="S606" s="584"/>
      <c r="T606" s="584"/>
      <c r="U606" s="584"/>
      <c r="V606" s="584"/>
      <c r="W606" s="584"/>
    </row>
    <row r="607" spans="1:23" ht="16.5" customHeight="1">
      <c r="A607" s="584"/>
      <c r="B607" s="584"/>
      <c r="C607" s="592"/>
      <c r="D607" s="584"/>
      <c r="E607" s="584"/>
      <c r="F607" s="584"/>
      <c r="G607" s="584"/>
      <c r="H607" s="584"/>
      <c r="I607" s="584"/>
      <c r="J607" s="584"/>
      <c r="K607" s="584"/>
      <c r="L607" s="584"/>
      <c r="M607" s="584"/>
      <c r="N607" s="584"/>
      <c r="O607" s="584"/>
      <c r="P607" s="584"/>
      <c r="Q607" s="584"/>
      <c r="R607" s="584"/>
      <c r="S607" s="584"/>
      <c r="T607" s="584"/>
      <c r="U607" s="584"/>
      <c r="V607" s="584"/>
      <c r="W607" s="584"/>
    </row>
    <row r="608" spans="1:23" ht="16.5" customHeight="1">
      <c r="A608" s="584"/>
      <c r="B608" s="584"/>
      <c r="C608" s="592"/>
      <c r="D608" s="584"/>
      <c r="E608" s="584"/>
      <c r="F608" s="584"/>
      <c r="G608" s="584"/>
      <c r="H608" s="584"/>
      <c r="I608" s="584"/>
      <c r="J608" s="584"/>
      <c r="K608" s="584"/>
      <c r="L608" s="584"/>
      <c r="M608" s="584"/>
      <c r="N608" s="584"/>
      <c r="O608" s="584"/>
      <c r="P608" s="584"/>
      <c r="Q608" s="584"/>
      <c r="R608" s="584"/>
      <c r="S608" s="584"/>
      <c r="T608" s="584"/>
      <c r="U608" s="584"/>
      <c r="V608" s="584"/>
      <c r="W608" s="584"/>
    </row>
    <row r="609" spans="1:23" ht="16.5" customHeight="1">
      <c r="A609" s="584"/>
      <c r="B609" s="584"/>
      <c r="C609" s="592"/>
      <c r="D609" s="584"/>
      <c r="E609" s="584"/>
      <c r="F609" s="584"/>
      <c r="G609" s="584"/>
      <c r="H609" s="584"/>
      <c r="I609" s="584"/>
      <c r="J609" s="584"/>
      <c r="K609" s="584"/>
      <c r="L609" s="584"/>
      <c r="M609" s="584"/>
      <c r="N609" s="584"/>
      <c r="O609" s="584"/>
      <c r="P609" s="584"/>
      <c r="Q609" s="584"/>
      <c r="R609" s="584"/>
      <c r="S609" s="584"/>
      <c r="T609" s="584"/>
      <c r="U609" s="584"/>
      <c r="V609" s="584"/>
      <c r="W609" s="584"/>
    </row>
    <row r="610" spans="1:23" ht="16.5" customHeight="1">
      <c r="A610" s="584"/>
      <c r="B610" s="584"/>
      <c r="C610" s="592"/>
      <c r="D610" s="584"/>
      <c r="E610" s="584"/>
      <c r="F610" s="584"/>
      <c r="G610" s="584"/>
      <c r="H610" s="584"/>
      <c r="I610" s="584"/>
      <c r="J610" s="584"/>
      <c r="K610" s="584"/>
      <c r="L610" s="584"/>
      <c r="M610" s="584"/>
      <c r="N610" s="584"/>
      <c r="O610" s="584"/>
      <c r="P610" s="584"/>
      <c r="Q610" s="584"/>
      <c r="R610" s="584"/>
      <c r="S610" s="584"/>
      <c r="T610" s="584"/>
      <c r="U610" s="584"/>
      <c r="V610" s="584"/>
      <c r="W610" s="584"/>
    </row>
    <row r="611" spans="1:23" ht="16.5" customHeight="1">
      <c r="A611" s="584"/>
      <c r="B611" s="584"/>
      <c r="C611" s="592"/>
      <c r="D611" s="584"/>
      <c r="E611" s="584"/>
      <c r="F611" s="584"/>
      <c r="G611" s="584"/>
      <c r="H611" s="584"/>
      <c r="I611" s="584"/>
      <c r="J611" s="584"/>
      <c r="K611" s="584"/>
      <c r="L611" s="584"/>
      <c r="M611" s="584"/>
      <c r="N611" s="584"/>
      <c r="O611" s="584"/>
      <c r="P611" s="584"/>
      <c r="Q611" s="584"/>
      <c r="R611" s="584"/>
      <c r="S611" s="584"/>
      <c r="T611" s="584"/>
      <c r="U611" s="584"/>
      <c r="V611" s="584"/>
      <c r="W611" s="584"/>
    </row>
    <row r="612" spans="1:23" ht="16.5" customHeight="1">
      <c r="A612" s="584"/>
      <c r="B612" s="584"/>
      <c r="C612" s="592"/>
      <c r="D612" s="584"/>
      <c r="E612" s="584"/>
      <c r="F612" s="584"/>
      <c r="G612" s="584"/>
      <c r="H612" s="584"/>
      <c r="I612" s="584"/>
      <c r="J612" s="584"/>
      <c r="K612" s="584"/>
      <c r="L612" s="584"/>
      <c r="M612" s="584"/>
      <c r="N612" s="584"/>
      <c r="O612" s="584"/>
      <c r="P612" s="584"/>
      <c r="Q612" s="584"/>
      <c r="R612" s="584"/>
      <c r="S612" s="584"/>
      <c r="T612" s="584"/>
      <c r="U612" s="584"/>
      <c r="V612" s="584"/>
      <c r="W612" s="584"/>
    </row>
    <row r="613" spans="1:23" ht="16.5" customHeight="1">
      <c r="A613" s="584"/>
      <c r="B613" s="584"/>
      <c r="C613" s="592"/>
      <c r="D613" s="584"/>
      <c r="E613" s="584"/>
      <c r="F613" s="584"/>
      <c r="G613" s="584"/>
      <c r="H613" s="584"/>
      <c r="I613" s="584"/>
      <c r="J613" s="584"/>
      <c r="K613" s="584"/>
      <c r="L613" s="584"/>
      <c r="M613" s="584"/>
      <c r="N613" s="584"/>
      <c r="O613" s="584"/>
      <c r="P613" s="584"/>
      <c r="Q613" s="584"/>
      <c r="R613" s="584"/>
      <c r="S613" s="584"/>
      <c r="T613" s="584"/>
      <c r="U613" s="584"/>
      <c r="V613" s="584"/>
      <c r="W613" s="584"/>
    </row>
    <row r="614" spans="1:23" ht="16.5" customHeight="1">
      <c r="A614" s="584"/>
      <c r="B614" s="584"/>
      <c r="C614" s="592"/>
      <c r="D614" s="584"/>
      <c r="E614" s="584"/>
      <c r="F614" s="584"/>
      <c r="G614" s="584"/>
      <c r="H614" s="584"/>
      <c r="I614" s="584"/>
      <c r="J614" s="584"/>
      <c r="K614" s="584"/>
      <c r="L614" s="584"/>
      <c r="M614" s="584"/>
      <c r="N614" s="584"/>
      <c r="O614" s="584"/>
      <c r="P614" s="584"/>
      <c r="Q614" s="584"/>
      <c r="R614" s="584"/>
      <c r="S614" s="584"/>
      <c r="T614" s="584"/>
      <c r="U614" s="584"/>
      <c r="V614" s="584"/>
      <c r="W614" s="584"/>
    </row>
    <row r="615" spans="1:23" ht="16.5" customHeight="1">
      <c r="A615" s="584"/>
      <c r="B615" s="584"/>
      <c r="C615" s="592"/>
      <c r="D615" s="584"/>
      <c r="E615" s="584"/>
      <c r="F615" s="584"/>
      <c r="G615" s="584"/>
      <c r="H615" s="584"/>
      <c r="I615" s="584"/>
      <c r="J615" s="584"/>
      <c r="K615" s="584"/>
      <c r="L615" s="584"/>
      <c r="M615" s="584"/>
      <c r="N615" s="584"/>
      <c r="O615" s="584"/>
      <c r="P615" s="584"/>
      <c r="Q615" s="584"/>
      <c r="R615" s="584"/>
      <c r="S615" s="584"/>
      <c r="T615" s="584"/>
      <c r="U615" s="584"/>
      <c r="V615" s="584"/>
      <c r="W615" s="584"/>
    </row>
    <row r="616" spans="1:23" ht="16.5" customHeight="1">
      <c r="A616" s="584"/>
      <c r="B616" s="584"/>
      <c r="C616" s="592"/>
      <c r="D616" s="584"/>
      <c r="E616" s="584"/>
      <c r="F616" s="584"/>
      <c r="G616" s="584"/>
      <c r="H616" s="584"/>
      <c r="I616" s="584"/>
      <c r="J616" s="584"/>
      <c r="K616" s="584"/>
      <c r="L616" s="584"/>
      <c r="M616" s="584"/>
      <c r="N616" s="584"/>
      <c r="O616" s="584"/>
      <c r="P616" s="584"/>
      <c r="Q616" s="584"/>
      <c r="R616" s="584"/>
      <c r="S616" s="584"/>
      <c r="T616" s="584"/>
      <c r="U616" s="584"/>
      <c r="V616" s="584"/>
      <c r="W616" s="584"/>
    </row>
    <row r="617" spans="1:23" ht="16.5" customHeight="1">
      <c r="A617" s="584"/>
      <c r="B617" s="584"/>
      <c r="C617" s="592"/>
      <c r="D617" s="584"/>
      <c r="E617" s="584"/>
      <c r="F617" s="584"/>
      <c r="G617" s="584"/>
      <c r="H617" s="584"/>
      <c r="I617" s="584"/>
      <c r="J617" s="584"/>
      <c r="K617" s="584"/>
      <c r="L617" s="584"/>
      <c r="M617" s="584"/>
      <c r="N617" s="584"/>
      <c r="O617" s="584"/>
      <c r="P617" s="584"/>
      <c r="Q617" s="584"/>
      <c r="R617" s="584"/>
      <c r="S617" s="584"/>
      <c r="T617" s="584"/>
      <c r="U617" s="584"/>
      <c r="V617" s="584"/>
      <c r="W617" s="584"/>
    </row>
    <row r="618" spans="1:23" ht="16.5" customHeight="1">
      <c r="A618" s="584"/>
      <c r="B618" s="584"/>
      <c r="C618" s="592"/>
      <c r="D618" s="584"/>
      <c r="E618" s="584"/>
      <c r="F618" s="584"/>
      <c r="G618" s="584"/>
      <c r="H618" s="584"/>
      <c r="I618" s="584"/>
      <c r="J618" s="584"/>
      <c r="K618" s="584"/>
      <c r="L618" s="584"/>
      <c r="M618" s="584"/>
      <c r="N618" s="584"/>
      <c r="O618" s="584"/>
      <c r="P618" s="584"/>
      <c r="Q618" s="584"/>
      <c r="R618" s="584"/>
      <c r="S618" s="584"/>
      <c r="T618" s="584"/>
      <c r="U618" s="584"/>
      <c r="V618" s="584"/>
      <c r="W618" s="584"/>
    </row>
    <row r="619" spans="1:23" ht="16.5" customHeight="1">
      <c r="A619" s="584"/>
      <c r="B619" s="584"/>
      <c r="C619" s="592"/>
      <c r="D619" s="584"/>
      <c r="E619" s="584"/>
      <c r="F619" s="584"/>
      <c r="G619" s="584"/>
      <c r="H619" s="584"/>
      <c r="I619" s="584"/>
      <c r="J619" s="584"/>
      <c r="K619" s="584"/>
      <c r="L619" s="584"/>
      <c r="M619" s="584"/>
      <c r="N619" s="584"/>
      <c r="O619" s="584"/>
      <c r="P619" s="584"/>
      <c r="Q619" s="584"/>
      <c r="R619" s="584"/>
      <c r="S619" s="584"/>
      <c r="T619" s="584"/>
      <c r="U619" s="584"/>
      <c r="V619" s="584"/>
      <c r="W619" s="584"/>
    </row>
    <row r="620" spans="1:23" ht="16.5" customHeight="1">
      <c r="A620" s="584"/>
      <c r="B620" s="584"/>
      <c r="C620" s="592"/>
      <c r="D620" s="584"/>
      <c r="E620" s="584"/>
      <c r="F620" s="584"/>
      <c r="G620" s="584"/>
      <c r="H620" s="584"/>
      <c r="I620" s="584"/>
      <c r="J620" s="584"/>
      <c r="K620" s="584"/>
      <c r="L620" s="584"/>
      <c r="M620" s="584"/>
      <c r="N620" s="584"/>
      <c r="O620" s="584"/>
      <c r="P620" s="584"/>
      <c r="Q620" s="584"/>
      <c r="R620" s="584"/>
      <c r="S620" s="584"/>
      <c r="T620" s="584"/>
      <c r="U620" s="584"/>
      <c r="V620" s="584"/>
      <c r="W620" s="584"/>
    </row>
    <row r="621" spans="1:23" ht="16.5" customHeight="1">
      <c r="A621" s="584"/>
      <c r="B621" s="584"/>
      <c r="C621" s="592"/>
      <c r="D621" s="584"/>
      <c r="E621" s="584"/>
      <c r="F621" s="584"/>
      <c r="G621" s="584"/>
      <c r="H621" s="584"/>
      <c r="I621" s="584"/>
      <c r="J621" s="584"/>
      <c r="K621" s="584"/>
      <c r="L621" s="584"/>
      <c r="M621" s="584"/>
      <c r="N621" s="584"/>
      <c r="O621" s="584"/>
      <c r="P621" s="584"/>
      <c r="Q621" s="584"/>
      <c r="R621" s="584"/>
      <c r="S621" s="584"/>
      <c r="T621" s="584"/>
      <c r="U621" s="584"/>
      <c r="V621" s="584"/>
      <c r="W621" s="584"/>
    </row>
    <row r="622" spans="1:23" ht="16.5" customHeight="1">
      <c r="A622" s="584"/>
      <c r="B622" s="584"/>
      <c r="C622" s="592"/>
      <c r="D622" s="584"/>
      <c r="E622" s="584"/>
      <c r="F622" s="584"/>
      <c r="G622" s="584"/>
      <c r="H622" s="584"/>
      <c r="I622" s="584"/>
      <c r="J622" s="584"/>
      <c r="K622" s="584"/>
      <c r="L622" s="584"/>
      <c r="M622" s="584"/>
      <c r="N622" s="584"/>
      <c r="O622" s="584"/>
      <c r="P622" s="584"/>
      <c r="Q622" s="584"/>
      <c r="R622" s="584"/>
      <c r="S622" s="584"/>
      <c r="T622" s="584"/>
      <c r="U622" s="584"/>
      <c r="V622" s="584"/>
      <c r="W622" s="584"/>
    </row>
    <row r="623" spans="1:23" ht="16.5" customHeight="1">
      <c r="A623" s="584"/>
      <c r="B623" s="584"/>
      <c r="C623" s="592"/>
      <c r="D623" s="584"/>
      <c r="E623" s="584"/>
      <c r="F623" s="584"/>
      <c r="G623" s="584"/>
      <c r="H623" s="584"/>
      <c r="I623" s="584"/>
      <c r="J623" s="584"/>
      <c r="K623" s="584"/>
      <c r="L623" s="584"/>
      <c r="M623" s="584"/>
      <c r="N623" s="584"/>
      <c r="O623" s="584"/>
      <c r="P623" s="584"/>
      <c r="Q623" s="584"/>
      <c r="R623" s="584"/>
      <c r="S623" s="584"/>
      <c r="T623" s="584"/>
      <c r="U623" s="584"/>
      <c r="V623" s="584"/>
      <c r="W623" s="584"/>
    </row>
    <row r="624" spans="1:23" ht="16.5" customHeight="1">
      <c r="A624" s="584"/>
      <c r="B624" s="584"/>
      <c r="C624" s="592"/>
      <c r="D624" s="584"/>
      <c r="E624" s="584"/>
      <c r="F624" s="584"/>
      <c r="G624" s="584"/>
      <c r="H624" s="584"/>
      <c r="I624" s="584"/>
      <c r="J624" s="584"/>
      <c r="K624" s="584"/>
      <c r="L624" s="584"/>
      <c r="M624" s="584"/>
      <c r="N624" s="584"/>
      <c r="O624" s="584"/>
      <c r="P624" s="584"/>
      <c r="Q624" s="584"/>
      <c r="R624" s="584"/>
      <c r="S624" s="584"/>
      <c r="T624" s="584"/>
      <c r="U624" s="584"/>
      <c r="V624" s="584"/>
      <c r="W624" s="584"/>
    </row>
    <row r="625" spans="1:23" ht="16.5" customHeight="1">
      <c r="A625" s="584"/>
      <c r="B625" s="584"/>
      <c r="C625" s="592"/>
      <c r="D625" s="584"/>
      <c r="E625" s="584"/>
      <c r="F625" s="584"/>
      <c r="G625" s="584"/>
      <c r="H625" s="584"/>
      <c r="I625" s="584"/>
      <c r="J625" s="584"/>
      <c r="K625" s="584"/>
      <c r="L625" s="584"/>
      <c r="M625" s="584"/>
      <c r="N625" s="584"/>
      <c r="O625" s="584"/>
      <c r="P625" s="584"/>
      <c r="Q625" s="584"/>
      <c r="R625" s="584"/>
      <c r="S625" s="584"/>
      <c r="T625" s="584"/>
      <c r="U625" s="584"/>
      <c r="V625" s="584"/>
      <c r="W625" s="584"/>
    </row>
    <row r="626" spans="1:23" ht="16.5" customHeight="1">
      <c r="A626" s="584"/>
      <c r="B626" s="584"/>
      <c r="C626" s="592"/>
      <c r="D626" s="584"/>
      <c r="E626" s="584"/>
      <c r="F626" s="584"/>
      <c r="G626" s="584"/>
      <c r="H626" s="584"/>
      <c r="I626" s="584"/>
      <c r="J626" s="584"/>
      <c r="K626" s="584"/>
      <c r="L626" s="584"/>
      <c r="M626" s="584"/>
      <c r="N626" s="584"/>
      <c r="O626" s="584"/>
      <c r="P626" s="584"/>
      <c r="Q626" s="584"/>
      <c r="R626" s="584"/>
      <c r="S626" s="584"/>
      <c r="T626" s="584"/>
      <c r="U626" s="584"/>
      <c r="V626" s="584"/>
      <c r="W626" s="584"/>
    </row>
    <row r="627" spans="1:23" ht="16.5" customHeight="1">
      <c r="A627" s="584"/>
      <c r="B627" s="584"/>
      <c r="C627" s="592"/>
      <c r="D627" s="584"/>
      <c r="E627" s="584"/>
      <c r="F627" s="584"/>
      <c r="G627" s="584"/>
      <c r="H627" s="584"/>
      <c r="I627" s="584"/>
      <c r="J627" s="584"/>
      <c r="K627" s="584"/>
      <c r="L627" s="584"/>
      <c r="M627" s="584"/>
      <c r="N627" s="584"/>
      <c r="O627" s="584"/>
      <c r="P627" s="584"/>
      <c r="Q627" s="584"/>
      <c r="R627" s="584"/>
      <c r="S627" s="584"/>
      <c r="T627" s="584"/>
      <c r="U627" s="584"/>
      <c r="V627" s="584"/>
      <c r="W627" s="584"/>
    </row>
    <row r="628" spans="1:23" ht="16.5" customHeight="1">
      <c r="A628" s="584"/>
      <c r="B628" s="584"/>
      <c r="C628" s="592"/>
      <c r="D628" s="584"/>
      <c r="E628" s="584"/>
      <c r="F628" s="584"/>
      <c r="G628" s="584"/>
      <c r="H628" s="584"/>
      <c r="I628" s="584"/>
      <c r="J628" s="584"/>
      <c r="K628" s="584"/>
      <c r="L628" s="584"/>
      <c r="M628" s="584"/>
      <c r="N628" s="584"/>
      <c r="O628" s="584"/>
      <c r="P628" s="584"/>
      <c r="Q628" s="584"/>
      <c r="R628" s="584"/>
      <c r="S628" s="584"/>
      <c r="T628" s="584"/>
      <c r="U628" s="584"/>
      <c r="V628" s="584"/>
      <c r="W628" s="584"/>
    </row>
    <row r="629" spans="1:23" ht="16.5" customHeight="1">
      <c r="A629" s="584"/>
      <c r="B629" s="584"/>
      <c r="C629" s="592"/>
      <c r="D629" s="584"/>
      <c r="E629" s="584"/>
      <c r="F629" s="584"/>
      <c r="G629" s="584"/>
      <c r="H629" s="584"/>
      <c r="I629" s="584"/>
      <c r="J629" s="584"/>
      <c r="K629" s="584"/>
      <c r="L629" s="584"/>
      <c r="M629" s="584"/>
      <c r="N629" s="584"/>
      <c r="O629" s="584"/>
      <c r="P629" s="584"/>
      <c r="Q629" s="584"/>
      <c r="R629" s="584"/>
      <c r="S629" s="584"/>
      <c r="T629" s="584"/>
      <c r="U629" s="584"/>
      <c r="V629" s="584"/>
      <c r="W629" s="584"/>
    </row>
    <row r="630" spans="1:23" ht="16.5" customHeight="1">
      <c r="A630" s="584"/>
      <c r="B630" s="584"/>
      <c r="C630" s="592"/>
      <c r="D630" s="584"/>
      <c r="E630" s="584"/>
      <c r="F630" s="584"/>
      <c r="G630" s="584"/>
      <c r="H630" s="584"/>
      <c r="I630" s="584"/>
      <c r="J630" s="584"/>
      <c r="K630" s="584"/>
      <c r="L630" s="584"/>
      <c r="M630" s="584"/>
      <c r="N630" s="584"/>
      <c r="O630" s="584"/>
      <c r="P630" s="584"/>
      <c r="Q630" s="584"/>
      <c r="R630" s="584"/>
      <c r="S630" s="584"/>
      <c r="T630" s="584"/>
      <c r="U630" s="584"/>
      <c r="V630" s="584"/>
      <c r="W630" s="584"/>
    </row>
    <row r="631" spans="1:23" ht="16.5" customHeight="1">
      <c r="A631" s="584"/>
      <c r="B631" s="584"/>
      <c r="C631" s="592"/>
      <c r="D631" s="584"/>
      <c r="E631" s="584"/>
      <c r="F631" s="584"/>
      <c r="G631" s="584"/>
      <c r="H631" s="584"/>
      <c r="I631" s="584"/>
      <c r="J631" s="584"/>
      <c r="K631" s="584"/>
      <c r="L631" s="584"/>
      <c r="M631" s="584"/>
      <c r="N631" s="584"/>
      <c r="O631" s="584"/>
      <c r="P631" s="584"/>
      <c r="Q631" s="584"/>
      <c r="R631" s="584"/>
      <c r="S631" s="584"/>
      <c r="T631" s="584"/>
      <c r="U631" s="584"/>
      <c r="V631" s="584"/>
      <c r="W631" s="584"/>
    </row>
    <row r="632" spans="1:23" ht="16.5" customHeight="1">
      <c r="A632" s="584"/>
      <c r="B632" s="584"/>
      <c r="C632" s="592"/>
      <c r="D632" s="584"/>
      <c r="E632" s="584"/>
      <c r="F632" s="584"/>
      <c r="G632" s="584"/>
      <c r="H632" s="584"/>
      <c r="I632" s="584"/>
      <c r="J632" s="584"/>
      <c r="K632" s="584"/>
      <c r="L632" s="584"/>
      <c r="M632" s="584"/>
      <c r="N632" s="584"/>
      <c r="O632" s="584"/>
      <c r="P632" s="584"/>
      <c r="Q632" s="584"/>
      <c r="R632" s="584"/>
      <c r="S632" s="584"/>
      <c r="T632" s="584"/>
      <c r="U632" s="584"/>
      <c r="V632" s="584"/>
      <c r="W632" s="584"/>
    </row>
    <row r="633" spans="1:23" ht="16.5" customHeight="1">
      <c r="A633" s="584"/>
      <c r="B633" s="584"/>
      <c r="C633" s="592"/>
      <c r="D633" s="584"/>
      <c r="E633" s="584"/>
      <c r="F633" s="584"/>
      <c r="G633" s="584"/>
      <c r="H633" s="584"/>
      <c r="I633" s="584"/>
      <c r="J633" s="584"/>
      <c r="K633" s="584"/>
      <c r="L633" s="584"/>
      <c r="M633" s="584"/>
      <c r="N633" s="584"/>
      <c r="O633" s="584"/>
      <c r="P633" s="584"/>
      <c r="Q633" s="584"/>
      <c r="R633" s="584"/>
      <c r="S633" s="584"/>
      <c r="T633" s="584"/>
      <c r="U633" s="584"/>
      <c r="V633" s="584"/>
      <c r="W633" s="584"/>
    </row>
    <row r="634" spans="1:23" ht="16.5" customHeight="1">
      <c r="A634" s="584"/>
      <c r="B634" s="584"/>
      <c r="C634" s="592"/>
      <c r="D634" s="584"/>
      <c r="E634" s="584"/>
      <c r="F634" s="584"/>
      <c r="G634" s="584"/>
      <c r="H634" s="584"/>
      <c r="I634" s="584"/>
      <c r="J634" s="584"/>
      <c r="K634" s="584"/>
      <c r="L634" s="584"/>
      <c r="M634" s="584"/>
      <c r="N634" s="584"/>
      <c r="O634" s="584"/>
      <c r="P634" s="584"/>
      <c r="Q634" s="584"/>
      <c r="R634" s="584"/>
      <c r="S634" s="584"/>
      <c r="T634" s="584"/>
      <c r="U634" s="584"/>
      <c r="V634" s="584"/>
      <c r="W634" s="584"/>
    </row>
    <row r="635" spans="1:23" ht="16.5" customHeight="1">
      <c r="A635" s="584"/>
      <c r="B635" s="584"/>
      <c r="C635" s="592"/>
      <c r="D635" s="584"/>
      <c r="E635" s="584"/>
      <c r="F635" s="584"/>
      <c r="G635" s="584"/>
      <c r="H635" s="584"/>
      <c r="I635" s="584"/>
      <c r="J635" s="584"/>
      <c r="K635" s="584"/>
      <c r="L635" s="584"/>
      <c r="M635" s="584"/>
      <c r="N635" s="584"/>
      <c r="O635" s="584"/>
      <c r="P635" s="584"/>
      <c r="Q635" s="584"/>
      <c r="R635" s="584"/>
      <c r="S635" s="584"/>
      <c r="T635" s="584"/>
      <c r="U635" s="584"/>
      <c r="V635" s="584"/>
      <c r="W635" s="584"/>
    </row>
    <row r="636" spans="1:23" ht="16.5" customHeight="1">
      <c r="A636" s="584"/>
      <c r="B636" s="584"/>
      <c r="C636" s="592"/>
      <c r="D636" s="584"/>
      <c r="E636" s="584"/>
      <c r="F636" s="584"/>
      <c r="G636" s="584"/>
      <c r="H636" s="584"/>
      <c r="I636" s="584"/>
      <c r="J636" s="584"/>
      <c r="K636" s="584"/>
      <c r="L636" s="584"/>
      <c r="M636" s="584"/>
      <c r="N636" s="584"/>
      <c r="O636" s="584"/>
      <c r="P636" s="584"/>
      <c r="Q636" s="584"/>
      <c r="R636" s="584"/>
      <c r="S636" s="584"/>
      <c r="T636" s="584"/>
      <c r="U636" s="584"/>
      <c r="V636" s="584"/>
      <c r="W636" s="584"/>
    </row>
    <row r="637" spans="1:23" ht="16.5" customHeight="1">
      <c r="A637" s="584"/>
      <c r="B637" s="584"/>
      <c r="C637" s="592"/>
      <c r="D637" s="584"/>
      <c r="E637" s="584"/>
      <c r="F637" s="584"/>
      <c r="G637" s="584"/>
      <c r="H637" s="584"/>
      <c r="I637" s="584"/>
      <c r="J637" s="584"/>
      <c r="K637" s="584"/>
      <c r="L637" s="584"/>
      <c r="M637" s="584"/>
      <c r="N637" s="584"/>
      <c r="O637" s="584"/>
      <c r="P637" s="584"/>
      <c r="Q637" s="584"/>
      <c r="R637" s="584"/>
      <c r="S637" s="584"/>
      <c r="T637" s="584"/>
      <c r="U637" s="584"/>
      <c r="V637" s="584"/>
      <c r="W637" s="584"/>
    </row>
    <row r="638" spans="1:23" ht="16.5" customHeight="1">
      <c r="A638" s="584"/>
      <c r="B638" s="584"/>
      <c r="C638" s="592"/>
      <c r="D638" s="584"/>
      <c r="E638" s="584"/>
      <c r="F638" s="584"/>
      <c r="G638" s="584"/>
      <c r="H638" s="584"/>
      <c r="I638" s="584"/>
      <c r="J638" s="584"/>
      <c r="K638" s="584"/>
      <c r="L638" s="584"/>
      <c r="M638" s="584"/>
      <c r="N638" s="584"/>
      <c r="O638" s="584"/>
      <c r="P638" s="584"/>
      <c r="Q638" s="584"/>
      <c r="R638" s="584"/>
      <c r="S638" s="584"/>
      <c r="T638" s="584"/>
      <c r="U638" s="584"/>
      <c r="V638" s="584"/>
      <c r="W638" s="584"/>
    </row>
    <row r="639" spans="1:23" ht="16.5" customHeight="1">
      <c r="A639" s="584"/>
      <c r="B639" s="584"/>
      <c r="C639" s="592"/>
      <c r="D639" s="584"/>
      <c r="E639" s="584"/>
      <c r="F639" s="584"/>
      <c r="G639" s="584"/>
      <c r="H639" s="584"/>
      <c r="I639" s="584"/>
      <c r="J639" s="584"/>
      <c r="K639" s="584"/>
      <c r="L639" s="584"/>
      <c r="M639" s="584"/>
      <c r="N639" s="584"/>
      <c r="O639" s="584"/>
      <c r="P639" s="584"/>
      <c r="Q639" s="584"/>
      <c r="R639" s="584"/>
      <c r="S639" s="584"/>
      <c r="T639" s="584"/>
      <c r="U639" s="584"/>
      <c r="V639" s="584"/>
      <c r="W639" s="584"/>
    </row>
    <row r="640" spans="1:23" ht="16.5" customHeight="1">
      <c r="A640" s="584"/>
      <c r="B640" s="584"/>
      <c r="C640" s="592"/>
      <c r="D640" s="584"/>
      <c r="E640" s="584"/>
      <c r="F640" s="584"/>
      <c r="G640" s="584"/>
      <c r="H640" s="584"/>
      <c r="I640" s="584"/>
      <c r="J640" s="584"/>
      <c r="K640" s="584"/>
      <c r="L640" s="584"/>
      <c r="M640" s="584"/>
      <c r="N640" s="584"/>
      <c r="O640" s="584"/>
      <c r="P640" s="584"/>
      <c r="Q640" s="584"/>
      <c r="R640" s="584"/>
      <c r="S640" s="584"/>
      <c r="T640" s="584"/>
      <c r="U640" s="584"/>
      <c r="V640" s="584"/>
      <c r="W640" s="584"/>
    </row>
    <row r="641" spans="1:23" ht="16.5" customHeight="1">
      <c r="A641" s="584"/>
      <c r="B641" s="584"/>
      <c r="C641" s="592"/>
      <c r="D641" s="584"/>
      <c r="E641" s="584"/>
      <c r="F641" s="584"/>
      <c r="G641" s="584"/>
      <c r="H641" s="584"/>
      <c r="I641" s="584"/>
      <c r="J641" s="584"/>
      <c r="K641" s="584"/>
      <c r="L641" s="584"/>
      <c r="M641" s="584"/>
      <c r="N641" s="584"/>
      <c r="O641" s="584"/>
      <c r="P641" s="584"/>
      <c r="Q641" s="584"/>
      <c r="R641" s="584"/>
      <c r="S641" s="584"/>
      <c r="T641" s="584"/>
      <c r="U641" s="584"/>
      <c r="V641" s="584"/>
      <c r="W641" s="584"/>
    </row>
    <row r="642" spans="1:23" ht="16.5" customHeight="1">
      <c r="A642" s="584"/>
      <c r="B642" s="584"/>
      <c r="C642" s="592"/>
      <c r="D642" s="584"/>
      <c r="E642" s="584"/>
      <c r="F642" s="584"/>
      <c r="G642" s="584"/>
      <c r="H642" s="584"/>
      <c r="I642" s="584"/>
      <c r="J642" s="584"/>
      <c r="K642" s="584"/>
      <c r="L642" s="584"/>
      <c r="M642" s="584"/>
      <c r="N642" s="584"/>
      <c r="O642" s="584"/>
      <c r="P642" s="584"/>
      <c r="Q642" s="584"/>
      <c r="R642" s="584"/>
      <c r="S642" s="584"/>
      <c r="T642" s="584"/>
      <c r="U642" s="584"/>
      <c r="V642" s="584"/>
      <c r="W642" s="584"/>
    </row>
    <row r="643" spans="1:23" ht="16.5" customHeight="1">
      <c r="A643" s="584"/>
      <c r="B643" s="584"/>
      <c r="C643" s="592"/>
      <c r="D643" s="584"/>
      <c r="E643" s="584"/>
      <c r="F643" s="584"/>
      <c r="G643" s="584"/>
      <c r="H643" s="584"/>
      <c r="I643" s="584"/>
      <c r="J643" s="584"/>
      <c r="K643" s="584"/>
      <c r="L643" s="584"/>
      <c r="M643" s="584"/>
      <c r="N643" s="584"/>
      <c r="O643" s="584"/>
      <c r="P643" s="584"/>
      <c r="Q643" s="584"/>
      <c r="R643" s="584"/>
      <c r="S643" s="584"/>
      <c r="T643" s="584"/>
      <c r="U643" s="584"/>
      <c r="V643" s="584"/>
      <c r="W643" s="584"/>
    </row>
    <row r="644" spans="1:23" ht="16.5" customHeight="1">
      <c r="A644" s="584"/>
      <c r="B644" s="584"/>
      <c r="C644" s="592"/>
      <c r="D644" s="584"/>
      <c r="E644" s="584"/>
      <c r="F644" s="584"/>
      <c r="G644" s="584"/>
      <c r="H644" s="584"/>
      <c r="I644" s="584"/>
      <c r="J644" s="584"/>
      <c r="K644" s="584"/>
      <c r="L644" s="584"/>
      <c r="M644" s="584"/>
      <c r="N644" s="584"/>
      <c r="O644" s="584"/>
      <c r="P644" s="584"/>
      <c r="Q644" s="584"/>
      <c r="R644" s="584"/>
      <c r="S644" s="584"/>
      <c r="T644" s="584"/>
      <c r="U644" s="584"/>
      <c r="V644" s="584"/>
      <c r="W644" s="584"/>
    </row>
    <row r="645" spans="1:23" ht="16.5" customHeight="1">
      <c r="A645" s="584"/>
      <c r="B645" s="584"/>
      <c r="C645" s="592"/>
      <c r="D645" s="584"/>
      <c r="E645" s="584"/>
      <c r="F645" s="584"/>
      <c r="G645" s="584"/>
      <c r="H645" s="584"/>
      <c r="I645" s="584"/>
      <c r="J645" s="584"/>
      <c r="K645" s="584"/>
      <c r="L645" s="584"/>
      <c r="M645" s="584"/>
      <c r="N645" s="584"/>
      <c r="O645" s="584"/>
      <c r="P645" s="584"/>
      <c r="Q645" s="584"/>
      <c r="R645" s="584"/>
      <c r="S645" s="584"/>
      <c r="T645" s="584"/>
      <c r="U645" s="584"/>
      <c r="V645" s="584"/>
      <c r="W645" s="584"/>
    </row>
    <row r="646" spans="1:23" ht="16.5" customHeight="1">
      <c r="A646" s="584"/>
      <c r="B646" s="584"/>
      <c r="C646" s="592"/>
      <c r="D646" s="584"/>
      <c r="E646" s="584"/>
      <c r="F646" s="584"/>
      <c r="G646" s="584"/>
      <c r="H646" s="584"/>
      <c r="I646" s="584"/>
      <c r="J646" s="584"/>
      <c r="K646" s="584"/>
      <c r="L646" s="584"/>
      <c r="M646" s="584"/>
      <c r="N646" s="584"/>
      <c r="O646" s="584"/>
      <c r="P646" s="584"/>
      <c r="Q646" s="584"/>
      <c r="R646" s="584"/>
      <c r="S646" s="584"/>
      <c r="T646" s="584"/>
      <c r="U646" s="584"/>
      <c r="V646" s="584"/>
      <c r="W646" s="584"/>
    </row>
    <row r="647" spans="1:23" ht="16.5" customHeight="1">
      <c r="A647" s="584"/>
      <c r="B647" s="584"/>
      <c r="C647" s="592"/>
      <c r="D647" s="584"/>
      <c r="E647" s="584"/>
      <c r="F647" s="584"/>
      <c r="G647" s="584"/>
      <c r="H647" s="584"/>
      <c r="I647" s="584"/>
      <c r="J647" s="584"/>
      <c r="K647" s="584"/>
      <c r="L647" s="584"/>
      <c r="M647" s="584"/>
      <c r="N647" s="584"/>
      <c r="O647" s="584"/>
      <c r="P647" s="584"/>
      <c r="Q647" s="584"/>
      <c r="R647" s="584"/>
      <c r="S647" s="584"/>
      <c r="T647" s="584"/>
      <c r="U647" s="584"/>
      <c r="V647" s="584"/>
      <c r="W647" s="584"/>
    </row>
    <row r="648" spans="1:23" ht="16.5" customHeight="1">
      <c r="A648" s="584"/>
      <c r="B648" s="584"/>
      <c r="C648" s="592"/>
      <c r="D648" s="584"/>
      <c r="E648" s="584"/>
      <c r="F648" s="584"/>
      <c r="G648" s="584"/>
      <c r="H648" s="584"/>
      <c r="I648" s="584"/>
      <c r="J648" s="584"/>
      <c r="K648" s="584"/>
      <c r="L648" s="584"/>
      <c r="M648" s="584"/>
      <c r="N648" s="584"/>
      <c r="O648" s="584"/>
      <c r="P648" s="584"/>
      <c r="Q648" s="584"/>
      <c r="R648" s="584"/>
      <c r="S648" s="584"/>
      <c r="T648" s="584"/>
      <c r="U648" s="584"/>
      <c r="V648" s="584"/>
      <c r="W648" s="584"/>
    </row>
    <row r="649" spans="1:23" ht="16.5" customHeight="1">
      <c r="A649" s="584"/>
      <c r="B649" s="584"/>
      <c r="C649" s="592"/>
      <c r="D649" s="584"/>
      <c r="E649" s="584"/>
      <c r="F649" s="584"/>
      <c r="G649" s="584"/>
      <c r="H649" s="584"/>
      <c r="I649" s="584"/>
      <c r="J649" s="584"/>
      <c r="K649" s="584"/>
      <c r="L649" s="584"/>
      <c r="M649" s="584"/>
      <c r="N649" s="584"/>
      <c r="O649" s="584"/>
      <c r="P649" s="584"/>
      <c r="Q649" s="584"/>
      <c r="R649" s="584"/>
      <c r="S649" s="584"/>
      <c r="T649" s="584"/>
      <c r="U649" s="584"/>
      <c r="V649" s="584"/>
      <c r="W649" s="584"/>
    </row>
    <row r="650" spans="1:23" ht="16.5" customHeight="1">
      <c r="A650" s="584"/>
      <c r="B650" s="584"/>
      <c r="C650" s="592"/>
      <c r="D650" s="584"/>
      <c r="E650" s="584"/>
      <c r="F650" s="584"/>
      <c r="G650" s="584"/>
      <c r="H650" s="584"/>
      <c r="I650" s="584"/>
      <c r="J650" s="584"/>
      <c r="K650" s="584"/>
      <c r="L650" s="584"/>
      <c r="M650" s="584"/>
      <c r="N650" s="584"/>
      <c r="O650" s="584"/>
      <c r="P650" s="584"/>
      <c r="Q650" s="584"/>
      <c r="R650" s="584"/>
      <c r="S650" s="584"/>
      <c r="T650" s="584"/>
      <c r="U650" s="584"/>
      <c r="V650" s="584"/>
      <c r="W650" s="584"/>
    </row>
    <row r="651" spans="1:23" ht="16.5" customHeight="1">
      <c r="A651" s="584"/>
      <c r="B651" s="584"/>
      <c r="C651" s="592"/>
      <c r="D651" s="584"/>
      <c r="E651" s="584"/>
      <c r="F651" s="584"/>
      <c r="G651" s="584"/>
      <c r="H651" s="584"/>
      <c r="I651" s="584"/>
      <c r="J651" s="584"/>
      <c r="K651" s="584"/>
      <c r="L651" s="584"/>
      <c r="M651" s="584"/>
      <c r="N651" s="584"/>
      <c r="O651" s="584"/>
      <c r="P651" s="584"/>
      <c r="Q651" s="584"/>
      <c r="R651" s="584"/>
      <c r="S651" s="584"/>
      <c r="T651" s="584"/>
      <c r="U651" s="584"/>
      <c r="V651" s="584"/>
      <c r="W651" s="584"/>
    </row>
    <row r="652" spans="1:23" ht="16.5" customHeight="1">
      <c r="A652" s="584"/>
      <c r="B652" s="584"/>
      <c r="C652" s="592"/>
      <c r="D652" s="584"/>
      <c r="E652" s="584"/>
      <c r="F652" s="584"/>
      <c r="G652" s="584"/>
      <c r="H652" s="584"/>
      <c r="I652" s="584"/>
      <c r="J652" s="584"/>
      <c r="K652" s="584"/>
      <c r="L652" s="584"/>
      <c r="M652" s="584"/>
      <c r="N652" s="584"/>
      <c r="O652" s="584"/>
      <c r="P652" s="584"/>
      <c r="Q652" s="584"/>
      <c r="R652" s="584"/>
      <c r="S652" s="584"/>
      <c r="T652" s="584"/>
      <c r="U652" s="584"/>
      <c r="V652" s="584"/>
      <c r="W652" s="584"/>
    </row>
    <row r="653" spans="1:23" ht="16.5" customHeight="1">
      <c r="A653" s="584"/>
      <c r="B653" s="584"/>
      <c r="C653" s="592"/>
      <c r="D653" s="584"/>
      <c r="E653" s="584"/>
      <c r="F653" s="584"/>
      <c r="G653" s="584"/>
      <c r="H653" s="584"/>
      <c r="I653" s="584"/>
      <c r="J653" s="584"/>
      <c r="K653" s="584"/>
      <c r="L653" s="584"/>
      <c r="M653" s="584"/>
      <c r="N653" s="584"/>
      <c r="O653" s="584"/>
      <c r="P653" s="584"/>
      <c r="Q653" s="584"/>
      <c r="R653" s="584"/>
      <c r="S653" s="584"/>
      <c r="T653" s="584"/>
      <c r="U653" s="584"/>
      <c r="V653" s="584"/>
      <c r="W653" s="584"/>
    </row>
    <row r="654" spans="1:23" ht="16.5" customHeight="1">
      <c r="A654" s="584"/>
      <c r="B654" s="584"/>
      <c r="C654" s="592"/>
      <c r="D654" s="584"/>
      <c r="E654" s="584"/>
      <c r="F654" s="584"/>
      <c r="G654" s="584"/>
      <c r="H654" s="584"/>
      <c r="I654" s="584"/>
      <c r="J654" s="584"/>
      <c r="K654" s="584"/>
      <c r="L654" s="584"/>
      <c r="M654" s="584"/>
      <c r="N654" s="584"/>
      <c r="O654" s="584"/>
      <c r="P654" s="584"/>
      <c r="Q654" s="584"/>
      <c r="R654" s="584"/>
      <c r="S654" s="584"/>
      <c r="T654" s="584"/>
      <c r="U654" s="584"/>
      <c r="V654" s="584"/>
      <c r="W654" s="584"/>
    </row>
    <row r="655" spans="1:23" ht="16.5" customHeight="1">
      <c r="A655" s="584"/>
      <c r="B655" s="584"/>
      <c r="C655" s="592"/>
      <c r="D655" s="584"/>
      <c r="E655" s="584"/>
      <c r="F655" s="584"/>
      <c r="G655" s="584"/>
      <c r="H655" s="584"/>
      <c r="I655" s="584"/>
      <c r="J655" s="584"/>
      <c r="K655" s="584"/>
      <c r="L655" s="584"/>
      <c r="M655" s="584"/>
      <c r="N655" s="584"/>
      <c r="O655" s="584"/>
      <c r="P655" s="584"/>
      <c r="Q655" s="584"/>
      <c r="R655" s="584"/>
      <c r="S655" s="584"/>
      <c r="T655" s="584"/>
      <c r="U655" s="584"/>
      <c r="V655" s="584"/>
      <c r="W655" s="584"/>
    </row>
    <row r="656" spans="1:23" ht="16.5" customHeight="1">
      <c r="A656" s="584"/>
      <c r="B656" s="584"/>
      <c r="C656" s="592"/>
      <c r="D656" s="584"/>
      <c r="E656" s="584"/>
      <c r="F656" s="584"/>
      <c r="G656" s="584"/>
      <c r="H656" s="584"/>
      <c r="I656" s="584"/>
      <c r="J656" s="584"/>
      <c r="K656" s="584"/>
      <c r="L656" s="584"/>
      <c r="M656" s="584"/>
      <c r="N656" s="584"/>
      <c r="O656" s="584"/>
      <c r="P656" s="584"/>
      <c r="Q656" s="584"/>
      <c r="R656" s="584"/>
      <c r="S656" s="584"/>
      <c r="T656" s="584"/>
      <c r="U656" s="584"/>
      <c r="V656" s="584"/>
      <c r="W656" s="584"/>
    </row>
    <row r="657" spans="1:23" ht="16.5" customHeight="1">
      <c r="A657" s="584"/>
      <c r="B657" s="584"/>
      <c r="C657" s="592"/>
      <c r="D657" s="584"/>
      <c r="E657" s="584"/>
      <c r="F657" s="584"/>
      <c r="G657" s="584"/>
      <c r="H657" s="584"/>
      <c r="I657" s="584"/>
      <c r="J657" s="584"/>
      <c r="K657" s="584"/>
      <c r="L657" s="584"/>
      <c r="M657" s="584"/>
      <c r="N657" s="584"/>
      <c r="O657" s="584"/>
      <c r="P657" s="584"/>
      <c r="Q657" s="584"/>
      <c r="R657" s="584"/>
      <c r="S657" s="584"/>
      <c r="T657" s="584"/>
      <c r="U657" s="584"/>
      <c r="V657" s="584"/>
      <c r="W657" s="584"/>
    </row>
    <row r="658" spans="1:23" ht="16.5" customHeight="1">
      <c r="A658" s="584"/>
      <c r="B658" s="584"/>
      <c r="C658" s="592"/>
      <c r="D658" s="584"/>
      <c r="E658" s="584"/>
      <c r="F658" s="584"/>
      <c r="G658" s="584"/>
      <c r="H658" s="584"/>
      <c r="I658" s="584"/>
      <c r="J658" s="584"/>
      <c r="K658" s="584"/>
      <c r="L658" s="584"/>
      <c r="M658" s="584"/>
      <c r="N658" s="584"/>
      <c r="O658" s="584"/>
      <c r="P658" s="584"/>
      <c r="Q658" s="584"/>
      <c r="R658" s="584"/>
      <c r="S658" s="584"/>
      <c r="T658" s="584"/>
      <c r="U658" s="584"/>
      <c r="V658" s="584"/>
      <c r="W658" s="584"/>
    </row>
    <row r="659" spans="1:23" ht="16.5" customHeight="1">
      <c r="A659" s="584"/>
      <c r="B659" s="584"/>
      <c r="C659" s="592"/>
      <c r="D659" s="584"/>
      <c r="E659" s="584"/>
      <c r="F659" s="584"/>
      <c r="G659" s="584"/>
      <c r="H659" s="584"/>
      <c r="I659" s="584"/>
      <c r="J659" s="584"/>
      <c r="K659" s="584"/>
      <c r="L659" s="584"/>
      <c r="M659" s="584"/>
      <c r="N659" s="584"/>
      <c r="O659" s="584"/>
      <c r="P659" s="584"/>
      <c r="Q659" s="584"/>
      <c r="R659" s="584"/>
      <c r="S659" s="584"/>
      <c r="T659" s="584"/>
      <c r="U659" s="584"/>
      <c r="V659" s="584"/>
      <c r="W659" s="584"/>
    </row>
    <row r="660" spans="1:23" ht="16.5" customHeight="1">
      <c r="A660" s="584"/>
      <c r="B660" s="584"/>
      <c r="C660" s="592"/>
      <c r="D660" s="584"/>
      <c r="E660" s="584"/>
      <c r="F660" s="584"/>
      <c r="G660" s="584"/>
      <c r="H660" s="584"/>
      <c r="I660" s="584"/>
      <c r="J660" s="584"/>
      <c r="K660" s="584"/>
      <c r="L660" s="584"/>
      <c r="M660" s="584"/>
      <c r="N660" s="584"/>
      <c r="O660" s="584"/>
      <c r="P660" s="584"/>
      <c r="Q660" s="584"/>
      <c r="R660" s="584"/>
      <c r="S660" s="584"/>
      <c r="T660" s="584"/>
      <c r="U660" s="584"/>
      <c r="V660" s="584"/>
      <c r="W660" s="584"/>
    </row>
    <row r="661" spans="1:23" ht="16.5" customHeight="1">
      <c r="A661" s="584"/>
      <c r="B661" s="584"/>
      <c r="C661" s="592"/>
      <c r="D661" s="584"/>
      <c r="E661" s="584"/>
      <c r="F661" s="584"/>
      <c r="G661" s="584"/>
      <c r="H661" s="584"/>
      <c r="I661" s="584"/>
      <c r="J661" s="584"/>
      <c r="K661" s="584"/>
      <c r="L661" s="584"/>
      <c r="M661" s="584"/>
      <c r="N661" s="584"/>
      <c r="O661" s="584"/>
      <c r="P661" s="584"/>
      <c r="Q661" s="584"/>
      <c r="R661" s="584"/>
      <c r="S661" s="584"/>
      <c r="T661" s="584"/>
      <c r="U661" s="584"/>
      <c r="V661" s="584"/>
      <c r="W661" s="584"/>
    </row>
    <row r="662" spans="1:23" ht="16.5" customHeight="1">
      <c r="A662" s="584"/>
      <c r="B662" s="584"/>
      <c r="C662" s="592"/>
      <c r="D662" s="584"/>
      <c r="E662" s="584"/>
      <c r="F662" s="584"/>
      <c r="G662" s="584"/>
      <c r="H662" s="584"/>
      <c r="I662" s="584"/>
      <c r="J662" s="584"/>
      <c r="K662" s="584"/>
      <c r="L662" s="584"/>
      <c r="M662" s="584"/>
      <c r="N662" s="584"/>
      <c r="O662" s="584"/>
      <c r="P662" s="584"/>
      <c r="Q662" s="584"/>
      <c r="R662" s="584"/>
      <c r="S662" s="584"/>
      <c r="T662" s="584"/>
      <c r="U662" s="584"/>
      <c r="V662" s="584"/>
      <c r="W662" s="584"/>
    </row>
    <row r="663" spans="1:23" ht="16.5" customHeight="1">
      <c r="A663" s="584"/>
      <c r="B663" s="584"/>
      <c r="C663" s="592"/>
      <c r="D663" s="584"/>
      <c r="E663" s="584"/>
      <c r="F663" s="584"/>
      <c r="G663" s="584"/>
      <c r="H663" s="584"/>
      <c r="I663" s="584"/>
      <c r="J663" s="584"/>
      <c r="K663" s="584"/>
      <c r="L663" s="584"/>
      <c r="M663" s="584"/>
      <c r="N663" s="584"/>
      <c r="O663" s="584"/>
      <c r="P663" s="584"/>
      <c r="Q663" s="584"/>
      <c r="R663" s="584"/>
      <c r="S663" s="584"/>
      <c r="T663" s="584"/>
      <c r="U663" s="584"/>
      <c r="V663" s="584"/>
      <c r="W663" s="584"/>
    </row>
    <row r="664" spans="1:23" ht="16.5" customHeight="1">
      <c r="A664" s="584"/>
      <c r="B664" s="584"/>
      <c r="C664" s="592"/>
      <c r="D664" s="584"/>
      <c r="E664" s="584"/>
      <c r="F664" s="584"/>
      <c r="G664" s="584"/>
      <c r="H664" s="584"/>
      <c r="I664" s="584"/>
      <c r="J664" s="584"/>
      <c r="K664" s="584"/>
      <c r="L664" s="584"/>
      <c r="M664" s="584"/>
      <c r="N664" s="584"/>
      <c r="O664" s="584"/>
      <c r="P664" s="584"/>
      <c r="Q664" s="584"/>
      <c r="R664" s="584"/>
      <c r="S664" s="584"/>
      <c r="T664" s="584"/>
      <c r="U664" s="584"/>
      <c r="V664" s="584"/>
      <c r="W664" s="584"/>
    </row>
    <row r="665" spans="1:23" ht="16.5" customHeight="1">
      <c r="A665" s="584"/>
      <c r="B665" s="584"/>
      <c r="C665" s="592"/>
      <c r="D665" s="584"/>
      <c r="E665" s="584"/>
      <c r="F665" s="584"/>
      <c r="G665" s="584"/>
      <c r="H665" s="584"/>
      <c r="I665" s="584"/>
      <c r="J665" s="584"/>
      <c r="K665" s="584"/>
      <c r="L665" s="584"/>
      <c r="M665" s="584"/>
      <c r="N665" s="584"/>
      <c r="O665" s="584"/>
      <c r="P665" s="584"/>
      <c r="Q665" s="584"/>
      <c r="R665" s="584"/>
      <c r="S665" s="584"/>
      <c r="T665" s="584"/>
      <c r="U665" s="584"/>
      <c r="V665" s="584"/>
      <c r="W665" s="584"/>
    </row>
    <row r="666" spans="1:23" ht="16.5" customHeight="1">
      <c r="A666" s="584"/>
      <c r="B666" s="584"/>
      <c r="C666" s="592"/>
      <c r="D666" s="584"/>
      <c r="E666" s="584"/>
      <c r="F666" s="584"/>
      <c r="G666" s="584"/>
      <c r="H666" s="584"/>
      <c r="I666" s="584"/>
      <c r="J666" s="584"/>
      <c r="K666" s="584"/>
      <c r="L666" s="584"/>
      <c r="M666" s="584"/>
      <c r="N666" s="584"/>
      <c r="O666" s="584"/>
      <c r="P666" s="584"/>
      <c r="Q666" s="584"/>
      <c r="R666" s="584"/>
      <c r="S666" s="584"/>
      <c r="T666" s="584"/>
      <c r="U666" s="584"/>
      <c r="V666" s="584"/>
      <c r="W666" s="584"/>
    </row>
    <row r="667" spans="1:23" ht="16.5" customHeight="1">
      <c r="A667" s="584"/>
      <c r="B667" s="584"/>
      <c r="C667" s="592"/>
      <c r="D667" s="584"/>
      <c r="E667" s="584"/>
      <c r="F667" s="584"/>
      <c r="G667" s="584"/>
      <c r="H667" s="584"/>
      <c r="I667" s="584"/>
      <c r="J667" s="584"/>
      <c r="K667" s="584"/>
      <c r="L667" s="584"/>
      <c r="M667" s="584"/>
      <c r="N667" s="584"/>
      <c r="O667" s="584"/>
      <c r="P667" s="584"/>
      <c r="Q667" s="584"/>
      <c r="R667" s="584"/>
      <c r="S667" s="584"/>
      <c r="T667" s="584"/>
      <c r="U667" s="584"/>
      <c r="V667" s="584"/>
      <c r="W667" s="584"/>
    </row>
    <row r="668" spans="1:23" ht="16.5" customHeight="1">
      <c r="A668" s="584"/>
      <c r="B668" s="584"/>
      <c r="C668" s="592"/>
      <c r="D668" s="584"/>
      <c r="E668" s="584"/>
      <c r="F668" s="584"/>
      <c r="G668" s="584"/>
      <c r="H668" s="584"/>
      <c r="I668" s="584"/>
      <c r="J668" s="584"/>
      <c r="K668" s="584"/>
      <c r="L668" s="584"/>
      <c r="M668" s="584"/>
      <c r="N668" s="584"/>
      <c r="O668" s="584"/>
      <c r="P668" s="584"/>
      <c r="Q668" s="584"/>
      <c r="R668" s="584"/>
      <c r="S668" s="584"/>
      <c r="T668" s="584"/>
      <c r="U668" s="584"/>
      <c r="V668" s="584"/>
      <c r="W668" s="584"/>
    </row>
    <row r="669" spans="1:23" ht="16.5" customHeight="1">
      <c r="A669" s="584"/>
      <c r="B669" s="584"/>
      <c r="C669" s="592"/>
      <c r="D669" s="584"/>
      <c r="E669" s="584"/>
      <c r="F669" s="584"/>
      <c r="G669" s="584"/>
      <c r="H669" s="584"/>
      <c r="I669" s="584"/>
      <c r="J669" s="584"/>
      <c r="K669" s="584"/>
      <c r="L669" s="584"/>
      <c r="M669" s="584"/>
      <c r="N669" s="584"/>
      <c r="O669" s="584"/>
      <c r="P669" s="584"/>
      <c r="Q669" s="584"/>
      <c r="R669" s="584"/>
      <c r="S669" s="584"/>
      <c r="T669" s="584"/>
      <c r="U669" s="584"/>
      <c r="V669" s="584"/>
      <c r="W669" s="584"/>
    </row>
    <row r="670" spans="1:23" ht="16.5" customHeight="1">
      <c r="A670" s="584"/>
      <c r="B670" s="584"/>
      <c r="C670" s="592"/>
      <c r="D670" s="584"/>
      <c r="E670" s="584"/>
      <c r="F670" s="584"/>
      <c r="G670" s="584"/>
      <c r="H670" s="584"/>
      <c r="I670" s="584"/>
      <c r="J670" s="584"/>
      <c r="K670" s="584"/>
      <c r="L670" s="584"/>
      <c r="M670" s="584"/>
      <c r="N670" s="584"/>
      <c r="O670" s="584"/>
      <c r="P670" s="584"/>
      <c r="Q670" s="584"/>
      <c r="R670" s="584"/>
      <c r="S670" s="584"/>
      <c r="T670" s="584"/>
      <c r="U670" s="584"/>
      <c r="V670" s="584"/>
      <c r="W670" s="584"/>
    </row>
    <row r="671" spans="1:23" ht="16.5" customHeight="1">
      <c r="A671" s="584"/>
      <c r="B671" s="584"/>
      <c r="C671" s="592"/>
      <c r="D671" s="584"/>
      <c r="E671" s="584"/>
      <c r="F671" s="584"/>
      <c r="G671" s="584"/>
      <c r="H671" s="584"/>
      <c r="I671" s="584"/>
      <c r="J671" s="584"/>
      <c r="K671" s="584"/>
      <c r="L671" s="584"/>
      <c r="M671" s="584"/>
      <c r="N671" s="584"/>
      <c r="O671" s="584"/>
      <c r="P671" s="584"/>
      <c r="Q671" s="584"/>
      <c r="R671" s="584"/>
      <c r="S671" s="584"/>
      <c r="T671" s="584"/>
      <c r="U671" s="584"/>
      <c r="V671" s="584"/>
      <c r="W671" s="584"/>
    </row>
    <row r="672" spans="1:23" ht="16.5" customHeight="1">
      <c r="A672" s="584"/>
      <c r="B672" s="584"/>
      <c r="C672" s="592"/>
      <c r="D672" s="584"/>
      <c r="E672" s="584"/>
      <c r="F672" s="584"/>
      <c r="G672" s="584"/>
      <c r="H672" s="584"/>
      <c r="I672" s="584"/>
      <c r="J672" s="584"/>
      <c r="K672" s="584"/>
      <c r="L672" s="584"/>
      <c r="M672" s="584"/>
      <c r="N672" s="584"/>
      <c r="O672" s="584"/>
      <c r="P672" s="584"/>
      <c r="Q672" s="584"/>
      <c r="R672" s="584"/>
      <c r="S672" s="584"/>
      <c r="T672" s="584"/>
      <c r="U672" s="584"/>
      <c r="V672" s="584"/>
      <c r="W672" s="584"/>
    </row>
    <row r="673" spans="1:23" ht="16.5" customHeight="1">
      <c r="A673" s="584"/>
      <c r="B673" s="584"/>
      <c r="C673" s="592"/>
      <c r="D673" s="584"/>
      <c r="E673" s="584"/>
      <c r="F673" s="584"/>
      <c r="G673" s="584"/>
      <c r="H673" s="584"/>
      <c r="I673" s="584"/>
      <c r="J673" s="584"/>
      <c r="K673" s="584"/>
      <c r="L673" s="584"/>
      <c r="M673" s="584"/>
      <c r="N673" s="584"/>
      <c r="O673" s="584"/>
      <c r="P673" s="584"/>
      <c r="Q673" s="584"/>
      <c r="R673" s="584"/>
      <c r="S673" s="584"/>
      <c r="T673" s="584"/>
      <c r="U673" s="584"/>
      <c r="V673" s="584"/>
      <c r="W673" s="584"/>
    </row>
    <row r="674" spans="1:23" ht="16.5" customHeight="1">
      <c r="A674" s="584"/>
      <c r="B674" s="584"/>
      <c r="C674" s="592"/>
      <c r="D674" s="584"/>
      <c r="E674" s="584"/>
      <c r="F674" s="584"/>
      <c r="G674" s="584"/>
      <c r="H674" s="584"/>
      <c r="I674" s="584"/>
      <c r="J674" s="584"/>
      <c r="K674" s="584"/>
      <c r="L674" s="584"/>
      <c r="M674" s="584"/>
      <c r="N674" s="584"/>
      <c r="O674" s="584"/>
      <c r="P674" s="584"/>
      <c r="Q674" s="584"/>
      <c r="R674" s="584"/>
      <c r="S674" s="584"/>
      <c r="T674" s="584"/>
      <c r="U674" s="584"/>
      <c r="V674" s="584"/>
      <c r="W674" s="584"/>
    </row>
    <row r="675" spans="1:23" ht="16.5" customHeight="1">
      <c r="A675" s="584"/>
      <c r="B675" s="584"/>
      <c r="C675" s="592"/>
      <c r="D675" s="584"/>
      <c r="E675" s="584"/>
      <c r="F675" s="584"/>
      <c r="G675" s="584"/>
      <c r="H675" s="584"/>
      <c r="I675" s="584"/>
      <c r="J675" s="584"/>
      <c r="K675" s="584"/>
      <c r="L675" s="584"/>
      <c r="M675" s="584"/>
      <c r="N675" s="584"/>
      <c r="O675" s="584"/>
      <c r="P675" s="584"/>
      <c r="Q675" s="584"/>
      <c r="R675" s="584"/>
      <c r="S675" s="584"/>
      <c r="T675" s="584"/>
      <c r="U675" s="584"/>
      <c r="V675" s="584"/>
      <c r="W675" s="584"/>
    </row>
    <row r="676" spans="1:23" ht="16.5" customHeight="1">
      <c r="A676" s="584"/>
      <c r="B676" s="584"/>
      <c r="C676" s="592"/>
      <c r="D676" s="584"/>
      <c r="E676" s="584"/>
      <c r="F676" s="584"/>
      <c r="G676" s="584"/>
      <c r="H676" s="584"/>
      <c r="I676" s="584"/>
      <c r="J676" s="584"/>
      <c r="K676" s="584"/>
      <c r="L676" s="584"/>
      <c r="M676" s="584"/>
      <c r="N676" s="584"/>
      <c r="O676" s="584"/>
      <c r="P676" s="584"/>
      <c r="Q676" s="584"/>
      <c r="R676" s="584"/>
      <c r="S676" s="584"/>
      <c r="T676" s="584"/>
      <c r="U676" s="584"/>
      <c r="V676" s="584"/>
      <c r="W676" s="584"/>
    </row>
    <row r="677" spans="1:23" ht="16.5" customHeight="1">
      <c r="A677" s="584"/>
      <c r="B677" s="584"/>
      <c r="C677" s="592"/>
      <c r="D677" s="584"/>
      <c r="E677" s="584"/>
      <c r="F677" s="584"/>
      <c r="G677" s="584"/>
      <c r="H677" s="584"/>
      <c r="I677" s="584"/>
      <c r="J677" s="584"/>
      <c r="K677" s="584"/>
      <c r="L677" s="584"/>
      <c r="M677" s="584"/>
      <c r="N677" s="584"/>
      <c r="O677" s="584"/>
      <c r="P677" s="584"/>
      <c r="Q677" s="584"/>
      <c r="R677" s="584"/>
      <c r="S677" s="584"/>
      <c r="T677" s="584"/>
      <c r="U677" s="584"/>
      <c r="V677" s="584"/>
      <c r="W677" s="584"/>
    </row>
    <row r="678" spans="1:23" ht="16.5" customHeight="1">
      <c r="A678" s="584"/>
      <c r="B678" s="584"/>
      <c r="C678" s="592"/>
      <c r="D678" s="584"/>
      <c r="E678" s="584"/>
      <c r="F678" s="584"/>
      <c r="G678" s="584"/>
      <c r="H678" s="584"/>
      <c r="I678" s="584"/>
      <c r="J678" s="584"/>
      <c r="K678" s="584"/>
      <c r="L678" s="584"/>
      <c r="M678" s="584"/>
      <c r="N678" s="584"/>
      <c r="O678" s="584"/>
      <c r="P678" s="584"/>
      <c r="Q678" s="584"/>
      <c r="R678" s="584"/>
      <c r="S678" s="584"/>
      <c r="T678" s="584"/>
      <c r="U678" s="584"/>
      <c r="V678" s="584"/>
      <c r="W678" s="584"/>
    </row>
    <row r="679" spans="1:23" ht="16.5" customHeight="1">
      <c r="A679" s="584"/>
      <c r="B679" s="584"/>
      <c r="C679" s="592"/>
      <c r="D679" s="584"/>
      <c r="E679" s="584"/>
      <c r="F679" s="584"/>
      <c r="G679" s="584"/>
      <c r="H679" s="584"/>
      <c r="I679" s="584"/>
      <c r="J679" s="584"/>
      <c r="K679" s="584"/>
      <c r="L679" s="584"/>
      <c r="M679" s="584"/>
      <c r="N679" s="584"/>
      <c r="O679" s="584"/>
      <c r="P679" s="584"/>
      <c r="Q679" s="584"/>
      <c r="R679" s="584"/>
      <c r="S679" s="584"/>
      <c r="T679" s="584"/>
      <c r="U679" s="584"/>
      <c r="V679" s="584"/>
      <c r="W679" s="584"/>
    </row>
    <row r="680" spans="1:23" ht="16.5" customHeight="1">
      <c r="A680" s="584"/>
      <c r="B680" s="584"/>
      <c r="C680" s="592"/>
      <c r="D680" s="584"/>
      <c r="E680" s="584"/>
      <c r="F680" s="584"/>
      <c r="G680" s="584"/>
      <c r="H680" s="584"/>
      <c r="I680" s="584"/>
      <c r="J680" s="584"/>
      <c r="K680" s="584"/>
      <c r="L680" s="584"/>
      <c r="M680" s="584"/>
      <c r="N680" s="584"/>
      <c r="O680" s="584"/>
      <c r="P680" s="584"/>
      <c r="Q680" s="584"/>
      <c r="R680" s="584"/>
      <c r="S680" s="584"/>
      <c r="T680" s="584"/>
      <c r="U680" s="584"/>
      <c r="V680" s="584"/>
      <c r="W680" s="584"/>
    </row>
    <row r="681" spans="1:23" ht="16.5" customHeight="1">
      <c r="A681" s="584"/>
      <c r="B681" s="584"/>
      <c r="C681" s="592"/>
      <c r="D681" s="584"/>
      <c r="E681" s="584"/>
      <c r="F681" s="584"/>
      <c r="G681" s="584"/>
      <c r="H681" s="584"/>
      <c r="I681" s="584"/>
      <c r="J681" s="584"/>
      <c r="K681" s="584"/>
      <c r="L681" s="584"/>
      <c r="M681" s="584"/>
      <c r="N681" s="584"/>
      <c r="O681" s="584"/>
      <c r="P681" s="584"/>
      <c r="Q681" s="584"/>
      <c r="R681" s="584"/>
      <c r="S681" s="584"/>
      <c r="T681" s="584"/>
      <c r="U681" s="584"/>
      <c r="V681" s="584"/>
      <c r="W681" s="584"/>
    </row>
    <row r="682" spans="1:23" ht="16.5" customHeight="1">
      <c r="A682" s="584"/>
      <c r="B682" s="584"/>
      <c r="C682" s="592"/>
      <c r="D682" s="584"/>
      <c r="E682" s="584"/>
      <c r="F682" s="584"/>
      <c r="G682" s="584"/>
      <c r="H682" s="584"/>
      <c r="I682" s="584"/>
      <c r="J682" s="584"/>
      <c r="K682" s="584"/>
      <c r="L682" s="584"/>
      <c r="M682" s="584"/>
      <c r="N682" s="584"/>
      <c r="O682" s="584"/>
      <c r="P682" s="584"/>
      <c r="Q682" s="584"/>
      <c r="R682" s="584"/>
      <c r="S682" s="584"/>
      <c r="T682" s="584"/>
      <c r="U682" s="584"/>
      <c r="V682" s="584"/>
      <c r="W682" s="584"/>
    </row>
    <row r="683" spans="1:23" ht="16.5" customHeight="1">
      <c r="A683" s="584"/>
      <c r="B683" s="584"/>
      <c r="C683" s="592"/>
      <c r="D683" s="584"/>
      <c r="E683" s="584"/>
      <c r="F683" s="584"/>
      <c r="G683" s="584"/>
      <c r="H683" s="584"/>
      <c r="I683" s="584"/>
      <c r="J683" s="584"/>
      <c r="K683" s="584"/>
      <c r="L683" s="584"/>
      <c r="M683" s="584"/>
      <c r="N683" s="584"/>
      <c r="O683" s="584"/>
      <c r="P683" s="584"/>
      <c r="Q683" s="584"/>
      <c r="R683" s="584"/>
      <c r="S683" s="584"/>
      <c r="T683" s="584"/>
      <c r="U683" s="584"/>
      <c r="V683" s="584"/>
      <c r="W683" s="584"/>
    </row>
    <row r="684" spans="1:23" ht="16.5" customHeight="1">
      <c r="A684" s="584"/>
      <c r="B684" s="584"/>
      <c r="C684" s="592"/>
      <c r="D684" s="584"/>
      <c r="E684" s="584"/>
      <c r="F684" s="584"/>
      <c r="G684" s="584"/>
      <c r="H684" s="584"/>
      <c r="I684" s="584"/>
      <c r="J684" s="584"/>
      <c r="K684" s="584"/>
      <c r="L684" s="584"/>
      <c r="M684" s="584"/>
      <c r="N684" s="584"/>
      <c r="O684" s="584"/>
      <c r="P684" s="584"/>
      <c r="Q684" s="584"/>
      <c r="R684" s="584"/>
      <c r="S684" s="584"/>
      <c r="T684" s="584"/>
      <c r="U684" s="584"/>
      <c r="V684" s="584"/>
      <c r="W684" s="584"/>
    </row>
    <row r="685" spans="1:23" ht="16.5" customHeight="1">
      <c r="A685" s="584"/>
      <c r="B685" s="584"/>
      <c r="C685" s="592"/>
      <c r="D685" s="584"/>
      <c r="E685" s="584"/>
      <c r="F685" s="584"/>
      <c r="G685" s="584"/>
      <c r="H685" s="584"/>
      <c r="I685" s="584"/>
      <c r="J685" s="584"/>
      <c r="K685" s="584"/>
      <c r="L685" s="584"/>
      <c r="M685" s="584"/>
      <c r="N685" s="584"/>
      <c r="O685" s="584"/>
      <c r="P685" s="584"/>
      <c r="Q685" s="584"/>
      <c r="R685" s="584"/>
      <c r="S685" s="584"/>
      <c r="T685" s="584"/>
      <c r="U685" s="584"/>
      <c r="V685" s="584"/>
      <c r="W685" s="584"/>
    </row>
    <row r="686" spans="1:23" ht="16.5" customHeight="1">
      <c r="A686" s="584"/>
      <c r="B686" s="584"/>
      <c r="C686" s="592"/>
      <c r="D686" s="584"/>
      <c r="E686" s="584"/>
      <c r="F686" s="584"/>
      <c r="G686" s="584"/>
      <c r="H686" s="584"/>
      <c r="I686" s="584"/>
      <c r="J686" s="584"/>
      <c r="K686" s="584"/>
      <c r="L686" s="584"/>
      <c r="M686" s="584"/>
      <c r="N686" s="584"/>
      <c r="O686" s="584"/>
      <c r="P686" s="584"/>
      <c r="Q686" s="584"/>
      <c r="R686" s="584"/>
      <c r="S686" s="584"/>
      <c r="T686" s="584"/>
      <c r="U686" s="584"/>
      <c r="V686" s="584"/>
      <c r="W686" s="584"/>
    </row>
    <row r="687" spans="1:23" ht="16.5" customHeight="1">
      <c r="A687" s="584"/>
      <c r="B687" s="584"/>
      <c r="C687" s="592"/>
      <c r="D687" s="584"/>
      <c r="E687" s="584"/>
      <c r="F687" s="584"/>
      <c r="G687" s="584"/>
      <c r="H687" s="584"/>
      <c r="I687" s="584"/>
      <c r="J687" s="584"/>
      <c r="K687" s="584"/>
      <c r="L687" s="584"/>
      <c r="M687" s="584"/>
      <c r="N687" s="584"/>
      <c r="O687" s="584"/>
      <c r="P687" s="584"/>
      <c r="Q687" s="584"/>
      <c r="R687" s="584"/>
      <c r="S687" s="584"/>
      <c r="T687" s="584"/>
      <c r="U687" s="584"/>
      <c r="V687" s="584"/>
      <c r="W687" s="584"/>
    </row>
    <row r="688" spans="1:23" ht="16.5" customHeight="1">
      <c r="A688" s="584"/>
      <c r="B688" s="584"/>
      <c r="C688" s="592"/>
      <c r="D688" s="584"/>
      <c r="E688" s="584"/>
      <c r="F688" s="584"/>
      <c r="G688" s="584"/>
      <c r="H688" s="584"/>
      <c r="I688" s="584"/>
      <c r="J688" s="584"/>
      <c r="K688" s="584"/>
      <c r="L688" s="584"/>
      <c r="M688" s="584"/>
      <c r="N688" s="584"/>
      <c r="O688" s="584"/>
      <c r="P688" s="584"/>
      <c r="Q688" s="584"/>
      <c r="R688" s="584"/>
      <c r="S688" s="584"/>
      <c r="T688" s="584"/>
      <c r="U688" s="584"/>
      <c r="V688" s="584"/>
      <c r="W688" s="584"/>
    </row>
    <row r="689" spans="1:23" ht="16.5" customHeight="1">
      <c r="A689" s="584"/>
      <c r="B689" s="584"/>
      <c r="C689" s="592"/>
      <c r="D689" s="584"/>
      <c r="E689" s="584"/>
      <c r="F689" s="584"/>
      <c r="G689" s="584"/>
      <c r="H689" s="584"/>
      <c r="I689" s="584"/>
      <c r="J689" s="584"/>
      <c r="K689" s="584"/>
      <c r="L689" s="584"/>
      <c r="M689" s="584"/>
      <c r="N689" s="584"/>
      <c r="O689" s="584"/>
      <c r="P689" s="584"/>
      <c r="Q689" s="584"/>
      <c r="R689" s="584"/>
      <c r="S689" s="584"/>
      <c r="T689" s="584"/>
      <c r="U689" s="584"/>
      <c r="V689" s="584"/>
      <c r="W689" s="584"/>
    </row>
    <row r="690" spans="1:23" ht="16.5" customHeight="1">
      <c r="A690" s="584"/>
      <c r="B690" s="584"/>
      <c r="C690" s="592"/>
      <c r="D690" s="584"/>
      <c r="E690" s="584"/>
      <c r="F690" s="584"/>
      <c r="G690" s="584"/>
      <c r="H690" s="584"/>
      <c r="I690" s="584"/>
      <c r="J690" s="584"/>
      <c r="K690" s="584"/>
      <c r="L690" s="584"/>
      <c r="M690" s="584"/>
      <c r="N690" s="584"/>
      <c r="O690" s="584"/>
      <c r="P690" s="584"/>
      <c r="Q690" s="584"/>
      <c r="R690" s="584"/>
      <c r="S690" s="584"/>
      <c r="T690" s="584"/>
      <c r="U690" s="584"/>
      <c r="V690" s="584"/>
      <c r="W690" s="584"/>
    </row>
    <row r="691" spans="1:23" ht="16.5" customHeight="1">
      <c r="A691" s="584"/>
      <c r="B691" s="584"/>
      <c r="C691" s="592"/>
      <c r="D691" s="584"/>
      <c r="E691" s="584"/>
      <c r="F691" s="584"/>
      <c r="G691" s="584"/>
      <c r="H691" s="584"/>
      <c r="I691" s="584"/>
      <c r="J691" s="584"/>
      <c r="K691" s="584"/>
      <c r="L691" s="584"/>
      <c r="M691" s="584"/>
      <c r="N691" s="584"/>
      <c r="O691" s="584"/>
      <c r="P691" s="584"/>
      <c r="Q691" s="584"/>
      <c r="R691" s="584"/>
      <c r="S691" s="584"/>
      <c r="T691" s="584"/>
      <c r="U691" s="584"/>
      <c r="V691" s="584"/>
      <c r="W691" s="584"/>
    </row>
    <row r="692" spans="1:23" ht="16.5" customHeight="1">
      <c r="A692" s="584"/>
      <c r="B692" s="584"/>
      <c r="C692" s="592"/>
      <c r="D692" s="584"/>
      <c r="E692" s="584"/>
      <c r="F692" s="584"/>
      <c r="G692" s="584"/>
      <c r="H692" s="584"/>
      <c r="I692" s="584"/>
      <c r="J692" s="584"/>
      <c r="K692" s="584"/>
      <c r="L692" s="584"/>
      <c r="M692" s="584"/>
      <c r="N692" s="584"/>
      <c r="O692" s="584"/>
      <c r="P692" s="584"/>
      <c r="Q692" s="584"/>
      <c r="R692" s="584"/>
      <c r="S692" s="584"/>
      <c r="T692" s="584"/>
      <c r="U692" s="584"/>
      <c r="V692" s="584"/>
      <c r="W692" s="584"/>
    </row>
    <row r="693" spans="1:23" ht="16.5" customHeight="1">
      <c r="A693" s="584"/>
      <c r="B693" s="584"/>
      <c r="C693" s="592"/>
      <c r="D693" s="584"/>
      <c r="E693" s="584"/>
      <c r="F693" s="584"/>
      <c r="G693" s="584"/>
      <c r="H693" s="584"/>
      <c r="I693" s="584"/>
      <c r="J693" s="584"/>
      <c r="K693" s="584"/>
      <c r="L693" s="584"/>
      <c r="M693" s="584"/>
      <c r="N693" s="584"/>
      <c r="O693" s="584"/>
      <c r="P693" s="584"/>
      <c r="Q693" s="584"/>
      <c r="R693" s="584"/>
      <c r="S693" s="584"/>
      <c r="T693" s="584"/>
      <c r="U693" s="584"/>
      <c r="V693" s="584"/>
      <c r="W693" s="584"/>
    </row>
    <row r="694" spans="1:23" ht="16.5" customHeight="1">
      <c r="A694" s="584"/>
      <c r="B694" s="584"/>
      <c r="C694" s="592"/>
      <c r="D694" s="584"/>
      <c r="E694" s="584"/>
      <c r="F694" s="584"/>
      <c r="G694" s="584"/>
      <c r="H694" s="584"/>
      <c r="I694" s="584"/>
      <c r="J694" s="584"/>
      <c r="K694" s="584"/>
      <c r="L694" s="584"/>
      <c r="M694" s="584"/>
      <c r="N694" s="584"/>
      <c r="O694" s="584"/>
      <c r="P694" s="584"/>
      <c r="Q694" s="584"/>
      <c r="R694" s="584"/>
      <c r="S694" s="584"/>
      <c r="T694" s="584"/>
      <c r="U694" s="584"/>
      <c r="V694" s="584"/>
      <c r="W694" s="584"/>
    </row>
    <row r="695" spans="1:23" ht="16.5" customHeight="1">
      <c r="A695" s="584"/>
      <c r="B695" s="584"/>
      <c r="C695" s="592"/>
      <c r="D695" s="584"/>
      <c r="E695" s="584"/>
      <c r="F695" s="584"/>
      <c r="G695" s="584"/>
      <c r="H695" s="584"/>
      <c r="I695" s="584"/>
      <c r="J695" s="584"/>
      <c r="K695" s="584"/>
      <c r="L695" s="584"/>
      <c r="M695" s="584"/>
      <c r="N695" s="584"/>
      <c r="O695" s="584"/>
      <c r="P695" s="584"/>
      <c r="Q695" s="584"/>
      <c r="R695" s="584"/>
      <c r="S695" s="584"/>
      <c r="T695" s="584"/>
      <c r="U695" s="584"/>
      <c r="V695" s="584"/>
      <c r="W695" s="584"/>
    </row>
    <row r="696" spans="1:23" ht="16.5" customHeight="1">
      <c r="A696" s="584"/>
      <c r="B696" s="584"/>
      <c r="C696" s="592"/>
      <c r="D696" s="584"/>
      <c r="E696" s="584"/>
      <c r="F696" s="584"/>
      <c r="G696" s="584"/>
      <c r="H696" s="584"/>
      <c r="I696" s="584"/>
      <c r="J696" s="584"/>
      <c r="K696" s="584"/>
      <c r="L696" s="584"/>
      <c r="M696" s="584"/>
      <c r="N696" s="584"/>
      <c r="O696" s="584"/>
      <c r="P696" s="584"/>
      <c r="Q696" s="584"/>
      <c r="R696" s="584"/>
      <c r="S696" s="584"/>
      <c r="T696" s="584"/>
      <c r="U696" s="584"/>
      <c r="V696" s="584"/>
      <c r="W696" s="584"/>
    </row>
    <row r="697" spans="1:23" ht="16.5" customHeight="1">
      <c r="A697" s="584"/>
      <c r="B697" s="584"/>
      <c r="C697" s="592"/>
      <c r="D697" s="584"/>
      <c r="E697" s="584"/>
      <c r="F697" s="584"/>
      <c r="G697" s="584"/>
      <c r="H697" s="584"/>
      <c r="I697" s="584"/>
      <c r="J697" s="584"/>
      <c r="K697" s="584"/>
      <c r="L697" s="584"/>
      <c r="M697" s="584"/>
      <c r="N697" s="584"/>
      <c r="O697" s="584"/>
      <c r="P697" s="584"/>
      <c r="Q697" s="584"/>
      <c r="R697" s="584"/>
      <c r="S697" s="584"/>
      <c r="T697" s="584"/>
      <c r="U697" s="584"/>
      <c r="V697" s="584"/>
      <c r="W697" s="584"/>
    </row>
    <row r="698" spans="1:23" ht="16.5" customHeight="1">
      <c r="A698" s="584"/>
      <c r="B698" s="584"/>
      <c r="C698" s="592"/>
      <c r="D698" s="584"/>
      <c r="E698" s="584"/>
      <c r="F698" s="584"/>
      <c r="G698" s="584"/>
      <c r="H698" s="584"/>
      <c r="I698" s="584"/>
      <c r="J698" s="584"/>
      <c r="K698" s="584"/>
      <c r="L698" s="584"/>
      <c r="M698" s="584"/>
      <c r="N698" s="584"/>
      <c r="O698" s="584"/>
      <c r="P698" s="584"/>
      <c r="Q698" s="584"/>
      <c r="R698" s="584"/>
      <c r="S698" s="584"/>
      <c r="T698" s="584"/>
      <c r="U698" s="584"/>
      <c r="V698" s="584"/>
      <c r="W698" s="584"/>
    </row>
    <row r="699" spans="1:23" ht="16.5" customHeight="1">
      <c r="A699" s="584"/>
      <c r="B699" s="584"/>
      <c r="C699" s="592"/>
      <c r="D699" s="584"/>
      <c r="E699" s="584"/>
      <c r="F699" s="584"/>
      <c r="G699" s="584"/>
      <c r="H699" s="584"/>
      <c r="I699" s="584"/>
      <c r="J699" s="584"/>
      <c r="K699" s="584"/>
      <c r="L699" s="584"/>
      <c r="M699" s="584"/>
      <c r="N699" s="584"/>
      <c r="O699" s="584"/>
      <c r="P699" s="584"/>
      <c r="Q699" s="584"/>
      <c r="R699" s="584"/>
      <c r="S699" s="584"/>
      <c r="T699" s="584"/>
      <c r="U699" s="584"/>
      <c r="V699" s="584"/>
      <c r="W699" s="584"/>
    </row>
    <row r="700" spans="1:23" ht="16.5" customHeight="1">
      <c r="A700" s="584"/>
      <c r="B700" s="584"/>
      <c r="C700" s="592"/>
      <c r="D700" s="584"/>
      <c r="E700" s="584"/>
      <c r="F700" s="584"/>
      <c r="G700" s="584"/>
      <c r="H700" s="584"/>
      <c r="I700" s="584"/>
      <c r="J700" s="584"/>
      <c r="K700" s="584"/>
      <c r="L700" s="584"/>
      <c r="M700" s="584"/>
      <c r="N700" s="584"/>
      <c r="O700" s="584"/>
      <c r="P700" s="584"/>
      <c r="Q700" s="584"/>
      <c r="R700" s="584"/>
      <c r="S700" s="584"/>
      <c r="T700" s="584"/>
      <c r="U700" s="584"/>
      <c r="V700" s="584"/>
      <c r="W700" s="584"/>
    </row>
    <row r="701" spans="1:23" ht="16.5" customHeight="1">
      <c r="A701" s="584"/>
      <c r="B701" s="584"/>
      <c r="C701" s="592"/>
      <c r="D701" s="584"/>
      <c r="E701" s="584"/>
      <c r="F701" s="584"/>
      <c r="G701" s="584"/>
      <c r="H701" s="584"/>
      <c r="I701" s="584"/>
      <c r="J701" s="584"/>
      <c r="K701" s="584"/>
      <c r="L701" s="584"/>
      <c r="M701" s="584"/>
      <c r="N701" s="584"/>
      <c r="O701" s="584"/>
      <c r="P701" s="584"/>
      <c r="Q701" s="584"/>
      <c r="R701" s="584"/>
      <c r="S701" s="584"/>
      <c r="T701" s="584"/>
      <c r="U701" s="584"/>
      <c r="V701" s="584"/>
      <c r="W701" s="584"/>
    </row>
    <row r="702" spans="1:23" ht="16.5" customHeight="1">
      <c r="A702" s="584"/>
      <c r="B702" s="584"/>
      <c r="C702" s="592"/>
      <c r="D702" s="584"/>
      <c r="E702" s="584"/>
      <c r="F702" s="584"/>
      <c r="G702" s="584"/>
      <c r="H702" s="584"/>
      <c r="I702" s="584"/>
      <c r="J702" s="584"/>
      <c r="K702" s="584"/>
      <c r="L702" s="584"/>
      <c r="M702" s="584"/>
      <c r="N702" s="584"/>
      <c r="O702" s="584"/>
      <c r="P702" s="584"/>
      <c r="Q702" s="584"/>
      <c r="R702" s="584"/>
      <c r="S702" s="584"/>
      <c r="T702" s="584"/>
      <c r="U702" s="584"/>
      <c r="V702" s="584"/>
      <c r="W702" s="584"/>
    </row>
    <row r="703" spans="1:23" ht="16.5" customHeight="1">
      <c r="A703" s="584"/>
      <c r="B703" s="584"/>
      <c r="C703" s="592"/>
      <c r="D703" s="584"/>
      <c r="E703" s="584"/>
      <c r="F703" s="584"/>
      <c r="G703" s="584"/>
      <c r="H703" s="584"/>
      <c r="I703" s="584"/>
      <c r="J703" s="584"/>
      <c r="K703" s="584"/>
      <c r="L703" s="584"/>
      <c r="M703" s="584"/>
      <c r="N703" s="584"/>
      <c r="O703" s="584"/>
      <c r="P703" s="584"/>
      <c r="Q703" s="584"/>
      <c r="R703" s="584"/>
      <c r="S703" s="584"/>
      <c r="T703" s="584"/>
      <c r="U703" s="584"/>
      <c r="V703" s="584"/>
      <c r="W703" s="584"/>
    </row>
    <row r="704" spans="1:23" ht="16.5" customHeight="1">
      <c r="A704" s="584"/>
      <c r="B704" s="584"/>
      <c r="C704" s="592"/>
      <c r="D704" s="584"/>
      <c r="E704" s="584"/>
      <c r="F704" s="584"/>
      <c r="G704" s="584"/>
      <c r="H704" s="584"/>
      <c r="I704" s="584"/>
      <c r="J704" s="584"/>
      <c r="K704" s="584"/>
      <c r="L704" s="584"/>
      <c r="M704" s="584"/>
      <c r="N704" s="584"/>
      <c r="O704" s="584"/>
      <c r="P704" s="584"/>
      <c r="Q704" s="584"/>
      <c r="R704" s="584"/>
      <c r="S704" s="584"/>
      <c r="T704" s="584"/>
      <c r="U704" s="584"/>
      <c r="V704" s="584"/>
      <c r="W704" s="584"/>
    </row>
    <row r="705" spans="1:23" ht="16.5" customHeight="1">
      <c r="A705" s="584"/>
      <c r="B705" s="584"/>
      <c r="C705" s="592"/>
      <c r="D705" s="584"/>
      <c r="E705" s="584"/>
      <c r="F705" s="584"/>
      <c r="G705" s="584"/>
      <c r="H705" s="584"/>
      <c r="I705" s="584"/>
      <c r="J705" s="584"/>
      <c r="K705" s="584"/>
      <c r="L705" s="584"/>
      <c r="M705" s="584"/>
      <c r="N705" s="584"/>
      <c r="O705" s="584"/>
      <c r="P705" s="584"/>
      <c r="Q705" s="584"/>
      <c r="R705" s="584"/>
      <c r="S705" s="584"/>
      <c r="T705" s="584"/>
      <c r="U705" s="584"/>
      <c r="V705" s="584"/>
      <c r="W705" s="584"/>
    </row>
    <row r="706" spans="1:23" ht="16.5" customHeight="1">
      <c r="A706" s="584"/>
      <c r="B706" s="584"/>
      <c r="C706" s="592"/>
      <c r="D706" s="584"/>
      <c r="E706" s="584"/>
      <c r="F706" s="584"/>
      <c r="G706" s="584"/>
      <c r="H706" s="584"/>
      <c r="I706" s="584"/>
      <c r="J706" s="584"/>
      <c r="K706" s="584"/>
      <c r="L706" s="584"/>
      <c r="M706" s="584"/>
      <c r="N706" s="584"/>
      <c r="O706" s="584"/>
      <c r="P706" s="584"/>
      <c r="Q706" s="584"/>
      <c r="R706" s="584"/>
      <c r="S706" s="584"/>
      <c r="T706" s="584"/>
      <c r="U706" s="584"/>
      <c r="V706" s="584"/>
      <c r="W706" s="584"/>
    </row>
    <row r="707" spans="1:23" ht="16.5" customHeight="1">
      <c r="A707" s="584"/>
      <c r="B707" s="584"/>
      <c r="C707" s="592"/>
      <c r="D707" s="584"/>
      <c r="E707" s="584"/>
      <c r="F707" s="584"/>
      <c r="G707" s="584"/>
      <c r="H707" s="584"/>
      <c r="I707" s="584"/>
      <c r="J707" s="584"/>
      <c r="K707" s="584"/>
      <c r="L707" s="584"/>
      <c r="M707" s="584"/>
      <c r="N707" s="584"/>
      <c r="O707" s="584"/>
      <c r="P707" s="584"/>
      <c r="Q707" s="584"/>
      <c r="R707" s="584"/>
      <c r="S707" s="584"/>
      <c r="T707" s="584"/>
      <c r="U707" s="584"/>
      <c r="V707" s="584"/>
      <c r="W707" s="584"/>
    </row>
    <row r="708" spans="1:23" ht="16.5" customHeight="1">
      <c r="A708" s="584"/>
      <c r="B708" s="584"/>
      <c r="C708" s="592"/>
      <c r="D708" s="584"/>
      <c r="E708" s="584"/>
      <c r="F708" s="584"/>
      <c r="G708" s="584"/>
      <c r="H708" s="584"/>
      <c r="I708" s="584"/>
      <c r="J708" s="584"/>
      <c r="K708" s="584"/>
      <c r="L708" s="584"/>
      <c r="M708" s="584"/>
      <c r="N708" s="584"/>
      <c r="O708" s="584"/>
      <c r="P708" s="584"/>
      <c r="Q708" s="584"/>
      <c r="R708" s="584"/>
      <c r="S708" s="584"/>
      <c r="T708" s="584"/>
      <c r="U708" s="584"/>
      <c r="V708" s="584"/>
      <c r="W708" s="584"/>
    </row>
    <row r="709" spans="1:23" ht="16.5" customHeight="1">
      <c r="A709" s="584"/>
      <c r="B709" s="584"/>
      <c r="C709" s="592"/>
      <c r="D709" s="584"/>
      <c r="E709" s="584"/>
      <c r="F709" s="584"/>
      <c r="G709" s="584"/>
      <c r="H709" s="584"/>
      <c r="I709" s="584"/>
      <c r="J709" s="584"/>
      <c r="K709" s="584"/>
      <c r="L709" s="584"/>
      <c r="M709" s="584"/>
      <c r="N709" s="584"/>
      <c r="O709" s="584"/>
      <c r="P709" s="584"/>
      <c r="Q709" s="584"/>
      <c r="R709" s="584"/>
      <c r="S709" s="584"/>
      <c r="T709" s="584"/>
      <c r="U709" s="584"/>
      <c r="V709" s="584"/>
      <c r="W709" s="584"/>
    </row>
    <row r="710" spans="1:23" ht="16.5" customHeight="1">
      <c r="A710" s="584"/>
      <c r="B710" s="584"/>
      <c r="C710" s="592"/>
      <c r="D710" s="584"/>
      <c r="E710" s="584"/>
      <c r="F710" s="584"/>
      <c r="G710" s="584"/>
      <c r="H710" s="584"/>
      <c r="I710" s="584"/>
      <c r="J710" s="584"/>
      <c r="K710" s="584"/>
      <c r="L710" s="584"/>
      <c r="M710" s="584"/>
      <c r="N710" s="584"/>
      <c r="O710" s="584"/>
      <c r="P710" s="584"/>
      <c r="Q710" s="584"/>
      <c r="R710" s="584"/>
      <c r="S710" s="584"/>
      <c r="T710" s="584"/>
      <c r="U710" s="584"/>
      <c r="V710" s="584"/>
      <c r="W710" s="584"/>
    </row>
    <row r="711" spans="1:23" ht="16.5" customHeight="1">
      <c r="A711" s="584"/>
      <c r="B711" s="584"/>
      <c r="C711" s="592"/>
      <c r="D711" s="584"/>
      <c r="E711" s="584"/>
      <c r="F711" s="584"/>
      <c r="G711" s="584"/>
      <c r="H711" s="584"/>
      <c r="I711" s="584"/>
      <c r="J711" s="584"/>
      <c r="K711" s="584"/>
      <c r="L711" s="584"/>
      <c r="M711" s="584"/>
      <c r="N711" s="584"/>
      <c r="O711" s="584"/>
      <c r="P711" s="584"/>
      <c r="Q711" s="584"/>
      <c r="R711" s="584"/>
      <c r="S711" s="584"/>
      <c r="T711" s="584"/>
      <c r="U711" s="584"/>
      <c r="V711" s="584"/>
      <c r="W711" s="584"/>
    </row>
    <row r="712" spans="1:23" ht="16.5" customHeight="1">
      <c r="A712" s="584"/>
      <c r="B712" s="584"/>
      <c r="C712" s="592"/>
      <c r="D712" s="584"/>
      <c r="E712" s="584"/>
      <c r="F712" s="584"/>
      <c r="G712" s="584"/>
      <c r="H712" s="584"/>
      <c r="I712" s="584"/>
      <c r="J712" s="584"/>
      <c r="K712" s="584"/>
      <c r="L712" s="584"/>
      <c r="M712" s="584"/>
      <c r="N712" s="584"/>
      <c r="O712" s="584"/>
      <c r="P712" s="584"/>
      <c r="Q712" s="584"/>
      <c r="R712" s="584"/>
      <c r="S712" s="584"/>
      <c r="T712" s="584"/>
      <c r="U712" s="584"/>
      <c r="V712" s="584"/>
      <c r="W712" s="584"/>
    </row>
    <row r="713" spans="1:23" ht="16.5" customHeight="1">
      <c r="A713" s="584"/>
      <c r="B713" s="584"/>
      <c r="C713" s="592"/>
      <c r="D713" s="584"/>
      <c r="E713" s="584"/>
      <c r="F713" s="584"/>
      <c r="G713" s="584"/>
      <c r="H713" s="584"/>
      <c r="I713" s="584"/>
      <c r="J713" s="584"/>
      <c r="K713" s="584"/>
      <c r="L713" s="584"/>
      <c r="M713" s="584"/>
      <c r="N713" s="584"/>
      <c r="O713" s="584"/>
      <c r="P713" s="584"/>
      <c r="Q713" s="584"/>
      <c r="R713" s="584"/>
      <c r="S713" s="584"/>
      <c r="T713" s="584"/>
      <c r="U713" s="584"/>
      <c r="V713" s="584"/>
      <c r="W713" s="584"/>
    </row>
    <row r="714" spans="1:23" ht="16.5" customHeight="1">
      <c r="A714" s="584"/>
      <c r="B714" s="584"/>
      <c r="C714" s="592"/>
      <c r="D714" s="584"/>
      <c r="E714" s="584"/>
      <c r="F714" s="584"/>
      <c r="G714" s="584"/>
      <c r="H714" s="584"/>
      <c r="I714" s="584"/>
      <c r="J714" s="584"/>
      <c r="K714" s="584"/>
      <c r="L714" s="584"/>
      <c r="M714" s="584"/>
      <c r="N714" s="584"/>
      <c r="O714" s="584"/>
      <c r="P714" s="584"/>
      <c r="Q714" s="584"/>
      <c r="R714" s="584"/>
      <c r="S714" s="584"/>
      <c r="T714" s="584"/>
      <c r="U714" s="584"/>
      <c r="V714" s="584"/>
      <c r="W714" s="584"/>
    </row>
    <row r="715" spans="1:23" ht="16.5" customHeight="1">
      <c r="A715" s="584"/>
      <c r="B715" s="584"/>
      <c r="C715" s="592"/>
      <c r="D715" s="584"/>
      <c r="E715" s="584"/>
      <c r="F715" s="584"/>
      <c r="G715" s="584"/>
      <c r="H715" s="584"/>
      <c r="I715" s="584"/>
      <c r="J715" s="584"/>
      <c r="K715" s="584"/>
      <c r="L715" s="584"/>
      <c r="M715" s="584"/>
      <c r="N715" s="584"/>
      <c r="O715" s="584"/>
      <c r="P715" s="584"/>
      <c r="Q715" s="584"/>
      <c r="R715" s="584"/>
      <c r="S715" s="584"/>
      <c r="T715" s="584"/>
      <c r="U715" s="584"/>
      <c r="V715" s="584"/>
      <c r="W715" s="584"/>
    </row>
    <row r="716" spans="1:23" ht="16.5" customHeight="1">
      <c r="A716" s="584"/>
      <c r="B716" s="584"/>
      <c r="C716" s="592"/>
      <c r="D716" s="584"/>
      <c r="E716" s="584"/>
      <c r="F716" s="584"/>
      <c r="G716" s="584"/>
      <c r="H716" s="584"/>
      <c r="I716" s="584"/>
      <c r="J716" s="584"/>
      <c r="K716" s="584"/>
      <c r="L716" s="584"/>
      <c r="M716" s="584"/>
      <c r="N716" s="584"/>
      <c r="O716" s="584"/>
      <c r="P716" s="584"/>
      <c r="Q716" s="584"/>
      <c r="R716" s="584"/>
      <c r="S716" s="584"/>
      <c r="T716" s="584"/>
      <c r="U716" s="584"/>
      <c r="V716" s="584"/>
      <c r="W716" s="584"/>
    </row>
    <row r="717" spans="1:23" ht="16.5" customHeight="1">
      <c r="A717" s="584"/>
      <c r="B717" s="584"/>
      <c r="C717" s="592"/>
      <c r="D717" s="584"/>
      <c r="E717" s="584"/>
      <c r="F717" s="584"/>
      <c r="G717" s="584"/>
      <c r="H717" s="584"/>
      <c r="I717" s="584"/>
      <c r="J717" s="584"/>
      <c r="K717" s="584"/>
      <c r="L717" s="584"/>
      <c r="M717" s="584"/>
      <c r="N717" s="584"/>
      <c r="O717" s="584"/>
      <c r="P717" s="584"/>
      <c r="Q717" s="584"/>
      <c r="R717" s="584"/>
      <c r="S717" s="584"/>
      <c r="T717" s="584"/>
      <c r="U717" s="584"/>
      <c r="V717" s="584"/>
      <c r="W717" s="584"/>
    </row>
    <row r="718" spans="1:23" ht="16.5" customHeight="1">
      <c r="A718" s="584"/>
      <c r="B718" s="584"/>
      <c r="C718" s="592"/>
      <c r="D718" s="584"/>
      <c r="E718" s="584"/>
      <c r="F718" s="584"/>
      <c r="G718" s="584"/>
      <c r="H718" s="584"/>
      <c r="I718" s="584"/>
      <c r="J718" s="584"/>
      <c r="K718" s="584"/>
      <c r="L718" s="584"/>
      <c r="M718" s="584"/>
      <c r="N718" s="584"/>
      <c r="O718" s="584"/>
      <c r="P718" s="584"/>
      <c r="Q718" s="584"/>
      <c r="R718" s="584"/>
      <c r="S718" s="584"/>
      <c r="T718" s="584"/>
      <c r="U718" s="584"/>
      <c r="V718" s="584"/>
      <c r="W718" s="584"/>
    </row>
    <row r="719" spans="1:23" ht="16.5" customHeight="1">
      <c r="A719" s="584"/>
      <c r="B719" s="584"/>
      <c r="C719" s="592"/>
      <c r="D719" s="584"/>
      <c r="E719" s="584"/>
      <c r="F719" s="584"/>
      <c r="G719" s="584"/>
      <c r="H719" s="584"/>
      <c r="I719" s="584"/>
      <c r="J719" s="584"/>
      <c r="K719" s="584"/>
      <c r="L719" s="584"/>
      <c r="M719" s="584"/>
      <c r="N719" s="584"/>
      <c r="O719" s="584"/>
      <c r="P719" s="584"/>
      <c r="Q719" s="584"/>
      <c r="R719" s="584"/>
      <c r="S719" s="584"/>
      <c r="T719" s="584"/>
      <c r="U719" s="584"/>
      <c r="V719" s="584"/>
      <c r="W719" s="584"/>
    </row>
    <row r="720" spans="1:23" ht="16.5" customHeight="1">
      <c r="A720" s="584"/>
      <c r="B720" s="584"/>
      <c r="C720" s="592"/>
      <c r="D720" s="584"/>
      <c r="E720" s="584"/>
      <c r="F720" s="584"/>
      <c r="G720" s="584"/>
      <c r="H720" s="584"/>
      <c r="I720" s="584"/>
      <c r="J720" s="584"/>
      <c r="K720" s="584"/>
      <c r="L720" s="584"/>
      <c r="M720" s="584"/>
      <c r="N720" s="584"/>
      <c r="O720" s="584"/>
      <c r="P720" s="584"/>
      <c r="Q720" s="584"/>
      <c r="R720" s="584"/>
      <c r="S720" s="584"/>
      <c r="T720" s="584"/>
      <c r="U720" s="584"/>
      <c r="V720" s="584"/>
      <c r="W720" s="584"/>
    </row>
    <row r="721" spans="1:23" ht="16.5" customHeight="1">
      <c r="A721" s="584"/>
      <c r="B721" s="584"/>
      <c r="C721" s="592"/>
      <c r="D721" s="584"/>
      <c r="E721" s="584"/>
      <c r="F721" s="584"/>
      <c r="G721" s="584"/>
      <c r="H721" s="584"/>
      <c r="I721" s="584"/>
      <c r="J721" s="584"/>
      <c r="K721" s="584"/>
      <c r="L721" s="584"/>
      <c r="M721" s="584"/>
      <c r="N721" s="584"/>
      <c r="O721" s="584"/>
      <c r="P721" s="584"/>
      <c r="Q721" s="584"/>
      <c r="R721" s="584"/>
      <c r="S721" s="584"/>
      <c r="T721" s="584"/>
      <c r="U721" s="584"/>
      <c r="V721" s="584"/>
      <c r="W721" s="584"/>
    </row>
    <row r="722" spans="1:23" ht="16.5" customHeight="1">
      <c r="A722" s="584"/>
      <c r="B722" s="584"/>
      <c r="C722" s="592"/>
      <c r="D722" s="584"/>
      <c r="E722" s="584"/>
      <c r="F722" s="584"/>
      <c r="G722" s="584"/>
      <c r="H722" s="584"/>
      <c r="I722" s="584"/>
      <c r="J722" s="584"/>
      <c r="K722" s="584"/>
      <c r="L722" s="584"/>
      <c r="M722" s="584"/>
      <c r="N722" s="584"/>
      <c r="O722" s="584"/>
      <c r="P722" s="584"/>
      <c r="Q722" s="584"/>
      <c r="R722" s="584"/>
      <c r="S722" s="584"/>
      <c r="T722" s="584"/>
      <c r="U722" s="584"/>
      <c r="V722" s="584"/>
      <c r="W722" s="584"/>
    </row>
    <row r="723" spans="1:23" ht="16.5" customHeight="1">
      <c r="A723" s="584"/>
      <c r="B723" s="584"/>
      <c r="C723" s="592"/>
      <c r="D723" s="584"/>
      <c r="E723" s="584"/>
      <c r="F723" s="584"/>
      <c r="G723" s="584"/>
      <c r="H723" s="584"/>
      <c r="I723" s="584"/>
      <c r="J723" s="584"/>
      <c r="K723" s="584"/>
      <c r="L723" s="584"/>
      <c r="M723" s="584"/>
      <c r="N723" s="584"/>
      <c r="O723" s="584"/>
      <c r="P723" s="584"/>
      <c r="Q723" s="584"/>
      <c r="R723" s="584"/>
      <c r="S723" s="584"/>
      <c r="T723" s="584"/>
      <c r="U723" s="584"/>
      <c r="V723" s="584"/>
      <c r="W723" s="584"/>
    </row>
    <row r="724" spans="1:23" ht="16.5" customHeight="1">
      <c r="A724" s="584"/>
      <c r="B724" s="584"/>
      <c r="C724" s="592"/>
      <c r="D724" s="584"/>
      <c r="E724" s="584"/>
      <c r="F724" s="584"/>
      <c r="G724" s="584"/>
      <c r="H724" s="584"/>
      <c r="I724" s="584"/>
      <c r="J724" s="584"/>
      <c r="K724" s="584"/>
      <c r="L724" s="584"/>
      <c r="M724" s="584"/>
      <c r="N724" s="584"/>
      <c r="O724" s="584"/>
      <c r="P724" s="584"/>
      <c r="Q724" s="584"/>
      <c r="R724" s="584"/>
      <c r="S724" s="584"/>
      <c r="T724" s="584"/>
      <c r="U724" s="584"/>
      <c r="V724" s="584"/>
      <c r="W724" s="584"/>
    </row>
    <row r="725" spans="1:23" ht="16.5" customHeight="1">
      <c r="A725" s="584"/>
      <c r="B725" s="584"/>
      <c r="C725" s="592"/>
      <c r="D725" s="584"/>
      <c r="E725" s="584"/>
      <c r="F725" s="584"/>
      <c r="G725" s="584"/>
      <c r="H725" s="584"/>
      <c r="I725" s="584"/>
      <c r="J725" s="584"/>
      <c r="K725" s="584"/>
      <c r="L725" s="584"/>
      <c r="M725" s="584"/>
      <c r="N725" s="584"/>
      <c r="O725" s="584"/>
      <c r="P725" s="584"/>
      <c r="Q725" s="584"/>
      <c r="R725" s="584"/>
      <c r="S725" s="584"/>
      <c r="T725" s="584"/>
      <c r="U725" s="584"/>
      <c r="V725" s="584"/>
      <c r="W725" s="584"/>
    </row>
    <row r="726" spans="1:23" ht="16.5" customHeight="1">
      <c r="A726" s="584"/>
      <c r="B726" s="584"/>
      <c r="C726" s="592"/>
      <c r="D726" s="584"/>
      <c r="E726" s="584"/>
      <c r="F726" s="584"/>
      <c r="G726" s="584"/>
      <c r="H726" s="584"/>
      <c r="I726" s="584"/>
      <c r="J726" s="584"/>
      <c r="K726" s="584"/>
      <c r="L726" s="584"/>
      <c r="M726" s="584"/>
      <c r="N726" s="584"/>
      <c r="O726" s="584"/>
      <c r="P726" s="584"/>
      <c r="Q726" s="584"/>
      <c r="R726" s="584"/>
      <c r="S726" s="584"/>
      <c r="T726" s="584"/>
      <c r="U726" s="584"/>
      <c r="V726" s="584"/>
      <c r="W726" s="584"/>
    </row>
    <row r="727" spans="1:23" ht="16.5" customHeight="1">
      <c r="A727" s="584"/>
      <c r="B727" s="584"/>
      <c r="C727" s="592"/>
      <c r="D727" s="584"/>
      <c r="E727" s="584"/>
      <c r="F727" s="584"/>
      <c r="G727" s="584"/>
      <c r="H727" s="584"/>
      <c r="I727" s="584"/>
      <c r="J727" s="584"/>
      <c r="K727" s="584"/>
      <c r="L727" s="584"/>
      <c r="M727" s="584"/>
      <c r="N727" s="584"/>
      <c r="O727" s="584"/>
      <c r="P727" s="584"/>
      <c r="Q727" s="584"/>
      <c r="R727" s="584"/>
      <c r="S727" s="584"/>
      <c r="T727" s="584"/>
      <c r="U727" s="584"/>
      <c r="V727" s="584"/>
      <c r="W727" s="584"/>
    </row>
    <row r="728" spans="1:23" ht="16.5" customHeight="1">
      <c r="A728" s="584"/>
      <c r="B728" s="584"/>
      <c r="C728" s="592"/>
      <c r="D728" s="584"/>
      <c r="E728" s="584"/>
      <c r="F728" s="584"/>
      <c r="G728" s="584"/>
      <c r="H728" s="584"/>
      <c r="I728" s="584"/>
      <c r="J728" s="584"/>
      <c r="K728" s="584"/>
      <c r="L728" s="584"/>
      <c r="M728" s="584"/>
      <c r="N728" s="584"/>
      <c r="O728" s="584"/>
      <c r="P728" s="584"/>
      <c r="Q728" s="584"/>
      <c r="R728" s="584"/>
      <c r="S728" s="584"/>
      <c r="T728" s="584"/>
      <c r="U728" s="584"/>
      <c r="V728" s="584"/>
      <c r="W728" s="584"/>
    </row>
    <row r="729" spans="1:23" ht="16.5" customHeight="1">
      <c r="A729" s="584"/>
      <c r="B729" s="584"/>
      <c r="C729" s="592"/>
      <c r="D729" s="584"/>
      <c r="E729" s="584"/>
      <c r="F729" s="584"/>
      <c r="G729" s="584"/>
      <c r="H729" s="584"/>
      <c r="I729" s="584"/>
      <c r="J729" s="584"/>
      <c r="K729" s="584"/>
      <c r="L729" s="584"/>
      <c r="M729" s="584"/>
      <c r="N729" s="584"/>
      <c r="O729" s="584"/>
      <c r="P729" s="584"/>
      <c r="Q729" s="584"/>
      <c r="R729" s="584"/>
      <c r="S729" s="584"/>
      <c r="T729" s="584"/>
      <c r="U729" s="584"/>
      <c r="V729" s="584"/>
      <c r="W729" s="584"/>
    </row>
    <row r="730" spans="1:23" ht="16.5" customHeight="1">
      <c r="A730" s="584"/>
      <c r="B730" s="584"/>
      <c r="C730" s="592"/>
      <c r="D730" s="584"/>
      <c r="E730" s="584"/>
      <c r="F730" s="584"/>
      <c r="G730" s="584"/>
      <c r="H730" s="584"/>
      <c r="I730" s="584"/>
      <c r="J730" s="584"/>
      <c r="K730" s="584"/>
      <c r="L730" s="584"/>
      <c r="M730" s="584"/>
      <c r="N730" s="584"/>
      <c r="O730" s="584"/>
      <c r="P730" s="584"/>
      <c r="Q730" s="584"/>
      <c r="R730" s="584"/>
      <c r="S730" s="584"/>
      <c r="T730" s="584"/>
      <c r="U730" s="584"/>
      <c r="V730" s="584"/>
      <c r="W730" s="584"/>
    </row>
    <row r="731" spans="1:23" ht="16.5" customHeight="1">
      <c r="A731" s="584"/>
      <c r="B731" s="584"/>
      <c r="C731" s="592"/>
      <c r="D731" s="584"/>
      <c r="E731" s="584"/>
      <c r="F731" s="584"/>
      <c r="G731" s="584"/>
      <c r="H731" s="584"/>
      <c r="I731" s="584"/>
      <c r="J731" s="584"/>
      <c r="K731" s="584"/>
      <c r="L731" s="584"/>
      <c r="M731" s="584"/>
      <c r="N731" s="584"/>
      <c r="O731" s="584"/>
      <c r="P731" s="584"/>
      <c r="Q731" s="584"/>
      <c r="R731" s="584"/>
      <c r="S731" s="584"/>
      <c r="T731" s="584"/>
      <c r="U731" s="584"/>
      <c r="V731" s="584"/>
      <c r="W731" s="584"/>
    </row>
    <row r="732" spans="1:23" ht="16.5" customHeight="1">
      <c r="A732" s="584"/>
      <c r="B732" s="584"/>
      <c r="C732" s="592"/>
      <c r="D732" s="584"/>
      <c r="E732" s="584"/>
      <c r="F732" s="584"/>
      <c r="G732" s="584"/>
      <c r="H732" s="584"/>
      <c r="I732" s="584"/>
      <c r="J732" s="584"/>
      <c r="K732" s="584"/>
      <c r="L732" s="584"/>
      <c r="M732" s="584"/>
      <c r="N732" s="584"/>
      <c r="O732" s="584"/>
      <c r="P732" s="584"/>
      <c r="Q732" s="584"/>
      <c r="R732" s="584"/>
      <c r="S732" s="584"/>
      <c r="T732" s="584"/>
      <c r="U732" s="584"/>
      <c r="V732" s="584"/>
      <c r="W732" s="584"/>
    </row>
    <row r="733" spans="1:23" ht="16.5" customHeight="1">
      <c r="A733" s="584"/>
      <c r="B733" s="584"/>
      <c r="C733" s="592"/>
      <c r="D733" s="584"/>
      <c r="E733" s="584"/>
      <c r="F733" s="584"/>
      <c r="G733" s="584"/>
      <c r="H733" s="584"/>
      <c r="I733" s="584"/>
      <c r="J733" s="584"/>
      <c r="K733" s="584"/>
      <c r="L733" s="584"/>
      <c r="M733" s="584"/>
      <c r="N733" s="584"/>
      <c r="O733" s="584"/>
      <c r="P733" s="584"/>
      <c r="Q733" s="584"/>
      <c r="R733" s="584"/>
      <c r="S733" s="584"/>
      <c r="T733" s="584"/>
      <c r="U733" s="584"/>
      <c r="V733" s="584"/>
      <c r="W733" s="584"/>
    </row>
    <row r="734" spans="1:23" ht="16.5" customHeight="1">
      <c r="A734" s="584"/>
      <c r="B734" s="584"/>
      <c r="C734" s="592"/>
      <c r="D734" s="584"/>
      <c r="E734" s="584"/>
      <c r="F734" s="584"/>
      <c r="G734" s="584"/>
      <c r="H734" s="584"/>
      <c r="I734" s="584"/>
      <c r="J734" s="584"/>
      <c r="K734" s="584"/>
      <c r="L734" s="584"/>
      <c r="M734" s="584"/>
      <c r="N734" s="584"/>
      <c r="O734" s="584"/>
      <c r="P734" s="584"/>
      <c r="Q734" s="584"/>
      <c r="R734" s="584"/>
      <c r="S734" s="584"/>
      <c r="T734" s="584"/>
      <c r="U734" s="584"/>
      <c r="V734" s="584"/>
      <c r="W734" s="584"/>
    </row>
    <row r="735" spans="1:23" ht="16.5" customHeight="1">
      <c r="A735" s="584"/>
      <c r="B735" s="584"/>
      <c r="C735" s="592"/>
      <c r="D735" s="584"/>
      <c r="E735" s="584"/>
      <c r="F735" s="584"/>
      <c r="G735" s="584"/>
      <c r="H735" s="584"/>
      <c r="I735" s="584"/>
      <c r="J735" s="584"/>
      <c r="K735" s="584"/>
      <c r="L735" s="584"/>
      <c r="M735" s="584"/>
      <c r="N735" s="584"/>
      <c r="O735" s="584"/>
      <c r="P735" s="584"/>
      <c r="Q735" s="584"/>
      <c r="R735" s="584"/>
      <c r="S735" s="584"/>
      <c r="T735" s="584"/>
      <c r="U735" s="584"/>
      <c r="V735" s="584"/>
      <c r="W735" s="584"/>
    </row>
    <row r="736" spans="1:23" ht="16.5" customHeight="1">
      <c r="A736" s="584"/>
      <c r="B736" s="584"/>
      <c r="C736" s="592"/>
      <c r="D736" s="584"/>
      <c r="E736" s="584"/>
      <c r="F736" s="584"/>
      <c r="G736" s="584"/>
      <c r="H736" s="584"/>
      <c r="I736" s="584"/>
      <c r="J736" s="584"/>
      <c r="K736" s="584"/>
      <c r="L736" s="584"/>
      <c r="M736" s="584"/>
      <c r="N736" s="584"/>
      <c r="O736" s="584"/>
      <c r="P736" s="584"/>
      <c r="Q736" s="584"/>
      <c r="R736" s="584"/>
      <c r="S736" s="584"/>
      <c r="T736" s="584"/>
      <c r="U736" s="584"/>
      <c r="V736" s="584"/>
      <c r="W736" s="584"/>
    </row>
    <row r="737" spans="1:23" ht="16.5" customHeight="1">
      <c r="A737" s="584"/>
      <c r="B737" s="584"/>
      <c r="C737" s="592"/>
      <c r="D737" s="584"/>
      <c r="E737" s="584"/>
      <c r="F737" s="584"/>
      <c r="G737" s="584"/>
      <c r="H737" s="584"/>
      <c r="I737" s="584"/>
      <c r="J737" s="584"/>
      <c r="K737" s="584"/>
      <c r="L737" s="584"/>
      <c r="M737" s="584"/>
      <c r="N737" s="584"/>
      <c r="O737" s="584"/>
      <c r="P737" s="584"/>
      <c r="Q737" s="584"/>
      <c r="R737" s="584"/>
      <c r="S737" s="584"/>
      <c r="T737" s="584"/>
      <c r="U737" s="584"/>
      <c r="V737" s="584"/>
      <c r="W737" s="584"/>
    </row>
    <row r="738" spans="1:23" ht="16.5" customHeight="1">
      <c r="A738" s="584"/>
      <c r="B738" s="584"/>
      <c r="C738" s="592"/>
      <c r="D738" s="584"/>
      <c r="E738" s="584"/>
      <c r="F738" s="584"/>
      <c r="G738" s="584"/>
      <c r="H738" s="584"/>
      <c r="I738" s="584"/>
      <c r="J738" s="584"/>
      <c r="K738" s="584"/>
      <c r="L738" s="584"/>
      <c r="M738" s="584"/>
      <c r="N738" s="584"/>
      <c r="O738" s="584"/>
      <c r="P738" s="584"/>
      <c r="Q738" s="584"/>
      <c r="R738" s="584"/>
      <c r="S738" s="584"/>
      <c r="T738" s="584"/>
      <c r="U738" s="584"/>
      <c r="V738" s="584"/>
      <c r="W738" s="584"/>
    </row>
    <row r="739" spans="1:23" ht="16.5" customHeight="1">
      <c r="A739" s="584"/>
      <c r="B739" s="584"/>
      <c r="C739" s="592"/>
      <c r="D739" s="584"/>
      <c r="E739" s="584"/>
      <c r="F739" s="584"/>
      <c r="G739" s="584"/>
      <c r="H739" s="584"/>
      <c r="I739" s="584"/>
      <c r="J739" s="584"/>
      <c r="K739" s="584"/>
      <c r="L739" s="584"/>
      <c r="M739" s="584"/>
      <c r="N739" s="584"/>
      <c r="O739" s="584"/>
      <c r="P739" s="584"/>
      <c r="Q739" s="584"/>
      <c r="R739" s="584"/>
      <c r="S739" s="584"/>
      <c r="T739" s="584"/>
      <c r="U739" s="584"/>
      <c r="V739" s="584"/>
      <c r="W739" s="584"/>
    </row>
    <row r="740" spans="1:23" ht="16.5" customHeight="1">
      <c r="A740" s="584"/>
      <c r="B740" s="584"/>
      <c r="C740" s="592"/>
      <c r="D740" s="584"/>
      <c r="E740" s="584"/>
      <c r="F740" s="584"/>
      <c r="G740" s="584"/>
      <c r="H740" s="584"/>
      <c r="I740" s="584"/>
      <c r="J740" s="584"/>
      <c r="K740" s="584"/>
      <c r="L740" s="584"/>
      <c r="M740" s="584"/>
      <c r="N740" s="584"/>
      <c r="O740" s="584"/>
      <c r="P740" s="584"/>
      <c r="Q740" s="584"/>
      <c r="R740" s="584"/>
      <c r="S740" s="584"/>
      <c r="T740" s="584"/>
      <c r="U740" s="584"/>
      <c r="V740" s="584"/>
      <c r="W740" s="584"/>
    </row>
    <row r="741" spans="1:23" ht="16.5" customHeight="1">
      <c r="A741" s="584"/>
      <c r="B741" s="584"/>
      <c r="C741" s="592"/>
      <c r="D741" s="584"/>
      <c r="E741" s="584"/>
      <c r="F741" s="584"/>
      <c r="G741" s="584"/>
      <c r="H741" s="584"/>
      <c r="I741" s="584"/>
      <c r="J741" s="584"/>
      <c r="K741" s="584"/>
      <c r="L741" s="584"/>
      <c r="M741" s="584"/>
      <c r="N741" s="584"/>
      <c r="O741" s="584"/>
      <c r="P741" s="584"/>
      <c r="Q741" s="584"/>
      <c r="R741" s="584"/>
      <c r="S741" s="584"/>
      <c r="T741" s="584"/>
      <c r="U741" s="584"/>
      <c r="V741" s="584"/>
      <c r="W741" s="584"/>
    </row>
    <row r="742" spans="1:23" ht="16.5" customHeight="1">
      <c r="A742" s="584"/>
      <c r="B742" s="584"/>
      <c r="C742" s="592"/>
      <c r="D742" s="584"/>
      <c r="E742" s="584"/>
      <c r="F742" s="584"/>
      <c r="G742" s="584"/>
      <c r="H742" s="584"/>
      <c r="I742" s="584"/>
      <c r="J742" s="584"/>
      <c r="K742" s="584"/>
      <c r="L742" s="584"/>
      <c r="M742" s="584"/>
      <c r="N742" s="584"/>
      <c r="O742" s="584"/>
      <c r="P742" s="584"/>
      <c r="Q742" s="584"/>
      <c r="R742" s="584"/>
      <c r="S742" s="584"/>
      <c r="T742" s="584"/>
      <c r="U742" s="584"/>
      <c r="V742" s="584"/>
      <c r="W742" s="584"/>
    </row>
    <row r="743" spans="1:23" ht="16.5" customHeight="1">
      <c r="A743" s="584"/>
      <c r="B743" s="584"/>
      <c r="C743" s="592"/>
      <c r="D743" s="584"/>
      <c r="E743" s="584"/>
      <c r="F743" s="584"/>
      <c r="G743" s="584"/>
      <c r="H743" s="584"/>
      <c r="I743" s="584"/>
      <c r="J743" s="584"/>
      <c r="K743" s="584"/>
      <c r="L743" s="584"/>
      <c r="M743" s="584"/>
      <c r="N743" s="584"/>
      <c r="O743" s="584"/>
      <c r="P743" s="584"/>
      <c r="Q743" s="584"/>
      <c r="R743" s="584"/>
      <c r="S743" s="584"/>
      <c r="T743" s="584"/>
      <c r="U743" s="584"/>
      <c r="V743" s="584"/>
      <c r="W743" s="584"/>
    </row>
    <row r="744" spans="1:23" ht="16.5" customHeight="1">
      <c r="A744" s="584"/>
      <c r="B744" s="584"/>
      <c r="C744" s="592"/>
      <c r="D744" s="584"/>
      <c r="E744" s="584"/>
      <c r="F744" s="584"/>
      <c r="G744" s="584"/>
      <c r="H744" s="584"/>
      <c r="I744" s="584"/>
      <c r="J744" s="584"/>
      <c r="K744" s="584"/>
      <c r="L744" s="584"/>
      <c r="M744" s="584"/>
      <c r="N744" s="584"/>
      <c r="O744" s="584"/>
      <c r="P744" s="584"/>
      <c r="Q744" s="584"/>
      <c r="R744" s="584"/>
      <c r="S744" s="584"/>
      <c r="T744" s="584"/>
      <c r="U744" s="584"/>
      <c r="V744" s="584"/>
      <c r="W744" s="584"/>
    </row>
    <row r="745" spans="1:23" ht="16.5" customHeight="1">
      <c r="A745" s="584"/>
      <c r="B745" s="584"/>
      <c r="C745" s="592"/>
      <c r="D745" s="584"/>
      <c r="E745" s="584"/>
      <c r="F745" s="584"/>
      <c r="G745" s="584"/>
      <c r="H745" s="584"/>
      <c r="I745" s="584"/>
      <c r="J745" s="584"/>
      <c r="K745" s="584"/>
      <c r="L745" s="584"/>
      <c r="M745" s="584"/>
      <c r="N745" s="584"/>
      <c r="O745" s="584"/>
      <c r="P745" s="584"/>
      <c r="Q745" s="584"/>
      <c r="R745" s="584"/>
      <c r="S745" s="584"/>
      <c r="T745" s="584"/>
      <c r="U745" s="584"/>
      <c r="V745" s="584"/>
      <c r="W745" s="584"/>
    </row>
    <row r="746" spans="1:23" ht="16.5" customHeight="1">
      <c r="A746" s="584"/>
      <c r="B746" s="584"/>
      <c r="C746" s="592"/>
      <c r="D746" s="584"/>
      <c r="E746" s="584"/>
      <c r="F746" s="584"/>
      <c r="G746" s="584"/>
      <c r="H746" s="584"/>
      <c r="I746" s="584"/>
      <c r="J746" s="584"/>
      <c r="K746" s="584"/>
      <c r="L746" s="584"/>
      <c r="M746" s="584"/>
      <c r="N746" s="584"/>
      <c r="O746" s="584"/>
      <c r="P746" s="584"/>
      <c r="Q746" s="584"/>
      <c r="R746" s="584"/>
      <c r="S746" s="584"/>
      <c r="T746" s="584"/>
      <c r="U746" s="584"/>
      <c r="V746" s="584"/>
      <c r="W746" s="584"/>
    </row>
    <row r="747" spans="1:23" ht="16.5" customHeight="1">
      <c r="A747" s="584"/>
      <c r="B747" s="584"/>
      <c r="C747" s="592"/>
      <c r="D747" s="584"/>
      <c r="E747" s="584"/>
      <c r="F747" s="584"/>
      <c r="G747" s="584"/>
      <c r="H747" s="584"/>
      <c r="I747" s="584"/>
      <c r="J747" s="584"/>
      <c r="K747" s="584"/>
      <c r="L747" s="584"/>
      <c r="M747" s="584"/>
      <c r="N747" s="584"/>
      <c r="O747" s="584"/>
      <c r="P747" s="584"/>
      <c r="Q747" s="584"/>
      <c r="R747" s="584"/>
      <c r="S747" s="584"/>
      <c r="T747" s="584"/>
      <c r="U747" s="584"/>
      <c r="V747" s="584"/>
      <c r="W747" s="584"/>
    </row>
    <row r="748" spans="1:23" ht="16.5" customHeight="1">
      <c r="A748" s="584"/>
      <c r="B748" s="584"/>
      <c r="C748" s="592"/>
      <c r="D748" s="584"/>
      <c r="E748" s="584"/>
      <c r="F748" s="584"/>
      <c r="G748" s="584"/>
      <c r="H748" s="584"/>
      <c r="I748" s="584"/>
      <c r="J748" s="584"/>
      <c r="K748" s="584"/>
      <c r="L748" s="584"/>
      <c r="M748" s="584"/>
      <c r="N748" s="584"/>
      <c r="O748" s="584"/>
      <c r="P748" s="584"/>
      <c r="Q748" s="584"/>
      <c r="R748" s="584"/>
      <c r="S748" s="584"/>
      <c r="T748" s="584"/>
      <c r="U748" s="584"/>
      <c r="V748" s="584"/>
      <c r="W748" s="584"/>
    </row>
    <row r="749" spans="1:23" ht="16.5" customHeight="1">
      <c r="A749" s="584"/>
      <c r="B749" s="584"/>
      <c r="C749" s="592"/>
      <c r="D749" s="584"/>
      <c r="E749" s="584"/>
      <c r="F749" s="584"/>
      <c r="G749" s="584"/>
      <c r="H749" s="584"/>
      <c r="I749" s="584"/>
      <c r="J749" s="584"/>
      <c r="K749" s="584"/>
      <c r="L749" s="584"/>
      <c r="M749" s="584"/>
      <c r="N749" s="584"/>
      <c r="O749" s="584"/>
      <c r="P749" s="584"/>
      <c r="Q749" s="584"/>
      <c r="R749" s="584"/>
      <c r="S749" s="584"/>
      <c r="T749" s="584"/>
      <c r="U749" s="584"/>
      <c r="V749" s="584"/>
      <c r="W749" s="584"/>
    </row>
    <row r="750" spans="1:23" ht="16.5" customHeight="1">
      <c r="A750" s="584"/>
      <c r="B750" s="584"/>
      <c r="C750" s="592"/>
      <c r="D750" s="584"/>
      <c r="E750" s="584"/>
      <c r="F750" s="584"/>
      <c r="G750" s="584"/>
      <c r="H750" s="584"/>
      <c r="I750" s="584"/>
      <c r="J750" s="584"/>
      <c r="K750" s="584"/>
      <c r="L750" s="584"/>
      <c r="M750" s="584"/>
      <c r="N750" s="584"/>
      <c r="O750" s="584"/>
      <c r="P750" s="584"/>
      <c r="Q750" s="584"/>
      <c r="R750" s="584"/>
      <c r="S750" s="584"/>
      <c r="T750" s="584"/>
      <c r="U750" s="584"/>
      <c r="V750" s="584"/>
      <c r="W750" s="584"/>
    </row>
    <row r="751" spans="1:23" ht="16.5" customHeight="1">
      <c r="A751" s="584"/>
      <c r="B751" s="584"/>
      <c r="C751" s="592"/>
      <c r="D751" s="584"/>
      <c r="E751" s="584"/>
      <c r="F751" s="584"/>
      <c r="G751" s="584"/>
      <c r="H751" s="584"/>
      <c r="I751" s="584"/>
      <c r="J751" s="584"/>
      <c r="K751" s="584"/>
      <c r="L751" s="584"/>
      <c r="M751" s="584"/>
      <c r="N751" s="584"/>
      <c r="O751" s="584"/>
      <c r="P751" s="584"/>
      <c r="Q751" s="584"/>
      <c r="R751" s="584"/>
      <c r="S751" s="584"/>
      <c r="T751" s="584"/>
      <c r="U751" s="584"/>
      <c r="V751" s="584"/>
      <c r="W751" s="584"/>
    </row>
    <row r="752" spans="1:23" ht="16.5" customHeight="1">
      <c r="A752" s="584"/>
      <c r="B752" s="584"/>
      <c r="C752" s="592"/>
      <c r="D752" s="584"/>
      <c r="E752" s="584"/>
      <c r="F752" s="584"/>
      <c r="G752" s="584"/>
      <c r="H752" s="584"/>
      <c r="I752" s="584"/>
      <c r="J752" s="584"/>
      <c r="K752" s="584"/>
      <c r="L752" s="584"/>
      <c r="M752" s="584"/>
      <c r="N752" s="584"/>
      <c r="O752" s="584"/>
      <c r="P752" s="584"/>
      <c r="Q752" s="584"/>
      <c r="R752" s="584"/>
      <c r="S752" s="584"/>
      <c r="T752" s="584"/>
      <c r="U752" s="584"/>
      <c r="V752" s="584"/>
      <c r="W752" s="584"/>
    </row>
    <row r="753" spans="1:23" ht="16.5" customHeight="1">
      <c r="A753" s="584"/>
      <c r="B753" s="584"/>
      <c r="C753" s="592"/>
      <c r="D753" s="584"/>
      <c r="E753" s="584"/>
      <c r="F753" s="584"/>
      <c r="G753" s="584"/>
      <c r="H753" s="584"/>
      <c r="I753" s="584"/>
      <c r="J753" s="584"/>
      <c r="K753" s="584"/>
      <c r="L753" s="584"/>
      <c r="M753" s="584"/>
      <c r="N753" s="584"/>
      <c r="O753" s="584"/>
      <c r="P753" s="584"/>
      <c r="Q753" s="584"/>
      <c r="R753" s="584"/>
      <c r="S753" s="584"/>
      <c r="T753" s="584"/>
      <c r="U753" s="584"/>
      <c r="V753" s="584"/>
      <c r="W753" s="584"/>
    </row>
    <row r="754" spans="1:23" ht="16.5" customHeight="1">
      <c r="A754" s="584"/>
      <c r="B754" s="584"/>
      <c r="C754" s="592"/>
      <c r="D754" s="584"/>
      <c r="E754" s="584"/>
      <c r="F754" s="584"/>
      <c r="G754" s="584"/>
      <c r="H754" s="584"/>
      <c r="I754" s="584"/>
      <c r="J754" s="584"/>
      <c r="K754" s="584"/>
      <c r="L754" s="584"/>
      <c r="M754" s="584"/>
      <c r="N754" s="584"/>
      <c r="O754" s="584"/>
      <c r="P754" s="584"/>
      <c r="Q754" s="584"/>
      <c r="R754" s="584"/>
      <c r="S754" s="584"/>
      <c r="T754" s="584"/>
      <c r="U754" s="584"/>
      <c r="V754" s="584"/>
      <c r="W754" s="584"/>
    </row>
    <row r="755" spans="1:23" ht="16.5" customHeight="1">
      <c r="A755" s="584"/>
      <c r="B755" s="584"/>
      <c r="C755" s="592"/>
      <c r="D755" s="584"/>
      <c r="E755" s="584"/>
      <c r="F755" s="584"/>
      <c r="G755" s="584"/>
      <c r="H755" s="584"/>
      <c r="I755" s="584"/>
      <c r="J755" s="584"/>
      <c r="K755" s="584"/>
      <c r="L755" s="584"/>
      <c r="M755" s="584"/>
      <c r="N755" s="584"/>
      <c r="O755" s="584"/>
      <c r="P755" s="584"/>
      <c r="Q755" s="584"/>
      <c r="R755" s="584"/>
      <c r="S755" s="584"/>
      <c r="T755" s="584"/>
      <c r="U755" s="584"/>
      <c r="V755" s="584"/>
      <c r="W755" s="584"/>
    </row>
    <row r="756" spans="1:23" ht="16.5" customHeight="1">
      <c r="A756" s="584"/>
      <c r="B756" s="584"/>
      <c r="C756" s="592"/>
      <c r="D756" s="584"/>
      <c r="E756" s="584"/>
      <c r="F756" s="584"/>
      <c r="G756" s="584"/>
      <c r="H756" s="584"/>
      <c r="I756" s="584"/>
      <c r="J756" s="584"/>
      <c r="K756" s="584"/>
      <c r="L756" s="584"/>
      <c r="M756" s="584"/>
      <c r="N756" s="584"/>
      <c r="O756" s="584"/>
      <c r="P756" s="584"/>
      <c r="Q756" s="584"/>
      <c r="R756" s="584"/>
      <c r="S756" s="584"/>
      <c r="T756" s="584"/>
      <c r="U756" s="584"/>
      <c r="V756" s="584"/>
      <c r="W756" s="584"/>
    </row>
    <row r="757" spans="1:23" ht="16.5" customHeight="1">
      <c r="A757" s="584"/>
      <c r="B757" s="584"/>
      <c r="C757" s="592"/>
      <c r="D757" s="584"/>
      <c r="E757" s="584"/>
      <c r="F757" s="584"/>
      <c r="G757" s="584"/>
      <c r="H757" s="584"/>
      <c r="I757" s="584"/>
      <c r="J757" s="584"/>
      <c r="K757" s="584"/>
      <c r="L757" s="584"/>
      <c r="M757" s="584"/>
      <c r="N757" s="584"/>
      <c r="O757" s="584"/>
      <c r="P757" s="584"/>
      <c r="Q757" s="584"/>
      <c r="R757" s="584"/>
      <c r="S757" s="584"/>
      <c r="T757" s="584"/>
      <c r="U757" s="584"/>
      <c r="V757" s="584"/>
      <c r="W757" s="584"/>
    </row>
    <row r="758" spans="1:23" ht="16.5" customHeight="1">
      <c r="A758" s="584"/>
      <c r="B758" s="584"/>
      <c r="C758" s="592"/>
      <c r="D758" s="584"/>
      <c r="E758" s="584"/>
      <c r="F758" s="584"/>
      <c r="G758" s="584"/>
      <c r="H758" s="584"/>
      <c r="I758" s="584"/>
      <c r="J758" s="584"/>
      <c r="K758" s="584"/>
      <c r="L758" s="584"/>
      <c r="M758" s="584"/>
      <c r="N758" s="584"/>
      <c r="O758" s="584"/>
      <c r="P758" s="584"/>
      <c r="Q758" s="584"/>
      <c r="R758" s="584"/>
      <c r="S758" s="584"/>
      <c r="T758" s="584"/>
      <c r="U758" s="584"/>
      <c r="V758" s="584"/>
      <c r="W758" s="584"/>
    </row>
    <row r="759" spans="1:23" ht="16.5" customHeight="1">
      <c r="A759" s="584"/>
      <c r="B759" s="584"/>
      <c r="C759" s="592"/>
      <c r="D759" s="584"/>
      <c r="E759" s="584"/>
      <c r="F759" s="584"/>
      <c r="G759" s="584"/>
      <c r="H759" s="584"/>
      <c r="I759" s="584"/>
      <c r="J759" s="584"/>
      <c r="K759" s="584"/>
      <c r="L759" s="584"/>
      <c r="M759" s="584"/>
      <c r="N759" s="584"/>
      <c r="O759" s="584"/>
      <c r="P759" s="584"/>
      <c r="Q759" s="584"/>
      <c r="R759" s="584"/>
      <c r="S759" s="584"/>
      <c r="T759" s="584"/>
      <c r="U759" s="584"/>
      <c r="V759" s="584"/>
      <c r="W759" s="584"/>
    </row>
    <row r="760" spans="1:23" ht="16.5" customHeight="1">
      <c r="A760" s="584"/>
      <c r="B760" s="584"/>
      <c r="C760" s="592"/>
      <c r="D760" s="584"/>
      <c r="E760" s="584"/>
      <c r="F760" s="584"/>
      <c r="G760" s="584"/>
      <c r="H760" s="584"/>
      <c r="I760" s="584"/>
      <c r="J760" s="584"/>
      <c r="K760" s="584"/>
      <c r="L760" s="584"/>
      <c r="M760" s="584"/>
      <c r="N760" s="584"/>
      <c r="O760" s="584"/>
      <c r="P760" s="584"/>
      <c r="Q760" s="584"/>
      <c r="R760" s="584"/>
      <c r="S760" s="584"/>
      <c r="T760" s="584"/>
      <c r="U760" s="584"/>
      <c r="V760" s="584"/>
      <c r="W760" s="584"/>
    </row>
    <row r="761" spans="1:23" ht="16.5" customHeight="1">
      <c r="A761" s="584"/>
      <c r="B761" s="584"/>
      <c r="C761" s="592"/>
      <c r="D761" s="584"/>
      <c r="E761" s="584"/>
      <c r="F761" s="584"/>
      <c r="G761" s="584"/>
      <c r="H761" s="584"/>
      <c r="I761" s="584"/>
      <c r="J761" s="584"/>
      <c r="K761" s="584"/>
      <c r="L761" s="584"/>
      <c r="M761" s="584"/>
      <c r="N761" s="584"/>
      <c r="O761" s="584"/>
      <c r="P761" s="584"/>
      <c r="Q761" s="584"/>
      <c r="R761" s="584"/>
      <c r="S761" s="584"/>
      <c r="T761" s="584"/>
      <c r="U761" s="584"/>
      <c r="V761" s="584"/>
      <c r="W761" s="584"/>
    </row>
    <row r="762" spans="1:23" ht="16.5" customHeight="1">
      <c r="A762" s="584"/>
      <c r="B762" s="584"/>
      <c r="C762" s="592"/>
      <c r="D762" s="584"/>
      <c r="E762" s="584"/>
      <c r="F762" s="584"/>
      <c r="G762" s="584"/>
      <c r="H762" s="584"/>
      <c r="I762" s="584"/>
      <c r="J762" s="584"/>
      <c r="K762" s="584"/>
      <c r="L762" s="584"/>
      <c r="M762" s="584"/>
      <c r="N762" s="584"/>
      <c r="O762" s="584"/>
      <c r="P762" s="584"/>
      <c r="Q762" s="584"/>
      <c r="R762" s="584"/>
      <c r="S762" s="584"/>
      <c r="T762" s="584"/>
      <c r="U762" s="584"/>
      <c r="V762" s="584"/>
      <c r="W762" s="584"/>
    </row>
    <row r="763" spans="1:23" ht="16.5" customHeight="1">
      <c r="A763" s="584"/>
      <c r="B763" s="584"/>
      <c r="C763" s="592"/>
      <c r="D763" s="584"/>
      <c r="E763" s="584"/>
      <c r="F763" s="584"/>
      <c r="G763" s="584"/>
      <c r="H763" s="584"/>
      <c r="I763" s="584"/>
      <c r="J763" s="584"/>
      <c r="K763" s="584"/>
      <c r="L763" s="584"/>
      <c r="M763" s="584"/>
      <c r="N763" s="584"/>
      <c r="O763" s="584"/>
      <c r="P763" s="584"/>
      <c r="Q763" s="584"/>
      <c r="R763" s="584"/>
      <c r="S763" s="584"/>
      <c r="T763" s="584"/>
      <c r="U763" s="584"/>
      <c r="V763" s="584"/>
      <c r="W763" s="584"/>
    </row>
    <row r="764" spans="1:23" ht="16.5" customHeight="1">
      <c r="A764" s="584"/>
      <c r="B764" s="584"/>
      <c r="C764" s="592"/>
      <c r="D764" s="584"/>
      <c r="E764" s="584"/>
      <c r="F764" s="584"/>
      <c r="G764" s="584"/>
      <c r="H764" s="584"/>
      <c r="I764" s="584"/>
      <c r="J764" s="584"/>
      <c r="K764" s="584"/>
      <c r="L764" s="584"/>
      <c r="M764" s="584"/>
      <c r="N764" s="584"/>
      <c r="O764" s="584"/>
      <c r="P764" s="584"/>
      <c r="Q764" s="584"/>
      <c r="R764" s="584"/>
      <c r="S764" s="584"/>
      <c r="T764" s="584"/>
      <c r="U764" s="584"/>
      <c r="V764" s="584"/>
      <c r="W764" s="584"/>
    </row>
    <row r="765" spans="1:23" ht="16.5" customHeight="1">
      <c r="A765" s="584"/>
      <c r="B765" s="584"/>
      <c r="C765" s="592"/>
      <c r="D765" s="584"/>
      <c r="E765" s="584"/>
      <c r="F765" s="584"/>
      <c r="G765" s="584"/>
      <c r="H765" s="584"/>
      <c r="I765" s="584"/>
      <c r="J765" s="584"/>
      <c r="K765" s="584"/>
      <c r="L765" s="584"/>
      <c r="M765" s="584"/>
      <c r="N765" s="584"/>
      <c r="O765" s="584"/>
      <c r="P765" s="584"/>
      <c r="Q765" s="584"/>
      <c r="R765" s="584"/>
      <c r="S765" s="584"/>
      <c r="T765" s="584"/>
      <c r="U765" s="584"/>
      <c r="V765" s="584"/>
      <c r="W765" s="584"/>
    </row>
    <row r="766" spans="1:23" ht="16.5" customHeight="1">
      <c r="A766" s="584"/>
      <c r="B766" s="584"/>
      <c r="C766" s="592"/>
      <c r="D766" s="584"/>
      <c r="E766" s="584"/>
      <c r="F766" s="584"/>
      <c r="G766" s="584"/>
      <c r="H766" s="584"/>
      <c r="I766" s="584"/>
      <c r="J766" s="584"/>
      <c r="K766" s="584"/>
      <c r="L766" s="584"/>
      <c r="M766" s="584"/>
      <c r="N766" s="584"/>
      <c r="O766" s="584"/>
      <c r="P766" s="584"/>
      <c r="Q766" s="584"/>
      <c r="R766" s="584"/>
      <c r="S766" s="584"/>
      <c r="T766" s="584"/>
      <c r="U766" s="584"/>
      <c r="V766" s="584"/>
      <c r="W766" s="584"/>
    </row>
    <row r="767" spans="1:23" ht="16.5" customHeight="1">
      <c r="A767" s="584"/>
      <c r="B767" s="584"/>
      <c r="C767" s="592"/>
      <c r="D767" s="584"/>
      <c r="E767" s="584"/>
      <c r="F767" s="584"/>
      <c r="G767" s="584"/>
      <c r="H767" s="584"/>
      <c r="I767" s="584"/>
      <c r="J767" s="584"/>
      <c r="K767" s="584"/>
      <c r="L767" s="584"/>
      <c r="M767" s="584"/>
      <c r="N767" s="584"/>
      <c r="O767" s="584"/>
      <c r="P767" s="584"/>
      <c r="Q767" s="584"/>
      <c r="R767" s="584"/>
      <c r="S767" s="584"/>
      <c r="T767" s="584"/>
      <c r="U767" s="584"/>
      <c r="V767" s="584"/>
      <c r="W767" s="584"/>
    </row>
    <row r="768" spans="1:23" ht="16.5" customHeight="1">
      <c r="A768" s="584"/>
      <c r="B768" s="584"/>
      <c r="C768" s="592"/>
      <c r="D768" s="584"/>
      <c r="E768" s="584"/>
      <c r="F768" s="584"/>
      <c r="G768" s="584"/>
      <c r="H768" s="584"/>
      <c r="I768" s="584"/>
      <c r="J768" s="584"/>
      <c r="K768" s="584"/>
      <c r="L768" s="584"/>
      <c r="M768" s="584"/>
      <c r="N768" s="584"/>
      <c r="O768" s="584"/>
      <c r="P768" s="584"/>
      <c r="Q768" s="584"/>
      <c r="R768" s="584"/>
      <c r="S768" s="584"/>
      <c r="T768" s="584"/>
      <c r="U768" s="584"/>
      <c r="V768" s="584"/>
      <c r="W768" s="584"/>
    </row>
    <row r="769" spans="1:23" ht="16.5" customHeight="1">
      <c r="A769" s="584"/>
      <c r="B769" s="584"/>
      <c r="C769" s="592"/>
      <c r="D769" s="584"/>
      <c r="E769" s="584"/>
      <c r="F769" s="584"/>
      <c r="G769" s="584"/>
      <c r="H769" s="584"/>
      <c r="I769" s="584"/>
      <c r="J769" s="584"/>
      <c r="K769" s="584"/>
      <c r="L769" s="584"/>
      <c r="M769" s="584"/>
      <c r="N769" s="584"/>
      <c r="O769" s="584"/>
      <c r="P769" s="584"/>
      <c r="Q769" s="584"/>
      <c r="R769" s="584"/>
      <c r="S769" s="584"/>
      <c r="T769" s="584"/>
      <c r="U769" s="584"/>
      <c r="V769" s="584"/>
      <c r="W769" s="584"/>
    </row>
    <row r="770" spans="1:23" ht="16.5" customHeight="1">
      <c r="A770" s="584"/>
      <c r="B770" s="584"/>
      <c r="C770" s="592"/>
      <c r="D770" s="584"/>
      <c r="E770" s="584"/>
      <c r="F770" s="584"/>
      <c r="G770" s="584"/>
      <c r="H770" s="584"/>
      <c r="I770" s="584"/>
      <c r="J770" s="584"/>
      <c r="K770" s="584"/>
      <c r="L770" s="584"/>
      <c r="M770" s="584"/>
      <c r="N770" s="584"/>
      <c r="O770" s="584"/>
      <c r="P770" s="584"/>
      <c r="Q770" s="584"/>
      <c r="R770" s="584"/>
      <c r="S770" s="584"/>
      <c r="T770" s="584"/>
      <c r="U770" s="584"/>
      <c r="V770" s="584"/>
      <c r="W770" s="584"/>
    </row>
    <row r="771" spans="1:23" ht="16.5" customHeight="1">
      <c r="A771" s="584"/>
      <c r="B771" s="584"/>
      <c r="C771" s="592"/>
      <c r="D771" s="584"/>
      <c r="E771" s="584"/>
      <c r="F771" s="584"/>
      <c r="G771" s="584"/>
      <c r="H771" s="584"/>
      <c r="I771" s="584"/>
      <c r="J771" s="584"/>
      <c r="K771" s="584"/>
      <c r="L771" s="584"/>
      <c r="M771" s="584"/>
      <c r="N771" s="584"/>
      <c r="O771" s="584"/>
      <c r="P771" s="584"/>
      <c r="Q771" s="584"/>
      <c r="R771" s="584"/>
      <c r="S771" s="584"/>
      <c r="T771" s="584"/>
      <c r="U771" s="584"/>
      <c r="V771" s="584"/>
      <c r="W771" s="584"/>
    </row>
    <row r="772" spans="1:23" ht="16.5" customHeight="1">
      <c r="A772" s="584"/>
      <c r="B772" s="584"/>
      <c r="C772" s="592"/>
      <c r="D772" s="584"/>
      <c r="E772" s="584"/>
      <c r="F772" s="584"/>
      <c r="G772" s="584"/>
      <c r="H772" s="584"/>
      <c r="I772" s="584"/>
      <c r="J772" s="584"/>
      <c r="K772" s="584"/>
      <c r="L772" s="584"/>
      <c r="M772" s="584"/>
      <c r="N772" s="584"/>
      <c r="O772" s="584"/>
      <c r="P772" s="584"/>
      <c r="Q772" s="584"/>
      <c r="R772" s="584"/>
      <c r="S772" s="584"/>
      <c r="T772" s="584"/>
      <c r="U772" s="584"/>
      <c r="V772" s="584"/>
      <c r="W772" s="584"/>
    </row>
    <row r="773" spans="1:23" ht="16.5" customHeight="1">
      <c r="A773" s="584"/>
      <c r="B773" s="584"/>
      <c r="C773" s="592"/>
      <c r="D773" s="584"/>
      <c r="E773" s="584"/>
      <c r="F773" s="584"/>
      <c r="G773" s="584"/>
      <c r="H773" s="584"/>
      <c r="I773" s="584"/>
      <c r="J773" s="584"/>
      <c r="K773" s="584"/>
      <c r="L773" s="584"/>
      <c r="M773" s="584"/>
      <c r="N773" s="584"/>
      <c r="O773" s="584"/>
      <c r="P773" s="584"/>
      <c r="Q773" s="584"/>
      <c r="R773" s="584"/>
      <c r="S773" s="584"/>
      <c r="T773" s="584"/>
      <c r="U773" s="584"/>
      <c r="V773" s="584"/>
      <c r="W773" s="584"/>
    </row>
    <row r="774" spans="1:23" ht="16.5" customHeight="1">
      <c r="A774" s="584"/>
      <c r="B774" s="584"/>
      <c r="C774" s="592"/>
      <c r="D774" s="584"/>
      <c r="E774" s="584"/>
      <c r="F774" s="584"/>
      <c r="G774" s="584"/>
      <c r="H774" s="584"/>
      <c r="I774" s="584"/>
      <c r="J774" s="584"/>
      <c r="K774" s="584"/>
      <c r="L774" s="584"/>
      <c r="M774" s="584"/>
      <c r="N774" s="584"/>
      <c r="O774" s="584"/>
      <c r="P774" s="584"/>
      <c r="Q774" s="584"/>
      <c r="R774" s="584"/>
      <c r="S774" s="584"/>
      <c r="T774" s="584"/>
      <c r="U774" s="584"/>
      <c r="V774" s="584"/>
      <c r="W774" s="584"/>
    </row>
    <row r="775" spans="1:23" ht="16.5" customHeight="1">
      <c r="A775" s="584"/>
      <c r="B775" s="584"/>
      <c r="C775" s="592"/>
      <c r="D775" s="584"/>
      <c r="E775" s="584"/>
      <c r="F775" s="584"/>
      <c r="G775" s="584"/>
      <c r="H775" s="584"/>
      <c r="I775" s="584"/>
      <c r="J775" s="584"/>
      <c r="K775" s="584"/>
      <c r="L775" s="584"/>
      <c r="M775" s="584"/>
      <c r="N775" s="584"/>
      <c r="O775" s="584"/>
      <c r="P775" s="584"/>
      <c r="Q775" s="584"/>
      <c r="R775" s="584"/>
      <c r="S775" s="584"/>
      <c r="T775" s="584"/>
      <c r="U775" s="584"/>
      <c r="V775" s="584"/>
      <c r="W775" s="584"/>
    </row>
    <row r="776" spans="1:23" ht="16.5" customHeight="1">
      <c r="A776" s="584"/>
      <c r="B776" s="584"/>
      <c r="C776" s="592"/>
      <c r="D776" s="584"/>
      <c r="E776" s="584"/>
      <c r="F776" s="584"/>
      <c r="G776" s="584"/>
      <c r="H776" s="584"/>
      <c r="I776" s="584"/>
      <c r="J776" s="584"/>
      <c r="K776" s="584"/>
      <c r="L776" s="584"/>
      <c r="M776" s="584"/>
      <c r="N776" s="584"/>
      <c r="O776" s="584"/>
      <c r="P776" s="584"/>
      <c r="Q776" s="584"/>
      <c r="R776" s="584"/>
      <c r="S776" s="584"/>
      <c r="T776" s="584"/>
      <c r="U776" s="584"/>
      <c r="V776" s="584"/>
      <c r="W776" s="584"/>
    </row>
    <row r="777" spans="1:23" ht="16.5" customHeight="1">
      <c r="A777" s="584"/>
      <c r="B777" s="584"/>
      <c r="C777" s="592"/>
      <c r="D777" s="584"/>
      <c r="E777" s="584"/>
      <c r="F777" s="584"/>
      <c r="G777" s="584"/>
      <c r="H777" s="584"/>
      <c r="I777" s="584"/>
      <c r="J777" s="584"/>
      <c r="K777" s="584"/>
      <c r="L777" s="584"/>
      <c r="M777" s="584"/>
      <c r="N777" s="584"/>
      <c r="O777" s="584"/>
      <c r="P777" s="584"/>
      <c r="Q777" s="584"/>
      <c r="R777" s="584"/>
      <c r="S777" s="584"/>
      <c r="T777" s="584"/>
      <c r="U777" s="584"/>
      <c r="V777" s="584"/>
      <c r="W777" s="584"/>
    </row>
    <row r="778" spans="1:23" ht="16.5" customHeight="1">
      <c r="A778" s="584"/>
      <c r="B778" s="584"/>
      <c r="C778" s="592"/>
      <c r="D778" s="584"/>
      <c r="E778" s="584"/>
      <c r="F778" s="584"/>
      <c r="G778" s="584"/>
      <c r="H778" s="584"/>
      <c r="I778" s="584"/>
      <c r="J778" s="584"/>
      <c r="K778" s="584"/>
      <c r="L778" s="584"/>
      <c r="M778" s="584"/>
      <c r="N778" s="584"/>
      <c r="O778" s="584"/>
      <c r="P778" s="584"/>
      <c r="Q778" s="584"/>
      <c r="R778" s="584"/>
      <c r="S778" s="584"/>
      <c r="T778" s="584"/>
      <c r="U778" s="584"/>
      <c r="V778" s="584"/>
      <c r="W778" s="584"/>
    </row>
    <row r="779" spans="1:23" ht="16.5" customHeight="1">
      <c r="A779" s="584"/>
      <c r="B779" s="584"/>
      <c r="C779" s="592"/>
      <c r="D779" s="584"/>
      <c r="E779" s="584"/>
      <c r="F779" s="584"/>
      <c r="G779" s="584"/>
      <c r="H779" s="584"/>
      <c r="I779" s="584"/>
      <c r="J779" s="584"/>
      <c r="K779" s="584"/>
      <c r="L779" s="584"/>
      <c r="M779" s="584"/>
      <c r="N779" s="584"/>
      <c r="O779" s="584"/>
      <c r="P779" s="584"/>
      <c r="Q779" s="584"/>
      <c r="R779" s="584"/>
      <c r="S779" s="584"/>
      <c r="T779" s="584"/>
      <c r="U779" s="584"/>
      <c r="V779" s="584"/>
      <c r="W779" s="584"/>
    </row>
    <row r="780" spans="1:23" ht="16.5" customHeight="1">
      <c r="A780" s="584"/>
      <c r="B780" s="584"/>
      <c r="C780" s="592"/>
      <c r="D780" s="584"/>
      <c r="E780" s="584"/>
      <c r="F780" s="584"/>
      <c r="G780" s="584"/>
      <c r="H780" s="584"/>
      <c r="I780" s="584"/>
      <c r="J780" s="584"/>
      <c r="K780" s="584"/>
      <c r="L780" s="584"/>
      <c r="M780" s="584"/>
      <c r="N780" s="584"/>
      <c r="O780" s="584"/>
      <c r="P780" s="584"/>
      <c r="Q780" s="584"/>
      <c r="R780" s="584"/>
      <c r="S780" s="584"/>
      <c r="T780" s="584"/>
      <c r="U780" s="584"/>
      <c r="V780" s="584"/>
      <c r="W780" s="584"/>
    </row>
    <row r="781" spans="1:23" ht="16.5" customHeight="1">
      <c r="A781" s="584"/>
      <c r="B781" s="584"/>
      <c r="C781" s="592"/>
      <c r="D781" s="584"/>
      <c r="E781" s="584"/>
      <c r="F781" s="584"/>
      <c r="G781" s="584"/>
      <c r="H781" s="584"/>
      <c r="I781" s="584"/>
      <c r="J781" s="584"/>
      <c r="K781" s="584"/>
      <c r="L781" s="584"/>
      <c r="M781" s="584"/>
      <c r="N781" s="584"/>
      <c r="O781" s="584"/>
      <c r="P781" s="584"/>
      <c r="Q781" s="584"/>
      <c r="R781" s="584"/>
      <c r="S781" s="584"/>
      <c r="T781" s="584"/>
      <c r="U781" s="584"/>
      <c r="V781" s="584"/>
      <c r="W781" s="584"/>
    </row>
    <row r="782" spans="1:23" ht="16.5" customHeight="1">
      <c r="A782" s="584"/>
      <c r="B782" s="584"/>
      <c r="C782" s="592"/>
      <c r="D782" s="584"/>
      <c r="E782" s="584"/>
      <c r="F782" s="584"/>
      <c r="G782" s="584"/>
      <c r="H782" s="584"/>
      <c r="I782" s="584"/>
      <c r="J782" s="584"/>
      <c r="K782" s="584"/>
      <c r="L782" s="584"/>
      <c r="M782" s="584"/>
      <c r="N782" s="584"/>
      <c r="O782" s="584"/>
      <c r="P782" s="584"/>
      <c r="Q782" s="584"/>
      <c r="R782" s="584"/>
      <c r="S782" s="584"/>
      <c r="T782" s="584"/>
      <c r="U782" s="584"/>
      <c r="V782" s="584"/>
      <c r="W782" s="584"/>
    </row>
    <row r="783" spans="1:23" ht="16.5" customHeight="1">
      <c r="A783" s="584"/>
      <c r="B783" s="584"/>
      <c r="C783" s="592"/>
      <c r="D783" s="584"/>
      <c r="E783" s="584"/>
      <c r="F783" s="584"/>
      <c r="G783" s="584"/>
      <c r="H783" s="584"/>
      <c r="I783" s="584"/>
      <c r="J783" s="584"/>
      <c r="K783" s="584"/>
      <c r="L783" s="584"/>
      <c r="M783" s="584"/>
      <c r="N783" s="584"/>
      <c r="O783" s="584"/>
      <c r="P783" s="584"/>
      <c r="Q783" s="584"/>
      <c r="R783" s="584"/>
      <c r="S783" s="584"/>
      <c r="T783" s="584"/>
      <c r="U783" s="584"/>
      <c r="V783" s="584"/>
      <c r="W783" s="584"/>
    </row>
    <row r="784" spans="1:23" ht="16.5" customHeight="1">
      <c r="A784" s="584"/>
      <c r="B784" s="584"/>
      <c r="C784" s="592"/>
      <c r="D784" s="584"/>
      <c r="E784" s="584"/>
      <c r="F784" s="584"/>
      <c r="G784" s="584"/>
      <c r="H784" s="584"/>
      <c r="I784" s="584"/>
      <c r="J784" s="584"/>
      <c r="K784" s="584"/>
      <c r="L784" s="584"/>
      <c r="M784" s="584"/>
      <c r="N784" s="584"/>
      <c r="O784" s="584"/>
      <c r="P784" s="584"/>
      <c r="Q784" s="584"/>
      <c r="R784" s="584"/>
      <c r="S784" s="584"/>
      <c r="T784" s="584"/>
      <c r="U784" s="584"/>
      <c r="V784" s="584"/>
      <c r="W784" s="584"/>
    </row>
    <row r="785" spans="1:23" ht="16.5" customHeight="1">
      <c r="A785" s="584"/>
      <c r="B785" s="584"/>
      <c r="C785" s="592"/>
      <c r="D785" s="584"/>
      <c r="E785" s="584"/>
      <c r="F785" s="584"/>
      <c r="G785" s="584"/>
      <c r="H785" s="584"/>
      <c r="I785" s="584"/>
      <c r="J785" s="584"/>
      <c r="K785" s="584"/>
      <c r="L785" s="584"/>
      <c r="M785" s="584"/>
      <c r="N785" s="584"/>
      <c r="O785" s="584"/>
      <c r="P785" s="584"/>
      <c r="Q785" s="584"/>
      <c r="R785" s="584"/>
      <c r="S785" s="584"/>
      <c r="T785" s="584"/>
      <c r="U785" s="584"/>
      <c r="V785" s="584"/>
      <c r="W785" s="584"/>
    </row>
    <row r="786" spans="1:23" ht="16.5" customHeight="1">
      <c r="A786" s="584"/>
      <c r="B786" s="584"/>
      <c r="C786" s="592"/>
      <c r="D786" s="584"/>
      <c r="E786" s="584"/>
      <c r="F786" s="584"/>
      <c r="G786" s="584"/>
      <c r="H786" s="584"/>
      <c r="I786" s="584"/>
      <c r="J786" s="584"/>
      <c r="K786" s="584"/>
      <c r="L786" s="584"/>
      <c r="M786" s="584"/>
      <c r="N786" s="584"/>
      <c r="O786" s="584"/>
      <c r="P786" s="584"/>
      <c r="Q786" s="584"/>
      <c r="R786" s="584"/>
      <c r="S786" s="584"/>
      <c r="T786" s="584"/>
      <c r="U786" s="584"/>
      <c r="V786" s="584"/>
      <c r="W786" s="584"/>
    </row>
    <row r="787" spans="1:23" ht="16.5" customHeight="1">
      <c r="A787" s="584"/>
      <c r="B787" s="584"/>
      <c r="C787" s="592"/>
      <c r="D787" s="584"/>
      <c r="E787" s="584"/>
      <c r="F787" s="584"/>
      <c r="G787" s="584"/>
      <c r="H787" s="584"/>
      <c r="I787" s="584"/>
      <c r="J787" s="584"/>
      <c r="K787" s="584"/>
      <c r="L787" s="584"/>
      <c r="M787" s="584"/>
      <c r="N787" s="584"/>
      <c r="O787" s="584"/>
      <c r="P787" s="584"/>
      <c r="Q787" s="584"/>
      <c r="R787" s="584"/>
      <c r="S787" s="584"/>
      <c r="T787" s="584"/>
      <c r="U787" s="584"/>
      <c r="V787" s="584"/>
      <c r="W787" s="584"/>
    </row>
    <row r="788" spans="1:23" ht="16.5" customHeight="1">
      <c r="A788" s="584"/>
      <c r="B788" s="584"/>
      <c r="C788" s="592"/>
      <c r="D788" s="584"/>
      <c r="E788" s="584"/>
      <c r="F788" s="584"/>
      <c r="G788" s="584"/>
      <c r="H788" s="584"/>
      <c r="I788" s="584"/>
      <c r="J788" s="584"/>
      <c r="K788" s="584"/>
      <c r="L788" s="584"/>
      <c r="M788" s="584"/>
      <c r="N788" s="584"/>
      <c r="O788" s="584"/>
      <c r="P788" s="584"/>
      <c r="Q788" s="584"/>
      <c r="R788" s="584"/>
      <c r="S788" s="584"/>
      <c r="T788" s="584"/>
      <c r="U788" s="584"/>
      <c r="V788" s="584"/>
      <c r="W788" s="584"/>
    </row>
    <row r="789" spans="1:23" ht="16.5" customHeight="1">
      <c r="A789" s="584"/>
      <c r="B789" s="584"/>
      <c r="C789" s="592"/>
      <c r="D789" s="584"/>
      <c r="E789" s="584"/>
      <c r="F789" s="584"/>
      <c r="G789" s="584"/>
      <c r="H789" s="584"/>
      <c r="I789" s="584"/>
      <c r="J789" s="584"/>
      <c r="K789" s="584"/>
      <c r="L789" s="584"/>
      <c r="M789" s="584"/>
      <c r="N789" s="584"/>
      <c r="O789" s="584"/>
      <c r="P789" s="584"/>
      <c r="Q789" s="584"/>
      <c r="R789" s="584"/>
      <c r="S789" s="584"/>
      <c r="T789" s="584"/>
      <c r="U789" s="584"/>
      <c r="V789" s="584"/>
      <c r="W789" s="584"/>
    </row>
    <row r="790" spans="1:23" ht="16.5" customHeight="1">
      <c r="A790" s="584"/>
      <c r="B790" s="584"/>
      <c r="C790" s="592"/>
      <c r="D790" s="584"/>
      <c r="E790" s="584"/>
      <c r="F790" s="584"/>
      <c r="G790" s="584"/>
      <c r="H790" s="584"/>
      <c r="I790" s="584"/>
      <c r="J790" s="584"/>
      <c r="K790" s="584"/>
      <c r="L790" s="584"/>
      <c r="M790" s="584"/>
      <c r="N790" s="584"/>
      <c r="O790" s="584"/>
      <c r="P790" s="584"/>
      <c r="Q790" s="584"/>
      <c r="R790" s="584"/>
      <c r="S790" s="584"/>
      <c r="T790" s="584"/>
      <c r="U790" s="584"/>
      <c r="V790" s="584"/>
      <c r="W790" s="584"/>
    </row>
    <row r="791" spans="1:23" ht="16.5" customHeight="1">
      <c r="A791" s="584"/>
      <c r="B791" s="584"/>
      <c r="C791" s="592"/>
      <c r="D791" s="584"/>
      <c r="E791" s="584"/>
      <c r="F791" s="584"/>
      <c r="G791" s="584"/>
      <c r="H791" s="584"/>
      <c r="I791" s="584"/>
      <c r="J791" s="584"/>
      <c r="K791" s="584"/>
      <c r="L791" s="584"/>
      <c r="M791" s="584"/>
      <c r="N791" s="584"/>
      <c r="O791" s="584"/>
      <c r="P791" s="584"/>
      <c r="Q791" s="584"/>
      <c r="R791" s="584"/>
      <c r="S791" s="584"/>
      <c r="T791" s="584"/>
      <c r="U791" s="584"/>
      <c r="V791" s="584"/>
      <c r="W791" s="584"/>
    </row>
    <row r="792" spans="1:23" ht="16.5" customHeight="1">
      <c r="A792" s="584"/>
      <c r="B792" s="584"/>
      <c r="C792" s="592"/>
      <c r="D792" s="584"/>
      <c r="E792" s="584"/>
      <c r="F792" s="584"/>
      <c r="G792" s="584"/>
      <c r="H792" s="584"/>
      <c r="I792" s="584"/>
      <c r="J792" s="584"/>
      <c r="K792" s="584"/>
      <c r="L792" s="584"/>
      <c r="M792" s="584"/>
      <c r="N792" s="584"/>
      <c r="O792" s="584"/>
      <c r="P792" s="584"/>
      <c r="Q792" s="584"/>
      <c r="R792" s="584"/>
      <c r="S792" s="584"/>
      <c r="T792" s="584"/>
      <c r="U792" s="584"/>
      <c r="V792" s="584"/>
      <c r="W792" s="584"/>
    </row>
    <row r="793" spans="1:23" ht="16.5" customHeight="1">
      <c r="A793" s="584"/>
      <c r="B793" s="584"/>
      <c r="C793" s="592"/>
      <c r="D793" s="584"/>
      <c r="E793" s="584"/>
      <c r="F793" s="584"/>
      <c r="G793" s="584"/>
      <c r="H793" s="584"/>
      <c r="I793" s="584"/>
      <c r="J793" s="584"/>
      <c r="K793" s="584"/>
      <c r="L793" s="584"/>
      <c r="M793" s="584"/>
      <c r="N793" s="584"/>
      <c r="O793" s="584"/>
      <c r="P793" s="584"/>
      <c r="Q793" s="584"/>
      <c r="R793" s="584"/>
      <c r="S793" s="584"/>
      <c r="T793" s="584"/>
      <c r="U793" s="584"/>
      <c r="V793" s="584"/>
      <c r="W793" s="584"/>
    </row>
    <row r="794" spans="1:23" ht="16.5" customHeight="1">
      <c r="A794" s="584"/>
      <c r="B794" s="584"/>
      <c r="C794" s="592"/>
      <c r="D794" s="584"/>
      <c r="E794" s="584"/>
      <c r="F794" s="584"/>
      <c r="G794" s="584"/>
      <c r="H794" s="584"/>
      <c r="I794" s="584"/>
      <c r="J794" s="584"/>
      <c r="K794" s="584"/>
      <c r="L794" s="584"/>
      <c r="M794" s="584"/>
      <c r="N794" s="584"/>
      <c r="O794" s="584"/>
      <c r="P794" s="584"/>
      <c r="Q794" s="584"/>
      <c r="R794" s="584"/>
      <c r="S794" s="584"/>
      <c r="T794" s="584"/>
      <c r="U794" s="584"/>
      <c r="V794" s="584"/>
      <c r="W794" s="584"/>
    </row>
    <row r="795" spans="1:23" ht="16.5" customHeight="1">
      <c r="A795" s="584"/>
      <c r="B795" s="584"/>
      <c r="C795" s="592"/>
      <c r="D795" s="584"/>
      <c r="E795" s="584"/>
      <c r="F795" s="584"/>
      <c r="G795" s="584"/>
      <c r="H795" s="584"/>
      <c r="I795" s="584"/>
      <c r="J795" s="584"/>
      <c r="K795" s="584"/>
      <c r="L795" s="584"/>
      <c r="M795" s="584"/>
      <c r="N795" s="584"/>
      <c r="O795" s="584"/>
      <c r="P795" s="584"/>
      <c r="Q795" s="584"/>
      <c r="R795" s="584"/>
      <c r="S795" s="584"/>
      <c r="T795" s="584"/>
      <c r="U795" s="584"/>
      <c r="V795" s="584"/>
      <c r="W795" s="584"/>
    </row>
    <row r="796" spans="1:23" ht="16.5" customHeight="1">
      <c r="A796" s="584"/>
      <c r="B796" s="584"/>
      <c r="C796" s="592"/>
      <c r="D796" s="584"/>
      <c r="E796" s="584"/>
      <c r="F796" s="584"/>
      <c r="G796" s="584"/>
      <c r="H796" s="584"/>
      <c r="I796" s="584"/>
      <c r="J796" s="584"/>
      <c r="K796" s="584"/>
      <c r="L796" s="584"/>
      <c r="M796" s="584"/>
      <c r="N796" s="584"/>
      <c r="O796" s="584"/>
      <c r="P796" s="584"/>
      <c r="Q796" s="584"/>
      <c r="R796" s="584"/>
      <c r="S796" s="584"/>
      <c r="T796" s="584"/>
      <c r="U796" s="584"/>
      <c r="V796" s="584"/>
      <c r="W796" s="584"/>
    </row>
    <row r="797" spans="1:23" ht="16.5" customHeight="1">
      <c r="A797" s="584"/>
      <c r="B797" s="584"/>
      <c r="C797" s="592"/>
      <c r="D797" s="584"/>
      <c r="E797" s="584"/>
      <c r="F797" s="584"/>
      <c r="G797" s="584"/>
      <c r="H797" s="584"/>
      <c r="I797" s="584"/>
      <c r="J797" s="584"/>
      <c r="K797" s="584"/>
      <c r="L797" s="584"/>
      <c r="M797" s="584"/>
      <c r="N797" s="584"/>
      <c r="O797" s="584"/>
      <c r="P797" s="584"/>
      <c r="Q797" s="584"/>
      <c r="R797" s="584"/>
      <c r="S797" s="584"/>
      <c r="T797" s="584"/>
      <c r="U797" s="584"/>
      <c r="V797" s="584"/>
      <c r="W797" s="584"/>
    </row>
    <row r="798" spans="1:23" ht="16.5" customHeight="1">
      <c r="A798" s="584"/>
      <c r="B798" s="584"/>
      <c r="C798" s="592"/>
      <c r="D798" s="584"/>
      <c r="E798" s="584"/>
      <c r="F798" s="584"/>
      <c r="G798" s="584"/>
      <c r="H798" s="584"/>
      <c r="I798" s="584"/>
      <c r="J798" s="584"/>
      <c r="K798" s="584"/>
      <c r="L798" s="584"/>
      <c r="M798" s="584"/>
      <c r="N798" s="584"/>
      <c r="O798" s="584"/>
      <c r="P798" s="584"/>
      <c r="Q798" s="584"/>
      <c r="R798" s="584"/>
      <c r="S798" s="584"/>
      <c r="T798" s="584"/>
      <c r="U798" s="584"/>
      <c r="V798" s="584"/>
      <c r="W798" s="584"/>
    </row>
    <row r="799" spans="1:23" ht="16.5" customHeight="1">
      <c r="A799" s="584"/>
      <c r="B799" s="584"/>
      <c r="C799" s="592"/>
      <c r="D799" s="584"/>
      <c r="E799" s="584"/>
      <c r="F799" s="584"/>
      <c r="G799" s="584"/>
      <c r="H799" s="584"/>
      <c r="I799" s="584"/>
      <c r="J799" s="584"/>
      <c r="K799" s="584"/>
      <c r="L799" s="584"/>
      <c r="M799" s="584"/>
      <c r="N799" s="584"/>
      <c r="O799" s="584"/>
      <c r="P799" s="584"/>
      <c r="Q799" s="584"/>
      <c r="R799" s="584"/>
      <c r="S799" s="584"/>
      <c r="T799" s="584"/>
      <c r="U799" s="584"/>
      <c r="V799" s="584"/>
      <c r="W799" s="584"/>
    </row>
    <row r="800" spans="1:23" ht="16.5" customHeight="1">
      <c r="A800" s="584"/>
      <c r="B800" s="584"/>
      <c r="C800" s="592"/>
      <c r="D800" s="584"/>
      <c r="E800" s="584"/>
      <c r="F800" s="584"/>
      <c r="G800" s="584"/>
      <c r="H800" s="584"/>
      <c r="I800" s="584"/>
      <c r="J800" s="584"/>
      <c r="K800" s="584"/>
      <c r="L800" s="584"/>
      <c r="M800" s="584"/>
      <c r="N800" s="584"/>
      <c r="O800" s="584"/>
      <c r="P800" s="584"/>
      <c r="Q800" s="584"/>
      <c r="R800" s="584"/>
      <c r="S800" s="584"/>
      <c r="T800" s="584"/>
      <c r="U800" s="584"/>
      <c r="V800" s="584"/>
      <c r="W800" s="584"/>
    </row>
    <row r="801" spans="1:23" ht="16.5" customHeight="1">
      <c r="A801" s="584"/>
      <c r="B801" s="584"/>
      <c r="C801" s="592"/>
      <c r="D801" s="584"/>
      <c r="E801" s="584"/>
      <c r="F801" s="584"/>
      <c r="G801" s="584"/>
      <c r="H801" s="584"/>
      <c r="I801" s="584"/>
      <c r="J801" s="584"/>
      <c r="K801" s="584"/>
      <c r="L801" s="584"/>
      <c r="M801" s="584"/>
      <c r="N801" s="584"/>
      <c r="O801" s="584"/>
      <c r="P801" s="584"/>
      <c r="Q801" s="584"/>
      <c r="R801" s="584"/>
      <c r="S801" s="584"/>
      <c r="T801" s="584"/>
      <c r="U801" s="584"/>
      <c r="V801" s="584"/>
      <c r="W801" s="584"/>
    </row>
    <row r="802" spans="1:23" ht="16.5" customHeight="1">
      <c r="A802" s="584"/>
      <c r="B802" s="584"/>
      <c r="C802" s="592"/>
      <c r="D802" s="584"/>
      <c r="E802" s="584"/>
      <c r="F802" s="584"/>
      <c r="G802" s="584"/>
      <c r="H802" s="584"/>
      <c r="I802" s="584"/>
      <c r="J802" s="584"/>
      <c r="K802" s="584"/>
      <c r="L802" s="584"/>
      <c r="M802" s="584"/>
      <c r="N802" s="584"/>
      <c r="O802" s="584"/>
      <c r="P802" s="584"/>
      <c r="Q802" s="584"/>
      <c r="R802" s="584"/>
      <c r="S802" s="584"/>
      <c r="T802" s="584"/>
      <c r="U802" s="584"/>
      <c r="V802" s="584"/>
      <c r="W802" s="584"/>
    </row>
    <row r="803" spans="1:23" ht="16.5" customHeight="1">
      <c r="A803" s="584"/>
      <c r="B803" s="584"/>
      <c r="C803" s="592"/>
      <c r="D803" s="584"/>
      <c r="E803" s="584"/>
      <c r="F803" s="584"/>
      <c r="G803" s="584"/>
      <c r="H803" s="584"/>
      <c r="I803" s="584"/>
      <c r="J803" s="584"/>
      <c r="K803" s="584"/>
      <c r="L803" s="584"/>
      <c r="M803" s="584"/>
      <c r="N803" s="584"/>
      <c r="O803" s="584"/>
      <c r="P803" s="584"/>
      <c r="Q803" s="584"/>
      <c r="R803" s="584"/>
      <c r="S803" s="584"/>
      <c r="T803" s="584"/>
      <c r="U803" s="584"/>
      <c r="V803" s="584"/>
      <c r="W803" s="584"/>
    </row>
    <row r="804" spans="1:23" ht="16.5" customHeight="1">
      <c r="A804" s="584"/>
      <c r="B804" s="584"/>
      <c r="C804" s="592"/>
      <c r="D804" s="584"/>
      <c r="E804" s="584"/>
      <c r="F804" s="584"/>
      <c r="G804" s="584"/>
      <c r="H804" s="584"/>
      <c r="I804" s="584"/>
      <c r="J804" s="584"/>
      <c r="K804" s="584"/>
      <c r="L804" s="584"/>
      <c r="M804" s="584"/>
      <c r="N804" s="584"/>
      <c r="O804" s="584"/>
      <c r="P804" s="584"/>
      <c r="Q804" s="584"/>
      <c r="R804" s="584"/>
      <c r="S804" s="584"/>
      <c r="T804" s="584"/>
      <c r="U804" s="584"/>
      <c r="V804" s="584"/>
      <c r="W804" s="584"/>
    </row>
    <row r="805" spans="1:23" ht="16.5" customHeight="1">
      <c r="A805" s="584"/>
      <c r="B805" s="584"/>
      <c r="C805" s="592"/>
      <c r="D805" s="584"/>
      <c r="E805" s="584"/>
      <c r="F805" s="584"/>
      <c r="G805" s="584"/>
      <c r="H805" s="584"/>
      <c r="I805" s="584"/>
      <c r="J805" s="584"/>
      <c r="K805" s="584"/>
      <c r="L805" s="584"/>
      <c r="M805" s="584"/>
      <c r="N805" s="584"/>
      <c r="O805" s="584"/>
      <c r="P805" s="584"/>
      <c r="Q805" s="584"/>
      <c r="R805" s="584"/>
      <c r="S805" s="584"/>
      <c r="T805" s="584"/>
      <c r="U805" s="584"/>
      <c r="V805" s="584"/>
      <c r="W805" s="584"/>
    </row>
    <row r="806" spans="1:23" ht="16.5" customHeight="1">
      <c r="A806" s="584"/>
      <c r="B806" s="584"/>
      <c r="C806" s="592"/>
      <c r="D806" s="584"/>
      <c r="E806" s="584"/>
      <c r="F806" s="584"/>
      <c r="G806" s="584"/>
      <c r="H806" s="584"/>
      <c r="I806" s="584"/>
      <c r="J806" s="584"/>
      <c r="K806" s="584"/>
      <c r="L806" s="584"/>
      <c r="M806" s="584"/>
      <c r="N806" s="584"/>
      <c r="O806" s="584"/>
      <c r="P806" s="584"/>
      <c r="Q806" s="584"/>
      <c r="R806" s="584"/>
      <c r="S806" s="584"/>
      <c r="T806" s="584"/>
      <c r="U806" s="584"/>
      <c r="V806" s="584"/>
      <c r="W806" s="584"/>
    </row>
    <row r="807" spans="1:23" ht="16.5" customHeight="1">
      <c r="A807" s="584"/>
      <c r="B807" s="584"/>
      <c r="C807" s="592"/>
      <c r="D807" s="584"/>
      <c r="E807" s="584"/>
      <c r="F807" s="584"/>
      <c r="G807" s="584"/>
      <c r="H807" s="584"/>
      <c r="I807" s="584"/>
      <c r="J807" s="584"/>
      <c r="K807" s="584"/>
      <c r="L807" s="584"/>
      <c r="M807" s="584"/>
      <c r="N807" s="584"/>
      <c r="O807" s="584"/>
      <c r="P807" s="584"/>
      <c r="Q807" s="584"/>
      <c r="R807" s="584"/>
      <c r="S807" s="584"/>
      <c r="T807" s="584"/>
      <c r="U807" s="584"/>
      <c r="V807" s="584"/>
      <c r="W807" s="584"/>
    </row>
    <row r="808" spans="1:23" ht="16.5" customHeight="1">
      <c r="A808" s="584"/>
      <c r="B808" s="584"/>
      <c r="C808" s="592"/>
      <c r="D808" s="584"/>
      <c r="E808" s="584"/>
      <c r="F808" s="584"/>
      <c r="G808" s="584"/>
      <c r="H808" s="584"/>
      <c r="I808" s="584"/>
      <c r="J808" s="584"/>
      <c r="K808" s="584"/>
      <c r="L808" s="584"/>
      <c r="M808" s="584"/>
      <c r="N808" s="584"/>
      <c r="O808" s="584"/>
      <c r="P808" s="584"/>
      <c r="Q808" s="584"/>
      <c r="R808" s="584"/>
      <c r="S808" s="584"/>
      <c r="T808" s="584"/>
      <c r="U808" s="584"/>
      <c r="V808" s="584"/>
      <c r="W808" s="584"/>
    </row>
    <row r="809" spans="1:23" ht="16.5" customHeight="1">
      <c r="A809" s="584"/>
      <c r="B809" s="584"/>
      <c r="C809" s="592"/>
      <c r="D809" s="584"/>
      <c r="E809" s="584"/>
      <c r="F809" s="584"/>
      <c r="G809" s="584"/>
      <c r="H809" s="584"/>
      <c r="I809" s="584"/>
      <c r="J809" s="584"/>
      <c r="K809" s="584"/>
      <c r="L809" s="584"/>
      <c r="M809" s="584"/>
      <c r="N809" s="584"/>
      <c r="O809" s="584"/>
      <c r="P809" s="584"/>
      <c r="Q809" s="584"/>
      <c r="R809" s="584"/>
      <c r="S809" s="584"/>
      <c r="T809" s="584"/>
      <c r="U809" s="584"/>
      <c r="V809" s="584"/>
      <c r="W809" s="584"/>
    </row>
    <row r="810" spans="1:23" ht="16.5" customHeight="1">
      <c r="A810" s="584"/>
      <c r="B810" s="584"/>
      <c r="C810" s="592"/>
      <c r="D810" s="584"/>
      <c r="E810" s="584"/>
      <c r="F810" s="584"/>
      <c r="G810" s="584"/>
      <c r="H810" s="584"/>
      <c r="I810" s="584"/>
      <c r="J810" s="584"/>
      <c r="K810" s="584"/>
      <c r="L810" s="584"/>
      <c r="M810" s="584"/>
      <c r="N810" s="584"/>
      <c r="O810" s="584"/>
      <c r="P810" s="584"/>
      <c r="Q810" s="584"/>
      <c r="R810" s="584"/>
      <c r="S810" s="584"/>
      <c r="T810" s="584"/>
      <c r="U810" s="584"/>
      <c r="V810" s="584"/>
      <c r="W810" s="584"/>
    </row>
    <row r="811" spans="1:23" ht="16.5" customHeight="1">
      <c r="A811" s="584"/>
      <c r="B811" s="584"/>
      <c r="C811" s="592"/>
      <c r="D811" s="584"/>
      <c r="E811" s="584"/>
      <c r="F811" s="584"/>
      <c r="G811" s="584"/>
      <c r="H811" s="584"/>
      <c r="I811" s="584"/>
      <c r="J811" s="584"/>
      <c r="K811" s="584"/>
      <c r="L811" s="584"/>
      <c r="M811" s="584"/>
      <c r="N811" s="584"/>
      <c r="O811" s="584"/>
      <c r="P811" s="584"/>
      <c r="Q811" s="584"/>
      <c r="R811" s="584"/>
      <c r="S811" s="584"/>
      <c r="T811" s="584"/>
      <c r="U811" s="584"/>
      <c r="V811" s="584"/>
      <c r="W811" s="584"/>
    </row>
    <row r="812" spans="1:23" ht="16.5" customHeight="1">
      <c r="A812" s="584"/>
      <c r="B812" s="584"/>
      <c r="C812" s="592"/>
      <c r="D812" s="584"/>
      <c r="E812" s="584"/>
      <c r="F812" s="584"/>
      <c r="G812" s="584"/>
      <c r="H812" s="584"/>
      <c r="I812" s="584"/>
      <c r="J812" s="584"/>
      <c r="K812" s="584"/>
      <c r="L812" s="584"/>
      <c r="M812" s="584"/>
      <c r="N812" s="584"/>
      <c r="O812" s="584"/>
      <c r="P812" s="584"/>
      <c r="Q812" s="584"/>
      <c r="R812" s="584"/>
      <c r="S812" s="584"/>
      <c r="T812" s="584"/>
      <c r="U812" s="584"/>
      <c r="V812" s="584"/>
      <c r="W812" s="584"/>
    </row>
    <row r="813" spans="1:23" ht="16.5" customHeight="1">
      <c r="A813" s="584"/>
      <c r="B813" s="584"/>
      <c r="C813" s="592"/>
      <c r="D813" s="584"/>
      <c r="E813" s="584"/>
      <c r="F813" s="584"/>
      <c r="G813" s="584"/>
      <c r="H813" s="584"/>
      <c r="I813" s="584"/>
      <c r="J813" s="584"/>
      <c r="K813" s="584"/>
      <c r="L813" s="584"/>
      <c r="M813" s="584"/>
      <c r="N813" s="584"/>
      <c r="O813" s="584"/>
      <c r="P813" s="584"/>
      <c r="Q813" s="584"/>
      <c r="R813" s="584"/>
      <c r="S813" s="584"/>
      <c r="T813" s="584"/>
      <c r="U813" s="584"/>
      <c r="V813" s="584"/>
      <c r="W813" s="584"/>
    </row>
    <row r="814" spans="1:23" ht="16.5" customHeight="1">
      <c r="A814" s="584"/>
      <c r="B814" s="584"/>
      <c r="C814" s="592"/>
      <c r="D814" s="584"/>
      <c r="E814" s="584"/>
      <c r="F814" s="584"/>
      <c r="G814" s="584"/>
      <c r="H814" s="584"/>
      <c r="I814" s="584"/>
      <c r="J814" s="584"/>
      <c r="K814" s="584"/>
      <c r="L814" s="584"/>
      <c r="M814" s="584"/>
      <c r="N814" s="584"/>
      <c r="O814" s="584"/>
      <c r="P814" s="584"/>
      <c r="Q814" s="584"/>
      <c r="R814" s="584"/>
      <c r="S814" s="584"/>
      <c r="T814" s="584"/>
      <c r="U814" s="584"/>
      <c r="V814" s="584"/>
      <c r="W814" s="584"/>
    </row>
    <row r="815" spans="1:23" ht="16.5" customHeight="1">
      <c r="A815" s="584"/>
      <c r="B815" s="584"/>
      <c r="C815" s="592"/>
      <c r="D815" s="584"/>
      <c r="E815" s="584"/>
      <c r="F815" s="584"/>
      <c r="G815" s="584"/>
      <c r="H815" s="584"/>
      <c r="I815" s="584"/>
      <c r="J815" s="584"/>
      <c r="K815" s="584"/>
      <c r="L815" s="584"/>
      <c r="M815" s="584"/>
      <c r="N815" s="584"/>
      <c r="O815" s="584"/>
      <c r="P815" s="584"/>
      <c r="Q815" s="584"/>
      <c r="R815" s="584"/>
      <c r="S815" s="584"/>
      <c r="T815" s="584"/>
      <c r="U815" s="584"/>
      <c r="V815" s="584"/>
      <c r="W815" s="584"/>
    </row>
    <row r="816" spans="1:23" ht="16.5" customHeight="1">
      <c r="A816" s="584"/>
      <c r="B816" s="584"/>
      <c r="C816" s="592"/>
      <c r="D816" s="584"/>
      <c r="E816" s="584"/>
      <c r="F816" s="584"/>
      <c r="G816" s="584"/>
      <c r="H816" s="584"/>
      <c r="I816" s="584"/>
      <c r="J816" s="584"/>
      <c r="K816" s="584"/>
      <c r="L816" s="584"/>
      <c r="M816" s="584"/>
      <c r="N816" s="584"/>
      <c r="O816" s="584"/>
      <c r="P816" s="584"/>
      <c r="Q816" s="584"/>
      <c r="R816" s="584"/>
      <c r="S816" s="584"/>
      <c r="T816" s="584"/>
      <c r="U816" s="584"/>
      <c r="V816" s="584"/>
      <c r="W816" s="584"/>
    </row>
    <row r="817" spans="1:23" ht="16.5" customHeight="1">
      <c r="A817" s="584"/>
      <c r="B817" s="584"/>
      <c r="C817" s="592"/>
      <c r="D817" s="584"/>
      <c r="E817" s="584"/>
      <c r="F817" s="584"/>
      <c r="G817" s="584"/>
      <c r="H817" s="584"/>
      <c r="I817" s="584"/>
      <c r="J817" s="584"/>
      <c r="K817" s="584"/>
      <c r="L817" s="584"/>
      <c r="M817" s="584"/>
      <c r="N817" s="584"/>
      <c r="O817" s="584"/>
      <c r="P817" s="584"/>
      <c r="Q817" s="584"/>
      <c r="R817" s="584"/>
      <c r="S817" s="584"/>
      <c r="T817" s="584"/>
      <c r="U817" s="584"/>
      <c r="V817" s="584"/>
      <c r="W817" s="584"/>
    </row>
    <row r="818" spans="1:23" ht="16.5" customHeight="1">
      <c r="A818" s="584"/>
      <c r="B818" s="584"/>
      <c r="C818" s="592"/>
      <c r="D818" s="584"/>
      <c r="E818" s="584"/>
      <c r="F818" s="584"/>
      <c r="G818" s="584"/>
      <c r="H818" s="584"/>
      <c r="I818" s="584"/>
      <c r="J818" s="584"/>
      <c r="K818" s="584"/>
      <c r="L818" s="584"/>
      <c r="M818" s="584"/>
      <c r="N818" s="584"/>
      <c r="O818" s="584"/>
      <c r="P818" s="584"/>
      <c r="Q818" s="584"/>
      <c r="R818" s="584"/>
      <c r="S818" s="584"/>
      <c r="T818" s="584"/>
      <c r="U818" s="584"/>
      <c r="V818" s="584"/>
      <c r="W818" s="584"/>
    </row>
    <row r="819" spans="1:23" ht="16.5" customHeight="1">
      <c r="A819" s="584"/>
      <c r="B819" s="584"/>
      <c r="C819" s="592"/>
      <c r="D819" s="584"/>
      <c r="E819" s="584"/>
      <c r="F819" s="584"/>
      <c r="G819" s="584"/>
      <c r="H819" s="584"/>
      <c r="I819" s="584"/>
      <c r="J819" s="584"/>
      <c r="K819" s="584"/>
      <c r="L819" s="584"/>
      <c r="M819" s="584"/>
      <c r="N819" s="584"/>
      <c r="O819" s="584"/>
      <c r="P819" s="584"/>
      <c r="Q819" s="584"/>
      <c r="R819" s="584"/>
      <c r="S819" s="584"/>
      <c r="T819" s="584"/>
      <c r="U819" s="584"/>
      <c r="V819" s="584"/>
      <c r="W819" s="584"/>
    </row>
    <row r="820" spans="1:23" ht="16.5" customHeight="1">
      <c r="A820" s="584"/>
      <c r="B820" s="584"/>
      <c r="C820" s="592"/>
      <c r="D820" s="584"/>
      <c r="E820" s="584"/>
      <c r="F820" s="584"/>
      <c r="G820" s="584"/>
      <c r="H820" s="584"/>
      <c r="I820" s="584"/>
      <c r="J820" s="584"/>
      <c r="K820" s="584"/>
      <c r="L820" s="584"/>
      <c r="M820" s="584"/>
      <c r="N820" s="584"/>
      <c r="O820" s="584"/>
      <c r="P820" s="584"/>
      <c r="Q820" s="584"/>
      <c r="R820" s="584"/>
      <c r="S820" s="584"/>
      <c r="T820" s="584"/>
      <c r="U820" s="584"/>
      <c r="V820" s="584"/>
      <c r="W820" s="584"/>
    </row>
    <row r="821" spans="1:23" ht="16.5" customHeight="1">
      <c r="A821" s="584"/>
      <c r="B821" s="584"/>
      <c r="C821" s="592"/>
      <c r="D821" s="584"/>
      <c r="E821" s="584"/>
      <c r="F821" s="584"/>
      <c r="G821" s="584"/>
      <c r="H821" s="584"/>
      <c r="I821" s="584"/>
      <c r="J821" s="584"/>
      <c r="K821" s="584"/>
      <c r="L821" s="584"/>
      <c r="M821" s="584"/>
      <c r="N821" s="584"/>
      <c r="O821" s="584"/>
      <c r="P821" s="584"/>
      <c r="Q821" s="584"/>
      <c r="R821" s="584"/>
      <c r="S821" s="584"/>
      <c r="T821" s="584"/>
      <c r="U821" s="584"/>
      <c r="V821" s="584"/>
      <c r="W821" s="584"/>
    </row>
    <row r="822" spans="1:23" ht="16.5" customHeight="1">
      <c r="A822" s="584"/>
      <c r="B822" s="584"/>
      <c r="C822" s="592"/>
      <c r="D822" s="584"/>
      <c r="E822" s="584"/>
      <c r="F822" s="584"/>
      <c r="G822" s="584"/>
      <c r="H822" s="584"/>
      <c r="I822" s="584"/>
      <c r="J822" s="584"/>
      <c r="K822" s="584"/>
      <c r="L822" s="584"/>
      <c r="M822" s="584"/>
      <c r="N822" s="584"/>
      <c r="O822" s="584"/>
      <c r="P822" s="584"/>
      <c r="Q822" s="584"/>
      <c r="R822" s="584"/>
      <c r="S822" s="584"/>
      <c r="T822" s="584"/>
      <c r="U822" s="584"/>
      <c r="V822" s="584"/>
      <c r="W822" s="584"/>
    </row>
    <row r="823" spans="1:23" ht="16.5" customHeight="1">
      <c r="A823" s="584"/>
      <c r="B823" s="584"/>
      <c r="C823" s="592"/>
      <c r="D823" s="584"/>
      <c r="E823" s="584"/>
      <c r="F823" s="584"/>
      <c r="G823" s="584"/>
      <c r="H823" s="584"/>
      <c r="I823" s="584"/>
      <c r="J823" s="584"/>
      <c r="K823" s="584"/>
      <c r="L823" s="584"/>
      <c r="M823" s="584"/>
      <c r="N823" s="584"/>
      <c r="O823" s="584"/>
      <c r="P823" s="584"/>
      <c r="Q823" s="584"/>
      <c r="R823" s="584"/>
      <c r="S823" s="584"/>
      <c r="T823" s="584"/>
      <c r="U823" s="584"/>
      <c r="V823" s="584"/>
      <c r="W823" s="584"/>
    </row>
    <row r="824" spans="1:23" ht="16.5" customHeight="1">
      <c r="A824" s="584"/>
      <c r="B824" s="584"/>
      <c r="C824" s="592"/>
      <c r="D824" s="584"/>
      <c r="E824" s="584"/>
      <c r="F824" s="584"/>
      <c r="G824" s="584"/>
      <c r="H824" s="584"/>
      <c r="I824" s="584"/>
      <c r="J824" s="584"/>
      <c r="K824" s="584"/>
      <c r="L824" s="584"/>
      <c r="M824" s="584"/>
      <c r="N824" s="584"/>
      <c r="O824" s="584"/>
      <c r="P824" s="584"/>
      <c r="Q824" s="584"/>
      <c r="R824" s="584"/>
      <c r="S824" s="584"/>
      <c r="T824" s="584"/>
      <c r="U824" s="584"/>
      <c r="V824" s="584"/>
      <c r="W824" s="584"/>
    </row>
    <row r="825" spans="1:23" ht="16.5" customHeight="1">
      <c r="A825" s="584"/>
      <c r="B825" s="584"/>
      <c r="C825" s="592"/>
      <c r="D825" s="584"/>
      <c r="E825" s="584"/>
      <c r="F825" s="584"/>
      <c r="G825" s="584"/>
      <c r="H825" s="584"/>
      <c r="I825" s="584"/>
      <c r="J825" s="584"/>
      <c r="K825" s="584"/>
      <c r="L825" s="584"/>
      <c r="M825" s="584"/>
      <c r="N825" s="584"/>
      <c r="O825" s="584"/>
      <c r="P825" s="584"/>
      <c r="Q825" s="584"/>
      <c r="R825" s="584"/>
      <c r="S825" s="584"/>
      <c r="T825" s="584"/>
      <c r="U825" s="584"/>
      <c r="V825" s="584"/>
      <c r="W825" s="584"/>
    </row>
    <row r="826" spans="1:23" ht="16.5" customHeight="1">
      <c r="A826" s="584"/>
      <c r="B826" s="584"/>
      <c r="C826" s="592"/>
      <c r="D826" s="584"/>
      <c r="E826" s="584"/>
      <c r="F826" s="584"/>
      <c r="G826" s="584"/>
      <c r="H826" s="584"/>
      <c r="I826" s="584"/>
      <c r="J826" s="584"/>
      <c r="K826" s="584"/>
      <c r="L826" s="584"/>
      <c r="M826" s="584"/>
      <c r="N826" s="584"/>
      <c r="O826" s="584"/>
      <c r="P826" s="584"/>
      <c r="Q826" s="584"/>
      <c r="R826" s="584"/>
      <c r="S826" s="584"/>
      <c r="T826" s="584"/>
      <c r="U826" s="584"/>
      <c r="V826" s="584"/>
      <c r="W826" s="584"/>
    </row>
    <row r="827" spans="1:23" ht="16.5" customHeight="1">
      <c r="A827" s="584"/>
      <c r="B827" s="584"/>
      <c r="C827" s="592"/>
      <c r="D827" s="584"/>
      <c r="E827" s="584"/>
      <c r="F827" s="584"/>
      <c r="G827" s="584"/>
      <c r="H827" s="584"/>
      <c r="I827" s="584"/>
      <c r="J827" s="584"/>
      <c r="K827" s="584"/>
      <c r="L827" s="584"/>
      <c r="M827" s="584"/>
      <c r="N827" s="584"/>
      <c r="O827" s="584"/>
      <c r="P827" s="584"/>
      <c r="Q827" s="584"/>
      <c r="R827" s="584"/>
      <c r="S827" s="584"/>
      <c r="T827" s="584"/>
      <c r="U827" s="584"/>
      <c r="V827" s="584"/>
      <c r="W827" s="584"/>
    </row>
    <row r="828" spans="1:23" ht="16.5" customHeight="1">
      <c r="A828" s="584"/>
      <c r="B828" s="584"/>
      <c r="C828" s="592"/>
      <c r="D828" s="584"/>
      <c r="E828" s="584"/>
      <c r="F828" s="584"/>
      <c r="G828" s="584"/>
      <c r="H828" s="584"/>
      <c r="I828" s="584"/>
      <c r="J828" s="584"/>
      <c r="K828" s="584"/>
      <c r="L828" s="584"/>
      <c r="M828" s="584"/>
      <c r="N828" s="584"/>
      <c r="O828" s="584"/>
      <c r="P828" s="584"/>
      <c r="Q828" s="584"/>
      <c r="R828" s="584"/>
      <c r="S828" s="584"/>
      <c r="T828" s="584"/>
      <c r="U828" s="584"/>
      <c r="V828" s="584"/>
      <c r="W828" s="584"/>
    </row>
    <row r="829" spans="1:23" ht="16.5" customHeight="1">
      <c r="A829" s="584"/>
      <c r="B829" s="584"/>
      <c r="C829" s="592"/>
      <c r="D829" s="584"/>
      <c r="E829" s="584"/>
      <c r="F829" s="584"/>
      <c r="G829" s="584"/>
      <c r="H829" s="584"/>
      <c r="I829" s="584"/>
      <c r="J829" s="584"/>
      <c r="K829" s="584"/>
      <c r="L829" s="584"/>
      <c r="M829" s="584"/>
      <c r="N829" s="584"/>
      <c r="O829" s="584"/>
      <c r="P829" s="584"/>
      <c r="Q829" s="584"/>
      <c r="R829" s="584"/>
      <c r="S829" s="584"/>
      <c r="T829" s="584"/>
      <c r="U829" s="584"/>
      <c r="V829" s="584"/>
      <c r="W829" s="584"/>
    </row>
    <row r="830" spans="1:23" ht="16.5" customHeight="1">
      <c r="A830" s="584"/>
      <c r="B830" s="584"/>
      <c r="C830" s="592"/>
      <c r="D830" s="584"/>
      <c r="E830" s="584"/>
      <c r="F830" s="584"/>
      <c r="G830" s="584"/>
      <c r="H830" s="584"/>
      <c r="I830" s="584"/>
      <c r="J830" s="584"/>
      <c r="K830" s="584"/>
      <c r="L830" s="584"/>
      <c r="M830" s="584"/>
      <c r="N830" s="584"/>
      <c r="O830" s="584"/>
      <c r="P830" s="584"/>
      <c r="Q830" s="584"/>
      <c r="R830" s="584"/>
      <c r="S830" s="584"/>
      <c r="T830" s="584"/>
      <c r="U830" s="584"/>
      <c r="V830" s="584"/>
      <c r="W830" s="584"/>
    </row>
    <row r="831" spans="1:23" ht="16.5" customHeight="1">
      <c r="A831" s="584"/>
      <c r="B831" s="584"/>
      <c r="C831" s="592"/>
      <c r="D831" s="584"/>
      <c r="E831" s="584"/>
      <c r="F831" s="584"/>
      <c r="G831" s="584"/>
      <c r="H831" s="584"/>
      <c r="I831" s="584"/>
      <c r="J831" s="584"/>
      <c r="K831" s="584"/>
      <c r="L831" s="584"/>
      <c r="M831" s="584"/>
      <c r="N831" s="584"/>
      <c r="O831" s="584"/>
      <c r="P831" s="584"/>
      <c r="Q831" s="584"/>
      <c r="R831" s="584"/>
      <c r="S831" s="584"/>
      <c r="T831" s="584"/>
      <c r="U831" s="584"/>
      <c r="V831" s="584"/>
      <c r="W831" s="584"/>
    </row>
    <row r="832" spans="1:23" ht="16.5" customHeight="1">
      <c r="A832" s="584"/>
      <c r="B832" s="584"/>
      <c r="C832" s="592"/>
      <c r="D832" s="584"/>
      <c r="E832" s="584"/>
      <c r="F832" s="584"/>
      <c r="G832" s="584"/>
      <c r="H832" s="584"/>
      <c r="I832" s="584"/>
      <c r="J832" s="584"/>
      <c r="K832" s="584"/>
      <c r="L832" s="584"/>
      <c r="M832" s="584"/>
      <c r="N832" s="584"/>
      <c r="O832" s="584"/>
      <c r="P832" s="584"/>
      <c r="Q832" s="584"/>
      <c r="R832" s="584"/>
      <c r="S832" s="584"/>
      <c r="T832" s="584"/>
      <c r="U832" s="584"/>
      <c r="V832" s="584"/>
      <c r="W832" s="584"/>
    </row>
    <row r="833" spans="1:23" ht="16.5" customHeight="1">
      <c r="A833" s="584"/>
      <c r="B833" s="584"/>
      <c r="C833" s="592"/>
      <c r="D833" s="584"/>
      <c r="E833" s="584"/>
      <c r="F833" s="584"/>
      <c r="G833" s="584"/>
      <c r="H833" s="584"/>
      <c r="I833" s="584"/>
      <c r="J833" s="584"/>
      <c r="K833" s="584"/>
      <c r="L833" s="584"/>
      <c r="M833" s="584"/>
      <c r="N833" s="584"/>
      <c r="O833" s="584"/>
      <c r="P833" s="584"/>
      <c r="Q833" s="584"/>
      <c r="R833" s="584"/>
      <c r="S833" s="584"/>
      <c r="T833" s="584"/>
      <c r="U833" s="584"/>
      <c r="V833" s="584"/>
      <c r="W833" s="584"/>
    </row>
    <row r="834" spans="1:23" ht="16.5" customHeight="1">
      <c r="A834" s="584"/>
      <c r="B834" s="584"/>
      <c r="C834" s="592"/>
      <c r="D834" s="584"/>
      <c r="E834" s="584"/>
      <c r="F834" s="584"/>
      <c r="G834" s="584"/>
      <c r="H834" s="584"/>
      <c r="I834" s="584"/>
      <c r="J834" s="584"/>
      <c r="K834" s="584"/>
      <c r="L834" s="584"/>
      <c r="M834" s="584"/>
      <c r="N834" s="584"/>
      <c r="O834" s="584"/>
      <c r="P834" s="584"/>
      <c r="Q834" s="584"/>
      <c r="R834" s="584"/>
      <c r="S834" s="584"/>
      <c r="T834" s="584"/>
      <c r="U834" s="584"/>
      <c r="V834" s="584"/>
      <c r="W834" s="584"/>
    </row>
    <row r="835" spans="1:23" ht="16.5" customHeight="1">
      <c r="A835" s="584"/>
      <c r="B835" s="584"/>
      <c r="C835" s="592"/>
      <c r="D835" s="584"/>
      <c r="E835" s="584"/>
      <c r="F835" s="584"/>
      <c r="G835" s="584"/>
      <c r="H835" s="584"/>
      <c r="I835" s="584"/>
      <c r="J835" s="584"/>
      <c r="K835" s="584"/>
      <c r="L835" s="584"/>
      <c r="M835" s="584"/>
      <c r="N835" s="584"/>
      <c r="O835" s="584"/>
      <c r="P835" s="584"/>
      <c r="Q835" s="584"/>
      <c r="R835" s="584"/>
      <c r="S835" s="584"/>
      <c r="T835" s="584"/>
      <c r="U835" s="584"/>
      <c r="V835" s="584"/>
      <c r="W835" s="584"/>
    </row>
    <row r="836" spans="1:23" ht="16.5" customHeight="1">
      <c r="A836" s="584"/>
      <c r="B836" s="584"/>
      <c r="C836" s="592"/>
      <c r="D836" s="584"/>
      <c r="E836" s="584"/>
      <c r="F836" s="584"/>
      <c r="G836" s="584"/>
      <c r="H836" s="584"/>
      <c r="I836" s="584"/>
      <c r="J836" s="584"/>
      <c r="K836" s="584"/>
      <c r="L836" s="584"/>
      <c r="M836" s="584"/>
      <c r="N836" s="584"/>
      <c r="O836" s="584"/>
      <c r="P836" s="584"/>
      <c r="Q836" s="584"/>
      <c r="R836" s="584"/>
      <c r="S836" s="584"/>
      <c r="T836" s="584"/>
      <c r="U836" s="584"/>
      <c r="V836" s="584"/>
      <c r="W836" s="584"/>
    </row>
    <row r="837" spans="1:23" ht="16.5" customHeight="1">
      <c r="A837" s="584"/>
      <c r="B837" s="584"/>
      <c r="C837" s="592"/>
      <c r="D837" s="584"/>
      <c r="E837" s="584"/>
      <c r="F837" s="584"/>
      <c r="G837" s="584"/>
      <c r="H837" s="584"/>
      <c r="I837" s="584"/>
      <c r="J837" s="584"/>
      <c r="K837" s="584"/>
      <c r="L837" s="584"/>
      <c r="M837" s="584"/>
      <c r="N837" s="584"/>
      <c r="O837" s="584"/>
      <c r="P837" s="584"/>
      <c r="Q837" s="584"/>
      <c r="R837" s="584"/>
      <c r="S837" s="584"/>
      <c r="T837" s="584"/>
      <c r="U837" s="584"/>
      <c r="V837" s="584"/>
      <c r="W837" s="584"/>
    </row>
    <row r="838" spans="1:23" ht="16.5" customHeight="1">
      <c r="A838" s="584"/>
      <c r="B838" s="584"/>
      <c r="C838" s="592"/>
      <c r="D838" s="584"/>
      <c r="E838" s="584"/>
      <c r="F838" s="584"/>
      <c r="G838" s="584"/>
      <c r="H838" s="584"/>
      <c r="I838" s="584"/>
      <c r="J838" s="584"/>
      <c r="K838" s="584"/>
      <c r="L838" s="584"/>
      <c r="M838" s="584"/>
      <c r="N838" s="584"/>
      <c r="O838" s="584"/>
      <c r="P838" s="584"/>
      <c r="Q838" s="584"/>
      <c r="R838" s="584"/>
      <c r="S838" s="584"/>
      <c r="T838" s="584"/>
      <c r="U838" s="584"/>
      <c r="V838" s="584"/>
      <c r="W838" s="584"/>
    </row>
    <row r="839" spans="1:23" ht="16.5" customHeight="1">
      <c r="A839" s="584"/>
      <c r="B839" s="584"/>
      <c r="C839" s="592"/>
      <c r="D839" s="584"/>
      <c r="E839" s="584"/>
      <c r="F839" s="584"/>
      <c r="G839" s="584"/>
      <c r="H839" s="584"/>
      <c r="I839" s="584"/>
      <c r="J839" s="584"/>
      <c r="K839" s="584"/>
      <c r="L839" s="584"/>
      <c r="M839" s="584"/>
      <c r="N839" s="584"/>
      <c r="O839" s="584"/>
      <c r="P839" s="584"/>
      <c r="Q839" s="584"/>
      <c r="R839" s="584"/>
      <c r="S839" s="584"/>
      <c r="T839" s="584"/>
      <c r="U839" s="584"/>
      <c r="V839" s="584"/>
      <c r="W839" s="584"/>
    </row>
    <row r="840" spans="1:23" ht="16.5" customHeight="1">
      <c r="A840" s="584"/>
      <c r="B840" s="584"/>
      <c r="C840" s="592"/>
      <c r="D840" s="584"/>
      <c r="E840" s="584"/>
      <c r="F840" s="584"/>
      <c r="G840" s="584"/>
      <c r="H840" s="584"/>
      <c r="I840" s="584"/>
      <c r="J840" s="584"/>
      <c r="K840" s="584"/>
      <c r="L840" s="584"/>
      <c r="M840" s="584"/>
      <c r="N840" s="584"/>
      <c r="O840" s="584"/>
      <c r="P840" s="584"/>
      <c r="Q840" s="584"/>
      <c r="R840" s="584"/>
      <c r="S840" s="584"/>
      <c r="T840" s="584"/>
      <c r="U840" s="584"/>
      <c r="V840" s="584"/>
      <c r="W840" s="584"/>
    </row>
    <row r="841" spans="1:23" ht="16.5" customHeight="1">
      <c r="A841" s="584"/>
      <c r="B841" s="584"/>
      <c r="C841" s="592"/>
      <c r="D841" s="584"/>
      <c r="E841" s="584"/>
      <c r="F841" s="584"/>
      <c r="G841" s="584"/>
      <c r="H841" s="584"/>
      <c r="I841" s="584"/>
      <c r="J841" s="584"/>
      <c r="K841" s="584"/>
      <c r="L841" s="584"/>
      <c r="M841" s="584"/>
      <c r="N841" s="584"/>
      <c r="O841" s="584"/>
      <c r="P841" s="584"/>
      <c r="Q841" s="584"/>
      <c r="R841" s="584"/>
      <c r="S841" s="584"/>
      <c r="T841" s="584"/>
      <c r="U841" s="584"/>
      <c r="V841" s="584"/>
      <c r="W841" s="584"/>
    </row>
    <row r="842" spans="1:23" ht="16.5" customHeight="1">
      <c r="A842" s="584"/>
      <c r="B842" s="584"/>
      <c r="C842" s="592"/>
      <c r="D842" s="584"/>
      <c r="E842" s="584"/>
      <c r="F842" s="584"/>
      <c r="G842" s="584"/>
      <c r="H842" s="584"/>
      <c r="I842" s="584"/>
      <c r="J842" s="584"/>
      <c r="K842" s="584"/>
      <c r="L842" s="584"/>
      <c r="M842" s="584"/>
      <c r="N842" s="584"/>
      <c r="O842" s="584"/>
      <c r="P842" s="584"/>
      <c r="Q842" s="584"/>
      <c r="R842" s="584"/>
      <c r="S842" s="584"/>
      <c r="T842" s="584"/>
      <c r="U842" s="584"/>
      <c r="V842" s="584"/>
      <c r="W842" s="584"/>
    </row>
    <row r="843" spans="1:23" ht="16.5" customHeight="1">
      <c r="A843" s="584"/>
      <c r="B843" s="584"/>
      <c r="C843" s="592"/>
      <c r="D843" s="584"/>
      <c r="E843" s="584"/>
      <c r="F843" s="584"/>
      <c r="G843" s="584"/>
      <c r="H843" s="584"/>
      <c r="I843" s="584"/>
      <c r="J843" s="584"/>
      <c r="K843" s="584"/>
      <c r="L843" s="584"/>
      <c r="M843" s="584"/>
      <c r="N843" s="584"/>
      <c r="O843" s="584"/>
      <c r="P843" s="584"/>
      <c r="Q843" s="584"/>
      <c r="R843" s="584"/>
      <c r="S843" s="584"/>
      <c r="T843" s="584"/>
      <c r="U843" s="584"/>
      <c r="V843" s="584"/>
      <c r="W843" s="584"/>
    </row>
    <row r="844" spans="1:23" ht="16.5" customHeight="1">
      <c r="A844" s="584"/>
      <c r="B844" s="584"/>
      <c r="C844" s="592"/>
      <c r="D844" s="584"/>
      <c r="E844" s="584"/>
      <c r="F844" s="584"/>
      <c r="G844" s="584"/>
      <c r="H844" s="584"/>
      <c r="I844" s="584"/>
      <c r="J844" s="584"/>
      <c r="K844" s="584"/>
      <c r="L844" s="584"/>
      <c r="M844" s="584"/>
      <c r="N844" s="584"/>
      <c r="O844" s="584"/>
      <c r="P844" s="584"/>
      <c r="Q844" s="584"/>
      <c r="R844" s="584"/>
      <c r="S844" s="584"/>
      <c r="T844" s="584"/>
      <c r="U844" s="584"/>
      <c r="V844" s="584"/>
      <c r="W844" s="584"/>
    </row>
    <row r="845" spans="1:23" ht="16.5" customHeight="1">
      <c r="A845" s="584"/>
      <c r="B845" s="584"/>
      <c r="C845" s="592"/>
      <c r="D845" s="584"/>
      <c r="E845" s="584"/>
      <c r="F845" s="584"/>
      <c r="G845" s="584"/>
      <c r="H845" s="584"/>
      <c r="I845" s="584"/>
      <c r="J845" s="584"/>
      <c r="K845" s="584"/>
      <c r="L845" s="584"/>
      <c r="M845" s="584"/>
      <c r="N845" s="584"/>
      <c r="O845" s="584"/>
      <c r="P845" s="584"/>
      <c r="Q845" s="584"/>
      <c r="R845" s="584"/>
      <c r="S845" s="584"/>
      <c r="T845" s="584"/>
      <c r="U845" s="584"/>
      <c r="V845" s="584"/>
      <c r="W845" s="584"/>
    </row>
    <row r="846" spans="1:23" ht="16.5" customHeight="1">
      <c r="A846" s="584"/>
      <c r="B846" s="584"/>
      <c r="C846" s="592"/>
      <c r="D846" s="584"/>
      <c r="E846" s="584"/>
      <c r="F846" s="584"/>
      <c r="G846" s="584"/>
      <c r="H846" s="584"/>
      <c r="I846" s="584"/>
      <c r="J846" s="584"/>
      <c r="K846" s="584"/>
      <c r="L846" s="584"/>
      <c r="M846" s="584"/>
      <c r="N846" s="584"/>
      <c r="O846" s="584"/>
      <c r="P846" s="584"/>
      <c r="Q846" s="584"/>
      <c r="R846" s="584"/>
      <c r="S846" s="584"/>
      <c r="T846" s="584"/>
      <c r="U846" s="584"/>
      <c r="V846" s="584"/>
      <c r="W846" s="584"/>
    </row>
    <row r="847" spans="1:23" ht="16.5" customHeight="1">
      <c r="A847" s="584"/>
      <c r="B847" s="584"/>
      <c r="C847" s="592"/>
      <c r="D847" s="584"/>
      <c r="E847" s="584"/>
      <c r="F847" s="584"/>
      <c r="G847" s="584"/>
      <c r="H847" s="584"/>
      <c r="I847" s="584"/>
      <c r="J847" s="584"/>
      <c r="K847" s="584"/>
      <c r="L847" s="584"/>
      <c r="M847" s="584"/>
      <c r="N847" s="584"/>
      <c r="O847" s="584"/>
      <c r="P847" s="584"/>
      <c r="Q847" s="584"/>
      <c r="R847" s="584"/>
      <c r="S847" s="584"/>
      <c r="T847" s="584"/>
      <c r="U847" s="584"/>
      <c r="V847" s="584"/>
      <c r="W847" s="584"/>
    </row>
    <row r="848" spans="1:23" ht="16.5" customHeight="1">
      <c r="A848" s="584"/>
      <c r="B848" s="584"/>
      <c r="C848" s="592"/>
      <c r="D848" s="584"/>
      <c r="E848" s="584"/>
      <c r="F848" s="584"/>
      <c r="G848" s="584"/>
      <c r="H848" s="584"/>
      <c r="I848" s="584"/>
      <c r="J848" s="584"/>
      <c r="K848" s="584"/>
      <c r="L848" s="584"/>
      <c r="M848" s="584"/>
      <c r="N848" s="584"/>
      <c r="O848" s="584"/>
      <c r="P848" s="584"/>
      <c r="Q848" s="584"/>
      <c r="R848" s="584"/>
      <c r="S848" s="584"/>
      <c r="T848" s="584"/>
      <c r="U848" s="584"/>
      <c r="V848" s="584"/>
      <c r="W848" s="584"/>
    </row>
    <row r="849" spans="1:23" ht="16.5" customHeight="1">
      <c r="A849" s="584"/>
      <c r="B849" s="584"/>
      <c r="C849" s="592"/>
      <c r="D849" s="584"/>
      <c r="E849" s="584"/>
      <c r="F849" s="584"/>
      <c r="G849" s="584"/>
      <c r="H849" s="584"/>
      <c r="I849" s="584"/>
      <c r="J849" s="584"/>
      <c r="K849" s="584"/>
      <c r="L849" s="584"/>
      <c r="M849" s="584"/>
      <c r="N849" s="584"/>
      <c r="O849" s="584"/>
      <c r="P849" s="584"/>
      <c r="Q849" s="584"/>
      <c r="R849" s="584"/>
      <c r="S849" s="584"/>
      <c r="T849" s="584"/>
      <c r="U849" s="584"/>
      <c r="V849" s="584"/>
      <c r="W849" s="584"/>
    </row>
    <row r="850" spans="1:23" ht="16.5" customHeight="1">
      <c r="A850" s="584"/>
      <c r="B850" s="584"/>
      <c r="C850" s="592"/>
      <c r="D850" s="584"/>
      <c r="E850" s="584"/>
      <c r="F850" s="584"/>
      <c r="G850" s="584"/>
      <c r="H850" s="584"/>
      <c r="I850" s="584"/>
      <c r="J850" s="584"/>
      <c r="K850" s="584"/>
      <c r="L850" s="584"/>
      <c r="M850" s="584"/>
      <c r="N850" s="584"/>
      <c r="O850" s="584"/>
      <c r="P850" s="584"/>
      <c r="Q850" s="584"/>
      <c r="R850" s="584"/>
      <c r="S850" s="584"/>
      <c r="T850" s="584"/>
      <c r="U850" s="584"/>
      <c r="V850" s="584"/>
      <c r="W850" s="584"/>
    </row>
    <row r="851" spans="1:23" ht="16.5" customHeight="1">
      <c r="A851" s="584"/>
      <c r="B851" s="584"/>
      <c r="C851" s="592"/>
      <c r="D851" s="584"/>
      <c r="E851" s="584"/>
      <c r="F851" s="584"/>
      <c r="G851" s="584"/>
      <c r="H851" s="584"/>
      <c r="I851" s="584"/>
      <c r="J851" s="584"/>
      <c r="K851" s="584"/>
      <c r="L851" s="584"/>
      <c r="M851" s="584"/>
      <c r="N851" s="584"/>
      <c r="O851" s="584"/>
      <c r="P851" s="584"/>
      <c r="Q851" s="584"/>
      <c r="R851" s="584"/>
      <c r="S851" s="584"/>
      <c r="T851" s="584"/>
      <c r="U851" s="584"/>
      <c r="V851" s="584"/>
      <c r="W851" s="584"/>
    </row>
    <row r="852" spans="1:23" ht="16.5" customHeight="1">
      <c r="A852" s="584"/>
      <c r="B852" s="584"/>
      <c r="C852" s="592"/>
      <c r="D852" s="584"/>
      <c r="E852" s="584"/>
      <c r="F852" s="584"/>
      <c r="G852" s="584"/>
      <c r="H852" s="584"/>
      <c r="I852" s="584"/>
      <c r="J852" s="584"/>
      <c r="K852" s="584"/>
      <c r="L852" s="584"/>
      <c r="M852" s="584"/>
      <c r="N852" s="584"/>
      <c r="O852" s="584"/>
      <c r="P852" s="584"/>
      <c r="Q852" s="584"/>
      <c r="R852" s="584"/>
      <c r="S852" s="584"/>
      <c r="T852" s="584"/>
      <c r="U852" s="584"/>
      <c r="V852" s="584"/>
      <c r="W852" s="584"/>
    </row>
    <row r="853" spans="1:23" ht="16.5" customHeight="1">
      <c r="A853" s="584"/>
      <c r="B853" s="584"/>
      <c r="C853" s="592"/>
      <c r="D853" s="584"/>
      <c r="E853" s="584"/>
      <c r="F853" s="584"/>
      <c r="G853" s="584"/>
      <c r="H853" s="584"/>
      <c r="I853" s="584"/>
      <c r="J853" s="584"/>
      <c r="K853" s="584"/>
      <c r="L853" s="584"/>
      <c r="M853" s="584"/>
      <c r="N853" s="584"/>
      <c r="O853" s="584"/>
      <c r="P853" s="584"/>
      <c r="Q853" s="584"/>
      <c r="R853" s="584"/>
      <c r="S853" s="584"/>
      <c r="T853" s="584"/>
      <c r="U853" s="584"/>
      <c r="V853" s="584"/>
      <c r="W853" s="584"/>
    </row>
    <row r="854" spans="1:23" ht="16.5" customHeight="1">
      <c r="A854" s="584"/>
      <c r="B854" s="584"/>
      <c r="C854" s="592"/>
      <c r="D854" s="584"/>
      <c r="E854" s="584"/>
      <c r="F854" s="584"/>
      <c r="G854" s="584"/>
      <c r="H854" s="584"/>
      <c r="I854" s="584"/>
      <c r="J854" s="584"/>
      <c r="K854" s="584"/>
      <c r="L854" s="584"/>
      <c r="M854" s="584"/>
      <c r="N854" s="584"/>
      <c r="O854" s="584"/>
      <c r="P854" s="584"/>
      <c r="Q854" s="584"/>
      <c r="R854" s="584"/>
      <c r="S854" s="584"/>
      <c r="T854" s="584"/>
      <c r="U854" s="584"/>
      <c r="V854" s="584"/>
      <c r="W854" s="584"/>
    </row>
    <row r="855" spans="1:23" ht="16.5" customHeight="1">
      <c r="A855" s="584"/>
      <c r="B855" s="584"/>
      <c r="C855" s="592"/>
      <c r="D855" s="584"/>
      <c r="E855" s="584"/>
      <c r="F855" s="584"/>
      <c r="G855" s="584"/>
      <c r="H855" s="584"/>
      <c r="I855" s="584"/>
      <c r="J855" s="584"/>
      <c r="K855" s="584"/>
      <c r="L855" s="584"/>
      <c r="M855" s="584"/>
      <c r="N855" s="584"/>
      <c r="O855" s="584"/>
      <c r="P855" s="584"/>
      <c r="Q855" s="584"/>
      <c r="R855" s="584"/>
      <c r="S855" s="584"/>
      <c r="T855" s="584"/>
      <c r="U855" s="584"/>
      <c r="V855" s="584"/>
      <c r="W855" s="584"/>
    </row>
    <row r="856" spans="1:23" ht="16.5" customHeight="1">
      <c r="A856" s="584"/>
      <c r="B856" s="584"/>
      <c r="C856" s="592"/>
      <c r="D856" s="584"/>
      <c r="E856" s="584"/>
      <c r="F856" s="584"/>
      <c r="G856" s="584"/>
      <c r="H856" s="584"/>
      <c r="I856" s="584"/>
      <c r="J856" s="584"/>
      <c r="K856" s="584"/>
      <c r="L856" s="584"/>
      <c r="M856" s="584"/>
      <c r="N856" s="584"/>
      <c r="O856" s="584"/>
      <c r="P856" s="584"/>
      <c r="Q856" s="584"/>
      <c r="R856" s="584"/>
      <c r="S856" s="584"/>
      <c r="T856" s="584"/>
      <c r="U856" s="584"/>
      <c r="V856" s="584"/>
      <c r="W856" s="584"/>
    </row>
    <row r="857" spans="1:23" ht="16.5" customHeight="1">
      <c r="A857" s="584"/>
      <c r="B857" s="584"/>
      <c r="C857" s="592"/>
      <c r="D857" s="584"/>
      <c r="E857" s="584"/>
      <c r="F857" s="584"/>
      <c r="G857" s="584"/>
      <c r="H857" s="584"/>
      <c r="I857" s="584"/>
      <c r="J857" s="584"/>
      <c r="K857" s="584"/>
      <c r="L857" s="584"/>
      <c r="M857" s="584"/>
      <c r="N857" s="584"/>
      <c r="O857" s="584"/>
      <c r="P857" s="584"/>
      <c r="Q857" s="584"/>
      <c r="R857" s="584"/>
      <c r="S857" s="584"/>
      <c r="T857" s="584"/>
      <c r="U857" s="584"/>
      <c r="V857" s="584"/>
      <c r="W857" s="584"/>
    </row>
    <row r="858" spans="1:23" ht="16.5" customHeight="1">
      <c r="A858" s="584"/>
      <c r="B858" s="584"/>
      <c r="C858" s="592"/>
      <c r="D858" s="584"/>
      <c r="E858" s="584"/>
      <c r="F858" s="584"/>
      <c r="G858" s="584"/>
      <c r="H858" s="584"/>
      <c r="I858" s="584"/>
      <c r="J858" s="584"/>
      <c r="K858" s="584"/>
      <c r="L858" s="584"/>
      <c r="M858" s="584"/>
      <c r="N858" s="584"/>
      <c r="O858" s="584"/>
      <c r="P858" s="584"/>
      <c r="Q858" s="584"/>
      <c r="R858" s="584"/>
      <c r="S858" s="584"/>
      <c r="T858" s="584"/>
      <c r="U858" s="584"/>
      <c r="V858" s="584"/>
      <c r="W858" s="584"/>
    </row>
    <row r="859" spans="1:23" ht="16.5" customHeight="1">
      <c r="A859" s="584"/>
      <c r="B859" s="584"/>
      <c r="C859" s="592"/>
      <c r="D859" s="584"/>
      <c r="E859" s="584"/>
      <c r="F859" s="584"/>
      <c r="G859" s="584"/>
      <c r="H859" s="584"/>
      <c r="I859" s="584"/>
      <c r="J859" s="584"/>
      <c r="K859" s="584"/>
      <c r="L859" s="584"/>
      <c r="M859" s="584"/>
      <c r="N859" s="584"/>
      <c r="O859" s="584"/>
      <c r="P859" s="584"/>
      <c r="Q859" s="584"/>
      <c r="R859" s="584"/>
      <c r="S859" s="584"/>
      <c r="T859" s="584"/>
      <c r="U859" s="584"/>
      <c r="V859" s="584"/>
      <c r="W859" s="584"/>
    </row>
    <row r="860" spans="1:23" ht="16.5" customHeight="1">
      <c r="A860" s="584"/>
      <c r="B860" s="584"/>
      <c r="C860" s="592"/>
      <c r="D860" s="584"/>
      <c r="E860" s="584"/>
      <c r="F860" s="584"/>
      <c r="G860" s="584"/>
      <c r="H860" s="584"/>
      <c r="I860" s="584"/>
      <c r="J860" s="584"/>
      <c r="K860" s="584"/>
      <c r="L860" s="584"/>
      <c r="M860" s="584"/>
      <c r="N860" s="584"/>
      <c r="O860" s="584"/>
      <c r="P860" s="584"/>
      <c r="Q860" s="584"/>
      <c r="R860" s="584"/>
      <c r="S860" s="584"/>
      <c r="T860" s="584"/>
      <c r="U860" s="584"/>
      <c r="V860" s="584"/>
      <c r="W860" s="584"/>
    </row>
    <row r="861" spans="1:23" ht="16.5" customHeight="1">
      <c r="A861" s="584"/>
      <c r="B861" s="584"/>
      <c r="C861" s="592"/>
      <c r="D861" s="584"/>
      <c r="E861" s="584"/>
      <c r="F861" s="584"/>
      <c r="G861" s="584"/>
      <c r="H861" s="584"/>
      <c r="I861" s="584"/>
      <c r="J861" s="584"/>
      <c r="K861" s="584"/>
      <c r="L861" s="584"/>
      <c r="M861" s="584"/>
      <c r="N861" s="584"/>
      <c r="O861" s="584"/>
      <c r="P861" s="584"/>
      <c r="Q861" s="584"/>
      <c r="R861" s="584"/>
      <c r="S861" s="584"/>
      <c r="T861" s="584"/>
      <c r="U861" s="584"/>
      <c r="V861" s="584"/>
      <c r="W861" s="584"/>
    </row>
    <row r="862" spans="1:23" ht="16.5" customHeight="1">
      <c r="A862" s="584"/>
      <c r="B862" s="584"/>
      <c r="C862" s="592"/>
      <c r="D862" s="584"/>
      <c r="E862" s="584"/>
      <c r="F862" s="584"/>
      <c r="G862" s="584"/>
      <c r="H862" s="584"/>
      <c r="I862" s="584"/>
      <c r="J862" s="584"/>
      <c r="K862" s="584"/>
      <c r="L862" s="584"/>
      <c r="M862" s="584"/>
      <c r="N862" s="584"/>
      <c r="O862" s="584"/>
      <c r="P862" s="584"/>
      <c r="Q862" s="584"/>
      <c r="R862" s="584"/>
      <c r="S862" s="584"/>
      <c r="T862" s="584"/>
      <c r="U862" s="584"/>
      <c r="V862" s="584"/>
      <c r="W862" s="584"/>
    </row>
    <row r="863" spans="1:23" ht="16.5" customHeight="1">
      <c r="A863" s="584"/>
      <c r="B863" s="584"/>
      <c r="C863" s="592"/>
      <c r="D863" s="584"/>
      <c r="E863" s="584"/>
      <c r="F863" s="584"/>
      <c r="G863" s="584"/>
      <c r="H863" s="584"/>
      <c r="I863" s="584"/>
      <c r="J863" s="584"/>
      <c r="K863" s="584"/>
      <c r="L863" s="584"/>
      <c r="M863" s="584"/>
      <c r="N863" s="584"/>
      <c r="O863" s="584"/>
      <c r="P863" s="584"/>
      <c r="Q863" s="584"/>
      <c r="R863" s="584"/>
      <c r="S863" s="584"/>
      <c r="T863" s="584"/>
      <c r="U863" s="584"/>
      <c r="V863" s="584"/>
      <c r="W863" s="584"/>
    </row>
    <row r="864" spans="1:23" ht="16.5" customHeight="1">
      <c r="A864" s="584"/>
      <c r="B864" s="584"/>
      <c r="C864" s="592"/>
      <c r="D864" s="584"/>
      <c r="E864" s="584"/>
      <c r="F864" s="584"/>
      <c r="G864" s="584"/>
      <c r="H864" s="584"/>
      <c r="I864" s="584"/>
      <c r="J864" s="584"/>
      <c r="K864" s="584"/>
      <c r="L864" s="584"/>
      <c r="M864" s="584"/>
      <c r="N864" s="584"/>
      <c r="O864" s="584"/>
      <c r="P864" s="584"/>
      <c r="Q864" s="584"/>
      <c r="R864" s="584"/>
      <c r="S864" s="584"/>
      <c r="T864" s="584"/>
      <c r="U864" s="584"/>
      <c r="V864" s="584"/>
      <c r="W864" s="584"/>
    </row>
    <row r="865" spans="1:23" ht="16.5" customHeight="1">
      <c r="A865" s="584"/>
      <c r="B865" s="584"/>
      <c r="C865" s="592"/>
      <c r="D865" s="584"/>
      <c r="E865" s="584"/>
      <c r="F865" s="584"/>
      <c r="G865" s="584"/>
      <c r="H865" s="584"/>
      <c r="I865" s="584"/>
      <c r="J865" s="584"/>
      <c r="K865" s="584"/>
      <c r="L865" s="584"/>
      <c r="M865" s="584"/>
      <c r="N865" s="584"/>
      <c r="O865" s="584"/>
      <c r="P865" s="584"/>
      <c r="Q865" s="584"/>
      <c r="R865" s="584"/>
      <c r="S865" s="584"/>
      <c r="T865" s="584"/>
      <c r="U865" s="584"/>
      <c r="V865" s="584"/>
      <c r="W865" s="584"/>
    </row>
    <row r="866" spans="1:23" ht="16.5" customHeight="1">
      <c r="A866" s="584"/>
      <c r="B866" s="584"/>
      <c r="C866" s="592"/>
      <c r="D866" s="584"/>
      <c r="E866" s="584"/>
      <c r="F866" s="584"/>
      <c r="G866" s="584"/>
      <c r="H866" s="584"/>
      <c r="I866" s="584"/>
      <c r="J866" s="584"/>
      <c r="K866" s="584"/>
      <c r="L866" s="584"/>
      <c r="M866" s="584"/>
      <c r="N866" s="584"/>
      <c r="O866" s="584"/>
      <c r="P866" s="584"/>
      <c r="Q866" s="584"/>
      <c r="R866" s="584"/>
      <c r="S866" s="584"/>
      <c r="T866" s="584"/>
      <c r="U866" s="584"/>
      <c r="V866" s="584"/>
      <c r="W866" s="584"/>
    </row>
    <row r="867" spans="1:23" ht="16.5" customHeight="1">
      <c r="A867" s="584"/>
      <c r="B867" s="584"/>
      <c r="C867" s="592"/>
      <c r="D867" s="584"/>
      <c r="E867" s="584"/>
      <c r="F867" s="584"/>
      <c r="G867" s="584"/>
      <c r="H867" s="584"/>
      <c r="I867" s="584"/>
      <c r="J867" s="584"/>
      <c r="K867" s="584"/>
      <c r="L867" s="584"/>
      <c r="M867" s="584"/>
      <c r="N867" s="584"/>
      <c r="O867" s="584"/>
      <c r="P867" s="584"/>
      <c r="Q867" s="584"/>
      <c r="R867" s="584"/>
      <c r="S867" s="584"/>
      <c r="T867" s="584"/>
      <c r="U867" s="584"/>
      <c r="V867" s="584"/>
      <c r="W867" s="584"/>
    </row>
    <row r="868" spans="1:23" ht="16.5" customHeight="1">
      <c r="A868" s="584"/>
      <c r="B868" s="584"/>
      <c r="C868" s="592"/>
      <c r="D868" s="584"/>
      <c r="E868" s="584"/>
      <c r="F868" s="584"/>
      <c r="G868" s="584"/>
      <c r="H868" s="584"/>
      <c r="I868" s="584"/>
      <c r="J868" s="584"/>
      <c r="K868" s="584"/>
      <c r="L868" s="584"/>
      <c r="M868" s="584"/>
      <c r="N868" s="584"/>
      <c r="O868" s="584"/>
      <c r="P868" s="584"/>
      <c r="Q868" s="584"/>
      <c r="R868" s="584"/>
      <c r="S868" s="584"/>
      <c r="T868" s="584"/>
      <c r="U868" s="584"/>
      <c r="V868" s="584"/>
      <c r="W868" s="584"/>
    </row>
    <row r="869" spans="1:23" ht="16.5" customHeight="1">
      <c r="A869" s="584"/>
      <c r="B869" s="584"/>
      <c r="C869" s="592"/>
      <c r="D869" s="584"/>
      <c r="E869" s="584"/>
      <c r="F869" s="584"/>
      <c r="G869" s="584"/>
      <c r="H869" s="584"/>
      <c r="I869" s="584"/>
      <c r="J869" s="584"/>
      <c r="K869" s="584"/>
      <c r="L869" s="584"/>
      <c r="M869" s="584"/>
      <c r="N869" s="584"/>
      <c r="O869" s="584"/>
      <c r="P869" s="584"/>
      <c r="Q869" s="584"/>
      <c r="R869" s="584"/>
      <c r="S869" s="584"/>
      <c r="T869" s="584"/>
      <c r="U869" s="584"/>
      <c r="V869" s="584"/>
      <c r="W869" s="584"/>
    </row>
    <row r="870" spans="1:23" ht="16.5" customHeight="1">
      <c r="A870" s="584"/>
      <c r="B870" s="584"/>
      <c r="C870" s="592"/>
      <c r="D870" s="584"/>
      <c r="E870" s="584"/>
      <c r="F870" s="584"/>
      <c r="G870" s="584"/>
      <c r="H870" s="584"/>
      <c r="I870" s="584"/>
      <c r="J870" s="584"/>
      <c r="K870" s="584"/>
      <c r="L870" s="584"/>
      <c r="M870" s="584"/>
      <c r="N870" s="584"/>
      <c r="O870" s="584"/>
      <c r="P870" s="584"/>
      <c r="Q870" s="584"/>
      <c r="R870" s="584"/>
      <c r="S870" s="584"/>
      <c r="T870" s="584"/>
      <c r="U870" s="584"/>
      <c r="V870" s="584"/>
      <c r="W870" s="584"/>
    </row>
    <row r="871" spans="1:23" ht="16.5" customHeight="1">
      <c r="A871" s="584"/>
      <c r="B871" s="584"/>
      <c r="C871" s="592"/>
      <c r="D871" s="584"/>
      <c r="E871" s="584"/>
      <c r="F871" s="584"/>
      <c r="G871" s="584"/>
      <c r="H871" s="584"/>
      <c r="I871" s="584"/>
      <c r="J871" s="584"/>
      <c r="K871" s="584"/>
      <c r="L871" s="584"/>
      <c r="M871" s="584"/>
      <c r="N871" s="584"/>
      <c r="O871" s="584"/>
      <c r="P871" s="584"/>
      <c r="Q871" s="584"/>
      <c r="R871" s="584"/>
      <c r="S871" s="584"/>
      <c r="T871" s="584"/>
      <c r="U871" s="584"/>
      <c r="V871" s="584"/>
      <c r="W871" s="584"/>
    </row>
    <row r="872" spans="1:23" ht="16.5" customHeight="1">
      <c r="A872" s="584"/>
      <c r="B872" s="584"/>
      <c r="C872" s="592"/>
      <c r="D872" s="584"/>
      <c r="E872" s="584"/>
      <c r="F872" s="584"/>
      <c r="G872" s="584"/>
      <c r="H872" s="584"/>
      <c r="I872" s="584"/>
      <c r="J872" s="584"/>
      <c r="K872" s="584"/>
      <c r="L872" s="584"/>
      <c r="M872" s="584"/>
      <c r="N872" s="584"/>
      <c r="O872" s="584"/>
      <c r="P872" s="584"/>
      <c r="Q872" s="584"/>
      <c r="R872" s="584"/>
      <c r="S872" s="584"/>
      <c r="T872" s="584"/>
      <c r="U872" s="584"/>
      <c r="V872" s="584"/>
      <c r="W872" s="584"/>
    </row>
    <row r="873" spans="1:23" ht="16.5" customHeight="1">
      <c r="A873" s="584"/>
      <c r="B873" s="584"/>
      <c r="C873" s="592"/>
      <c r="D873" s="584"/>
      <c r="E873" s="584"/>
      <c r="F873" s="584"/>
      <c r="G873" s="584"/>
      <c r="H873" s="584"/>
      <c r="I873" s="584"/>
      <c r="J873" s="584"/>
      <c r="K873" s="584"/>
      <c r="L873" s="584"/>
      <c r="M873" s="584"/>
      <c r="N873" s="584"/>
      <c r="O873" s="584"/>
      <c r="P873" s="584"/>
      <c r="Q873" s="584"/>
      <c r="R873" s="584"/>
      <c r="S873" s="584"/>
      <c r="T873" s="584"/>
      <c r="U873" s="584"/>
      <c r="V873" s="584"/>
      <c r="W873" s="584"/>
    </row>
    <row r="874" spans="1:23" ht="16.5" customHeight="1">
      <c r="A874" s="584"/>
      <c r="B874" s="584"/>
      <c r="C874" s="592"/>
      <c r="D874" s="584"/>
      <c r="E874" s="584"/>
      <c r="F874" s="584"/>
      <c r="G874" s="584"/>
      <c r="H874" s="584"/>
      <c r="I874" s="584"/>
      <c r="J874" s="584"/>
      <c r="K874" s="584"/>
      <c r="L874" s="584"/>
      <c r="M874" s="584"/>
      <c r="N874" s="584"/>
      <c r="O874" s="584"/>
      <c r="P874" s="584"/>
      <c r="Q874" s="584"/>
      <c r="R874" s="584"/>
      <c r="S874" s="584"/>
      <c r="T874" s="584"/>
      <c r="U874" s="584"/>
      <c r="V874" s="584"/>
      <c r="W874" s="584"/>
    </row>
    <row r="875" spans="1:23" ht="16.5" customHeight="1">
      <c r="A875" s="584"/>
      <c r="B875" s="584"/>
      <c r="C875" s="592"/>
      <c r="D875" s="584"/>
      <c r="E875" s="584"/>
      <c r="F875" s="584"/>
      <c r="G875" s="584"/>
      <c r="H875" s="584"/>
      <c r="I875" s="584"/>
      <c r="J875" s="584"/>
      <c r="K875" s="584"/>
      <c r="L875" s="584"/>
      <c r="M875" s="584"/>
      <c r="N875" s="584"/>
      <c r="O875" s="584"/>
      <c r="P875" s="584"/>
      <c r="Q875" s="584"/>
      <c r="R875" s="584"/>
      <c r="S875" s="584"/>
      <c r="T875" s="584"/>
      <c r="U875" s="584"/>
      <c r="V875" s="584"/>
      <c r="W875" s="584"/>
    </row>
    <row r="876" spans="1:23" ht="16.5" customHeight="1">
      <c r="A876" s="584"/>
      <c r="B876" s="584"/>
      <c r="C876" s="592"/>
      <c r="D876" s="584"/>
      <c r="E876" s="584"/>
      <c r="F876" s="584"/>
      <c r="G876" s="584"/>
      <c r="H876" s="584"/>
      <c r="I876" s="584"/>
      <c r="J876" s="584"/>
      <c r="K876" s="584"/>
      <c r="L876" s="584"/>
      <c r="M876" s="584"/>
      <c r="N876" s="584"/>
      <c r="O876" s="584"/>
      <c r="P876" s="584"/>
      <c r="Q876" s="584"/>
      <c r="R876" s="584"/>
      <c r="S876" s="584"/>
      <c r="T876" s="584"/>
      <c r="U876" s="584"/>
      <c r="V876" s="584"/>
      <c r="W876" s="584"/>
    </row>
    <row r="877" spans="1:23" ht="16.5" customHeight="1">
      <c r="A877" s="584"/>
      <c r="B877" s="584"/>
      <c r="C877" s="592"/>
      <c r="D877" s="584"/>
      <c r="E877" s="584"/>
      <c r="F877" s="584"/>
      <c r="G877" s="584"/>
      <c r="H877" s="584"/>
      <c r="I877" s="584"/>
      <c r="J877" s="584"/>
      <c r="K877" s="584"/>
      <c r="L877" s="584"/>
      <c r="M877" s="584"/>
      <c r="N877" s="584"/>
      <c r="O877" s="584"/>
      <c r="P877" s="584"/>
      <c r="Q877" s="584"/>
      <c r="R877" s="584"/>
      <c r="S877" s="584"/>
      <c r="T877" s="584"/>
      <c r="U877" s="584"/>
      <c r="V877" s="584"/>
      <c r="W877" s="584"/>
    </row>
    <row r="878" spans="1:23" ht="16.5" customHeight="1">
      <c r="A878" s="584"/>
      <c r="B878" s="584"/>
      <c r="C878" s="592"/>
      <c r="D878" s="584"/>
      <c r="E878" s="584"/>
      <c r="F878" s="584"/>
      <c r="G878" s="584"/>
      <c r="H878" s="584"/>
      <c r="I878" s="584"/>
      <c r="J878" s="584"/>
      <c r="K878" s="584"/>
      <c r="L878" s="584"/>
      <c r="M878" s="584"/>
      <c r="N878" s="584"/>
      <c r="O878" s="584"/>
      <c r="P878" s="584"/>
      <c r="Q878" s="584"/>
      <c r="R878" s="584"/>
      <c r="S878" s="584"/>
      <c r="T878" s="584"/>
      <c r="U878" s="584"/>
      <c r="V878" s="584"/>
      <c r="W878" s="584"/>
    </row>
    <row r="879" spans="1:23" ht="16.5" customHeight="1">
      <c r="A879" s="584"/>
      <c r="B879" s="584"/>
      <c r="C879" s="592"/>
      <c r="D879" s="584"/>
      <c r="E879" s="584"/>
      <c r="F879" s="584"/>
      <c r="G879" s="584"/>
      <c r="H879" s="584"/>
      <c r="I879" s="584"/>
      <c r="J879" s="584"/>
      <c r="K879" s="584"/>
      <c r="L879" s="584"/>
      <c r="M879" s="584"/>
      <c r="N879" s="584"/>
      <c r="O879" s="584"/>
      <c r="P879" s="584"/>
      <c r="Q879" s="584"/>
      <c r="R879" s="584"/>
      <c r="S879" s="584"/>
      <c r="T879" s="584"/>
      <c r="U879" s="584"/>
      <c r="V879" s="584"/>
      <c r="W879" s="584"/>
    </row>
    <row r="880" spans="1:23" ht="16.5" customHeight="1">
      <c r="A880" s="584"/>
      <c r="B880" s="584"/>
      <c r="C880" s="592"/>
      <c r="D880" s="584"/>
      <c r="E880" s="584"/>
      <c r="F880" s="584"/>
      <c r="G880" s="584"/>
      <c r="H880" s="584"/>
      <c r="I880" s="584"/>
      <c r="J880" s="584"/>
      <c r="K880" s="584"/>
      <c r="L880" s="584"/>
      <c r="M880" s="584"/>
      <c r="N880" s="584"/>
      <c r="O880" s="584"/>
      <c r="P880" s="584"/>
      <c r="Q880" s="584"/>
      <c r="R880" s="584"/>
      <c r="S880" s="584"/>
      <c r="T880" s="584"/>
      <c r="U880" s="584"/>
      <c r="V880" s="584"/>
      <c r="W880" s="584"/>
    </row>
    <row r="881" spans="1:23" ht="16.5" customHeight="1">
      <c r="A881" s="584"/>
      <c r="B881" s="584"/>
      <c r="C881" s="592"/>
      <c r="D881" s="584"/>
      <c r="E881" s="584"/>
      <c r="F881" s="584"/>
      <c r="G881" s="584"/>
      <c r="H881" s="584"/>
      <c r="I881" s="584"/>
      <c r="J881" s="584"/>
      <c r="K881" s="584"/>
      <c r="L881" s="584"/>
      <c r="M881" s="584"/>
      <c r="N881" s="584"/>
      <c r="O881" s="584"/>
      <c r="P881" s="584"/>
      <c r="Q881" s="584"/>
      <c r="R881" s="584"/>
      <c r="S881" s="584"/>
      <c r="T881" s="584"/>
      <c r="U881" s="584"/>
      <c r="V881" s="584"/>
      <c r="W881" s="584"/>
    </row>
    <row r="882" spans="1:23" ht="16.5" customHeight="1">
      <c r="A882" s="584"/>
      <c r="B882" s="584"/>
      <c r="C882" s="592"/>
      <c r="D882" s="584"/>
      <c r="E882" s="584"/>
      <c r="F882" s="584"/>
      <c r="G882" s="584"/>
      <c r="H882" s="584"/>
      <c r="I882" s="584"/>
      <c r="J882" s="584"/>
      <c r="K882" s="584"/>
      <c r="L882" s="584"/>
      <c r="M882" s="584"/>
      <c r="N882" s="584"/>
      <c r="O882" s="584"/>
      <c r="P882" s="584"/>
      <c r="Q882" s="584"/>
      <c r="R882" s="584"/>
      <c r="S882" s="584"/>
      <c r="T882" s="584"/>
      <c r="U882" s="584"/>
      <c r="V882" s="584"/>
      <c r="W882" s="584"/>
    </row>
    <row r="883" spans="1:23" ht="16.5" customHeight="1">
      <c r="A883" s="584"/>
      <c r="B883" s="584"/>
      <c r="C883" s="592"/>
      <c r="D883" s="584"/>
      <c r="E883" s="584"/>
      <c r="F883" s="584"/>
      <c r="G883" s="584"/>
      <c r="H883" s="584"/>
      <c r="I883" s="584"/>
      <c r="J883" s="584"/>
      <c r="K883" s="584"/>
      <c r="L883" s="584"/>
      <c r="M883" s="584"/>
      <c r="N883" s="584"/>
      <c r="O883" s="584"/>
      <c r="P883" s="584"/>
      <c r="Q883" s="584"/>
      <c r="R883" s="584"/>
      <c r="S883" s="584"/>
      <c r="T883" s="584"/>
      <c r="U883" s="584"/>
      <c r="V883" s="584"/>
      <c r="W883" s="584"/>
    </row>
    <row r="884" spans="1:23" ht="16.5" customHeight="1">
      <c r="A884" s="584"/>
      <c r="B884" s="584"/>
      <c r="C884" s="592"/>
      <c r="D884" s="584"/>
      <c r="E884" s="584"/>
      <c r="F884" s="584"/>
      <c r="G884" s="584"/>
      <c r="H884" s="584"/>
      <c r="I884" s="584"/>
      <c r="J884" s="584"/>
      <c r="K884" s="584"/>
      <c r="L884" s="584"/>
      <c r="M884" s="584"/>
      <c r="N884" s="584"/>
      <c r="O884" s="584"/>
      <c r="P884" s="584"/>
      <c r="Q884" s="584"/>
      <c r="R884" s="584"/>
      <c r="S884" s="584"/>
      <c r="T884" s="584"/>
      <c r="U884" s="584"/>
      <c r="V884" s="584"/>
      <c r="W884" s="584"/>
    </row>
    <row r="885" spans="1:23" ht="16.5" customHeight="1">
      <c r="A885" s="584"/>
      <c r="B885" s="584"/>
      <c r="C885" s="592"/>
      <c r="D885" s="584"/>
      <c r="E885" s="584"/>
      <c r="F885" s="584"/>
      <c r="G885" s="584"/>
      <c r="H885" s="584"/>
      <c r="I885" s="584"/>
      <c r="J885" s="584"/>
      <c r="K885" s="584"/>
      <c r="L885" s="584"/>
      <c r="M885" s="584"/>
      <c r="N885" s="584"/>
      <c r="O885" s="584"/>
      <c r="P885" s="584"/>
      <c r="Q885" s="584"/>
      <c r="R885" s="584"/>
      <c r="S885" s="584"/>
      <c r="T885" s="584"/>
      <c r="U885" s="584"/>
      <c r="V885" s="584"/>
      <c r="W885" s="584"/>
    </row>
    <row r="886" spans="1:23" ht="16.5" customHeight="1">
      <c r="A886" s="584"/>
      <c r="B886" s="584"/>
      <c r="C886" s="592"/>
      <c r="D886" s="584"/>
      <c r="E886" s="584"/>
      <c r="F886" s="584"/>
      <c r="G886" s="584"/>
      <c r="H886" s="584"/>
      <c r="I886" s="584"/>
      <c r="J886" s="584"/>
      <c r="K886" s="584"/>
      <c r="L886" s="584"/>
      <c r="M886" s="584"/>
      <c r="N886" s="584"/>
      <c r="O886" s="584"/>
      <c r="P886" s="584"/>
      <c r="Q886" s="584"/>
      <c r="R886" s="584"/>
      <c r="S886" s="584"/>
      <c r="T886" s="584"/>
      <c r="U886" s="584"/>
      <c r="V886" s="584"/>
      <c r="W886" s="584"/>
    </row>
    <row r="887" spans="1:23" ht="16.5" customHeight="1">
      <c r="A887" s="584"/>
      <c r="B887" s="584"/>
      <c r="C887" s="592"/>
      <c r="D887" s="584"/>
      <c r="E887" s="584"/>
      <c r="F887" s="584"/>
      <c r="G887" s="584"/>
      <c r="H887" s="584"/>
      <c r="I887" s="584"/>
      <c r="J887" s="584"/>
      <c r="K887" s="584"/>
      <c r="L887" s="584"/>
      <c r="M887" s="584"/>
      <c r="N887" s="584"/>
      <c r="O887" s="584"/>
      <c r="P887" s="584"/>
      <c r="Q887" s="584"/>
      <c r="R887" s="584"/>
      <c r="S887" s="584"/>
      <c r="T887" s="584"/>
      <c r="U887" s="584"/>
      <c r="V887" s="584"/>
      <c r="W887" s="584"/>
    </row>
    <row r="888" spans="1:23" ht="16.5" customHeight="1">
      <c r="A888" s="584"/>
      <c r="B888" s="584"/>
      <c r="C888" s="592"/>
      <c r="D888" s="584"/>
      <c r="E888" s="584"/>
      <c r="F888" s="584"/>
      <c r="G888" s="584"/>
      <c r="H888" s="584"/>
      <c r="I888" s="584"/>
      <c r="J888" s="584"/>
      <c r="K888" s="584"/>
      <c r="L888" s="584"/>
      <c r="M888" s="584"/>
      <c r="N888" s="584"/>
      <c r="O888" s="584"/>
      <c r="P888" s="584"/>
      <c r="Q888" s="584"/>
      <c r="R888" s="584"/>
      <c r="S888" s="584"/>
      <c r="T888" s="584"/>
      <c r="U888" s="584"/>
      <c r="V888" s="584"/>
      <c r="W888" s="584"/>
    </row>
    <row r="889" spans="1:23" ht="16.5" customHeight="1">
      <c r="A889" s="584"/>
      <c r="B889" s="584"/>
      <c r="C889" s="592"/>
      <c r="D889" s="584"/>
      <c r="E889" s="584"/>
      <c r="F889" s="584"/>
      <c r="G889" s="584"/>
      <c r="H889" s="584"/>
      <c r="I889" s="584"/>
      <c r="J889" s="584"/>
      <c r="K889" s="584"/>
      <c r="L889" s="584"/>
      <c r="M889" s="584"/>
      <c r="N889" s="584"/>
      <c r="O889" s="584"/>
      <c r="P889" s="584"/>
      <c r="Q889" s="584"/>
      <c r="R889" s="584"/>
      <c r="S889" s="584"/>
      <c r="T889" s="584"/>
      <c r="U889" s="584"/>
      <c r="V889" s="584"/>
      <c r="W889" s="584"/>
    </row>
    <row r="890" spans="1:23" ht="16.5" customHeight="1">
      <c r="A890" s="584"/>
      <c r="B890" s="584"/>
      <c r="C890" s="592"/>
      <c r="D890" s="584"/>
      <c r="E890" s="584"/>
      <c r="F890" s="584"/>
      <c r="G890" s="584"/>
      <c r="H890" s="584"/>
      <c r="I890" s="584"/>
      <c r="J890" s="584"/>
      <c r="K890" s="584"/>
      <c r="L890" s="584"/>
      <c r="M890" s="584"/>
      <c r="N890" s="584"/>
      <c r="O890" s="584"/>
      <c r="P890" s="584"/>
      <c r="Q890" s="584"/>
      <c r="R890" s="584"/>
      <c r="S890" s="584"/>
      <c r="T890" s="584"/>
      <c r="U890" s="584"/>
      <c r="V890" s="584"/>
      <c r="W890" s="584"/>
    </row>
    <row r="891" spans="1:23" ht="16.5" customHeight="1">
      <c r="A891" s="584"/>
      <c r="B891" s="584"/>
      <c r="C891" s="592"/>
      <c r="D891" s="584"/>
      <c r="E891" s="584"/>
      <c r="F891" s="584"/>
      <c r="G891" s="584"/>
      <c r="H891" s="584"/>
      <c r="I891" s="584"/>
      <c r="J891" s="584"/>
      <c r="K891" s="584"/>
      <c r="L891" s="584"/>
      <c r="M891" s="584"/>
      <c r="N891" s="584"/>
      <c r="O891" s="584"/>
      <c r="P891" s="584"/>
      <c r="Q891" s="584"/>
      <c r="R891" s="584"/>
      <c r="S891" s="584"/>
      <c r="T891" s="584"/>
      <c r="U891" s="584"/>
      <c r="V891" s="584"/>
      <c r="W891" s="584"/>
    </row>
    <row r="892" spans="1:23" ht="16.5" customHeight="1">
      <c r="A892" s="584"/>
      <c r="B892" s="584"/>
      <c r="C892" s="592"/>
      <c r="D892" s="584"/>
      <c r="E892" s="584"/>
      <c r="F892" s="584"/>
      <c r="G892" s="584"/>
      <c r="H892" s="584"/>
      <c r="I892" s="584"/>
      <c r="J892" s="584"/>
      <c r="K892" s="584"/>
      <c r="L892" s="584"/>
      <c r="M892" s="584"/>
      <c r="N892" s="584"/>
      <c r="O892" s="584"/>
      <c r="P892" s="584"/>
      <c r="Q892" s="584"/>
      <c r="R892" s="584"/>
      <c r="S892" s="584"/>
      <c r="T892" s="584"/>
      <c r="U892" s="584"/>
      <c r="V892" s="584"/>
      <c r="W892" s="584"/>
    </row>
    <row r="893" spans="1:23" ht="16.5" customHeight="1">
      <c r="A893" s="584"/>
      <c r="B893" s="584"/>
      <c r="C893" s="592"/>
      <c r="D893" s="584"/>
      <c r="E893" s="584"/>
      <c r="F893" s="584"/>
      <c r="G893" s="584"/>
      <c r="H893" s="584"/>
      <c r="I893" s="584"/>
      <c r="J893" s="584"/>
      <c r="K893" s="584"/>
      <c r="L893" s="584"/>
      <c r="M893" s="584"/>
      <c r="N893" s="584"/>
      <c r="O893" s="584"/>
      <c r="P893" s="584"/>
      <c r="Q893" s="584"/>
      <c r="R893" s="584"/>
      <c r="S893" s="584"/>
      <c r="T893" s="584"/>
      <c r="U893" s="584"/>
      <c r="V893" s="584"/>
      <c r="W893" s="584"/>
    </row>
    <row r="894" spans="1:23" ht="16.5" customHeight="1">
      <c r="A894" s="584"/>
      <c r="B894" s="584"/>
      <c r="C894" s="592"/>
      <c r="D894" s="584"/>
      <c r="E894" s="584"/>
      <c r="F894" s="584"/>
      <c r="G894" s="584"/>
      <c r="H894" s="584"/>
      <c r="I894" s="584"/>
      <c r="J894" s="584"/>
      <c r="K894" s="584"/>
      <c r="L894" s="584"/>
      <c r="M894" s="584"/>
      <c r="N894" s="584"/>
      <c r="O894" s="584"/>
      <c r="P894" s="584"/>
      <c r="Q894" s="584"/>
      <c r="R894" s="584"/>
      <c r="S894" s="584"/>
      <c r="T894" s="584"/>
      <c r="U894" s="584"/>
      <c r="V894" s="584"/>
      <c r="W894" s="584"/>
    </row>
    <row r="895" spans="1:23" ht="16.5" customHeight="1">
      <c r="A895" s="584"/>
      <c r="B895" s="584"/>
      <c r="C895" s="592"/>
      <c r="D895" s="584"/>
      <c r="E895" s="584"/>
      <c r="F895" s="584"/>
      <c r="G895" s="584"/>
      <c r="H895" s="584"/>
      <c r="I895" s="584"/>
      <c r="J895" s="584"/>
      <c r="K895" s="584"/>
      <c r="L895" s="584"/>
      <c r="M895" s="584"/>
      <c r="N895" s="584"/>
      <c r="O895" s="584"/>
      <c r="P895" s="584"/>
      <c r="Q895" s="584"/>
      <c r="R895" s="584"/>
      <c r="S895" s="584"/>
      <c r="T895" s="584"/>
      <c r="U895" s="584"/>
      <c r="V895" s="584"/>
      <c r="W895" s="584"/>
    </row>
    <row r="896" spans="1:23" ht="16.5" customHeight="1">
      <c r="A896" s="584"/>
      <c r="B896" s="584"/>
      <c r="C896" s="592"/>
      <c r="D896" s="584"/>
      <c r="E896" s="584"/>
      <c r="F896" s="584"/>
      <c r="G896" s="584"/>
      <c r="H896" s="584"/>
      <c r="I896" s="584"/>
      <c r="J896" s="584"/>
      <c r="K896" s="584"/>
      <c r="L896" s="584"/>
      <c r="M896" s="584"/>
      <c r="N896" s="584"/>
      <c r="O896" s="584"/>
      <c r="P896" s="584"/>
      <c r="Q896" s="584"/>
      <c r="R896" s="584"/>
      <c r="S896" s="584"/>
      <c r="T896" s="584"/>
      <c r="U896" s="584"/>
      <c r="V896" s="584"/>
      <c r="W896" s="584"/>
    </row>
    <row r="897" spans="1:23" ht="16.5" customHeight="1">
      <c r="A897" s="584"/>
      <c r="B897" s="584"/>
      <c r="C897" s="592"/>
      <c r="D897" s="584"/>
      <c r="E897" s="584"/>
      <c r="F897" s="584"/>
      <c r="G897" s="584"/>
      <c r="H897" s="584"/>
      <c r="I897" s="584"/>
      <c r="J897" s="584"/>
      <c r="K897" s="584"/>
      <c r="L897" s="584"/>
      <c r="M897" s="584"/>
      <c r="N897" s="584"/>
      <c r="O897" s="584"/>
      <c r="P897" s="584"/>
      <c r="Q897" s="584"/>
      <c r="R897" s="584"/>
      <c r="S897" s="584"/>
      <c r="T897" s="584"/>
      <c r="U897" s="584"/>
      <c r="V897" s="584"/>
      <c r="W897" s="584"/>
    </row>
    <row r="898" spans="1:23" ht="16.5" customHeight="1">
      <c r="A898" s="584"/>
      <c r="B898" s="584"/>
      <c r="C898" s="592"/>
      <c r="D898" s="584"/>
      <c r="E898" s="584"/>
      <c r="F898" s="584"/>
      <c r="G898" s="584"/>
      <c r="H898" s="584"/>
      <c r="I898" s="584"/>
      <c r="J898" s="584"/>
      <c r="K898" s="584"/>
      <c r="L898" s="584"/>
      <c r="M898" s="584"/>
      <c r="N898" s="584"/>
      <c r="O898" s="584"/>
      <c r="P898" s="584"/>
      <c r="Q898" s="584"/>
      <c r="R898" s="584"/>
      <c r="S898" s="584"/>
      <c r="T898" s="584"/>
      <c r="U898" s="584"/>
      <c r="V898" s="584"/>
      <c r="W898" s="584"/>
    </row>
    <row r="899" spans="1:23" ht="16.5" customHeight="1">
      <c r="A899" s="584"/>
      <c r="B899" s="584"/>
      <c r="C899" s="592"/>
      <c r="D899" s="584"/>
      <c r="E899" s="584"/>
      <c r="F899" s="584"/>
      <c r="G899" s="584"/>
      <c r="H899" s="584"/>
      <c r="I899" s="584"/>
      <c r="J899" s="584"/>
      <c r="K899" s="584"/>
      <c r="L899" s="584"/>
      <c r="M899" s="584"/>
      <c r="N899" s="584"/>
      <c r="O899" s="584"/>
      <c r="P899" s="584"/>
      <c r="Q899" s="584"/>
      <c r="R899" s="584"/>
      <c r="S899" s="584"/>
      <c r="T899" s="584"/>
      <c r="U899" s="584"/>
      <c r="V899" s="584"/>
      <c r="W899" s="584"/>
    </row>
    <row r="900" spans="1:23" ht="16.5" customHeight="1">
      <c r="A900" s="584"/>
      <c r="B900" s="584"/>
      <c r="C900" s="592"/>
      <c r="D900" s="584"/>
      <c r="E900" s="584"/>
      <c r="F900" s="584"/>
      <c r="G900" s="584"/>
      <c r="H900" s="584"/>
      <c r="I900" s="584"/>
      <c r="J900" s="584"/>
      <c r="K900" s="584"/>
      <c r="L900" s="584"/>
      <c r="M900" s="584"/>
      <c r="N900" s="584"/>
      <c r="O900" s="584"/>
      <c r="P900" s="584"/>
      <c r="Q900" s="584"/>
      <c r="R900" s="584"/>
      <c r="S900" s="584"/>
      <c r="T900" s="584"/>
      <c r="U900" s="584"/>
      <c r="V900" s="584"/>
      <c r="W900" s="584"/>
    </row>
    <row r="901" spans="1:23" ht="16.5" customHeight="1">
      <c r="A901" s="584"/>
      <c r="B901" s="584"/>
      <c r="C901" s="592"/>
      <c r="D901" s="584"/>
      <c r="E901" s="584"/>
      <c r="F901" s="584"/>
      <c r="G901" s="584"/>
      <c r="H901" s="584"/>
      <c r="I901" s="584"/>
      <c r="J901" s="584"/>
      <c r="K901" s="584"/>
      <c r="L901" s="584"/>
      <c r="M901" s="584"/>
      <c r="N901" s="584"/>
      <c r="O901" s="584"/>
      <c r="P901" s="584"/>
      <c r="Q901" s="584"/>
      <c r="R901" s="584"/>
      <c r="S901" s="584"/>
      <c r="T901" s="584"/>
      <c r="U901" s="584"/>
      <c r="V901" s="584"/>
      <c r="W901" s="584"/>
    </row>
    <row r="902" spans="1:23" ht="16.5" customHeight="1">
      <c r="A902" s="584"/>
      <c r="B902" s="584"/>
      <c r="C902" s="592"/>
      <c r="D902" s="584"/>
      <c r="E902" s="584"/>
      <c r="F902" s="584"/>
      <c r="G902" s="584"/>
      <c r="H902" s="584"/>
      <c r="I902" s="584"/>
      <c r="J902" s="584"/>
      <c r="K902" s="584"/>
      <c r="L902" s="584"/>
      <c r="M902" s="584"/>
      <c r="N902" s="584"/>
      <c r="O902" s="584"/>
      <c r="P902" s="584"/>
      <c r="Q902" s="584"/>
      <c r="R902" s="584"/>
      <c r="S902" s="584"/>
      <c r="T902" s="584"/>
      <c r="U902" s="584"/>
      <c r="V902" s="584"/>
      <c r="W902" s="584"/>
    </row>
    <row r="903" spans="1:23" ht="16.5" customHeight="1">
      <c r="A903" s="584"/>
      <c r="B903" s="584"/>
      <c r="C903" s="592"/>
      <c r="D903" s="584"/>
      <c r="E903" s="584"/>
      <c r="F903" s="584"/>
      <c r="G903" s="584"/>
      <c r="H903" s="584"/>
      <c r="I903" s="584"/>
      <c r="J903" s="584"/>
      <c r="K903" s="584"/>
      <c r="L903" s="584"/>
      <c r="M903" s="584"/>
      <c r="N903" s="584"/>
      <c r="O903" s="584"/>
      <c r="P903" s="584"/>
      <c r="Q903" s="584"/>
      <c r="R903" s="584"/>
      <c r="S903" s="584"/>
      <c r="T903" s="584"/>
      <c r="U903" s="584"/>
      <c r="V903" s="584"/>
      <c r="W903" s="584"/>
    </row>
    <row r="904" spans="1:23" ht="16.5" customHeight="1">
      <c r="A904" s="584"/>
      <c r="B904" s="584"/>
      <c r="C904" s="592"/>
      <c r="D904" s="584"/>
      <c r="E904" s="584"/>
      <c r="F904" s="584"/>
      <c r="G904" s="584"/>
      <c r="H904" s="584"/>
      <c r="I904" s="584"/>
      <c r="J904" s="584"/>
      <c r="K904" s="584"/>
      <c r="L904" s="584"/>
      <c r="M904" s="584"/>
      <c r="N904" s="584"/>
      <c r="O904" s="584"/>
      <c r="P904" s="584"/>
      <c r="Q904" s="584"/>
      <c r="R904" s="584"/>
      <c r="S904" s="584"/>
      <c r="T904" s="584"/>
      <c r="U904" s="584"/>
      <c r="V904" s="584"/>
      <c r="W904" s="584"/>
    </row>
    <row r="905" spans="1:23" ht="16.5" customHeight="1">
      <c r="A905" s="584"/>
      <c r="B905" s="584"/>
      <c r="C905" s="592"/>
      <c r="D905" s="584"/>
      <c r="E905" s="584"/>
      <c r="F905" s="584"/>
      <c r="G905" s="584"/>
      <c r="H905" s="584"/>
      <c r="I905" s="584"/>
      <c r="J905" s="584"/>
      <c r="K905" s="584"/>
      <c r="L905" s="584"/>
      <c r="M905" s="584"/>
      <c r="N905" s="584"/>
      <c r="O905" s="584"/>
      <c r="P905" s="584"/>
      <c r="Q905" s="584"/>
      <c r="R905" s="584"/>
      <c r="S905" s="584"/>
      <c r="T905" s="584"/>
      <c r="U905" s="584"/>
      <c r="V905" s="584"/>
      <c r="W905" s="584"/>
    </row>
    <row r="906" spans="1:23" ht="16.5" customHeight="1">
      <c r="A906" s="584"/>
      <c r="B906" s="584"/>
      <c r="C906" s="592"/>
      <c r="D906" s="584"/>
      <c r="E906" s="584"/>
      <c r="F906" s="584"/>
      <c r="G906" s="584"/>
      <c r="H906" s="584"/>
      <c r="I906" s="584"/>
      <c r="J906" s="584"/>
      <c r="K906" s="584"/>
      <c r="L906" s="584"/>
      <c r="M906" s="584"/>
      <c r="N906" s="584"/>
      <c r="O906" s="584"/>
      <c r="P906" s="584"/>
      <c r="Q906" s="584"/>
      <c r="R906" s="584"/>
      <c r="S906" s="584"/>
      <c r="T906" s="584"/>
      <c r="U906" s="584"/>
      <c r="V906" s="584"/>
      <c r="W906" s="584"/>
    </row>
    <row r="907" spans="1:23" ht="16.5" customHeight="1">
      <c r="A907" s="584"/>
      <c r="B907" s="584"/>
      <c r="C907" s="592"/>
      <c r="D907" s="584"/>
      <c r="E907" s="584"/>
      <c r="F907" s="584"/>
      <c r="G907" s="584"/>
      <c r="H907" s="584"/>
      <c r="I907" s="584"/>
      <c r="J907" s="584"/>
      <c r="K907" s="584"/>
      <c r="L907" s="584"/>
      <c r="M907" s="584"/>
      <c r="N907" s="584"/>
      <c r="O907" s="584"/>
      <c r="P907" s="584"/>
      <c r="Q907" s="584"/>
      <c r="R907" s="584"/>
      <c r="S907" s="584"/>
      <c r="T907" s="584"/>
      <c r="U907" s="584"/>
      <c r="V907" s="584"/>
      <c r="W907" s="584"/>
    </row>
    <row r="908" spans="1:23" ht="16.5" customHeight="1">
      <c r="A908" s="584"/>
      <c r="B908" s="584"/>
      <c r="C908" s="592"/>
      <c r="D908" s="584"/>
      <c r="E908" s="584"/>
      <c r="F908" s="584"/>
      <c r="G908" s="584"/>
      <c r="H908" s="584"/>
      <c r="I908" s="584"/>
      <c r="J908" s="584"/>
      <c r="K908" s="584"/>
      <c r="L908" s="584"/>
      <c r="M908" s="584"/>
      <c r="N908" s="584"/>
      <c r="O908" s="584"/>
      <c r="P908" s="584"/>
      <c r="Q908" s="584"/>
      <c r="R908" s="584"/>
      <c r="S908" s="584"/>
      <c r="T908" s="584"/>
      <c r="U908" s="584"/>
      <c r="V908" s="584"/>
      <c r="W908" s="584"/>
    </row>
    <row r="909" spans="1:23" ht="16.5" customHeight="1">
      <c r="A909" s="584"/>
      <c r="B909" s="584"/>
      <c r="C909" s="592"/>
      <c r="D909" s="584"/>
      <c r="E909" s="584"/>
      <c r="F909" s="584"/>
      <c r="G909" s="584"/>
      <c r="H909" s="584"/>
      <c r="I909" s="584"/>
      <c r="J909" s="584"/>
      <c r="K909" s="584"/>
      <c r="L909" s="584"/>
      <c r="M909" s="584"/>
      <c r="N909" s="584"/>
      <c r="O909" s="584"/>
      <c r="P909" s="584"/>
      <c r="Q909" s="584"/>
      <c r="R909" s="584"/>
      <c r="S909" s="584"/>
      <c r="T909" s="584"/>
      <c r="U909" s="584"/>
      <c r="V909" s="584"/>
      <c r="W909" s="584"/>
    </row>
    <row r="910" spans="1:23" ht="16.5" customHeight="1">
      <c r="A910" s="584"/>
      <c r="B910" s="584"/>
      <c r="C910" s="592"/>
      <c r="D910" s="584"/>
      <c r="E910" s="584"/>
      <c r="F910" s="584"/>
      <c r="G910" s="584"/>
      <c r="H910" s="584"/>
      <c r="I910" s="584"/>
      <c r="J910" s="584"/>
      <c r="K910" s="584"/>
      <c r="L910" s="584"/>
      <c r="M910" s="584"/>
      <c r="N910" s="584"/>
      <c r="O910" s="584"/>
      <c r="P910" s="584"/>
      <c r="Q910" s="584"/>
      <c r="R910" s="584"/>
      <c r="S910" s="584"/>
      <c r="T910" s="584"/>
      <c r="U910" s="584"/>
      <c r="V910" s="584"/>
      <c r="W910" s="584"/>
    </row>
    <row r="911" spans="1:23" ht="16.5" customHeight="1">
      <c r="A911" s="584"/>
      <c r="B911" s="584"/>
      <c r="C911" s="592"/>
      <c r="D911" s="584"/>
      <c r="E911" s="584"/>
      <c r="F911" s="584"/>
      <c r="G911" s="584"/>
      <c r="H911" s="584"/>
      <c r="I911" s="584"/>
      <c r="J911" s="584"/>
      <c r="K911" s="584"/>
      <c r="L911" s="584"/>
      <c r="M911" s="584"/>
      <c r="N911" s="584"/>
      <c r="O911" s="584"/>
      <c r="P911" s="584"/>
      <c r="Q911" s="584"/>
      <c r="R911" s="584"/>
      <c r="S911" s="584"/>
      <c r="T911" s="584"/>
      <c r="U911" s="584"/>
      <c r="V911" s="584"/>
      <c r="W911" s="584"/>
    </row>
    <row r="912" spans="1:23" ht="16.5" customHeight="1">
      <c r="A912" s="584"/>
      <c r="B912" s="584"/>
      <c r="C912" s="592"/>
      <c r="D912" s="584"/>
      <c r="E912" s="584"/>
      <c r="F912" s="584"/>
      <c r="G912" s="584"/>
      <c r="H912" s="584"/>
      <c r="I912" s="584"/>
      <c r="J912" s="584"/>
      <c r="K912" s="584"/>
      <c r="L912" s="584"/>
      <c r="M912" s="584"/>
      <c r="N912" s="584"/>
      <c r="O912" s="584"/>
      <c r="P912" s="584"/>
      <c r="Q912" s="584"/>
      <c r="R912" s="584"/>
      <c r="S912" s="584"/>
      <c r="T912" s="584"/>
      <c r="U912" s="584"/>
      <c r="V912" s="584"/>
      <c r="W912" s="584"/>
    </row>
    <row r="913" spans="1:23" ht="16.5" customHeight="1">
      <c r="A913" s="584"/>
      <c r="B913" s="584"/>
      <c r="C913" s="592"/>
      <c r="D913" s="584"/>
      <c r="E913" s="584"/>
      <c r="F913" s="584"/>
      <c r="G913" s="584"/>
      <c r="H913" s="584"/>
      <c r="I913" s="584"/>
      <c r="J913" s="584"/>
      <c r="K913" s="584"/>
      <c r="L913" s="584"/>
      <c r="M913" s="584"/>
      <c r="N913" s="584"/>
      <c r="O913" s="584"/>
      <c r="P913" s="584"/>
      <c r="Q913" s="584"/>
      <c r="R913" s="584"/>
      <c r="S913" s="584"/>
      <c r="T913" s="584"/>
      <c r="U913" s="584"/>
      <c r="V913" s="584"/>
      <c r="W913" s="584"/>
    </row>
    <row r="914" spans="1:23" ht="16.5" customHeight="1">
      <c r="A914" s="584"/>
      <c r="B914" s="584"/>
      <c r="C914" s="592"/>
      <c r="D914" s="584"/>
      <c r="E914" s="584"/>
      <c r="F914" s="584"/>
      <c r="G914" s="584"/>
      <c r="H914" s="584"/>
      <c r="I914" s="584"/>
      <c r="J914" s="584"/>
      <c r="K914" s="584"/>
      <c r="L914" s="584"/>
      <c r="M914" s="584"/>
      <c r="N914" s="584"/>
      <c r="O914" s="584"/>
      <c r="P914" s="584"/>
      <c r="Q914" s="584"/>
      <c r="R914" s="584"/>
      <c r="S914" s="584"/>
      <c r="T914" s="584"/>
      <c r="U914" s="584"/>
      <c r="V914" s="584"/>
      <c r="W914" s="584"/>
    </row>
    <row r="915" spans="1:23" ht="16.5" customHeight="1">
      <c r="A915" s="584"/>
      <c r="B915" s="584"/>
      <c r="C915" s="592"/>
      <c r="D915" s="584"/>
      <c r="E915" s="584"/>
      <c r="F915" s="584"/>
      <c r="G915" s="584"/>
      <c r="H915" s="584"/>
      <c r="I915" s="584"/>
      <c r="J915" s="584"/>
      <c r="K915" s="584"/>
      <c r="L915" s="584"/>
      <c r="M915" s="584"/>
      <c r="N915" s="584"/>
      <c r="O915" s="584"/>
      <c r="P915" s="584"/>
      <c r="Q915" s="584"/>
      <c r="R915" s="584"/>
      <c r="S915" s="584"/>
      <c r="T915" s="584"/>
      <c r="U915" s="584"/>
      <c r="V915" s="584"/>
      <c r="W915" s="584"/>
    </row>
    <row r="916" spans="1:23" ht="16.5" customHeight="1">
      <c r="A916" s="584"/>
      <c r="B916" s="584"/>
      <c r="C916" s="592"/>
      <c r="D916" s="584"/>
      <c r="E916" s="584"/>
      <c r="F916" s="584"/>
      <c r="G916" s="584"/>
      <c r="H916" s="584"/>
      <c r="I916" s="584"/>
      <c r="J916" s="584"/>
      <c r="K916" s="584"/>
      <c r="L916" s="584"/>
      <c r="M916" s="584"/>
      <c r="N916" s="584"/>
      <c r="O916" s="584"/>
      <c r="P916" s="584"/>
      <c r="Q916" s="584"/>
      <c r="R916" s="584"/>
      <c r="S916" s="584"/>
      <c r="T916" s="584"/>
      <c r="U916" s="584"/>
      <c r="V916" s="584"/>
      <c r="W916" s="584"/>
    </row>
    <row r="917" spans="1:23" ht="16.5" customHeight="1">
      <c r="A917" s="584"/>
      <c r="B917" s="584"/>
      <c r="C917" s="592"/>
      <c r="D917" s="584"/>
      <c r="E917" s="584"/>
      <c r="F917" s="584"/>
      <c r="G917" s="584"/>
      <c r="H917" s="584"/>
      <c r="I917" s="584"/>
      <c r="J917" s="584"/>
      <c r="K917" s="584"/>
      <c r="L917" s="584"/>
      <c r="M917" s="584"/>
      <c r="N917" s="584"/>
      <c r="O917" s="584"/>
      <c r="P917" s="584"/>
      <c r="Q917" s="584"/>
      <c r="R917" s="584"/>
      <c r="S917" s="584"/>
      <c r="T917" s="584"/>
      <c r="U917" s="584"/>
      <c r="V917" s="584"/>
      <c r="W917" s="584"/>
    </row>
    <row r="918" spans="1:23" ht="16.5" customHeight="1">
      <c r="A918" s="584"/>
      <c r="B918" s="584"/>
      <c r="C918" s="592"/>
      <c r="D918" s="584"/>
      <c r="E918" s="584"/>
      <c r="F918" s="584"/>
      <c r="G918" s="584"/>
      <c r="H918" s="584"/>
      <c r="I918" s="584"/>
      <c r="J918" s="584"/>
      <c r="K918" s="584"/>
      <c r="L918" s="584"/>
      <c r="M918" s="584"/>
      <c r="N918" s="584"/>
      <c r="O918" s="584"/>
      <c r="P918" s="584"/>
      <c r="Q918" s="584"/>
      <c r="R918" s="584"/>
      <c r="S918" s="584"/>
      <c r="T918" s="584"/>
      <c r="U918" s="584"/>
      <c r="V918" s="584"/>
      <c r="W918" s="584"/>
    </row>
    <row r="919" spans="1:23" ht="16.5" customHeight="1">
      <c r="A919" s="584"/>
      <c r="B919" s="584"/>
      <c r="C919" s="592"/>
      <c r="D919" s="584"/>
      <c r="E919" s="584"/>
      <c r="F919" s="584"/>
      <c r="G919" s="584"/>
      <c r="H919" s="584"/>
      <c r="I919" s="584"/>
      <c r="J919" s="584"/>
      <c r="K919" s="584"/>
      <c r="L919" s="584"/>
      <c r="M919" s="584"/>
      <c r="N919" s="584"/>
      <c r="O919" s="584"/>
      <c r="P919" s="584"/>
      <c r="Q919" s="584"/>
      <c r="R919" s="584"/>
      <c r="S919" s="584"/>
      <c r="T919" s="584"/>
      <c r="U919" s="584"/>
      <c r="V919" s="584"/>
      <c r="W919" s="584"/>
    </row>
    <row r="920" spans="1:23" ht="16.5" customHeight="1">
      <c r="A920" s="584"/>
      <c r="B920" s="584"/>
      <c r="C920" s="592"/>
      <c r="D920" s="584"/>
      <c r="E920" s="584"/>
      <c r="F920" s="584"/>
      <c r="G920" s="584"/>
      <c r="H920" s="584"/>
      <c r="I920" s="584"/>
      <c r="J920" s="584"/>
      <c r="K920" s="584"/>
      <c r="L920" s="584"/>
      <c r="M920" s="584"/>
      <c r="N920" s="584"/>
      <c r="O920" s="584"/>
      <c r="P920" s="584"/>
      <c r="Q920" s="584"/>
      <c r="R920" s="584"/>
      <c r="S920" s="584"/>
      <c r="T920" s="584"/>
      <c r="U920" s="584"/>
      <c r="V920" s="584"/>
      <c r="W920" s="584"/>
    </row>
    <row r="921" spans="1:23" ht="16.5" customHeight="1">
      <c r="A921" s="584"/>
      <c r="B921" s="584"/>
      <c r="C921" s="592"/>
      <c r="D921" s="584"/>
      <c r="E921" s="584"/>
      <c r="F921" s="584"/>
      <c r="G921" s="584"/>
      <c r="H921" s="584"/>
      <c r="I921" s="584"/>
      <c r="J921" s="584"/>
      <c r="K921" s="584"/>
      <c r="L921" s="584"/>
      <c r="M921" s="584"/>
      <c r="N921" s="584"/>
      <c r="O921" s="584"/>
      <c r="P921" s="584"/>
      <c r="Q921" s="584"/>
      <c r="R921" s="584"/>
      <c r="S921" s="584"/>
      <c r="T921" s="584"/>
      <c r="U921" s="584"/>
      <c r="V921" s="584"/>
      <c r="W921" s="584"/>
    </row>
    <row r="922" spans="1:23" ht="16.5" customHeight="1">
      <c r="A922" s="584"/>
      <c r="B922" s="584"/>
      <c r="C922" s="592"/>
      <c r="D922" s="584"/>
      <c r="E922" s="584"/>
      <c r="F922" s="584"/>
      <c r="G922" s="584"/>
      <c r="H922" s="584"/>
      <c r="I922" s="584"/>
      <c r="J922" s="584"/>
      <c r="K922" s="584"/>
      <c r="L922" s="584"/>
      <c r="M922" s="584"/>
      <c r="N922" s="584"/>
      <c r="O922" s="584"/>
      <c r="P922" s="584"/>
      <c r="Q922" s="584"/>
      <c r="R922" s="584"/>
      <c r="S922" s="584"/>
      <c r="T922" s="584"/>
      <c r="U922" s="584"/>
      <c r="V922" s="584"/>
      <c r="W922" s="584"/>
    </row>
    <row r="923" spans="1:23" ht="16.5" customHeight="1">
      <c r="A923" s="584"/>
      <c r="B923" s="584"/>
      <c r="C923" s="592"/>
      <c r="D923" s="584"/>
      <c r="E923" s="584"/>
      <c r="F923" s="584"/>
      <c r="G923" s="584"/>
      <c r="H923" s="584"/>
      <c r="I923" s="584"/>
      <c r="J923" s="584"/>
      <c r="K923" s="584"/>
      <c r="L923" s="584"/>
      <c r="M923" s="584"/>
      <c r="N923" s="584"/>
      <c r="O923" s="584"/>
      <c r="P923" s="584"/>
      <c r="Q923" s="584"/>
      <c r="R923" s="584"/>
      <c r="S923" s="584"/>
      <c r="T923" s="584"/>
      <c r="U923" s="584"/>
      <c r="V923" s="584"/>
      <c r="W923" s="584"/>
    </row>
    <row r="924" spans="1:23" ht="16.5" customHeight="1">
      <c r="A924" s="584"/>
      <c r="B924" s="584"/>
      <c r="C924" s="592"/>
      <c r="D924" s="584"/>
      <c r="E924" s="584"/>
      <c r="F924" s="584"/>
      <c r="G924" s="584"/>
      <c r="H924" s="584"/>
      <c r="I924" s="584"/>
      <c r="J924" s="584"/>
      <c r="K924" s="584"/>
      <c r="L924" s="584"/>
      <c r="M924" s="584"/>
      <c r="N924" s="584"/>
      <c r="O924" s="584"/>
      <c r="P924" s="584"/>
      <c r="Q924" s="584"/>
      <c r="R924" s="584"/>
      <c r="S924" s="584"/>
      <c r="T924" s="584"/>
      <c r="U924" s="584"/>
      <c r="V924" s="584"/>
      <c r="W924" s="584"/>
    </row>
    <row r="925" spans="1:23" ht="16.5" customHeight="1">
      <c r="A925" s="584"/>
      <c r="B925" s="584"/>
      <c r="C925" s="592"/>
      <c r="D925" s="584"/>
      <c r="E925" s="584"/>
      <c r="F925" s="584"/>
      <c r="G925" s="584"/>
      <c r="H925" s="584"/>
      <c r="I925" s="584"/>
      <c r="J925" s="584"/>
      <c r="K925" s="584"/>
      <c r="L925" s="584"/>
      <c r="M925" s="584"/>
      <c r="N925" s="584"/>
      <c r="O925" s="584"/>
      <c r="P925" s="584"/>
      <c r="Q925" s="584"/>
      <c r="R925" s="584"/>
      <c r="S925" s="584"/>
      <c r="T925" s="584"/>
      <c r="U925" s="584"/>
      <c r="V925" s="584"/>
      <c r="W925" s="584"/>
    </row>
    <row r="926" spans="1:23" ht="16.5" customHeight="1">
      <c r="A926" s="584"/>
      <c r="B926" s="584"/>
      <c r="C926" s="592"/>
      <c r="D926" s="584"/>
      <c r="E926" s="584"/>
      <c r="F926" s="584"/>
      <c r="G926" s="584"/>
      <c r="H926" s="584"/>
      <c r="I926" s="584"/>
      <c r="J926" s="584"/>
      <c r="K926" s="584"/>
      <c r="L926" s="584"/>
      <c r="M926" s="584"/>
      <c r="N926" s="584"/>
      <c r="O926" s="584"/>
      <c r="P926" s="584"/>
      <c r="Q926" s="584"/>
      <c r="R926" s="584"/>
      <c r="S926" s="584"/>
      <c r="T926" s="584"/>
      <c r="U926" s="584"/>
      <c r="V926" s="584"/>
      <c r="W926" s="584"/>
    </row>
    <row r="927" spans="1:23" ht="16.5" customHeight="1">
      <c r="A927" s="584"/>
      <c r="B927" s="584"/>
      <c r="C927" s="592"/>
      <c r="D927" s="584"/>
      <c r="E927" s="584"/>
      <c r="F927" s="584"/>
      <c r="G927" s="584"/>
      <c r="H927" s="584"/>
      <c r="I927" s="584"/>
      <c r="J927" s="584"/>
      <c r="K927" s="584"/>
      <c r="L927" s="584"/>
      <c r="M927" s="584"/>
      <c r="N927" s="584"/>
      <c r="O927" s="584"/>
      <c r="P927" s="584"/>
      <c r="Q927" s="584"/>
      <c r="R927" s="584"/>
      <c r="S927" s="584"/>
      <c r="T927" s="584"/>
      <c r="U927" s="584"/>
      <c r="V927" s="584"/>
      <c r="W927" s="584"/>
    </row>
    <row r="928" spans="1:23" ht="16.5" customHeight="1">
      <c r="A928" s="584"/>
      <c r="B928" s="584"/>
      <c r="C928" s="592"/>
      <c r="D928" s="584"/>
      <c r="E928" s="584"/>
      <c r="F928" s="584"/>
      <c r="G928" s="584"/>
      <c r="H928" s="584"/>
      <c r="I928" s="584"/>
      <c r="J928" s="584"/>
      <c r="K928" s="584"/>
      <c r="L928" s="584"/>
      <c r="M928" s="584"/>
      <c r="N928" s="584"/>
      <c r="O928" s="584"/>
      <c r="P928" s="584"/>
      <c r="Q928" s="584"/>
      <c r="R928" s="584"/>
      <c r="S928" s="584"/>
      <c r="T928" s="584"/>
      <c r="U928" s="584"/>
      <c r="V928" s="584"/>
      <c r="W928" s="584"/>
    </row>
    <row r="929" spans="1:23" ht="16.5" customHeight="1">
      <c r="A929" s="584"/>
      <c r="B929" s="584"/>
      <c r="C929" s="592"/>
      <c r="D929" s="584"/>
      <c r="E929" s="584"/>
      <c r="F929" s="584"/>
      <c r="G929" s="584"/>
      <c r="H929" s="584"/>
      <c r="I929" s="584"/>
      <c r="J929" s="584"/>
      <c r="K929" s="584"/>
      <c r="L929" s="584"/>
      <c r="M929" s="584"/>
      <c r="N929" s="584"/>
      <c r="O929" s="584"/>
      <c r="P929" s="584"/>
      <c r="Q929" s="584"/>
      <c r="R929" s="584"/>
      <c r="S929" s="584"/>
      <c r="T929" s="584"/>
      <c r="U929" s="584"/>
      <c r="V929" s="584"/>
      <c r="W929" s="584"/>
    </row>
    <row r="930" spans="1:23" ht="16.5" customHeight="1">
      <c r="A930" s="584"/>
      <c r="B930" s="584"/>
      <c r="C930" s="592"/>
      <c r="D930" s="584"/>
      <c r="E930" s="584"/>
      <c r="F930" s="584"/>
      <c r="G930" s="584"/>
      <c r="H930" s="584"/>
      <c r="I930" s="584"/>
      <c r="J930" s="584"/>
      <c r="K930" s="584"/>
      <c r="L930" s="584"/>
      <c r="M930" s="584"/>
      <c r="N930" s="584"/>
      <c r="O930" s="584"/>
      <c r="P930" s="584"/>
      <c r="Q930" s="584"/>
      <c r="R930" s="584"/>
      <c r="S930" s="584"/>
      <c r="T930" s="584"/>
      <c r="U930" s="584"/>
      <c r="V930" s="584"/>
      <c r="W930" s="584"/>
    </row>
    <row r="931" spans="1:23" ht="16.5" customHeight="1">
      <c r="A931" s="584"/>
      <c r="B931" s="584"/>
      <c r="C931" s="592"/>
      <c r="D931" s="584"/>
      <c r="E931" s="584"/>
      <c r="F931" s="584"/>
      <c r="G931" s="584"/>
      <c r="H931" s="584"/>
      <c r="I931" s="584"/>
      <c r="J931" s="584"/>
      <c r="K931" s="584"/>
      <c r="L931" s="584"/>
      <c r="M931" s="584"/>
      <c r="N931" s="584"/>
      <c r="O931" s="584"/>
      <c r="P931" s="584"/>
      <c r="Q931" s="584"/>
      <c r="R931" s="584"/>
      <c r="S931" s="584"/>
      <c r="T931" s="584"/>
      <c r="U931" s="584"/>
      <c r="V931" s="584"/>
      <c r="W931" s="584"/>
    </row>
    <row r="932" spans="1:23" ht="16.5" customHeight="1">
      <c r="A932" s="584"/>
      <c r="B932" s="584"/>
      <c r="C932" s="592"/>
      <c r="D932" s="584"/>
      <c r="E932" s="584"/>
      <c r="F932" s="584"/>
      <c r="G932" s="584"/>
      <c r="H932" s="584"/>
      <c r="I932" s="584"/>
      <c r="J932" s="584"/>
      <c r="K932" s="584"/>
      <c r="L932" s="584"/>
      <c r="M932" s="584"/>
      <c r="N932" s="584"/>
      <c r="O932" s="584"/>
      <c r="P932" s="584"/>
      <c r="Q932" s="584"/>
      <c r="R932" s="584"/>
      <c r="S932" s="584"/>
      <c r="T932" s="584"/>
      <c r="U932" s="584"/>
      <c r="V932" s="584"/>
      <c r="W932" s="584"/>
    </row>
    <row r="933" spans="1:23" ht="16.5" customHeight="1">
      <c r="A933" s="584"/>
      <c r="B933" s="584"/>
      <c r="C933" s="592"/>
      <c r="D933" s="584"/>
      <c r="E933" s="584"/>
      <c r="F933" s="584"/>
      <c r="G933" s="584"/>
      <c r="H933" s="584"/>
      <c r="I933" s="584"/>
      <c r="J933" s="584"/>
      <c r="K933" s="584"/>
      <c r="L933" s="584"/>
      <c r="M933" s="584"/>
      <c r="N933" s="584"/>
      <c r="O933" s="584"/>
      <c r="P933" s="584"/>
      <c r="Q933" s="584"/>
      <c r="R933" s="584"/>
      <c r="S933" s="584"/>
      <c r="T933" s="584"/>
      <c r="U933" s="584"/>
      <c r="V933" s="584"/>
      <c r="W933" s="584"/>
    </row>
    <row r="934" spans="1:23" ht="16.5" customHeight="1">
      <c r="A934" s="584"/>
      <c r="B934" s="584"/>
      <c r="C934" s="592"/>
      <c r="D934" s="584"/>
      <c r="E934" s="584"/>
      <c r="F934" s="584"/>
      <c r="G934" s="584"/>
      <c r="H934" s="584"/>
      <c r="I934" s="584"/>
      <c r="J934" s="584"/>
      <c r="K934" s="584"/>
      <c r="L934" s="584"/>
      <c r="M934" s="584"/>
      <c r="N934" s="584"/>
      <c r="O934" s="584"/>
      <c r="P934" s="584"/>
      <c r="Q934" s="584"/>
      <c r="R934" s="584"/>
      <c r="S934" s="584"/>
      <c r="T934" s="584"/>
      <c r="U934" s="584"/>
      <c r="V934" s="584"/>
      <c r="W934" s="584"/>
    </row>
    <row r="935" spans="1:23" ht="16.5" customHeight="1">
      <c r="A935" s="584"/>
      <c r="B935" s="584"/>
      <c r="C935" s="592"/>
      <c r="D935" s="584"/>
      <c r="E935" s="584"/>
      <c r="F935" s="584"/>
      <c r="G935" s="584"/>
      <c r="H935" s="584"/>
      <c r="I935" s="584"/>
      <c r="J935" s="584"/>
      <c r="K935" s="584"/>
      <c r="L935" s="584"/>
      <c r="M935" s="584"/>
      <c r="N935" s="584"/>
      <c r="O935" s="584"/>
      <c r="P935" s="584"/>
      <c r="Q935" s="584"/>
      <c r="R935" s="584"/>
      <c r="S935" s="584"/>
      <c r="T935" s="584"/>
      <c r="U935" s="584"/>
      <c r="V935" s="584"/>
      <c r="W935" s="584"/>
    </row>
    <row r="936" spans="1:23" ht="16.5" customHeight="1">
      <c r="A936" s="584"/>
      <c r="B936" s="584"/>
      <c r="C936" s="592"/>
      <c r="D936" s="584"/>
      <c r="E936" s="584"/>
      <c r="F936" s="584"/>
      <c r="G936" s="584"/>
      <c r="H936" s="584"/>
      <c r="I936" s="584"/>
      <c r="J936" s="584"/>
      <c r="K936" s="584"/>
      <c r="L936" s="584"/>
      <c r="M936" s="584"/>
      <c r="N936" s="584"/>
      <c r="O936" s="584"/>
      <c r="P936" s="584"/>
      <c r="Q936" s="584"/>
      <c r="R936" s="584"/>
      <c r="S936" s="584"/>
      <c r="T936" s="584"/>
      <c r="U936" s="584"/>
      <c r="V936" s="584"/>
      <c r="W936" s="584"/>
    </row>
    <row r="937" spans="1:23" ht="16.5" customHeight="1">
      <c r="A937" s="584"/>
      <c r="B937" s="584"/>
      <c r="C937" s="592"/>
      <c r="D937" s="584"/>
      <c r="E937" s="584"/>
      <c r="F937" s="584"/>
      <c r="G937" s="584"/>
      <c r="H937" s="584"/>
      <c r="I937" s="584"/>
      <c r="J937" s="584"/>
      <c r="K937" s="584"/>
      <c r="L937" s="584"/>
      <c r="M937" s="584"/>
      <c r="N937" s="584"/>
      <c r="O937" s="584"/>
      <c r="P937" s="584"/>
      <c r="Q937" s="584"/>
      <c r="R937" s="584"/>
      <c r="S937" s="584"/>
      <c r="T937" s="584"/>
      <c r="U937" s="584"/>
      <c r="V937" s="584"/>
      <c r="W937" s="584"/>
    </row>
    <row r="938" spans="1:23" ht="16.5" customHeight="1">
      <c r="A938" s="584"/>
      <c r="B938" s="584"/>
      <c r="C938" s="592"/>
      <c r="D938" s="584"/>
      <c r="E938" s="584"/>
      <c r="F938" s="584"/>
      <c r="G938" s="584"/>
      <c r="H938" s="584"/>
      <c r="I938" s="584"/>
      <c r="J938" s="584"/>
      <c r="K938" s="584"/>
      <c r="L938" s="584"/>
      <c r="M938" s="584"/>
      <c r="N938" s="584"/>
      <c r="O938" s="584"/>
      <c r="P938" s="584"/>
      <c r="Q938" s="584"/>
      <c r="R938" s="584"/>
      <c r="S938" s="584"/>
      <c r="T938" s="584"/>
      <c r="U938" s="584"/>
      <c r="V938" s="584"/>
      <c r="W938" s="584"/>
    </row>
    <row r="939" spans="1:23" ht="16.5" customHeight="1">
      <c r="A939" s="584"/>
      <c r="B939" s="584"/>
      <c r="C939" s="592"/>
      <c r="D939" s="584"/>
      <c r="E939" s="584"/>
      <c r="F939" s="584"/>
      <c r="G939" s="584"/>
      <c r="H939" s="584"/>
      <c r="I939" s="584"/>
      <c r="J939" s="584"/>
      <c r="K939" s="584"/>
      <c r="L939" s="584"/>
      <c r="M939" s="584"/>
      <c r="N939" s="584"/>
      <c r="O939" s="584"/>
      <c r="P939" s="584"/>
      <c r="Q939" s="584"/>
      <c r="R939" s="584"/>
      <c r="S939" s="584"/>
      <c r="T939" s="584"/>
      <c r="U939" s="584"/>
      <c r="V939" s="584"/>
      <c r="W939" s="584"/>
    </row>
    <row r="940" spans="1:23" ht="16.5" customHeight="1">
      <c r="A940" s="584"/>
      <c r="B940" s="584"/>
      <c r="C940" s="592"/>
      <c r="D940" s="584"/>
      <c r="E940" s="584"/>
      <c r="F940" s="584"/>
      <c r="G940" s="584"/>
      <c r="H940" s="584"/>
      <c r="I940" s="584"/>
      <c r="J940" s="584"/>
      <c r="K940" s="584"/>
      <c r="L940" s="584"/>
      <c r="M940" s="584"/>
      <c r="N940" s="584"/>
      <c r="O940" s="584"/>
      <c r="P940" s="584"/>
      <c r="Q940" s="584"/>
      <c r="R940" s="584"/>
      <c r="S940" s="584"/>
      <c r="T940" s="584"/>
      <c r="U940" s="584"/>
      <c r="V940" s="584"/>
      <c r="W940" s="584"/>
    </row>
    <row r="941" spans="1:23" ht="16.5" customHeight="1">
      <c r="A941" s="584"/>
      <c r="B941" s="584"/>
      <c r="C941" s="592"/>
      <c r="D941" s="584"/>
      <c r="E941" s="584"/>
      <c r="F941" s="584"/>
      <c r="G941" s="584"/>
      <c r="H941" s="584"/>
      <c r="I941" s="584"/>
      <c r="J941" s="584"/>
      <c r="K941" s="584"/>
      <c r="L941" s="584"/>
      <c r="M941" s="584"/>
      <c r="N941" s="584"/>
      <c r="O941" s="584"/>
      <c r="P941" s="584"/>
      <c r="Q941" s="584"/>
      <c r="R941" s="584"/>
      <c r="S941" s="584"/>
      <c r="T941" s="584"/>
      <c r="U941" s="584"/>
      <c r="V941" s="584"/>
      <c r="W941" s="584"/>
    </row>
    <row r="942" spans="1:23" ht="16.5" customHeight="1">
      <c r="A942" s="584"/>
      <c r="B942" s="584"/>
      <c r="C942" s="592"/>
      <c r="D942" s="584"/>
      <c r="E942" s="584"/>
      <c r="F942" s="584"/>
      <c r="G942" s="584"/>
      <c r="H942" s="584"/>
      <c r="I942" s="584"/>
      <c r="J942" s="584"/>
      <c r="K942" s="584"/>
      <c r="L942" s="584"/>
      <c r="M942" s="584"/>
      <c r="N942" s="584"/>
      <c r="O942" s="584"/>
      <c r="P942" s="584"/>
      <c r="Q942" s="584"/>
      <c r="R942" s="584"/>
      <c r="S942" s="584"/>
      <c r="T942" s="584"/>
      <c r="U942" s="584"/>
      <c r="V942" s="584"/>
      <c r="W942" s="584"/>
    </row>
    <row r="943" spans="1:23" ht="16.5" customHeight="1">
      <c r="A943" s="584"/>
      <c r="B943" s="584"/>
      <c r="C943" s="592"/>
      <c r="D943" s="584"/>
      <c r="E943" s="584"/>
      <c r="F943" s="584"/>
      <c r="G943" s="584"/>
      <c r="H943" s="584"/>
      <c r="I943" s="584"/>
      <c r="J943" s="584"/>
      <c r="K943" s="584"/>
      <c r="L943" s="584"/>
      <c r="M943" s="584"/>
      <c r="N943" s="584"/>
      <c r="O943" s="584"/>
      <c r="P943" s="584"/>
      <c r="Q943" s="584"/>
      <c r="R943" s="584"/>
      <c r="S943" s="584"/>
      <c r="T943" s="584"/>
      <c r="U943" s="584"/>
      <c r="V943" s="584"/>
      <c r="W943" s="584"/>
    </row>
    <row r="944" spans="1:23" ht="16.5" customHeight="1">
      <c r="A944" s="584"/>
      <c r="B944" s="584"/>
      <c r="C944" s="592"/>
      <c r="D944" s="584"/>
      <c r="E944" s="584"/>
      <c r="F944" s="584"/>
      <c r="G944" s="584"/>
      <c r="H944" s="584"/>
      <c r="I944" s="584"/>
      <c r="J944" s="584"/>
      <c r="K944" s="584"/>
      <c r="L944" s="584"/>
      <c r="M944" s="584"/>
      <c r="N944" s="584"/>
      <c r="O944" s="584"/>
      <c r="P944" s="584"/>
      <c r="Q944" s="584"/>
      <c r="R944" s="584"/>
      <c r="S944" s="584"/>
      <c r="T944" s="584"/>
      <c r="U944" s="584"/>
      <c r="V944" s="584"/>
      <c r="W944" s="584"/>
    </row>
    <row r="945" spans="1:23" ht="16.5" customHeight="1">
      <c r="A945" s="584"/>
      <c r="B945" s="584"/>
      <c r="C945" s="592"/>
      <c r="D945" s="584"/>
      <c r="E945" s="584"/>
      <c r="F945" s="584"/>
      <c r="G945" s="584"/>
      <c r="H945" s="584"/>
      <c r="I945" s="584"/>
      <c r="J945" s="584"/>
      <c r="K945" s="584"/>
      <c r="L945" s="584"/>
      <c r="M945" s="584"/>
      <c r="N945" s="584"/>
      <c r="O945" s="584"/>
      <c r="P945" s="584"/>
      <c r="Q945" s="584"/>
      <c r="R945" s="584"/>
      <c r="S945" s="584"/>
      <c r="T945" s="584"/>
      <c r="U945" s="584"/>
      <c r="V945" s="584"/>
      <c r="W945" s="584"/>
    </row>
    <row r="946" spans="1:23" ht="16.5" customHeight="1">
      <c r="A946" s="584"/>
      <c r="B946" s="584"/>
      <c r="C946" s="592"/>
      <c r="D946" s="584"/>
      <c r="E946" s="584"/>
      <c r="F946" s="584"/>
      <c r="G946" s="584"/>
      <c r="H946" s="584"/>
      <c r="I946" s="584"/>
      <c r="J946" s="584"/>
      <c r="K946" s="584"/>
      <c r="L946" s="584"/>
      <c r="M946" s="584"/>
      <c r="N946" s="584"/>
      <c r="O946" s="584"/>
      <c r="P946" s="584"/>
      <c r="Q946" s="584"/>
      <c r="R946" s="584"/>
      <c r="S946" s="584"/>
      <c r="T946" s="584"/>
      <c r="U946" s="584"/>
      <c r="V946" s="584"/>
      <c r="W946" s="584"/>
    </row>
    <row r="947" spans="1:23" ht="16.5" customHeight="1">
      <c r="A947" s="584"/>
      <c r="B947" s="584"/>
      <c r="C947" s="592"/>
      <c r="D947" s="584"/>
      <c r="E947" s="584"/>
      <c r="F947" s="584"/>
      <c r="G947" s="584"/>
      <c r="H947" s="584"/>
      <c r="I947" s="584"/>
      <c r="J947" s="584"/>
      <c r="K947" s="584"/>
      <c r="L947" s="584"/>
      <c r="M947" s="584"/>
      <c r="N947" s="584"/>
      <c r="O947" s="584"/>
      <c r="P947" s="584"/>
      <c r="Q947" s="584"/>
      <c r="R947" s="584"/>
      <c r="S947" s="584"/>
      <c r="T947" s="584"/>
      <c r="U947" s="584"/>
      <c r="V947" s="584"/>
      <c r="W947" s="584"/>
    </row>
    <row r="948" spans="1:23" ht="16.5" customHeight="1">
      <c r="A948" s="584"/>
      <c r="B948" s="584"/>
      <c r="C948" s="592"/>
      <c r="D948" s="584"/>
      <c r="E948" s="584"/>
      <c r="F948" s="584"/>
      <c r="G948" s="584"/>
      <c r="H948" s="584"/>
      <c r="I948" s="584"/>
      <c r="J948" s="584"/>
      <c r="K948" s="584"/>
      <c r="L948" s="584"/>
      <c r="M948" s="584"/>
      <c r="N948" s="584"/>
      <c r="O948" s="584"/>
      <c r="P948" s="584"/>
      <c r="Q948" s="584"/>
      <c r="R948" s="584"/>
      <c r="S948" s="584"/>
      <c r="T948" s="584"/>
      <c r="U948" s="584"/>
      <c r="V948" s="584"/>
      <c r="W948" s="584"/>
    </row>
    <row r="949" spans="1:23" ht="16.5" customHeight="1">
      <c r="A949" s="584"/>
      <c r="B949" s="584"/>
      <c r="C949" s="592"/>
      <c r="D949" s="584"/>
      <c r="E949" s="584"/>
      <c r="F949" s="584"/>
      <c r="G949" s="584"/>
      <c r="H949" s="584"/>
      <c r="I949" s="584"/>
      <c r="J949" s="584"/>
      <c r="K949" s="584"/>
      <c r="L949" s="584"/>
      <c r="M949" s="584"/>
      <c r="N949" s="584"/>
      <c r="O949" s="584"/>
      <c r="P949" s="584"/>
      <c r="Q949" s="584"/>
      <c r="R949" s="584"/>
      <c r="S949" s="584"/>
      <c r="T949" s="584"/>
      <c r="U949" s="584"/>
      <c r="V949" s="584"/>
      <c r="W949" s="584"/>
    </row>
    <row r="950" spans="1:23" ht="16.5" customHeight="1">
      <c r="A950" s="584"/>
      <c r="B950" s="584"/>
      <c r="C950" s="592"/>
      <c r="D950" s="584"/>
      <c r="E950" s="584"/>
      <c r="F950" s="584"/>
      <c r="G950" s="584"/>
      <c r="H950" s="584"/>
      <c r="I950" s="584"/>
      <c r="J950" s="584"/>
      <c r="K950" s="584"/>
      <c r="L950" s="584"/>
      <c r="M950" s="584"/>
      <c r="N950" s="584"/>
      <c r="O950" s="584"/>
      <c r="P950" s="584"/>
      <c r="Q950" s="584"/>
      <c r="R950" s="584"/>
      <c r="S950" s="584"/>
      <c r="T950" s="584"/>
      <c r="U950" s="584"/>
      <c r="V950" s="584"/>
      <c r="W950" s="584"/>
    </row>
    <row r="951" spans="1:23" ht="16.5" customHeight="1">
      <c r="A951" s="584"/>
      <c r="B951" s="584"/>
      <c r="C951" s="592"/>
      <c r="D951" s="584"/>
      <c r="E951" s="584"/>
      <c r="F951" s="584"/>
      <c r="G951" s="584"/>
      <c r="H951" s="584"/>
      <c r="I951" s="584"/>
      <c r="J951" s="584"/>
      <c r="K951" s="584"/>
      <c r="L951" s="584"/>
      <c r="M951" s="584"/>
      <c r="N951" s="584"/>
      <c r="O951" s="584"/>
      <c r="P951" s="584"/>
      <c r="Q951" s="584"/>
      <c r="R951" s="584"/>
      <c r="S951" s="584"/>
      <c r="T951" s="584"/>
      <c r="U951" s="584"/>
      <c r="V951" s="584"/>
      <c r="W951" s="584"/>
    </row>
    <row r="952" spans="1:23" ht="16.5" customHeight="1">
      <c r="A952" s="584"/>
      <c r="B952" s="584"/>
      <c r="C952" s="592"/>
      <c r="D952" s="584"/>
      <c r="E952" s="584"/>
      <c r="F952" s="584"/>
      <c r="G952" s="584"/>
      <c r="H952" s="584"/>
      <c r="I952" s="584"/>
      <c r="J952" s="584"/>
      <c r="K952" s="584"/>
      <c r="L952" s="584"/>
      <c r="M952" s="584"/>
      <c r="N952" s="584"/>
      <c r="O952" s="584"/>
      <c r="P952" s="584"/>
      <c r="Q952" s="584"/>
      <c r="R952" s="584"/>
      <c r="S952" s="584"/>
      <c r="T952" s="584"/>
      <c r="U952" s="584"/>
      <c r="V952" s="584"/>
      <c r="W952" s="584"/>
    </row>
    <row r="953" spans="1:23" ht="16.5" customHeight="1">
      <c r="A953" s="584"/>
      <c r="B953" s="584"/>
      <c r="C953" s="592"/>
      <c r="D953" s="584"/>
      <c r="E953" s="584"/>
      <c r="F953" s="584"/>
      <c r="G953" s="584"/>
      <c r="H953" s="584"/>
      <c r="I953" s="584"/>
      <c r="J953" s="584"/>
      <c r="K953" s="584"/>
      <c r="L953" s="584"/>
      <c r="M953" s="584"/>
      <c r="N953" s="584"/>
      <c r="O953" s="584"/>
      <c r="P953" s="584"/>
      <c r="Q953" s="584"/>
      <c r="R953" s="584"/>
      <c r="S953" s="584"/>
      <c r="T953" s="584"/>
      <c r="U953" s="584"/>
      <c r="V953" s="584"/>
      <c r="W953" s="584"/>
    </row>
    <row r="954" spans="1:23" ht="16.5" customHeight="1">
      <c r="A954" s="584"/>
      <c r="B954" s="584"/>
      <c r="C954" s="592"/>
      <c r="D954" s="584"/>
      <c r="E954" s="584"/>
      <c r="F954" s="584"/>
      <c r="G954" s="584"/>
      <c r="H954" s="584"/>
      <c r="I954" s="584"/>
      <c r="J954" s="584"/>
      <c r="K954" s="584"/>
      <c r="L954" s="584"/>
      <c r="M954" s="584"/>
      <c r="N954" s="584"/>
      <c r="O954" s="584"/>
      <c r="P954" s="584"/>
      <c r="Q954" s="584"/>
      <c r="R954" s="584"/>
      <c r="S954" s="584"/>
      <c r="T954" s="584"/>
      <c r="U954" s="584"/>
      <c r="V954" s="584"/>
      <c r="W954" s="584"/>
    </row>
    <row r="955" spans="1:23" ht="16.5" customHeight="1">
      <c r="A955" s="584"/>
      <c r="B955" s="584"/>
      <c r="C955" s="592"/>
      <c r="D955" s="584"/>
      <c r="E955" s="584"/>
      <c r="F955" s="584"/>
      <c r="G955" s="584"/>
      <c r="H955" s="584"/>
      <c r="I955" s="584"/>
      <c r="J955" s="584"/>
      <c r="K955" s="584"/>
      <c r="L955" s="584"/>
      <c r="M955" s="584"/>
      <c r="N955" s="584"/>
      <c r="O955" s="584"/>
      <c r="P955" s="584"/>
      <c r="Q955" s="584"/>
      <c r="R955" s="584"/>
      <c r="S955" s="584"/>
      <c r="T955" s="584"/>
      <c r="U955" s="584"/>
      <c r="V955" s="584"/>
      <c r="W955" s="584"/>
    </row>
    <row r="956" spans="1:23" ht="16.5" customHeight="1">
      <c r="A956" s="584"/>
      <c r="B956" s="584"/>
      <c r="C956" s="592"/>
      <c r="D956" s="584"/>
      <c r="E956" s="584"/>
      <c r="F956" s="584"/>
      <c r="G956" s="584"/>
      <c r="H956" s="584"/>
      <c r="I956" s="584"/>
      <c r="J956" s="584"/>
      <c r="K956" s="584"/>
      <c r="L956" s="584"/>
      <c r="M956" s="584"/>
      <c r="N956" s="584"/>
      <c r="O956" s="584"/>
      <c r="P956" s="584"/>
      <c r="Q956" s="584"/>
      <c r="R956" s="584"/>
      <c r="S956" s="584"/>
      <c r="T956" s="584"/>
      <c r="U956" s="584"/>
      <c r="V956" s="584"/>
      <c r="W956" s="584"/>
    </row>
    <row r="957" spans="1:23" ht="16.5" customHeight="1">
      <c r="A957" s="584"/>
      <c r="B957" s="584"/>
      <c r="C957" s="592"/>
      <c r="D957" s="584"/>
      <c r="E957" s="584"/>
      <c r="F957" s="584"/>
      <c r="G957" s="584"/>
      <c r="H957" s="584"/>
      <c r="I957" s="584"/>
      <c r="J957" s="584"/>
      <c r="K957" s="584"/>
      <c r="L957" s="584"/>
      <c r="M957" s="584"/>
      <c r="N957" s="584"/>
      <c r="O957" s="584"/>
      <c r="P957" s="584"/>
      <c r="Q957" s="584"/>
      <c r="R957" s="584"/>
      <c r="S957" s="584"/>
      <c r="T957" s="584"/>
      <c r="U957" s="584"/>
      <c r="V957" s="584"/>
      <c r="W957" s="584"/>
    </row>
    <row r="958" spans="1:23" ht="16.5" customHeight="1">
      <c r="A958" s="584"/>
      <c r="B958" s="584"/>
      <c r="C958" s="592"/>
      <c r="D958" s="584"/>
      <c r="E958" s="584"/>
      <c r="F958" s="584"/>
      <c r="G958" s="584"/>
      <c r="H958" s="584"/>
      <c r="I958" s="584"/>
      <c r="J958" s="584"/>
      <c r="K958" s="584"/>
      <c r="L958" s="584"/>
      <c r="M958" s="584"/>
      <c r="N958" s="584"/>
      <c r="O958" s="584"/>
      <c r="P958" s="584"/>
      <c r="Q958" s="584"/>
      <c r="R958" s="584"/>
      <c r="S958" s="584"/>
      <c r="T958" s="584"/>
      <c r="U958" s="584"/>
      <c r="V958" s="584"/>
      <c r="W958" s="584"/>
    </row>
    <row r="959" spans="1:23" ht="16.5" customHeight="1">
      <c r="A959" s="584"/>
      <c r="B959" s="584"/>
      <c r="C959" s="592"/>
      <c r="D959" s="584"/>
      <c r="E959" s="584"/>
      <c r="F959" s="584"/>
      <c r="G959" s="584"/>
      <c r="H959" s="584"/>
      <c r="I959" s="584"/>
      <c r="J959" s="584"/>
      <c r="K959" s="584"/>
      <c r="L959" s="584"/>
      <c r="M959" s="584"/>
      <c r="N959" s="584"/>
      <c r="O959" s="584"/>
      <c r="P959" s="584"/>
      <c r="Q959" s="584"/>
      <c r="R959" s="584"/>
      <c r="S959" s="584"/>
      <c r="T959" s="584"/>
      <c r="U959" s="584"/>
      <c r="V959" s="584"/>
      <c r="W959" s="584"/>
    </row>
    <row r="960" spans="1:23" ht="16.5" customHeight="1">
      <c r="A960" s="584"/>
      <c r="B960" s="584"/>
      <c r="C960" s="592"/>
      <c r="D960" s="584"/>
      <c r="E960" s="584"/>
      <c r="F960" s="584"/>
      <c r="G960" s="584"/>
      <c r="H960" s="584"/>
      <c r="I960" s="584"/>
      <c r="J960" s="584"/>
      <c r="K960" s="584"/>
      <c r="L960" s="584"/>
      <c r="M960" s="584"/>
      <c r="N960" s="584"/>
      <c r="O960" s="584"/>
      <c r="P960" s="584"/>
      <c r="Q960" s="584"/>
      <c r="R960" s="584"/>
      <c r="S960" s="584"/>
      <c r="T960" s="584"/>
      <c r="U960" s="584"/>
      <c r="V960" s="584"/>
      <c r="W960" s="584"/>
    </row>
    <row r="961" spans="1:23" ht="16.5" customHeight="1">
      <c r="A961" s="584"/>
      <c r="B961" s="584"/>
      <c r="C961" s="592"/>
      <c r="D961" s="584"/>
      <c r="E961" s="584"/>
      <c r="F961" s="584"/>
      <c r="G961" s="584"/>
      <c r="H961" s="584"/>
      <c r="I961" s="584"/>
      <c r="J961" s="584"/>
      <c r="K961" s="584"/>
      <c r="L961" s="584"/>
      <c r="M961" s="584"/>
      <c r="N961" s="584"/>
      <c r="O961" s="584"/>
      <c r="P961" s="584"/>
      <c r="Q961" s="584"/>
      <c r="R961" s="584"/>
      <c r="S961" s="584"/>
      <c r="T961" s="584"/>
      <c r="U961" s="584"/>
      <c r="V961" s="584"/>
      <c r="W961" s="584"/>
    </row>
    <row r="962" spans="1:23" ht="16.5" customHeight="1">
      <c r="A962" s="584"/>
      <c r="B962" s="584"/>
      <c r="C962" s="592"/>
      <c r="D962" s="584"/>
      <c r="E962" s="584"/>
      <c r="F962" s="584"/>
      <c r="G962" s="584"/>
      <c r="H962" s="584"/>
      <c r="I962" s="584"/>
      <c r="J962" s="584"/>
      <c r="K962" s="584"/>
      <c r="L962" s="584"/>
      <c r="M962" s="584"/>
      <c r="N962" s="584"/>
      <c r="O962" s="584"/>
      <c r="P962" s="584"/>
      <c r="Q962" s="584"/>
      <c r="R962" s="584"/>
      <c r="S962" s="584"/>
      <c r="T962" s="584"/>
      <c r="U962" s="584"/>
      <c r="V962" s="584"/>
      <c r="W962" s="584"/>
    </row>
    <row r="963" spans="1:23" ht="16.5" customHeight="1">
      <c r="A963" s="584"/>
      <c r="B963" s="584"/>
      <c r="C963" s="592"/>
      <c r="D963" s="584"/>
      <c r="E963" s="584"/>
      <c r="F963" s="584"/>
      <c r="G963" s="584"/>
      <c r="H963" s="584"/>
      <c r="I963" s="584"/>
      <c r="J963" s="584"/>
      <c r="K963" s="584"/>
      <c r="L963" s="584"/>
      <c r="M963" s="584"/>
      <c r="N963" s="584"/>
      <c r="O963" s="584"/>
      <c r="P963" s="584"/>
      <c r="Q963" s="584"/>
      <c r="R963" s="584"/>
      <c r="S963" s="584"/>
      <c r="T963" s="584"/>
      <c r="U963" s="584"/>
      <c r="V963" s="584"/>
      <c r="W963" s="584"/>
    </row>
    <row r="964" spans="1:23" ht="16.5" customHeight="1">
      <c r="A964" s="584"/>
      <c r="B964" s="584"/>
      <c r="C964" s="592"/>
      <c r="D964" s="584"/>
      <c r="E964" s="584"/>
      <c r="F964" s="584"/>
      <c r="G964" s="584"/>
      <c r="H964" s="584"/>
      <c r="I964" s="584"/>
      <c r="J964" s="584"/>
      <c r="K964" s="584"/>
      <c r="L964" s="584"/>
      <c r="M964" s="584"/>
      <c r="N964" s="584"/>
      <c r="O964" s="584"/>
      <c r="P964" s="584"/>
      <c r="Q964" s="584"/>
      <c r="R964" s="584"/>
      <c r="S964" s="584"/>
      <c r="T964" s="584"/>
      <c r="U964" s="584"/>
      <c r="V964" s="584"/>
      <c r="W964" s="584"/>
    </row>
    <row r="965" spans="1:23" ht="16.5" customHeight="1">
      <c r="A965" s="584"/>
      <c r="B965" s="584"/>
      <c r="C965" s="592"/>
      <c r="D965" s="584"/>
      <c r="E965" s="584"/>
      <c r="F965" s="584"/>
      <c r="G965" s="584"/>
      <c r="H965" s="584"/>
      <c r="I965" s="584"/>
      <c r="J965" s="584"/>
      <c r="K965" s="584"/>
      <c r="L965" s="584"/>
      <c r="M965" s="584"/>
      <c r="N965" s="584"/>
      <c r="O965" s="584"/>
      <c r="P965" s="584"/>
      <c r="Q965" s="584"/>
      <c r="R965" s="584"/>
      <c r="S965" s="584"/>
      <c r="T965" s="584"/>
      <c r="U965" s="584"/>
      <c r="V965" s="584"/>
      <c r="W965" s="584"/>
    </row>
    <row r="966" spans="1:23" ht="16.5" customHeight="1">
      <c r="A966" s="584"/>
      <c r="B966" s="584"/>
      <c r="C966" s="592"/>
      <c r="D966" s="584"/>
      <c r="E966" s="584"/>
      <c r="F966" s="584"/>
      <c r="G966" s="584"/>
      <c r="H966" s="584"/>
      <c r="I966" s="584"/>
      <c r="J966" s="584"/>
      <c r="K966" s="584"/>
      <c r="L966" s="584"/>
      <c r="M966" s="584"/>
      <c r="N966" s="584"/>
      <c r="O966" s="584"/>
      <c r="P966" s="584"/>
      <c r="Q966" s="584"/>
      <c r="R966" s="584"/>
      <c r="S966" s="584"/>
      <c r="T966" s="584"/>
      <c r="U966" s="584"/>
      <c r="V966" s="584"/>
      <c r="W966" s="584"/>
    </row>
    <row r="967" spans="1:23" ht="16.5" customHeight="1">
      <c r="A967" s="584"/>
      <c r="B967" s="584"/>
      <c r="C967" s="592"/>
      <c r="D967" s="584"/>
      <c r="E967" s="584"/>
      <c r="F967" s="584"/>
      <c r="G967" s="584"/>
      <c r="H967" s="584"/>
      <c r="I967" s="584"/>
      <c r="J967" s="584"/>
      <c r="K967" s="584"/>
      <c r="L967" s="584"/>
      <c r="M967" s="584"/>
      <c r="N967" s="584"/>
      <c r="O967" s="584"/>
      <c r="P967" s="584"/>
      <c r="Q967" s="584"/>
      <c r="R967" s="584"/>
      <c r="S967" s="584"/>
      <c r="T967" s="584"/>
      <c r="U967" s="584"/>
      <c r="V967" s="584"/>
      <c r="W967" s="584"/>
    </row>
    <row r="968" spans="1:23" ht="16.5" customHeight="1">
      <c r="A968" s="584"/>
      <c r="B968" s="584"/>
      <c r="C968" s="592"/>
      <c r="D968" s="584"/>
      <c r="E968" s="584"/>
      <c r="F968" s="584"/>
      <c r="G968" s="584"/>
      <c r="H968" s="584"/>
      <c r="I968" s="584"/>
      <c r="J968" s="584"/>
      <c r="K968" s="584"/>
      <c r="L968" s="584"/>
      <c r="M968" s="584"/>
      <c r="N968" s="584"/>
      <c r="O968" s="584"/>
      <c r="P968" s="584"/>
      <c r="Q968" s="584"/>
      <c r="R968" s="584"/>
      <c r="S968" s="584"/>
      <c r="T968" s="584"/>
      <c r="U968" s="584"/>
      <c r="V968" s="584"/>
      <c r="W968" s="584"/>
    </row>
    <row r="969" spans="1:23" ht="16.5" customHeight="1">
      <c r="A969" s="584"/>
      <c r="B969" s="584"/>
      <c r="C969" s="592"/>
      <c r="D969" s="584"/>
      <c r="E969" s="584"/>
      <c r="F969" s="584"/>
      <c r="G969" s="584"/>
      <c r="H969" s="584"/>
      <c r="I969" s="584"/>
      <c r="J969" s="584"/>
      <c r="K969" s="584"/>
      <c r="L969" s="584"/>
      <c r="M969" s="584"/>
      <c r="N969" s="584"/>
      <c r="O969" s="584"/>
      <c r="P969" s="584"/>
      <c r="Q969" s="584"/>
      <c r="R969" s="584"/>
      <c r="S969" s="584"/>
      <c r="T969" s="584"/>
      <c r="U969" s="584"/>
      <c r="V969" s="584"/>
      <c r="W969" s="584"/>
    </row>
    <row r="970" spans="1:23" ht="16.5" customHeight="1">
      <c r="A970" s="584"/>
      <c r="B970" s="584"/>
      <c r="C970" s="592"/>
      <c r="D970" s="584"/>
      <c r="E970" s="584"/>
      <c r="F970" s="584"/>
      <c r="G970" s="584"/>
      <c r="H970" s="584"/>
      <c r="I970" s="584"/>
      <c r="J970" s="584"/>
      <c r="K970" s="584"/>
      <c r="L970" s="584"/>
      <c r="M970" s="584"/>
      <c r="N970" s="584"/>
      <c r="O970" s="584"/>
      <c r="P970" s="584"/>
      <c r="Q970" s="584"/>
      <c r="R970" s="584"/>
      <c r="S970" s="584"/>
      <c r="T970" s="584"/>
      <c r="U970" s="584"/>
      <c r="V970" s="584"/>
      <c r="W970" s="584"/>
    </row>
    <row r="971" spans="1:23" ht="16.5" customHeight="1">
      <c r="A971" s="584"/>
      <c r="B971" s="584"/>
      <c r="C971" s="592"/>
      <c r="D971" s="584"/>
      <c r="E971" s="584"/>
      <c r="F971" s="584"/>
      <c r="G971" s="584"/>
      <c r="H971" s="584"/>
      <c r="I971" s="584"/>
      <c r="J971" s="584"/>
      <c r="K971" s="584"/>
      <c r="L971" s="584"/>
      <c r="M971" s="584"/>
      <c r="N971" s="584"/>
      <c r="O971" s="584"/>
      <c r="P971" s="584"/>
      <c r="Q971" s="584"/>
      <c r="R971" s="584"/>
      <c r="S971" s="584"/>
      <c r="T971" s="584"/>
      <c r="U971" s="584"/>
      <c r="V971" s="584"/>
      <c r="W971" s="584"/>
    </row>
    <row r="972" spans="1:23" ht="16.5" customHeight="1">
      <c r="A972" s="584"/>
      <c r="B972" s="584"/>
      <c r="C972" s="592"/>
      <c r="D972" s="584"/>
      <c r="E972" s="584"/>
      <c r="F972" s="584"/>
      <c r="G972" s="584"/>
      <c r="H972" s="584"/>
      <c r="I972" s="584"/>
      <c r="J972" s="584"/>
      <c r="K972" s="584"/>
      <c r="L972" s="584"/>
      <c r="M972" s="584"/>
      <c r="N972" s="584"/>
      <c r="O972" s="584"/>
      <c r="P972" s="584"/>
      <c r="Q972" s="584"/>
      <c r="R972" s="584"/>
      <c r="S972" s="584"/>
      <c r="T972" s="584"/>
      <c r="U972" s="584"/>
      <c r="V972" s="584"/>
      <c r="W972" s="584"/>
    </row>
    <row r="973" spans="1:23" ht="16.5" customHeight="1">
      <c r="A973" s="584"/>
      <c r="B973" s="584"/>
      <c r="C973" s="592"/>
      <c r="D973" s="584"/>
      <c r="E973" s="584"/>
      <c r="F973" s="584"/>
      <c r="G973" s="584"/>
      <c r="H973" s="584"/>
      <c r="I973" s="584"/>
      <c r="J973" s="584"/>
      <c r="K973" s="584"/>
      <c r="L973" s="584"/>
      <c r="M973" s="584"/>
      <c r="N973" s="584"/>
      <c r="O973" s="584"/>
      <c r="P973" s="584"/>
      <c r="Q973" s="584"/>
      <c r="R973" s="584"/>
      <c r="S973" s="584"/>
      <c r="T973" s="584"/>
      <c r="U973" s="584"/>
      <c r="V973" s="584"/>
      <c r="W973" s="584"/>
    </row>
    <row r="974" spans="1:23" ht="16.5" customHeight="1">
      <c r="A974" s="584"/>
      <c r="B974" s="584"/>
      <c r="C974" s="592"/>
      <c r="D974" s="584"/>
      <c r="E974" s="584"/>
      <c r="F974" s="584"/>
      <c r="G974" s="584"/>
      <c r="H974" s="584"/>
      <c r="I974" s="584"/>
      <c r="J974" s="584"/>
      <c r="K974" s="584"/>
      <c r="L974" s="584"/>
      <c r="M974" s="584"/>
      <c r="N974" s="584"/>
      <c r="O974" s="584"/>
      <c r="P974" s="584"/>
      <c r="Q974" s="584"/>
      <c r="R974" s="584"/>
      <c r="S974" s="584"/>
      <c r="T974" s="584"/>
      <c r="U974" s="584"/>
      <c r="V974" s="584"/>
      <c r="W974" s="584"/>
    </row>
    <row r="975" spans="1:23" ht="16.5" customHeight="1">
      <c r="A975" s="584"/>
      <c r="B975" s="584"/>
      <c r="C975" s="592"/>
      <c r="D975" s="584"/>
      <c r="E975" s="584"/>
      <c r="F975" s="584"/>
      <c r="G975" s="584"/>
      <c r="H975" s="584"/>
      <c r="I975" s="584"/>
      <c r="J975" s="584"/>
      <c r="K975" s="584"/>
      <c r="L975" s="584"/>
      <c r="M975" s="584"/>
      <c r="N975" s="584"/>
      <c r="O975" s="584"/>
      <c r="P975" s="584"/>
      <c r="Q975" s="584"/>
      <c r="R975" s="584"/>
      <c r="S975" s="584"/>
      <c r="T975" s="584"/>
      <c r="U975" s="584"/>
      <c r="V975" s="584"/>
      <c r="W975" s="584"/>
    </row>
    <row r="976" spans="1:23" ht="16.5" customHeight="1">
      <c r="A976" s="584"/>
      <c r="B976" s="584"/>
      <c r="C976" s="592"/>
      <c r="D976" s="584"/>
      <c r="E976" s="584"/>
      <c r="F976" s="584"/>
      <c r="G976" s="584"/>
      <c r="H976" s="584"/>
      <c r="I976" s="584"/>
      <c r="J976" s="584"/>
      <c r="K976" s="584"/>
      <c r="L976" s="584"/>
      <c r="M976" s="584"/>
      <c r="N976" s="584"/>
      <c r="O976" s="584"/>
      <c r="P976" s="584"/>
      <c r="Q976" s="584"/>
      <c r="R976" s="584"/>
      <c r="S976" s="584"/>
      <c r="T976" s="584"/>
      <c r="U976" s="584"/>
      <c r="V976" s="584"/>
      <c r="W976" s="584"/>
    </row>
    <row r="977" spans="1:23" ht="16.5" customHeight="1">
      <c r="A977" s="584"/>
      <c r="B977" s="584"/>
      <c r="C977" s="592"/>
      <c r="D977" s="584"/>
      <c r="E977" s="584"/>
      <c r="F977" s="584"/>
      <c r="G977" s="584"/>
      <c r="H977" s="584"/>
      <c r="I977" s="584"/>
      <c r="J977" s="584"/>
      <c r="K977" s="584"/>
      <c r="L977" s="584"/>
      <c r="M977" s="584"/>
      <c r="N977" s="584"/>
      <c r="O977" s="584"/>
      <c r="P977" s="584"/>
      <c r="Q977" s="584"/>
      <c r="R977" s="584"/>
      <c r="S977" s="584"/>
      <c r="T977" s="584"/>
      <c r="U977" s="584"/>
      <c r="V977" s="584"/>
      <c r="W977" s="584"/>
    </row>
    <row r="978" spans="1:23" ht="16.5" customHeight="1">
      <c r="A978" s="584"/>
      <c r="B978" s="584"/>
      <c r="C978" s="592"/>
      <c r="D978" s="584"/>
      <c r="E978" s="584"/>
      <c r="F978" s="584"/>
      <c r="G978" s="584"/>
      <c r="H978" s="584"/>
      <c r="I978" s="584"/>
      <c r="J978" s="584"/>
      <c r="K978" s="584"/>
      <c r="L978" s="584"/>
      <c r="M978" s="584"/>
      <c r="N978" s="584"/>
      <c r="O978" s="584"/>
      <c r="P978" s="584"/>
      <c r="Q978" s="584"/>
      <c r="R978" s="584"/>
      <c r="S978" s="584"/>
      <c r="T978" s="584"/>
      <c r="U978" s="584"/>
      <c r="V978" s="584"/>
      <c r="W978" s="584"/>
    </row>
    <row r="979" spans="1:23" ht="16.5" customHeight="1">
      <c r="A979" s="584"/>
      <c r="B979" s="584"/>
      <c r="C979" s="592"/>
      <c r="D979" s="584"/>
      <c r="E979" s="584"/>
      <c r="F979" s="584"/>
      <c r="G979" s="584"/>
      <c r="H979" s="584"/>
      <c r="I979" s="584"/>
      <c r="J979" s="584"/>
      <c r="K979" s="584"/>
      <c r="L979" s="584"/>
      <c r="M979" s="584"/>
      <c r="N979" s="584"/>
      <c r="O979" s="584"/>
      <c r="P979" s="584"/>
      <c r="Q979" s="584"/>
      <c r="R979" s="584"/>
      <c r="S979" s="584"/>
      <c r="T979" s="584"/>
      <c r="U979" s="584"/>
      <c r="V979" s="584"/>
      <c r="W979" s="584"/>
    </row>
    <row r="980" spans="1:23" ht="16.5" customHeight="1">
      <c r="A980" s="584"/>
      <c r="B980" s="584"/>
      <c r="C980" s="592"/>
      <c r="D980" s="584"/>
      <c r="E980" s="584"/>
      <c r="F980" s="584"/>
      <c r="G980" s="584"/>
      <c r="H980" s="584"/>
      <c r="I980" s="584"/>
      <c r="J980" s="584"/>
      <c r="K980" s="584"/>
      <c r="L980" s="584"/>
      <c r="M980" s="584"/>
      <c r="N980" s="584"/>
      <c r="O980" s="584"/>
      <c r="P980" s="584"/>
      <c r="Q980" s="584"/>
      <c r="R980" s="584"/>
      <c r="S980" s="584"/>
      <c r="T980" s="584"/>
      <c r="U980" s="584"/>
      <c r="V980" s="584"/>
      <c r="W980" s="584"/>
    </row>
    <row r="981" spans="1:23" ht="16.5" customHeight="1">
      <c r="A981" s="584"/>
      <c r="B981" s="584"/>
      <c r="C981" s="592"/>
      <c r="D981" s="584"/>
      <c r="E981" s="584"/>
      <c r="F981" s="584"/>
      <c r="G981" s="584"/>
      <c r="H981" s="584"/>
      <c r="I981" s="584"/>
      <c r="J981" s="584"/>
      <c r="K981" s="584"/>
      <c r="L981" s="584"/>
      <c r="M981" s="584"/>
      <c r="N981" s="584"/>
      <c r="O981" s="584"/>
      <c r="P981" s="584"/>
      <c r="Q981" s="584"/>
      <c r="R981" s="584"/>
      <c r="S981" s="584"/>
      <c r="T981" s="584"/>
      <c r="U981" s="584"/>
      <c r="V981" s="584"/>
      <c r="W981" s="584"/>
    </row>
    <row r="982" spans="1:23" ht="16.5" customHeight="1">
      <c r="A982" s="584"/>
      <c r="B982" s="584"/>
      <c r="C982" s="592"/>
      <c r="D982" s="584"/>
      <c r="E982" s="584"/>
      <c r="F982" s="584"/>
      <c r="G982" s="584"/>
      <c r="H982" s="584"/>
      <c r="I982" s="584"/>
      <c r="J982" s="584"/>
      <c r="K982" s="584"/>
      <c r="L982" s="584"/>
      <c r="M982" s="584"/>
      <c r="N982" s="584"/>
      <c r="O982" s="584"/>
      <c r="P982" s="584"/>
      <c r="Q982" s="584"/>
      <c r="R982" s="584"/>
      <c r="S982" s="584"/>
      <c r="T982" s="584"/>
      <c r="U982" s="584"/>
      <c r="V982" s="584"/>
      <c r="W982" s="584"/>
    </row>
    <row r="983" spans="1:23" ht="16.5" customHeight="1">
      <c r="A983" s="584"/>
      <c r="B983" s="584"/>
      <c r="C983" s="592"/>
      <c r="D983" s="584"/>
      <c r="E983" s="584"/>
      <c r="F983" s="584"/>
      <c r="G983" s="584"/>
      <c r="H983" s="584"/>
      <c r="I983" s="584"/>
      <c r="J983" s="584"/>
      <c r="K983" s="584"/>
      <c r="L983" s="584"/>
      <c r="M983" s="584"/>
      <c r="N983" s="584"/>
      <c r="O983" s="584"/>
      <c r="P983" s="584"/>
      <c r="Q983" s="584"/>
      <c r="R983" s="584"/>
      <c r="S983" s="584"/>
      <c r="T983" s="584"/>
      <c r="U983" s="584"/>
      <c r="V983" s="584"/>
      <c r="W983" s="584"/>
    </row>
    <row r="984" spans="1:23" ht="16.5" customHeight="1">
      <c r="A984" s="584"/>
      <c r="B984" s="584"/>
      <c r="C984" s="592"/>
      <c r="D984" s="584"/>
      <c r="E984" s="584"/>
      <c r="F984" s="584"/>
      <c r="G984" s="584"/>
      <c r="H984" s="584"/>
      <c r="I984" s="584"/>
      <c r="J984" s="584"/>
      <c r="K984" s="584"/>
      <c r="L984" s="584"/>
      <c r="M984" s="584"/>
      <c r="N984" s="584"/>
      <c r="O984" s="584"/>
      <c r="P984" s="584"/>
      <c r="Q984" s="584"/>
      <c r="R984" s="584"/>
      <c r="S984" s="584"/>
      <c r="T984" s="584"/>
      <c r="U984" s="584"/>
      <c r="V984" s="584"/>
      <c r="W984" s="584"/>
    </row>
    <row r="985" spans="1:23" ht="16.5" customHeight="1">
      <c r="A985" s="584"/>
      <c r="B985" s="584"/>
      <c r="C985" s="592"/>
      <c r="D985" s="584"/>
      <c r="E985" s="584"/>
      <c r="F985" s="584"/>
      <c r="G985" s="584"/>
      <c r="H985" s="584"/>
      <c r="I985" s="584"/>
      <c r="J985" s="584"/>
      <c r="K985" s="584"/>
      <c r="L985" s="584"/>
      <c r="M985" s="584"/>
      <c r="N985" s="584"/>
      <c r="O985" s="584"/>
      <c r="P985" s="584"/>
      <c r="Q985" s="584"/>
      <c r="R985" s="584"/>
      <c r="S985" s="584"/>
      <c r="T985" s="584"/>
      <c r="U985" s="584"/>
      <c r="V985" s="584"/>
      <c r="W985" s="584"/>
    </row>
    <row r="986" spans="1:23" ht="16.5" customHeight="1">
      <c r="A986" s="584"/>
      <c r="B986" s="584"/>
      <c r="C986" s="592"/>
      <c r="D986" s="584"/>
      <c r="E986" s="584"/>
      <c r="F986" s="584"/>
      <c r="G986" s="584"/>
      <c r="H986" s="584"/>
      <c r="I986" s="584"/>
      <c r="J986" s="584"/>
      <c r="K986" s="584"/>
      <c r="L986" s="584"/>
      <c r="M986" s="584"/>
      <c r="N986" s="584"/>
      <c r="O986" s="584"/>
      <c r="P986" s="584"/>
      <c r="Q986" s="584"/>
      <c r="R986" s="584"/>
      <c r="S986" s="584"/>
      <c r="T986" s="584"/>
      <c r="U986" s="584"/>
      <c r="V986" s="584"/>
      <c r="W986" s="584"/>
    </row>
    <row r="987" spans="1:23" ht="16.5" customHeight="1">
      <c r="A987" s="584"/>
      <c r="B987" s="584"/>
      <c r="C987" s="592"/>
      <c r="D987" s="584"/>
      <c r="E987" s="584"/>
      <c r="F987" s="584"/>
      <c r="G987" s="584"/>
      <c r="H987" s="584"/>
      <c r="I987" s="584"/>
      <c r="J987" s="584"/>
      <c r="K987" s="584"/>
      <c r="L987" s="584"/>
      <c r="M987" s="584"/>
      <c r="N987" s="584"/>
      <c r="O987" s="584"/>
      <c r="P987" s="584"/>
      <c r="Q987" s="584"/>
      <c r="R987" s="584"/>
      <c r="S987" s="584"/>
      <c r="T987" s="584"/>
      <c r="U987" s="584"/>
      <c r="V987" s="584"/>
      <c r="W987" s="584"/>
    </row>
    <row r="988" spans="1:23" ht="16.5" customHeight="1">
      <c r="A988" s="584"/>
      <c r="B988" s="584"/>
      <c r="C988" s="592"/>
      <c r="D988" s="584"/>
      <c r="E988" s="584"/>
      <c r="F988" s="584"/>
      <c r="G988" s="584"/>
      <c r="H988" s="584"/>
      <c r="I988" s="584"/>
      <c r="J988" s="584"/>
      <c r="K988" s="584"/>
      <c r="L988" s="584"/>
      <c r="M988" s="584"/>
      <c r="N988" s="584"/>
      <c r="O988" s="584"/>
      <c r="P988" s="584"/>
      <c r="Q988" s="584"/>
      <c r="R988" s="584"/>
      <c r="S988" s="584"/>
      <c r="T988" s="584"/>
      <c r="U988" s="584"/>
      <c r="V988" s="584"/>
      <c r="W988" s="584"/>
    </row>
    <row r="989" spans="1:23" ht="16.5" customHeight="1">
      <c r="A989" s="584"/>
      <c r="B989" s="584"/>
      <c r="C989" s="592"/>
      <c r="D989" s="584"/>
      <c r="E989" s="584"/>
      <c r="F989" s="584"/>
      <c r="G989" s="584"/>
      <c r="H989" s="584"/>
      <c r="I989" s="584"/>
      <c r="J989" s="584"/>
      <c r="K989" s="584"/>
      <c r="L989" s="584"/>
      <c r="M989" s="584"/>
      <c r="N989" s="584"/>
      <c r="O989" s="584"/>
      <c r="P989" s="584"/>
      <c r="Q989" s="584"/>
      <c r="R989" s="584"/>
      <c r="S989" s="584"/>
      <c r="T989" s="584"/>
      <c r="U989" s="584"/>
      <c r="V989" s="584"/>
      <c r="W989" s="584"/>
    </row>
    <row r="990" spans="1:23" ht="16.5" customHeight="1">
      <c r="A990" s="584"/>
      <c r="B990" s="584"/>
      <c r="C990" s="592"/>
      <c r="D990" s="584"/>
      <c r="E990" s="584"/>
      <c r="F990" s="584"/>
      <c r="G990" s="584"/>
      <c r="H990" s="584"/>
      <c r="I990" s="584"/>
      <c r="J990" s="584"/>
      <c r="K990" s="584"/>
      <c r="L990" s="584"/>
      <c r="M990" s="584"/>
      <c r="N990" s="584"/>
      <c r="O990" s="584"/>
      <c r="P990" s="584"/>
      <c r="Q990" s="584"/>
      <c r="R990" s="584"/>
      <c r="S990" s="584"/>
      <c r="T990" s="584"/>
      <c r="U990" s="584"/>
      <c r="V990" s="584"/>
      <c r="W990" s="584"/>
    </row>
    <row r="991" spans="1:23" ht="16.5" customHeight="1">
      <c r="A991" s="584"/>
      <c r="B991" s="584"/>
      <c r="C991" s="592"/>
      <c r="D991" s="584"/>
      <c r="E991" s="584"/>
      <c r="F991" s="584"/>
      <c r="G991" s="584"/>
      <c r="H991" s="584"/>
      <c r="I991" s="584"/>
      <c r="J991" s="584"/>
      <c r="K991" s="584"/>
      <c r="L991" s="584"/>
      <c r="M991" s="584"/>
      <c r="N991" s="584"/>
      <c r="O991" s="584"/>
      <c r="P991" s="584"/>
      <c r="Q991" s="584"/>
      <c r="R991" s="584"/>
      <c r="S991" s="584"/>
      <c r="T991" s="584"/>
      <c r="U991" s="584"/>
      <c r="V991" s="584"/>
      <c r="W991" s="584"/>
    </row>
    <row r="992" spans="1:23" ht="16.5" customHeight="1">
      <c r="A992" s="584"/>
      <c r="B992" s="584"/>
      <c r="C992" s="592"/>
      <c r="D992" s="584"/>
      <c r="E992" s="584"/>
      <c r="F992" s="584"/>
      <c r="G992" s="584"/>
      <c r="H992" s="584"/>
      <c r="I992" s="584"/>
      <c r="J992" s="584"/>
      <c r="K992" s="584"/>
      <c r="L992" s="584"/>
      <c r="M992" s="584"/>
      <c r="N992" s="584"/>
      <c r="O992" s="584"/>
      <c r="P992" s="584"/>
      <c r="Q992" s="584"/>
      <c r="R992" s="584"/>
      <c r="S992" s="584"/>
      <c r="T992" s="584"/>
      <c r="U992" s="584"/>
      <c r="V992" s="584"/>
      <c r="W992" s="584"/>
    </row>
    <row r="993" spans="1:23" ht="16.5" customHeight="1">
      <c r="A993" s="584"/>
      <c r="B993" s="584"/>
      <c r="C993" s="592"/>
      <c r="D993" s="584"/>
      <c r="E993" s="584"/>
      <c r="F993" s="584"/>
      <c r="G993" s="584"/>
      <c r="H993" s="584"/>
      <c r="I993" s="584"/>
      <c r="J993" s="584"/>
      <c r="K993" s="584"/>
      <c r="L993" s="584"/>
      <c r="M993" s="584"/>
      <c r="N993" s="584"/>
      <c r="O993" s="584"/>
      <c r="P993" s="584"/>
      <c r="Q993" s="584"/>
      <c r="R993" s="584"/>
      <c r="S993" s="584"/>
      <c r="T993" s="584"/>
      <c r="U993" s="584"/>
      <c r="V993" s="584"/>
      <c r="W993" s="584"/>
    </row>
    <row r="994" spans="1:23" ht="16.5" customHeight="1">
      <c r="A994" s="584"/>
      <c r="B994" s="584"/>
      <c r="C994" s="592"/>
      <c r="D994" s="584"/>
      <c r="E994" s="584"/>
      <c r="F994" s="584"/>
      <c r="G994" s="584"/>
      <c r="H994" s="584"/>
      <c r="I994" s="584"/>
      <c r="J994" s="584"/>
      <c r="K994" s="584"/>
      <c r="L994" s="584"/>
      <c r="M994" s="584"/>
      <c r="N994" s="584"/>
      <c r="O994" s="584"/>
      <c r="P994" s="584"/>
      <c r="Q994" s="584"/>
      <c r="R994" s="584"/>
      <c r="S994" s="584"/>
      <c r="T994" s="584"/>
      <c r="U994" s="584"/>
      <c r="V994" s="584"/>
      <c r="W994" s="584"/>
    </row>
    <row r="995" spans="1:23" ht="16.5" customHeight="1">
      <c r="A995" s="584"/>
      <c r="B995" s="584"/>
      <c r="C995" s="592"/>
      <c r="D995" s="584"/>
      <c r="E995" s="584"/>
      <c r="F995" s="584"/>
      <c r="G995" s="584"/>
      <c r="H995" s="584"/>
      <c r="I995" s="584"/>
      <c r="J995" s="584"/>
      <c r="K995" s="584"/>
      <c r="L995" s="584"/>
      <c r="M995" s="584"/>
      <c r="N995" s="584"/>
      <c r="O995" s="584"/>
      <c r="P995" s="584"/>
      <c r="Q995" s="584"/>
      <c r="R995" s="584"/>
      <c r="S995" s="584"/>
      <c r="T995" s="584"/>
      <c r="U995" s="584"/>
      <c r="V995" s="584"/>
      <c r="W995" s="584"/>
    </row>
    <row r="996" spans="1:23" ht="16.5" customHeight="1">
      <c r="A996" s="584"/>
      <c r="B996" s="584"/>
      <c r="C996" s="592"/>
      <c r="D996" s="584"/>
      <c r="E996" s="584"/>
      <c r="F996" s="584"/>
      <c r="G996" s="584"/>
      <c r="H996" s="584"/>
      <c r="I996" s="584"/>
      <c r="J996" s="584"/>
      <c r="K996" s="584"/>
      <c r="L996" s="584"/>
      <c r="M996" s="584"/>
      <c r="N996" s="584"/>
      <c r="O996" s="584"/>
      <c r="P996" s="584"/>
      <c r="Q996" s="584"/>
      <c r="R996" s="584"/>
      <c r="S996" s="584"/>
      <c r="T996" s="584"/>
      <c r="U996" s="584"/>
      <c r="V996" s="584"/>
      <c r="W996" s="584"/>
    </row>
    <row r="997" spans="1:23" ht="16.5" customHeight="1">
      <c r="A997" s="584"/>
      <c r="B997" s="584"/>
      <c r="C997" s="592"/>
      <c r="D997" s="584"/>
      <c r="E997" s="584"/>
      <c r="F997" s="584"/>
      <c r="G997" s="584"/>
      <c r="H997" s="584"/>
      <c r="I997" s="584"/>
      <c r="J997" s="584"/>
      <c r="K997" s="584"/>
      <c r="L997" s="584"/>
      <c r="M997" s="584"/>
      <c r="N997" s="584"/>
      <c r="O997" s="584"/>
      <c r="P997" s="584"/>
      <c r="Q997" s="584"/>
      <c r="R997" s="584"/>
      <c r="S997" s="584"/>
      <c r="T997" s="584"/>
      <c r="U997" s="584"/>
      <c r="V997" s="584"/>
      <c r="W997" s="584"/>
    </row>
    <row r="998" spans="1:23" ht="16.5" customHeight="1">
      <c r="A998" s="584"/>
      <c r="B998" s="584"/>
      <c r="C998" s="592"/>
      <c r="D998" s="584"/>
      <c r="E998" s="584"/>
      <c r="F998" s="584"/>
      <c r="G998" s="584"/>
      <c r="H998" s="584"/>
      <c r="I998" s="584"/>
      <c r="J998" s="584"/>
      <c r="K998" s="584"/>
      <c r="L998" s="584"/>
      <c r="M998" s="584"/>
      <c r="N998" s="584"/>
      <c r="O998" s="584"/>
      <c r="P998" s="584"/>
      <c r="Q998" s="584"/>
      <c r="R998" s="584"/>
      <c r="S998" s="584"/>
      <c r="T998" s="584"/>
      <c r="U998" s="584"/>
      <c r="V998" s="584"/>
      <c r="W998" s="584"/>
    </row>
    <row r="999" spans="1:23" ht="16.5" customHeight="1">
      <c r="A999" s="584"/>
      <c r="B999" s="584"/>
      <c r="C999" s="592"/>
      <c r="D999" s="584"/>
      <c r="E999" s="584"/>
      <c r="F999" s="584"/>
      <c r="G999" s="584"/>
      <c r="H999" s="584"/>
      <c r="I999" s="584"/>
      <c r="J999" s="584"/>
      <c r="K999" s="584"/>
      <c r="L999" s="584"/>
      <c r="M999" s="584"/>
      <c r="N999" s="584"/>
      <c r="O999" s="584"/>
      <c r="P999" s="584"/>
      <c r="Q999" s="584"/>
      <c r="R999" s="584"/>
      <c r="S999" s="584"/>
      <c r="T999" s="584"/>
      <c r="U999" s="584"/>
      <c r="V999" s="584"/>
      <c r="W999" s="584"/>
    </row>
    <row r="1000" spans="1:23" ht="16.5" customHeight="1">
      <c r="A1000" s="584"/>
      <c r="B1000" s="584"/>
      <c r="C1000" s="592"/>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row>
    <row r="1001" spans="1:23" ht="16.5" customHeight="1">
      <c r="A1001" s="584"/>
      <c r="B1001" s="584"/>
      <c r="C1001" s="592"/>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row>
    <row r="1002" spans="1:23" ht="16.5" customHeight="1">
      <c r="A1002" s="584"/>
      <c r="B1002" s="584"/>
      <c r="C1002" s="592"/>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4" width="8.296875" style="3" bestFit="1" customWidth="1"/>
    <col min="5" max="16384" width="7.19921875" style="3"/>
  </cols>
  <sheetData>
    <row r="1" spans="1:3" ht="20.399999999999999" thickBot="1">
      <c r="A1" s="1862" t="s">
        <v>607</v>
      </c>
      <c r="B1" s="1862"/>
      <c r="C1" s="1862"/>
    </row>
    <row r="2" spans="1:3" ht="16.8" thickBot="1">
      <c r="A2" s="2194" t="s">
        <v>608</v>
      </c>
      <c r="B2" s="2195"/>
      <c r="C2" s="1502">
        <v>45450</v>
      </c>
    </row>
    <row r="3" spans="1:3">
      <c r="A3" s="2196" t="s">
        <v>609</v>
      </c>
      <c r="B3" s="1498" t="s">
        <v>610</v>
      </c>
      <c r="C3" s="223" t="s">
        <v>2882</v>
      </c>
    </row>
    <row r="4" spans="1:3">
      <c r="A4" s="1866"/>
      <c r="B4" s="1499" t="s">
        <v>612</v>
      </c>
      <c r="C4" s="223" t="s">
        <v>2883</v>
      </c>
    </row>
    <row r="5" spans="1:3">
      <c r="A5" s="1866"/>
      <c r="B5" s="1499" t="s">
        <v>424</v>
      </c>
      <c r="C5" s="223" t="s">
        <v>414</v>
      </c>
    </row>
    <row r="6" spans="1:3">
      <c r="A6" s="1866"/>
      <c r="B6" s="1499" t="s">
        <v>252</v>
      </c>
      <c r="C6" s="223" t="s">
        <v>2884</v>
      </c>
    </row>
    <row r="7" spans="1:3">
      <c r="A7" s="1866"/>
      <c r="B7" s="1499" t="s">
        <v>426</v>
      </c>
      <c r="C7" s="144" t="s">
        <v>2396</v>
      </c>
    </row>
    <row r="8" spans="1:3">
      <c r="A8" s="1866"/>
      <c r="B8" s="1499" t="s">
        <v>428</v>
      </c>
      <c r="C8" s="536">
        <v>2090366471.98511</v>
      </c>
    </row>
    <row r="9" spans="1:3">
      <c r="A9" s="1866"/>
      <c r="B9" s="1499" t="s">
        <v>429</v>
      </c>
      <c r="C9" s="576">
        <v>325700000000</v>
      </c>
    </row>
    <row r="10" spans="1:3">
      <c r="A10" s="1866"/>
      <c r="B10" s="1499" t="s">
        <v>616</v>
      </c>
      <c r="C10" s="223" t="s">
        <v>919</v>
      </c>
    </row>
    <row r="11" spans="1:3">
      <c r="A11" s="1866"/>
      <c r="B11" s="1499" t="s">
        <v>618</v>
      </c>
      <c r="C11" s="223" t="s">
        <v>261</v>
      </c>
    </row>
    <row r="12" spans="1:3">
      <c r="A12" s="1866"/>
      <c r="B12" s="1499" t="s">
        <v>619</v>
      </c>
      <c r="C12" s="223" t="s">
        <v>263</v>
      </c>
    </row>
    <row r="13" spans="1:3">
      <c r="A13" s="1866"/>
      <c r="B13" s="1499" t="s">
        <v>620</v>
      </c>
      <c r="C13" s="223" t="s">
        <v>1155</v>
      </c>
    </row>
    <row r="14" spans="1:3">
      <c r="A14" s="1866"/>
      <c r="B14" s="1499" t="s">
        <v>621</v>
      </c>
      <c r="C14" s="223" t="s">
        <v>261</v>
      </c>
    </row>
    <row r="15" spans="1:3">
      <c r="A15" s="1866"/>
      <c r="B15" s="1499" t="s">
        <v>622</v>
      </c>
      <c r="C15" s="223" t="s">
        <v>414</v>
      </c>
    </row>
    <row r="16" spans="1:3">
      <c r="A16" s="1866"/>
      <c r="B16" s="1499" t="s">
        <v>623</v>
      </c>
      <c r="C16" s="223" t="s">
        <v>414</v>
      </c>
    </row>
    <row r="17" spans="1:3" ht="48.6">
      <c r="A17" s="1866"/>
      <c r="B17" s="1499" t="s">
        <v>624</v>
      </c>
      <c r="C17" s="1540" t="s">
        <v>2885</v>
      </c>
    </row>
    <row r="18" spans="1:3" ht="32.4">
      <c r="A18" s="1866"/>
      <c r="B18" s="1499" t="s">
        <v>270</v>
      </c>
      <c r="C18" s="223" t="s">
        <v>271</v>
      </c>
    </row>
    <row r="19" spans="1:3">
      <c r="A19" s="1866"/>
      <c r="B19" s="1499" t="s">
        <v>626</v>
      </c>
      <c r="C19" s="223" t="s">
        <v>414</v>
      </c>
    </row>
    <row r="20" spans="1:3" ht="32.4">
      <c r="A20" s="1866"/>
      <c r="B20" s="1499" t="s">
        <v>627</v>
      </c>
      <c r="C20" s="223" t="s">
        <v>261</v>
      </c>
    </row>
    <row r="21" spans="1:3">
      <c r="A21" s="1866"/>
      <c r="B21" s="1499" t="s">
        <v>628</v>
      </c>
      <c r="C21" s="223" t="s">
        <v>414</v>
      </c>
    </row>
    <row r="22" spans="1:3">
      <c r="A22" s="1866"/>
      <c r="B22" s="1499" t="s">
        <v>629</v>
      </c>
      <c r="C22" s="223" t="s">
        <v>414</v>
      </c>
    </row>
    <row r="23" spans="1:3">
      <c r="A23" s="1866"/>
      <c r="B23" s="1499" t="s">
        <v>630</v>
      </c>
      <c r="C23" s="223" t="s">
        <v>414</v>
      </c>
    </row>
    <row r="24" spans="1:3">
      <c r="A24" s="1866"/>
      <c r="B24" s="1499" t="s">
        <v>631</v>
      </c>
      <c r="C24" s="223" t="s">
        <v>414</v>
      </c>
    </row>
    <row r="25" spans="1:3">
      <c r="A25" s="1866"/>
      <c r="B25" s="1499" t="s">
        <v>632</v>
      </c>
      <c r="C25" s="223" t="s">
        <v>280</v>
      </c>
    </row>
    <row r="26" spans="1:3">
      <c r="A26" s="1866"/>
      <c r="B26" s="1499" t="s">
        <v>633</v>
      </c>
      <c r="C26" s="223" t="s">
        <v>414</v>
      </c>
    </row>
    <row r="27" spans="1:3">
      <c r="A27" s="1866"/>
      <c r="B27" s="1499" t="s">
        <v>634</v>
      </c>
      <c r="C27" s="223" t="s">
        <v>283</v>
      </c>
    </row>
    <row r="28" spans="1:3">
      <c r="A28" s="1866"/>
      <c r="B28" s="1499" t="s">
        <v>635</v>
      </c>
      <c r="C28" s="223" t="s">
        <v>285</v>
      </c>
    </row>
    <row r="29" spans="1:3">
      <c r="A29" s="1866"/>
      <c r="B29" s="1499" t="s">
        <v>636</v>
      </c>
      <c r="C29" s="223" t="s">
        <v>637</v>
      </c>
    </row>
    <row r="30" spans="1:3" ht="32.4">
      <c r="A30" s="1866"/>
      <c r="B30" s="1499" t="s">
        <v>638</v>
      </c>
      <c r="C30" s="223" t="s">
        <v>454</v>
      </c>
    </row>
    <row r="31" spans="1:3" ht="32.4">
      <c r="A31" s="1866"/>
      <c r="B31" s="1499" t="s">
        <v>639</v>
      </c>
      <c r="C31" s="223" t="s">
        <v>2886</v>
      </c>
    </row>
    <row r="32" spans="1:3" ht="33" thickBot="1">
      <c r="A32" s="1867"/>
      <c r="B32" s="4" t="s">
        <v>641</v>
      </c>
      <c r="C32" s="1121" t="s">
        <v>414</v>
      </c>
    </row>
    <row r="33" spans="1:3">
      <c r="A33" s="2191" t="s">
        <v>642</v>
      </c>
      <c r="B33" s="1498" t="s">
        <v>643</v>
      </c>
      <c r="C33" s="223" t="s">
        <v>2884</v>
      </c>
    </row>
    <row r="34" spans="1:3">
      <c r="A34" s="1855"/>
      <c r="B34" s="1499" t="s">
        <v>644</v>
      </c>
      <c r="C34" s="223" t="s">
        <v>2887</v>
      </c>
    </row>
    <row r="35" spans="1:3">
      <c r="A35" s="1855"/>
      <c r="B35" s="1499" t="s">
        <v>646</v>
      </c>
      <c r="C35" s="223" t="s">
        <v>298</v>
      </c>
    </row>
    <row r="36" spans="1:3">
      <c r="A36" s="1855"/>
      <c r="B36" s="1499" t="s">
        <v>647</v>
      </c>
      <c r="C36" s="223" t="s">
        <v>414</v>
      </c>
    </row>
    <row r="37" spans="1:3">
      <c r="A37" s="1855"/>
      <c r="B37" s="1499" t="s">
        <v>648</v>
      </c>
      <c r="C37" s="223" t="s">
        <v>414</v>
      </c>
    </row>
    <row r="38" spans="1:3" ht="16.8" thickBot="1">
      <c r="A38" s="1856"/>
      <c r="B38" s="1117" t="s">
        <v>649</v>
      </c>
      <c r="C38" s="1121" t="s">
        <v>263</v>
      </c>
    </row>
    <row r="39" spans="1:3">
      <c r="A39" s="2191" t="s">
        <v>650</v>
      </c>
      <c r="B39" s="1498" t="s">
        <v>651</v>
      </c>
      <c r="C39" s="223" t="s">
        <v>261</v>
      </c>
    </row>
    <row r="40" spans="1:3">
      <c r="A40" s="1855"/>
      <c r="B40" s="1499" t="s">
        <v>652</v>
      </c>
      <c r="C40" s="223" t="s">
        <v>414</v>
      </c>
    </row>
    <row r="41" spans="1:3">
      <c r="A41" s="1855"/>
      <c r="B41" s="1499" t="s">
        <v>653</v>
      </c>
      <c r="C41" s="223" t="s">
        <v>414</v>
      </c>
    </row>
    <row r="42" spans="1:3">
      <c r="A42" s="1855"/>
      <c r="B42" s="1499" t="s">
        <v>654</v>
      </c>
      <c r="C42" s="223" t="s">
        <v>414</v>
      </c>
    </row>
    <row r="43" spans="1:3">
      <c r="A43" s="1855"/>
      <c r="B43" s="1499" t="s">
        <v>655</v>
      </c>
      <c r="C43" s="223" t="s">
        <v>414</v>
      </c>
    </row>
    <row r="44" spans="1:3" ht="16.8" thickBot="1">
      <c r="A44" s="1856"/>
      <c r="B44" s="1373" t="s">
        <v>656</v>
      </c>
      <c r="C44" s="1121" t="s">
        <v>414</v>
      </c>
    </row>
    <row r="45" spans="1:3">
      <c r="A45" s="2191" t="s">
        <v>657</v>
      </c>
      <c r="B45" s="1498" t="s">
        <v>658</v>
      </c>
      <c r="C45" s="223" t="s">
        <v>263</v>
      </c>
    </row>
    <row r="46" spans="1:3">
      <c r="A46" s="1855"/>
      <c r="B46" s="1499" t="s">
        <v>659</v>
      </c>
      <c r="C46" s="223" t="s">
        <v>2888</v>
      </c>
    </row>
    <row r="47" spans="1:3" ht="16.8" thickBot="1">
      <c r="A47" s="1856"/>
      <c r="B47" s="1117" t="s">
        <v>660</v>
      </c>
      <c r="C47" s="1121" t="s">
        <v>414</v>
      </c>
    </row>
    <row r="48" spans="1:3">
      <c r="A48" s="1855" t="s">
        <v>316</v>
      </c>
      <c r="B48" s="4" t="s">
        <v>661</v>
      </c>
      <c r="C48" s="223" t="s">
        <v>263</v>
      </c>
    </row>
    <row r="49" spans="1:3">
      <c r="A49" s="1855"/>
      <c r="B49" s="1499" t="s">
        <v>662</v>
      </c>
      <c r="C49" s="223" t="s">
        <v>2889</v>
      </c>
    </row>
    <row r="50" spans="1:3" ht="32.4">
      <c r="A50" s="1855"/>
      <c r="B50" s="1499" t="s">
        <v>664</v>
      </c>
      <c r="C50" s="223" t="s">
        <v>2890</v>
      </c>
    </row>
    <row r="51" spans="1:3">
      <c r="A51" s="1855"/>
      <c r="B51" s="1499" t="s">
        <v>666</v>
      </c>
      <c r="C51" s="223" t="s">
        <v>667</v>
      </c>
    </row>
    <row r="52" spans="1:3">
      <c r="A52" s="1855"/>
      <c r="B52" s="1499" t="s">
        <v>668</v>
      </c>
      <c r="C52" s="223" t="s">
        <v>2402</v>
      </c>
    </row>
    <row r="53" spans="1:3" ht="48.6">
      <c r="A53" s="1855"/>
      <c r="B53" s="1499" t="s">
        <v>670</v>
      </c>
      <c r="C53" s="223" t="s">
        <v>2891</v>
      </c>
    </row>
    <row r="54" spans="1:3" ht="64.8">
      <c r="A54" s="1855"/>
      <c r="B54" s="1499" t="s">
        <v>672</v>
      </c>
      <c r="C54" s="223" t="s">
        <v>2892</v>
      </c>
    </row>
    <row r="55" spans="1:3">
      <c r="A55" s="1855"/>
      <c r="B55" s="1499" t="s">
        <v>673</v>
      </c>
      <c r="C55" s="223" t="s">
        <v>2893</v>
      </c>
    </row>
    <row r="56" spans="1:3">
      <c r="A56" s="1855"/>
      <c r="B56" s="1499" t="s">
        <v>675</v>
      </c>
      <c r="C56" s="223" t="s">
        <v>333</v>
      </c>
    </row>
    <row r="57" spans="1:3">
      <c r="A57" s="1855"/>
      <c r="B57" s="1499" t="s">
        <v>676</v>
      </c>
      <c r="C57" s="223" t="s">
        <v>414</v>
      </c>
    </row>
    <row r="58" spans="1:3">
      <c r="A58" s="1855"/>
      <c r="B58" s="1499" t="s">
        <v>677</v>
      </c>
      <c r="C58" s="144" t="s">
        <v>414</v>
      </c>
    </row>
    <row r="59" spans="1:3">
      <c r="A59" s="1855"/>
      <c r="B59" s="1499" t="s">
        <v>678</v>
      </c>
      <c r="C59" s="1541" t="s">
        <v>2893</v>
      </c>
    </row>
    <row r="60" spans="1:3" ht="64.8">
      <c r="A60" s="1855"/>
      <c r="B60" s="1499" t="s">
        <v>680</v>
      </c>
      <c r="C60" s="867" t="s">
        <v>2894</v>
      </c>
    </row>
    <row r="61" spans="1:3">
      <c r="A61" s="1855"/>
      <c r="B61" s="1499" t="s">
        <v>682</v>
      </c>
      <c r="C61" s="223" t="s">
        <v>2895</v>
      </c>
    </row>
    <row r="62" spans="1:3">
      <c r="A62" s="1855"/>
      <c r="B62" s="1499" t="s">
        <v>684</v>
      </c>
      <c r="C62" s="223" t="s">
        <v>2032</v>
      </c>
    </row>
    <row r="63" spans="1:3" ht="129.6">
      <c r="A63" s="1855"/>
      <c r="B63" s="1499" t="s">
        <v>686</v>
      </c>
      <c r="C63" s="223" t="s">
        <v>2896</v>
      </c>
    </row>
    <row r="64" spans="1:3" ht="145.80000000000001">
      <c r="A64" s="1855"/>
      <c r="B64" s="1499" t="s">
        <v>687</v>
      </c>
      <c r="C64" s="223" t="s">
        <v>2897</v>
      </c>
    </row>
    <row r="65" spans="1:3">
      <c r="A65" s="1855"/>
      <c r="B65" s="1499" t="s">
        <v>688</v>
      </c>
      <c r="C65" s="223" t="s">
        <v>1155</v>
      </c>
    </row>
    <row r="66" spans="1:3">
      <c r="A66" s="1855"/>
      <c r="B66" s="1499" t="s">
        <v>689</v>
      </c>
      <c r="C66" s="223" t="s">
        <v>2898</v>
      </c>
    </row>
    <row r="67" spans="1:3">
      <c r="A67" s="1855"/>
      <c r="B67" s="1499" t="s">
        <v>690</v>
      </c>
      <c r="C67" s="226">
        <v>44740</v>
      </c>
    </row>
    <row r="68" spans="1:3" ht="36.6" thickBot="1">
      <c r="A68" s="1856"/>
      <c r="B68" s="1117" t="s">
        <v>691</v>
      </c>
      <c r="C68" s="1542" t="s">
        <v>2899</v>
      </c>
    </row>
    <row r="69" spans="1:3">
      <c r="A69" s="2191" t="s">
        <v>693</v>
      </c>
      <c r="B69" s="1498" t="s">
        <v>694</v>
      </c>
      <c r="C69" s="223" t="s">
        <v>263</v>
      </c>
    </row>
    <row r="70" spans="1:3">
      <c r="A70" s="1855"/>
      <c r="B70" s="1499" t="s">
        <v>695</v>
      </c>
      <c r="C70" s="223" t="s">
        <v>1565</v>
      </c>
    </row>
    <row r="71" spans="1:3">
      <c r="A71" s="1855"/>
      <c r="B71" s="1499" t="s">
        <v>696</v>
      </c>
      <c r="C71" s="223" t="s">
        <v>414</v>
      </c>
    </row>
    <row r="72" spans="1:3">
      <c r="A72" s="1855"/>
      <c r="B72" s="1499" t="s">
        <v>697</v>
      </c>
      <c r="C72" s="223" t="s">
        <v>414</v>
      </c>
    </row>
    <row r="73" spans="1:3" ht="48.6">
      <c r="A73" s="1855"/>
      <c r="B73" s="1499" t="s">
        <v>698</v>
      </c>
      <c r="C73" s="223" t="s">
        <v>2784</v>
      </c>
    </row>
    <row r="74" spans="1:3">
      <c r="A74" s="1855"/>
      <c r="B74" s="1499" t="s">
        <v>699</v>
      </c>
      <c r="C74" s="223" t="s">
        <v>285</v>
      </c>
    </row>
    <row r="75" spans="1:3">
      <c r="A75" s="1855"/>
      <c r="B75" s="1499" t="s">
        <v>700</v>
      </c>
      <c r="C75" s="223" t="s">
        <v>263</v>
      </c>
    </row>
    <row r="76" spans="1:3">
      <c r="A76" s="1855"/>
      <c r="B76" s="1499" t="s">
        <v>701</v>
      </c>
      <c r="C76" s="223" t="s">
        <v>361</v>
      </c>
    </row>
    <row r="77" spans="1:3" ht="81.599999999999994" thickBot="1">
      <c r="A77" s="1856"/>
      <c r="B77" s="1117" t="s">
        <v>702</v>
      </c>
      <c r="C77" s="1121" t="s">
        <v>592</v>
      </c>
    </row>
    <row r="78" spans="1:3" ht="81">
      <c r="A78" s="2191" t="s">
        <v>703</v>
      </c>
      <c r="B78" s="1498" t="s">
        <v>704</v>
      </c>
      <c r="C78" s="535" t="s">
        <v>2409</v>
      </c>
    </row>
    <row r="79" spans="1:3" ht="243">
      <c r="A79" s="1855"/>
      <c r="B79" s="1499" t="s">
        <v>706</v>
      </c>
      <c r="C79" s="18" t="s">
        <v>2410</v>
      </c>
    </row>
    <row r="80" spans="1:3" ht="64.8">
      <c r="A80" s="1855"/>
      <c r="B80" s="1499" t="s">
        <v>708</v>
      </c>
      <c r="C80" s="223" t="s">
        <v>2900</v>
      </c>
    </row>
    <row r="81" spans="1:3" ht="64.8">
      <c r="A81" s="1855"/>
      <c r="B81" s="1499" t="s">
        <v>710</v>
      </c>
      <c r="C81" s="223" t="s">
        <v>2901</v>
      </c>
    </row>
    <row r="82" spans="1:3" ht="64.8">
      <c r="A82" s="1855"/>
      <c r="B82" s="1499" t="s">
        <v>711</v>
      </c>
      <c r="C82" s="223" t="s">
        <v>712</v>
      </c>
    </row>
    <row r="83" spans="1:3">
      <c r="A83" s="1855"/>
      <c r="B83" s="1499" t="s">
        <v>713</v>
      </c>
      <c r="C83" s="223" t="s">
        <v>261</v>
      </c>
    </row>
    <row r="84" spans="1:3">
      <c r="A84" s="1855"/>
      <c r="B84" s="1499" t="s">
        <v>689</v>
      </c>
      <c r="C84" s="223" t="s">
        <v>414</v>
      </c>
    </row>
    <row r="85" spans="1:3">
      <c r="A85" s="1855"/>
      <c r="B85" s="1499" t="s">
        <v>690</v>
      </c>
      <c r="C85" s="226" t="s">
        <v>414</v>
      </c>
    </row>
    <row r="86" spans="1:3">
      <c r="A86" s="1855"/>
      <c r="B86" s="1499" t="s">
        <v>714</v>
      </c>
      <c r="C86" s="223" t="s">
        <v>414</v>
      </c>
    </row>
    <row r="87" spans="1:3">
      <c r="A87" s="1855"/>
      <c r="B87" s="1499" t="s">
        <v>715</v>
      </c>
      <c r="C87" s="223"/>
    </row>
    <row r="88" spans="1:3">
      <c r="A88" s="1855"/>
      <c r="B88" s="1499" t="s">
        <v>716</v>
      </c>
      <c r="C88" s="223" t="s">
        <v>261</v>
      </c>
    </row>
    <row r="89" spans="1:3">
      <c r="A89" s="1855"/>
      <c r="B89" s="1499" t="s">
        <v>717</v>
      </c>
      <c r="C89" s="223" t="s">
        <v>414</v>
      </c>
    </row>
    <row r="90" spans="1:3">
      <c r="A90" s="1855"/>
      <c r="B90" s="1499" t="s">
        <v>718</v>
      </c>
      <c r="C90" s="223" t="s">
        <v>414</v>
      </c>
    </row>
    <row r="91" spans="1:3">
      <c r="A91" s="1855"/>
      <c r="B91" s="1499" t="s">
        <v>719</v>
      </c>
      <c r="C91" s="223" t="s">
        <v>414</v>
      </c>
    </row>
    <row r="92" spans="1:3" ht="16.8" thickBot="1">
      <c r="A92" s="1856"/>
      <c r="B92" s="1117" t="s">
        <v>720</v>
      </c>
      <c r="C92" s="1121" t="s">
        <v>414</v>
      </c>
    </row>
    <row r="93" spans="1:3" ht="81">
      <c r="A93" s="2191" t="s">
        <v>721</v>
      </c>
      <c r="B93" s="1498" t="s">
        <v>722</v>
      </c>
      <c r="C93" s="223" t="s">
        <v>2902</v>
      </c>
    </row>
    <row r="94" spans="1:3" ht="32.4">
      <c r="A94" s="1855"/>
      <c r="B94" s="1499" t="s">
        <v>724</v>
      </c>
      <c r="C94" s="223" t="s">
        <v>2040</v>
      </c>
    </row>
    <row r="95" spans="1:3">
      <c r="A95" s="1855"/>
      <c r="B95" s="1499" t="s">
        <v>725</v>
      </c>
      <c r="C95" s="223" t="s">
        <v>414</v>
      </c>
    </row>
    <row r="96" spans="1:3" ht="32.4">
      <c r="A96" s="1855"/>
      <c r="B96" s="1499" t="s">
        <v>726</v>
      </c>
      <c r="C96" s="223" t="s">
        <v>414</v>
      </c>
    </row>
    <row r="97" spans="1:3" ht="162">
      <c r="A97" s="1855"/>
      <c r="B97" s="1499" t="s">
        <v>727</v>
      </c>
      <c r="C97" s="223" t="s">
        <v>2903</v>
      </c>
    </row>
    <row r="98" spans="1:3" ht="48.6">
      <c r="A98" s="1855"/>
      <c r="B98" s="1499" t="s">
        <v>729</v>
      </c>
      <c r="C98" s="223" t="s">
        <v>2415</v>
      </c>
    </row>
    <row r="99" spans="1:3" ht="32.4">
      <c r="A99" s="1855"/>
      <c r="B99" s="1499" t="s">
        <v>730</v>
      </c>
      <c r="C99" s="223" t="s">
        <v>414</v>
      </c>
    </row>
    <row r="100" spans="1:3" ht="129.6">
      <c r="A100" s="1855"/>
      <c r="B100" s="1499" t="s">
        <v>881</v>
      </c>
      <c r="C100" s="13" t="s">
        <v>2416</v>
      </c>
    </row>
    <row r="101" spans="1:3" ht="113.4">
      <c r="A101" s="1855"/>
      <c r="B101" s="1499" t="s">
        <v>733</v>
      </c>
      <c r="C101" s="13" t="s">
        <v>2904</v>
      </c>
    </row>
    <row r="102" spans="1:3" ht="16.8" thickBot="1">
      <c r="A102" s="1856"/>
      <c r="B102" s="1373" t="s">
        <v>734</v>
      </c>
      <c r="C102" s="1121" t="s">
        <v>414</v>
      </c>
    </row>
    <row r="103" spans="1:3" ht="32.4">
      <c r="A103" s="1858" t="s">
        <v>402</v>
      </c>
      <c r="B103" s="1499" t="s">
        <v>735</v>
      </c>
      <c r="C103" s="594" t="s">
        <v>2905</v>
      </c>
    </row>
    <row r="104" spans="1:3">
      <c r="A104" s="1858"/>
      <c r="B104" s="1499" t="s">
        <v>405</v>
      </c>
      <c r="C104" s="595">
        <v>2.09036647198511E-3</v>
      </c>
    </row>
    <row r="105" spans="1:3">
      <c r="A105" s="1858"/>
      <c r="B105" s="1499" t="s">
        <v>565</v>
      </c>
      <c r="C105" s="596">
        <v>0.32569999999999999</v>
      </c>
    </row>
    <row r="106" spans="1:3">
      <c r="A106" s="1858"/>
      <c r="B106" s="1499" t="s">
        <v>407</v>
      </c>
      <c r="C106" s="534" t="s">
        <v>1270</v>
      </c>
    </row>
    <row r="107" spans="1:3" ht="16.8" thickBot="1">
      <c r="A107" s="1859"/>
      <c r="B107" s="25" t="s">
        <v>409</v>
      </c>
      <c r="C107" s="1543" t="s">
        <v>2906</v>
      </c>
    </row>
    <row r="108" spans="1:3" s="135" customFormat="1" ht="18">
      <c r="A108" s="1825" t="s">
        <v>410</v>
      </c>
      <c r="B108" s="1143" t="s">
        <v>411</v>
      </c>
      <c r="C108" s="1144" t="s">
        <v>414</v>
      </c>
    </row>
    <row r="109" spans="1:3" s="135" customFormat="1" ht="114" thickBot="1">
      <c r="A109" s="1826"/>
      <c r="B109" s="1145" t="s">
        <v>413</v>
      </c>
      <c r="C109" s="1146" t="s">
        <v>2907</v>
      </c>
    </row>
    <row r="110" spans="1:3" ht="162.6" thickBot="1">
      <c r="A110" s="2192" t="s">
        <v>740</v>
      </c>
      <c r="B110" s="2197"/>
      <c r="C110" s="20" t="s">
        <v>2422</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dimension ref="A1:S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9" width="6.296875" style="9" customWidth="1"/>
    <col min="20" max="16384" width="12.59765625" style="9"/>
  </cols>
  <sheetData>
    <row r="1" spans="1:19" ht="20.399999999999999" thickBot="1">
      <c r="A1" s="1903" t="s">
        <v>607</v>
      </c>
      <c r="B1" s="1903"/>
      <c r="C1" s="1903"/>
      <c r="D1" s="8"/>
      <c r="E1" s="8"/>
      <c r="F1" s="8"/>
      <c r="G1" s="8"/>
      <c r="H1" s="8"/>
      <c r="I1" s="8"/>
      <c r="J1" s="8"/>
      <c r="K1" s="8"/>
      <c r="L1" s="8"/>
      <c r="M1" s="8"/>
      <c r="N1" s="8"/>
      <c r="O1" s="8"/>
      <c r="P1" s="8"/>
      <c r="Q1" s="8"/>
      <c r="R1" s="8"/>
      <c r="S1" s="8"/>
    </row>
    <row r="2" spans="1:19" ht="18.600000000000001" thickBot="1">
      <c r="A2" s="1904" t="s">
        <v>418</v>
      </c>
      <c r="B2" s="2025"/>
      <c r="C2" s="1544">
        <v>45452</v>
      </c>
      <c r="D2" s="8"/>
      <c r="E2" s="8"/>
      <c r="F2" s="8"/>
      <c r="G2" s="8"/>
      <c r="H2" s="8"/>
      <c r="I2" s="8"/>
      <c r="J2" s="8"/>
      <c r="K2" s="8"/>
      <c r="L2" s="8"/>
      <c r="M2" s="8"/>
      <c r="N2" s="8"/>
      <c r="O2" s="8"/>
      <c r="P2" s="8"/>
      <c r="Q2" s="8"/>
      <c r="R2" s="8"/>
      <c r="S2" s="8"/>
    </row>
    <row r="3" spans="1:19">
      <c r="A3" s="1905" t="s">
        <v>419</v>
      </c>
      <c r="B3" s="10" t="s">
        <v>420</v>
      </c>
      <c r="C3" s="364" t="s">
        <v>2908</v>
      </c>
      <c r="D3" s="8"/>
      <c r="E3" s="8"/>
      <c r="F3" s="8"/>
      <c r="G3" s="8"/>
      <c r="H3" s="8"/>
      <c r="I3" s="8"/>
      <c r="J3" s="8"/>
      <c r="K3" s="8"/>
      <c r="L3" s="8"/>
      <c r="M3" s="8"/>
      <c r="N3" s="8"/>
      <c r="O3" s="8"/>
      <c r="P3" s="8"/>
      <c r="Q3" s="8"/>
      <c r="R3" s="8"/>
      <c r="S3" s="8"/>
    </row>
    <row r="4" spans="1:19">
      <c r="A4" s="1899"/>
      <c r="B4" s="10" t="s">
        <v>422</v>
      </c>
      <c r="C4" s="597" t="s">
        <v>2909</v>
      </c>
      <c r="D4" s="8"/>
      <c r="E4" s="8"/>
      <c r="F4" s="8"/>
      <c r="G4" s="8"/>
      <c r="H4" s="8"/>
      <c r="I4" s="8"/>
      <c r="J4" s="8"/>
      <c r="K4" s="8"/>
      <c r="L4" s="8"/>
      <c r="M4" s="8"/>
      <c r="N4" s="8"/>
      <c r="O4" s="8"/>
      <c r="P4" s="8"/>
      <c r="Q4" s="8"/>
      <c r="R4" s="8"/>
      <c r="S4" s="8"/>
    </row>
    <row r="5" spans="1:19">
      <c r="A5" s="1899"/>
      <c r="B5" s="10" t="s">
        <v>250</v>
      </c>
      <c r="C5" s="28" t="s">
        <v>301</v>
      </c>
      <c r="D5" s="8"/>
      <c r="E5" s="8"/>
      <c r="F5" s="8"/>
      <c r="G5" s="8"/>
      <c r="H5" s="8"/>
      <c r="I5" s="8"/>
      <c r="J5" s="8"/>
      <c r="K5" s="8"/>
      <c r="L5" s="8"/>
      <c r="M5" s="8"/>
      <c r="N5" s="8"/>
      <c r="O5" s="8"/>
      <c r="P5" s="8"/>
      <c r="Q5" s="8"/>
      <c r="R5" s="8"/>
      <c r="S5" s="8"/>
    </row>
    <row r="6" spans="1:19">
      <c r="A6" s="1899"/>
      <c r="B6" s="10" t="s">
        <v>252</v>
      </c>
      <c r="C6" s="94" t="s">
        <v>2910</v>
      </c>
      <c r="D6" s="8"/>
      <c r="E6" s="8"/>
      <c r="F6" s="8"/>
      <c r="G6" s="8"/>
      <c r="H6" s="8"/>
      <c r="I6" s="8"/>
      <c r="J6" s="8"/>
      <c r="K6" s="8"/>
      <c r="L6" s="8"/>
      <c r="M6" s="8"/>
      <c r="N6" s="8"/>
      <c r="O6" s="8"/>
      <c r="P6" s="8"/>
      <c r="Q6" s="8"/>
      <c r="R6" s="8"/>
      <c r="S6" s="8"/>
    </row>
    <row r="7" spans="1:19">
      <c r="A7" s="1899"/>
      <c r="B7" s="10" t="s">
        <v>254</v>
      </c>
      <c r="C7" s="598" t="s">
        <v>2911</v>
      </c>
      <c r="D7" s="8"/>
      <c r="E7" s="8"/>
      <c r="F7" s="8"/>
      <c r="G7" s="8"/>
      <c r="H7" s="8"/>
      <c r="I7" s="8"/>
      <c r="J7" s="8"/>
      <c r="K7" s="8"/>
      <c r="L7" s="8"/>
      <c r="M7" s="8"/>
      <c r="N7" s="8"/>
      <c r="O7" s="8"/>
      <c r="P7" s="8"/>
      <c r="Q7" s="8"/>
      <c r="R7" s="8"/>
      <c r="S7" s="8"/>
    </row>
    <row r="8" spans="1:19">
      <c r="A8" s="1899"/>
      <c r="B8" s="10" t="s">
        <v>256</v>
      </c>
      <c r="C8" s="515">
        <v>1071833.6099999999</v>
      </c>
      <c r="D8" s="8"/>
      <c r="E8" s="8"/>
      <c r="F8" s="8"/>
      <c r="G8" s="8"/>
      <c r="H8" s="8"/>
      <c r="I8" s="8"/>
      <c r="J8" s="8"/>
      <c r="K8" s="8"/>
      <c r="L8" s="8"/>
      <c r="M8" s="8"/>
      <c r="N8" s="8"/>
      <c r="O8" s="8"/>
      <c r="P8" s="8"/>
      <c r="Q8" s="8"/>
      <c r="R8" s="8"/>
      <c r="S8" s="8"/>
    </row>
    <row r="9" spans="1:19">
      <c r="A9" s="1899"/>
      <c r="B9" s="10" t="s">
        <v>257</v>
      </c>
      <c r="C9" s="599">
        <v>185784492.40000001</v>
      </c>
      <c r="D9" s="8"/>
      <c r="E9" s="8"/>
      <c r="F9" s="8"/>
      <c r="G9" s="8"/>
      <c r="H9" s="8"/>
      <c r="I9" s="8"/>
      <c r="J9" s="8"/>
      <c r="K9" s="8"/>
      <c r="L9" s="8"/>
      <c r="M9" s="8"/>
      <c r="N9" s="8"/>
      <c r="O9" s="8"/>
      <c r="P9" s="8"/>
      <c r="Q9" s="8"/>
      <c r="R9" s="8"/>
      <c r="S9" s="8"/>
    </row>
    <row r="10" spans="1:19">
      <c r="A10" s="1899"/>
      <c r="B10" s="10" t="s">
        <v>430</v>
      </c>
      <c r="C10" s="28" t="s">
        <v>259</v>
      </c>
      <c r="D10" s="8"/>
      <c r="E10" s="8"/>
      <c r="F10" s="8"/>
      <c r="G10" s="8"/>
      <c r="H10" s="8"/>
      <c r="I10" s="8"/>
      <c r="J10" s="8"/>
      <c r="K10" s="8"/>
      <c r="L10" s="8"/>
      <c r="M10" s="8"/>
      <c r="N10" s="8"/>
      <c r="O10" s="8"/>
      <c r="P10" s="8"/>
      <c r="Q10" s="8"/>
      <c r="R10" s="8"/>
      <c r="S10" s="8"/>
    </row>
    <row r="11" spans="1:19">
      <c r="A11" s="1899"/>
      <c r="B11" s="10" t="s">
        <v>432</v>
      </c>
      <c r="C11" s="94" t="s">
        <v>261</v>
      </c>
      <c r="D11" s="8"/>
      <c r="E11" s="8"/>
      <c r="F11" s="8"/>
      <c r="G11" s="8"/>
      <c r="H11" s="8"/>
      <c r="I11" s="8"/>
      <c r="J11" s="8"/>
      <c r="K11" s="8"/>
      <c r="L11" s="8"/>
      <c r="M11" s="8"/>
      <c r="N11" s="8"/>
      <c r="O11" s="8"/>
      <c r="P11" s="8"/>
      <c r="Q11" s="8"/>
      <c r="R11" s="8"/>
      <c r="S11" s="8"/>
    </row>
    <row r="12" spans="1:19" ht="32.4">
      <c r="A12" s="1899"/>
      <c r="B12" s="10" t="s">
        <v>433</v>
      </c>
      <c r="C12" s="94" t="s">
        <v>2912</v>
      </c>
      <c r="D12" s="8"/>
      <c r="E12" s="8"/>
      <c r="F12" s="8"/>
      <c r="G12" s="8"/>
      <c r="H12" s="8"/>
      <c r="I12" s="8"/>
      <c r="J12" s="8"/>
      <c r="K12" s="8"/>
      <c r="L12" s="8"/>
      <c r="M12" s="8"/>
      <c r="N12" s="8"/>
      <c r="O12" s="8"/>
      <c r="P12" s="8"/>
      <c r="Q12" s="8"/>
      <c r="R12" s="8"/>
      <c r="S12" s="8"/>
    </row>
    <row r="13" spans="1:19">
      <c r="A13" s="1899"/>
      <c r="B13" s="10" t="s">
        <v>434</v>
      </c>
      <c r="C13" s="94" t="s">
        <v>263</v>
      </c>
      <c r="D13" s="8"/>
      <c r="E13" s="8"/>
      <c r="F13" s="8"/>
      <c r="G13" s="8"/>
      <c r="H13" s="8"/>
      <c r="I13" s="8"/>
      <c r="J13" s="8"/>
      <c r="K13" s="8"/>
      <c r="L13" s="8"/>
      <c r="M13" s="8"/>
      <c r="N13" s="8"/>
      <c r="O13" s="8"/>
      <c r="P13" s="8"/>
      <c r="Q13" s="8"/>
      <c r="R13" s="8"/>
      <c r="S13" s="8"/>
    </row>
    <row r="14" spans="1:19">
      <c r="A14" s="1899"/>
      <c r="B14" s="10" t="s">
        <v>435</v>
      </c>
      <c r="C14" s="14" t="s">
        <v>261</v>
      </c>
      <c r="D14" s="8"/>
      <c r="E14" s="8"/>
      <c r="F14" s="8"/>
      <c r="G14" s="8"/>
      <c r="H14" s="8"/>
      <c r="I14" s="8"/>
      <c r="J14" s="8"/>
      <c r="K14" s="8"/>
      <c r="L14" s="8"/>
      <c r="M14" s="8"/>
      <c r="N14" s="8"/>
      <c r="O14" s="8"/>
      <c r="P14" s="8"/>
      <c r="Q14" s="8"/>
      <c r="R14" s="8"/>
      <c r="S14" s="8"/>
    </row>
    <row r="15" spans="1:19">
      <c r="A15" s="1899"/>
      <c r="B15" s="10" t="s">
        <v>436</v>
      </c>
      <c r="C15" s="14" t="s">
        <v>251</v>
      </c>
      <c r="D15" s="8"/>
      <c r="E15" s="8"/>
      <c r="F15" s="8"/>
      <c r="G15" s="8"/>
      <c r="H15" s="8"/>
      <c r="I15" s="8"/>
      <c r="J15" s="8"/>
      <c r="K15" s="8"/>
      <c r="L15" s="8"/>
      <c r="M15" s="8"/>
      <c r="N15" s="8"/>
      <c r="O15" s="8"/>
      <c r="P15" s="8"/>
      <c r="Q15" s="8"/>
      <c r="R15" s="8"/>
      <c r="S15" s="8"/>
    </row>
    <row r="16" spans="1:19">
      <c r="A16" s="1899"/>
      <c r="B16" s="10" t="s">
        <v>437</v>
      </c>
      <c r="C16" s="14" t="s">
        <v>251</v>
      </c>
      <c r="D16" s="8"/>
      <c r="E16" s="8"/>
      <c r="F16" s="8"/>
      <c r="G16" s="8"/>
      <c r="H16" s="8"/>
      <c r="I16" s="8"/>
      <c r="J16" s="8"/>
      <c r="K16" s="8"/>
      <c r="L16" s="8"/>
      <c r="M16" s="8"/>
      <c r="N16" s="8"/>
      <c r="O16" s="8"/>
      <c r="P16" s="8"/>
      <c r="Q16" s="8"/>
      <c r="R16" s="8"/>
      <c r="S16" s="8"/>
    </row>
    <row r="17" spans="1:19" ht="48.6">
      <c r="A17" s="1899"/>
      <c r="B17" s="10" t="s">
        <v>438</v>
      </c>
      <c r="C17" s="14" t="s">
        <v>845</v>
      </c>
      <c r="D17" s="8"/>
      <c r="E17" s="8"/>
      <c r="F17" s="8"/>
      <c r="G17" s="8"/>
      <c r="H17" s="8"/>
      <c r="I17" s="8"/>
      <c r="J17" s="8"/>
      <c r="K17" s="8"/>
      <c r="L17" s="8"/>
      <c r="M17" s="8"/>
      <c r="N17" s="8"/>
      <c r="O17" s="8"/>
      <c r="P17" s="8"/>
      <c r="Q17" s="8"/>
      <c r="R17" s="8"/>
      <c r="S17" s="8"/>
    </row>
    <row r="18" spans="1:19" ht="32.4">
      <c r="A18" s="1899"/>
      <c r="B18" s="1499" t="s">
        <v>270</v>
      </c>
      <c r="C18" s="14" t="s">
        <v>271</v>
      </c>
      <c r="D18" s="8"/>
      <c r="E18" s="8"/>
      <c r="F18" s="8"/>
      <c r="G18" s="8"/>
      <c r="H18" s="8"/>
      <c r="I18" s="8"/>
      <c r="J18" s="8"/>
      <c r="K18" s="8"/>
      <c r="L18" s="8"/>
      <c r="M18" s="8"/>
      <c r="N18" s="8"/>
      <c r="O18" s="8"/>
      <c r="P18" s="8"/>
      <c r="Q18" s="8"/>
      <c r="R18" s="8"/>
      <c r="S18" s="8"/>
    </row>
    <row r="19" spans="1:19">
      <c r="A19" s="1899"/>
      <c r="B19" s="10" t="s">
        <v>440</v>
      </c>
      <c r="C19" s="14" t="s">
        <v>301</v>
      </c>
      <c r="D19" s="8"/>
      <c r="E19" s="8"/>
      <c r="F19" s="8"/>
      <c r="G19" s="8"/>
      <c r="H19" s="8"/>
      <c r="I19" s="8"/>
      <c r="J19" s="8"/>
      <c r="K19" s="8"/>
      <c r="L19" s="8"/>
      <c r="M19" s="8"/>
      <c r="N19" s="8"/>
      <c r="O19" s="8"/>
      <c r="P19" s="8"/>
      <c r="Q19" s="8"/>
      <c r="R19" s="8"/>
      <c r="S19" s="8"/>
    </row>
    <row r="20" spans="1:19" ht="32.4">
      <c r="A20" s="1899"/>
      <c r="B20" s="10" t="s">
        <v>273</v>
      </c>
      <c r="C20" s="14" t="s">
        <v>261</v>
      </c>
      <c r="D20" s="8"/>
      <c r="E20" s="8"/>
      <c r="F20" s="8"/>
      <c r="G20" s="8"/>
      <c r="H20" s="8"/>
      <c r="I20" s="8"/>
      <c r="J20" s="8"/>
      <c r="K20" s="8"/>
      <c r="L20" s="8"/>
      <c r="M20" s="8"/>
      <c r="N20" s="8"/>
      <c r="O20" s="8"/>
      <c r="P20" s="8"/>
      <c r="Q20" s="8"/>
      <c r="R20" s="8"/>
      <c r="S20" s="8"/>
    </row>
    <row r="21" spans="1:19">
      <c r="A21" s="1899"/>
      <c r="B21" s="10" t="s">
        <v>442</v>
      </c>
      <c r="C21" s="14" t="s">
        <v>251</v>
      </c>
      <c r="D21" s="8"/>
      <c r="E21" s="8"/>
      <c r="F21" s="8"/>
      <c r="G21" s="8"/>
      <c r="H21" s="8"/>
      <c r="I21" s="8"/>
      <c r="J21" s="8"/>
      <c r="K21" s="8"/>
      <c r="L21" s="8"/>
      <c r="M21" s="8"/>
      <c r="N21" s="8"/>
      <c r="O21" s="8"/>
      <c r="P21" s="8"/>
      <c r="Q21" s="8"/>
      <c r="R21" s="8"/>
      <c r="S21" s="8"/>
    </row>
    <row r="22" spans="1:19">
      <c r="A22" s="1899"/>
      <c r="B22" s="10" t="s">
        <v>443</v>
      </c>
      <c r="C22" s="14" t="s">
        <v>301</v>
      </c>
      <c r="D22" s="8"/>
      <c r="E22" s="8"/>
      <c r="F22" s="8"/>
      <c r="G22" s="8"/>
      <c r="H22" s="8"/>
      <c r="I22" s="8"/>
      <c r="J22" s="8"/>
      <c r="K22" s="8"/>
      <c r="L22" s="8"/>
      <c r="M22" s="8"/>
      <c r="N22" s="8"/>
      <c r="O22" s="8"/>
      <c r="P22" s="8"/>
      <c r="Q22" s="8"/>
      <c r="R22" s="8"/>
      <c r="S22" s="8"/>
    </row>
    <row r="23" spans="1:19">
      <c r="A23" s="1899"/>
      <c r="B23" s="10" t="s">
        <v>444</v>
      </c>
      <c r="C23" s="14" t="s">
        <v>251</v>
      </c>
      <c r="D23" s="8"/>
      <c r="E23" s="8"/>
      <c r="F23" s="8"/>
      <c r="G23" s="8"/>
      <c r="H23" s="8"/>
      <c r="I23" s="8"/>
      <c r="J23" s="8"/>
      <c r="K23" s="8"/>
      <c r="L23" s="8"/>
      <c r="M23" s="8"/>
      <c r="N23" s="8"/>
      <c r="O23" s="8"/>
      <c r="P23" s="8"/>
      <c r="Q23" s="8"/>
      <c r="R23" s="8"/>
      <c r="S23" s="8"/>
    </row>
    <row r="24" spans="1:19">
      <c r="A24" s="1899"/>
      <c r="B24" s="10" t="s">
        <v>446</v>
      </c>
      <c r="C24" s="14" t="s">
        <v>251</v>
      </c>
      <c r="D24" s="8"/>
      <c r="E24" s="8"/>
      <c r="F24" s="8"/>
      <c r="G24" s="8"/>
      <c r="H24" s="8"/>
      <c r="I24" s="8"/>
      <c r="J24" s="8"/>
      <c r="K24" s="8"/>
      <c r="L24" s="8"/>
      <c r="M24" s="8"/>
      <c r="N24" s="8"/>
      <c r="O24" s="8"/>
      <c r="P24" s="8"/>
      <c r="Q24" s="8"/>
      <c r="R24" s="8"/>
      <c r="S24" s="8"/>
    </row>
    <row r="25" spans="1:19">
      <c r="A25" s="1899"/>
      <c r="B25" s="10" t="s">
        <v>447</v>
      </c>
      <c r="C25" s="14" t="s">
        <v>280</v>
      </c>
      <c r="D25" s="8"/>
      <c r="E25" s="8"/>
      <c r="F25" s="8"/>
      <c r="G25" s="8"/>
      <c r="H25" s="8"/>
      <c r="I25" s="8"/>
      <c r="J25" s="8"/>
      <c r="K25" s="8"/>
      <c r="L25" s="8"/>
      <c r="M25" s="8"/>
      <c r="N25" s="8"/>
      <c r="O25" s="8"/>
      <c r="P25" s="8"/>
      <c r="Q25" s="8"/>
      <c r="R25" s="8"/>
      <c r="S25" s="8"/>
    </row>
    <row r="26" spans="1:19">
      <c r="A26" s="1899"/>
      <c r="B26" s="10" t="s">
        <v>448</v>
      </c>
      <c r="C26" s="14" t="s">
        <v>251</v>
      </c>
      <c r="D26" s="8"/>
      <c r="E26" s="8"/>
      <c r="F26" s="8"/>
      <c r="G26" s="8"/>
      <c r="H26" s="8"/>
      <c r="I26" s="8"/>
      <c r="J26" s="8"/>
      <c r="K26" s="8"/>
      <c r="L26" s="8"/>
      <c r="M26" s="8"/>
      <c r="N26" s="8"/>
      <c r="O26" s="8"/>
      <c r="P26" s="8"/>
      <c r="Q26" s="8"/>
      <c r="R26" s="8"/>
      <c r="S26" s="8"/>
    </row>
    <row r="27" spans="1:19">
      <c r="A27" s="1899"/>
      <c r="B27" s="10" t="s">
        <v>449</v>
      </c>
      <c r="C27" s="14" t="s">
        <v>283</v>
      </c>
      <c r="D27" s="8"/>
      <c r="E27" s="8"/>
      <c r="F27" s="8"/>
      <c r="G27" s="8"/>
      <c r="H27" s="8"/>
      <c r="I27" s="8"/>
      <c r="J27" s="8"/>
      <c r="K27" s="8"/>
      <c r="L27" s="8"/>
      <c r="M27" s="8"/>
      <c r="N27" s="8"/>
      <c r="O27" s="8"/>
      <c r="P27" s="8"/>
      <c r="Q27" s="8"/>
      <c r="R27" s="8"/>
      <c r="S27" s="8"/>
    </row>
    <row r="28" spans="1:19">
      <c r="A28" s="1899"/>
      <c r="B28" s="10" t="s">
        <v>450</v>
      </c>
      <c r="C28" s="14" t="s">
        <v>285</v>
      </c>
      <c r="D28" s="8"/>
      <c r="E28" s="8"/>
      <c r="F28" s="8"/>
      <c r="G28" s="8"/>
      <c r="H28" s="8"/>
      <c r="I28" s="8"/>
      <c r="J28" s="8"/>
      <c r="K28" s="8"/>
      <c r="L28" s="8"/>
      <c r="M28" s="8"/>
      <c r="N28" s="8"/>
      <c r="O28" s="8"/>
      <c r="P28" s="8"/>
      <c r="Q28" s="8"/>
      <c r="R28" s="8"/>
      <c r="S28" s="8"/>
    </row>
    <row r="29" spans="1:19" ht="48.6">
      <c r="A29" s="1899"/>
      <c r="B29" s="10" t="s">
        <v>451</v>
      </c>
      <c r="C29" s="14" t="s">
        <v>2913</v>
      </c>
      <c r="D29" s="8"/>
      <c r="E29" s="8"/>
      <c r="F29" s="8"/>
      <c r="G29" s="8"/>
      <c r="H29" s="8"/>
      <c r="I29" s="8"/>
      <c r="J29" s="8"/>
      <c r="K29" s="8"/>
      <c r="L29" s="8"/>
      <c r="M29" s="8"/>
      <c r="N29" s="8"/>
      <c r="O29" s="8"/>
      <c r="P29" s="8"/>
      <c r="Q29" s="8"/>
      <c r="R29" s="8"/>
      <c r="S29" s="8"/>
    </row>
    <row r="30" spans="1:19" ht="32.4">
      <c r="A30" s="1899"/>
      <c r="B30" s="10" t="s">
        <v>453</v>
      </c>
      <c r="C30" s="14" t="s">
        <v>1246</v>
      </c>
      <c r="D30" s="8"/>
      <c r="E30" s="8"/>
      <c r="F30" s="8"/>
      <c r="G30" s="8"/>
      <c r="H30" s="8"/>
      <c r="I30" s="8"/>
      <c r="J30" s="8"/>
      <c r="K30" s="8"/>
      <c r="L30" s="8"/>
      <c r="M30" s="8"/>
      <c r="N30" s="8"/>
      <c r="O30" s="8"/>
      <c r="P30" s="8"/>
      <c r="Q30" s="8"/>
      <c r="R30" s="8"/>
      <c r="S30" s="8"/>
    </row>
    <row r="31" spans="1:19" ht="97.2">
      <c r="A31" s="1899"/>
      <c r="B31" s="10" t="s">
        <v>455</v>
      </c>
      <c r="C31" s="13" t="s">
        <v>2376</v>
      </c>
      <c r="D31" s="8"/>
      <c r="E31" s="8"/>
      <c r="F31" s="8"/>
      <c r="G31" s="8"/>
      <c r="H31" s="8"/>
      <c r="I31" s="8"/>
      <c r="J31" s="8"/>
      <c r="K31" s="8"/>
      <c r="L31" s="8"/>
      <c r="M31" s="8"/>
      <c r="N31" s="8"/>
      <c r="O31" s="8"/>
      <c r="P31" s="8"/>
      <c r="Q31" s="8"/>
      <c r="R31" s="8"/>
      <c r="S31" s="8"/>
    </row>
    <row r="32" spans="1:19" ht="33" thickBot="1">
      <c r="A32" s="1900"/>
      <c r="B32" s="15" t="s">
        <v>292</v>
      </c>
      <c r="C32" s="16" t="s">
        <v>1010</v>
      </c>
      <c r="D32" s="8"/>
      <c r="E32" s="8"/>
      <c r="F32" s="8"/>
      <c r="G32" s="8"/>
      <c r="H32" s="8"/>
      <c r="I32" s="8"/>
      <c r="J32" s="8"/>
      <c r="K32" s="8"/>
      <c r="L32" s="8"/>
      <c r="M32" s="8"/>
      <c r="N32" s="8"/>
      <c r="O32" s="8"/>
      <c r="P32" s="8"/>
      <c r="Q32" s="8"/>
      <c r="R32" s="8"/>
      <c r="S32" s="8"/>
    </row>
    <row r="33" spans="1:19">
      <c r="A33" s="1898" t="s">
        <v>458</v>
      </c>
      <c r="B33" s="17" t="s">
        <v>459</v>
      </c>
      <c r="C33" s="18" t="s">
        <v>2910</v>
      </c>
      <c r="D33" s="8"/>
      <c r="E33" s="8"/>
      <c r="F33" s="8"/>
      <c r="G33" s="8"/>
      <c r="H33" s="8"/>
      <c r="I33" s="8"/>
      <c r="J33" s="8"/>
      <c r="K33" s="8"/>
      <c r="L33" s="8"/>
      <c r="M33" s="8"/>
      <c r="N33" s="8"/>
      <c r="O33" s="8"/>
      <c r="P33" s="8"/>
      <c r="Q33" s="8"/>
      <c r="R33" s="8"/>
      <c r="S33" s="8"/>
    </row>
    <row r="34" spans="1:19">
      <c r="A34" s="1899"/>
      <c r="B34" s="10" t="s">
        <v>460</v>
      </c>
      <c r="C34" s="13" t="s">
        <v>2914</v>
      </c>
      <c r="D34" s="8"/>
      <c r="E34" s="8"/>
      <c r="F34" s="8"/>
      <c r="G34" s="8"/>
      <c r="H34" s="8"/>
      <c r="I34" s="8"/>
      <c r="J34" s="8"/>
      <c r="K34" s="8"/>
      <c r="L34" s="8"/>
      <c r="M34" s="8"/>
      <c r="N34" s="8"/>
      <c r="O34" s="8"/>
      <c r="P34" s="8"/>
      <c r="Q34" s="8"/>
      <c r="R34" s="8"/>
      <c r="S34" s="8"/>
    </row>
    <row r="35" spans="1:19">
      <c r="A35" s="1899"/>
      <c r="B35" s="10" t="s">
        <v>462</v>
      </c>
      <c r="C35" s="13" t="s">
        <v>298</v>
      </c>
      <c r="D35" s="8"/>
      <c r="E35" s="8"/>
      <c r="F35" s="8"/>
      <c r="G35" s="8"/>
      <c r="H35" s="8"/>
      <c r="I35" s="8"/>
      <c r="J35" s="8"/>
      <c r="K35" s="8"/>
      <c r="L35" s="8"/>
      <c r="M35" s="8"/>
      <c r="N35" s="8"/>
      <c r="O35" s="8"/>
      <c r="P35" s="8"/>
      <c r="Q35" s="8"/>
      <c r="R35" s="8"/>
      <c r="S35" s="8"/>
    </row>
    <row r="36" spans="1:19">
      <c r="A36" s="1899"/>
      <c r="B36" s="10" t="s">
        <v>463</v>
      </c>
      <c r="C36" s="13" t="s">
        <v>251</v>
      </c>
      <c r="D36" s="8"/>
      <c r="E36" s="8"/>
      <c r="F36" s="8"/>
      <c r="G36" s="8"/>
      <c r="H36" s="8"/>
      <c r="I36" s="8"/>
      <c r="J36" s="8"/>
      <c r="K36" s="8"/>
      <c r="L36" s="8"/>
      <c r="M36" s="8"/>
      <c r="N36" s="8"/>
      <c r="O36" s="8"/>
      <c r="P36" s="8"/>
      <c r="Q36" s="8"/>
      <c r="R36" s="8"/>
      <c r="S36" s="8"/>
    </row>
    <row r="37" spans="1:19">
      <c r="A37" s="1899"/>
      <c r="B37" s="10" t="s">
        <v>464</v>
      </c>
      <c r="C37" s="13" t="s">
        <v>251</v>
      </c>
      <c r="D37" s="8"/>
      <c r="E37" s="8"/>
      <c r="F37" s="8"/>
      <c r="G37" s="8"/>
      <c r="H37" s="8"/>
      <c r="I37" s="8"/>
      <c r="J37" s="8"/>
      <c r="K37" s="8"/>
      <c r="L37" s="8"/>
      <c r="M37" s="8"/>
      <c r="N37" s="8"/>
      <c r="O37" s="8"/>
      <c r="P37" s="8"/>
      <c r="Q37" s="8"/>
      <c r="R37" s="8"/>
      <c r="S37" s="8"/>
    </row>
    <row r="38" spans="1:19" ht="18.600000000000001" thickBot="1">
      <c r="A38" s="1900"/>
      <c r="B38" s="19" t="s">
        <v>465</v>
      </c>
      <c r="C38" s="20" t="s">
        <v>263</v>
      </c>
      <c r="D38" s="8"/>
      <c r="E38" s="8"/>
      <c r="F38" s="8"/>
      <c r="G38" s="8"/>
      <c r="H38" s="8"/>
      <c r="I38" s="8"/>
      <c r="J38" s="8"/>
      <c r="K38" s="8"/>
      <c r="L38" s="8"/>
      <c r="M38" s="8"/>
      <c r="N38" s="8"/>
      <c r="O38" s="8"/>
      <c r="P38" s="8"/>
      <c r="Q38" s="8"/>
      <c r="R38" s="8"/>
      <c r="S38" s="8"/>
    </row>
    <row r="39" spans="1:19">
      <c r="A39" s="1898" t="s">
        <v>466</v>
      </c>
      <c r="B39" s="17" t="s">
        <v>467</v>
      </c>
      <c r="C39" s="18" t="s">
        <v>261</v>
      </c>
      <c r="D39" s="8"/>
      <c r="E39" s="8"/>
      <c r="F39" s="8"/>
      <c r="G39" s="8"/>
      <c r="H39" s="8"/>
      <c r="I39" s="8"/>
      <c r="J39" s="8"/>
      <c r="K39" s="8"/>
      <c r="L39" s="8"/>
      <c r="M39" s="8"/>
      <c r="N39" s="8"/>
      <c r="O39" s="8"/>
      <c r="P39" s="8"/>
      <c r="Q39" s="8"/>
      <c r="R39" s="8"/>
      <c r="S39" s="8"/>
    </row>
    <row r="40" spans="1:19">
      <c r="A40" s="1899"/>
      <c r="B40" s="10" t="s">
        <v>468</v>
      </c>
      <c r="C40" s="13" t="s">
        <v>301</v>
      </c>
      <c r="D40" s="8"/>
      <c r="E40" s="8"/>
      <c r="F40" s="8"/>
      <c r="G40" s="8"/>
      <c r="H40" s="8"/>
      <c r="I40" s="8"/>
      <c r="J40" s="8"/>
      <c r="K40" s="8"/>
      <c r="L40" s="8"/>
      <c r="M40" s="8"/>
      <c r="N40" s="8"/>
      <c r="O40" s="8"/>
      <c r="P40" s="8"/>
      <c r="Q40" s="8"/>
      <c r="R40" s="8"/>
      <c r="S40" s="8"/>
    </row>
    <row r="41" spans="1:19">
      <c r="A41" s="1899"/>
      <c r="B41" s="10" t="s">
        <v>469</v>
      </c>
      <c r="C41" s="13" t="s">
        <v>301</v>
      </c>
      <c r="D41" s="8"/>
      <c r="E41" s="8"/>
      <c r="F41" s="8"/>
      <c r="G41" s="8"/>
      <c r="H41" s="8"/>
      <c r="I41" s="8"/>
      <c r="J41" s="8"/>
      <c r="K41" s="8"/>
      <c r="L41" s="8"/>
      <c r="M41" s="8"/>
      <c r="N41" s="8"/>
      <c r="O41" s="8"/>
      <c r="P41" s="8"/>
      <c r="Q41" s="8"/>
      <c r="R41" s="8"/>
      <c r="S41" s="8"/>
    </row>
    <row r="42" spans="1:19">
      <c r="A42" s="1899"/>
      <c r="B42" s="10" t="s">
        <v>470</v>
      </c>
      <c r="C42" s="13" t="s">
        <v>301</v>
      </c>
      <c r="D42" s="8"/>
      <c r="E42" s="8"/>
      <c r="F42" s="8"/>
      <c r="G42" s="8"/>
      <c r="H42" s="8"/>
      <c r="I42" s="8"/>
      <c r="J42" s="8"/>
      <c r="K42" s="8"/>
      <c r="L42" s="8"/>
      <c r="M42" s="8"/>
      <c r="N42" s="8"/>
      <c r="O42" s="8"/>
      <c r="P42" s="8"/>
      <c r="Q42" s="8"/>
      <c r="R42" s="8"/>
      <c r="S42" s="8"/>
    </row>
    <row r="43" spans="1:19">
      <c r="A43" s="1899"/>
      <c r="B43" s="10" t="s">
        <v>471</v>
      </c>
      <c r="C43" s="13" t="s">
        <v>301</v>
      </c>
      <c r="D43" s="8"/>
      <c r="E43" s="8"/>
      <c r="F43" s="8"/>
      <c r="G43" s="8"/>
      <c r="H43" s="8"/>
      <c r="I43" s="8"/>
      <c r="J43" s="8"/>
      <c r="K43" s="8"/>
      <c r="L43" s="8"/>
      <c r="M43" s="8"/>
      <c r="N43" s="8"/>
      <c r="O43" s="8"/>
      <c r="P43" s="8"/>
      <c r="Q43" s="8"/>
      <c r="R43" s="8"/>
      <c r="S43" s="8"/>
    </row>
    <row r="44" spans="1:19" ht="18.600000000000001" thickBot="1">
      <c r="A44" s="1900"/>
      <c r="B44" s="19" t="s">
        <v>472</v>
      </c>
      <c r="C44" s="20" t="s">
        <v>301</v>
      </c>
      <c r="D44" s="8"/>
      <c r="E44" s="8"/>
      <c r="F44" s="8"/>
      <c r="G44" s="8"/>
      <c r="H44" s="8"/>
      <c r="I44" s="8"/>
      <c r="J44" s="8"/>
      <c r="K44" s="8"/>
      <c r="L44" s="8"/>
      <c r="M44" s="8"/>
      <c r="N44" s="8"/>
      <c r="O44" s="8"/>
      <c r="P44" s="8"/>
      <c r="Q44" s="8"/>
      <c r="R44" s="8"/>
      <c r="S44" s="8"/>
    </row>
    <row r="45" spans="1:19">
      <c r="A45" s="1898" t="s">
        <v>473</v>
      </c>
      <c r="B45" s="17" t="s">
        <v>474</v>
      </c>
      <c r="C45" s="18" t="s">
        <v>261</v>
      </c>
      <c r="D45" s="8"/>
      <c r="E45" s="8"/>
      <c r="F45" s="8"/>
      <c r="G45" s="8"/>
      <c r="H45" s="8"/>
      <c r="I45" s="8"/>
      <c r="J45" s="8"/>
      <c r="K45" s="8"/>
      <c r="L45" s="8"/>
      <c r="M45" s="8"/>
      <c r="N45" s="8"/>
      <c r="O45" s="8"/>
      <c r="P45" s="8"/>
      <c r="Q45" s="8"/>
      <c r="R45" s="8"/>
      <c r="S45" s="8"/>
    </row>
    <row r="46" spans="1:19">
      <c r="A46" s="1899"/>
      <c r="B46" s="10" t="s">
        <v>475</v>
      </c>
      <c r="C46" s="13" t="s">
        <v>301</v>
      </c>
      <c r="D46" s="8"/>
      <c r="E46" s="8"/>
      <c r="F46" s="8"/>
      <c r="G46" s="8"/>
      <c r="H46" s="8"/>
      <c r="I46" s="8"/>
      <c r="J46" s="8"/>
      <c r="K46" s="8"/>
      <c r="L46" s="8"/>
      <c r="M46" s="8"/>
      <c r="N46" s="8"/>
      <c r="O46" s="8"/>
      <c r="P46" s="8"/>
      <c r="Q46" s="8"/>
      <c r="R46" s="8"/>
      <c r="S46" s="8"/>
    </row>
    <row r="47" spans="1:19" ht="18.600000000000001" thickBot="1">
      <c r="A47" s="1900"/>
      <c r="B47" s="19" t="s">
        <v>477</v>
      </c>
      <c r="C47" s="20" t="s">
        <v>301</v>
      </c>
      <c r="D47" s="8"/>
      <c r="E47" s="8"/>
      <c r="F47" s="8"/>
      <c r="G47" s="8"/>
      <c r="H47" s="8"/>
      <c r="I47" s="8"/>
      <c r="J47" s="8"/>
      <c r="K47" s="8"/>
      <c r="L47" s="8"/>
      <c r="M47" s="8"/>
      <c r="N47" s="8"/>
      <c r="O47" s="8"/>
      <c r="P47" s="8"/>
      <c r="Q47" s="8"/>
      <c r="R47" s="8"/>
      <c r="S47" s="8"/>
    </row>
    <row r="48" spans="1:19" ht="48.6">
      <c r="A48" s="1896" t="s">
        <v>316</v>
      </c>
      <c r="B48" s="21" t="s">
        <v>480</v>
      </c>
      <c r="C48" s="22" t="s">
        <v>2915</v>
      </c>
      <c r="D48" s="8"/>
      <c r="E48" s="8"/>
      <c r="F48" s="8"/>
      <c r="G48" s="8"/>
      <c r="H48" s="8"/>
      <c r="I48" s="8"/>
      <c r="J48" s="8"/>
      <c r="K48" s="8"/>
      <c r="L48" s="8"/>
      <c r="M48" s="8"/>
      <c r="N48" s="8"/>
      <c r="O48" s="8"/>
      <c r="P48" s="8"/>
      <c r="Q48" s="8"/>
      <c r="R48" s="8"/>
      <c r="S48" s="8"/>
    </row>
    <row r="49" spans="1:19">
      <c r="A49" s="1896"/>
      <c r="B49" s="10" t="s">
        <v>481</v>
      </c>
      <c r="C49" s="13" t="s">
        <v>492</v>
      </c>
      <c r="D49" s="8"/>
      <c r="E49" s="8"/>
      <c r="F49" s="8"/>
      <c r="G49" s="8"/>
      <c r="H49" s="8"/>
      <c r="I49" s="8"/>
      <c r="J49" s="8"/>
      <c r="K49" s="8"/>
      <c r="L49" s="8"/>
      <c r="M49" s="8"/>
      <c r="N49" s="8"/>
      <c r="O49" s="8"/>
      <c r="P49" s="8"/>
      <c r="Q49" s="8"/>
      <c r="R49" s="8"/>
      <c r="S49" s="8"/>
    </row>
    <row r="50" spans="1:19">
      <c r="A50" s="1896"/>
      <c r="B50" s="10" t="s">
        <v>483</v>
      </c>
      <c r="C50" s="13" t="s">
        <v>301</v>
      </c>
      <c r="D50" s="8"/>
      <c r="E50" s="8"/>
      <c r="F50" s="8"/>
      <c r="G50" s="8"/>
      <c r="H50" s="8"/>
      <c r="I50" s="8"/>
      <c r="J50" s="8"/>
      <c r="K50" s="8"/>
      <c r="L50" s="8"/>
      <c r="M50" s="8"/>
      <c r="N50" s="8"/>
      <c r="O50" s="8"/>
      <c r="P50" s="8"/>
      <c r="Q50" s="8"/>
      <c r="R50" s="8"/>
      <c r="S50" s="8"/>
    </row>
    <row r="51" spans="1:19">
      <c r="A51" s="1896"/>
      <c r="B51" s="10" t="s">
        <v>485</v>
      </c>
      <c r="C51" s="13" t="s">
        <v>301</v>
      </c>
      <c r="D51" s="8"/>
      <c r="E51" s="8"/>
      <c r="F51" s="8"/>
      <c r="G51" s="8"/>
      <c r="H51" s="8"/>
      <c r="I51" s="8"/>
      <c r="J51" s="8"/>
      <c r="K51" s="8"/>
      <c r="L51" s="8"/>
      <c r="M51" s="8"/>
      <c r="N51" s="8"/>
      <c r="O51" s="8"/>
      <c r="P51" s="8"/>
      <c r="Q51" s="8"/>
      <c r="R51" s="8"/>
      <c r="S51" s="8"/>
    </row>
    <row r="52" spans="1:19" ht="32.4">
      <c r="A52" s="1896"/>
      <c r="B52" s="10" t="s">
        <v>487</v>
      </c>
      <c r="C52" s="13" t="s">
        <v>488</v>
      </c>
      <c r="D52" s="8"/>
      <c r="E52" s="8"/>
      <c r="F52" s="8"/>
      <c r="G52" s="8"/>
      <c r="H52" s="8"/>
      <c r="I52" s="8"/>
      <c r="J52" s="8"/>
      <c r="K52" s="8"/>
      <c r="L52" s="8"/>
      <c r="M52" s="8"/>
      <c r="N52" s="8"/>
      <c r="O52" s="8"/>
      <c r="P52" s="8"/>
      <c r="Q52" s="8"/>
      <c r="R52" s="8"/>
      <c r="S52" s="8"/>
    </row>
    <row r="53" spans="1:19" ht="97.2">
      <c r="A53" s="1896"/>
      <c r="B53" s="10" t="s">
        <v>326</v>
      </c>
      <c r="C53" s="13" t="s">
        <v>2916</v>
      </c>
      <c r="D53" s="8"/>
      <c r="E53" s="8"/>
      <c r="F53" s="8"/>
      <c r="G53" s="8"/>
      <c r="H53" s="8"/>
      <c r="I53" s="8"/>
      <c r="J53" s="8"/>
      <c r="K53" s="8"/>
      <c r="L53" s="8"/>
      <c r="M53" s="8"/>
      <c r="N53" s="8"/>
      <c r="O53" s="8"/>
      <c r="P53" s="8"/>
      <c r="Q53" s="8"/>
      <c r="R53" s="8"/>
      <c r="S53" s="8"/>
    </row>
    <row r="54" spans="1:19" ht="48.6">
      <c r="A54" s="1896"/>
      <c r="B54" s="10" t="s">
        <v>491</v>
      </c>
      <c r="C54" s="13" t="s">
        <v>845</v>
      </c>
      <c r="D54" s="8"/>
      <c r="E54" s="8"/>
      <c r="F54" s="8"/>
      <c r="G54" s="8"/>
      <c r="H54" s="8"/>
      <c r="I54" s="8"/>
      <c r="J54" s="8"/>
      <c r="K54" s="8"/>
      <c r="L54" s="8"/>
      <c r="M54" s="8"/>
      <c r="N54" s="8"/>
      <c r="O54" s="8"/>
      <c r="P54" s="8"/>
      <c r="Q54" s="8"/>
      <c r="R54" s="8"/>
      <c r="S54" s="8"/>
    </row>
    <row r="55" spans="1:19">
      <c r="A55" s="1896"/>
      <c r="B55" s="10" t="s">
        <v>493</v>
      </c>
      <c r="C55" s="13" t="s">
        <v>2917</v>
      </c>
      <c r="D55" s="8"/>
      <c r="E55" s="8"/>
      <c r="F55" s="8"/>
      <c r="G55" s="8"/>
      <c r="H55" s="8"/>
      <c r="I55" s="8"/>
      <c r="J55" s="8"/>
      <c r="K55" s="8"/>
      <c r="L55" s="8"/>
      <c r="M55" s="8"/>
      <c r="N55" s="8"/>
      <c r="O55" s="8"/>
      <c r="P55" s="8"/>
      <c r="Q55" s="8"/>
      <c r="R55" s="8"/>
      <c r="S55" s="8"/>
    </row>
    <row r="56" spans="1:19">
      <c r="A56" s="1896"/>
      <c r="B56" s="10" t="s">
        <v>495</v>
      </c>
      <c r="C56" s="13" t="s">
        <v>756</v>
      </c>
      <c r="D56" s="8"/>
      <c r="E56" s="8"/>
      <c r="F56" s="8"/>
      <c r="G56" s="8"/>
      <c r="H56" s="8"/>
      <c r="I56" s="8"/>
      <c r="J56" s="8"/>
      <c r="K56" s="8"/>
      <c r="L56" s="8"/>
      <c r="M56" s="8"/>
      <c r="N56" s="8"/>
      <c r="O56" s="8"/>
      <c r="P56" s="8"/>
      <c r="Q56" s="8"/>
      <c r="R56" s="8"/>
      <c r="S56" s="8"/>
    </row>
    <row r="57" spans="1:19">
      <c r="A57" s="1896"/>
      <c r="B57" s="10" t="s">
        <v>496</v>
      </c>
      <c r="C57" s="13" t="s">
        <v>1015</v>
      </c>
      <c r="D57" s="8"/>
      <c r="E57" s="8"/>
      <c r="F57" s="8"/>
      <c r="G57" s="8"/>
      <c r="H57" s="8"/>
      <c r="I57" s="8"/>
      <c r="J57" s="8"/>
      <c r="K57" s="8"/>
      <c r="L57" s="8"/>
      <c r="M57" s="8"/>
      <c r="N57" s="8"/>
      <c r="O57" s="8"/>
      <c r="P57" s="8"/>
      <c r="Q57" s="8"/>
      <c r="R57" s="8"/>
      <c r="S57" s="8"/>
    </row>
    <row r="58" spans="1:19" ht="32.4">
      <c r="A58" s="1896"/>
      <c r="B58" s="10" t="s">
        <v>497</v>
      </c>
      <c r="C58" s="344" t="s">
        <v>1016</v>
      </c>
      <c r="D58" s="8"/>
      <c r="E58" s="8"/>
      <c r="F58" s="8"/>
      <c r="G58" s="8"/>
      <c r="H58" s="8"/>
      <c r="I58" s="8"/>
      <c r="J58" s="8"/>
      <c r="K58" s="8"/>
      <c r="L58" s="8"/>
      <c r="M58" s="8"/>
      <c r="N58" s="8"/>
      <c r="O58" s="8"/>
      <c r="P58" s="8"/>
      <c r="Q58" s="8"/>
      <c r="R58" s="8"/>
      <c r="S58" s="8"/>
    </row>
    <row r="59" spans="1:19">
      <c r="A59" s="1896"/>
      <c r="B59" s="10" t="s">
        <v>498</v>
      </c>
      <c r="C59" s="530" t="s">
        <v>2918</v>
      </c>
      <c r="D59" s="8"/>
      <c r="E59" s="8"/>
      <c r="F59" s="8"/>
      <c r="G59" s="8"/>
      <c r="H59" s="8"/>
      <c r="I59" s="8"/>
      <c r="J59" s="8"/>
      <c r="K59" s="8"/>
      <c r="L59" s="8"/>
      <c r="M59" s="8"/>
      <c r="N59" s="8"/>
      <c r="O59" s="8"/>
      <c r="P59" s="8"/>
      <c r="Q59" s="8"/>
      <c r="R59" s="8"/>
      <c r="S59" s="8"/>
    </row>
    <row r="60" spans="1:19" ht="48.6">
      <c r="A60" s="1896"/>
      <c r="B60" s="10" t="s">
        <v>499</v>
      </c>
      <c r="C60" s="600" t="s">
        <v>2919</v>
      </c>
      <c r="D60" s="8"/>
      <c r="E60" s="8"/>
      <c r="F60" s="8"/>
      <c r="G60" s="8"/>
      <c r="H60" s="8"/>
      <c r="I60" s="8"/>
      <c r="J60" s="8"/>
      <c r="K60" s="8"/>
      <c r="L60" s="8"/>
      <c r="M60" s="8"/>
      <c r="N60" s="8"/>
      <c r="O60" s="8"/>
      <c r="P60" s="8"/>
      <c r="Q60" s="8"/>
      <c r="R60" s="8"/>
      <c r="S60" s="8"/>
    </row>
    <row r="61" spans="1:19">
      <c r="A61" s="1896"/>
      <c r="B61" s="10" t="s">
        <v>500</v>
      </c>
      <c r="C61" s="94" t="s">
        <v>2920</v>
      </c>
      <c r="D61" s="8"/>
      <c r="E61" s="8"/>
      <c r="F61" s="8"/>
      <c r="G61" s="8"/>
      <c r="H61" s="8"/>
      <c r="I61" s="8"/>
      <c r="J61" s="8"/>
      <c r="K61" s="8"/>
      <c r="L61" s="8"/>
      <c r="M61" s="8"/>
      <c r="N61" s="8"/>
      <c r="O61" s="8"/>
      <c r="P61" s="8"/>
      <c r="Q61" s="8"/>
      <c r="R61" s="8"/>
      <c r="S61" s="8"/>
    </row>
    <row r="62" spans="1:19" ht="48.6">
      <c r="A62" s="1896"/>
      <c r="B62" s="10" t="s">
        <v>502</v>
      </c>
      <c r="C62" s="13" t="s">
        <v>1198</v>
      </c>
      <c r="D62" s="8"/>
      <c r="E62" s="8"/>
      <c r="F62" s="8"/>
      <c r="G62" s="8"/>
      <c r="H62" s="8"/>
      <c r="I62" s="8"/>
      <c r="J62" s="8"/>
      <c r="K62" s="8"/>
      <c r="L62" s="8"/>
      <c r="M62" s="8"/>
      <c r="N62" s="8"/>
      <c r="O62" s="8"/>
      <c r="P62" s="8"/>
      <c r="Q62" s="8"/>
      <c r="R62" s="8"/>
      <c r="S62" s="8"/>
    </row>
    <row r="63" spans="1:19">
      <c r="A63" s="1896"/>
      <c r="B63" s="10" t="s">
        <v>504</v>
      </c>
      <c r="C63" s="13" t="s">
        <v>251</v>
      </c>
      <c r="D63" s="8"/>
      <c r="E63" s="8"/>
      <c r="F63" s="8"/>
      <c r="G63" s="8"/>
      <c r="H63" s="8"/>
      <c r="I63" s="8"/>
      <c r="J63" s="8"/>
      <c r="K63" s="8"/>
      <c r="L63" s="8"/>
      <c r="M63" s="8"/>
      <c r="N63" s="8"/>
      <c r="O63" s="8"/>
      <c r="P63" s="8"/>
      <c r="Q63" s="8"/>
      <c r="R63" s="8"/>
      <c r="S63" s="8"/>
    </row>
    <row r="64" spans="1:19">
      <c r="A64" s="1896"/>
      <c r="B64" s="10" t="s">
        <v>506</v>
      </c>
      <c r="C64" s="13" t="s">
        <v>301</v>
      </c>
      <c r="D64" s="8"/>
      <c r="E64" s="8"/>
      <c r="F64" s="8"/>
      <c r="G64" s="8"/>
      <c r="H64" s="8"/>
      <c r="I64" s="8"/>
      <c r="J64" s="8"/>
      <c r="K64" s="8"/>
      <c r="L64" s="8"/>
      <c r="M64" s="8"/>
      <c r="N64" s="8"/>
      <c r="O64" s="8"/>
      <c r="P64" s="8"/>
      <c r="Q64" s="8"/>
      <c r="R64" s="8"/>
      <c r="S64" s="8"/>
    </row>
    <row r="65" spans="1:19">
      <c r="A65" s="1896"/>
      <c r="B65" s="10" t="s">
        <v>508</v>
      </c>
      <c r="C65" s="13" t="s">
        <v>261</v>
      </c>
      <c r="D65" s="8"/>
      <c r="E65" s="8"/>
      <c r="F65" s="8"/>
      <c r="G65" s="8"/>
      <c r="H65" s="8"/>
      <c r="I65" s="8"/>
      <c r="J65" s="8"/>
      <c r="K65" s="8"/>
      <c r="L65" s="8"/>
      <c r="M65" s="8"/>
      <c r="N65" s="8"/>
      <c r="O65" s="8"/>
      <c r="P65" s="8"/>
      <c r="Q65" s="8"/>
      <c r="R65" s="8"/>
      <c r="S65" s="8"/>
    </row>
    <row r="66" spans="1:19">
      <c r="A66" s="1896"/>
      <c r="B66" s="10" t="s">
        <v>509</v>
      </c>
      <c r="C66" s="13" t="s">
        <v>301</v>
      </c>
      <c r="D66" s="8"/>
      <c r="E66" s="8"/>
      <c r="F66" s="8"/>
      <c r="G66" s="8"/>
      <c r="H66" s="8"/>
      <c r="I66" s="8"/>
      <c r="J66" s="8"/>
      <c r="K66" s="8"/>
      <c r="L66" s="8"/>
      <c r="M66" s="8"/>
      <c r="N66" s="8"/>
      <c r="O66" s="8"/>
      <c r="P66" s="8"/>
      <c r="Q66" s="8"/>
      <c r="R66" s="8"/>
      <c r="S66" s="8"/>
    </row>
    <row r="67" spans="1:19">
      <c r="A67" s="1896"/>
      <c r="B67" s="10" t="s">
        <v>511</v>
      </c>
      <c r="C67" s="13" t="s">
        <v>301</v>
      </c>
      <c r="D67" s="8"/>
      <c r="E67" s="8"/>
      <c r="F67" s="8"/>
      <c r="G67" s="8"/>
      <c r="H67" s="8"/>
      <c r="I67" s="8"/>
      <c r="J67" s="8"/>
      <c r="K67" s="8"/>
      <c r="L67" s="8"/>
      <c r="M67" s="8"/>
      <c r="N67" s="8"/>
      <c r="O67" s="8"/>
      <c r="P67" s="8"/>
      <c r="Q67" s="8"/>
      <c r="R67" s="8"/>
      <c r="S67" s="8"/>
    </row>
    <row r="68" spans="1:19" ht="18.600000000000001" thickBot="1">
      <c r="A68" s="1897"/>
      <c r="B68" s="19" t="s">
        <v>513</v>
      </c>
      <c r="C68" s="20" t="s">
        <v>301</v>
      </c>
      <c r="D68" s="8"/>
      <c r="E68" s="8"/>
      <c r="F68" s="8"/>
      <c r="G68" s="8"/>
      <c r="H68" s="8"/>
      <c r="I68" s="8"/>
      <c r="J68" s="8"/>
      <c r="K68" s="8"/>
      <c r="L68" s="8"/>
      <c r="M68" s="8"/>
      <c r="N68" s="8"/>
      <c r="O68" s="8"/>
      <c r="P68" s="8"/>
      <c r="Q68" s="8"/>
      <c r="R68" s="8"/>
      <c r="S68" s="8"/>
    </row>
    <row r="69" spans="1:19">
      <c r="A69" s="1898" t="s">
        <v>515</v>
      </c>
      <c r="B69" s="17" t="s">
        <v>516</v>
      </c>
      <c r="C69" s="18" t="s">
        <v>263</v>
      </c>
      <c r="D69" s="8"/>
      <c r="E69" s="8"/>
      <c r="F69" s="8"/>
      <c r="G69" s="8"/>
      <c r="H69" s="8"/>
      <c r="I69" s="8"/>
      <c r="J69" s="8"/>
      <c r="K69" s="8"/>
      <c r="L69" s="8"/>
      <c r="M69" s="8"/>
      <c r="N69" s="8"/>
      <c r="O69" s="8"/>
      <c r="P69" s="8"/>
      <c r="Q69" s="8"/>
      <c r="R69" s="8"/>
      <c r="S69" s="8"/>
    </row>
    <row r="70" spans="1:19">
      <c r="A70" s="1899"/>
      <c r="B70" s="10" t="s">
        <v>517</v>
      </c>
      <c r="C70" s="13" t="s">
        <v>353</v>
      </c>
      <c r="D70" s="8"/>
      <c r="E70" s="8"/>
      <c r="F70" s="8"/>
      <c r="G70" s="8"/>
      <c r="H70" s="8"/>
      <c r="I70" s="8"/>
      <c r="J70" s="8"/>
      <c r="K70" s="8"/>
      <c r="L70" s="8"/>
      <c r="M70" s="8"/>
      <c r="N70" s="8"/>
      <c r="O70" s="8"/>
      <c r="P70" s="8"/>
      <c r="Q70" s="8"/>
      <c r="R70" s="8"/>
      <c r="S70" s="8"/>
    </row>
    <row r="71" spans="1:19">
      <c r="A71" s="1899"/>
      <c r="B71" s="10" t="s">
        <v>518</v>
      </c>
      <c r="C71" s="13" t="s">
        <v>301</v>
      </c>
      <c r="D71" s="8"/>
      <c r="E71" s="8"/>
      <c r="F71" s="8"/>
      <c r="G71" s="8"/>
      <c r="H71" s="8"/>
      <c r="I71" s="8"/>
      <c r="J71" s="8"/>
      <c r="K71" s="8"/>
      <c r="L71" s="8"/>
      <c r="M71" s="8"/>
      <c r="N71" s="8"/>
      <c r="O71" s="8"/>
      <c r="P71" s="8"/>
      <c r="Q71" s="8"/>
      <c r="R71" s="8"/>
      <c r="S71" s="8"/>
    </row>
    <row r="72" spans="1:19">
      <c r="A72" s="1899"/>
      <c r="B72" s="10" t="s">
        <v>519</v>
      </c>
      <c r="C72" s="13" t="s">
        <v>301</v>
      </c>
      <c r="D72" s="8"/>
      <c r="E72" s="8"/>
      <c r="F72" s="8"/>
      <c r="G72" s="8"/>
      <c r="H72" s="8"/>
      <c r="I72" s="8"/>
      <c r="J72" s="8"/>
      <c r="K72" s="8"/>
      <c r="L72" s="8"/>
      <c r="M72" s="8"/>
      <c r="N72" s="8"/>
      <c r="O72" s="8"/>
      <c r="P72" s="8"/>
      <c r="Q72" s="8"/>
      <c r="R72" s="8"/>
      <c r="S72" s="8"/>
    </row>
    <row r="73" spans="1:19" ht="64.8">
      <c r="A73" s="1899"/>
      <c r="B73" s="10" t="s">
        <v>520</v>
      </c>
      <c r="C73" s="13" t="s">
        <v>1172</v>
      </c>
      <c r="D73" s="8"/>
      <c r="E73" s="8"/>
      <c r="F73" s="8"/>
      <c r="G73" s="8"/>
      <c r="H73" s="8"/>
      <c r="I73" s="8"/>
      <c r="J73" s="8"/>
      <c r="K73" s="8"/>
      <c r="L73" s="8"/>
      <c r="M73" s="8"/>
      <c r="N73" s="8"/>
      <c r="O73" s="8"/>
      <c r="P73" s="8"/>
      <c r="Q73" s="8"/>
      <c r="R73" s="8"/>
      <c r="S73" s="8"/>
    </row>
    <row r="74" spans="1:19">
      <c r="A74" s="1899"/>
      <c r="B74" s="10" t="s">
        <v>522</v>
      </c>
      <c r="C74" s="13" t="s">
        <v>285</v>
      </c>
      <c r="D74" s="8"/>
      <c r="E74" s="8"/>
      <c r="F74" s="8"/>
      <c r="G74" s="8"/>
      <c r="H74" s="8"/>
      <c r="I74" s="8"/>
      <c r="J74" s="8"/>
      <c r="K74" s="8"/>
      <c r="L74" s="8"/>
      <c r="M74" s="8"/>
      <c r="N74" s="8"/>
      <c r="O74" s="8"/>
      <c r="P74" s="8"/>
      <c r="Q74" s="8"/>
      <c r="R74" s="8"/>
      <c r="S74" s="8"/>
    </row>
    <row r="75" spans="1:19">
      <c r="A75" s="1899"/>
      <c r="B75" s="10" t="s">
        <v>523</v>
      </c>
      <c r="C75" s="13" t="s">
        <v>263</v>
      </c>
      <c r="D75" s="8"/>
      <c r="E75" s="8"/>
      <c r="F75" s="8"/>
      <c r="G75" s="8"/>
      <c r="H75" s="8"/>
      <c r="I75" s="8"/>
      <c r="J75" s="8"/>
      <c r="K75" s="8"/>
      <c r="L75" s="8"/>
      <c r="M75" s="8"/>
      <c r="N75" s="8"/>
      <c r="O75" s="8"/>
      <c r="P75" s="8"/>
      <c r="Q75" s="8"/>
      <c r="R75" s="8"/>
      <c r="S75" s="8"/>
    </row>
    <row r="76" spans="1:19">
      <c r="A76" s="1899"/>
      <c r="B76" s="10" t="s">
        <v>524</v>
      </c>
      <c r="C76" s="13" t="s">
        <v>361</v>
      </c>
      <c r="D76" s="8"/>
      <c r="E76" s="8"/>
      <c r="F76" s="8"/>
      <c r="G76" s="8"/>
      <c r="H76" s="8"/>
      <c r="I76" s="8"/>
      <c r="J76" s="8"/>
      <c r="K76" s="8"/>
      <c r="L76" s="8"/>
      <c r="M76" s="8"/>
      <c r="N76" s="8"/>
      <c r="O76" s="8"/>
      <c r="P76" s="8"/>
      <c r="Q76" s="8"/>
      <c r="R76" s="8"/>
      <c r="S76" s="8"/>
    </row>
    <row r="77" spans="1:19" ht="81.599999999999994" thickBot="1">
      <c r="A77" s="1900"/>
      <c r="B77" s="19" t="s">
        <v>525</v>
      </c>
      <c r="C77" s="601" t="s">
        <v>1591</v>
      </c>
      <c r="D77" s="8"/>
      <c r="E77" s="8"/>
      <c r="F77" s="8"/>
      <c r="G77" s="8"/>
      <c r="H77" s="8"/>
      <c r="I77" s="8"/>
      <c r="J77" s="8"/>
      <c r="K77" s="8"/>
      <c r="L77" s="8"/>
      <c r="M77" s="8"/>
      <c r="N77" s="8"/>
      <c r="O77" s="8"/>
      <c r="P77" s="8"/>
      <c r="Q77" s="8"/>
      <c r="R77" s="8"/>
      <c r="S77" s="8"/>
    </row>
    <row r="78" spans="1:19">
      <c r="A78" s="1898" t="s">
        <v>527</v>
      </c>
      <c r="B78" s="17" t="s">
        <v>528</v>
      </c>
      <c r="C78" s="516">
        <v>6</v>
      </c>
      <c r="D78" s="8"/>
      <c r="E78" s="8"/>
      <c r="F78" s="8"/>
      <c r="G78" s="8"/>
      <c r="H78" s="8"/>
      <c r="I78" s="8"/>
      <c r="J78" s="8"/>
      <c r="K78" s="8"/>
      <c r="L78" s="8"/>
      <c r="M78" s="8"/>
      <c r="N78" s="8"/>
      <c r="O78" s="8"/>
      <c r="P78" s="8"/>
      <c r="Q78" s="8"/>
      <c r="R78" s="8"/>
      <c r="S78" s="8"/>
    </row>
    <row r="79" spans="1:19">
      <c r="A79" s="1899"/>
      <c r="B79" s="10" t="s">
        <v>530</v>
      </c>
      <c r="C79" s="18" t="s">
        <v>2385</v>
      </c>
      <c r="D79" s="8"/>
      <c r="E79" s="8"/>
      <c r="F79" s="8"/>
      <c r="G79" s="8"/>
      <c r="H79" s="8"/>
      <c r="I79" s="8"/>
      <c r="J79" s="8"/>
      <c r="K79" s="8"/>
      <c r="L79" s="8"/>
      <c r="M79" s="8"/>
      <c r="N79" s="8"/>
      <c r="O79" s="8"/>
      <c r="P79" s="8"/>
      <c r="Q79" s="8"/>
      <c r="R79" s="8"/>
      <c r="S79" s="8"/>
    </row>
    <row r="80" spans="1:19">
      <c r="A80" s="1899"/>
      <c r="B80" s="10" t="s">
        <v>531</v>
      </c>
      <c r="C80" s="13" t="s">
        <v>1174</v>
      </c>
      <c r="D80" s="8"/>
      <c r="E80" s="8"/>
      <c r="F80" s="8"/>
      <c r="G80" s="8"/>
      <c r="H80" s="8"/>
      <c r="I80" s="8"/>
      <c r="J80" s="8"/>
      <c r="K80" s="8"/>
      <c r="L80" s="8"/>
      <c r="M80" s="8"/>
      <c r="N80" s="8"/>
      <c r="O80" s="8"/>
      <c r="P80" s="8"/>
      <c r="Q80" s="8"/>
      <c r="R80" s="8"/>
      <c r="S80" s="8"/>
    </row>
    <row r="81" spans="1:19">
      <c r="A81" s="1899"/>
      <c r="B81" s="10" t="s">
        <v>533</v>
      </c>
      <c r="C81" s="13" t="s">
        <v>1053</v>
      </c>
      <c r="D81" s="8"/>
      <c r="E81" s="8"/>
      <c r="F81" s="8"/>
      <c r="G81" s="8"/>
      <c r="H81" s="8"/>
      <c r="I81" s="8"/>
      <c r="J81" s="8"/>
      <c r="K81" s="8"/>
      <c r="L81" s="8"/>
      <c r="M81" s="8"/>
      <c r="N81" s="8"/>
      <c r="O81" s="8"/>
      <c r="P81" s="8"/>
      <c r="Q81" s="8"/>
      <c r="R81" s="8"/>
      <c r="S81" s="8"/>
    </row>
    <row r="82" spans="1:19" ht="48.6">
      <c r="A82" s="1899"/>
      <c r="B82" s="10" t="s">
        <v>535</v>
      </c>
      <c r="C82" s="13" t="s">
        <v>1401</v>
      </c>
      <c r="D82" s="8"/>
      <c r="E82" s="8"/>
      <c r="F82" s="8"/>
      <c r="G82" s="8"/>
      <c r="H82" s="8"/>
      <c r="I82" s="8"/>
      <c r="J82" s="8"/>
      <c r="K82" s="8"/>
      <c r="L82" s="8"/>
      <c r="M82" s="8"/>
      <c r="N82" s="8"/>
      <c r="O82" s="8"/>
      <c r="P82" s="8"/>
      <c r="Q82" s="8"/>
      <c r="R82" s="8"/>
      <c r="S82" s="8"/>
    </row>
    <row r="83" spans="1:19">
      <c r="A83" s="1899"/>
      <c r="B83" s="10" t="s">
        <v>537</v>
      </c>
      <c r="C83" s="13" t="s">
        <v>261</v>
      </c>
      <c r="D83" s="8"/>
      <c r="E83" s="8"/>
      <c r="F83" s="8"/>
      <c r="G83" s="8"/>
      <c r="H83" s="8"/>
      <c r="I83" s="8"/>
      <c r="J83" s="8"/>
      <c r="K83" s="8"/>
      <c r="L83" s="8"/>
      <c r="M83" s="8"/>
      <c r="N83" s="8"/>
      <c r="O83" s="8"/>
      <c r="P83" s="8"/>
      <c r="Q83" s="8"/>
      <c r="R83" s="8"/>
      <c r="S83" s="8"/>
    </row>
    <row r="84" spans="1:19">
      <c r="A84" s="1899"/>
      <c r="B84" s="10" t="s">
        <v>509</v>
      </c>
      <c r="C84" s="13" t="s">
        <v>301</v>
      </c>
      <c r="D84" s="8"/>
      <c r="E84" s="8"/>
      <c r="F84" s="8"/>
      <c r="G84" s="8"/>
      <c r="H84" s="8"/>
      <c r="I84" s="8"/>
      <c r="J84" s="8"/>
      <c r="K84" s="8"/>
      <c r="L84" s="8"/>
      <c r="M84" s="8"/>
      <c r="N84" s="8"/>
      <c r="O84" s="8"/>
      <c r="P84" s="8"/>
      <c r="Q84" s="8"/>
      <c r="R84" s="8"/>
      <c r="S84" s="8"/>
    </row>
    <row r="85" spans="1:19">
      <c r="A85" s="1899"/>
      <c r="B85" s="10" t="s">
        <v>511</v>
      </c>
      <c r="C85" s="13" t="s">
        <v>301</v>
      </c>
      <c r="D85" s="8"/>
      <c r="E85" s="8"/>
      <c r="F85" s="8"/>
      <c r="G85" s="8"/>
      <c r="H85" s="8"/>
      <c r="I85" s="8"/>
      <c r="J85" s="8"/>
      <c r="K85" s="8"/>
      <c r="L85" s="8"/>
      <c r="M85" s="8"/>
      <c r="N85" s="8"/>
      <c r="O85" s="8"/>
      <c r="P85" s="8"/>
      <c r="Q85" s="8"/>
      <c r="R85" s="8"/>
      <c r="S85" s="8"/>
    </row>
    <row r="86" spans="1:19">
      <c r="A86" s="1899"/>
      <c r="B86" s="10" t="s">
        <v>538</v>
      </c>
      <c r="C86" s="13" t="s">
        <v>301</v>
      </c>
      <c r="D86" s="8"/>
      <c r="E86" s="8"/>
      <c r="F86" s="8"/>
      <c r="G86" s="8"/>
      <c r="H86" s="8"/>
      <c r="I86" s="8"/>
      <c r="J86" s="8"/>
      <c r="K86" s="8"/>
      <c r="L86" s="8"/>
      <c r="M86" s="8"/>
      <c r="N86" s="8"/>
      <c r="O86" s="8"/>
      <c r="P86" s="8"/>
      <c r="Q86" s="8"/>
      <c r="R86" s="8"/>
      <c r="S86" s="8"/>
    </row>
    <row r="87" spans="1:19">
      <c r="A87" s="1899"/>
      <c r="B87" s="10" t="s">
        <v>539</v>
      </c>
      <c r="C87" s="13"/>
      <c r="D87" s="8"/>
      <c r="E87" s="8"/>
      <c r="F87" s="8"/>
      <c r="G87" s="8"/>
      <c r="H87" s="8"/>
      <c r="I87" s="8"/>
      <c r="J87" s="8"/>
      <c r="K87" s="8"/>
      <c r="L87" s="8"/>
      <c r="M87" s="8"/>
      <c r="N87" s="8"/>
      <c r="O87" s="8"/>
      <c r="P87" s="8"/>
      <c r="Q87" s="8"/>
      <c r="R87" s="8"/>
      <c r="S87" s="8"/>
    </row>
    <row r="88" spans="1:19">
      <c r="A88" s="1899"/>
      <c r="B88" s="10" t="s">
        <v>540</v>
      </c>
      <c r="C88" s="13" t="s">
        <v>261</v>
      </c>
      <c r="D88" s="8"/>
      <c r="E88" s="8"/>
      <c r="F88" s="8"/>
      <c r="G88" s="8"/>
      <c r="H88" s="8"/>
      <c r="I88" s="8"/>
      <c r="J88" s="8"/>
      <c r="K88" s="8"/>
      <c r="L88" s="8"/>
      <c r="M88" s="8"/>
      <c r="N88" s="8"/>
      <c r="O88" s="8"/>
      <c r="P88" s="8"/>
      <c r="Q88" s="8"/>
      <c r="R88" s="8"/>
      <c r="S88" s="8"/>
    </row>
    <row r="89" spans="1:19">
      <c r="A89" s="1899"/>
      <c r="B89" s="10" t="s">
        <v>541</v>
      </c>
      <c r="C89" s="13" t="s">
        <v>301</v>
      </c>
      <c r="D89" s="8"/>
      <c r="E89" s="8"/>
      <c r="F89" s="8"/>
      <c r="G89" s="8"/>
      <c r="H89" s="8"/>
      <c r="I89" s="8"/>
      <c r="J89" s="8"/>
      <c r="K89" s="8"/>
      <c r="L89" s="8"/>
      <c r="M89" s="8"/>
      <c r="N89" s="8"/>
      <c r="O89" s="8"/>
      <c r="P89" s="8"/>
      <c r="Q89" s="8"/>
      <c r="R89" s="8"/>
      <c r="S89" s="8"/>
    </row>
    <row r="90" spans="1:19">
      <c r="A90" s="1899"/>
      <c r="B90" s="10" t="s">
        <v>542</v>
      </c>
      <c r="C90" s="13" t="s">
        <v>301</v>
      </c>
      <c r="D90" s="8"/>
      <c r="E90" s="8"/>
      <c r="F90" s="8"/>
      <c r="G90" s="8"/>
      <c r="H90" s="8"/>
      <c r="I90" s="8"/>
      <c r="J90" s="8"/>
      <c r="K90" s="8"/>
      <c r="L90" s="8"/>
      <c r="M90" s="8"/>
      <c r="N90" s="8"/>
      <c r="O90" s="8"/>
      <c r="P90" s="8"/>
      <c r="Q90" s="8"/>
      <c r="R90" s="8"/>
      <c r="S90" s="8"/>
    </row>
    <row r="91" spans="1:19">
      <c r="A91" s="1899"/>
      <c r="B91" s="10" t="s">
        <v>543</v>
      </c>
      <c r="C91" s="13" t="s">
        <v>301</v>
      </c>
      <c r="D91" s="8"/>
      <c r="E91" s="8"/>
      <c r="F91" s="8"/>
      <c r="G91" s="8"/>
      <c r="H91" s="8"/>
      <c r="I91" s="8"/>
      <c r="J91" s="8"/>
      <c r="K91" s="8"/>
      <c r="L91" s="8"/>
      <c r="M91" s="8"/>
      <c r="N91" s="8"/>
      <c r="O91" s="8"/>
      <c r="P91" s="8"/>
      <c r="Q91" s="8"/>
      <c r="R91" s="8"/>
      <c r="S91" s="8"/>
    </row>
    <row r="92" spans="1:19" ht="18.600000000000001" thickBot="1">
      <c r="A92" s="1900"/>
      <c r="B92" s="19" t="s">
        <v>544</v>
      </c>
      <c r="C92" s="20" t="s">
        <v>301</v>
      </c>
      <c r="D92" s="8"/>
      <c r="E92" s="8"/>
      <c r="F92" s="8"/>
      <c r="G92" s="8"/>
      <c r="H92" s="8"/>
      <c r="I92" s="8"/>
      <c r="J92" s="8"/>
      <c r="K92" s="8"/>
      <c r="L92" s="8"/>
      <c r="M92" s="8"/>
      <c r="N92" s="8"/>
      <c r="O92" s="8"/>
      <c r="P92" s="8"/>
      <c r="Q92" s="8"/>
      <c r="R92" s="8"/>
      <c r="S92" s="8"/>
    </row>
    <row r="93" spans="1:19" ht="48.6">
      <c r="A93" s="1898" t="s">
        <v>545</v>
      </c>
      <c r="B93" s="17" t="s">
        <v>546</v>
      </c>
      <c r="C93" s="18" t="s">
        <v>2274</v>
      </c>
      <c r="D93" s="8"/>
      <c r="E93" s="8"/>
      <c r="F93" s="8"/>
      <c r="G93" s="8"/>
      <c r="H93" s="8"/>
      <c r="I93" s="8"/>
      <c r="J93" s="8"/>
      <c r="K93" s="8"/>
      <c r="L93" s="8"/>
      <c r="M93" s="8"/>
      <c r="N93" s="8"/>
      <c r="O93" s="8"/>
      <c r="P93" s="8"/>
      <c r="Q93" s="8"/>
      <c r="R93" s="8"/>
      <c r="S93" s="8"/>
    </row>
    <row r="94" spans="1:19" ht="32.4">
      <c r="A94" s="1899"/>
      <c r="B94" s="10" t="s">
        <v>548</v>
      </c>
      <c r="C94" s="13" t="s">
        <v>1451</v>
      </c>
      <c r="D94" s="8"/>
      <c r="E94" s="8"/>
      <c r="F94" s="8"/>
      <c r="G94" s="8"/>
      <c r="H94" s="8"/>
      <c r="I94" s="8"/>
      <c r="J94" s="8"/>
      <c r="K94" s="8"/>
      <c r="L94" s="8"/>
      <c r="M94" s="8"/>
      <c r="N94" s="8"/>
      <c r="O94" s="8"/>
      <c r="P94" s="8"/>
      <c r="Q94" s="8"/>
      <c r="R94" s="8"/>
      <c r="S94" s="8"/>
    </row>
    <row r="95" spans="1:19">
      <c r="A95" s="1899"/>
      <c r="B95" s="10" t="s">
        <v>550</v>
      </c>
      <c r="C95" s="13" t="s">
        <v>251</v>
      </c>
      <c r="D95" s="8"/>
      <c r="E95" s="8"/>
      <c r="F95" s="8"/>
      <c r="G95" s="8"/>
      <c r="H95" s="8"/>
      <c r="I95" s="8"/>
      <c r="J95" s="8"/>
      <c r="K95" s="8"/>
      <c r="L95" s="8"/>
      <c r="M95" s="8"/>
      <c r="N95" s="8"/>
      <c r="O95" s="8"/>
      <c r="P95" s="8"/>
      <c r="Q95" s="8"/>
      <c r="R95" s="8"/>
      <c r="S95" s="8"/>
    </row>
    <row r="96" spans="1:19" ht="32.4">
      <c r="A96" s="1899"/>
      <c r="B96" s="10" t="s">
        <v>551</v>
      </c>
      <c r="C96" s="13" t="s">
        <v>251</v>
      </c>
      <c r="D96" s="8"/>
      <c r="E96" s="8"/>
      <c r="F96" s="8"/>
      <c r="G96" s="8"/>
      <c r="H96" s="8"/>
      <c r="I96" s="8"/>
      <c r="J96" s="8"/>
      <c r="K96" s="8"/>
      <c r="L96" s="8"/>
      <c r="M96" s="8"/>
      <c r="N96" s="8"/>
      <c r="O96" s="8"/>
      <c r="P96" s="8"/>
      <c r="Q96" s="8"/>
      <c r="R96" s="8"/>
      <c r="S96" s="8"/>
    </row>
    <row r="97" spans="1:19" ht="81">
      <c r="A97" s="1899"/>
      <c r="B97" s="10" t="s">
        <v>553</v>
      </c>
      <c r="C97" s="13" t="s">
        <v>2921</v>
      </c>
      <c r="D97" s="8"/>
      <c r="E97" s="8"/>
      <c r="F97" s="8"/>
      <c r="G97" s="8"/>
      <c r="H97" s="8"/>
      <c r="I97" s="8"/>
      <c r="J97" s="8"/>
      <c r="K97" s="8"/>
      <c r="L97" s="8"/>
      <c r="M97" s="8"/>
      <c r="N97" s="8"/>
      <c r="O97" s="8"/>
      <c r="P97" s="8"/>
      <c r="Q97" s="8"/>
      <c r="R97" s="8"/>
      <c r="S97" s="8"/>
    </row>
    <row r="98" spans="1:19" ht="97.2">
      <c r="A98" s="1899"/>
      <c r="B98" s="10" t="s">
        <v>555</v>
      </c>
      <c r="C98" s="13" t="s">
        <v>2922</v>
      </c>
      <c r="D98" s="8"/>
      <c r="E98" s="8"/>
      <c r="F98" s="8"/>
      <c r="G98" s="8"/>
      <c r="H98" s="8"/>
      <c r="I98" s="8"/>
      <c r="J98" s="8"/>
      <c r="K98" s="8"/>
      <c r="L98" s="8"/>
      <c r="M98" s="8"/>
      <c r="N98" s="8"/>
      <c r="O98" s="8"/>
      <c r="P98" s="8"/>
      <c r="Q98" s="8"/>
      <c r="R98" s="8"/>
      <c r="S98" s="8"/>
    </row>
    <row r="99" spans="1:19" ht="32.4">
      <c r="A99" s="1899"/>
      <c r="B99" s="10" t="s">
        <v>557</v>
      </c>
      <c r="C99" s="13" t="s">
        <v>251</v>
      </c>
      <c r="D99" s="8"/>
      <c r="E99" s="8"/>
      <c r="F99" s="8"/>
      <c r="G99" s="8"/>
      <c r="H99" s="8"/>
      <c r="I99" s="8"/>
      <c r="J99" s="8"/>
      <c r="K99" s="8"/>
      <c r="L99" s="8"/>
      <c r="M99" s="8"/>
      <c r="N99" s="8"/>
      <c r="O99" s="8"/>
      <c r="P99" s="8"/>
      <c r="Q99" s="8"/>
      <c r="R99" s="8"/>
      <c r="S99" s="8"/>
    </row>
    <row r="100" spans="1:19" ht="113.4">
      <c r="A100" s="1899"/>
      <c r="B100" s="10" t="s">
        <v>602</v>
      </c>
      <c r="C100" s="13" t="s">
        <v>2923</v>
      </c>
      <c r="D100" s="8"/>
      <c r="E100" s="8"/>
      <c r="F100" s="8"/>
      <c r="G100" s="8"/>
      <c r="H100" s="8"/>
      <c r="I100" s="8"/>
      <c r="J100" s="8"/>
      <c r="K100" s="8"/>
      <c r="L100" s="8"/>
      <c r="M100" s="8"/>
      <c r="N100" s="8"/>
      <c r="O100" s="8"/>
      <c r="P100" s="8"/>
      <c r="Q100" s="8"/>
      <c r="R100" s="8"/>
      <c r="S100" s="8"/>
    </row>
    <row r="101" spans="1:19">
      <c r="A101" s="1899"/>
      <c r="B101" s="10" t="s">
        <v>559</v>
      </c>
      <c r="C101" s="14" t="s">
        <v>1612</v>
      </c>
      <c r="D101" s="8"/>
      <c r="E101" s="8"/>
      <c r="F101" s="8"/>
      <c r="G101" s="8"/>
      <c r="H101" s="8"/>
      <c r="I101" s="8"/>
      <c r="J101" s="8"/>
      <c r="K101" s="8"/>
      <c r="L101" s="8"/>
      <c r="M101" s="8"/>
      <c r="N101" s="8"/>
      <c r="O101" s="8"/>
      <c r="P101" s="8"/>
      <c r="Q101" s="8"/>
      <c r="R101" s="8"/>
      <c r="S101" s="8"/>
    </row>
    <row r="102" spans="1:19" ht="18.600000000000001" thickBot="1">
      <c r="A102" s="1900"/>
      <c r="B102" s="19" t="s">
        <v>560</v>
      </c>
      <c r="C102" s="24" t="s">
        <v>251</v>
      </c>
      <c r="D102" s="8"/>
      <c r="E102" s="8"/>
      <c r="F102" s="8"/>
      <c r="G102" s="8"/>
      <c r="H102" s="8"/>
      <c r="I102" s="8"/>
      <c r="J102" s="8"/>
      <c r="K102" s="8"/>
      <c r="L102" s="8"/>
      <c r="M102" s="8"/>
      <c r="N102" s="8"/>
      <c r="O102" s="8"/>
      <c r="P102" s="8"/>
      <c r="Q102" s="8"/>
      <c r="R102" s="8"/>
      <c r="S102" s="8"/>
    </row>
    <row r="103" spans="1:19" ht="32.4">
      <c r="A103" s="1896" t="s">
        <v>402</v>
      </c>
      <c r="B103" s="10" t="s">
        <v>562</v>
      </c>
      <c r="C103" s="11" t="s">
        <v>2924</v>
      </c>
      <c r="D103" s="8"/>
      <c r="E103" s="8"/>
      <c r="F103" s="8"/>
      <c r="G103" s="8"/>
      <c r="H103" s="8"/>
      <c r="I103" s="8"/>
      <c r="J103" s="8"/>
      <c r="K103" s="8"/>
      <c r="L103" s="8"/>
      <c r="M103" s="8"/>
      <c r="N103" s="8"/>
      <c r="O103" s="8"/>
      <c r="P103" s="8"/>
      <c r="Q103" s="8"/>
      <c r="R103" s="8"/>
      <c r="S103" s="8"/>
    </row>
    <row r="104" spans="1:19">
      <c r="A104" s="1896"/>
      <c r="B104" s="1499" t="s">
        <v>405</v>
      </c>
      <c r="C104" s="529">
        <v>0.03</v>
      </c>
      <c r="D104" s="8"/>
      <c r="E104" s="8"/>
      <c r="F104" s="8"/>
      <c r="G104" s="8"/>
      <c r="H104" s="8"/>
      <c r="I104" s="8"/>
      <c r="J104" s="8"/>
      <c r="K104" s="8"/>
      <c r="L104" s="8"/>
      <c r="M104" s="8"/>
      <c r="N104" s="8"/>
      <c r="O104" s="8"/>
      <c r="P104" s="8"/>
      <c r="Q104" s="8"/>
      <c r="R104" s="8"/>
      <c r="S104" s="8"/>
    </row>
    <row r="105" spans="1:19">
      <c r="A105" s="1896"/>
      <c r="B105" s="1499" t="s">
        <v>406</v>
      </c>
      <c r="C105" s="602">
        <v>5.2</v>
      </c>
      <c r="D105" s="8"/>
      <c r="E105" s="8"/>
      <c r="F105" s="8"/>
      <c r="G105" s="8"/>
      <c r="H105" s="8"/>
      <c r="I105" s="8"/>
      <c r="J105" s="8"/>
      <c r="K105" s="8"/>
      <c r="L105" s="8"/>
      <c r="M105" s="8"/>
      <c r="N105" s="8"/>
      <c r="O105" s="8"/>
      <c r="P105" s="8"/>
      <c r="Q105" s="8"/>
      <c r="R105" s="8"/>
      <c r="S105" s="8"/>
    </row>
    <row r="106" spans="1:19">
      <c r="A106" s="1896"/>
      <c r="B106" s="1545" t="s">
        <v>949</v>
      </c>
      <c r="C106" s="369" t="s">
        <v>2925</v>
      </c>
      <c r="D106" s="8"/>
      <c r="E106" s="8"/>
      <c r="F106" s="8"/>
      <c r="G106" s="8"/>
      <c r="H106" s="8"/>
      <c r="I106" s="8"/>
      <c r="J106" s="8"/>
      <c r="K106" s="8"/>
      <c r="L106" s="8"/>
      <c r="M106" s="8"/>
      <c r="N106" s="8"/>
      <c r="O106" s="8"/>
      <c r="P106" s="8"/>
      <c r="Q106" s="8"/>
      <c r="R106" s="8"/>
      <c r="S106" s="8"/>
    </row>
    <row r="107" spans="1:19" ht="18.600000000000001" thickBot="1">
      <c r="A107" s="1897"/>
      <c r="B107" s="25" t="s">
        <v>951</v>
      </c>
      <c r="C107" s="1546" t="s">
        <v>301</v>
      </c>
      <c r="D107" s="8"/>
      <c r="E107" s="8"/>
      <c r="F107" s="8"/>
      <c r="G107" s="8"/>
      <c r="H107" s="8"/>
      <c r="I107" s="8"/>
      <c r="J107" s="8"/>
      <c r="K107" s="8"/>
      <c r="L107" s="8"/>
      <c r="M107" s="8"/>
      <c r="N107" s="8"/>
      <c r="O107" s="8"/>
      <c r="P107" s="8"/>
      <c r="Q107" s="8"/>
      <c r="R107" s="8"/>
      <c r="S107" s="8"/>
    </row>
    <row r="108" spans="1:19" s="135" customFormat="1">
      <c r="A108" s="1825" t="s">
        <v>410</v>
      </c>
      <c r="B108" s="1143" t="s">
        <v>411</v>
      </c>
      <c r="C108" s="1144" t="s">
        <v>414</v>
      </c>
    </row>
    <row r="109" spans="1:19" s="135" customFormat="1" ht="97.8" thickBot="1">
      <c r="A109" s="1826"/>
      <c r="B109" s="1145" t="s">
        <v>413</v>
      </c>
      <c r="C109" s="1146" t="s">
        <v>2926</v>
      </c>
    </row>
    <row r="110" spans="1:19" ht="18.600000000000001" thickBot="1">
      <c r="A110" s="1901" t="s">
        <v>570</v>
      </c>
      <c r="B110" s="2025"/>
      <c r="C110" s="603" t="s">
        <v>251</v>
      </c>
      <c r="D110" s="8"/>
      <c r="E110" s="8"/>
      <c r="F110" s="8"/>
      <c r="G110" s="8"/>
      <c r="H110" s="8"/>
      <c r="I110" s="8"/>
      <c r="J110" s="8"/>
      <c r="K110" s="8"/>
      <c r="L110" s="8"/>
      <c r="M110" s="8"/>
      <c r="N110" s="8"/>
      <c r="O110" s="8"/>
      <c r="P110" s="8"/>
      <c r="Q110" s="8"/>
      <c r="R110" s="8"/>
      <c r="S110" s="8"/>
    </row>
    <row r="111" spans="1:19" ht="235.05" customHeight="1">
      <c r="A111" s="1853" t="s">
        <v>416</v>
      </c>
      <c r="B111" s="1854"/>
      <c r="C111" s="1854"/>
      <c r="D111" s="8"/>
      <c r="E111" s="8"/>
      <c r="F111" s="8"/>
      <c r="G111" s="8"/>
      <c r="H111" s="8"/>
      <c r="I111" s="8"/>
      <c r="J111" s="8"/>
      <c r="K111" s="8"/>
      <c r="L111" s="8"/>
      <c r="M111" s="8"/>
      <c r="N111" s="8"/>
      <c r="O111" s="8"/>
      <c r="P111" s="8"/>
      <c r="Q111" s="8"/>
      <c r="R111" s="8"/>
      <c r="S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pageSetUpPr fitToPage="1"/>
  </sheetPr>
  <dimension ref="A1:T1002"/>
  <sheetViews>
    <sheetView zoomScale="75" zoomScaleNormal="75" workbookViewId="0">
      <selection sqref="A1:C1"/>
    </sheetView>
  </sheetViews>
  <sheetFormatPr defaultColWidth="11.59765625" defaultRowHeight="15" customHeight="1"/>
  <cols>
    <col min="1" max="1" width="3.59765625" style="193" customWidth="1"/>
    <col min="2" max="2" width="47.59765625" style="193" customWidth="1"/>
    <col min="3" max="3" width="47.59765625" style="562" customWidth="1"/>
    <col min="4" max="20" width="8" style="193" customWidth="1"/>
    <col min="21" max="23" width="13.09765625" style="193" customWidth="1"/>
    <col min="24" max="16384" width="11.59765625" style="193"/>
  </cols>
  <sheetData>
    <row r="1" spans="1:20" ht="20.399999999999999" thickBot="1">
      <c r="A1" s="2284" t="s">
        <v>417</v>
      </c>
      <c r="B1" s="2284"/>
      <c r="C1" s="2284"/>
      <c r="D1" s="604"/>
      <c r="E1" s="604"/>
      <c r="F1" s="604"/>
      <c r="G1" s="604"/>
      <c r="H1" s="604"/>
      <c r="I1" s="604"/>
      <c r="J1" s="604"/>
      <c r="K1" s="604"/>
      <c r="L1" s="604"/>
      <c r="M1" s="604"/>
      <c r="N1" s="604"/>
      <c r="O1" s="604"/>
      <c r="P1" s="604"/>
      <c r="Q1" s="604"/>
      <c r="R1" s="604"/>
      <c r="S1" s="604"/>
      <c r="T1" s="604"/>
    </row>
    <row r="2" spans="1:20" ht="16.8" thickBot="1">
      <c r="A2" s="2285" t="s">
        <v>418</v>
      </c>
      <c r="B2" s="2283"/>
      <c r="C2" s="567">
        <v>45456</v>
      </c>
      <c r="D2" s="604"/>
      <c r="E2" s="604"/>
      <c r="F2" s="604"/>
      <c r="G2" s="604"/>
      <c r="H2" s="604"/>
      <c r="I2" s="604"/>
      <c r="J2" s="604"/>
      <c r="K2" s="604"/>
      <c r="L2" s="604"/>
      <c r="M2" s="604"/>
      <c r="N2" s="604"/>
      <c r="O2" s="604"/>
      <c r="P2" s="604"/>
      <c r="Q2" s="604"/>
      <c r="R2" s="604"/>
      <c r="S2" s="604"/>
      <c r="T2" s="604"/>
    </row>
    <row r="3" spans="1:20" ht="16.2">
      <c r="A3" s="2286" t="s">
        <v>419</v>
      </c>
      <c r="B3" s="605" t="s">
        <v>420</v>
      </c>
      <c r="C3" s="479" t="s">
        <v>2927</v>
      </c>
      <c r="D3" s="604"/>
      <c r="E3" s="604"/>
      <c r="F3" s="604"/>
      <c r="G3" s="604"/>
      <c r="H3" s="604"/>
      <c r="I3" s="604"/>
      <c r="J3" s="604"/>
      <c r="K3" s="604"/>
      <c r="L3" s="604"/>
      <c r="M3" s="604"/>
      <c r="N3" s="604"/>
      <c r="O3" s="604"/>
      <c r="P3" s="604"/>
      <c r="Q3" s="604"/>
      <c r="R3" s="604"/>
      <c r="S3" s="604"/>
      <c r="T3" s="604"/>
    </row>
    <row r="4" spans="1:20" ht="16.2">
      <c r="A4" s="2280"/>
      <c r="B4" s="606" t="s">
        <v>422</v>
      </c>
      <c r="C4" s="480" t="s">
        <v>2928</v>
      </c>
      <c r="D4" s="604"/>
      <c r="E4" s="604"/>
      <c r="F4" s="604"/>
      <c r="G4" s="604"/>
      <c r="H4" s="604"/>
      <c r="I4" s="604"/>
      <c r="J4" s="604"/>
      <c r="K4" s="604"/>
      <c r="L4" s="604"/>
      <c r="M4" s="604"/>
      <c r="N4" s="604"/>
      <c r="O4" s="604"/>
      <c r="P4" s="604"/>
      <c r="Q4" s="604"/>
      <c r="R4" s="604"/>
      <c r="S4" s="604"/>
      <c r="T4" s="604"/>
    </row>
    <row r="5" spans="1:20" ht="16.2">
      <c r="A5" s="2280"/>
      <c r="B5" s="606" t="s">
        <v>424</v>
      </c>
      <c r="C5" s="481" t="s">
        <v>2929</v>
      </c>
      <c r="D5" s="604"/>
      <c r="E5" s="604"/>
      <c r="F5" s="604"/>
      <c r="G5" s="604"/>
      <c r="H5" s="604"/>
      <c r="I5" s="604"/>
      <c r="J5" s="604"/>
      <c r="K5" s="604"/>
      <c r="L5" s="604"/>
      <c r="M5" s="604"/>
      <c r="N5" s="604"/>
      <c r="O5" s="604"/>
      <c r="P5" s="604"/>
      <c r="Q5" s="604"/>
      <c r="R5" s="604"/>
      <c r="S5" s="604"/>
      <c r="T5" s="604"/>
    </row>
    <row r="6" spans="1:20" ht="16.2">
      <c r="A6" s="2280"/>
      <c r="B6" s="606" t="s">
        <v>252</v>
      </c>
      <c r="C6" s="482" t="s">
        <v>2928</v>
      </c>
      <c r="D6" s="604"/>
      <c r="E6" s="604"/>
      <c r="F6" s="604"/>
      <c r="G6" s="604"/>
      <c r="H6" s="604"/>
      <c r="I6" s="604"/>
      <c r="J6" s="604"/>
      <c r="K6" s="604"/>
      <c r="L6" s="604"/>
      <c r="M6" s="604"/>
      <c r="N6" s="604"/>
      <c r="O6" s="604"/>
      <c r="P6" s="604"/>
      <c r="Q6" s="604"/>
      <c r="R6" s="604"/>
      <c r="S6" s="604"/>
      <c r="T6" s="604"/>
    </row>
    <row r="7" spans="1:20" ht="16.2">
      <c r="A7" s="2280"/>
      <c r="B7" s="606" t="s">
        <v>426</v>
      </c>
      <c r="C7" s="483" t="s">
        <v>2930</v>
      </c>
      <c r="D7" s="604"/>
      <c r="E7" s="604"/>
      <c r="F7" s="604"/>
      <c r="G7" s="604"/>
      <c r="H7" s="604"/>
      <c r="I7" s="604"/>
      <c r="J7" s="604"/>
      <c r="K7" s="604"/>
      <c r="L7" s="604"/>
      <c r="M7" s="604"/>
      <c r="N7" s="604"/>
      <c r="O7" s="604"/>
      <c r="P7" s="604"/>
      <c r="Q7" s="604"/>
      <c r="R7" s="604"/>
      <c r="S7" s="604"/>
      <c r="T7" s="604"/>
    </row>
    <row r="8" spans="1:20" ht="22.2">
      <c r="A8" s="2280"/>
      <c r="B8" s="607" t="s">
        <v>428</v>
      </c>
      <c r="C8" s="536">
        <v>915677450</v>
      </c>
      <c r="D8" s="608"/>
      <c r="E8" s="608"/>
      <c r="F8" s="608"/>
      <c r="G8" s="608"/>
      <c r="H8" s="608"/>
      <c r="I8" s="608"/>
      <c r="J8" s="608"/>
      <c r="K8" s="608"/>
      <c r="L8" s="608"/>
      <c r="M8" s="608"/>
      <c r="N8" s="608"/>
      <c r="O8" s="608"/>
      <c r="P8" s="608"/>
      <c r="Q8" s="608"/>
      <c r="R8" s="608"/>
      <c r="S8" s="608"/>
      <c r="T8" s="608"/>
    </row>
    <row r="9" spans="1:20" ht="22.2">
      <c r="A9" s="2280"/>
      <c r="B9" s="607" t="s">
        <v>429</v>
      </c>
      <c r="C9" s="576">
        <v>143904058320</v>
      </c>
      <c r="D9" s="608"/>
      <c r="E9" s="608"/>
      <c r="F9" s="608"/>
      <c r="G9" s="608"/>
      <c r="H9" s="608"/>
      <c r="I9" s="608"/>
      <c r="J9" s="608"/>
      <c r="K9" s="608"/>
      <c r="L9" s="608"/>
      <c r="M9" s="608"/>
      <c r="N9" s="608"/>
      <c r="O9" s="608"/>
      <c r="P9" s="608"/>
      <c r="Q9" s="608"/>
      <c r="R9" s="608"/>
      <c r="S9" s="608"/>
      <c r="T9" s="608"/>
    </row>
    <row r="10" spans="1:20" ht="22.2">
      <c r="A10" s="2280"/>
      <c r="B10" s="606" t="s">
        <v>430</v>
      </c>
      <c r="C10" s="481" t="s">
        <v>259</v>
      </c>
      <c r="D10" s="608"/>
      <c r="E10" s="608"/>
      <c r="F10" s="608"/>
      <c r="G10" s="608"/>
      <c r="H10" s="608"/>
      <c r="I10" s="608"/>
      <c r="J10" s="608"/>
      <c r="K10" s="608"/>
      <c r="L10" s="608"/>
      <c r="M10" s="608"/>
      <c r="N10" s="608"/>
      <c r="O10" s="608"/>
      <c r="P10" s="608"/>
      <c r="Q10" s="608"/>
      <c r="R10" s="608"/>
      <c r="S10" s="608"/>
      <c r="T10" s="608"/>
    </row>
    <row r="11" spans="1:20" ht="22.2">
      <c r="A11" s="2280"/>
      <c r="B11" s="606" t="s">
        <v>432</v>
      </c>
      <c r="C11" s="482" t="s">
        <v>261</v>
      </c>
      <c r="D11" s="608"/>
      <c r="E11" s="608"/>
      <c r="F11" s="608"/>
      <c r="G11" s="608"/>
      <c r="H11" s="608"/>
      <c r="I11" s="608"/>
      <c r="J11" s="608"/>
      <c r="K11" s="608"/>
      <c r="L11" s="608"/>
      <c r="M11" s="608"/>
      <c r="N11" s="608"/>
      <c r="O11" s="608"/>
      <c r="P11" s="608"/>
      <c r="Q11" s="608"/>
      <c r="R11" s="608"/>
      <c r="S11" s="608"/>
      <c r="T11" s="608"/>
    </row>
    <row r="12" spans="1:20" ht="22.2">
      <c r="A12" s="2280"/>
      <c r="B12" s="606" t="s">
        <v>433</v>
      </c>
      <c r="C12" s="482" t="s">
        <v>263</v>
      </c>
      <c r="D12" s="608"/>
      <c r="E12" s="608"/>
      <c r="F12" s="608"/>
      <c r="G12" s="608"/>
      <c r="H12" s="608"/>
      <c r="I12" s="608"/>
      <c r="J12" s="608"/>
      <c r="K12" s="608"/>
      <c r="L12" s="608"/>
      <c r="M12" s="608"/>
      <c r="N12" s="608"/>
      <c r="O12" s="608"/>
      <c r="P12" s="608"/>
      <c r="Q12" s="608"/>
      <c r="R12" s="608"/>
      <c r="S12" s="608"/>
      <c r="T12" s="608"/>
    </row>
    <row r="13" spans="1:20" ht="22.2">
      <c r="A13" s="2280"/>
      <c r="B13" s="606" t="s">
        <v>434</v>
      </c>
      <c r="C13" s="482" t="s">
        <v>263</v>
      </c>
      <c r="D13" s="608"/>
      <c r="E13" s="608"/>
      <c r="F13" s="608"/>
      <c r="G13" s="608"/>
      <c r="H13" s="608"/>
      <c r="I13" s="608"/>
      <c r="J13" s="608"/>
      <c r="K13" s="608"/>
      <c r="L13" s="608"/>
      <c r="M13" s="608"/>
      <c r="N13" s="608"/>
      <c r="O13" s="608"/>
      <c r="P13" s="608"/>
      <c r="Q13" s="608"/>
      <c r="R13" s="608"/>
      <c r="S13" s="608"/>
      <c r="T13" s="608"/>
    </row>
    <row r="14" spans="1:20" ht="22.2">
      <c r="A14" s="2280"/>
      <c r="B14" s="606" t="s">
        <v>435</v>
      </c>
      <c r="C14" s="482" t="s">
        <v>261</v>
      </c>
      <c r="D14" s="608"/>
      <c r="E14" s="608"/>
      <c r="F14" s="608"/>
      <c r="G14" s="608"/>
      <c r="H14" s="608"/>
      <c r="I14" s="608"/>
      <c r="J14" s="608"/>
      <c r="K14" s="608"/>
      <c r="L14" s="608"/>
      <c r="M14" s="608"/>
      <c r="N14" s="608"/>
      <c r="O14" s="608"/>
      <c r="P14" s="608"/>
      <c r="Q14" s="608"/>
      <c r="R14" s="608"/>
      <c r="S14" s="608"/>
      <c r="T14" s="608"/>
    </row>
    <row r="15" spans="1:20" ht="22.2">
      <c r="A15" s="2280"/>
      <c r="B15" s="606" t="s">
        <v>436</v>
      </c>
      <c r="C15" s="482" t="s">
        <v>457</v>
      </c>
      <c r="D15" s="608"/>
      <c r="E15" s="608"/>
      <c r="F15" s="608"/>
      <c r="G15" s="608"/>
      <c r="H15" s="608"/>
      <c r="I15" s="608"/>
      <c r="J15" s="608"/>
      <c r="K15" s="608"/>
      <c r="L15" s="608"/>
      <c r="M15" s="608"/>
      <c r="N15" s="608"/>
      <c r="O15" s="608"/>
      <c r="P15" s="608"/>
      <c r="Q15" s="608"/>
      <c r="R15" s="608"/>
      <c r="S15" s="608"/>
      <c r="T15" s="608"/>
    </row>
    <row r="16" spans="1:20" ht="22.2">
      <c r="A16" s="2280"/>
      <c r="B16" s="606" t="s">
        <v>437</v>
      </c>
      <c r="C16" s="482" t="s">
        <v>457</v>
      </c>
      <c r="D16" s="608"/>
      <c r="E16" s="608"/>
      <c r="F16" s="608"/>
      <c r="G16" s="608"/>
      <c r="H16" s="608"/>
      <c r="I16" s="608"/>
      <c r="J16" s="608"/>
      <c r="K16" s="608"/>
      <c r="L16" s="608"/>
      <c r="M16" s="608"/>
      <c r="N16" s="608"/>
      <c r="O16" s="608"/>
      <c r="P16" s="608"/>
      <c r="Q16" s="608"/>
      <c r="R16" s="608"/>
      <c r="S16" s="608"/>
      <c r="T16" s="608"/>
    </row>
    <row r="17" spans="1:20" ht="22.2">
      <c r="A17" s="2280"/>
      <c r="B17" s="606" t="s">
        <v>438</v>
      </c>
      <c r="C17" s="482" t="s">
        <v>2931</v>
      </c>
      <c r="D17" s="608"/>
      <c r="E17" s="608"/>
      <c r="F17" s="608"/>
      <c r="G17" s="608"/>
      <c r="H17" s="608"/>
      <c r="I17" s="608"/>
      <c r="J17" s="608"/>
      <c r="K17" s="608"/>
      <c r="L17" s="608"/>
      <c r="M17" s="608"/>
      <c r="N17" s="608"/>
      <c r="O17" s="608"/>
      <c r="P17" s="608"/>
      <c r="Q17" s="608"/>
      <c r="R17" s="608"/>
      <c r="S17" s="608"/>
      <c r="T17" s="608"/>
    </row>
    <row r="18" spans="1:20" ht="32.4">
      <c r="A18" s="2280"/>
      <c r="B18" s="606" t="s">
        <v>270</v>
      </c>
      <c r="C18" s="482" t="s">
        <v>271</v>
      </c>
      <c r="D18" s="608"/>
      <c r="E18" s="608"/>
      <c r="F18" s="608"/>
      <c r="G18" s="608"/>
      <c r="H18" s="608"/>
      <c r="I18" s="608"/>
      <c r="J18" s="608"/>
      <c r="K18" s="608"/>
      <c r="L18" s="608"/>
      <c r="M18" s="608"/>
      <c r="N18" s="608"/>
      <c r="O18" s="608"/>
      <c r="P18" s="608"/>
      <c r="Q18" s="608"/>
      <c r="R18" s="608"/>
      <c r="S18" s="608"/>
      <c r="T18" s="608"/>
    </row>
    <row r="19" spans="1:20" ht="22.2">
      <c r="A19" s="2280"/>
      <c r="B19" s="606" t="s">
        <v>440</v>
      </c>
      <c r="C19" s="482" t="s">
        <v>301</v>
      </c>
      <c r="D19" s="608"/>
      <c r="E19" s="608"/>
      <c r="F19" s="608"/>
      <c r="G19" s="608"/>
      <c r="H19" s="608"/>
      <c r="I19" s="608"/>
      <c r="J19" s="608"/>
      <c r="K19" s="608"/>
      <c r="L19" s="608"/>
      <c r="M19" s="608"/>
      <c r="N19" s="608"/>
      <c r="O19" s="608"/>
      <c r="P19" s="608"/>
      <c r="Q19" s="608"/>
      <c r="R19" s="608"/>
      <c r="S19" s="608"/>
      <c r="T19" s="608"/>
    </row>
    <row r="20" spans="1:20" ht="32.4">
      <c r="A20" s="2280"/>
      <c r="B20" s="606" t="s">
        <v>441</v>
      </c>
      <c r="C20" s="482" t="s">
        <v>261</v>
      </c>
      <c r="D20" s="608"/>
      <c r="E20" s="608"/>
      <c r="F20" s="608"/>
      <c r="G20" s="608"/>
      <c r="H20" s="608"/>
      <c r="I20" s="608"/>
      <c r="J20" s="608"/>
      <c r="K20" s="608"/>
      <c r="L20" s="608"/>
      <c r="M20" s="608"/>
      <c r="N20" s="608"/>
      <c r="O20" s="608"/>
      <c r="P20" s="608"/>
      <c r="Q20" s="608"/>
      <c r="R20" s="608"/>
      <c r="S20" s="608"/>
      <c r="T20" s="608"/>
    </row>
    <row r="21" spans="1:20" ht="22.2">
      <c r="A21" s="2280"/>
      <c r="B21" s="606" t="s">
        <v>442</v>
      </c>
      <c r="C21" s="482" t="s">
        <v>301</v>
      </c>
      <c r="D21" s="608"/>
      <c r="E21" s="608"/>
      <c r="F21" s="608"/>
      <c r="G21" s="608"/>
      <c r="H21" s="608"/>
      <c r="I21" s="608"/>
      <c r="J21" s="608"/>
      <c r="K21" s="608"/>
      <c r="L21" s="608"/>
      <c r="M21" s="608"/>
      <c r="N21" s="608"/>
      <c r="O21" s="608"/>
      <c r="P21" s="608"/>
      <c r="Q21" s="608"/>
      <c r="R21" s="608"/>
      <c r="S21" s="608"/>
      <c r="T21" s="608"/>
    </row>
    <row r="22" spans="1:20" ht="22.2">
      <c r="A22" s="2280"/>
      <c r="B22" s="606" t="s">
        <v>443</v>
      </c>
      <c r="C22" s="482" t="s">
        <v>301</v>
      </c>
      <c r="D22" s="608"/>
      <c r="E22" s="608"/>
      <c r="F22" s="608"/>
      <c r="G22" s="608"/>
      <c r="H22" s="608"/>
      <c r="I22" s="608"/>
      <c r="J22" s="608"/>
      <c r="K22" s="608"/>
      <c r="L22" s="608"/>
      <c r="M22" s="608"/>
      <c r="N22" s="608"/>
      <c r="O22" s="608"/>
      <c r="P22" s="608"/>
      <c r="Q22" s="608"/>
      <c r="R22" s="608"/>
      <c r="S22" s="608"/>
      <c r="T22" s="608"/>
    </row>
    <row r="23" spans="1:20" ht="22.2">
      <c r="A23" s="2280"/>
      <c r="B23" s="606" t="s">
        <v>444</v>
      </c>
      <c r="C23" s="482" t="s">
        <v>301</v>
      </c>
      <c r="D23" s="608"/>
      <c r="E23" s="608"/>
      <c r="F23" s="608"/>
      <c r="G23" s="608"/>
      <c r="H23" s="608"/>
      <c r="I23" s="608"/>
      <c r="J23" s="608"/>
      <c r="K23" s="608"/>
      <c r="L23" s="608"/>
      <c r="M23" s="608"/>
      <c r="N23" s="608"/>
      <c r="O23" s="608"/>
      <c r="P23" s="608"/>
      <c r="Q23" s="608"/>
      <c r="R23" s="608"/>
      <c r="S23" s="608"/>
      <c r="T23" s="608"/>
    </row>
    <row r="24" spans="1:20" ht="22.2">
      <c r="A24" s="2280"/>
      <c r="B24" s="606" t="s">
        <v>446</v>
      </c>
      <c r="C24" s="482" t="s">
        <v>301</v>
      </c>
      <c r="D24" s="608"/>
      <c r="E24" s="608"/>
      <c r="F24" s="608"/>
      <c r="G24" s="608"/>
      <c r="H24" s="608"/>
      <c r="I24" s="608"/>
      <c r="J24" s="608"/>
      <c r="K24" s="608"/>
      <c r="L24" s="608"/>
      <c r="M24" s="608"/>
      <c r="N24" s="608"/>
      <c r="O24" s="608"/>
      <c r="P24" s="608"/>
      <c r="Q24" s="608"/>
      <c r="R24" s="608"/>
      <c r="S24" s="608"/>
      <c r="T24" s="608"/>
    </row>
    <row r="25" spans="1:20" ht="22.2">
      <c r="A25" s="2280"/>
      <c r="B25" s="606" t="s">
        <v>447</v>
      </c>
      <c r="C25" s="482" t="s">
        <v>280</v>
      </c>
      <c r="D25" s="608"/>
      <c r="E25" s="608"/>
      <c r="F25" s="608"/>
      <c r="G25" s="608"/>
      <c r="H25" s="608"/>
      <c r="I25" s="608"/>
      <c r="J25" s="608"/>
      <c r="K25" s="608"/>
      <c r="L25" s="608"/>
      <c r="M25" s="608"/>
      <c r="N25" s="608"/>
      <c r="O25" s="608"/>
      <c r="P25" s="608"/>
      <c r="Q25" s="608"/>
      <c r="R25" s="608"/>
      <c r="S25" s="608"/>
      <c r="T25" s="608"/>
    </row>
    <row r="26" spans="1:20" ht="22.2">
      <c r="A26" s="2280"/>
      <c r="B26" s="606" t="s">
        <v>448</v>
      </c>
      <c r="C26" s="482" t="s">
        <v>301</v>
      </c>
      <c r="D26" s="608"/>
      <c r="E26" s="608"/>
      <c r="F26" s="608"/>
      <c r="G26" s="608"/>
      <c r="H26" s="608"/>
      <c r="I26" s="608"/>
      <c r="J26" s="608"/>
      <c r="K26" s="608"/>
      <c r="L26" s="608"/>
      <c r="M26" s="608"/>
      <c r="N26" s="608"/>
      <c r="O26" s="608"/>
      <c r="P26" s="608"/>
      <c r="Q26" s="608"/>
      <c r="R26" s="608"/>
      <c r="S26" s="608"/>
      <c r="T26" s="608"/>
    </row>
    <row r="27" spans="1:20" ht="22.2">
      <c r="A27" s="2280"/>
      <c r="B27" s="606" t="s">
        <v>449</v>
      </c>
      <c r="C27" s="482" t="s">
        <v>283</v>
      </c>
      <c r="D27" s="608"/>
      <c r="E27" s="608"/>
      <c r="F27" s="608"/>
      <c r="G27" s="608"/>
      <c r="H27" s="608"/>
      <c r="I27" s="608"/>
      <c r="J27" s="608"/>
      <c r="K27" s="608"/>
      <c r="L27" s="608"/>
      <c r="M27" s="608"/>
      <c r="N27" s="608"/>
      <c r="O27" s="608"/>
      <c r="P27" s="608"/>
      <c r="Q27" s="608"/>
      <c r="R27" s="608"/>
      <c r="S27" s="608"/>
      <c r="T27" s="608"/>
    </row>
    <row r="28" spans="1:20" ht="22.2">
      <c r="A28" s="2280"/>
      <c r="B28" s="606" t="s">
        <v>450</v>
      </c>
      <c r="C28" s="482" t="s">
        <v>285</v>
      </c>
      <c r="D28" s="608"/>
      <c r="E28" s="608"/>
      <c r="F28" s="608"/>
      <c r="G28" s="608"/>
      <c r="H28" s="608"/>
      <c r="I28" s="608"/>
      <c r="J28" s="608"/>
      <c r="K28" s="608"/>
      <c r="L28" s="608"/>
      <c r="M28" s="608"/>
      <c r="N28" s="608"/>
      <c r="O28" s="608"/>
      <c r="P28" s="608"/>
      <c r="Q28" s="608"/>
      <c r="R28" s="608"/>
      <c r="S28" s="608"/>
      <c r="T28" s="608"/>
    </row>
    <row r="29" spans="1:20" ht="48.6">
      <c r="A29" s="2280"/>
      <c r="B29" s="606" t="s">
        <v>451</v>
      </c>
      <c r="C29" s="482" t="s">
        <v>452</v>
      </c>
      <c r="D29" s="608"/>
      <c r="E29" s="608"/>
      <c r="F29" s="608"/>
      <c r="G29" s="608"/>
      <c r="H29" s="608"/>
      <c r="I29" s="608"/>
      <c r="J29" s="608"/>
      <c r="K29" s="608"/>
      <c r="L29" s="608"/>
      <c r="M29" s="608"/>
      <c r="N29" s="608"/>
      <c r="O29" s="608"/>
      <c r="P29" s="608"/>
      <c r="Q29" s="608"/>
      <c r="R29" s="608"/>
      <c r="S29" s="608"/>
      <c r="T29" s="608"/>
    </row>
    <row r="30" spans="1:20" ht="113.4">
      <c r="A30" s="2280"/>
      <c r="B30" s="606" t="s">
        <v>453</v>
      </c>
      <c r="C30" s="482" t="s">
        <v>2932</v>
      </c>
      <c r="D30" s="608"/>
      <c r="E30" s="608"/>
      <c r="F30" s="608"/>
      <c r="G30" s="608"/>
      <c r="H30" s="608"/>
      <c r="I30" s="608"/>
      <c r="J30" s="608"/>
      <c r="K30" s="608"/>
      <c r="L30" s="608"/>
      <c r="M30" s="608"/>
      <c r="N30" s="608"/>
      <c r="O30" s="608"/>
      <c r="P30" s="608"/>
      <c r="Q30" s="608"/>
      <c r="R30" s="608"/>
      <c r="S30" s="608"/>
      <c r="T30" s="608"/>
    </row>
    <row r="31" spans="1:20" ht="22.2">
      <c r="A31" s="2280"/>
      <c r="B31" s="606" t="s">
        <v>455</v>
      </c>
      <c r="C31" s="482" t="s">
        <v>1963</v>
      </c>
      <c r="D31" s="608"/>
      <c r="E31" s="608"/>
      <c r="F31" s="608"/>
      <c r="G31" s="608"/>
      <c r="H31" s="608"/>
      <c r="I31" s="608"/>
      <c r="J31" s="608"/>
      <c r="K31" s="608"/>
      <c r="L31" s="608"/>
      <c r="M31" s="608"/>
      <c r="N31" s="608"/>
      <c r="O31" s="608"/>
      <c r="P31" s="608"/>
      <c r="Q31" s="608"/>
      <c r="R31" s="608"/>
      <c r="S31" s="608"/>
      <c r="T31" s="608"/>
    </row>
    <row r="32" spans="1:20" ht="33" thickBot="1">
      <c r="A32" s="2281"/>
      <c r="B32" s="609" t="s">
        <v>292</v>
      </c>
      <c r="C32" s="479" t="s">
        <v>301</v>
      </c>
      <c r="D32" s="608"/>
      <c r="E32" s="608"/>
      <c r="F32" s="608"/>
      <c r="G32" s="608"/>
      <c r="H32" s="608"/>
      <c r="I32" s="608"/>
      <c r="J32" s="608"/>
      <c r="K32" s="608"/>
      <c r="L32" s="608"/>
      <c r="M32" s="608"/>
      <c r="N32" s="608"/>
      <c r="O32" s="608"/>
      <c r="P32" s="608"/>
      <c r="Q32" s="608"/>
      <c r="R32" s="608"/>
      <c r="S32" s="608"/>
      <c r="T32" s="608"/>
    </row>
    <row r="33" spans="1:20" ht="22.2">
      <c r="A33" s="2279" t="s">
        <v>458</v>
      </c>
      <c r="B33" s="605" t="s">
        <v>459</v>
      </c>
      <c r="C33" s="484" t="s">
        <v>2928</v>
      </c>
      <c r="D33" s="608"/>
      <c r="E33" s="608"/>
      <c r="F33" s="608"/>
      <c r="G33" s="608"/>
      <c r="H33" s="608"/>
      <c r="I33" s="608"/>
      <c r="J33" s="608"/>
      <c r="K33" s="608"/>
      <c r="L33" s="608"/>
      <c r="M33" s="608"/>
      <c r="N33" s="608"/>
      <c r="O33" s="608"/>
      <c r="P33" s="608"/>
      <c r="Q33" s="608"/>
      <c r="R33" s="608"/>
      <c r="S33" s="608"/>
      <c r="T33" s="608"/>
    </row>
    <row r="34" spans="1:20" ht="22.2">
      <c r="A34" s="2280"/>
      <c r="B34" s="606" t="s">
        <v>460</v>
      </c>
      <c r="C34" s="482" t="s">
        <v>2933</v>
      </c>
      <c r="D34" s="608"/>
      <c r="E34" s="608"/>
      <c r="F34" s="608"/>
      <c r="G34" s="608"/>
      <c r="H34" s="608"/>
      <c r="I34" s="608"/>
      <c r="J34" s="608"/>
      <c r="K34" s="608"/>
      <c r="L34" s="608"/>
      <c r="M34" s="608"/>
      <c r="N34" s="608"/>
      <c r="O34" s="608"/>
      <c r="P34" s="608"/>
      <c r="Q34" s="608"/>
      <c r="R34" s="608"/>
      <c r="S34" s="608"/>
      <c r="T34" s="608"/>
    </row>
    <row r="35" spans="1:20" ht="22.2">
      <c r="A35" s="2280"/>
      <c r="B35" s="606" t="s">
        <v>462</v>
      </c>
      <c r="C35" s="482" t="s">
        <v>298</v>
      </c>
      <c r="D35" s="608"/>
      <c r="E35" s="608"/>
      <c r="F35" s="608"/>
      <c r="G35" s="608"/>
      <c r="H35" s="608"/>
      <c r="I35" s="608"/>
      <c r="J35" s="608"/>
      <c r="K35" s="608"/>
      <c r="L35" s="608"/>
      <c r="M35" s="608"/>
      <c r="N35" s="608"/>
      <c r="O35" s="608"/>
      <c r="P35" s="608"/>
      <c r="Q35" s="608"/>
      <c r="R35" s="608"/>
      <c r="S35" s="608"/>
      <c r="T35" s="608"/>
    </row>
    <row r="36" spans="1:20" ht="22.2">
      <c r="A36" s="2280"/>
      <c r="B36" s="606" t="s">
        <v>463</v>
      </c>
      <c r="C36" s="482" t="s">
        <v>301</v>
      </c>
      <c r="D36" s="608"/>
      <c r="E36" s="608"/>
      <c r="F36" s="608"/>
      <c r="G36" s="608"/>
      <c r="H36" s="608"/>
      <c r="I36" s="608"/>
      <c r="J36" s="608"/>
      <c r="K36" s="608"/>
      <c r="L36" s="608"/>
      <c r="M36" s="608"/>
      <c r="N36" s="608"/>
      <c r="O36" s="608"/>
      <c r="P36" s="608"/>
      <c r="Q36" s="608"/>
      <c r="R36" s="608"/>
      <c r="S36" s="608"/>
      <c r="T36" s="608"/>
    </row>
    <row r="37" spans="1:20" ht="22.2">
      <c r="A37" s="2280"/>
      <c r="B37" s="606" t="s">
        <v>464</v>
      </c>
      <c r="C37" s="482" t="s">
        <v>301</v>
      </c>
      <c r="D37" s="608"/>
      <c r="E37" s="608"/>
      <c r="F37" s="608"/>
      <c r="G37" s="608"/>
      <c r="H37" s="608"/>
      <c r="I37" s="608"/>
      <c r="J37" s="608"/>
      <c r="K37" s="608"/>
      <c r="L37" s="608"/>
      <c r="M37" s="608"/>
      <c r="N37" s="608"/>
      <c r="O37" s="608"/>
      <c r="P37" s="608"/>
      <c r="Q37" s="608"/>
      <c r="R37" s="608"/>
      <c r="S37" s="608"/>
      <c r="T37" s="608"/>
    </row>
    <row r="38" spans="1:20" ht="22.8" thickBot="1">
      <c r="A38" s="2281"/>
      <c r="B38" s="610" t="s">
        <v>465</v>
      </c>
      <c r="C38" s="485" t="s">
        <v>263</v>
      </c>
      <c r="D38" s="608"/>
      <c r="E38" s="608"/>
      <c r="F38" s="608"/>
      <c r="G38" s="608"/>
      <c r="H38" s="608"/>
      <c r="I38" s="608"/>
      <c r="J38" s="608"/>
      <c r="K38" s="608"/>
      <c r="L38" s="608"/>
      <c r="M38" s="608"/>
      <c r="N38" s="608"/>
      <c r="O38" s="608"/>
      <c r="P38" s="608"/>
      <c r="Q38" s="608"/>
      <c r="R38" s="608"/>
      <c r="S38" s="608"/>
      <c r="T38" s="608"/>
    </row>
    <row r="39" spans="1:20" ht="22.2">
      <c r="A39" s="2279" t="s">
        <v>466</v>
      </c>
      <c r="B39" s="605" t="s">
        <v>467</v>
      </c>
      <c r="C39" s="484" t="s">
        <v>263</v>
      </c>
      <c r="D39" s="608"/>
      <c r="E39" s="608"/>
      <c r="F39" s="608"/>
      <c r="G39" s="608"/>
      <c r="H39" s="608"/>
      <c r="I39" s="608"/>
      <c r="J39" s="608"/>
      <c r="K39" s="608"/>
      <c r="L39" s="608"/>
      <c r="M39" s="608"/>
      <c r="N39" s="608"/>
      <c r="O39" s="608"/>
      <c r="P39" s="608"/>
      <c r="Q39" s="608"/>
      <c r="R39" s="608"/>
      <c r="S39" s="608"/>
      <c r="T39" s="608"/>
    </row>
    <row r="40" spans="1:20" ht="22.2">
      <c r="A40" s="2280"/>
      <c r="B40" s="606" t="s">
        <v>468</v>
      </c>
      <c r="C40" s="482" t="s">
        <v>2934</v>
      </c>
      <c r="D40" s="608"/>
      <c r="E40" s="608"/>
      <c r="F40" s="608"/>
      <c r="G40" s="608"/>
      <c r="H40" s="608"/>
      <c r="I40" s="608"/>
      <c r="J40" s="608"/>
      <c r="K40" s="608"/>
      <c r="L40" s="608"/>
      <c r="M40" s="608"/>
      <c r="N40" s="608"/>
      <c r="O40" s="608"/>
      <c r="P40" s="608"/>
      <c r="Q40" s="608"/>
      <c r="R40" s="608"/>
      <c r="S40" s="608"/>
      <c r="T40" s="608"/>
    </row>
    <row r="41" spans="1:20" ht="48.6">
      <c r="A41" s="2280"/>
      <c r="B41" s="606" t="s">
        <v>469</v>
      </c>
      <c r="C41" s="482" t="s">
        <v>2935</v>
      </c>
      <c r="D41" s="608"/>
      <c r="E41" s="608"/>
      <c r="F41" s="608"/>
      <c r="G41" s="608"/>
      <c r="H41" s="608"/>
      <c r="I41" s="608"/>
      <c r="J41" s="608"/>
      <c r="K41" s="608"/>
      <c r="L41" s="608"/>
      <c r="M41" s="608"/>
      <c r="N41" s="608"/>
      <c r="O41" s="608"/>
      <c r="P41" s="608"/>
      <c r="Q41" s="608"/>
      <c r="R41" s="608"/>
      <c r="S41" s="608"/>
      <c r="T41" s="608"/>
    </row>
    <row r="42" spans="1:20" ht="22.2">
      <c r="A42" s="2280"/>
      <c r="B42" s="606" t="s">
        <v>470</v>
      </c>
      <c r="C42" s="482" t="s">
        <v>756</v>
      </c>
      <c r="D42" s="608"/>
      <c r="E42" s="608"/>
      <c r="F42" s="608"/>
      <c r="G42" s="608"/>
      <c r="H42" s="608"/>
      <c r="I42" s="608"/>
      <c r="J42" s="608"/>
      <c r="K42" s="608"/>
      <c r="L42" s="608"/>
      <c r="M42" s="608"/>
      <c r="N42" s="608"/>
      <c r="O42" s="608"/>
      <c r="P42" s="608"/>
      <c r="Q42" s="608"/>
      <c r="R42" s="608"/>
      <c r="S42" s="608"/>
      <c r="T42" s="608"/>
    </row>
    <row r="43" spans="1:20" ht="22.2">
      <c r="A43" s="2280"/>
      <c r="B43" s="606" t="s">
        <v>471</v>
      </c>
      <c r="C43" s="611" t="s">
        <v>2936</v>
      </c>
      <c r="D43" s="608"/>
      <c r="E43" s="608"/>
      <c r="F43" s="608"/>
      <c r="G43" s="608"/>
      <c r="H43" s="608"/>
      <c r="I43" s="608"/>
      <c r="J43" s="608"/>
      <c r="K43" s="608"/>
      <c r="L43" s="608"/>
      <c r="M43" s="608"/>
      <c r="N43" s="608"/>
      <c r="O43" s="608"/>
      <c r="P43" s="608"/>
      <c r="Q43" s="608"/>
      <c r="R43" s="608"/>
      <c r="S43" s="608"/>
      <c r="T43" s="608"/>
    </row>
    <row r="44" spans="1:20" ht="33" thickBot="1">
      <c r="A44" s="2281"/>
      <c r="B44" s="612" t="s">
        <v>472</v>
      </c>
      <c r="C44" s="485" t="s">
        <v>2937</v>
      </c>
      <c r="D44" s="608"/>
      <c r="E44" s="608"/>
      <c r="F44" s="608"/>
      <c r="G44" s="608"/>
      <c r="H44" s="608"/>
      <c r="I44" s="608"/>
      <c r="J44" s="608"/>
      <c r="K44" s="608"/>
      <c r="L44" s="608"/>
      <c r="M44" s="608"/>
      <c r="N44" s="608"/>
      <c r="O44" s="608"/>
      <c r="P44" s="608"/>
      <c r="Q44" s="608"/>
      <c r="R44" s="608"/>
      <c r="S44" s="608"/>
      <c r="T44" s="608"/>
    </row>
    <row r="45" spans="1:20" ht="22.2">
      <c r="A45" s="2279" t="s">
        <v>473</v>
      </c>
      <c r="B45" s="605" t="s">
        <v>474</v>
      </c>
      <c r="C45" s="484" t="s">
        <v>263</v>
      </c>
      <c r="D45" s="608"/>
      <c r="E45" s="608"/>
      <c r="F45" s="608"/>
      <c r="G45" s="608"/>
      <c r="H45" s="608"/>
      <c r="I45" s="608"/>
      <c r="J45" s="608"/>
      <c r="K45" s="608"/>
      <c r="L45" s="608"/>
      <c r="M45" s="608"/>
      <c r="N45" s="608"/>
      <c r="O45" s="608"/>
      <c r="P45" s="608"/>
      <c r="Q45" s="608"/>
      <c r="R45" s="608"/>
      <c r="S45" s="608"/>
      <c r="T45" s="608"/>
    </row>
    <row r="46" spans="1:20" ht="97.2">
      <c r="A46" s="2280"/>
      <c r="B46" s="606" t="s">
        <v>475</v>
      </c>
      <c r="C46" s="482" t="s">
        <v>2938</v>
      </c>
      <c r="D46" s="608"/>
      <c r="E46" s="608"/>
      <c r="F46" s="608"/>
      <c r="G46" s="608"/>
      <c r="H46" s="608"/>
      <c r="I46" s="608"/>
      <c r="J46" s="608"/>
      <c r="K46" s="608"/>
      <c r="L46" s="608"/>
      <c r="M46" s="608"/>
      <c r="N46" s="608"/>
      <c r="O46" s="608"/>
      <c r="P46" s="608"/>
      <c r="Q46" s="608"/>
      <c r="R46" s="608"/>
      <c r="S46" s="608"/>
      <c r="T46" s="608"/>
    </row>
    <row r="47" spans="1:20" ht="33" thickBot="1">
      <c r="A47" s="2281"/>
      <c r="B47" s="610" t="s">
        <v>477</v>
      </c>
      <c r="C47" s="20" t="s">
        <v>2939</v>
      </c>
      <c r="D47" s="608"/>
      <c r="E47" s="608"/>
      <c r="F47" s="608"/>
      <c r="G47" s="608"/>
      <c r="H47" s="608"/>
      <c r="I47" s="608"/>
      <c r="J47" s="608"/>
      <c r="K47" s="608"/>
      <c r="L47" s="608"/>
      <c r="M47" s="608"/>
      <c r="N47" s="608"/>
      <c r="O47" s="608"/>
      <c r="P47" s="608"/>
      <c r="Q47" s="608"/>
      <c r="R47" s="608"/>
      <c r="S47" s="608"/>
      <c r="T47" s="608"/>
    </row>
    <row r="48" spans="1:20" ht="22.2">
      <c r="A48" s="2279" t="s">
        <v>479</v>
      </c>
      <c r="B48" s="609" t="s">
        <v>480</v>
      </c>
      <c r="C48" s="479" t="s">
        <v>263</v>
      </c>
      <c r="D48" s="608"/>
      <c r="E48" s="608"/>
      <c r="F48" s="608"/>
      <c r="G48" s="608"/>
      <c r="H48" s="608"/>
      <c r="I48" s="608"/>
      <c r="J48" s="608"/>
      <c r="K48" s="608"/>
      <c r="L48" s="608"/>
      <c r="M48" s="608"/>
      <c r="N48" s="608"/>
      <c r="O48" s="608"/>
      <c r="P48" s="608"/>
      <c r="Q48" s="608"/>
      <c r="R48" s="608"/>
      <c r="S48" s="608"/>
      <c r="T48" s="608"/>
    </row>
    <row r="49" spans="1:20" ht="22.2">
      <c r="A49" s="2280"/>
      <c r="B49" s="606" t="s">
        <v>481</v>
      </c>
      <c r="C49" s="482" t="s">
        <v>2940</v>
      </c>
      <c r="D49" s="608"/>
      <c r="E49" s="608"/>
      <c r="F49" s="608"/>
      <c r="G49" s="608"/>
      <c r="H49" s="608"/>
      <c r="I49" s="608"/>
      <c r="J49" s="608"/>
      <c r="K49" s="608"/>
      <c r="L49" s="608"/>
      <c r="M49" s="608"/>
      <c r="N49" s="608"/>
      <c r="O49" s="608"/>
      <c r="P49" s="608"/>
      <c r="Q49" s="608"/>
      <c r="R49" s="608"/>
      <c r="S49" s="608"/>
      <c r="T49" s="608"/>
    </row>
    <row r="50" spans="1:20" ht="22.2">
      <c r="A50" s="2280"/>
      <c r="B50" s="606" t="s">
        <v>483</v>
      </c>
      <c r="C50" s="482" t="s">
        <v>2941</v>
      </c>
      <c r="D50" s="608"/>
      <c r="E50" s="608"/>
      <c r="F50" s="608"/>
      <c r="G50" s="608"/>
      <c r="H50" s="608"/>
      <c r="I50" s="608"/>
      <c r="J50" s="608"/>
      <c r="K50" s="608"/>
      <c r="L50" s="608"/>
      <c r="M50" s="608"/>
      <c r="N50" s="608"/>
      <c r="O50" s="608"/>
      <c r="P50" s="608"/>
      <c r="Q50" s="608"/>
      <c r="R50" s="608"/>
      <c r="S50" s="608"/>
      <c r="T50" s="608"/>
    </row>
    <row r="51" spans="1:20" ht="22.2">
      <c r="A51" s="2280"/>
      <c r="B51" s="606" t="s">
        <v>485</v>
      </c>
      <c r="C51" s="482" t="s">
        <v>2003</v>
      </c>
      <c r="D51" s="608"/>
      <c r="E51" s="608"/>
      <c r="F51" s="608"/>
      <c r="G51" s="608"/>
      <c r="H51" s="608"/>
      <c r="I51" s="608"/>
      <c r="J51" s="608"/>
      <c r="K51" s="608"/>
      <c r="L51" s="608"/>
      <c r="M51" s="608"/>
      <c r="N51" s="608"/>
      <c r="O51" s="608"/>
      <c r="P51" s="608"/>
      <c r="Q51" s="608"/>
      <c r="R51" s="608"/>
      <c r="S51" s="608"/>
      <c r="T51" s="608"/>
    </row>
    <row r="52" spans="1:20" ht="48.6">
      <c r="A52" s="2280"/>
      <c r="B52" s="606" t="s">
        <v>487</v>
      </c>
      <c r="C52" s="482" t="s">
        <v>2942</v>
      </c>
      <c r="D52" s="608"/>
      <c r="E52" s="608"/>
      <c r="F52" s="608"/>
      <c r="G52" s="608"/>
      <c r="H52" s="608"/>
      <c r="I52" s="608"/>
      <c r="J52" s="608"/>
      <c r="K52" s="608"/>
      <c r="L52" s="608"/>
      <c r="M52" s="608"/>
      <c r="N52" s="608"/>
      <c r="O52" s="608"/>
      <c r="P52" s="608"/>
      <c r="Q52" s="608"/>
      <c r="R52" s="608"/>
      <c r="S52" s="608"/>
      <c r="T52" s="608"/>
    </row>
    <row r="53" spans="1:20" ht="162">
      <c r="A53" s="2280"/>
      <c r="B53" s="606" t="s">
        <v>489</v>
      </c>
      <c r="C53" s="482" t="s">
        <v>2943</v>
      </c>
      <c r="D53" s="608"/>
      <c r="E53" s="608"/>
      <c r="F53" s="608"/>
      <c r="G53" s="608"/>
      <c r="H53" s="608"/>
      <c r="I53" s="608"/>
      <c r="J53" s="608"/>
      <c r="K53" s="608"/>
      <c r="L53" s="608"/>
      <c r="M53" s="608"/>
      <c r="N53" s="608"/>
      <c r="O53" s="608"/>
      <c r="P53" s="608"/>
      <c r="Q53" s="608"/>
      <c r="R53" s="608"/>
      <c r="S53" s="608"/>
      <c r="T53" s="608"/>
    </row>
    <row r="54" spans="1:20" ht="32.4">
      <c r="A54" s="2280"/>
      <c r="B54" s="606" t="s">
        <v>491</v>
      </c>
      <c r="C54" s="482" t="s">
        <v>2944</v>
      </c>
      <c r="D54" s="608"/>
      <c r="E54" s="608"/>
      <c r="F54" s="608"/>
      <c r="G54" s="608"/>
      <c r="H54" s="608"/>
      <c r="I54" s="608"/>
      <c r="J54" s="608"/>
      <c r="K54" s="608"/>
      <c r="L54" s="608"/>
      <c r="M54" s="608"/>
      <c r="N54" s="608"/>
      <c r="O54" s="608"/>
      <c r="P54" s="608"/>
      <c r="Q54" s="608"/>
      <c r="R54" s="608"/>
      <c r="S54" s="608"/>
      <c r="T54" s="608"/>
    </row>
    <row r="55" spans="1:20" ht="22.2">
      <c r="A55" s="2280"/>
      <c r="B55" s="606" t="s">
        <v>493</v>
      </c>
      <c r="C55" s="482" t="s">
        <v>2945</v>
      </c>
      <c r="D55" s="608"/>
      <c r="E55" s="608"/>
      <c r="F55" s="608"/>
      <c r="G55" s="608"/>
      <c r="H55" s="608"/>
      <c r="I55" s="608"/>
      <c r="J55" s="608"/>
      <c r="K55" s="608"/>
      <c r="L55" s="608"/>
      <c r="M55" s="608"/>
      <c r="N55" s="608"/>
      <c r="O55" s="608"/>
      <c r="P55" s="608"/>
      <c r="Q55" s="608"/>
      <c r="R55" s="608"/>
      <c r="S55" s="608"/>
      <c r="T55" s="608"/>
    </row>
    <row r="56" spans="1:20" ht="22.2">
      <c r="A56" s="2280"/>
      <c r="B56" s="606" t="s">
        <v>495</v>
      </c>
      <c r="C56" s="482" t="s">
        <v>333</v>
      </c>
      <c r="D56" s="608"/>
      <c r="E56" s="608"/>
      <c r="F56" s="608"/>
      <c r="G56" s="608"/>
      <c r="H56" s="608"/>
      <c r="I56" s="608"/>
      <c r="J56" s="608"/>
      <c r="K56" s="608"/>
      <c r="L56" s="608"/>
      <c r="M56" s="608"/>
      <c r="N56" s="608"/>
      <c r="O56" s="608"/>
      <c r="P56" s="608"/>
      <c r="Q56" s="608"/>
      <c r="R56" s="608"/>
      <c r="S56" s="608"/>
      <c r="T56" s="608"/>
    </row>
    <row r="57" spans="1:20" ht="22.2">
      <c r="A57" s="2280"/>
      <c r="B57" s="606" t="s">
        <v>496</v>
      </c>
      <c r="C57" s="482" t="s">
        <v>301</v>
      </c>
      <c r="D57" s="608"/>
      <c r="E57" s="608"/>
      <c r="F57" s="608"/>
      <c r="G57" s="608"/>
      <c r="H57" s="608"/>
      <c r="I57" s="608"/>
      <c r="J57" s="608"/>
      <c r="K57" s="608"/>
      <c r="L57" s="608"/>
      <c r="M57" s="608"/>
      <c r="N57" s="608"/>
      <c r="O57" s="608"/>
      <c r="P57" s="608"/>
      <c r="Q57" s="608"/>
      <c r="R57" s="608"/>
      <c r="S57" s="608"/>
      <c r="T57" s="608"/>
    </row>
    <row r="58" spans="1:20" ht="22.2">
      <c r="A58" s="2280"/>
      <c r="B58" s="606" t="s">
        <v>497</v>
      </c>
      <c r="C58" s="486" t="s">
        <v>301</v>
      </c>
      <c r="D58" s="608"/>
      <c r="E58" s="608"/>
      <c r="F58" s="608"/>
      <c r="G58" s="608"/>
      <c r="H58" s="608"/>
      <c r="I58" s="608"/>
      <c r="J58" s="608"/>
      <c r="K58" s="608"/>
      <c r="L58" s="608"/>
      <c r="M58" s="608"/>
      <c r="N58" s="608"/>
      <c r="O58" s="608"/>
      <c r="P58" s="608"/>
      <c r="Q58" s="608"/>
      <c r="R58" s="608"/>
      <c r="S58" s="608"/>
      <c r="T58" s="608"/>
    </row>
    <row r="59" spans="1:20" ht="22.2">
      <c r="A59" s="2280"/>
      <c r="B59" s="606" t="s">
        <v>498</v>
      </c>
      <c r="C59" s="578" t="s">
        <v>2946</v>
      </c>
      <c r="D59" s="608"/>
      <c r="E59" s="608"/>
      <c r="F59" s="608"/>
      <c r="G59" s="608"/>
      <c r="H59" s="608"/>
      <c r="I59" s="608"/>
      <c r="J59" s="608"/>
      <c r="K59" s="608"/>
      <c r="L59" s="608"/>
      <c r="M59" s="608"/>
      <c r="N59" s="608"/>
      <c r="O59" s="608"/>
      <c r="P59" s="608"/>
      <c r="Q59" s="608"/>
      <c r="R59" s="608"/>
      <c r="S59" s="608"/>
      <c r="T59" s="608"/>
    </row>
    <row r="60" spans="1:20" ht="22.2">
      <c r="A60" s="2280"/>
      <c r="B60" s="606" t="s">
        <v>499</v>
      </c>
      <c r="C60" s="613" t="s">
        <v>301</v>
      </c>
      <c r="D60" s="608"/>
      <c r="E60" s="608"/>
      <c r="F60" s="608"/>
      <c r="G60" s="608"/>
      <c r="H60" s="608"/>
      <c r="I60" s="608"/>
      <c r="J60" s="608"/>
      <c r="K60" s="608"/>
      <c r="L60" s="608"/>
      <c r="M60" s="608"/>
      <c r="N60" s="608"/>
      <c r="O60" s="608"/>
      <c r="P60" s="608"/>
      <c r="Q60" s="608"/>
      <c r="R60" s="608"/>
      <c r="S60" s="608"/>
      <c r="T60" s="608"/>
    </row>
    <row r="61" spans="1:20" ht="32.4">
      <c r="A61" s="2280"/>
      <c r="B61" s="606" t="s">
        <v>500</v>
      </c>
      <c r="C61" s="482" t="s">
        <v>2947</v>
      </c>
      <c r="D61" s="608"/>
      <c r="E61" s="608"/>
      <c r="F61" s="608"/>
      <c r="G61" s="608"/>
      <c r="H61" s="608"/>
      <c r="I61" s="608"/>
      <c r="J61" s="608"/>
      <c r="K61" s="608"/>
      <c r="L61" s="608"/>
      <c r="M61" s="608"/>
      <c r="N61" s="608"/>
      <c r="O61" s="608"/>
      <c r="P61" s="608"/>
      <c r="Q61" s="608"/>
      <c r="R61" s="608"/>
      <c r="S61" s="608"/>
      <c r="T61" s="608"/>
    </row>
    <row r="62" spans="1:20" ht="32.4">
      <c r="A62" s="2280"/>
      <c r="B62" s="606" t="s">
        <v>502</v>
      </c>
      <c r="C62" s="482" t="s">
        <v>1973</v>
      </c>
      <c r="D62" s="608"/>
      <c r="E62" s="608"/>
      <c r="F62" s="608"/>
      <c r="G62" s="608"/>
      <c r="H62" s="608"/>
      <c r="I62" s="608"/>
      <c r="J62" s="608"/>
      <c r="K62" s="608"/>
      <c r="L62" s="608"/>
      <c r="M62" s="608"/>
      <c r="N62" s="608"/>
      <c r="O62" s="608"/>
      <c r="P62" s="608"/>
      <c r="Q62" s="608"/>
      <c r="R62" s="608"/>
      <c r="S62" s="608"/>
      <c r="T62" s="608"/>
    </row>
    <row r="63" spans="1:20" ht="32.4">
      <c r="A63" s="2280"/>
      <c r="B63" s="606" t="s">
        <v>504</v>
      </c>
      <c r="C63" s="13" t="s">
        <v>2948</v>
      </c>
      <c r="D63" s="608"/>
      <c r="E63" s="608"/>
      <c r="F63" s="608"/>
      <c r="G63" s="608"/>
      <c r="H63" s="608"/>
      <c r="I63" s="608"/>
      <c r="J63" s="608"/>
      <c r="K63" s="608"/>
      <c r="L63" s="608"/>
      <c r="M63" s="608"/>
      <c r="N63" s="608"/>
      <c r="O63" s="608"/>
      <c r="P63" s="608"/>
      <c r="Q63" s="608"/>
      <c r="R63" s="608"/>
      <c r="S63" s="608"/>
      <c r="T63" s="608"/>
    </row>
    <row r="64" spans="1:20" ht="22.2">
      <c r="A64" s="2280"/>
      <c r="B64" s="606" t="s">
        <v>506</v>
      </c>
      <c r="C64" s="482" t="s">
        <v>1394</v>
      </c>
      <c r="D64" s="608"/>
      <c r="E64" s="608"/>
      <c r="F64" s="608"/>
      <c r="G64" s="608"/>
      <c r="H64" s="608"/>
      <c r="I64" s="608"/>
      <c r="J64" s="608"/>
      <c r="K64" s="608"/>
      <c r="L64" s="608"/>
      <c r="M64" s="608"/>
      <c r="N64" s="608"/>
      <c r="O64" s="608"/>
      <c r="P64" s="608"/>
      <c r="Q64" s="608"/>
      <c r="R64" s="608"/>
      <c r="S64" s="608"/>
      <c r="T64" s="608"/>
    </row>
    <row r="65" spans="1:20" ht="22.2">
      <c r="A65" s="2280"/>
      <c r="B65" s="606" t="s">
        <v>508</v>
      </c>
      <c r="C65" s="482" t="s">
        <v>261</v>
      </c>
      <c r="D65" s="608"/>
      <c r="E65" s="608"/>
      <c r="F65" s="608"/>
      <c r="G65" s="608"/>
      <c r="H65" s="608"/>
      <c r="I65" s="608"/>
      <c r="J65" s="608"/>
      <c r="K65" s="608"/>
      <c r="L65" s="608"/>
      <c r="M65" s="608"/>
      <c r="N65" s="608"/>
      <c r="O65" s="608"/>
      <c r="P65" s="608"/>
      <c r="Q65" s="608"/>
      <c r="R65" s="608"/>
      <c r="S65" s="608"/>
      <c r="T65" s="608"/>
    </row>
    <row r="66" spans="1:20" ht="22.2">
      <c r="A66" s="2280"/>
      <c r="B66" s="606" t="s">
        <v>509</v>
      </c>
      <c r="C66" s="482" t="s">
        <v>301</v>
      </c>
      <c r="D66" s="608"/>
      <c r="E66" s="608"/>
      <c r="F66" s="608"/>
      <c r="G66" s="608"/>
      <c r="H66" s="608"/>
      <c r="I66" s="608"/>
      <c r="J66" s="608"/>
      <c r="K66" s="608"/>
      <c r="L66" s="608"/>
      <c r="M66" s="608"/>
      <c r="N66" s="608"/>
      <c r="O66" s="608"/>
      <c r="P66" s="608"/>
      <c r="Q66" s="608"/>
      <c r="R66" s="608"/>
      <c r="S66" s="608"/>
      <c r="T66" s="608"/>
    </row>
    <row r="67" spans="1:20" ht="22.2">
      <c r="A67" s="2280"/>
      <c r="B67" s="606" t="s">
        <v>511</v>
      </c>
      <c r="C67" s="488" t="s">
        <v>301</v>
      </c>
      <c r="D67" s="608"/>
      <c r="E67" s="608"/>
      <c r="F67" s="608"/>
      <c r="G67" s="608"/>
      <c r="H67" s="608"/>
      <c r="I67" s="608"/>
      <c r="J67" s="608"/>
      <c r="K67" s="608"/>
      <c r="L67" s="608"/>
      <c r="M67" s="608"/>
      <c r="N67" s="608"/>
      <c r="O67" s="608"/>
      <c r="P67" s="608"/>
      <c r="Q67" s="608"/>
      <c r="R67" s="608"/>
      <c r="S67" s="608"/>
      <c r="T67" s="608"/>
    </row>
    <row r="68" spans="1:20" ht="22.8" thickBot="1">
      <c r="A68" s="2281"/>
      <c r="B68" s="610" t="s">
        <v>513</v>
      </c>
      <c r="C68" s="485" t="s">
        <v>301</v>
      </c>
      <c r="D68" s="608"/>
      <c r="E68" s="608"/>
      <c r="F68" s="608"/>
      <c r="G68" s="608"/>
      <c r="H68" s="608"/>
      <c r="I68" s="608"/>
      <c r="J68" s="608"/>
      <c r="K68" s="608"/>
      <c r="L68" s="608"/>
      <c r="M68" s="608"/>
      <c r="N68" s="608"/>
      <c r="O68" s="608"/>
      <c r="P68" s="608"/>
      <c r="Q68" s="608"/>
      <c r="R68" s="608"/>
      <c r="S68" s="608"/>
      <c r="T68" s="608"/>
    </row>
    <row r="69" spans="1:20" ht="22.2">
      <c r="A69" s="2279" t="s">
        <v>515</v>
      </c>
      <c r="B69" s="605" t="s">
        <v>516</v>
      </c>
      <c r="C69" s="484" t="s">
        <v>263</v>
      </c>
      <c r="D69" s="608"/>
      <c r="E69" s="608"/>
      <c r="F69" s="608"/>
      <c r="G69" s="608"/>
      <c r="H69" s="608"/>
      <c r="I69" s="608"/>
      <c r="J69" s="608"/>
      <c r="K69" s="608"/>
      <c r="L69" s="608"/>
      <c r="M69" s="608"/>
      <c r="N69" s="608"/>
      <c r="O69" s="608"/>
      <c r="P69" s="608"/>
      <c r="Q69" s="608"/>
      <c r="R69" s="608"/>
      <c r="S69" s="608"/>
      <c r="T69" s="608"/>
    </row>
    <row r="70" spans="1:20" ht="22.2">
      <c r="A70" s="2280"/>
      <c r="B70" s="606" t="s">
        <v>517</v>
      </c>
      <c r="C70" s="482" t="s">
        <v>353</v>
      </c>
      <c r="D70" s="608"/>
      <c r="E70" s="608"/>
      <c r="F70" s="608"/>
      <c r="G70" s="608"/>
      <c r="H70" s="608"/>
      <c r="I70" s="608"/>
      <c r="J70" s="608"/>
      <c r="K70" s="608"/>
      <c r="L70" s="608"/>
      <c r="M70" s="608"/>
      <c r="N70" s="608"/>
      <c r="O70" s="608"/>
      <c r="P70" s="608"/>
      <c r="Q70" s="608"/>
      <c r="R70" s="608"/>
      <c r="S70" s="608"/>
      <c r="T70" s="608"/>
    </row>
    <row r="71" spans="1:20" ht="22.2">
      <c r="A71" s="2280"/>
      <c r="B71" s="606" t="s">
        <v>518</v>
      </c>
      <c r="C71" s="482" t="s">
        <v>301</v>
      </c>
      <c r="D71" s="608"/>
      <c r="E71" s="608"/>
      <c r="F71" s="608"/>
      <c r="G71" s="608"/>
      <c r="H71" s="608"/>
      <c r="I71" s="608"/>
      <c r="J71" s="608"/>
      <c r="K71" s="608"/>
      <c r="L71" s="608"/>
      <c r="M71" s="608"/>
      <c r="N71" s="608"/>
      <c r="O71" s="608"/>
      <c r="P71" s="608"/>
      <c r="Q71" s="608"/>
      <c r="R71" s="608"/>
      <c r="S71" s="608"/>
      <c r="T71" s="608"/>
    </row>
    <row r="72" spans="1:20" ht="22.2">
      <c r="A72" s="2280"/>
      <c r="B72" s="606" t="s">
        <v>519</v>
      </c>
      <c r="C72" s="482" t="s">
        <v>301</v>
      </c>
      <c r="D72" s="608"/>
      <c r="E72" s="608"/>
      <c r="F72" s="608"/>
      <c r="G72" s="608"/>
      <c r="H72" s="608"/>
      <c r="I72" s="608"/>
      <c r="J72" s="608"/>
      <c r="K72" s="608"/>
      <c r="L72" s="608"/>
      <c r="M72" s="608"/>
      <c r="N72" s="608"/>
      <c r="O72" s="608"/>
      <c r="P72" s="608"/>
      <c r="Q72" s="608"/>
      <c r="R72" s="608"/>
      <c r="S72" s="608"/>
      <c r="T72" s="608"/>
    </row>
    <row r="73" spans="1:20" ht="48.6">
      <c r="A73" s="2280"/>
      <c r="B73" s="606" t="s">
        <v>520</v>
      </c>
      <c r="C73" s="482" t="s">
        <v>521</v>
      </c>
      <c r="D73" s="608"/>
      <c r="E73" s="608"/>
      <c r="F73" s="608"/>
      <c r="G73" s="608"/>
      <c r="H73" s="608"/>
      <c r="I73" s="608"/>
      <c r="J73" s="608"/>
      <c r="K73" s="608"/>
      <c r="L73" s="608"/>
      <c r="M73" s="608"/>
      <c r="N73" s="608"/>
      <c r="O73" s="608"/>
      <c r="P73" s="608"/>
      <c r="Q73" s="608"/>
      <c r="R73" s="608"/>
      <c r="S73" s="608"/>
      <c r="T73" s="608"/>
    </row>
    <row r="74" spans="1:20" ht="22.2">
      <c r="A74" s="2280"/>
      <c r="B74" s="606" t="s">
        <v>938</v>
      </c>
      <c r="C74" s="482" t="s">
        <v>285</v>
      </c>
      <c r="D74" s="608"/>
      <c r="E74" s="608"/>
      <c r="F74" s="608"/>
      <c r="G74" s="608"/>
      <c r="H74" s="608"/>
      <c r="I74" s="608"/>
      <c r="J74" s="608"/>
      <c r="K74" s="608"/>
      <c r="L74" s="608"/>
      <c r="M74" s="608"/>
      <c r="N74" s="608"/>
      <c r="O74" s="608"/>
      <c r="P74" s="608"/>
      <c r="Q74" s="608"/>
      <c r="R74" s="608"/>
      <c r="S74" s="608"/>
      <c r="T74" s="608"/>
    </row>
    <row r="75" spans="1:20" ht="22.2">
      <c r="A75" s="2280"/>
      <c r="B75" s="606" t="s">
        <v>523</v>
      </c>
      <c r="C75" s="482" t="s">
        <v>263</v>
      </c>
      <c r="D75" s="608"/>
      <c r="E75" s="608"/>
      <c r="F75" s="608"/>
      <c r="G75" s="608"/>
      <c r="H75" s="608"/>
      <c r="I75" s="608"/>
      <c r="J75" s="608"/>
      <c r="K75" s="608"/>
      <c r="L75" s="608"/>
      <c r="M75" s="608"/>
      <c r="N75" s="608"/>
      <c r="O75" s="608"/>
      <c r="P75" s="608"/>
      <c r="Q75" s="608"/>
      <c r="R75" s="608"/>
      <c r="S75" s="608"/>
      <c r="T75" s="608"/>
    </row>
    <row r="76" spans="1:20" ht="22.2">
      <c r="A76" s="2280"/>
      <c r="B76" s="606" t="s">
        <v>524</v>
      </c>
      <c r="C76" s="482" t="s">
        <v>361</v>
      </c>
      <c r="D76" s="608"/>
      <c r="E76" s="608"/>
      <c r="F76" s="608"/>
      <c r="G76" s="608"/>
      <c r="H76" s="608"/>
      <c r="I76" s="608"/>
      <c r="J76" s="608"/>
      <c r="K76" s="608"/>
      <c r="L76" s="608"/>
      <c r="M76" s="608"/>
      <c r="N76" s="608"/>
      <c r="O76" s="608"/>
      <c r="P76" s="608"/>
      <c r="Q76" s="608"/>
      <c r="R76" s="608"/>
      <c r="S76" s="608"/>
      <c r="T76" s="608"/>
    </row>
    <row r="77" spans="1:20" ht="146.4" thickBot="1">
      <c r="A77" s="2281"/>
      <c r="B77" s="610" t="s">
        <v>525</v>
      </c>
      <c r="C77" s="614" t="s">
        <v>2949</v>
      </c>
      <c r="D77" s="608"/>
      <c r="E77" s="608"/>
      <c r="F77" s="608"/>
      <c r="G77" s="608"/>
      <c r="H77" s="608"/>
      <c r="I77" s="608"/>
      <c r="J77" s="608"/>
      <c r="K77" s="608"/>
      <c r="L77" s="608"/>
      <c r="M77" s="608"/>
      <c r="N77" s="608"/>
      <c r="O77" s="608"/>
      <c r="P77" s="608"/>
      <c r="Q77" s="608"/>
      <c r="R77" s="608"/>
      <c r="S77" s="608"/>
      <c r="T77" s="608"/>
    </row>
    <row r="78" spans="1:20" ht="32.4">
      <c r="A78" s="2279" t="s">
        <v>527</v>
      </c>
      <c r="B78" s="605" t="s">
        <v>528</v>
      </c>
      <c r="C78" s="615" t="s">
        <v>2950</v>
      </c>
      <c r="D78" s="608"/>
      <c r="E78" s="608"/>
      <c r="F78" s="608"/>
      <c r="G78" s="608"/>
      <c r="H78" s="608"/>
      <c r="I78" s="608"/>
      <c r="J78" s="608"/>
      <c r="K78" s="608"/>
      <c r="L78" s="608"/>
      <c r="M78" s="608"/>
      <c r="N78" s="608"/>
      <c r="O78" s="608"/>
      <c r="P78" s="608"/>
      <c r="Q78" s="608"/>
      <c r="R78" s="608"/>
      <c r="S78" s="608"/>
      <c r="T78" s="608"/>
    </row>
    <row r="79" spans="1:20" ht="22.2">
      <c r="A79" s="2280"/>
      <c r="B79" s="606" t="s">
        <v>530</v>
      </c>
      <c r="C79" s="616" t="s">
        <v>1740</v>
      </c>
      <c r="D79" s="608"/>
      <c r="E79" s="608"/>
      <c r="F79" s="608"/>
      <c r="G79" s="608"/>
      <c r="H79" s="608"/>
      <c r="I79" s="608"/>
      <c r="J79" s="608"/>
      <c r="K79" s="608"/>
      <c r="L79" s="608"/>
      <c r="M79" s="608"/>
      <c r="N79" s="608"/>
      <c r="O79" s="608"/>
      <c r="P79" s="608"/>
      <c r="Q79" s="608"/>
      <c r="R79" s="608"/>
      <c r="S79" s="608"/>
      <c r="T79" s="608"/>
    </row>
    <row r="80" spans="1:20" ht="48.6">
      <c r="A80" s="2280"/>
      <c r="B80" s="606" t="s">
        <v>531</v>
      </c>
      <c r="C80" s="482" t="s">
        <v>2629</v>
      </c>
      <c r="D80" s="608"/>
      <c r="E80" s="608"/>
      <c r="F80" s="608"/>
      <c r="G80" s="608"/>
      <c r="H80" s="608"/>
      <c r="I80" s="608"/>
      <c r="J80" s="608"/>
      <c r="K80" s="608"/>
      <c r="L80" s="608"/>
      <c r="M80" s="608"/>
      <c r="N80" s="608"/>
      <c r="O80" s="608"/>
      <c r="P80" s="608"/>
      <c r="Q80" s="608"/>
      <c r="R80" s="608"/>
      <c r="S80" s="608"/>
      <c r="T80" s="608"/>
    </row>
    <row r="81" spans="1:20" ht="32.4">
      <c r="A81" s="2280"/>
      <c r="B81" s="606" t="s">
        <v>533</v>
      </c>
      <c r="C81" s="482" t="s">
        <v>1742</v>
      </c>
      <c r="D81" s="608"/>
      <c r="E81" s="608"/>
      <c r="F81" s="608"/>
      <c r="G81" s="608"/>
      <c r="H81" s="608"/>
      <c r="I81" s="608"/>
      <c r="J81" s="608"/>
      <c r="K81" s="608"/>
      <c r="L81" s="608"/>
      <c r="M81" s="608"/>
      <c r="N81" s="608"/>
      <c r="O81" s="608"/>
      <c r="P81" s="608"/>
      <c r="Q81" s="608"/>
      <c r="R81" s="608"/>
      <c r="S81" s="608"/>
      <c r="T81" s="608"/>
    </row>
    <row r="82" spans="1:20" ht="64.8">
      <c r="A82" s="2280"/>
      <c r="B82" s="606" t="s">
        <v>535</v>
      </c>
      <c r="C82" s="482" t="s">
        <v>1743</v>
      </c>
      <c r="D82" s="608"/>
      <c r="E82" s="608"/>
      <c r="F82" s="608"/>
      <c r="G82" s="608"/>
      <c r="H82" s="608"/>
      <c r="I82" s="608"/>
      <c r="J82" s="608"/>
      <c r="K82" s="608"/>
      <c r="L82" s="608"/>
      <c r="M82" s="608"/>
      <c r="N82" s="608"/>
      <c r="O82" s="608"/>
      <c r="P82" s="608"/>
      <c r="Q82" s="608"/>
      <c r="R82" s="608"/>
      <c r="S82" s="608"/>
      <c r="T82" s="608"/>
    </row>
    <row r="83" spans="1:20" ht="22.2">
      <c r="A83" s="2280"/>
      <c r="B83" s="606" t="s">
        <v>537</v>
      </c>
      <c r="C83" s="482" t="s">
        <v>263</v>
      </c>
      <c r="D83" s="608"/>
      <c r="E83" s="608"/>
      <c r="F83" s="608"/>
      <c r="G83" s="608"/>
      <c r="H83" s="608"/>
      <c r="I83" s="608"/>
      <c r="J83" s="608"/>
      <c r="K83" s="608"/>
      <c r="L83" s="608"/>
      <c r="M83" s="608"/>
      <c r="N83" s="608"/>
      <c r="O83" s="608"/>
      <c r="P83" s="608"/>
      <c r="Q83" s="608"/>
      <c r="R83" s="608"/>
      <c r="S83" s="608"/>
      <c r="T83" s="608"/>
    </row>
    <row r="84" spans="1:20" ht="81">
      <c r="A84" s="2280"/>
      <c r="B84" s="606" t="s">
        <v>509</v>
      </c>
      <c r="C84" s="482" t="s">
        <v>1744</v>
      </c>
      <c r="D84" s="608"/>
      <c r="E84" s="608"/>
      <c r="F84" s="608"/>
      <c r="G84" s="608"/>
      <c r="H84" s="608"/>
      <c r="I84" s="608"/>
      <c r="J84" s="608"/>
      <c r="K84" s="608"/>
      <c r="L84" s="608"/>
      <c r="M84" s="608"/>
      <c r="N84" s="608"/>
      <c r="O84" s="608"/>
      <c r="P84" s="608"/>
      <c r="Q84" s="608"/>
      <c r="R84" s="608"/>
      <c r="S84" s="608"/>
      <c r="T84" s="608"/>
    </row>
    <row r="85" spans="1:20" ht="81">
      <c r="A85" s="2280"/>
      <c r="B85" s="606" t="s">
        <v>511</v>
      </c>
      <c r="C85" s="482" t="s">
        <v>1745</v>
      </c>
      <c r="D85" s="608"/>
      <c r="E85" s="608"/>
      <c r="F85" s="608"/>
      <c r="G85" s="608"/>
      <c r="H85" s="608"/>
      <c r="I85" s="608"/>
      <c r="J85" s="608"/>
      <c r="K85" s="608"/>
      <c r="L85" s="608"/>
      <c r="M85" s="608"/>
      <c r="N85" s="608"/>
      <c r="O85" s="608"/>
      <c r="P85" s="608"/>
      <c r="Q85" s="608"/>
      <c r="R85" s="608"/>
      <c r="S85" s="608"/>
      <c r="T85" s="608"/>
    </row>
    <row r="86" spans="1:20" ht="97.2">
      <c r="A86" s="2280"/>
      <c r="B86" s="606" t="s">
        <v>538</v>
      </c>
      <c r="C86" s="482" t="s">
        <v>1746</v>
      </c>
      <c r="D86" s="608"/>
      <c r="E86" s="608"/>
      <c r="F86" s="608"/>
      <c r="G86" s="608"/>
      <c r="H86" s="608"/>
      <c r="I86" s="608"/>
      <c r="J86" s="608"/>
      <c r="K86" s="608"/>
      <c r="L86" s="608"/>
      <c r="M86" s="608"/>
      <c r="N86" s="608"/>
      <c r="O86" s="608"/>
      <c r="P86" s="608"/>
      <c r="Q86" s="608"/>
      <c r="R86" s="608"/>
      <c r="S86" s="608"/>
      <c r="T86" s="608"/>
    </row>
    <row r="87" spans="1:20" ht="22.2">
      <c r="A87" s="2280"/>
      <c r="B87" s="606" t="s">
        <v>539</v>
      </c>
      <c r="C87" s="482"/>
      <c r="D87" s="608"/>
      <c r="E87" s="608"/>
      <c r="F87" s="608"/>
      <c r="G87" s="608"/>
      <c r="H87" s="608"/>
      <c r="I87" s="608"/>
      <c r="J87" s="608"/>
      <c r="K87" s="608"/>
      <c r="L87" s="608"/>
      <c r="M87" s="608"/>
      <c r="N87" s="608"/>
      <c r="O87" s="608"/>
      <c r="P87" s="608"/>
      <c r="Q87" s="608"/>
      <c r="R87" s="608"/>
      <c r="S87" s="608"/>
      <c r="T87" s="608"/>
    </row>
    <row r="88" spans="1:20" ht="22.2">
      <c r="A88" s="2280"/>
      <c r="B88" s="606" t="s">
        <v>540</v>
      </c>
      <c r="C88" s="482" t="s">
        <v>261</v>
      </c>
      <c r="D88" s="608"/>
      <c r="E88" s="608"/>
      <c r="F88" s="608"/>
      <c r="G88" s="608"/>
      <c r="H88" s="608"/>
      <c r="I88" s="608"/>
      <c r="J88" s="608"/>
      <c r="K88" s="608"/>
      <c r="L88" s="608"/>
      <c r="M88" s="608"/>
      <c r="N88" s="608"/>
      <c r="O88" s="608"/>
      <c r="P88" s="608"/>
      <c r="Q88" s="608"/>
      <c r="R88" s="608"/>
      <c r="S88" s="608"/>
      <c r="T88" s="608"/>
    </row>
    <row r="89" spans="1:20" ht="22.2">
      <c r="A89" s="2280"/>
      <c r="B89" s="606" t="s">
        <v>541</v>
      </c>
      <c r="C89" s="482" t="s">
        <v>301</v>
      </c>
      <c r="D89" s="608"/>
      <c r="E89" s="608"/>
      <c r="F89" s="608"/>
      <c r="G89" s="608"/>
      <c r="H89" s="608"/>
      <c r="I89" s="608"/>
      <c r="J89" s="608"/>
      <c r="K89" s="608"/>
      <c r="L89" s="608"/>
      <c r="M89" s="608"/>
      <c r="N89" s="608"/>
      <c r="O89" s="608"/>
      <c r="P89" s="608"/>
      <c r="Q89" s="608"/>
      <c r="R89" s="608"/>
      <c r="S89" s="608"/>
      <c r="T89" s="608"/>
    </row>
    <row r="90" spans="1:20" ht="22.2">
      <c r="A90" s="2280"/>
      <c r="B90" s="606" t="s">
        <v>542</v>
      </c>
      <c r="C90" s="482" t="s">
        <v>301</v>
      </c>
      <c r="D90" s="608"/>
      <c r="E90" s="608"/>
      <c r="F90" s="608"/>
      <c r="G90" s="608"/>
      <c r="H90" s="608"/>
      <c r="I90" s="608"/>
      <c r="J90" s="608"/>
      <c r="K90" s="608"/>
      <c r="L90" s="608"/>
      <c r="M90" s="608"/>
      <c r="N90" s="608"/>
      <c r="O90" s="608"/>
      <c r="P90" s="608"/>
      <c r="Q90" s="608"/>
      <c r="R90" s="608"/>
      <c r="S90" s="608"/>
      <c r="T90" s="608"/>
    </row>
    <row r="91" spans="1:20" ht="22.2">
      <c r="A91" s="2280"/>
      <c r="B91" s="606" t="s">
        <v>543</v>
      </c>
      <c r="C91" s="482" t="s">
        <v>301</v>
      </c>
      <c r="D91" s="608"/>
      <c r="E91" s="608"/>
      <c r="F91" s="608"/>
      <c r="G91" s="608"/>
      <c r="H91" s="608"/>
      <c r="I91" s="608"/>
      <c r="J91" s="608"/>
      <c r="K91" s="608"/>
      <c r="L91" s="608"/>
      <c r="M91" s="608"/>
      <c r="N91" s="608"/>
      <c r="O91" s="608"/>
      <c r="P91" s="608"/>
      <c r="Q91" s="608"/>
      <c r="R91" s="608"/>
      <c r="S91" s="608"/>
      <c r="T91" s="608"/>
    </row>
    <row r="92" spans="1:20" ht="22.8" thickBot="1">
      <c r="A92" s="2281"/>
      <c r="B92" s="610" t="s">
        <v>544</v>
      </c>
      <c r="C92" s="485" t="s">
        <v>301</v>
      </c>
      <c r="D92" s="608"/>
      <c r="E92" s="608"/>
      <c r="F92" s="608"/>
      <c r="G92" s="608"/>
      <c r="H92" s="608"/>
      <c r="I92" s="608"/>
      <c r="J92" s="608"/>
      <c r="K92" s="608"/>
      <c r="L92" s="608"/>
      <c r="M92" s="608"/>
      <c r="N92" s="608"/>
      <c r="O92" s="608"/>
      <c r="P92" s="608"/>
      <c r="Q92" s="608"/>
      <c r="R92" s="608"/>
      <c r="S92" s="608"/>
      <c r="T92" s="608"/>
    </row>
    <row r="93" spans="1:20" ht="81">
      <c r="A93" s="2279" t="s">
        <v>545</v>
      </c>
      <c r="B93" s="605" t="s">
        <v>546</v>
      </c>
      <c r="C93" s="484" t="s">
        <v>1747</v>
      </c>
      <c r="D93" s="608"/>
      <c r="E93" s="608"/>
      <c r="F93" s="608"/>
      <c r="G93" s="608"/>
      <c r="H93" s="608"/>
      <c r="I93" s="608"/>
      <c r="J93" s="608"/>
      <c r="K93" s="608"/>
      <c r="L93" s="608"/>
      <c r="M93" s="608"/>
      <c r="N93" s="608"/>
      <c r="O93" s="608"/>
      <c r="P93" s="608"/>
      <c r="Q93" s="608"/>
      <c r="R93" s="608"/>
      <c r="S93" s="608"/>
      <c r="T93" s="608"/>
    </row>
    <row r="94" spans="1:20" ht="32.4">
      <c r="A94" s="2280"/>
      <c r="B94" s="606" t="s">
        <v>548</v>
      </c>
      <c r="C94" s="482" t="s">
        <v>549</v>
      </c>
      <c r="D94" s="608"/>
      <c r="E94" s="608"/>
      <c r="F94" s="608"/>
      <c r="G94" s="608"/>
      <c r="H94" s="608"/>
      <c r="I94" s="608"/>
      <c r="J94" s="608"/>
      <c r="K94" s="608"/>
      <c r="L94" s="608"/>
      <c r="M94" s="608"/>
      <c r="N94" s="608"/>
      <c r="O94" s="608"/>
      <c r="P94" s="608"/>
      <c r="Q94" s="608"/>
      <c r="R94" s="608"/>
      <c r="S94" s="608"/>
      <c r="T94" s="608"/>
    </row>
    <row r="95" spans="1:20" ht="113.4">
      <c r="A95" s="2280"/>
      <c r="B95" s="606" t="s">
        <v>550</v>
      </c>
      <c r="C95" s="482" t="s">
        <v>2951</v>
      </c>
      <c r="D95" s="608"/>
      <c r="E95" s="608"/>
      <c r="F95" s="608"/>
      <c r="G95" s="608"/>
      <c r="H95" s="608"/>
      <c r="I95" s="608"/>
      <c r="J95" s="608"/>
      <c r="K95" s="608"/>
      <c r="L95" s="608"/>
      <c r="M95" s="608"/>
      <c r="N95" s="608"/>
      <c r="O95" s="608"/>
      <c r="P95" s="608"/>
      <c r="Q95" s="608"/>
      <c r="R95" s="608"/>
      <c r="S95" s="608"/>
      <c r="T95" s="608"/>
    </row>
    <row r="96" spans="1:20" ht="81">
      <c r="A96" s="2280"/>
      <c r="B96" s="606" t="s">
        <v>551</v>
      </c>
      <c r="C96" s="482" t="s">
        <v>2952</v>
      </c>
      <c r="D96" s="608"/>
      <c r="E96" s="608"/>
      <c r="F96" s="608"/>
      <c r="G96" s="608"/>
      <c r="H96" s="608"/>
      <c r="I96" s="608"/>
      <c r="J96" s="608"/>
      <c r="K96" s="608"/>
      <c r="L96" s="608"/>
      <c r="M96" s="608"/>
      <c r="N96" s="608"/>
      <c r="O96" s="608"/>
      <c r="P96" s="608"/>
      <c r="Q96" s="608"/>
      <c r="R96" s="608"/>
      <c r="S96" s="608"/>
      <c r="T96" s="608"/>
    </row>
    <row r="97" spans="1:20" ht="64.8">
      <c r="A97" s="2280"/>
      <c r="B97" s="606" t="s">
        <v>553</v>
      </c>
      <c r="C97" s="482" t="s">
        <v>2632</v>
      </c>
      <c r="D97" s="608"/>
      <c r="E97" s="608"/>
      <c r="F97" s="608"/>
      <c r="G97" s="608"/>
      <c r="H97" s="608"/>
      <c r="I97" s="608"/>
      <c r="J97" s="608"/>
      <c r="K97" s="608"/>
      <c r="L97" s="608"/>
      <c r="M97" s="608"/>
      <c r="N97" s="608"/>
      <c r="O97" s="608"/>
      <c r="P97" s="608"/>
      <c r="Q97" s="608"/>
      <c r="R97" s="608"/>
      <c r="S97" s="608"/>
      <c r="T97" s="608"/>
    </row>
    <row r="98" spans="1:20" ht="81">
      <c r="A98" s="2280"/>
      <c r="B98" s="606" t="s">
        <v>555</v>
      </c>
      <c r="C98" s="482" t="s">
        <v>2953</v>
      </c>
      <c r="D98" s="608"/>
      <c r="E98" s="608"/>
      <c r="F98" s="608"/>
      <c r="G98" s="608"/>
      <c r="H98" s="608"/>
      <c r="I98" s="608"/>
      <c r="J98" s="608"/>
      <c r="K98" s="608"/>
      <c r="L98" s="608"/>
      <c r="M98" s="608"/>
      <c r="N98" s="608"/>
      <c r="O98" s="608"/>
      <c r="P98" s="608"/>
      <c r="Q98" s="608"/>
      <c r="R98" s="608"/>
      <c r="S98" s="608"/>
      <c r="T98" s="608"/>
    </row>
    <row r="99" spans="1:20" ht="129.6">
      <c r="A99" s="2280"/>
      <c r="B99" s="606" t="s">
        <v>557</v>
      </c>
      <c r="C99" s="482" t="s">
        <v>2954</v>
      </c>
      <c r="D99" s="608"/>
      <c r="E99" s="608"/>
      <c r="F99" s="608"/>
      <c r="G99" s="608"/>
      <c r="H99" s="608"/>
      <c r="I99" s="608"/>
      <c r="J99" s="608"/>
      <c r="K99" s="608"/>
      <c r="L99" s="608"/>
      <c r="M99" s="608"/>
      <c r="N99" s="608"/>
      <c r="O99" s="608"/>
      <c r="P99" s="608"/>
      <c r="Q99" s="608"/>
      <c r="R99" s="608"/>
      <c r="S99" s="608"/>
      <c r="T99" s="608"/>
    </row>
    <row r="100" spans="1:20" ht="113.4">
      <c r="A100" s="2280"/>
      <c r="B100" s="606" t="s">
        <v>602</v>
      </c>
      <c r="C100" s="482" t="s">
        <v>2955</v>
      </c>
      <c r="D100" s="608"/>
      <c r="E100" s="608"/>
      <c r="F100" s="608"/>
      <c r="G100" s="608"/>
      <c r="H100" s="608"/>
      <c r="I100" s="608"/>
      <c r="J100" s="608"/>
      <c r="K100" s="608"/>
      <c r="L100" s="608"/>
      <c r="M100" s="608"/>
      <c r="N100" s="608"/>
      <c r="O100" s="608"/>
      <c r="P100" s="608"/>
      <c r="Q100" s="608"/>
      <c r="R100" s="608"/>
      <c r="S100" s="608"/>
      <c r="T100" s="608"/>
    </row>
    <row r="101" spans="1:20" ht="22.2">
      <c r="A101" s="2280"/>
      <c r="B101" s="606" t="s">
        <v>559</v>
      </c>
      <c r="C101" s="482" t="s">
        <v>414</v>
      </c>
      <c r="D101" s="608"/>
      <c r="E101" s="608"/>
      <c r="F101" s="608"/>
      <c r="G101" s="608"/>
      <c r="H101" s="608"/>
      <c r="I101" s="608"/>
      <c r="J101" s="608"/>
      <c r="K101" s="608"/>
      <c r="L101" s="608"/>
      <c r="M101" s="608"/>
      <c r="N101" s="608"/>
      <c r="O101" s="608"/>
      <c r="P101" s="608"/>
      <c r="Q101" s="608"/>
      <c r="R101" s="608"/>
      <c r="S101" s="608"/>
      <c r="T101" s="608"/>
    </row>
    <row r="102" spans="1:20" ht="22.8" thickBot="1">
      <c r="A102" s="2281"/>
      <c r="B102" s="612" t="s">
        <v>560</v>
      </c>
      <c r="C102" s="615" t="s">
        <v>301</v>
      </c>
      <c r="D102" s="608"/>
      <c r="E102" s="608"/>
      <c r="F102" s="608"/>
      <c r="G102" s="608"/>
      <c r="H102" s="608"/>
      <c r="I102" s="608"/>
      <c r="J102" s="608"/>
      <c r="K102" s="608"/>
      <c r="L102" s="608"/>
      <c r="M102" s="608"/>
      <c r="N102" s="608"/>
      <c r="O102" s="608"/>
      <c r="P102" s="608"/>
      <c r="Q102" s="608"/>
      <c r="R102" s="608"/>
      <c r="S102" s="608"/>
      <c r="T102" s="608"/>
    </row>
    <row r="103" spans="1:20" ht="32.4">
      <c r="A103" s="2279" t="s">
        <v>561</v>
      </c>
      <c r="B103" s="606" t="s">
        <v>562</v>
      </c>
      <c r="C103" s="1547" t="s">
        <v>948</v>
      </c>
      <c r="D103" s="608"/>
      <c r="E103" s="608"/>
      <c r="F103" s="608"/>
      <c r="G103" s="608"/>
      <c r="H103" s="608"/>
      <c r="I103" s="608"/>
      <c r="J103" s="608"/>
      <c r="K103" s="608"/>
      <c r="L103" s="608"/>
      <c r="M103" s="608"/>
      <c r="N103" s="608"/>
      <c r="O103" s="608"/>
      <c r="P103" s="608"/>
      <c r="Q103" s="608"/>
      <c r="R103" s="608"/>
      <c r="S103" s="608"/>
      <c r="T103" s="608"/>
    </row>
    <row r="104" spans="1:20" ht="22.2">
      <c r="A104" s="2280"/>
      <c r="B104" s="606" t="s">
        <v>564</v>
      </c>
      <c r="C104" s="694">
        <v>0.40060000000000001</v>
      </c>
      <c r="D104" s="608"/>
      <c r="E104" s="608"/>
      <c r="F104" s="608"/>
      <c r="G104" s="608"/>
      <c r="H104" s="608"/>
      <c r="I104" s="608"/>
      <c r="J104" s="608"/>
      <c r="K104" s="608"/>
      <c r="L104" s="608"/>
      <c r="M104" s="608"/>
      <c r="N104" s="608"/>
      <c r="O104" s="608"/>
      <c r="P104" s="608"/>
      <c r="Q104" s="608"/>
      <c r="R104" s="608"/>
      <c r="S104" s="608"/>
      <c r="T104" s="608"/>
    </row>
    <row r="105" spans="1:20" ht="22.2">
      <c r="A105" s="2280"/>
      <c r="B105" s="606" t="s">
        <v>565</v>
      </c>
      <c r="C105" s="645">
        <v>62.97</v>
      </c>
      <c r="D105" s="608"/>
      <c r="E105" s="608"/>
      <c r="F105" s="608"/>
      <c r="G105" s="608"/>
      <c r="H105" s="608"/>
      <c r="I105" s="608"/>
      <c r="J105" s="608"/>
      <c r="K105" s="608"/>
      <c r="L105" s="608"/>
      <c r="M105" s="608"/>
      <c r="N105" s="608"/>
      <c r="O105" s="608"/>
      <c r="P105" s="608"/>
      <c r="Q105" s="608"/>
      <c r="R105" s="608"/>
      <c r="S105" s="608"/>
      <c r="T105" s="608"/>
    </row>
    <row r="106" spans="1:20" ht="22.2">
      <c r="A106" s="2280"/>
      <c r="B106" s="606" t="s">
        <v>1269</v>
      </c>
      <c r="C106" s="625" t="s">
        <v>2956</v>
      </c>
      <c r="D106" s="608"/>
      <c r="E106" s="608"/>
      <c r="F106" s="608"/>
      <c r="G106" s="608"/>
      <c r="H106" s="608"/>
      <c r="I106" s="608"/>
      <c r="J106" s="608"/>
      <c r="K106" s="608"/>
      <c r="L106" s="608"/>
      <c r="M106" s="608"/>
      <c r="N106" s="608"/>
      <c r="O106" s="608"/>
      <c r="P106" s="608"/>
      <c r="Q106" s="608"/>
      <c r="R106" s="608"/>
      <c r="S106" s="608"/>
      <c r="T106" s="608"/>
    </row>
    <row r="107" spans="1:20" ht="22.8" thickBot="1">
      <c r="A107" s="2281"/>
      <c r="B107" s="610" t="s">
        <v>951</v>
      </c>
      <c r="C107" s="1548" t="s">
        <v>301</v>
      </c>
      <c r="D107" s="608"/>
      <c r="E107" s="608"/>
      <c r="F107" s="608"/>
      <c r="G107" s="608"/>
      <c r="H107" s="608"/>
      <c r="I107" s="608"/>
      <c r="J107" s="608"/>
      <c r="K107" s="608"/>
      <c r="L107" s="608"/>
      <c r="M107" s="608"/>
      <c r="N107" s="608"/>
      <c r="O107" s="608"/>
      <c r="P107" s="608"/>
      <c r="Q107" s="608"/>
      <c r="R107" s="608"/>
      <c r="S107" s="608"/>
      <c r="T107" s="608"/>
    </row>
    <row r="108" spans="1:20" s="135" customFormat="1" ht="18" customHeight="1">
      <c r="A108" s="1825" t="s">
        <v>410</v>
      </c>
      <c r="B108" s="1143" t="s">
        <v>411</v>
      </c>
      <c r="C108" s="1144" t="s">
        <v>414</v>
      </c>
    </row>
    <row r="109" spans="1:20" s="135" customFormat="1" ht="324.60000000000002" thickBot="1">
      <c r="A109" s="1826"/>
      <c r="B109" s="1145" t="s">
        <v>413</v>
      </c>
      <c r="C109" s="1146" t="s">
        <v>2957</v>
      </c>
    </row>
    <row r="110" spans="1:20" ht="22.8" thickBot="1">
      <c r="A110" s="2282" t="s">
        <v>570</v>
      </c>
      <c r="B110" s="2283"/>
      <c r="C110" s="489" t="s">
        <v>301</v>
      </c>
      <c r="D110" s="608"/>
      <c r="E110" s="608"/>
      <c r="F110" s="608"/>
      <c r="G110" s="608"/>
      <c r="H110" s="608"/>
      <c r="I110" s="608"/>
      <c r="J110" s="608"/>
      <c r="K110" s="608"/>
      <c r="L110" s="608"/>
      <c r="M110" s="608"/>
      <c r="N110" s="608"/>
      <c r="O110" s="608"/>
      <c r="P110" s="608"/>
      <c r="Q110" s="608"/>
      <c r="R110" s="608"/>
      <c r="S110" s="608"/>
      <c r="T110" s="608"/>
    </row>
    <row r="111" spans="1:20" ht="199.5" customHeight="1">
      <c r="A111" s="2277" t="s">
        <v>416</v>
      </c>
      <c r="B111" s="2278"/>
      <c r="C111" s="2278"/>
      <c r="D111" s="608"/>
      <c r="E111" s="608"/>
      <c r="F111" s="608"/>
      <c r="G111" s="608"/>
      <c r="H111" s="608"/>
      <c r="I111" s="608"/>
      <c r="J111" s="608"/>
      <c r="K111" s="608"/>
      <c r="L111" s="608"/>
      <c r="M111" s="608"/>
      <c r="N111" s="608"/>
      <c r="O111" s="608"/>
      <c r="P111" s="608"/>
      <c r="Q111" s="608"/>
      <c r="R111" s="608"/>
      <c r="S111" s="608"/>
      <c r="T111" s="608"/>
    </row>
    <row r="112" spans="1:20" ht="18" customHeight="1">
      <c r="A112" s="604"/>
      <c r="B112" s="618"/>
      <c r="C112" s="619"/>
      <c r="D112" s="604"/>
      <c r="E112" s="604"/>
      <c r="F112" s="604"/>
      <c r="G112" s="604"/>
      <c r="H112" s="604"/>
      <c r="I112" s="604"/>
      <c r="J112" s="604"/>
      <c r="K112" s="604"/>
      <c r="L112" s="604"/>
      <c r="M112" s="604"/>
      <c r="N112" s="604"/>
      <c r="O112" s="604"/>
      <c r="P112" s="604"/>
      <c r="Q112" s="604"/>
      <c r="R112" s="604"/>
      <c r="S112" s="604"/>
      <c r="T112" s="604"/>
    </row>
    <row r="113" spans="1:20" ht="18" customHeight="1">
      <c r="A113" s="604"/>
      <c r="B113" s="618"/>
      <c r="C113" s="619"/>
      <c r="D113" s="604"/>
      <c r="E113" s="604"/>
      <c r="F113" s="604"/>
      <c r="G113" s="604"/>
      <c r="H113" s="604"/>
      <c r="I113" s="604"/>
      <c r="J113" s="604"/>
      <c r="K113" s="604"/>
      <c r="L113" s="604"/>
      <c r="M113" s="604"/>
      <c r="N113" s="604"/>
      <c r="O113" s="604"/>
      <c r="P113" s="604"/>
      <c r="Q113" s="604"/>
      <c r="R113" s="604"/>
      <c r="S113" s="604"/>
      <c r="T113" s="604"/>
    </row>
    <row r="114" spans="1:20" ht="18" customHeight="1">
      <c r="A114" s="604"/>
      <c r="B114" s="618"/>
      <c r="C114" s="619"/>
      <c r="D114" s="604"/>
      <c r="E114" s="604"/>
      <c r="F114" s="604"/>
      <c r="G114" s="604"/>
      <c r="H114" s="604"/>
      <c r="I114" s="604"/>
      <c r="J114" s="604"/>
      <c r="K114" s="604"/>
      <c r="L114" s="604"/>
      <c r="M114" s="604"/>
      <c r="N114" s="604"/>
      <c r="O114" s="604"/>
      <c r="P114" s="604"/>
      <c r="Q114" s="604"/>
      <c r="R114" s="604"/>
      <c r="S114" s="604"/>
      <c r="T114" s="604"/>
    </row>
    <row r="115" spans="1:20" ht="18" customHeight="1">
      <c r="A115" s="604"/>
      <c r="B115" s="618"/>
      <c r="C115" s="619"/>
      <c r="D115" s="604"/>
      <c r="E115" s="604"/>
      <c r="F115" s="604"/>
      <c r="G115" s="604"/>
      <c r="H115" s="604"/>
      <c r="I115" s="604"/>
      <c r="J115" s="604"/>
      <c r="K115" s="604"/>
      <c r="L115" s="604"/>
      <c r="M115" s="604"/>
      <c r="N115" s="604"/>
      <c r="O115" s="604"/>
      <c r="P115" s="604"/>
      <c r="Q115" s="604"/>
      <c r="R115" s="604"/>
      <c r="S115" s="604"/>
      <c r="T115" s="604"/>
    </row>
    <row r="116" spans="1:20" ht="18" customHeight="1">
      <c r="A116" s="604"/>
      <c r="B116" s="618"/>
      <c r="C116" s="619"/>
      <c r="D116" s="604"/>
      <c r="E116" s="604"/>
      <c r="F116" s="604"/>
      <c r="G116" s="604"/>
      <c r="H116" s="604"/>
      <c r="I116" s="604"/>
      <c r="J116" s="604"/>
      <c r="K116" s="604"/>
      <c r="L116" s="604"/>
      <c r="M116" s="604"/>
      <c r="N116" s="604"/>
      <c r="O116" s="604"/>
      <c r="P116" s="604"/>
      <c r="Q116" s="604"/>
      <c r="R116" s="604"/>
      <c r="S116" s="604"/>
      <c r="T116" s="604"/>
    </row>
    <row r="117" spans="1:20" ht="18" customHeight="1">
      <c r="A117" s="604"/>
      <c r="B117" s="618"/>
      <c r="C117" s="619"/>
      <c r="D117" s="604"/>
      <c r="E117" s="604"/>
      <c r="F117" s="604"/>
      <c r="G117" s="604"/>
      <c r="H117" s="604"/>
      <c r="I117" s="604"/>
      <c r="J117" s="604"/>
      <c r="K117" s="604"/>
      <c r="L117" s="604"/>
      <c r="M117" s="604"/>
      <c r="N117" s="604"/>
      <c r="O117" s="604"/>
      <c r="P117" s="604"/>
      <c r="Q117" s="604"/>
      <c r="R117" s="604"/>
      <c r="S117" s="604"/>
      <c r="T117" s="604"/>
    </row>
    <row r="118" spans="1:20" ht="18" customHeight="1">
      <c r="A118" s="604"/>
      <c r="B118" s="618"/>
      <c r="C118" s="619"/>
      <c r="D118" s="604"/>
      <c r="E118" s="604"/>
      <c r="F118" s="604"/>
      <c r="G118" s="604"/>
      <c r="H118" s="604"/>
      <c r="I118" s="604"/>
      <c r="J118" s="604"/>
      <c r="K118" s="604"/>
      <c r="L118" s="604"/>
      <c r="M118" s="604"/>
      <c r="N118" s="604"/>
      <c r="O118" s="604"/>
      <c r="P118" s="604"/>
      <c r="Q118" s="604"/>
      <c r="R118" s="604"/>
      <c r="S118" s="604"/>
      <c r="T118" s="604"/>
    </row>
    <row r="119" spans="1:20" ht="18" customHeight="1">
      <c r="A119" s="604"/>
      <c r="B119" s="618"/>
      <c r="C119" s="619"/>
      <c r="D119" s="604"/>
      <c r="E119" s="604"/>
      <c r="F119" s="604"/>
      <c r="G119" s="604"/>
      <c r="H119" s="604"/>
      <c r="I119" s="604"/>
      <c r="J119" s="604"/>
      <c r="K119" s="604"/>
      <c r="L119" s="604"/>
      <c r="M119" s="604"/>
      <c r="N119" s="604"/>
      <c r="O119" s="604"/>
      <c r="P119" s="604"/>
      <c r="Q119" s="604"/>
      <c r="R119" s="604"/>
      <c r="S119" s="604"/>
      <c r="T119" s="604"/>
    </row>
    <row r="120" spans="1:20" ht="18" customHeight="1">
      <c r="A120" s="604"/>
      <c r="B120" s="618"/>
      <c r="C120" s="619"/>
      <c r="D120" s="604"/>
      <c r="E120" s="604"/>
      <c r="F120" s="604"/>
      <c r="G120" s="604"/>
      <c r="H120" s="604"/>
      <c r="I120" s="604"/>
      <c r="J120" s="604"/>
      <c r="K120" s="604"/>
      <c r="L120" s="604"/>
      <c r="M120" s="604"/>
      <c r="N120" s="604"/>
      <c r="O120" s="604"/>
      <c r="P120" s="604"/>
      <c r="Q120" s="604"/>
      <c r="R120" s="604"/>
      <c r="S120" s="604"/>
      <c r="T120" s="604"/>
    </row>
    <row r="121" spans="1:20" ht="18" customHeight="1">
      <c r="A121" s="604"/>
      <c r="B121" s="618"/>
      <c r="C121" s="619"/>
      <c r="D121" s="604"/>
      <c r="E121" s="604"/>
      <c r="F121" s="604"/>
      <c r="G121" s="604"/>
      <c r="H121" s="604"/>
      <c r="I121" s="604"/>
      <c r="J121" s="604"/>
      <c r="K121" s="604"/>
      <c r="L121" s="604"/>
      <c r="M121" s="604"/>
      <c r="N121" s="604"/>
      <c r="O121" s="604"/>
      <c r="P121" s="604"/>
      <c r="Q121" s="604"/>
      <c r="R121" s="604"/>
      <c r="S121" s="604"/>
      <c r="T121" s="604"/>
    </row>
    <row r="122" spans="1:20" ht="18" customHeight="1">
      <c r="A122" s="604"/>
      <c r="B122" s="618"/>
      <c r="C122" s="619"/>
      <c r="D122" s="604"/>
      <c r="E122" s="604"/>
      <c r="F122" s="604"/>
      <c r="G122" s="604"/>
      <c r="H122" s="604"/>
      <c r="I122" s="604"/>
      <c r="J122" s="604"/>
      <c r="K122" s="604"/>
      <c r="L122" s="604"/>
      <c r="M122" s="604"/>
      <c r="N122" s="604"/>
      <c r="O122" s="604"/>
      <c r="P122" s="604"/>
      <c r="Q122" s="604"/>
      <c r="R122" s="604"/>
      <c r="S122" s="604"/>
      <c r="T122" s="604"/>
    </row>
    <row r="123" spans="1:20" ht="18" customHeight="1">
      <c r="A123" s="604"/>
      <c r="B123" s="618"/>
      <c r="C123" s="619"/>
      <c r="D123" s="604"/>
      <c r="E123" s="604"/>
      <c r="F123" s="604"/>
      <c r="G123" s="604"/>
      <c r="H123" s="604"/>
      <c r="I123" s="604"/>
      <c r="J123" s="604"/>
      <c r="K123" s="604"/>
      <c r="L123" s="604"/>
      <c r="M123" s="604"/>
      <c r="N123" s="604"/>
      <c r="O123" s="604"/>
      <c r="P123" s="604"/>
      <c r="Q123" s="604"/>
      <c r="R123" s="604"/>
      <c r="S123" s="604"/>
      <c r="T123" s="604"/>
    </row>
    <row r="124" spans="1:20" ht="18" customHeight="1">
      <c r="A124" s="604"/>
      <c r="B124" s="618"/>
      <c r="C124" s="619"/>
      <c r="D124" s="604"/>
      <c r="E124" s="604"/>
      <c r="F124" s="604"/>
      <c r="G124" s="604"/>
      <c r="H124" s="604"/>
      <c r="I124" s="604"/>
      <c r="J124" s="604"/>
      <c r="K124" s="604"/>
      <c r="L124" s="604"/>
      <c r="M124" s="604"/>
      <c r="N124" s="604"/>
      <c r="O124" s="604"/>
      <c r="P124" s="604"/>
      <c r="Q124" s="604"/>
      <c r="R124" s="604"/>
      <c r="S124" s="604"/>
      <c r="T124" s="604"/>
    </row>
    <row r="125" spans="1:20" ht="18" customHeight="1">
      <c r="A125" s="604"/>
      <c r="B125" s="618"/>
      <c r="C125" s="619"/>
      <c r="D125" s="604"/>
      <c r="E125" s="604"/>
      <c r="F125" s="604"/>
      <c r="G125" s="604"/>
      <c r="H125" s="604"/>
      <c r="I125" s="604"/>
      <c r="J125" s="604"/>
      <c r="K125" s="604"/>
      <c r="L125" s="604"/>
      <c r="M125" s="604"/>
      <c r="N125" s="604"/>
      <c r="O125" s="604"/>
      <c r="P125" s="604"/>
      <c r="Q125" s="604"/>
      <c r="R125" s="604"/>
      <c r="S125" s="604"/>
      <c r="T125" s="604"/>
    </row>
    <row r="126" spans="1:20" ht="18" customHeight="1">
      <c r="A126" s="604"/>
      <c r="B126" s="618"/>
      <c r="C126" s="619"/>
      <c r="D126" s="604"/>
      <c r="E126" s="604"/>
      <c r="F126" s="604"/>
      <c r="G126" s="604"/>
      <c r="H126" s="604"/>
      <c r="I126" s="604"/>
      <c r="J126" s="604"/>
      <c r="K126" s="604"/>
      <c r="L126" s="604"/>
      <c r="M126" s="604"/>
      <c r="N126" s="604"/>
      <c r="O126" s="604"/>
      <c r="P126" s="604"/>
      <c r="Q126" s="604"/>
      <c r="R126" s="604"/>
      <c r="S126" s="604"/>
      <c r="T126" s="604"/>
    </row>
    <row r="127" spans="1:20" ht="18" customHeight="1">
      <c r="A127" s="604"/>
      <c r="B127" s="618"/>
      <c r="C127" s="619"/>
      <c r="D127" s="604"/>
      <c r="E127" s="604"/>
      <c r="F127" s="604"/>
      <c r="G127" s="604"/>
      <c r="H127" s="604"/>
      <c r="I127" s="604"/>
      <c r="J127" s="604"/>
      <c r="K127" s="604"/>
      <c r="L127" s="604"/>
      <c r="M127" s="604"/>
      <c r="N127" s="604"/>
      <c r="O127" s="604"/>
      <c r="P127" s="604"/>
      <c r="Q127" s="604"/>
      <c r="R127" s="604"/>
      <c r="S127" s="604"/>
      <c r="T127" s="604"/>
    </row>
    <row r="128" spans="1:20" ht="18" customHeight="1">
      <c r="A128" s="604"/>
      <c r="B128" s="618"/>
      <c r="C128" s="619"/>
      <c r="D128" s="604"/>
      <c r="E128" s="604"/>
      <c r="F128" s="604"/>
      <c r="G128" s="604"/>
      <c r="H128" s="604"/>
      <c r="I128" s="604"/>
      <c r="J128" s="604"/>
      <c r="K128" s="604"/>
      <c r="L128" s="604"/>
      <c r="M128" s="604"/>
      <c r="N128" s="604"/>
      <c r="O128" s="604"/>
      <c r="P128" s="604"/>
      <c r="Q128" s="604"/>
      <c r="R128" s="604"/>
      <c r="S128" s="604"/>
      <c r="T128" s="604"/>
    </row>
    <row r="129" spans="1:20" ht="18" customHeight="1">
      <c r="A129" s="604"/>
      <c r="B129" s="618"/>
      <c r="C129" s="619"/>
      <c r="D129" s="604"/>
      <c r="E129" s="604"/>
      <c r="F129" s="604"/>
      <c r="G129" s="604"/>
      <c r="H129" s="604"/>
      <c r="I129" s="604"/>
      <c r="J129" s="604"/>
      <c r="K129" s="604"/>
      <c r="L129" s="604"/>
      <c r="M129" s="604"/>
      <c r="N129" s="604"/>
      <c r="O129" s="604"/>
      <c r="P129" s="604"/>
      <c r="Q129" s="604"/>
      <c r="R129" s="604"/>
      <c r="S129" s="604"/>
      <c r="T129" s="604"/>
    </row>
    <row r="130" spans="1:20" ht="18" customHeight="1">
      <c r="A130" s="604"/>
      <c r="B130" s="618"/>
      <c r="C130" s="619"/>
      <c r="D130" s="604"/>
      <c r="E130" s="604"/>
      <c r="F130" s="604"/>
      <c r="G130" s="604"/>
      <c r="H130" s="604"/>
      <c r="I130" s="604"/>
      <c r="J130" s="604"/>
      <c r="K130" s="604"/>
      <c r="L130" s="604"/>
      <c r="M130" s="604"/>
      <c r="N130" s="604"/>
      <c r="O130" s="604"/>
      <c r="P130" s="604"/>
      <c r="Q130" s="604"/>
      <c r="R130" s="604"/>
      <c r="S130" s="604"/>
      <c r="T130" s="604"/>
    </row>
    <row r="131" spans="1:20" ht="18" customHeight="1">
      <c r="A131" s="604"/>
      <c r="B131" s="618"/>
      <c r="C131" s="619"/>
      <c r="D131" s="604"/>
      <c r="E131" s="604"/>
      <c r="F131" s="604"/>
      <c r="G131" s="604"/>
      <c r="H131" s="604"/>
      <c r="I131" s="604"/>
      <c r="J131" s="604"/>
      <c r="K131" s="604"/>
      <c r="L131" s="604"/>
      <c r="M131" s="604"/>
      <c r="N131" s="604"/>
      <c r="O131" s="604"/>
      <c r="P131" s="604"/>
      <c r="Q131" s="604"/>
      <c r="R131" s="604"/>
      <c r="S131" s="604"/>
      <c r="T131" s="604"/>
    </row>
    <row r="132" spans="1:20" ht="18" customHeight="1">
      <c r="A132" s="604"/>
      <c r="B132" s="618"/>
      <c r="C132" s="619"/>
      <c r="D132" s="604"/>
      <c r="E132" s="604"/>
      <c r="F132" s="604"/>
      <c r="G132" s="604"/>
      <c r="H132" s="604"/>
      <c r="I132" s="604"/>
      <c r="J132" s="604"/>
      <c r="K132" s="604"/>
      <c r="L132" s="604"/>
      <c r="M132" s="604"/>
      <c r="N132" s="604"/>
      <c r="O132" s="604"/>
      <c r="P132" s="604"/>
      <c r="Q132" s="604"/>
      <c r="R132" s="604"/>
      <c r="S132" s="604"/>
      <c r="T132" s="604"/>
    </row>
    <row r="133" spans="1:20" ht="18" customHeight="1">
      <c r="A133" s="604"/>
      <c r="B133" s="618"/>
      <c r="C133" s="619"/>
      <c r="D133" s="604"/>
      <c r="E133" s="604"/>
      <c r="F133" s="604"/>
      <c r="G133" s="604"/>
      <c r="H133" s="604"/>
      <c r="I133" s="604"/>
      <c r="J133" s="604"/>
      <c r="K133" s="604"/>
      <c r="L133" s="604"/>
      <c r="M133" s="604"/>
      <c r="N133" s="604"/>
      <c r="O133" s="604"/>
      <c r="P133" s="604"/>
      <c r="Q133" s="604"/>
      <c r="R133" s="604"/>
      <c r="S133" s="604"/>
      <c r="T133" s="604"/>
    </row>
    <row r="134" spans="1:20" ht="18" customHeight="1">
      <c r="A134" s="604"/>
      <c r="B134" s="618"/>
      <c r="C134" s="619"/>
      <c r="D134" s="604"/>
      <c r="E134" s="604"/>
      <c r="F134" s="604"/>
      <c r="G134" s="604"/>
      <c r="H134" s="604"/>
      <c r="I134" s="604"/>
      <c r="J134" s="604"/>
      <c r="K134" s="604"/>
      <c r="L134" s="604"/>
      <c r="M134" s="604"/>
      <c r="N134" s="604"/>
      <c r="O134" s="604"/>
      <c r="P134" s="604"/>
      <c r="Q134" s="604"/>
      <c r="R134" s="604"/>
      <c r="S134" s="604"/>
      <c r="T134" s="604"/>
    </row>
    <row r="135" spans="1:20" ht="18" customHeight="1">
      <c r="A135" s="604"/>
      <c r="B135" s="618"/>
      <c r="C135" s="619"/>
      <c r="D135" s="604"/>
      <c r="E135" s="604"/>
      <c r="F135" s="604"/>
      <c r="G135" s="604"/>
      <c r="H135" s="604"/>
      <c r="I135" s="604"/>
      <c r="J135" s="604"/>
      <c r="K135" s="604"/>
      <c r="L135" s="604"/>
      <c r="M135" s="604"/>
      <c r="N135" s="604"/>
      <c r="O135" s="604"/>
      <c r="P135" s="604"/>
      <c r="Q135" s="604"/>
      <c r="R135" s="604"/>
      <c r="S135" s="604"/>
      <c r="T135" s="604"/>
    </row>
    <row r="136" spans="1:20" ht="18" customHeight="1">
      <c r="A136" s="604"/>
      <c r="B136" s="618"/>
      <c r="C136" s="619"/>
      <c r="D136" s="604"/>
      <c r="E136" s="604"/>
      <c r="F136" s="604"/>
      <c r="G136" s="604"/>
      <c r="H136" s="604"/>
      <c r="I136" s="604"/>
      <c r="J136" s="604"/>
      <c r="K136" s="604"/>
      <c r="L136" s="604"/>
      <c r="M136" s="604"/>
      <c r="N136" s="604"/>
      <c r="O136" s="604"/>
      <c r="P136" s="604"/>
      <c r="Q136" s="604"/>
      <c r="R136" s="604"/>
      <c r="S136" s="604"/>
      <c r="T136" s="604"/>
    </row>
    <row r="137" spans="1:20" ht="18" customHeight="1">
      <c r="A137" s="604"/>
      <c r="B137" s="618"/>
      <c r="C137" s="619"/>
      <c r="D137" s="604"/>
      <c r="E137" s="604"/>
      <c r="F137" s="604"/>
      <c r="G137" s="604"/>
      <c r="H137" s="604"/>
      <c r="I137" s="604"/>
      <c r="J137" s="604"/>
      <c r="K137" s="604"/>
      <c r="L137" s="604"/>
      <c r="M137" s="604"/>
      <c r="N137" s="604"/>
      <c r="O137" s="604"/>
      <c r="P137" s="604"/>
      <c r="Q137" s="604"/>
      <c r="R137" s="604"/>
      <c r="S137" s="604"/>
      <c r="T137" s="604"/>
    </row>
    <row r="138" spans="1:20" ht="18" customHeight="1">
      <c r="A138" s="604"/>
      <c r="B138" s="618"/>
      <c r="C138" s="619"/>
      <c r="D138" s="604"/>
      <c r="E138" s="604"/>
      <c r="F138" s="604"/>
      <c r="G138" s="604"/>
      <c r="H138" s="604"/>
      <c r="I138" s="604"/>
      <c r="J138" s="604"/>
      <c r="K138" s="604"/>
      <c r="L138" s="604"/>
      <c r="M138" s="604"/>
      <c r="N138" s="604"/>
      <c r="O138" s="604"/>
      <c r="P138" s="604"/>
      <c r="Q138" s="604"/>
      <c r="R138" s="604"/>
      <c r="S138" s="604"/>
      <c r="T138" s="604"/>
    </row>
    <row r="139" spans="1:20" ht="18" customHeight="1">
      <c r="A139" s="604"/>
      <c r="B139" s="618"/>
      <c r="C139" s="619"/>
      <c r="D139" s="604"/>
      <c r="E139" s="604"/>
      <c r="F139" s="604"/>
      <c r="G139" s="604"/>
      <c r="H139" s="604"/>
      <c r="I139" s="604"/>
      <c r="J139" s="604"/>
      <c r="K139" s="604"/>
      <c r="L139" s="604"/>
      <c r="M139" s="604"/>
      <c r="N139" s="604"/>
      <c r="O139" s="604"/>
      <c r="P139" s="604"/>
      <c r="Q139" s="604"/>
      <c r="R139" s="604"/>
      <c r="S139" s="604"/>
      <c r="T139" s="604"/>
    </row>
    <row r="140" spans="1:20" ht="18" customHeight="1">
      <c r="A140" s="604"/>
      <c r="B140" s="618"/>
      <c r="C140" s="619"/>
      <c r="D140" s="604"/>
      <c r="E140" s="604"/>
      <c r="F140" s="604"/>
      <c r="G140" s="604"/>
      <c r="H140" s="604"/>
      <c r="I140" s="604"/>
      <c r="J140" s="604"/>
      <c r="K140" s="604"/>
      <c r="L140" s="604"/>
      <c r="M140" s="604"/>
      <c r="N140" s="604"/>
      <c r="O140" s="604"/>
      <c r="P140" s="604"/>
      <c r="Q140" s="604"/>
      <c r="R140" s="604"/>
      <c r="S140" s="604"/>
      <c r="T140" s="604"/>
    </row>
    <row r="141" spans="1:20" ht="18" customHeight="1">
      <c r="A141" s="604"/>
      <c r="B141" s="618"/>
      <c r="C141" s="619"/>
      <c r="D141" s="604"/>
      <c r="E141" s="604"/>
      <c r="F141" s="604"/>
      <c r="G141" s="604"/>
      <c r="H141" s="604"/>
      <c r="I141" s="604"/>
      <c r="J141" s="604"/>
      <c r="K141" s="604"/>
      <c r="L141" s="604"/>
      <c r="M141" s="604"/>
      <c r="N141" s="604"/>
      <c r="O141" s="604"/>
      <c r="P141" s="604"/>
      <c r="Q141" s="604"/>
      <c r="R141" s="604"/>
      <c r="S141" s="604"/>
      <c r="T141" s="604"/>
    </row>
    <row r="142" spans="1:20" ht="18" customHeight="1">
      <c r="A142" s="604"/>
      <c r="B142" s="618"/>
      <c r="C142" s="619"/>
      <c r="D142" s="604"/>
      <c r="E142" s="604"/>
      <c r="F142" s="604"/>
      <c r="G142" s="604"/>
      <c r="H142" s="604"/>
      <c r="I142" s="604"/>
      <c r="J142" s="604"/>
      <c r="K142" s="604"/>
      <c r="L142" s="604"/>
      <c r="M142" s="604"/>
      <c r="N142" s="604"/>
      <c r="O142" s="604"/>
      <c r="P142" s="604"/>
      <c r="Q142" s="604"/>
      <c r="R142" s="604"/>
      <c r="S142" s="604"/>
      <c r="T142" s="604"/>
    </row>
    <row r="143" spans="1:20" ht="18" customHeight="1">
      <c r="A143" s="604"/>
      <c r="B143" s="618"/>
      <c r="C143" s="619"/>
      <c r="D143" s="604"/>
      <c r="E143" s="604"/>
      <c r="F143" s="604"/>
      <c r="G143" s="604"/>
      <c r="H143" s="604"/>
      <c r="I143" s="604"/>
      <c r="J143" s="604"/>
      <c r="K143" s="604"/>
      <c r="L143" s="604"/>
      <c r="M143" s="604"/>
      <c r="N143" s="604"/>
      <c r="O143" s="604"/>
      <c r="P143" s="604"/>
      <c r="Q143" s="604"/>
      <c r="R143" s="604"/>
      <c r="S143" s="604"/>
      <c r="T143" s="604"/>
    </row>
    <row r="144" spans="1:20" ht="18" customHeight="1">
      <c r="A144" s="604"/>
      <c r="B144" s="618"/>
      <c r="C144" s="619"/>
      <c r="D144" s="604"/>
      <c r="E144" s="604"/>
      <c r="F144" s="604"/>
      <c r="G144" s="604"/>
      <c r="H144" s="604"/>
      <c r="I144" s="604"/>
      <c r="J144" s="604"/>
      <c r="K144" s="604"/>
      <c r="L144" s="604"/>
      <c r="M144" s="604"/>
      <c r="N144" s="604"/>
      <c r="O144" s="604"/>
      <c r="P144" s="604"/>
      <c r="Q144" s="604"/>
      <c r="R144" s="604"/>
      <c r="S144" s="604"/>
      <c r="T144" s="604"/>
    </row>
    <row r="145" spans="1:20" ht="18" customHeight="1">
      <c r="A145" s="604"/>
      <c r="B145" s="618"/>
      <c r="C145" s="619"/>
      <c r="D145" s="604"/>
      <c r="E145" s="604"/>
      <c r="F145" s="604"/>
      <c r="G145" s="604"/>
      <c r="H145" s="604"/>
      <c r="I145" s="604"/>
      <c r="J145" s="604"/>
      <c r="K145" s="604"/>
      <c r="L145" s="604"/>
      <c r="M145" s="604"/>
      <c r="N145" s="604"/>
      <c r="O145" s="604"/>
      <c r="P145" s="604"/>
      <c r="Q145" s="604"/>
      <c r="R145" s="604"/>
      <c r="S145" s="604"/>
      <c r="T145" s="604"/>
    </row>
    <row r="146" spans="1:20" ht="18" customHeight="1">
      <c r="A146" s="604"/>
      <c r="B146" s="618"/>
      <c r="C146" s="619"/>
      <c r="D146" s="604"/>
      <c r="E146" s="604"/>
      <c r="F146" s="604"/>
      <c r="G146" s="604"/>
      <c r="H146" s="604"/>
      <c r="I146" s="604"/>
      <c r="J146" s="604"/>
      <c r="K146" s="604"/>
      <c r="L146" s="604"/>
      <c r="M146" s="604"/>
      <c r="N146" s="604"/>
      <c r="O146" s="604"/>
      <c r="P146" s="604"/>
      <c r="Q146" s="604"/>
      <c r="R146" s="604"/>
      <c r="S146" s="604"/>
      <c r="T146" s="604"/>
    </row>
    <row r="147" spans="1:20" ht="18" customHeight="1">
      <c r="A147" s="604"/>
      <c r="B147" s="618"/>
      <c r="C147" s="619"/>
      <c r="D147" s="604"/>
      <c r="E147" s="604"/>
      <c r="F147" s="604"/>
      <c r="G147" s="604"/>
      <c r="H147" s="604"/>
      <c r="I147" s="604"/>
      <c r="J147" s="604"/>
      <c r="K147" s="604"/>
      <c r="L147" s="604"/>
      <c r="M147" s="604"/>
      <c r="N147" s="604"/>
      <c r="O147" s="604"/>
      <c r="P147" s="604"/>
      <c r="Q147" s="604"/>
      <c r="R147" s="604"/>
      <c r="S147" s="604"/>
      <c r="T147" s="604"/>
    </row>
    <row r="148" spans="1:20" ht="18" customHeight="1">
      <c r="A148" s="604"/>
      <c r="B148" s="618"/>
      <c r="C148" s="619"/>
      <c r="D148" s="604"/>
      <c r="E148" s="604"/>
      <c r="F148" s="604"/>
      <c r="G148" s="604"/>
      <c r="H148" s="604"/>
      <c r="I148" s="604"/>
      <c r="J148" s="604"/>
      <c r="K148" s="604"/>
      <c r="L148" s="604"/>
      <c r="M148" s="604"/>
      <c r="N148" s="604"/>
      <c r="O148" s="604"/>
      <c r="P148" s="604"/>
      <c r="Q148" s="604"/>
      <c r="R148" s="604"/>
      <c r="S148" s="604"/>
      <c r="T148" s="604"/>
    </row>
    <row r="149" spans="1:20" ht="18" customHeight="1">
      <c r="A149" s="604"/>
      <c r="B149" s="618"/>
      <c r="C149" s="619"/>
      <c r="D149" s="604"/>
      <c r="E149" s="604"/>
      <c r="F149" s="604"/>
      <c r="G149" s="604"/>
      <c r="H149" s="604"/>
      <c r="I149" s="604"/>
      <c r="J149" s="604"/>
      <c r="K149" s="604"/>
      <c r="L149" s="604"/>
      <c r="M149" s="604"/>
      <c r="N149" s="604"/>
      <c r="O149" s="604"/>
      <c r="P149" s="604"/>
      <c r="Q149" s="604"/>
      <c r="R149" s="604"/>
      <c r="S149" s="604"/>
      <c r="T149" s="604"/>
    </row>
    <row r="150" spans="1:20" ht="18" customHeight="1">
      <c r="A150" s="604"/>
      <c r="B150" s="618"/>
      <c r="C150" s="619"/>
      <c r="D150" s="604"/>
      <c r="E150" s="604"/>
      <c r="F150" s="604"/>
      <c r="G150" s="604"/>
      <c r="H150" s="604"/>
      <c r="I150" s="604"/>
      <c r="J150" s="604"/>
      <c r="K150" s="604"/>
      <c r="L150" s="604"/>
      <c r="M150" s="604"/>
      <c r="N150" s="604"/>
      <c r="O150" s="604"/>
      <c r="P150" s="604"/>
      <c r="Q150" s="604"/>
      <c r="R150" s="604"/>
      <c r="S150" s="604"/>
      <c r="T150" s="604"/>
    </row>
    <row r="151" spans="1:20" ht="18" customHeight="1">
      <c r="A151" s="604"/>
      <c r="B151" s="618"/>
      <c r="C151" s="619"/>
      <c r="D151" s="604"/>
      <c r="E151" s="604"/>
      <c r="F151" s="604"/>
      <c r="G151" s="604"/>
      <c r="H151" s="604"/>
      <c r="I151" s="604"/>
      <c r="J151" s="604"/>
      <c r="K151" s="604"/>
      <c r="L151" s="604"/>
      <c r="M151" s="604"/>
      <c r="N151" s="604"/>
      <c r="O151" s="604"/>
      <c r="P151" s="604"/>
      <c r="Q151" s="604"/>
      <c r="R151" s="604"/>
      <c r="S151" s="604"/>
      <c r="T151" s="604"/>
    </row>
    <row r="152" spans="1:20" ht="18" customHeight="1">
      <c r="A152" s="604"/>
      <c r="B152" s="618"/>
      <c r="C152" s="619"/>
      <c r="D152" s="604"/>
      <c r="E152" s="604"/>
      <c r="F152" s="604"/>
      <c r="G152" s="604"/>
      <c r="H152" s="604"/>
      <c r="I152" s="604"/>
      <c r="J152" s="604"/>
      <c r="K152" s="604"/>
      <c r="L152" s="604"/>
      <c r="M152" s="604"/>
      <c r="N152" s="604"/>
      <c r="O152" s="604"/>
      <c r="P152" s="604"/>
      <c r="Q152" s="604"/>
      <c r="R152" s="604"/>
      <c r="S152" s="604"/>
      <c r="T152" s="604"/>
    </row>
    <row r="153" spans="1:20" ht="18" customHeight="1">
      <c r="A153" s="604"/>
      <c r="B153" s="618"/>
      <c r="C153" s="619"/>
      <c r="D153" s="604"/>
      <c r="E153" s="604"/>
      <c r="F153" s="604"/>
      <c r="G153" s="604"/>
      <c r="H153" s="604"/>
      <c r="I153" s="604"/>
      <c r="J153" s="604"/>
      <c r="K153" s="604"/>
      <c r="L153" s="604"/>
      <c r="M153" s="604"/>
      <c r="N153" s="604"/>
      <c r="O153" s="604"/>
      <c r="P153" s="604"/>
      <c r="Q153" s="604"/>
      <c r="R153" s="604"/>
      <c r="S153" s="604"/>
      <c r="T153" s="604"/>
    </row>
    <row r="154" spans="1:20" ht="18" customHeight="1">
      <c r="A154" s="604"/>
      <c r="B154" s="618"/>
      <c r="C154" s="619"/>
      <c r="D154" s="604"/>
      <c r="E154" s="604"/>
      <c r="F154" s="604"/>
      <c r="G154" s="604"/>
      <c r="H154" s="604"/>
      <c r="I154" s="604"/>
      <c r="J154" s="604"/>
      <c r="K154" s="604"/>
      <c r="L154" s="604"/>
      <c r="M154" s="604"/>
      <c r="N154" s="604"/>
      <c r="O154" s="604"/>
      <c r="P154" s="604"/>
      <c r="Q154" s="604"/>
      <c r="R154" s="604"/>
      <c r="S154" s="604"/>
      <c r="T154" s="604"/>
    </row>
    <row r="155" spans="1:20" ht="18" customHeight="1">
      <c r="A155" s="604"/>
      <c r="B155" s="618"/>
      <c r="C155" s="619"/>
      <c r="D155" s="604"/>
      <c r="E155" s="604"/>
      <c r="F155" s="604"/>
      <c r="G155" s="604"/>
      <c r="H155" s="604"/>
      <c r="I155" s="604"/>
      <c r="J155" s="604"/>
      <c r="K155" s="604"/>
      <c r="L155" s="604"/>
      <c r="M155" s="604"/>
      <c r="N155" s="604"/>
      <c r="O155" s="604"/>
      <c r="P155" s="604"/>
      <c r="Q155" s="604"/>
      <c r="R155" s="604"/>
      <c r="S155" s="604"/>
      <c r="T155" s="604"/>
    </row>
    <row r="156" spans="1:20" ht="18" customHeight="1">
      <c r="A156" s="604"/>
      <c r="B156" s="618"/>
      <c r="C156" s="619"/>
      <c r="D156" s="604"/>
      <c r="E156" s="604"/>
      <c r="F156" s="604"/>
      <c r="G156" s="604"/>
      <c r="H156" s="604"/>
      <c r="I156" s="604"/>
      <c r="J156" s="604"/>
      <c r="K156" s="604"/>
      <c r="L156" s="604"/>
      <c r="M156" s="604"/>
      <c r="N156" s="604"/>
      <c r="O156" s="604"/>
      <c r="P156" s="604"/>
      <c r="Q156" s="604"/>
      <c r="R156" s="604"/>
      <c r="S156" s="604"/>
      <c r="T156" s="604"/>
    </row>
    <row r="157" spans="1:20" ht="18" customHeight="1">
      <c r="A157" s="604"/>
      <c r="B157" s="618"/>
      <c r="C157" s="619"/>
      <c r="D157" s="604"/>
      <c r="E157" s="604"/>
      <c r="F157" s="604"/>
      <c r="G157" s="604"/>
      <c r="H157" s="604"/>
      <c r="I157" s="604"/>
      <c r="J157" s="604"/>
      <c r="K157" s="604"/>
      <c r="L157" s="604"/>
      <c r="M157" s="604"/>
      <c r="N157" s="604"/>
      <c r="O157" s="604"/>
      <c r="P157" s="604"/>
      <c r="Q157" s="604"/>
      <c r="R157" s="604"/>
      <c r="S157" s="604"/>
      <c r="T157" s="604"/>
    </row>
    <row r="158" spans="1:20" ht="18" customHeight="1">
      <c r="A158" s="604"/>
      <c r="B158" s="618"/>
      <c r="C158" s="619"/>
      <c r="D158" s="604"/>
      <c r="E158" s="604"/>
      <c r="F158" s="604"/>
      <c r="G158" s="604"/>
      <c r="H158" s="604"/>
      <c r="I158" s="604"/>
      <c r="J158" s="604"/>
      <c r="K158" s="604"/>
      <c r="L158" s="604"/>
      <c r="M158" s="604"/>
      <c r="N158" s="604"/>
      <c r="O158" s="604"/>
      <c r="P158" s="604"/>
      <c r="Q158" s="604"/>
      <c r="R158" s="604"/>
      <c r="S158" s="604"/>
      <c r="T158" s="604"/>
    </row>
    <row r="159" spans="1:20" ht="18" customHeight="1">
      <c r="A159" s="604"/>
      <c r="B159" s="618"/>
      <c r="C159" s="619"/>
      <c r="D159" s="604"/>
      <c r="E159" s="604"/>
      <c r="F159" s="604"/>
      <c r="G159" s="604"/>
      <c r="H159" s="604"/>
      <c r="I159" s="604"/>
      <c r="J159" s="604"/>
      <c r="K159" s="604"/>
      <c r="L159" s="604"/>
      <c r="M159" s="604"/>
      <c r="N159" s="604"/>
      <c r="O159" s="604"/>
      <c r="P159" s="604"/>
      <c r="Q159" s="604"/>
      <c r="R159" s="604"/>
      <c r="S159" s="604"/>
      <c r="T159" s="604"/>
    </row>
    <row r="160" spans="1:20" ht="18" customHeight="1">
      <c r="A160" s="604"/>
      <c r="B160" s="618"/>
      <c r="C160" s="619"/>
      <c r="D160" s="604"/>
      <c r="E160" s="604"/>
      <c r="F160" s="604"/>
      <c r="G160" s="604"/>
      <c r="H160" s="604"/>
      <c r="I160" s="604"/>
      <c r="J160" s="604"/>
      <c r="K160" s="604"/>
      <c r="L160" s="604"/>
      <c r="M160" s="604"/>
      <c r="N160" s="604"/>
      <c r="O160" s="604"/>
      <c r="P160" s="604"/>
      <c r="Q160" s="604"/>
      <c r="R160" s="604"/>
      <c r="S160" s="604"/>
      <c r="T160" s="604"/>
    </row>
    <row r="161" spans="1:20" ht="18" customHeight="1">
      <c r="A161" s="604"/>
      <c r="B161" s="618"/>
      <c r="C161" s="619"/>
      <c r="D161" s="604"/>
      <c r="E161" s="604"/>
      <c r="F161" s="604"/>
      <c r="G161" s="604"/>
      <c r="H161" s="604"/>
      <c r="I161" s="604"/>
      <c r="J161" s="604"/>
      <c r="K161" s="604"/>
      <c r="L161" s="604"/>
      <c r="M161" s="604"/>
      <c r="N161" s="604"/>
      <c r="O161" s="604"/>
      <c r="P161" s="604"/>
      <c r="Q161" s="604"/>
      <c r="R161" s="604"/>
      <c r="S161" s="604"/>
      <c r="T161" s="604"/>
    </row>
    <row r="162" spans="1:20" ht="18" customHeight="1">
      <c r="A162" s="604"/>
      <c r="B162" s="618"/>
      <c r="C162" s="619"/>
      <c r="D162" s="604"/>
      <c r="E162" s="604"/>
      <c r="F162" s="604"/>
      <c r="G162" s="604"/>
      <c r="H162" s="604"/>
      <c r="I162" s="604"/>
      <c r="J162" s="604"/>
      <c r="K162" s="604"/>
      <c r="L162" s="604"/>
      <c r="M162" s="604"/>
      <c r="N162" s="604"/>
      <c r="O162" s="604"/>
      <c r="P162" s="604"/>
      <c r="Q162" s="604"/>
      <c r="R162" s="604"/>
      <c r="S162" s="604"/>
      <c r="T162" s="604"/>
    </row>
    <row r="163" spans="1:20" ht="18" customHeight="1">
      <c r="A163" s="604"/>
      <c r="B163" s="618"/>
      <c r="C163" s="619"/>
      <c r="D163" s="604"/>
      <c r="E163" s="604"/>
      <c r="F163" s="604"/>
      <c r="G163" s="604"/>
      <c r="H163" s="604"/>
      <c r="I163" s="604"/>
      <c r="J163" s="604"/>
      <c r="K163" s="604"/>
      <c r="L163" s="604"/>
      <c r="M163" s="604"/>
      <c r="N163" s="604"/>
      <c r="O163" s="604"/>
      <c r="P163" s="604"/>
      <c r="Q163" s="604"/>
      <c r="R163" s="604"/>
      <c r="S163" s="604"/>
      <c r="T163" s="604"/>
    </row>
    <row r="164" spans="1:20" ht="18" customHeight="1">
      <c r="A164" s="604"/>
      <c r="B164" s="618"/>
      <c r="C164" s="619"/>
      <c r="D164" s="604"/>
      <c r="E164" s="604"/>
      <c r="F164" s="604"/>
      <c r="G164" s="604"/>
      <c r="H164" s="604"/>
      <c r="I164" s="604"/>
      <c r="J164" s="604"/>
      <c r="K164" s="604"/>
      <c r="L164" s="604"/>
      <c r="M164" s="604"/>
      <c r="N164" s="604"/>
      <c r="O164" s="604"/>
      <c r="P164" s="604"/>
      <c r="Q164" s="604"/>
      <c r="R164" s="604"/>
      <c r="S164" s="604"/>
      <c r="T164" s="604"/>
    </row>
    <row r="165" spans="1:20" ht="18" customHeight="1">
      <c r="A165" s="604"/>
      <c r="B165" s="618"/>
      <c r="C165" s="619"/>
      <c r="D165" s="604"/>
      <c r="E165" s="604"/>
      <c r="F165" s="604"/>
      <c r="G165" s="604"/>
      <c r="H165" s="604"/>
      <c r="I165" s="604"/>
      <c r="J165" s="604"/>
      <c r="K165" s="604"/>
      <c r="L165" s="604"/>
      <c r="M165" s="604"/>
      <c r="N165" s="604"/>
      <c r="O165" s="604"/>
      <c r="P165" s="604"/>
      <c r="Q165" s="604"/>
      <c r="R165" s="604"/>
      <c r="S165" s="604"/>
      <c r="T165" s="604"/>
    </row>
    <row r="166" spans="1:20" ht="18" customHeight="1">
      <c r="A166" s="604"/>
      <c r="B166" s="618"/>
      <c r="C166" s="619"/>
      <c r="D166" s="604"/>
      <c r="E166" s="604"/>
      <c r="F166" s="604"/>
      <c r="G166" s="604"/>
      <c r="H166" s="604"/>
      <c r="I166" s="604"/>
      <c r="J166" s="604"/>
      <c r="K166" s="604"/>
      <c r="L166" s="604"/>
      <c r="M166" s="604"/>
      <c r="N166" s="604"/>
      <c r="O166" s="604"/>
      <c r="P166" s="604"/>
      <c r="Q166" s="604"/>
      <c r="R166" s="604"/>
      <c r="S166" s="604"/>
      <c r="T166" s="604"/>
    </row>
    <row r="167" spans="1:20" ht="18" customHeight="1">
      <c r="A167" s="604"/>
      <c r="B167" s="618"/>
      <c r="C167" s="619"/>
      <c r="D167" s="604"/>
      <c r="E167" s="604"/>
      <c r="F167" s="604"/>
      <c r="G167" s="604"/>
      <c r="H167" s="604"/>
      <c r="I167" s="604"/>
      <c r="J167" s="604"/>
      <c r="K167" s="604"/>
      <c r="L167" s="604"/>
      <c r="M167" s="604"/>
      <c r="N167" s="604"/>
      <c r="O167" s="604"/>
      <c r="P167" s="604"/>
      <c r="Q167" s="604"/>
      <c r="R167" s="604"/>
      <c r="S167" s="604"/>
      <c r="T167" s="604"/>
    </row>
    <row r="168" spans="1:20" ht="18" customHeight="1">
      <c r="A168" s="604"/>
      <c r="B168" s="618"/>
      <c r="C168" s="619"/>
      <c r="D168" s="604"/>
      <c r="E168" s="604"/>
      <c r="F168" s="604"/>
      <c r="G168" s="604"/>
      <c r="H168" s="604"/>
      <c r="I168" s="604"/>
      <c r="J168" s="604"/>
      <c r="K168" s="604"/>
      <c r="L168" s="604"/>
      <c r="M168" s="604"/>
      <c r="N168" s="604"/>
      <c r="O168" s="604"/>
      <c r="P168" s="604"/>
      <c r="Q168" s="604"/>
      <c r="R168" s="604"/>
      <c r="S168" s="604"/>
      <c r="T168" s="604"/>
    </row>
    <row r="169" spans="1:20" ht="18" customHeight="1">
      <c r="A169" s="604"/>
      <c r="B169" s="618"/>
      <c r="C169" s="619"/>
      <c r="D169" s="604"/>
      <c r="E169" s="604"/>
      <c r="F169" s="604"/>
      <c r="G169" s="604"/>
      <c r="H169" s="604"/>
      <c r="I169" s="604"/>
      <c r="J169" s="604"/>
      <c r="K169" s="604"/>
      <c r="L169" s="604"/>
      <c r="M169" s="604"/>
      <c r="N169" s="604"/>
      <c r="O169" s="604"/>
      <c r="P169" s="604"/>
      <c r="Q169" s="604"/>
      <c r="R169" s="604"/>
      <c r="S169" s="604"/>
      <c r="T169" s="604"/>
    </row>
    <row r="170" spans="1:20" ht="18" customHeight="1">
      <c r="A170" s="604"/>
      <c r="B170" s="618"/>
      <c r="C170" s="619"/>
      <c r="D170" s="604"/>
      <c r="E170" s="604"/>
      <c r="F170" s="604"/>
      <c r="G170" s="604"/>
      <c r="H170" s="604"/>
      <c r="I170" s="604"/>
      <c r="J170" s="604"/>
      <c r="K170" s="604"/>
      <c r="L170" s="604"/>
      <c r="M170" s="604"/>
      <c r="N170" s="604"/>
      <c r="O170" s="604"/>
      <c r="P170" s="604"/>
      <c r="Q170" s="604"/>
      <c r="R170" s="604"/>
      <c r="S170" s="604"/>
      <c r="T170" s="604"/>
    </row>
    <row r="171" spans="1:20" ht="18" customHeight="1">
      <c r="A171" s="604"/>
      <c r="B171" s="618"/>
      <c r="C171" s="619"/>
      <c r="D171" s="604"/>
      <c r="E171" s="604"/>
      <c r="F171" s="604"/>
      <c r="G171" s="604"/>
      <c r="H171" s="604"/>
      <c r="I171" s="604"/>
      <c r="J171" s="604"/>
      <c r="K171" s="604"/>
      <c r="L171" s="604"/>
      <c r="M171" s="604"/>
      <c r="N171" s="604"/>
      <c r="O171" s="604"/>
      <c r="P171" s="604"/>
      <c r="Q171" s="604"/>
      <c r="R171" s="604"/>
      <c r="S171" s="604"/>
      <c r="T171" s="604"/>
    </row>
    <row r="172" spans="1:20" ht="18" customHeight="1">
      <c r="A172" s="604"/>
      <c r="B172" s="618"/>
      <c r="C172" s="619"/>
      <c r="D172" s="604"/>
      <c r="E172" s="604"/>
      <c r="F172" s="604"/>
      <c r="G172" s="604"/>
      <c r="H172" s="604"/>
      <c r="I172" s="604"/>
      <c r="J172" s="604"/>
      <c r="K172" s="604"/>
      <c r="L172" s="604"/>
      <c r="M172" s="604"/>
      <c r="N172" s="604"/>
      <c r="O172" s="604"/>
      <c r="P172" s="604"/>
      <c r="Q172" s="604"/>
      <c r="R172" s="604"/>
      <c r="S172" s="604"/>
      <c r="T172" s="604"/>
    </row>
    <row r="173" spans="1:20" ht="18" customHeight="1">
      <c r="A173" s="604"/>
      <c r="B173" s="618"/>
      <c r="C173" s="619"/>
      <c r="D173" s="604"/>
      <c r="E173" s="604"/>
      <c r="F173" s="604"/>
      <c r="G173" s="604"/>
      <c r="H173" s="604"/>
      <c r="I173" s="604"/>
      <c r="J173" s="604"/>
      <c r="K173" s="604"/>
      <c r="L173" s="604"/>
      <c r="M173" s="604"/>
      <c r="N173" s="604"/>
      <c r="O173" s="604"/>
      <c r="P173" s="604"/>
      <c r="Q173" s="604"/>
      <c r="R173" s="604"/>
      <c r="S173" s="604"/>
      <c r="T173" s="604"/>
    </row>
    <row r="174" spans="1:20" ht="18" customHeight="1">
      <c r="A174" s="604"/>
      <c r="B174" s="618"/>
      <c r="C174" s="619"/>
      <c r="D174" s="604"/>
      <c r="E174" s="604"/>
      <c r="F174" s="604"/>
      <c r="G174" s="604"/>
      <c r="H174" s="604"/>
      <c r="I174" s="604"/>
      <c r="J174" s="604"/>
      <c r="K174" s="604"/>
      <c r="L174" s="604"/>
      <c r="M174" s="604"/>
      <c r="N174" s="604"/>
      <c r="O174" s="604"/>
      <c r="P174" s="604"/>
      <c r="Q174" s="604"/>
      <c r="R174" s="604"/>
      <c r="S174" s="604"/>
      <c r="T174" s="604"/>
    </row>
    <row r="175" spans="1:20" ht="18" customHeight="1">
      <c r="A175" s="604"/>
      <c r="B175" s="618"/>
      <c r="C175" s="619"/>
      <c r="D175" s="604"/>
      <c r="E175" s="604"/>
      <c r="F175" s="604"/>
      <c r="G175" s="604"/>
      <c r="H175" s="604"/>
      <c r="I175" s="604"/>
      <c r="J175" s="604"/>
      <c r="K175" s="604"/>
      <c r="L175" s="604"/>
      <c r="M175" s="604"/>
      <c r="N175" s="604"/>
      <c r="O175" s="604"/>
      <c r="P175" s="604"/>
      <c r="Q175" s="604"/>
      <c r="R175" s="604"/>
      <c r="S175" s="604"/>
      <c r="T175" s="604"/>
    </row>
    <row r="176" spans="1:20" ht="18" customHeight="1">
      <c r="A176" s="604"/>
      <c r="B176" s="618"/>
      <c r="C176" s="619"/>
      <c r="D176" s="604"/>
      <c r="E176" s="604"/>
      <c r="F176" s="604"/>
      <c r="G176" s="604"/>
      <c r="H176" s="604"/>
      <c r="I176" s="604"/>
      <c r="J176" s="604"/>
      <c r="K176" s="604"/>
      <c r="L176" s="604"/>
      <c r="M176" s="604"/>
      <c r="N176" s="604"/>
      <c r="O176" s="604"/>
      <c r="P176" s="604"/>
      <c r="Q176" s="604"/>
      <c r="R176" s="604"/>
      <c r="S176" s="604"/>
      <c r="T176" s="604"/>
    </row>
    <row r="177" spans="1:20" ht="18" customHeight="1">
      <c r="A177" s="604"/>
      <c r="B177" s="618"/>
      <c r="C177" s="619"/>
      <c r="D177" s="604"/>
      <c r="E177" s="604"/>
      <c r="F177" s="604"/>
      <c r="G177" s="604"/>
      <c r="H177" s="604"/>
      <c r="I177" s="604"/>
      <c r="J177" s="604"/>
      <c r="K177" s="604"/>
      <c r="L177" s="604"/>
      <c r="M177" s="604"/>
      <c r="N177" s="604"/>
      <c r="O177" s="604"/>
      <c r="P177" s="604"/>
      <c r="Q177" s="604"/>
      <c r="R177" s="604"/>
      <c r="S177" s="604"/>
      <c r="T177" s="604"/>
    </row>
    <row r="178" spans="1:20" ht="18" customHeight="1">
      <c r="A178" s="604"/>
      <c r="B178" s="618"/>
      <c r="C178" s="619"/>
      <c r="D178" s="604"/>
      <c r="E178" s="604"/>
      <c r="F178" s="604"/>
      <c r="G178" s="604"/>
      <c r="H178" s="604"/>
      <c r="I178" s="604"/>
      <c r="J178" s="604"/>
      <c r="K178" s="604"/>
      <c r="L178" s="604"/>
      <c r="M178" s="604"/>
      <c r="N178" s="604"/>
      <c r="O178" s="604"/>
      <c r="P178" s="604"/>
      <c r="Q178" s="604"/>
      <c r="R178" s="604"/>
      <c r="S178" s="604"/>
      <c r="T178" s="604"/>
    </row>
    <row r="179" spans="1:20" ht="18" customHeight="1">
      <c r="A179" s="604"/>
      <c r="B179" s="618"/>
      <c r="C179" s="619"/>
      <c r="D179" s="604"/>
      <c r="E179" s="604"/>
      <c r="F179" s="604"/>
      <c r="G179" s="604"/>
      <c r="H179" s="604"/>
      <c r="I179" s="604"/>
      <c r="J179" s="604"/>
      <c r="K179" s="604"/>
      <c r="L179" s="604"/>
      <c r="M179" s="604"/>
      <c r="N179" s="604"/>
      <c r="O179" s="604"/>
      <c r="P179" s="604"/>
      <c r="Q179" s="604"/>
      <c r="R179" s="604"/>
      <c r="S179" s="604"/>
      <c r="T179" s="604"/>
    </row>
    <row r="180" spans="1:20" ht="18" customHeight="1">
      <c r="A180" s="604"/>
      <c r="B180" s="618"/>
      <c r="C180" s="619"/>
      <c r="D180" s="604"/>
      <c r="E180" s="604"/>
      <c r="F180" s="604"/>
      <c r="G180" s="604"/>
      <c r="H180" s="604"/>
      <c r="I180" s="604"/>
      <c r="J180" s="604"/>
      <c r="K180" s="604"/>
      <c r="L180" s="604"/>
      <c r="M180" s="604"/>
      <c r="N180" s="604"/>
      <c r="O180" s="604"/>
      <c r="P180" s="604"/>
      <c r="Q180" s="604"/>
      <c r="R180" s="604"/>
      <c r="S180" s="604"/>
      <c r="T180" s="604"/>
    </row>
    <row r="181" spans="1:20" ht="18" customHeight="1">
      <c r="A181" s="604"/>
      <c r="B181" s="618"/>
      <c r="C181" s="619"/>
      <c r="D181" s="604"/>
      <c r="E181" s="604"/>
      <c r="F181" s="604"/>
      <c r="G181" s="604"/>
      <c r="H181" s="604"/>
      <c r="I181" s="604"/>
      <c r="J181" s="604"/>
      <c r="K181" s="604"/>
      <c r="L181" s="604"/>
      <c r="M181" s="604"/>
      <c r="N181" s="604"/>
      <c r="O181" s="604"/>
      <c r="P181" s="604"/>
      <c r="Q181" s="604"/>
      <c r="R181" s="604"/>
      <c r="S181" s="604"/>
      <c r="T181" s="604"/>
    </row>
    <row r="182" spans="1:20" ht="18" customHeight="1">
      <c r="A182" s="604"/>
      <c r="B182" s="618"/>
      <c r="C182" s="619"/>
      <c r="D182" s="604"/>
      <c r="E182" s="604"/>
      <c r="F182" s="604"/>
      <c r="G182" s="604"/>
      <c r="H182" s="604"/>
      <c r="I182" s="604"/>
      <c r="J182" s="604"/>
      <c r="K182" s="604"/>
      <c r="L182" s="604"/>
      <c r="M182" s="604"/>
      <c r="N182" s="604"/>
      <c r="O182" s="604"/>
      <c r="P182" s="604"/>
      <c r="Q182" s="604"/>
      <c r="R182" s="604"/>
      <c r="S182" s="604"/>
      <c r="T182" s="604"/>
    </row>
    <row r="183" spans="1:20" ht="18" customHeight="1">
      <c r="A183" s="604"/>
      <c r="B183" s="618"/>
      <c r="C183" s="619"/>
      <c r="D183" s="604"/>
      <c r="E183" s="604"/>
      <c r="F183" s="604"/>
      <c r="G183" s="604"/>
      <c r="H183" s="604"/>
      <c r="I183" s="604"/>
      <c r="J183" s="604"/>
      <c r="K183" s="604"/>
      <c r="L183" s="604"/>
      <c r="M183" s="604"/>
      <c r="N183" s="604"/>
      <c r="O183" s="604"/>
      <c r="P183" s="604"/>
      <c r="Q183" s="604"/>
      <c r="R183" s="604"/>
      <c r="S183" s="604"/>
      <c r="T183" s="604"/>
    </row>
    <row r="184" spans="1:20" ht="18" customHeight="1">
      <c r="A184" s="604"/>
      <c r="B184" s="618"/>
      <c r="C184" s="619"/>
      <c r="D184" s="604"/>
      <c r="E184" s="604"/>
      <c r="F184" s="604"/>
      <c r="G184" s="604"/>
      <c r="H184" s="604"/>
      <c r="I184" s="604"/>
      <c r="J184" s="604"/>
      <c r="K184" s="604"/>
      <c r="L184" s="604"/>
      <c r="M184" s="604"/>
      <c r="N184" s="604"/>
      <c r="O184" s="604"/>
      <c r="P184" s="604"/>
      <c r="Q184" s="604"/>
      <c r="R184" s="604"/>
      <c r="S184" s="604"/>
      <c r="T184" s="604"/>
    </row>
    <row r="185" spans="1:20" ht="18" customHeight="1">
      <c r="A185" s="604"/>
      <c r="B185" s="618"/>
      <c r="C185" s="619"/>
      <c r="D185" s="604"/>
      <c r="E185" s="604"/>
      <c r="F185" s="604"/>
      <c r="G185" s="604"/>
      <c r="H185" s="604"/>
      <c r="I185" s="604"/>
      <c r="J185" s="604"/>
      <c r="K185" s="604"/>
      <c r="L185" s="604"/>
      <c r="M185" s="604"/>
      <c r="N185" s="604"/>
      <c r="O185" s="604"/>
      <c r="P185" s="604"/>
      <c r="Q185" s="604"/>
      <c r="R185" s="604"/>
      <c r="S185" s="604"/>
      <c r="T185" s="604"/>
    </row>
    <row r="186" spans="1:20" ht="18" customHeight="1">
      <c r="A186" s="604"/>
      <c r="B186" s="618"/>
      <c r="C186" s="619"/>
      <c r="D186" s="604"/>
      <c r="E186" s="604"/>
      <c r="F186" s="604"/>
      <c r="G186" s="604"/>
      <c r="H186" s="604"/>
      <c r="I186" s="604"/>
      <c r="J186" s="604"/>
      <c r="K186" s="604"/>
      <c r="L186" s="604"/>
      <c r="M186" s="604"/>
      <c r="N186" s="604"/>
      <c r="O186" s="604"/>
      <c r="P186" s="604"/>
      <c r="Q186" s="604"/>
      <c r="R186" s="604"/>
      <c r="S186" s="604"/>
      <c r="T186" s="604"/>
    </row>
    <row r="187" spans="1:20" ht="18" customHeight="1">
      <c r="A187" s="604"/>
      <c r="B187" s="618"/>
      <c r="C187" s="619"/>
      <c r="D187" s="604"/>
      <c r="E187" s="604"/>
      <c r="F187" s="604"/>
      <c r="G187" s="604"/>
      <c r="H187" s="604"/>
      <c r="I187" s="604"/>
      <c r="J187" s="604"/>
      <c r="K187" s="604"/>
      <c r="L187" s="604"/>
      <c r="M187" s="604"/>
      <c r="N187" s="604"/>
      <c r="O187" s="604"/>
      <c r="P187" s="604"/>
      <c r="Q187" s="604"/>
      <c r="R187" s="604"/>
      <c r="S187" s="604"/>
      <c r="T187" s="604"/>
    </row>
    <row r="188" spans="1:20" ht="18" customHeight="1">
      <c r="A188" s="604"/>
      <c r="B188" s="618"/>
      <c r="C188" s="619"/>
      <c r="D188" s="604"/>
      <c r="E188" s="604"/>
      <c r="F188" s="604"/>
      <c r="G188" s="604"/>
      <c r="H188" s="604"/>
      <c r="I188" s="604"/>
      <c r="J188" s="604"/>
      <c r="K188" s="604"/>
      <c r="L188" s="604"/>
      <c r="M188" s="604"/>
      <c r="N188" s="604"/>
      <c r="O188" s="604"/>
      <c r="P188" s="604"/>
      <c r="Q188" s="604"/>
      <c r="R188" s="604"/>
      <c r="S188" s="604"/>
      <c r="T188" s="604"/>
    </row>
    <row r="189" spans="1:20" ht="18" customHeight="1">
      <c r="A189" s="604"/>
      <c r="B189" s="618"/>
      <c r="C189" s="619"/>
      <c r="D189" s="604"/>
      <c r="E189" s="604"/>
      <c r="F189" s="604"/>
      <c r="G189" s="604"/>
      <c r="H189" s="604"/>
      <c r="I189" s="604"/>
      <c r="J189" s="604"/>
      <c r="K189" s="604"/>
      <c r="L189" s="604"/>
      <c r="M189" s="604"/>
      <c r="N189" s="604"/>
      <c r="O189" s="604"/>
      <c r="P189" s="604"/>
      <c r="Q189" s="604"/>
      <c r="R189" s="604"/>
      <c r="S189" s="604"/>
      <c r="T189" s="604"/>
    </row>
    <row r="190" spans="1:20" ht="18" customHeight="1">
      <c r="A190" s="604"/>
      <c r="B190" s="618"/>
      <c r="C190" s="619"/>
      <c r="D190" s="604"/>
      <c r="E190" s="604"/>
      <c r="F190" s="604"/>
      <c r="G190" s="604"/>
      <c r="H190" s="604"/>
      <c r="I190" s="604"/>
      <c r="J190" s="604"/>
      <c r="K190" s="604"/>
      <c r="L190" s="604"/>
      <c r="M190" s="604"/>
      <c r="N190" s="604"/>
      <c r="O190" s="604"/>
      <c r="P190" s="604"/>
      <c r="Q190" s="604"/>
      <c r="R190" s="604"/>
      <c r="S190" s="604"/>
      <c r="T190" s="604"/>
    </row>
    <row r="191" spans="1:20" ht="18" customHeight="1">
      <c r="A191" s="604"/>
      <c r="B191" s="618"/>
      <c r="C191" s="619"/>
      <c r="D191" s="604"/>
      <c r="E191" s="604"/>
      <c r="F191" s="604"/>
      <c r="G191" s="604"/>
      <c r="H191" s="604"/>
      <c r="I191" s="604"/>
      <c r="J191" s="604"/>
      <c r="K191" s="604"/>
      <c r="L191" s="604"/>
      <c r="M191" s="604"/>
      <c r="N191" s="604"/>
      <c r="O191" s="604"/>
      <c r="P191" s="604"/>
      <c r="Q191" s="604"/>
      <c r="R191" s="604"/>
      <c r="S191" s="604"/>
      <c r="T191" s="604"/>
    </row>
    <row r="192" spans="1:20" ht="18" customHeight="1">
      <c r="A192" s="604"/>
      <c r="B192" s="618"/>
      <c r="C192" s="619"/>
      <c r="D192" s="604"/>
      <c r="E192" s="604"/>
      <c r="F192" s="604"/>
      <c r="G192" s="604"/>
      <c r="H192" s="604"/>
      <c r="I192" s="604"/>
      <c r="J192" s="604"/>
      <c r="K192" s="604"/>
      <c r="L192" s="604"/>
      <c r="M192" s="604"/>
      <c r="N192" s="604"/>
      <c r="O192" s="604"/>
      <c r="P192" s="604"/>
      <c r="Q192" s="604"/>
      <c r="R192" s="604"/>
      <c r="S192" s="604"/>
      <c r="T192" s="604"/>
    </row>
    <row r="193" spans="1:20" ht="18" customHeight="1">
      <c r="A193" s="604"/>
      <c r="B193" s="618"/>
      <c r="C193" s="619"/>
      <c r="D193" s="604"/>
      <c r="E193" s="604"/>
      <c r="F193" s="604"/>
      <c r="G193" s="604"/>
      <c r="H193" s="604"/>
      <c r="I193" s="604"/>
      <c r="J193" s="604"/>
      <c r="K193" s="604"/>
      <c r="L193" s="604"/>
      <c r="M193" s="604"/>
      <c r="N193" s="604"/>
      <c r="O193" s="604"/>
      <c r="P193" s="604"/>
      <c r="Q193" s="604"/>
      <c r="R193" s="604"/>
      <c r="S193" s="604"/>
      <c r="T193" s="604"/>
    </row>
    <row r="194" spans="1:20" ht="18" customHeight="1">
      <c r="A194" s="604"/>
      <c r="B194" s="618"/>
      <c r="C194" s="619"/>
      <c r="D194" s="604"/>
      <c r="E194" s="604"/>
      <c r="F194" s="604"/>
      <c r="G194" s="604"/>
      <c r="H194" s="604"/>
      <c r="I194" s="604"/>
      <c r="J194" s="604"/>
      <c r="K194" s="604"/>
      <c r="L194" s="604"/>
      <c r="M194" s="604"/>
      <c r="N194" s="604"/>
      <c r="O194" s="604"/>
      <c r="P194" s="604"/>
      <c r="Q194" s="604"/>
      <c r="R194" s="604"/>
      <c r="S194" s="604"/>
      <c r="T194" s="604"/>
    </row>
    <row r="195" spans="1:20" ht="18" customHeight="1">
      <c r="A195" s="604"/>
      <c r="B195" s="618"/>
      <c r="C195" s="619"/>
      <c r="D195" s="604"/>
      <c r="E195" s="604"/>
      <c r="F195" s="604"/>
      <c r="G195" s="604"/>
      <c r="H195" s="604"/>
      <c r="I195" s="604"/>
      <c r="J195" s="604"/>
      <c r="K195" s="604"/>
      <c r="L195" s="604"/>
      <c r="M195" s="604"/>
      <c r="N195" s="604"/>
      <c r="O195" s="604"/>
      <c r="P195" s="604"/>
      <c r="Q195" s="604"/>
      <c r="R195" s="604"/>
      <c r="S195" s="604"/>
      <c r="T195" s="604"/>
    </row>
    <row r="196" spans="1:20" ht="18" customHeight="1">
      <c r="A196" s="604"/>
      <c r="B196" s="618"/>
      <c r="C196" s="619"/>
      <c r="D196" s="604"/>
      <c r="E196" s="604"/>
      <c r="F196" s="604"/>
      <c r="G196" s="604"/>
      <c r="H196" s="604"/>
      <c r="I196" s="604"/>
      <c r="J196" s="604"/>
      <c r="K196" s="604"/>
      <c r="L196" s="604"/>
      <c r="M196" s="604"/>
      <c r="N196" s="604"/>
      <c r="O196" s="604"/>
      <c r="P196" s="604"/>
      <c r="Q196" s="604"/>
      <c r="R196" s="604"/>
      <c r="S196" s="604"/>
      <c r="T196" s="604"/>
    </row>
    <row r="197" spans="1:20" ht="18" customHeight="1">
      <c r="A197" s="604"/>
      <c r="B197" s="618"/>
      <c r="C197" s="619"/>
      <c r="D197" s="604"/>
      <c r="E197" s="604"/>
      <c r="F197" s="604"/>
      <c r="G197" s="604"/>
      <c r="H197" s="604"/>
      <c r="I197" s="604"/>
      <c r="J197" s="604"/>
      <c r="K197" s="604"/>
      <c r="L197" s="604"/>
      <c r="M197" s="604"/>
      <c r="N197" s="604"/>
      <c r="O197" s="604"/>
      <c r="P197" s="604"/>
      <c r="Q197" s="604"/>
      <c r="R197" s="604"/>
      <c r="S197" s="604"/>
      <c r="T197" s="604"/>
    </row>
    <row r="198" spans="1:20" ht="18" customHeight="1">
      <c r="A198" s="604"/>
      <c r="B198" s="618"/>
      <c r="C198" s="619"/>
      <c r="D198" s="604"/>
      <c r="E198" s="604"/>
      <c r="F198" s="604"/>
      <c r="G198" s="604"/>
      <c r="H198" s="604"/>
      <c r="I198" s="604"/>
      <c r="J198" s="604"/>
      <c r="K198" s="604"/>
      <c r="L198" s="604"/>
      <c r="M198" s="604"/>
      <c r="N198" s="604"/>
      <c r="O198" s="604"/>
      <c r="P198" s="604"/>
      <c r="Q198" s="604"/>
      <c r="R198" s="604"/>
      <c r="S198" s="604"/>
      <c r="T198" s="604"/>
    </row>
    <row r="199" spans="1:20" ht="18" customHeight="1">
      <c r="A199" s="604"/>
      <c r="B199" s="618"/>
      <c r="C199" s="619"/>
      <c r="D199" s="604"/>
      <c r="E199" s="604"/>
      <c r="F199" s="604"/>
      <c r="G199" s="604"/>
      <c r="H199" s="604"/>
      <c r="I199" s="604"/>
      <c r="J199" s="604"/>
      <c r="K199" s="604"/>
      <c r="L199" s="604"/>
      <c r="M199" s="604"/>
      <c r="N199" s="604"/>
      <c r="O199" s="604"/>
      <c r="P199" s="604"/>
      <c r="Q199" s="604"/>
      <c r="R199" s="604"/>
      <c r="S199" s="604"/>
      <c r="T199" s="604"/>
    </row>
    <row r="200" spans="1:20" ht="18" customHeight="1">
      <c r="A200" s="604"/>
      <c r="B200" s="618"/>
      <c r="C200" s="619"/>
      <c r="D200" s="604"/>
      <c r="E200" s="604"/>
      <c r="F200" s="604"/>
      <c r="G200" s="604"/>
      <c r="H200" s="604"/>
      <c r="I200" s="604"/>
      <c r="J200" s="604"/>
      <c r="K200" s="604"/>
      <c r="L200" s="604"/>
      <c r="M200" s="604"/>
      <c r="N200" s="604"/>
      <c r="O200" s="604"/>
      <c r="P200" s="604"/>
      <c r="Q200" s="604"/>
      <c r="R200" s="604"/>
      <c r="S200" s="604"/>
      <c r="T200" s="604"/>
    </row>
    <row r="201" spans="1:20" ht="18" customHeight="1">
      <c r="A201" s="604"/>
      <c r="B201" s="618"/>
      <c r="C201" s="619"/>
      <c r="D201" s="604"/>
      <c r="E201" s="604"/>
      <c r="F201" s="604"/>
      <c r="G201" s="604"/>
      <c r="H201" s="604"/>
      <c r="I201" s="604"/>
      <c r="J201" s="604"/>
      <c r="K201" s="604"/>
      <c r="L201" s="604"/>
      <c r="M201" s="604"/>
      <c r="N201" s="604"/>
      <c r="O201" s="604"/>
      <c r="P201" s="604"/>
      <c r="Q201" s="604"/>
      <c r="R201" s="604"/>
      <c r="S201" s="604"/>
      <c r="T201" s="604"/>
    </row>
    <row r="202" spans="1:20" ht="18" customHeight="1">
      <c r="A202" s="604"/>
      <c r="B202" s="618"/>
      <c r="C202" s="619"/>
      <c r="D202" s="604"/>
      <c r="E202" s="604"/>
      <c r="F202" s="604"/>
      <c r="G202" s="604"/>
      <c r="H202" s="604"/>
      <c r="I202" s="604"/>
      <c r="J202" s="604"/>
      <c r="K202" s="604"/>
      <c r="L202" s="604"/>
      <c r="M202" s="604"/>
      <c r="N202" s="604"/>
      <c r="O202" s="604"/>
      <c r="P202" s="604"/>
      <c r="Q202" s="604"/>
      <c r="R202" s="604"/>
      <c r="S202" s="604"/>
      <c r="T202" s="604"/>
    </row>
    <row r="203" spans="1:20" ht="18" customHeight="1">
      <c r="A203" s="604"/>
      <c r="B203" s="618"/>
      <c r="C203" s="619"/>
      <c r="D203" s="604"/>
      <c r="E203" s="604"/>
      <c r="F203" s="604"/>
      <c r="G203" s="604"/>
      <c r="H203" s="604"/>
      <c r="I203" s="604"/>
      <c r="J203" s="604"/>
      <c r="K203" s="604"/>
      <c r="L203" s="604"/>
      <c r="M203" s="604"/>
      <c r="N203" s="604"/>
      <c r="O203" s="604"/>
      <c r="P203" s="604"/>
      <c r="Q203" s="604"/>
      <c r="R203" s="604"/>
      <c r="S203" s="604"/>
      <c r="T203" s="604"/>
    </row>
    <row r="204" spans="1:20" ht="18" customHeight="1">
      <c r="A204" s="604"/>
      <c r="B204" s="618"/>
      <c r="C204" s="619"/>
      <c r="D204" s="604"/>
      <c r="E204" s="604"/>
      <c r="F204" s="604"/>
      <c r="G204" s="604"/>
      <c r="H204" s="604"/>
      <c r="I204" s="604"/>
      <c r="J204" s="604"/>
      <c r="K204" s="604"/>
      <c r="L204" s="604"/>
      <c r="M204" s="604"/>
      <c r="N204" s="604"/>
      <c r="O204" s="604"/>
      <c r="P204" s="604"/>
      <c r="Q204" s="604"/>
      <c r="R204" s="604"/>
      <c r="S204" s="604"/>
      <c r="T204" s="604"/>
    </row>
    <row r="205" spans="1:20" ht="18" customHeight="1">
      <c r="A205" s="604"/>
      <c r="B205" s="618"/>
      <c r="C205" s="619"/>
      <c r="D205" s="604"/>
      <c r="E205" s="604"/>
      <c r="F205" s="604"/>
      <c r="G205" s="604"/>
      <c r="H205" s="604"/>
      <c r="I205" s="604"/>
      <c r="J205" s="604"/>
      <c r="K205" s="604"/>
      <c r="L205" s="604"/>
      <c r="M205" s="604"/>
      <c r="N205" s="604"/>
      <c r="O205" s="604"/>
      <c r="P205" s="604"/>
      <c r="Q205" s="604"/>
      <c r="R205" s="604"/>
      <c r="S205" s="604"/>
      <c r="T205" s="604"/>
    </row>
    <row r="206" spans="1:20" ht="18" customHeight="1">
      <c r="A206" s="604"/>
      <c r="B206" s="618"/>
      <c r="C206" s="619"/>
      <c r="D206" s="604"/>
      <c r="E206" s="604"/>
      <c r="F206" s="604"/>
      <c r="G206" s="604"/>
      <c r="H206" s="604"/>
      <c r="I206" s="604"/>
      <c r="J206" s="604"/>
      <c r="K206" s="604"/>
      <c r="L206" s="604"/>
      <c r="M206" s="604"/>
      <c r="N206" s="604"/>
      <c r="O206" s="604"/>
      <c r="P206" s="604"/>
      <c r="Q206" s="604"/>
      <c r="R206" s="604"/>
      <c r="S206" s="604"/>
      <c r="T206" s="604"/>
    </row>
    <row r="207" spans="1:20" ht="18" customHeight="1">
      <c r="A207" s="604"/>
      <c r="B207" s="618"/>
      <c r="C207" s="619"/>
      <c r="D207" s="604"/>
      <c r="E207" s="604"/>
      <c r="F207" s="604"/>
      <c r="G207" s="604"/>
      <c r="H207" s="604"/>
      <c r="I207" s="604"/>
      <c r="J207" s="604"/>
      <c r="K207" s="604"/>
      <c r="L207" s="604"/>
      <c r="M207" s="604"/>
      <c r="N207" s="604"/>
      <c r="O207" s="604"/>
      <c r="P207" s="604"/>
      <c r="Q207" s="604"/>
      <c r="R207" s="604"/>
      <c r="S207" s="604"/>
      <c r="T207" s="604"/>
    </row>
    <row r="208" spans="1:20" ht="18" customHeight="1">
      <c r="A208" s="604"/>
      <c r="B208" s="618"/>
      <c r="C208" s="619"/>
      <c r="D208" s="604"/>
      <c r="E208" s="604"/>
      <c r="F208" s="604"/>
      <c r="G208" s="604"/>
      <c r="H208" s="604"/>
      <c r="I208" s="604"/>
      <c r="J208" s="604"/>
      <c r="K208" s="604"/>
      <c r="L208" s="604"/>
      <c r="M208" s="604"/>
      <c r="N208" s="604"/>
      <c r="O208" s="604"/>
      <c r="P208" s="604"/>
      <c r="Q208" s="604"/>
      <c r="R208" s="604"/>
      <c r="S208" s="604"/>
      <c r="T208" s="604"/>
    </row>
    <row r="209" spans="1:20" ht="18" customHeight="1">
      <c r="A209" s="604"/>
      <c r="B209" s="618"/>
      <c r="C209" s="619"/>
      <c r="D209" s="604"/>
      <c r="E209" s="604"/>
      <c r="F209" s="604"/>
      <c r="G209" s="604"/>
      <c r="H209" s="604"/>
      <c r="I209" s="604"/>
      <c r="J209" s="604"/>
      <c r="K209" s="604"/>
      <c r="L209" s="604"/>
      <c r="M209" s="604"/>
      <c r="N209" s="604"/>
      <c r="O209" s="604"/>
      <c r="P209" s="604"/>
      <c r="Q209" s="604"/>
      <c r="R209" s="604"/>
      <c r="S209" s="604"/>
      <c r="T209" s="604"/>
    </row>
    <row r="210" spans="1:20" ht="18" customHeight="1">
      <c r="A210" s="604"/>
      <c r="B210" s="618"/>
      <c r="C210" s="619"/>
      <c r="D210" s="604"/>
      <c r="E210" s="604"/>
      <c r="F210" s="604"/>
      <c r="G210" s="604"/>
      <c r="H210" s="604"/>
      <c r="I210" s="604"/>
      <c r="J210" s="604"/>
      <c r="K210" s="604"/>
      <c r="L210" s="604"/>
      <c r="M210" s="604"/>
      <c r="N210" s="604"/>
      <c r="O210" s="604"/>
      <c r="P210" s="604"/>
      <c r="Q210" s="604"/>
      <c r="R210" s="604"/>
      <c r="S210" s="604"/>
      <c r="T210" s="604"/>
    </row>
    <row r="211" spans="1:20" ht="18" customHeight="1">
      <c r="A211" s="604"/>
      <c r="B211" s="618"/>
      <c r="C211" s="619"/>
      <c r="D211" s="604"/>
      <c r="E211" s="604"/>
      <c r="F211" s="604"/>
      <c r="G211" s="604"/>
      <c r="H211" s="604"/>
      <c r="I211" s="604"/>
      <c r="J211" s="604"/>
      <c r="K211" s="604"/>
      <c r="L211" s="604"/>
      <c r="M211" s="604"/>
      <c r="N211" s="604"/>
      <c r="O211" s="604"/>
      <c r="P211" s="604"/>
      <c r="Q211" s="604"/>
      <c r="R211" s="604"/>
      <c r="S211" s="604"/>
      <c r="T211" s="604"/>
    </row>
    <row r="212" spans="1:20" ht="18" customHeight="1">
      <c r="A212" s="604"/>
      <c r="B212" s="618"/>
      <c r="C212" s="619"/>
      <c r="D212" s="604"/>
      <c r="E212" s="604"/>
      <c r="F212" s="604"/>
      <c r="G212" s="604"/>
      <c r="H212" s="604"/>
      <c r="I212" s="604"/>
      <c r="J212" s="604"/>
      <c r="K212" s="604"/>
      <c r="L212" s="604"/>
      <c r="M212" s="604"/>
      <c r="N212" s="604"/>
      <c r="O212" s="604"/>
      <c r="P212" s="604"/>
      <c r="Q212" s="604"/>
      <c r="R212" s="604"/>
      <c r="S212" s="604"/>
      <c r="T212" s="604"/>
    </row>
    <row r="213" spans="1:20" ht="18" customHeight="1">
      <c r="A213" s="604"/>
      <c r="B213" s="618"/>
      <c r="C213" s="619"/>
      <c r="D213" s="604"/>
      <c r="E213" s="604"/>
      <c r="F213" s="604"/>
      <c r="G213" s="604"/>
      <c r="H213" s="604"/>
      <c r="I213" s="604"/>
      <c r="J213" s="604"/>
      <c r="K213" s="604"/>
      <c r="L213" s="604"/>
      <c r="M213" s="604"/>
      <c r="N213" s="604"/>
      <c r="O213" s="604"/>
      <c r="P213" s="604"/>
      <c r="Q213" s="604"/>
      <c r="R213" s="604"/>
      <c r="S213" s="604"/>
      <c r="T213" s="604"/>
    </row>
    <row r="214" spans="1:20" ht="18" customHeight="1">
      <c r="A214" s="604"/>
      <c r="B214" s="618"/>
      <c r="C214" s="619"/>
      <c r="D214" s="604"/>
      <c r="E214" s="604"/>
      <c r="F214" s="604"/>
      <c r="G214" s="604"/>
      <c r="H214" s="604"/>
      <c r="I214" s="604"/>
      <c r="J214" s="604"/>
      <c r="K214" s="604"/>
      <c r="L214" s="604"/>
      <c r="M214" s="604"/>
      <c r="N214" s="604"/>
      <c r="O214" s="604"/>
      <c r="P214" s="604"/>
      <c r="Q214" s="604"/>
      <c r="R214" s="604"/>
      <c r="S214" s="604"/>
      <c r="T214" s="604"/>
    </row>
    <row r="215" spans="1:20" ht="18" customHeight="1">
      <c r="A215" s="604"/>
      <c r="B215" s="618"/>
      <c r="C215" s="619"/>
      <c r="D215" s="604"/>
      <c r="E215" s="604"/>
      <c r="F215" s="604"/>
      <c r="G215" s="604"/>
      <c r="H215" s="604"/>
      <c r="I215" s="604"/>
      <c r="J215" s="604"/>
      <c r="K215" s="604"/>
      <c r="L215" s="604"/>
      <c r="M215" s="604"/>
      <c r="N215" s="604"/>
      <c r="O215" s="604"/>
      <c r="P215" s="604"/>
      <c r="Q215" s="604"/>
      <c r="R215" s="604"/>
      <c r="S215" s="604"/>
      <c r="T215" s="604"/>
    </row>
    <row r="216" spans="1:20" ht="18" customHeight="1">
      <c r="A216" s="604"/>
      <c r="B216" s="618"/>
      <c r="C216" s="619"/>
      <c r="D216" s="604"/>
      <c r="E216" s="604"/>
      <c r="F216" s="604"/>
      <c r="G216" s="604"/>
      <c r="H216" s="604"/>
      <c r="I216" s="604"/>
      <c r="J216" s="604"/>
      <c r="K216" s="604"/>
      <c r="L216" s="604"/>
      <c r="M216" s="604"/>
      <c r="N216" s="604"/>
      <c r="O216" s="604"/>
      <c r="P216" s="604"/>
      <c r="Q216" s="604"/>
      <c r="R216" s="604"/>
      <c r="S216" s="604"/>
      <c r="T216" s="604"/>
    </row>
    <row r="217" spans="1:20" ht="18" customHeight="1">
      <c r="A217" s="604"/>
      <c r="B217" s="618"/>
      <c r="C217" s="619"/>
      <c r="D217" s="604"/>
      <c r="E217" s="604"/>
      <c r="F217" s="604"/>
      <c r="G217" s="604"/>
      <c r="H217" s="604"/>
      <c r="I217" s="604"/>
      <c r="J217" s="604"/>
      <c r="K217" s="604"/>
      <c r="L217" s="604"/>
      <c r="M217" s="604"/>
      <c r="N217" s="604"/>
      <c r="O217" s="604"/>
      <c r="P217" s="604"/>
      <c r="Q217" s="604"/>
      <c r="R217" s="604"/>
      <c r="S217" s="604"/>
      <c r="T217" s="604"/>
    </row>
    <row r="218" spans="1:20" ht="18" customHeight="1">
      <c r="A218" s="604"/>
      <c r="B218" s="618"/>
      <c r="C218" s="619"/>
      <c r="D218" s="604"/>
      <c r="E218" s="604"/>
      <c r="F218" s="604"/>
      <c r="G218" s="604"/>
      <c r="H218" s="604"/>
      <c r="I218" s="604"/>
      <c r="J218" s="604"/>
      <c r="K218" s="604"/>
      <c r="L218" s="604"/>
      <c r="M218" s="604"/>
      <c r="N218" s="604"/>
      <c r="O218" s="604"/>
      <c r="P218" s="604"/>
      <c r="Q218" s="604"/>
      <c r="R218" s="604"/>
      <c r="S218" s="604"/>
      <c r="T218" s="604"/>
    </row>
    <row r="219" spans="1:20" ht="18" customHeight="1">
      <c r="A219" s="604"/>
      <c r="B219" s="618"/>
      <c r="C219" s="619"/>
      <c r="D219" s="604"/>
      <c r="E219" s="604"/>
      <c r="F219" s="604"/>
      <c r="G219" s="604"/>
      <c r="H219" s="604"/>
      <c r="I219" s="604"/>
      <c r="J219" s="604"/>
      <c r="K219" s="604"/>
      <c r="L219" s="604"/>
      <c r="M219" s="604"/>
      <c r="N219" s="604"/>
      <c r="O219" s="604"/>
      <c r="P219" s="604"/>
      <c r="Q219" s="604"/>
      <c r="R219" s="604"/>
      <c r="S219" s="604"/>
      <c r="T219" s="604"/>
    </row>
    <row r="220" spans="1:20" ht="18" customHeight="1">
      <c r="A220" s="604"/>
      <c r="B220" s="618"/>
      <c r="C220" s="619"/>
      <c r="D220" s="604"/>
      <c r="E220" s="604"/>
      <c r="F220" s="604"/>
      <c r="G220" s="604"/>
      <c r="H220" s="604"/>
      <c r="I220" s="604"/>
      <c r="J220" s="604"/>
      <c r="K220" s="604"/>
      <c r="L220" s="604"/>
      <c r="M220" s="604"/>
      <c r="N220" s="604"/>
      <c r="O220" s="604"/>
      <c r="P220" s="604"/>
      <c r="Q220" s="604"/>
      <c r="R220" s="604"/>
      <c r="S220" s="604"/>
      <c r="T220" s="604"/>
    </row>
    <row r="221" spans="1:20" ht="18" customHeight="1">
      <c r="A221" s="604"/>
      <c r="B221" s="618"/>
      <c r="C221" s="619"/>
      <c r="D221" s="604"/>
      <c r="E221" s="604"/>
      <c r="F221" s="604"/>
      <c r="G221" s="604"/>
      <c r="H221" s="604"/>
      <c r="I221" s="604"/>
      <c r="J221" s="604"/>
      <c r="K221" s="604"/>
      <c r="L221" s="604"/>
      <c r="M221" s="604"/>
      <c r="N221" s="604"/>
      <c r="O221" s="604"/>
      <c r="P221" s="604"/>
      <c r="Q221" s="604"/>
      <c r="R221" s="604"/>
      <c r="S221" s="604"/>
      <c r="T221" s="604"/>
    </row>
    <row r="222" spans="1:20" ht="18" customHeight="1">
      <c r="A222" s="604"/>
      <c r="B222" s="618"/>
      <c r="C222" s="619"/>
      <c r="D222" s="604"/>
      <c r="E222" s="604"/>
      <c r="F222" s="604"/>
      <c r="G222" s="604"/>
      <c r="H222" s="604"/>
      <c r="I222" s="604"/>
      <c r="J222" s="604"/>
      <c r="K222" s="604"/>
      <c r="L222" s="604"/>
      <c r="M222" s="604"/>
      <c r="N222" s="604"/>
      <c r="O222" s="604"/>
      <c r="P222" s="604"/>
      <c r="Q222" s="604"/>
      <c r="R222" s="604"/>
      <c r="S222" s="604"/>
      <c r="T222" s="604"/>
    </row>
    <row r="223" spans="1:20" ht="18" customHeight="1">
      <c r="A223" s="604"/>
      <c r="B223" s="618"/>
      <c r="C223" s="619"/>
      <c r="D223" s="604"/>
      <c r="E223" s="604"/>
      <c r="F223" s="604"/>
      <c r="G223" s="604"/>
      <c r="H223" s="604"/>
      <c r="I223" s="604"/>
      <c r="J223" s="604"/>
      <c r="K223" s="604"/>
      <c r="L223" s="604"/>
      <c r="M223" s="604"/>
      <c r="N223" s="604"/>
      <c r="O223" s="604"/>
      <c r="P223" s="604"/>
      <c r="Q223" s="604"/>
      <c r="R223" s="604"/>
      <c r="S223" s="604"/>
      <c r="T223" s="604"/>
    </row>
    <row r="224" spans="1:20" ht="18" customHeight="1">
      <c r="A224" s="604"/>
      <c r="B224" s="618"/>
      <c r="C224" s="619"/>
      <c r="D224" s="604"/>
      <c r="E224" s="604"/>
      <c r="F224" s="604"/>
      <c r="G224" s="604"/>
      <c r="H224" s="604"/>
      <c r="I224" s="604"/>
      <c r="J224" s="604"/>
      <c r="K224" s="604"/>
      <c r="L224" s="604"/>
      <c r="M224" s="604"/>
      <c r="N224" s="604"/>
      <c r="O224" s="604"/>
      <c r="P224" s="604"/>
      <c r="Q224" s="604"/>
      <c r="R224" s="604"/>
      <c r="S224" s="604"/>
      <c r="T224" s="604"/>
    </row>
    <row r="225" spans="1:20" ht="18" customHeight="1">
      <c r="A225" s="604"/>
      <c r="B225" s="618"/>
      <c r="C225" s="619"/>
      <c r="D225" s="604"/>
      <c r="E225" s="604"/>
      <c r="F225" s="604"/>
      <c r="G225" s="604"/>
      <c r="H225" s="604"/>
      <c r="I225" s="604"/>
      <c r="J225" s="604"/>
      <c r="K225" s="604"/>
      <c r="L225" s="604"/>
      <c r="M225" s="604"/>
      <c r="N225" s="604"/>
      <c r="O225" s="604"/>
      <c r="P225" s="604"/>
      <c r="Q225" s="604"/>
      <c r="R225" s="604"/>
      <c r="S225" s="604"/>
      <c r="T225" s="604"/>
    </row>
    <row r="226" spans="1:20" ht="18" customHeight="1">
      <c r="A226" s="604"/>
      <c r="B226" s="618"/>
      <c r="C226" s="619"/>
      <c r="D226" s="604"/>
      <c r="E226" s="604"/>
      <c r="F226" s="604"/>
      <c r="G226" s="604"/>
      <c r="H226" s="604"/>
      <c r="I226" s="604"/>
      <c r="J226" s="604"/>
      <c r="K226" s="604"/>
      <c r="L226" s="604"/>
      <c r="M226" s="604"/>
      <c r="N226" s="604"/>
      <c r="O226" s="604"/>
      <c r="P226" s="604"/>
      <c r="Q226" s="604"/>
      <c r="R226" s="604"/>
      <c r="S226" s="604"/>
      <c r="T226" s="604"/>
    </row>
    <row r="227" spans="1:20" ht="18" customHeight="1">
      <c r="A227" s="604"/>
      <c r="B227" s="618"/>
      <c r="C227" s="619"/>
      <c r="D227" s="604"/>
      <c r="E227" s="604"/>
      <c r="F227" s="604"/>
      <c r="G227" s="604"/>
      <c r="H227" s="604"/>
      <c r="I227" s="604"/>
      <c r="J227" s="604"/>
      <c r="K227" s="604"/>
      <c r="L227" s="604"/>
      <c r="M227" s="604"/>
      <c r="N227" s="604"/>
      <c r="O227" s="604"/>
      <c r="P227" s="604"/>
      <c r="Q227" s="604"/>
      <c r="R227" s="604"/>
      <c r="S227" s="604"/>
      <c r="T227" s="604"/>
    </row>
    <row r="228" spans="1:20" ht="18" customHeight="1">
      <c r="A228" s="604"/>
      <c r="B228" s="618"/>
      <c r="C228" s="619"/>
      <c r="D228" s="604"/>
      <c r="E228" s="604"/>
      <c r="F228" s="604"/>
      <c r="G228" s="604"/>
      <c r="H228" s="604"/>
      <c r="I228" s="604"/>
      <c r="J228" s="604"/>
      <c r="K228" s="604"/>
      <c r="L228" s="604"/>
      <c r="M228" s="604"/>
      <c r="N228" s="604"/>
      <c r="O228" s="604"/>
      <c r="P228" s="604"/>
      <c r="Q228" s="604"/>
      <c r="R228" s="604"/>
      <c r="S228" s="604"/>
      <c r="T228" s="604"/>
    </row>
    <row r="229" spans="1:20" ht="18" customHeight="1">
      <c r="A229" s="604"/>
      <c r="B229" s="618"/>
      <c r="C229" s="619"/>
      <c r="D229" s="604"/>
      <c r="E229" s="604"/>
      <c r="F229" s="604"/>
      <c r="G229" s="604"/>
      <c r="H229" s="604"/>
      <c r="I229" s="604"/>
      <c r="J229" s="604"/>
      <c r="K229" s="604"/>
      <c r="L229" s="604"/>
      <c r="M229" s="604"/>
      <c r="N229" s="604"/>
      <c r="O229" s="604"/>
      <c r="P229" s="604"/>
      <c r="Q229" s="604"/>
      <c r="R229" s="604"/>
      <c r="S229" s="604"/>
      <c r="T229" s="604"/>
    </row>
    <row r="230" spans="1:20" ht="18" customHeight="1">
      <c r="A230" s="604"/>
      <c r="B230" s="618"/>
      <c r="C230" s="619"/>
      <c r="D230" s="604"/>
      <c r="E230" s="604"/>
      <c r="F230" s="604"/>
      <c r="G230" s="604"/>
      <c r="H230" s="604"/>
      <c r="I230" s="604"/>
      <c r="J230" s="604"/>
      <c r="K230" s="604"/>
      <c r="L230" s="604"/>
      <c r="M230" s="604"/>
      <c r="N230" s="604"/>
      <c r="O230" s="604"/>
      <c r="P230" s="604"/>
      <c r="Q230" s="604"/>
      <c r="R230" s="604"/>
      <c r="S230" s="604"/>
      <c r="T230" s="604"/>
    </row>
    <row r="231" spans="1:20" ht="18" customHeight="1">
      <c r="A231" s="604"/>
      <c r="B231" s="618"/>
      <c r="C231" s="619"/>
      <c r="D231" s="604"/>
      <c r="E231" s="604"/>
      <c r="F231" s="604"/>
      <c r="G231" s="604"/>
      <c r="H231" s="604"/>
      <c r="I231" s="604"/>
      <c r="J231" s="604"/>
      <c r="K231" s="604"/>
      <c r="L231" s="604"/>
      <c r="M231" s="604"/>
      <c r="N231" s="604"/>
      <c r="O231" s="604"/>
      <c r="P231" s="604"/>
      <c r="Q231" s="604"/>
      <c r="R231" s="604"/>
      <c r="S231" s="604"/>
      <c r="T231" s="604"/>
    </row>
    <row r="232" spans="1:20" ht="18" customHeight="1">
      <c r="A232" s="604"/>
      <c r="B232" s="618"/>
      <c r="C232" s="619"/>
      <c r="D232" s="604"/>
      <c r="E232" s="604"/>
      <c r="F232" s="604"/>
      <c r="G232" s="604"/>
      <c r="H232" s="604"/>
      <c r="I232" s="604"/>
      <c r="J232" s="604"/>
      <c r="K232" s="604"/>
      <c r="L232" s="604"/>
      <c r="M232" s="604"/>
      <c r="N232" s="604"/>
      <c r="O232" s="604"/>
      <c r="P232" s="604"/>
      <c r="Q232" s="604"/>
      <c r="R232" s="604"/>
      <c r="S232" s="604"/>
      <c r="T232" s="604"/>
    </row>
    <row r="233" spans="1:20" ht="18" customHeight="1">
      <c r="A233" s="604"/>
      <c r="B233" s="618"/>
      <c r="C233" s="619"/>
      <c r="D233" s="604"/>
      <c r="E233" s="604"/>
      <c r="F233" s="604"/>
      <c r="G233" s="604"/>
      <c r="H233" s="604"/>
      <c r="I233" s="604"/>
      <c r="J233" s="604"/>
      <c r="K233" s="604"/>
      <c r="L233" s="604"/>
      <c r="M233" s="604"/>
      <c r="N233" s="604"/>
      <c r="O233" s="604"/>
      <c r="P233" s="604"/>
      <c r="Q233" s="604"/>
      <c r="R233" s="604"/>
      <c r="S233" s="604"/>
      <c r="T233" s="604"/>
    </row>
    <row r="234" spans="1:20" ht="18" customHeight="1">
      <c r="A234" s="604"/>
      <c r="B234" s="618"/>
      <c r="C234" s="619"/>
      <c r="D234" s="604"/>
      <c r="E234" s="604"/>
      <c r="F234" s="604"/>
      <c r="G234" s="604"/>
      <c r="H234" s="604"/>
      <c r="I234" s="604"/>
      <c r="J234" s="604"/>
      <c r="K234" s="604"/>
      <c r="L234" s="604"/>
      <c r="M234" s="604"/>
      <c r="N234" s="604"/>
      <c r="O234" s="604"/>
      <c r="P234" s="604"/>
      <c r="Q234" s="604"/>
      <c r="R234" s="604"/>
      <c r="S234" s="604"/>
      <c r="T234" s="604"/>
    </row>
    <row r="235" spans="1:20" ht="18" customHeight="1">
      <c r="A235" s="604"/>
      <c r="B235" s="618"/>
      <c r="C235" s="619"/>
      <c r="D235" s="604"/>
      <c r="E235" s="604"/>
      <c r="F235" s="604"/>
      <c r="G235" s="604"/>
      <c r="H235" s="604"/>
      <c r="I235" s="604"/>
      <c r="J235" s="604"/>
      <c r="K235" s="604"/>
      <c r="L235" s="604"/>
      <c r="M235" s="604"/>
      <c r="N235" s="604"/>
      <c r="O235" s="604"/>
      <c r="P235" s="604"/>
      <c r="Q235" s="604"/>
      <c r="R235" s="604"/>
      <c r="S235" s="604"/>
      <c r="T235" s="604"/>
    </row>
    <row r="236" spans="1:20" ht="18" customHeight="1">
      <c r="A236" s="604"/>
      <c r="B236" s="618"/>
      <c r="C236" s="619"/>
      <c r="D236" s="604"/>
      <c r="E236" s="604"/>
      <c r="F236" s="604"/>
      <c r="G236" s="604"/>
      <c r="H236" s="604"/>
      <c r="I236" s="604"/>
      <c r="J236" s="604"/>
      <c r="K236" s="604"/>
      <c r="L236" s="604"/>
      <c r="M236" s="604"/>
      <c r="N236" s="604"/>
      <c r="O236" s="604"/>
      <c r="P236" s="604"/>
      <c r="Q236" s="604"/>
      <c r="R236" s="604"/>
      <c r="S236" s="604"/>
      <c r="T236" s="604"/>
    </row>
    <row r="237" spans="1:20" ht="18" customHeight="1">
      <c r="A237" s="604"/>
      <c r="B237" s="618"/>
      <c r="C237" s="619"/>
      <c r="D237" s="604"/>
      <c r="E237" s="604"/>
      <c r="F237" s="604"/>
      <c r="G237" s="604"/>
      <c r="H237" s="604"/>
      <c r="I237" s="604"/>
      <c r="J237" s="604"/>
      <c r="K237" s="604"/>
      <c r="L237" s="604"/>
      <c r="M237" s="604"/>
      <c r="N237" s="604"/>
      <c r="O237" s="604"/>
      <c r="P237" s="604"/>
      <c r="Q237" s="604"/>
      <c r="R237" s="604"/>
      <c r="S237" s="604"/>
      <c r="T237" s="604"/>
    </row>
    <row r="238" spans="1:20" ht="18" customHeight="1">
      <c r="A238" s="604"/>
      <c r="B238" s="618"/>
      <c r="C238" s="619"/>
      <c r="D238" s="604"/>
      <c r="E238" s="604"/>
      <c r="F238" s="604"/>
      <c r="G238" s="604"/>
      <c r="H238" s="604"/>
      <c r="I238" s="604"/>
      <c r="J238" s="604"/>
      <c r="K238" s="604"/>
      <c r="L238" s="604"/>
      <c r="M238" s="604"/>
      <c r="N238" s="604"/>
      <c r="O238" s="604"/>
      <c r="P238" s="604"/>
      <c r="Q238" s="604"/>
      <c r="R238" s="604"/>
      <c r="S238" s="604"/>
      <c r="T238" s="604"/>
    </row>
    <row r="239" spans="1:20" ht="18" customHeight="1">
      <c r="A239" s="604"/>
      <c r="B239" s="618"/>
      <c r="C239" s="619"/>
      <c r="D239" s="604"/>
      <c r="E239" s="604"/>
      <c r="F239" s="604"/>
      <c r="G239" s="604"/>
      <c r="H239" s="604"/>
      <c r="I239" s="604"/>
      <c r="J239" s="604"/>
      <c r="K239" s="604"/>
      <c r="L239" s="604"/>
      <c r="M239" s="604"/>
      <c r="N239" s="604"/>
      <c r="O239" s="604"/>
      <c r="P239" s="604"/>
      <c r="Q239" s="604"/>
      <c r="R239" s="604"/>
      <c r="S239" s="604"/>
      <c r="T239" s="604"/>
    </row>
    <row r="240" spans="1:20" ht="18" customHeight="1">
      <c r="A240" s="604"/>
      <c r="B240" s="618"/>
      <c r="C240" s="619"/>
      <c r="D240" s="604"/>
      <c r="E240" s="604"/>
      <c r="F240" s="604"/>
      <c r="G240" s="604"/>
      <c r="H240" s="604"/>
      <c r="I240" s="604"/>
      <c r="J240" s="604"/>
      <c r="K240" s="604"/>
      <c r="L240" s="604"/>
      <c r="M240" s="604"/>
      <c r="N240" s="604"/>
      <c r="O240" s="604"/>
      <c r="P240" s="604"/>
      <c r="Q240" s="604"/>
      <c r="R240" s="604"/>
      <c r="S240" s="604"/>
      <c r="T240" s="604"/>
    </row>
    <row r="241" spans="1:20" ht="18" customHeight="1">
      <c r="A241" s="604"/>
      <c r="B241" s="618"/>
      <c r="C241" s="619"/>
      <c r="D241" s="604"/>
      <c r="E241" s="604"/>
      <c r="F241" s="604"/>
      <c r="G241" s="604"/>
      <c r="H241" s="604"/>
      <c r="I241" s="604"/>
      <c r="J241" s="604"/>
      <c r="K241" s="604"/>
      <c r="L241" s="604"/>
      <c r="M241" s="604"/>
      <c r="N241" s="604"/>
      <c r="O241" s="604"/>
      <c r="P241" s="604"/>
      <c r="Q241" s="604"/>
      <c r="R241" s="604"/>
      <c r="S241" s="604"/>
      <c r="T241" s="604"/>
    </row>
    <row r="242" spans="1:20" ht="18" customHeight="1">
      <c r="A242" s="604"/>
      <c r="B242" s="618"/>
      <c r="C242" s="619"/>
      <c r="D242" s="604"/>
      <c r="E242" s="604"/>
      <c r="F242" s="604"/>
      <c r="G242" s="604"/>
      <c r="H242" s="604"/>
      <c r="I242" s="604"/>
      <c r="J242" s="604"/>
      <c r="K242" s="604"/>
      <c r="L242" s="604"/>
      <c r="M242" s="604"/>
      <c r="N242" s="604"/>
      <c r="O242" s="604"/>
      <c r="P242" s="604"/>
      <c r="Q242" s="604"/>
      <c r="R242" s="604"/>
      <c r="S242" s="604"/>
      <c r="T242" s="604"/>
    </row>
    <row r="243" spans="1:20" ht="18" customHeight="1">
      <c r="A243" s="604"/>
      <c r="B243" s="618"/>
      <c r="C243" s="619"/>
      <c r="D243" s="604"/>
      <c r="E243" s="604"/>
      <c r="F243" s="604"/>
      <c r="G243" s="604"/>
      <c r="H243" s="604"/>
      <c r="I243" s="604"/>
      <c r="J243" s="604"/>
      <c r="K243" s="604"/>
      <c r="L243" s="604"/>
      <c r="M243" s="604"/>
      <c r="N243" s="604"/>
      <c r="O243" s="604"/>
      <c r="P243" s="604"/>
      <c r="Q243" s="604"/>
      <c r="R243" s="604"/>
      <c r="S243" s="604"/>
      <c r="T243" s="604"/>
    </row>
    <row r="244" spans="1:20" ht="18" customHeight="1">
      <c r="A244" s="604"/>
      <c r="B244" s="618"/>
      <c r="C244" s="619"/>
      <c r="D244" s="604"/>
      <c r="E244" s="604"/>
      <c r="F244" s="604"/>
      <c r="G244" s="604"/>
      <c r="H244" s="604"/>
      <c r="I244" s="604"/>
      <c r="J244" s="604"/>
      <c r="K244" s="604"/>
      <c r="L244" s="604"/>
      <c r="M244" s="604"/>
      <c r="N244" s="604"/>
      <c r="O244" s="604"/>
      <c r="P244" s="604"/>
      <c r="Q244" s="604"/>
      <c r="R244" s="604"/>
      <c r="S244" s="604"/>
      <c r="T244" s="604"/>
    </row>
    <row r="245" spans="1:20" ht="18" customHeight="1">
      <c r="A245" s="604"/>
      <c r="B245" s="618"/>
      <c r="C245" s="619"/>
      <c r="D245" s="604"/>
      <c r="E245" s="604"/>
      <c r="F245" s="604"/>
      <c r="G245" s="604"/>
      <c r="H245" s="604"/>
      <c r="I245" s="604"/>
      <c r="J245" s="604"/>
      <c r="K245" s="604"/>
      <c r="L245" s="604"/>
      <c r="M245" s="604"/>
      <c r="N245" s="604"/>
      <c r="O245" s="604"/>
      <c r="P245" s="604"/>
      <c r="Q245" s="604"/>
      <c r="R245" s="604"/>
      <c r="S245" s="604"/>
      <c r="T245" s="604"/>
    </row>
    <row r="246" spans="1:20" ht="18" customHeight="1">
      <c r="A246" s="604"/>
      <c r="B246" s="618"/>
      <c r="C246" s="619"/>
      <c r="D246" s="604"/>
      <c r="E246" s="604"/>
      <c r="F246" s="604"/>
      <c r="G246" s="604"/>
      <c r="H246" s="604"/>
      <c r="I246" s="604"/>
      <c r="J246" s="604"/>
      <c r="K246" s="604"/>
      <c r="L246" s="604"/>
      <c r="M246" s="604"/>
      <c r="N246" s="604"/>
      <c r="O246" s="604"/>
      <c r="P246" s="604"/>
      <c r="Q246" s="604"/>
      <c r="R246" s="604"/>
      <c r="S246" s="604"/>
      <c r="T246" s="604"/>
    </row>
    <row r="247" spans="1:20" ht="18" customHeight="1">
      <c r="A247" s="604"/>
      <c r="B247" s="618"/>
      <c r="C247" s="619"/>
      <c r="D247" s="604"/>
      <c r="E247" s="604"/>
      <c r="F247" s="604"/>
      <c r="G247" s="604"/>
      <c r="H247" s="604"/>
      <c r="I247" s="604"/>
      <c r="J247" s="604"/>
      <c r="K247" s="604"/>
      <c r="L247" s="604"/>
      <c r="M247" s="604"/>
      <c r="N247" s="604"/>
      <c r="O247" s="604"/>
      <c r="P247" s="604"/>
      <c r="Q247" s="604"/>
      <c r="R247" s="604"/>
      <c r="S247" s="604"/>
      <c r="T247" s="604"/>
    </row>
    <row r="248" spans="1:20" ht="18" customHeight="1">
      <c r="A248" s="604"/>
      <c r="B248" s="618"/>
      <c r="C248" s="619"/>
      <c r="D248" s="604"/>
      <c r="E248" s="604"/>
      <c r="F248" s="604"/>
      <c r="G248" s="604"/>
      <c r="H248" s="604"/>
      <c r="I248" s="604"/>
      <c r="J248" s="604"/>
      <c r="K248" s="604"/>
      <c r="L248" s="604"/>
      <c r="M248" s="604"/>
      <c r="N248" s="604"/>
      <c r="O248" s="604"/>
      <c r="P248" s="604"/>
      <c r="Q248" s="604"/>
      <c r="R248" s="604"/>
      <c r="S248" s="604"/>
      <c r="T248" s="604"/>
    </row>
    <row r="249" spans="1:20" ht="18" customHeight="1">
      <c r="A249" s="604"/>
      <c r="B249" s="618"/>
      <c r="C249" s="619"/>
      <c r="D249" s="604"/>
      <c r="E249" s="604"/>
      <c r="F249" s="604"/>
      <c r="G249" s="604"/>
      <c r="H249" s="604"/>
      <c r="I249" s="604"/>
      <c r="J249" s="604"/>
      <c r="K249" s="604"/>
      <c r="L249" s="604"/>
      <c r="M249" s="604"/>
      <c r="N249" s="604"/>
      <c r="O249" s="604"/>
      <c r="P249" s="604"/>
      <c r="Q249" s="604"/>
      <c r="R249" s="604"/>
      <c r="S249" s="604"/>
      <c r="T249" s="604"/>
    </row>
    <row r="250" spans="1:20" ht="18" customHeight="1">
      <c r="A250" s="604"/>
      <c r="B250" s="618"/>
      <c r="C250" s="619"/>
      <c r="D250" s="604"/>
      <c r="E250" s="604"/>
      <c r="F250" s="604"/>
      <c r="G250" s="604"/>
      <c r="H250" s="604"/>
      <c r="I250" s="604"/>
      <c r="J250" s="604"/>
      <c r="K250" s="604"/>
      <c r="L250" s="604"/>
      <c r="M250" s="604"/>
      <c r="N250" s="604"/>
      <c r="O250" s="604"/>
      <c r="P250" s="604"/>
      <c r="Q250" s="604"/>
      <c r="R250" s="604"/>
      <c r="S250" s="604"/>
      <c r="T250" s="604"/>
    </row>
    <row r="251" spans="1:20" ht="18" customHeight="1">
      <c r="A251" s="604"/>
      <c r="B251" s="618"/>
      <c r="C251" s="619"/>
      <c r="D251" s="604"/>
      <c r="E251" s="604"/>
      <c r="F251" s="604"/>
      <c r="G251" s="604"/>
      <c r="H251" s="604"/>
      <c r="I251" s="604"/>
      <c r="J251" s="604"/>
      <c r="K251" s="604"/>
      <c r="L251" s="604"/>
      <c r="M251" s="604"/>
      <c r="N251" s="604"/>
      <c r="O251" s="604"/>
      <c r="P251" s="604"/>
      <c r="Q251" s="604"/>
      <c r="R251" s="604"/>
      <c r="S251" s="604"/>
      <c r="T251" s="604"/>
    </row>
    <row r="252" spans="1:20" ht="18" customHeight="1">
      <c r="A252" s="604"/>
      <c r="B252" s="618"/>
      <c r="C252" s="619"/>
      <c r="D252" s="604"/>
      <c r="E252" s="604"/>
      <c r="F252" s="604"/>
      <c r="G252" s="604"/>
      <c r="H252" s="604"/>
      <c r="I252" s="604"/>
      <c r="J252" s="604"/>
      <c r="K252" s="604"/>
      <c r="L252" s="604"/>
      <c r="M252" s="604"/>
      <c r="N252" s="604"/>
      <c r="O252" s="604"/>
      <c r="P252" s="604"/>
      <c r="Q252" s="604"/>
      <c r="R252" s="604"/>
      <c r="S252" s="604"/>
      <c r="T252" s="604"/>
    </row>
    <row r="253" spans="1:20" ht="18" customHeight="1">
      <c r="A253" s="604"/>
      <c r="B253" s="618"/>
      <c r="C253" s="619"/>
      <c r="D253" s="604"/>
      <c r="E253" s="604"/>
      <c r="F253" s="604"/>
      <c r="G253" s="604"/>
      <c r="H253" s="604"/>
      <c r="I253" s="604"/>
      <c r="J253" s="604"/>
      <c r="K253" s="604"/>
      <c r="L253" s="604"/>
      <c r="M253" s="604"/>
      <c r="N253" s="604"/>
      <c r="O253" s="604"/>
      <c r="P253" s="604"/>
      <c r="Q253" s="604"/>
      <c r="R253" s="604"/>
      <c r="S253" s="604"/>
      <c r="T253" s="604"/>
    </row>
    <row r="254" spans="1:20" ht="18" customHeight="1">
      <c r="A254" s="604"/>
      <c r="B254" s="618"/>
      <c r="C254" s="619"/>
      <c r="D254" s="604"/>
      <c r="E254" s="604"/>
      <c r="F254" s="604"/>
      <c r="G254" s="604"/>
      <c r="H254" s="604"/>
      <c r="I254" s="604"/>
      <c r="J254" s="604"/>
      <c r="K254" s="604"/>
      <c r="L254" s="604"/>
      <c r="M254" s="604"/>
      <c r="N254" s="604"/>
      <c r="O254" s="604"/>
      <c r="P254" s="604"/>
      <c r="Q254" s="604"/>
      <c r="R254" s="604"/>
      <c r="S254" s="604"/>
      <c r="T254" s="604"/>
    </row>
    <row r="255" spans="1:20" ht="18" customHeight="1">
      <c r="A255" s="604"/>
      <c r="B255" s="618"/>
      <c r="C255" s="619"/>
      <c r="D255" s="604"/>
      <c r="E255" s="604"/>
      <c r="F255" s="604"/>
      <c r="G255" s="604"/>
      <c r="H255" s="604"/>
      <c r="I255" s="604"/>
      <c r="J255" s="604"/>
      <c r="K255" s="604"/>
      <c r="L255" s="604"/>
      <c r="M255" s="604"/>
      <c r="N255" s="604"/>
      <c r="O255" s="604"/>
      <c r="P255" s="604"/>
      <c r="Q255" s="604"/>
      <c r="R255" s="604"/>
      <c r="S255" s="604"/>
      <c r="T255" s="604"/>
    </row>
    <row r="256" spans="1:20" ht="18" customHeight="1">
      <c r="A256" s="604"/>
      <c r="B256" s="618"/>
      <c r="C256" s="619"/>
      <c r="D256" s="604"/>
      <c r="E256" s="604"/>
      <c r="F256" s="604"/>
      <c r="G256" s="604"/>
      <c r="H256" s="604"/>
      <c r="I256" s="604"/>
      <c r="J256" s="604"/>
      <c r="K256" s="604"/>
      <c r="L256" s="604"/>
      <c r="M256" s="604"/>
      <c r="N256" s="604"/>
      <c r="O256" s="604"/>
      <c r="P256" s="604"/>
      <c r="Q256" s="604"/>
      <c r="R256" s="604"/>
      <c r="S256" s="604"/>
      <c r="T256" s="604"/>
    </row>
    <row r="257" spans="1:20" ht="18" customHeight="1">
      <c r="A257" s="604"/>
      <c r="B257" s="618"/>
      <c r="C257" s="619"/>
      <c r="D257" s="604"/>
      <c r="E257" s="604"/>
      <c r="F257" s="604"/>
      <c r="G257" s="604"/>
      <c r="H257" s="604"/>
      <c r="I257" s="604"/>
      <c r="J257" s="604"/>
      <c r="K257" s="604"/>
      <c r="L257" s="604"/>
      <c r="M257" s="604"/>
      <c r="N257" s="604"/>
      <c r="O257" s="604"/>
      <c r="P257" s="604"/>
      <c r="Q257" s="604"/>
      <c r="R257" s="604"/>
      <c r="S257" s="604"/>
      <c r="T257" s="604"/>
    </row>
    <row r="258" spans="1:20" ht="18" customHeight="1">
      <c r="A258" s="604"/>
      <c r="B258" s="618"/>
      <c r="C258" s="619"/>
      <c r="D258" s="604"/>
      <c r="E258" s="604"/>
      <c r="F258" s="604"/>
      <c r="G258" s="604"/>
      <c r="H258" s="604"/>
      <c r="I258" s="604"/>
      <c r="J258" s="604"/>
      <c r="K258" s="604"/>
      <c r="L258" s="604"/>
      <c r="M258" s="604"/>
      <c r="N258" s="604"/>
      <c r="O258" s="604"/>
      <c r="P258" s="604"/>
      <c r="Q258" s="604"/>
      <c r="R258" s="604"/>
      <c r="S258" s="604"/>
      <c r="T258" s="604"/>
    </row>
    <row r="259" spans="1:20" ht="18" customHeight="1">
      <c r="A259" s="604"/>
      <c r="B259" s="618"/>
      <c r="C259" s="619"/>
      <c r="D259" s="604"/>
      <c r="E259" s="604"/>
      <c r="F259" s="604"/>
      <c r="G259" s="604"/>
      <c r="H259" s="604"/>
      <c r="I259" s="604"/>
      <c r="J259" s="604"/>
      <c r="K259" s="604"/>
      <c r="L259" s="604"/>
      <c r="M259" s="604"/>
      <c r="N259" s="604"/>
      <c r="O259" s="604"/>
      <c r="P259" s="604"/>
      <c r="Q259" s="604"/>
      <c r="R259" s="604"/>
      <c r="S259" s="604"/>
      <c r="T259" s="604"/>
    </row>
    <row r="260" spans="1:20" ht="18" customHeight="1">
      <c r="A260" s="604"/>
      <c r="B260" s="618"/>
      <c r="C260" s="619"/>
      <c r="D260" s="604"/>
      <c r="E260" s="604"/>
      <c r="F260" s="604"/>
      <c r="G260" s="604"/>
      <c r="H260" s="604"/>
      <c r="I260" s="604"/>
      <c r="J260" s="604"/>
      <c r="K260" s="604"/>
      <c r="L260" s="604"/>
      <c r="M260" s="604"/>
      <c r="N260" s="604"/>
      <c r="O260" s="604"/>
      <c r="P260" s="604"/>
      <c r="Q260" s="604"/>
      <c r="R260" s="604"/>
      <c r="S260" s="604"/>
      <c r="T260" s="604"/>
    </row>
    <row r="261" spans="1:20" ht="18" customHeight="1">
      <c r="A261" s="604"/>
      <c r="B261" s="618"/>
      <c r="C261" s="619"/>
      <c r="D261" s="604"/>
      <c r="E261" s="604"/>
      <c r="F261" s="604"/>
      <c r="G261" s="604"/>
      <c r="H261" s="604"/>
      <c r="I261" s="604"/>
      <c r="J261" s="604"/>
      <c r="K261" s="604"/>
      <c r="L261" s="604"/>
      <c r="M261" s="604"/>
      <c r="N261" s="604"/>
      <c r="O261" s="604"/>
      <c r="P261" s="604"/>
      <c r="Q261" s="604"/>
      <c r="R261" s="604"/>
      <c r="S261" s="604"/>
      <c r="T261" s="604"/>
    </row>
    <row r="262" spans="1:20" ht="18" customHeight="1">
      <c r="A262" s="604"/>
      <c r="B262" s="618"/>
      <c r="C262" s="619"/>
      <c r="D262" s="604"/>
      <c r="E262" s="604"/>
      <c r="F262" s="604"/>
      <c r="G262" s="604"/>
      <c r="H262" s="604"/>
      <c r="I262" s="604"/>
      <c r="J262" s="604"/>
      <c r="K262" s="604"/>
      <c r="L262" s="604"/>
      <c r="M262" s="604"/>
      <c r="N262" s="604"/>
      <c r="O262" s="604"/>
      <c r="P262" s="604"/>
      <c r="Q262" s="604"/>
      <c r="R262" s="604"/>
      <c r="S262" s="604"/>
      <c r="T262" s="604"/>
    </row>
    <row r="263" spans="1:20" ht="18" customHeight="1">
      <c r="A263" s="604"/>
      <c r="B263" s="618"/>
      <c r="C263" s="619"/>
      <c r="D263" s="604"/>
      <c r="E263" s="604"/>
      <c r="F263" s="604"/>
      <c r="G263" s="604"/>
      <c r="H263" s="604"/>
      <c r="I263" s="604"/>
      <c r="J263" s="604"/>
      <c r="K263" s="604"/>
      <c r="L263" s="604"/>
      <c r="M263" s="604"/>
      <c r="N263" s="604"/>
      <c r="O263" s="604"/>
      <c r="P263" s="604"/>
      <c r="Q263" s="604"/>
      <c r="R263" s="604"/>
      <c r="S263" s="604"/>
      <c r="T263" s="604"/>
    </row>
    <row r="264" spans="1:20" ht="18" customHeight="1">
      <c r="A264" s="604"/>
      <c r="B264" s="618"/>
      <c r="C264" s="619"/>
      <c r="D264" s="604"/>
      <c r="E264" s="604"/>
      <c r="F264" s="604"/>
      <c r="G264" s="604"/>
      <c r="H264" s="604"/>
      <c r="I264" s="604"/>
      <c r="J264" s="604"/>
      <c r="K264" s="604"/>
      <c r="L264" s="604"/>
      <c r="M264" s="604"/>
      <c r="N264" s="604"/>
      <c r="O264" s="604"/>
      <c r="P264" s="604"/>
      <c r="Q264" s="604"/>
      <c r="R264" s="604"/>
      <c r="S264" s="604"/>
      <c r="T264" s="604"/>
    </row>
    <row r="265" spans="1:20" ht="18" customHeight="1">
      <c r="A265" s="604"/>
      <c r="B265" s="618"/>
      <c r="C265" s="619"/>
      <c r="D265" s="604"/>
      <c r="E265" s="604"/>
      <c r="F265" s="604"/>
      <c r="G265" s="604"/>
      <c r="H265" s="604"/>
      <c r="I265" s="604"/>
      <c r="J265" s="604"/>
      <c r="K265" s="604"/>
      <c r="L265" s="604"/>
      <c r="M265" s="604"/>
      <c r="N265" s="604"/>
      <c r="O265" s="604"/>
      <c r="P265" s="604"/>
      <c r="Q265" s="604"/>
      <c r="R265" s="604"/>
      <c r="S265" s="604"/>
      <c r="T265" s="604"/>
    </row>
    <row r="266" spans="1:20" ht="18" customHeight="1">
      <c r="A266" s="604"/>
      <c r="B266" s="618"/>
      <c r="C266" s="619"/>
      <c r="D266" s="604"/>
      <c r="E266" s="604"/>
      <c r="F266" s="604"/>
      <c r="G266" s="604"/>
      <c r="H266" s="604"/>
      <c r="I266" s="604"/>
      <c r="J266" s="604"/>
      <c r="K266" s="604"/>
      <c r="L266" s="604"/>
      <c r="M266" s="604"/>
      <c r="N266" s="604"/>
      <c r="O266" s="604"/>
      <c r="P266" s="604"/>
      <c r="Q266" s="604"/>
      <c r="R266" s="604"/>
      <c r="S266" s="604"/>
      <c r="T266" s="604"/>
    </row>
    <row r="267" spans="1:20" ht="18" customHeight="1">
      <c r="A267" s="604"/>
      <c r="B267" s="618"/>
      <c r="C267" s="619"/>
      <c r="D267" s="604"/>
      <c r="E267" s="604"/>
      <c r="F267" s="604"/>
      <c r="G267" s="604"/>
      <c r="H267" s="604"/>
      <c r="I267" s="604"/>
      <c r="J267" s="604"/>
      <c r="K267" s="604"/>
      <c r="L267" s="604"/>
      <c r="M267" s="604"/>
      <c r="N267" s="604"/>
      <c r="O267" s="604"/>
      <c r="P267" s="604"/>
      <c r="Q267" s="604"/>
      <c r="R267" s="604"/>
      <c r="S267" s="604"/>
      <c r="T267" s="604"/>
    </row>
    <row r="268" spans="1:20" ht="18" customHeight="1">
      <c r="A268" s="604"/>
      <c r="B268" s="618"/>
      <c r="C268" s="619"/>
      <c r="D268" s="604"/>
      <c r="E268" s="604"/>
      <c r="F268" s="604"/>
      <c r="G268" s="604"/>
      <c r="H268" s="604"/>
      <c r="I268" s="604"/>
      <c r="J268" s="604"/>
      <c r="K268" s="604"/>
      <c r="L268" s="604"/>
      <c r="M268" s="604"/>
      <c r="N268" s="604"/>
      <c r="O268" s="604"/>
      <c r="P268" s="604"/>
      <c r="Q268" s="604"/>
      <c r="R268" s="604"/>
      <c r="S268" s="604"/>
      <c r="T268" s="604"/>
    </row>
    <row r="269" spans="1:20" ht="18" customHeight="1">
      <c r="A269" s="604"/>
      <c r="B269" s="618"/>
      <c r="C269" s="619"/>
      <c r="D269" s="604"/>
      <c r="E269" s="604"/>
      <c r="F269" s="604"/>
      <c r="G269" s="604"/>
      <c r="H269" s="604"/>
      <c r="I269" s="604"/>
      <c r="J269" s="604"/>
      <c r="K269" s="604"/>
      <c r="L269" s="604"/>
      <c r="M269" s="604"/>
      <c r="N269" s="604"/>
      <c r="O269" s="604"/>
      <c r="P269" s="604"/>
      <c r="Q269" s="604"/>
      <c r="R269" s="604"/>
      <c r="S269" s="604"/>
      <c r="T269" s="604"/>
    </row>
    <row r="270" spans="1:20" ht="18" customHeight="1">
      <c r="A270" s="604"/>
      <c r="B270" s="618"/>
      <c r="C270" s="619"/>
      <c r="D270" s="604"/>
      <c r="E270" s="604"/>
      <c r="F270" s="604"/>
      <c r="G270" s="604"/>
      <c r="H270" s="604"/>
      <c r="I270" s="604"/>
      <c r="J270" s="604"/>
      <c r="K270" s="604"/>
      <c r="L270" s="604"/>
      <c r="M270" s="604"/>
      <c r="N270" s="604"/>
      <c r="O270" s="604"/>
      <c r="P270" s="604"/>
      <c r="Q270" s="604"/>
      <c r="R270" s="604"/>
      <c r="S270" s="604"/>
      <c r="T270" s="604"/>
    </row>
    <row r="271" spans="1:20" ht="18" customHeight="1">
      <c r="A271" s="604"/>
      <c r="B271" s="618"/>
      <c r="C271" s="619"/>
      <c r="D271" s="604"/>
      <c r="E271" s="604"/>
      <c r="F271" s="604"/>
      <c r="G271" s="604"/>
      <c r="H271" s="604"/>
      <c r="I271" s="604"/>
      <c r="J271" s="604"/>
      <c r="K271" s="604"/>
      <c r="L271" s="604"/>
      <c r="M271" s="604"/>
      <c r="N271" s="604"/>
      <c r="O271" s="604"/>
      <c r="P271" s="604"/>
      <c r="Q271" s="604"/>
      <c r="R271" s="604"/>
      <c r="S271" s="604"/>
      <c r="T271" s="604"/>
    </row>
    <row r="272" spans="1:20" ht="18" customHeight="1">
      <c r="A272" s="604"/>
      <c r="B272" s="618"/>
      <c r="C272" s="619"/>
      <c r="D272" s="604"/>
      <c r="E272" s="604"/>
      <c r="F272" s="604"/>
      <c r="G272" s="604"/>
      <c r="H272" s="604"/>
      <c r="I272" s="604"/>
      <c r="J272" s="604"/>
      <c r="K272" s="604"/>
      <c r="L272" s="604"/>
      <c r="M272" s="604"/>
      <c r="N272" s="604"/>
      <c r="O272" s="604"/>
      <c r="P272" s="604"/>
      <c r="Q272" s="604"/>
      <c r="R272" s="604"/>
      <c r="S272" s="604"/>
      <c r="T272" s="604"/>
    </row>
    <row r="273" spans="1:20" ht="18" customHeight="1">
      <c r="A273" s="604"/>
      <c r="B273" s="618"/>
      <c r="C273" s="619"/>
      <c r="D273" s="604"/>
      <c r="E273" s="604"/>
      <c r="F273" s="604"/>
      <c r="G273" s="604"/>
      <c r="H273" s="604"/>
      <c r="I273" s="604"/>
      <c r="J273" s="604"/>
      <c r="K273" s="604"/>
      <c r="L273" s="604"/>
      <c r="M273" s="604"/>
      <c r="N273" s="604"/>
      <c r="O273" s="604"/>
      <c r="P273" s="604"/>
      <c r="Q273" s="604"/>
      <c r="R273" s="604"/>
      <c r="S273" s="604"/>
      <c r="T273" s="604"/>
    </row>
    <row r="274" spans="1:20" ht="18" customHeight="1">
      <c r="A274" s="604"/>
      <c r="B274" s="618"/>
      <c r="C274" s="619"/>
      <c r="D274" s="604"/>
      <c r="E274" s="604"/>
      <c r="F274" s="604"/>
      <c r="G274" s="604"/>
      <c r="H274" s="604"/>
      <c r="I274" s="604"/>
      <c r="J274" s="604"/>
      <c r="K274" s="604"/>
      <c r="L274" s="604"/>
      <c r="M274" s="604"/>
      <c r="N274" s="604"/>
      <c r="O274" s="604"/>
      <c r="P274" s="604"/>
      <c r="Q274" s="604"/>
      <c r="R274" s="604"/>
      <c r="S274" s="604"/>
      <c r="T274" s="604"/>
    </row>
    <row r="275" spans="1:20" ht="18" customHeight="1">
      <c r="A275" s="604"/>
      <c r="B275" s="618"/>
      <c r="C275" s="619"/>
      <c r="D275" s="604"/>
      <c r="E275" s="604"/>
      <c r="F275" s="604"/>
      <c r="G275" s="604"/>
      <c r="H275" s="604"/>
      <c r="I275" s="604"/>
      <c r="J275" s="604"/>
      <c r="K275" s="604"/>
      <c r="L275" s="604"/>
      <c r="M275" s="604"/>
      <c r="N275" s="604"/>
      <c r="O275" s="604"/>
      <c r="P275" s="604"/>
      <c r="Q275" s="604"/>
      <c r="R275" s="604"/>
      <c r="S275" s="604"/>
      <c r="T275" s="604"/>
    </row>
    <row r="276" spans="1:20" ht="18" customHeight="1">
      <c r="A276" s="604"/>
      <c r="B276" s="618"/>
      <c r="C276" s="619"/>
      <c r="D276" s="604"/>
      <c r="E276" s="604"/>
      <c r="F276" s="604"/>
      <c r="G276" s="604"/>
      <c r="H276" s="604"/>
      <c r="I276" s="604"/>
      <c r="J276" s="604"/>
      <c r="K276" s="604"/>
      <c r="L276" s="604"/>
      <c r="M276" s="604"/>
      <c r="N276" s="604"/>
      <c r="O276" s="604"/>
      <c r="P276" s="604"/>
      <c r="Q276" s="604"/>
      <c r="R276" s="604"/>
      <c r="S276" s="604"/>
      <c r="T276" s="604"/>
    </row>
    <row r="277" spans="1:20" ht="18" customHeight="1">
      <c r="A277" s="604"/>
      <c r="B277" s="618"/>
      <c r="C277" s="619"/>
      <c r="D277" s="604"/>
      <c r="E277" s="604"/>
      <c r="F277" s="604"/>
      <c r="G277" s="604"/>
      <c r="H277" s="604"/>
      <c r="I277" s="604"/>
      <c r="J277" s="604"/>
      <c r="K277" s="604"/>
      <c r="L277" s="604"/>
      <c r="M277" s="604"/>
      <c r="N277" s="604"/>
      <c r="O277" s="604"/>
      <c r="P277" s="604"/>
      <c r="Q277" s="604"/>
      <c r="R277" s="604"/>
      <c r="S277" s="604"/>
      <c r="T277" s="604"/>
    </row>
    <row r="278" spans="1:20" ht="18" customHeight="1">
      <c r="A278" s="604"/>
      <c r="B278" s="618"/>
      <c r="C278" s="619"/>
      <c r="D278" s="604"/>
      <c r="E278" s="604"/>
      <c r="F278" s="604"/>
      <c r="G278" s="604"/>
      <c r="H278" s="604"/>
      <c r="I278" s="604"/>
      <c r="J278" s="604"/>
      <c r="K278" s="604"/>
      <c r="L278" s="604"/>
      <c r="M278" s="604"/>
      <c r="N278" s="604"/>
      <c r="O278" s="604"/>
      <c r="P278" s="604"/>
      <c r="Q278" s="604"/>
      <c r="R278" s="604"/>
      <c r="S278" s="604"/>
      <c r="T278" s="604"/>
    </row>
    <row r="279" spans="1:20" ht="18" customHeight="1">
      <c r="A279" s="604"/>
      <c r="B279" s="618"/>
      <c r="C279" s="619"/>
      <c r="D279" s="604"/>
      <c r="E279" s="604"/>
      <c r="F279" s="604"/>
      <c r="G279" s="604"/>
      <c r="H279" s="604"/>
      <c r="I279" s="604"/>
      <c r="J279" s="604"/>
      <c r="K279" s="604"/>
      <c r="L279" s="604"/>
      <c r="M279" s="604"/>
      <c r="N279" s="604"/>
      <c r="O279" s="604"/>
      <c r="P279" s="604"/>
      <c r="Q279" s="604"/>
      <c r="R279" s="604"/>
      <c r="S279" s="604"/>
      <c r="T279" s="604"/>
    </row>
    <row r="280" spans="1:20" ht="18" customHeight="1">
      <c r="A280" s="604"/>
      <c r="B280" s="618"/>
      <c r="C280" s="619"/>
      <c r="D280" s="604"/>
      <c r="E280" s="604"/>
      <c r="F280" s="604"/>
      <c r="G280" s="604"/>
      <c r="H280" s="604"/>
      <c r="I280" s="604"/>
      <c r="J280" s="604"/>
      <c r="K280" s="604"/>
      <c r="L280" s="604"/>
      <c r="M280" s="604"/>
      <c r="N280" s="604"/>
      <c r="O280" s="604"/>
      <c r="P280" s="604"/>
      <c r="Q280" s="604"/>
      <c r="R280" s="604"/>
      <c r="S280" s="604"/>
      <c r="T280" s="604"/>
    </row>
    <row r="281" spans="1:20" ht="18" customHeight="1">
      <c r="A281" s="604"/>
      <c r="B281" s="618"/>
      <c r="C281" s="619"/>
      <c r="D281" s="604"/>
      <c r="E281" s="604"/>
      <c r="F281" s="604"/>
      <c r="G281" s="604"/>
      <c r="H281" s="604"/>
      <c r="I281" s="604"/>
      <c r="J281" s="604"/>
      <c r="K281" s="604"/>
      <c r="L281" s="604"/>
      <c r="M281" s="604"/>
      <c r="N281" s="604"/>
      <c r="O281" s="604"/>
      <c r="P281" s="604"/>
      <c r="Q281" s="604"/>
      <c r="R281" s="604"/>
      <c r="S281" s="604"/>
      <c r="T281" s="604"/>
    </row>
    <row r="282" spans="1:20" ht="18" customHeight="1">
      <c r="A282" s="604"/>
      <c r="B282" s="618"/>
      <c r="C282" s="619"/>
      <c r="D282" s="604"/>
      <c r="E282" s="604"/>
      <c r="F282" s="604"/>
      <c r="G282" s="604"/>
      <c r="H282" s="604"/>
      <c r="I282" s="604"/>
      <c r="J282" s="604"/>
      <c r="K282" s="604"/>
      <c r="L282" s="604"/>
      <c r="M282" s="604"/>
      <c r="N282" s="604"/>
      <c r="O282" s="604"/>
      <c r="P282" s="604"/>
      <c r="Q282" s="604"/>
      <c r="R282" s="604"/>
      <c r="S282" s="604"/>
      <c r="T282" s="604"/>
    </row>
    <row r="283" spans="1:20" ht="18" customHeight="1">
      <c r="A283" s="604"/>
      <c r="B283" s="618"/>
      <c r="C283" s="619"/>
      <c r="D283" s="604"/>
      <c r="E283" s="604"/>
      <c r="F283" s="604"/>
      <c r="G283" s="604"/>
      <c r="H283" s="604"/>
      <c r="I283" s="604"/>
      <c r="J283" s="604"/>
      <c r="K283" s="604"/>
      <c r="L283" s="604"/>
      <c r="M283" s="604"/>
      <c r="N283" s="604"/>
      <c r="O283" s="604"/>
      <c r="P283" s="604"/>
      <c r="Q283" s="604"/>
      <c r="R283" s="604"/>
      <c r="S283" s="604"/>
      <c r="T283" s="604"/>
    </row>
    <row r="284" spans="1:20" ht="18" customHeight="1">
      <c r="A284" s="604"/>
      <c r="B284" s="618"/>
      <c r="C284" s="619"/>
      <c r="D284" s="604"/>
      <c r="E284" s="604"/>
      <c r="F284" s="604"/>
      <c r="G284" s="604"/>
      <c r="H284" s="604"/>
      <c r="I284" s="604"/>
      <c r="J284" s="604"/>
      <c r="K284" s="604"/>
      <c r="L284" s="604"/>
      <c r="M284" s="604"/>
      <c r="N284" s="604"/>
      <c r="O284" s="604"/>
      <c r="P284" s="604"/>
      <c r="Q284" s="604"/>
      <c r="R284" s="604"/>
      <c r="S284" s="604"/>
      <c r="T284" s="604"/>
    </row>
    <row r="285" spans="1:20" ht="18" customHeight="1">
      <c r="A285" s="604"/>
      <c r="B285" s="618"/>
      <c r="C285" s="619"/>
      <c r="D285" s="604"/>
      <c r="E285" s="604"/>
      <c r="F285" s="604"/>
      <c r="G285" s="604"/>
      <c r="H285" s="604"/>
      <c r="I285" s="604"/>
      <c r="J285" s="604"/>
      <c r="K285" s="604"/>
      <c r="L285" s="604"/>
      <c r="M285" s="604"/>
      <c r="N285" s="604"/>
      <c r="O285" s="604"/>
      <c r="P285" s="604"/>
      <c r="Q285" s="604"/>
      <c r="R285" s="604"/>
      <c r="S285" s="604"/>
      <c r="T285" s="604"/>
    </row>
    <row r="286" spans="1:20" ht="18" customHeight="1">
      <c r="A286" s="604"/>
      <c r="B286" s="618"/>
      <c r="C286" s="619"/>
      <c r="D286" s="604"/>
      <c r="E286" s="604"/>
      <c r="F286" s="604"/>
      <c r="G286" s="604"/>
      <c r="H286" s="604"/>
      <c r="I286" s="604"/>
      <c r="J286" s="604"/>
      <c r="K286" s="604"/>
      <c r="L286" s="604"/>
      <c r="M286" s="604"/>
      <c r="N286" s="604"/>
      <c r="O286" s="604"/>
      <c r="P286" s="604"/>
      <c r="Q286" s="604"/>
      <c r="R286" s="604"/>
      <c r="S286" s="604"/>
      <c r="T286" s="604"/>
    </row>
    <row r="287" spans="1:20" ht="18" customHeight="1">
      <c r="A287" s="604"/>
      <c r="B287" s="618"/>
      <c r="C287" s="619"/>
      <c r="D287" s="604"/>
      <c r="E287" s="604"/>
      <c r="F287" s="604"/>
      <c r="G287" s="604"/>
      <c r="H287" s="604"/>
      <c r="I287" s="604"/>
      <c r="J287" s="604"/>
      <c r="K287" s="604"/>
      <c r="L287" s="604"/>
      <c r="M287" s="604"/>
      <c r="N287" s="604"/>
      <c r="O287" s="604"/>
      <c r="P287" s="604"/>
      <c r="Q287" s="604"/>
      <c r="R287" s="604"/>
      <c r="S287" s="604"/>
      <c r="T287" s="604"/>
    </row>
    <row r="288" spans="1:20" ht="18" customHeight="1">
      <c r="A288" s="604"/>
      <c r="B288" s="618"/>
      <c r="C288" s="619"/>
      <c r="D288" s="604"/>
      <c r="E288" s="604"/>
      <c r="F288" s="604"/>
      <c r="G288" s="604"/>
      <c r="H288" s="604"/>
      <c r="I288" s="604"/>
      <c r="J288" s="604"/>
      <c r="K288" s="604"/>
      <c r="L288" s="604"/>
      <c r="M288" s="604"/>
      <c r="N288" s="604"/>
      <c r="O288" s="604"/>
      <c r="P288" s="604"/>
      <c r="Q288" s="604"/>
      <c r="R288" s="604"/>
      <c r="S288" s="604"/>
      <c r="T288" s="604"/>
    </row>
    <row r="289" spans="1:20" ht="18" customHeight="1">
      <c r="A289" s="604"/>
      <c r="B289" s="618"/>
      <c r="C289" s="619"/>
      <c r="D289" s="604"/>
      <c r="E289" s="604"/>
      <c r="F289" s="604"/>
      <c r="G289" s="604"/>
      <c r="H289" s="604"/>
      <c r="I289" s="604"/>
      <c r="J289" s="604"/>
      <c r="K289" s="604"/>
      <c r="L289" s="604"/>
      <c r="M289" s="604"/>
      <c r="N289" s="604"/>
      <c r="O289" s="604"/>
      <c r="P289" s="604"/>
      <c r="Q289" s="604"/>
      <c r="R289" s="604"/>
      <c r="S289" s="604"/>
      <c r="T289" s="604"/>
    </row>
    <row r="290" spans="1:20" ht="18" customHeight="1">
      <c r="A290" s="604"/>
      <c r="B290" s="618"/>
      <c r="C290" s="619"/>
      <c r="D290" s="604"/>
      <c r="E290" s="604"/>
      <c r="F290" s="604"/>
      <c r="G290" s="604"/>
      <c r="H290" s="604"/>
      <c r="I290" s="604"/>
      <c r="J290" s="604"/>
      <c r="K290" s="604"/>
      <c r="L290" s="604"/>
      <c r="M290" s="604"/>
      <c r="N290" s="604"/>
      <c r="O290" s="604"/>
      <c r="P290" s="604"/>
      <c r="Q290" s="604"/>
      <c r="R290" s="604"/>
      <c r="S290" s="604"/>
      <c r="T290" s="604"/>
    </row>
    <row r="291" spans="1:20" ht="18" customHeight="1">
      <c r="A291" s="604"/>
      <c r="B291" s="618"/>
      <c r="C291" s="619"/>
      <c r="D291" s="604"/>
      <c r="E291" s="604"/>
      <c r="F291" s="604"/>
      <c r="G291" s="604"/>
      <c r="H291" s="604"/>
      <c r="I291" s="604"/>
      <c r="J291" s="604"/>
      <c r="K291" s="604"/>
      <c r="L291" s="604"/>
      <c r="M291" s="604"/>
      <c r="N291" s="604"/>
      <c r="O291" s="604"/>
      <c r="P291" s="604"/>
      <c r="Q291" s="604"/>
      <c r="R291" s="604"/>
      <c r="S291" s="604"/>
      <c r="T291" s="604"/>
    </row>
    <row r="292" spans="1:20" ht="18" customHeight="1">
      <c r="A292" s="604"/>
      <c r="B292" s="618"/>
      <c r="C292" s="619"/>
      <c r="D292" s="604"/>
      <c r="E292" s="604"/>
      <c r="F292" s="604"/>
      <c r="G292" s="604"/>
      <c r="H292" s="604"/>
      <c r="I292" s="604"/>
      <c r="J292" s="604"/>
      <c r="K292" s="604"/>
      <c r="L292" s="604"/>
      <c r="M292" s="604"/>
      <c r="N292" s="604"/>
      <c r="O292" s="604"/>
      <c r="P292" s="604"/>
      <c r="Q292" s="604"/>
      <c r="R292" s="604"/>
      <c r="S292" s="604"/>
      <c r="T292" s="604"/>
    </row>
    <row r="293" spans="1:20" ht="18" customHeight="1">
      <c r="A293" s="604"/>
      <c r="B293" s="618"/>
      <c r="C293" s="619"/>
      <c r="D293" s="604"/>
      <c r="E293" s="604"/>
      <c r="F293" s="604"/>
      <c r="G293" s="604"/>
      <c r="H293" s="604"/>
      <c r="I293" s="604"/>
      <c r="J293" s="604"/>
      <c r="K293" s="604"/>
      <c r="L293" s="604"/>
      <c r="M293" s="604"/>
      <c r="N293" s="604"/>
      <c r="O293" s="604"/>
      <c r="P293" s="604"/>
      <c r="Q293" s="604"/>
      <c r="R293" s="604"/>
      <c r="S293" s="604"/>
      <c r="T293" s="604"/>
    </row>
    <row r="294" spans="1:20" ht="18" customHeight="1">
      <c r="A294" s="604"/>
      <c r="B294" s="618"/>
      <c r="C294" s="619"/>
      <c r="D294" s="604"/>
      <c r="E294" s="604"/>
      <c r="F294" s="604"/>
      <c r="G294" s="604"/>
      <c r="H294" s="604"/>
      <c r="I294" s="604"/>
      <c r="J294" s="604"/>
      <c r="K294" s="604"/>
      <c r="L294" s="604"/>
      <c r="M294" s="604"/>
      <c r="N294" s="604"/>
      <c r="O294" s="604"/>
      <c r="P294" s="604"/>
      <c r="Q294" s="604"/>
      <c r="R294" s="604"/>
      <c r="S294" s="604"/>
      <c r="T294" s="604"/>
    </row>
    <row r="295" spans="1:20" ht="18" customHeight="1">
      <c r="A295" s="604"/>
      <c r="B295" s="618"/>
      <c r="C295" s="619"/>
      <c r="D295" s="604"/>
      <c r="E295" s="604"/>
      <c r="F295" s="604"/>
      <c r="G295" s="604"/>
      <c r="H295" s="604"/>
      <c r="I295" s="604"/>
      <c r="J295" s="604"/>
      <c r="K295" s="604"/>
      <c r="L295" s="604"/>
      <c r="M295" s="604"/>
      <c r="N295" s="604"/>
      <c r="O295" s="604"/>
      <c r="P295" s="604"/>
      <c r="Q295" s="604"/>
      <c r="R295" s="604"/>
      <c r="S295" s="604"/>
      <c r="T295" s="604"/>
    </row>
    <row r="296" spans="1:20" ht="18" customHeight="1">
      <c r="A296" s="604"/>
      <c r="B296" s="618"/>
      <c r="C296" s="619"/>
      <c r="D296" s="604"/>
      <c r="E296" s="604"/>
      <c r="F296" s="604"/>
      <c r="G296" s="604"/>
      <c r="H296" s="604"/>
      <c r="I296" s="604"/>
      <c r="J296" s="604"/>
      <c r="K296" s="604"/>
      <c r="L296" s="604"/>
      <c r="M296" s="604"/>
      <c r="N296" s="604"/>
      <c r="O296" s="604"/>
      <c r="P296" s="604"/>
      <c r="Q296" s="604"/>
      <c r="R296" s="604"/>
      <c r="S296" s="604"/>
      <c r="T296" s="604"/>
    </row>
    <row r="297" spans="1:20" ht="18" customHeight="1">
      <c r="A297" s="604"/>
      <c r="B297" s="618"/>
      <c r="C297" s="619"/>
      <c r="D297" s="604"/>
      <c r="E297" s="604"/>
      <c r="F297" s="604"/>
      <c r="G297" s="604"/>
      <c r="H297" s="604"/>
      <c r="I297" s="604"/>
      <c r="J297" s="604"/>
      <c r="K297" s="604"/>
      <c r="L297" s="604"/>
      <c r="M297" s="604"/>
      <c r="N297" s="604"/>
      <c r="O297" s="604"/>
      <c r="P297" s="604"/>
      <c r="Q297" s="604"/>
      <c r="R297" s="604"/>
      <c r="S297" s="604"/>
      <c r="T297" s="604"/>
    </row>
    <row r="298" spans="1:20" ht="18" customHeight="1">
      <c r="A298" s="604"/>
      <c r="B298" s="618"/>
      <c r="C298" s="619"/>
      <c r="D298" s="604"/>
      <c r="E298" s="604"/>
      <c r="F298" s="604"/>
      <c r="G298" s="604"/>
      <c r="H298" s="604"/>
      <c r="I298" s="604"/>
      <c r="J298" s="604"/>
      <c r="K298" s="604"/>
      <c r="L298" s="604"/>
      <c r="M298" s="604"/>
      <c r="N298" s="604"/>
      <c r="O298" s="604"/>
      <c r="P298" s="604"/>
      <c r="Q298" s="604"/>
      <c r="R298" s="604"/>
      <c r="S298" s="604"/>
      <c r="T298" s="604"/>
    </row>
    <row r="299" spans="1:20" ht="18" customHeight="1">
      <c r="A299" s="604"/>
      <c r="B299" s="618"/>
      <c r="C299" s="619"/>
      <c r="D299" s="604"/>
      <c r="E299" s="604"/>
      <c r="F299" s="604"/>
      <c r="G299" s="604"/>
      <c r="H299" s="604"/>
      <c r="I299" s="604"/>
      <c r="J299" s="604"/>
      <c r="K299" s="604"/>
      <c r="L299" s="604"/>
      <c r="M299" s="604"/>
      <c r="N299" s="604"/>
      <c r="O299" s="604"/>
      <c r="P299" s="604"/>
      <c r="Q299" s="604"/>
      <c r="R299" s="604"/>
      <c r="S299" s="604"/>
      <c r="T299" s="604"/>
    </row>
    <row r="300" spans="1:20" ht="18" customHeight="1">
      <c r="A300" s="604"/>
      <c r="B300" s="618"/>
      <c r="C300" s="619"/>
      <c r="D300" s="604"/>
      <c r="E300" s="604"/>
      <c r="F300" s="604"/>
      <c r="G300" s="604"/>
      <c r="H300" s="604"/>
      <c r="I300" s="604"/>
      <c r="J300" s="604"/>
      <c r="K300" s="604"/>
      <c r="L300" s="604"/>
      <c r="M300" s="604"/>
      <c r="N300" s="604"/>
      <c r="O300" s="604"/>
      <c r="P300" s="604"/>
      <c r="Q300" s="604"/>
      <c r="R300" s="604"/>
      <c r="S300" s="604"/>
      <c r="T300" s="604"/>
    </row>
    <row r="301" spans="1:20" ht="18" customHeight="1">
      <c r="A301" s="604"/>
      <c r="B301" s="618"/>
      <c r="C301" s="619"/>
      <c r="D301" s="604"/>
      <c r="E301" s="604"/>
      <c r="F301" s="604"/>
      <c r="G301" s="604"/>
      <c r="H301" s="604"/>
      <c r="I301" s="604"/>
      <c r="J301" s="604"/>
      <c r="K301" s="604"/>
      <c r="L301" s="604"/>
      <c r="M301" s="604"/>
      <c r="N301" s="604"/>
      <c r="O301" s="604"/>
      <c r="P301" s="604"/>
      <c r="Q301" s="604"/>
      <c r="R301" s="604"/>
      <c r="S301" s="604"/>
      <c r="T301" s="604"/>
    </row>
    <row r="302" spans="1:20" ht="18" customHeight="1">
      <c r="A302" s="604"/>
      <c r="B302" s="618"/>
      <c r="C302" s="619"/>
      <c r="D302" s="604"/>
      <c r="E302" s="604"/>
      <c r="F302" s="604"/>
      <c r="G302" s="604"/>
      <c r="H302" s="604"/>
      <c r="I302" s="604"/>
      <c r="J302" s="604"/>
      <c r="K302" s="604"/>
      <c r="L302" s="604"/>
      <c r="M302" s="604"/>
      <c r="N302" s="604"/>
      <c r="O302" s="604"/>
      <c r="P302" s="604"/>
      <c r="Q302" s="604"/>
      <c r="R302" s="604"/>
      <c r="S302" s="604"/>
      <c r="T302" s="604"/>
    </row>
    <row r="303" spans="1:20" ht="18" customHeight="1">
      <c r="A303" s="604"/>
      <c r="B303" s="618"/>
      <c r="C303" s="619"/>
      <c r="D303" s="604"/>
      <c r="E303" s="604"/>
      <c r="F303" s="604"/>
      <c r="G303" s="604"/>
      <c r="H303" s="604"/>
      <c r="I303" s="604"/>
      <c r="J303" s="604"/>
      <c r="K303" s="604"/>
      <c r="L303" s="604"/>
      <c r="M303" s="604"/>
      <c r="N303" s="604"/>
      <c r="O303" s="604"/>
      <c r="P303" s="604"/>
      <c r="Q303" s="604"/>
      <c r="R303" s="604"/>
      <c r="S303" s="604"/>
      <c r="T303" s="604"/>
    </row>
    <row r="304" spans="1:20" ht="18" customHeight="1">
      <c r="A304" s="604"/>
      <c r="B304" s="618"/>
      <c r="C304" s="619"/>
      <c r="D304" s="604"/>
      <c r="E304" s="604"/>
      <c r="F304" s="604"/>
      <c r="G304" s="604"/>
      <c r="H304" s="604"/>
      <c r="I304" s="604"/>
      <c r="J304" s="604"/>
      <c r="K304" s="604"/>
      <c r="L304" s="604"/>
      <c r="M304" s="604"/>
      <c r="N304" s="604"/>
      <c r="O304" s="604"/>
      <c r="P304" s="604"/>
      <c r="Q304" s="604"/>
      <c r="R304" s="604"/>
      <c r="S304" s="604"/>
      <c r="T304" s="604"/>
    </row>
    <row r="305" spans="1:20" ht="18" customHeight="1">
      <c r="A305" s="604"/>
      <c r="B305" s="618"/>
      <c r="C305" s="619"/>
      <c r="D305" s="604"/>
      <c r="E305" s="604"/>
      <c r="F305" s="604"/>
      <c r="G305" s="604"/>
      <c r="H305" s="604"/>
      <c r="I305" s="604"/>
      <c r="J305" s="604"/>
      <c r="K305" s="604"/>
      <c r="L305" s="604"/>
      <c r="M305" s="604"/>
      <c r="N305" s="604"/>
      <c r="O305" s="604"/>
      <c r="P305" s="604"/>
      <c r="Q305" s="604"/>
      <c r="R305" s="604"/>
      <c r="S305" s="604"/>
      <c r="T305" s="604"/>
    </row>
    <row r="306" spans="1:20" ht="18" customHeight="1">
      <c r="A306" s="604"/>
      <c r="B306" s="618"/>
      <c r="C306" s="619"/>
      <c r="D306" s="604"/>
      <c r="E306" s="604"/>
      <c r="F306" s="604"/>
      <c r="G306" s="604"/>
      <c r="H306" s="604"/>
      <c r="I306" s="604"/>
      <c r="J306" s="604"/>
      <c r="K306" s="604"/>
      <c r="L306" s="604"/>
      <c r="M306" s="604"/>
      <c r="N306" s="604"/>
      <c r="O306" s="604"/>
      <c r="P306" s="604"/>
      <c r="Q306" s="604"/>
      <c r="R306" s="604"/>
      <c r="S306" s="604"/>
      <c r="T306" s="604"/>
    </row>
    <row r="307" spans="1:20" ht="18" customHeight="1">
      <c r="A307" s="604"/>
      <c r="B307" s="618"/>
      <c r="C307" s="619"/>
      <c r="D307" s="604"/>
      <c r="E307" s="604"/>
      <c r="F307" s="604"/>
      <c r="G307" s="604"/>
      <c r="H307" s="604"/>
      <c r="I307" s="604"/>
      <c r="J307" s="604"/>
      <c r="K307" s="604"/>
      <c r="L307" s="604"/>
      <c r="M307" s="604"/>
      <c r="N307" s="604"/>
      <c r="O307" s="604"/>
      <c r="P307" s="604"/>
      <c r="Q307" s="604"/>
      <c r="R307" s="604"/>
      <c r="S307" s="604"/>
      <c r="T307" s="604"/>
    </row>
    <row r="308" spans="1:20" ht="18" customHeight="1">
      <c r="A308" s="604"/>
      <c r="B308" s="618"/>
      <c r="C308" s="619"/>
      <c r="D308" s="604"/>
      <c r="E308" s="604"/>
      <c r="F308" s="604"/>
      <c r="G308" s="604"/>
      <c r="H308" s="604"/>
      <c r="I308" s="604"/>
      <c r="J308" s="604"/>
      <c r="K308" s="604"/>
      <c r="L308" s="604"/>
      <c r="M308" s="604"/>
      <c r="N308" s="604"/>
      <c r="O308" s="604"/>
      <c r="P308" s="604"/>
      <c r="Q308" s="604"/>
      <c r="R308" s="604"/>
      <c r="S308" s="604"/>
      <c r="T308" s="604"/>
    </row>
    <row r="309" spans="1:20" ht="18" customHeight="1">
      <c r="A309" s="604"/>
      <c r="B309" s="618"/>
      <c r="C309" s="619"/>
      <c r="D309" s="604"/>
      <c r="E309" s="604"/>
      <c r="F309" s="604"/>
      <c r="G309" s="604"/>
      <c r="H309" s="604"/>
      <c r="I309" s="604"/>
      <c r="J309" s="604"/>
      <c r="K309" s="604"/>
      <c r="L309" s="604"/>
      <c r="M309" s="604"/>
      <c r="N309" s="604"/>
      <c r="O309" s="604"/>
      <c r="P309" s="604"/>
      <c r="Q309" s="604"/>
      <c r="R309" s="604"/>
      <c r="S309" s="604"/>
      <c r="T309" s="604"/>
    </row>
    <row r="310" spans="1:20" ht="18" customHeight="1">
      <c r="A310" s="604"/>
      <c r="B310" s="618"/>
      <c r="C310" s="619"/>
      <c r="D310" s="604"/>
      <c r="E310" s="604"/>
      <c r="F310" s="604"/>
      <c r="G310" s="604"/>
      <c r="H310" s="604"/>
      <c r="I310" s="604"/>
      <c r="J310" s="604"/>
      <c r="K310" s="604"/>
      <c r="L310" s="604"/>
      <c r="M310" s="604"/>
      <c r="N310" s="604"/>
      <c r="O310" s="604"/>
      <c r="P310" s="604"/>
      <c r="Q310" s="604"/>
      <c r="R310" s="604"/>
      <c r="S310" s="604"/>
      <c r="T310" s="604"/>
    </row>
    <row r="311" spans="1:20" ht="18" customHeight="1">
      <c r="A311" s="604"/>
      <c r="B311" s="618"/>
      <c r="C311" s="619"/>
      <c r="D311" s="604"/>
      <c r="E311" s="604"/>
      <c r="F311" s="604"/>
      <c r="G311" s="604"/>
      <c r="H311" s="604"/>
      <c r="I311" s="604"/>
      <c r="J311" s="604"/>
      <c r="K311" s="604"/>
      <c r="L311" s="604"/>
      <c r="M311" s="604"/>
      <c r="N311" s="604"/>
      <c r="O311" s="604"/>
      <c r="P311" s="604"/>
      <c r="Q311" s="604"/>
      <c r="R311" s="604"/>
      <c r="S311" s="604"/>
      <c r="T311" s="604"/>
    </row>
    <row r="312" spans="1:20" ht="15.75" customHeight="1"/>
    <row r="313" spans="1:20" ht="15.75" customHeight="1"/>
    <row r="314" spans="1:20" ht="15.75" customHeight="1"/>
    <row r="315" spans="1:20" ht="15.75" customHeight="1"/>
    <row r="316" spans="1:20" ht="15.75" customHeight="1"/>
    <row r="317" spans="1:20" ht="15.75" customHeight="1"/>
    <row r="318" spans="1:20" ht="15.75" customHeight="1"/>
    <row r="319" spans="1:20" ht="15.75" customHeight="1"/>
    <row r="320" spans="1: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5" right="0.25" top="0.75" bottom="0.75" header="0" footer="0"/>
  <pageSetup paperSize="8"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502">
        <v>45298</v>
      </c>
    </row>
    <row r="3" spans="1:3">
      <c r="A3" s="2196" t="s">
        <v>609</v>
      </c>
      <c r="B3" s="1498" t="s">
        <v>610</v>
      </c>
      <c r="C3" s="223" t="s">
        <v>2958</v>
      </c>
    </row>
    <row r="4" spans="1:3">
      <c r="A4" s="1866"/>
      <c r="B4" s="1499" t="s">
        <v>612</v>
      </c>
      <c r="C4" s="867" t="s">
        <v>2959</v>
      </c>
    </row>
    <row r="5" spans="1:3">
      <c r="A5" s="1866"/>
      <c r="B5" s="1499" t="s">
        <v>424</v>
      </c>
      <c r="C5" s="867" t="s">
        <v>251</v>
      </c>
    </row>
    <row r="6" spans="1:3">
      <c r="A6" s="1866"/>
      <c r="B6" s="1499" t="s">
        <v>252</v>
      </c>
      <c r="C6" s="867" t="s">
        <v>2960</v>
      </c>
    </row>
    <row r="7" spans="1:3">
      <c r="A7" s="1866"/>
      <c r="B7" s="1499" t="s">
        <v>426</v>
      </c>
      <c r="C7" s="880" t="s">
        <v>2961</v>
      </c>
    </row>
    <row r="8" spans="1:3">
      <c r="A8" s="1866"/>
      <c r="B8" s="1499" t="s">
        <v>428</v>
      </c>
      <c r="C8" s="942">
        <v>1922954444</v>
      </c>
    </row>
    <row r="9" spans="1:3">
      <c r="A9" s="1866"/>
      <c r="B9" s="1499" t="s">
        <v>429</v>
      </c>
      <c r="C9" s="940">
        <v>303884490799</v>
      </c>
    </row>
    <row r="10" spans="1:3">
      <c r="A10" s="1866"/>
      <c r="B10" s="1499" t="s">
        <v>616</v>
      </c>
      <c r="C10" s="867" t="s">
        <v>894</v>
      </c>
    </row>
    <row r="11" spans="1:3">
      <c r="A11" s="1866"/>
      <c r="B11" s="1499" t="s">
        <v>618</v>
      </c>
      <c r="C11" s="867" t="s">
        <v>261</v>
      </c>
    </row>
    <row r="12" spans="1:3">
      <c r="A12" s="1866"/>
      <c r="B12" s="1499" t="s">
        <v>619</v>
      </c>
      <c r="C12" s="867" t="s">
        <v>263</v>
      </c>
    </row>
    <row r="13" spans="1:3">
      <c r="A13" s="1866"/>
      <c r="B13" s="1499" t="s">
        <v>620</v>
      </c>
      <c r="C13" s="867" t="s">
        <v>261</v>
      </c>
    </row>
    <row r="14" spans="1:3">
      <c r="A14" s="1866"/>
      <c r="B14" s="1499" t="s">
        <v>621</v>
      </c>
      <c r="C14" s="867" t="s">
        <v>261</v>
      </c>
    </row>
    <row r="15" spans="1:3">
      <c r="A15" s="1866"/>
      <c r="B15" s="1499" t="s">
        <v>622</v>
      </c>
      <c r="C15" s="867" t="s">
        <v>251</v>
      </c>
    </row>
    <row r="16" spans="1:3">
      <c r="A16" s="1866"/>
      <c r="B16" s="1499" t="s">
        <v>623</v>
      </c>
      <c r="C16" s="867" t="s">
        <v>251</v>
      </c>
    </row>
    <row r="17" spans="1:3" ht="48.6">
      <c r="A17" s="1866"/>
      <c r="B17" s="1499" t="s">
        <v>624</v>
      </c>
      <c r="C17" s="867" t="s">
        <v>845</v>
      </c>
    </row>
    <row r="18" spans="1:3" ht="32.4">
      <c r="A18" s="1866"/>
      <c r="B18" s="1499" t="s">
        <v>270</v>
      </c>
      <c r="C18" s="867" t="s">
        <v>271</v>
      </c>
    </row>
    <row r="19" spans="1:3">
      <c r="A19" s="1866"/>
      <c r="B19" s="1499" t="s">
        <v>626</v>
      </c>
      <c r="C19" s="867" t="s">
        <v>251</v>
      </c>
    </row>
    <row r="20" spans="1:3" ht="32.4">
      <c r="A20" s="1866"/>
      <c r="B20" s="1499" t="s">
        <v>627</v>
      </c>
      <c r="C20" s="867" t="s">
        <v>261</v>
      </c>
    </row>
    <row r="21" spans="1:3">
      <c r="A21" s="1866"/>
      <c r="B21" s="1499" t="s">
        <v>628</v>
      </c>
      <c r="C21" s="867" t="s">
        <v>251</v>
      </c>
    </row>
    <row r="22" spans="1:3">
      <c r="A22" s="1866"/>
      <c r="B22" s="1499" t="s">
        <v>629</v>
      </c>
      <c r="C22" s="867" t="s">
        <v>251</v>
      </c>
    </row>
    <row r="23" spans="1:3">
      <c r="A23" s="1866"/>
      <c r="B23" s="1499" t="s">
        <v>630</v>
      </c>
      <c r="C23" s="867" t="s">
        <v>251</v>
      </c>
    </row>
    <row r="24" spans="1:3">
      <c r="A24" s="1866"/>
      <c r="B24" s="1499" t="s">
        <v>631</v>
      </c>
      <c r="C24" s="867" t="s">
        <v>251</v>
      </c>
    </row>
    <row r="25" spans="1:3">
      <c r="A25" s="1866"/>
      <c r="B25" s="1499" t="s">
        <v>632</v>
      </c>
      <c r="C25" s="867" t="s">
        <v>2962</v>
      </c>
    </row>
    <row r="26" spans="1:3">
      <c r="A26" s="1866"/>
      <c r="B26" s="1499" t="s">
        <v>633</v>
      </c>
      <c r="C26" s="867" t="s">
        <v>251</v>
      </c>
    </row>
    <row r="27" spans="1:3">
      <c r="A27" s="1866"/>
      <c r="B27" s="1499" t="s">
        <v>634</v>
      </c>
      <c r="C27" s="867" t="s">
        <v>283</v>
      </c>
    </row>
    <row r="28" spans="1:3">
      <c r="A28" s="1866"/>
      <c r="B28" s="1499" t="s">
        <v>635</v>
      </c>
      <c r="C28" s="867" t="s">
        <v>285</v>
      </c>
    </row>
    <row r="29" spans="1:3">
      <c r="A29" s="1866"/>
      <c r="B29" s="1499" t="s">
        <v>636</v>
      </c>
      <c r="C29" s="867" t="s">
        <v>637</v>
      </c>
    </row>
    <row r="30" spans="1:3" ht="32.4">
      <c r="A30" s="1866"/>
      <c r="B30" s="1499" t="s">
        <v>638</v>
      </c>
      <c r="C30" s="867" t="s">
        <v>1246</v>
      </c>
    </row>
    <row r="31" spans="1:3">
      <c r="A31" s="1866"/>
      <c r="B31" s="1499" t="s">
        <v>639</v>
      </c>
      <c r="C31" s="867" t="s">
        <v>2963</v>
      </c>
    </row>
    <row r="32" spans="1:3" ht="33" thickBot="1">
      <c r="A32" s="1867"/>
      <c r="B32" s="4" t="s">
        <v>641</v>
      </c>
      <c r="C32" s="1121" t="s">
        <v>251</v>
      </c>
    </row>
    <row r="33" spans="1:3">
      <c r="A33" s="2191" t="s">
        <v>642</v>
      </c>
      <c r="B33" s="1498" t="s">
        <v>643</v>
      </c>
      <c r="C33" s="223" t="s">
        <v>2960</v>
      </c>
    </row>
    <row r="34" spans="1:3">
      <c r="A34" s="1855"/>
      <c r="B34" s="1499" t="s">
        <v>644</v>
      </c>
      <c r="C34" s="867" t="s">
        <v>2964</v>
      </c>
    </row>
    <row r="35" spans="1:3">
      <c r="A35" s="1855"/>
      <c r="B35" s="1499" t="s">
        <v>646</v>
      </c>
      <c r="C35" s="867" t="s">
        <v>2965</v>
      </c>
    </row>
    <row r="36" spans="1:3">
      <c r="A36" s="1855"/>
      <c r="B36" s="1499" t="s">
        <v>647</v>
      </c>
      <c r="C36" s="867" t="s">
        <v>251</v>
      </c>
    </row>
    <row r="37" spans="1:3">
      <c r="A37" s="1855"/>
      <c r="B37" s="1499" t="s">
        <v>648</v>
      </c>
      <c r="C37" s="867" t="s">
        <v>251</v>
      </c>
    </row>
    <row r="38" spans="1:3" ht="16.8" thickBot="1">
      <c r="A38" s="1856"/>
      <c r="B38" s="1117" t="s">
        <v>649</v>
      </c>
      <c r="C38" s="1121" t="s">
        <v>263</v>
      </c>
    </row>
    <row r="39" spans="1:3">
      <c r="A39" s="2191" t="s">
        <v>650</v>
      </c>
      <c r="B39" s="1498" t="s">
        <v>651</v>
      </c>
      <c r="C39" s="223" t="s">
        <v>261</v>
      </c>
    </row>
    <row r="40" spans="1:3">
      <c r="A40" s="1855"/>
      <c r="B40" s="1499" t="s">
        <v>652</v>
      </c>
      <c r="C40" s="867" t="s">
        <v>251</v>
      </c>
    </row>
    <row r="41" spans="1:3">
      <c r="A41" s="1855"/>
      <c r="B41" s="1499" t="s">
        <v>653</v>
      </c>
      <c r="C41" s="867" t="s">
        <v>251</v>
      </c>
    </row>
    <row r="42" spans="1:3">
      <c r="A42" s="1855"/>
      <c r="B42" s="1499" t="s">
        <v>654</v>
      </c>
      <c r="C42" s="867" t="s">
        <v>251</v>
      </c>
    </row>
    <row r="43" spans="1:3">
      <c r="A43" s="1855"/>
      <c r="B43" s="1499" t="s">
        <v>655</v>
      </c>
      <c r="C43" s="867" t="s">
        <v>251</v>
      </c>
    </row>
    <row r="44" spans="1:3" ht="16.8" thickBot="1">
      <c r="A44" s="1856"/>
      <c r="B44" s="1373" t="s">
        <v>656</v>
      </c>
      <c r="C44" s="1121" t="s">
        <v>251</v>
      </c>
    </row>
    <row r="45" spans="1:3">
      <c r="A45" s="2191" t="s">
        <v>657</v>
      </c>
      <c r="B45" s="1498" t="s">
        <v>658</v>
      </c>
      <c r="C45" s="223" t="s">
        <v>261</v>
      </c>
    </row>
    <row r="46" spans="1:3">
      <c r="A46" s="1855"/>
      <c r="B46" s="1499" t="s">
        <v>659</v>
      </c>
      <c r="C46" s="867" t="s">
        <v>251</v>
      </c>
    </row>
    <row r="47" spans="1:3" ht="16.8" thickBot="1">
      <c r="A47" s="1856"/>
      <c r="B47" s="1117" t="s">
        <v>660</v>
      </c>
      <c r="C47" s="1121" t="s">
        <v>251</v>
      </c>
    </row>
    <row r="48" spans="1:3">
      <c r="A48" s="1855" t="s">
        <v>316</v>
      </c>
      <c r="B48" s="4" t="s">
        <v>661</v>
      </c>
      <c r="C48" s="941" t="s">
        <v>263</v>
      </c>
    </row>
    <row r="49" spans="1:3">
      <c r="A49" s="1855"/>
      <c r="B49" s="1499" t="s">
        <v>662</v>
      </c>
      <c r="C49" s="867" t="s">
        <v>2966</v>
      </c>
    </row>
    <row r="50" spans="1:3">
      <c r="A50" s="1855"/>
      <c r="B50" s="1499" t="s">
        <v>664</v>
      </c>
      <c r="C50" s="867" t="s">
        <v>2967</v>
      </c>
    </row>
    <row r="51" spans="1:3">
      <c r="A51" s="1855"/>
      <c r="B51" s="1499" t="s">
        <v>666</v>
      </c>
      <c r="C51" s="867" t="s">
        <v>2968</v>
      </c>
    </row>
    <row r="52" spans="1:3" ht="32.4">
      <c r="A52" s="1855"/>
      <c r="B52" s="1499" t="s">
        <v>668</v>
      </c>
      <c r="C52" s="867" t="s">
        <v>2969</v>
      </c>
    </row>
    <row r="53" spans="1:3" ht="32.4">
      <c r="A53" s="1855"/>
      <c r="B53" s="1499" t="s">
        <v>670</v>
      </c>
      <c r="C53" s="867" t="s">
        <v>2970</v>
      </c>
    </row>
    <row r="54" spans="1:3">
      <c r="A54" s="1855"/>
      <c r="B54" s="1499" t="s">
        <v>672</v>
      </c>
      <c r="C54" s="867" t="s">
        <v>588</v>
      </c>
    </row>
    <row r="55" spans="1:3">
      <c r="A55" s="1855"/>
      <c r="B55" s="1499" t="s">
        <v>673</v>
      </c>
      <c r="C55" s="867" t="s">
        <v>2971</v>
      </c>
    </row>
    <row r="56" spans="1:3">
      <c r="A56" s="1855"/>
      <c r="B56" s="1499" t="s">
        <v>675</v>
      </c>
      <c r="C56" s="867" t="s">
        <v>756</v>
      </c>
    </row>
    <row r="57" spans="1:3">
      <c r="A57" s="1855"/>
      <c r="B57" s="1499" t="s">
        <v>676</v>
      </c>
      <c r="C57" s="867" t="s">
        <v>251</v>
      </c>
    </row>
    <row r="58" spans="1:3">
      <c r="A58" s="1855"/>
      <c r="B58" s="1499" t="s">
        <v>677</v>
      </c>
      <c r="C58" s="867" t="s">
        <v>251</v>
      </c>
    </row>
    <row r="59" spans="1:3">
      <c r="A59" s="1855"/>
      <c r="B59" s="1499" t="s">
        <v>678</v>
      </c>
      <c r="C59" s="867" t="s">
        <v>2972</v>
      </c>
    </row>
    <row r="60" spans="1:3">
      <c r="A60" s="1855"/>
      <c r="B60" s="1499" t="s">
        <v>680</v>
      </c>
      <c r="C60" s="867" t="s">
        <v>2973</v>
      </c>
    </row>
    <row r="61" spans="1:3">
      <c r="A61" s="1855"/>
      <c r="B61" s="1499" t="s">
        <v>682</v>
      </c>
      <c r="C61" s="867" t="s">
        <v>2974</v>
      </c>
    </row>
    <row r="62" spans="1:3">
      <c r="A62" s="1855"/>
      <c r="B62" s="1499" t="s">
        <v>684</v>
      </c>
      <c r="C62" s="867" t="s">
        <v>251</v>
      </c>
    </row>
    <row r="63" spans="1:3">
      <c r="A63" s="1855"/>
      <c r="B63" s="1499" t="s">
        <v>686</v>
      </c>
      <c r="C63" s="867" t="s">
        <v>251</v>
      </c>
    </row>
    <row r="64" spans="1:3">
      <c r="A64" s="1855"/>
      <c r="B64" s="1499" t="s">
        <v>687</v>
      </c>
      <c r="C64" s="867" t="s">
        <v>251</v>
      </c>
    </row>
    <row r="65" spans="1:3">
      <c r="A65" s="1855"/>
      <c r="B65" s="1499" t="s">
        <v>688</v>
      </c>
      <c r="C65" s="867" t="s">
        <v>263</v>
      </c>
    </row>
    <row r="66" spans="1:3">
      <c r="A66" s="1855"/>
      <c r="B66" s="1499" t="s">
        <v>689</v>
      </c>
      <c r="C66" s="867" t="s">
        <v>2975</v>
      </c>
    </row>
    <row r="67" spans="1:3">
      <c r="A67" s="1855"/>
      <c r="B67" s="1499" t="s">
        <v>690</v>
      </c>
      <c r="C67" s="867" t="s">
        <v>2976</v>
      </c>
    </row>
    <row r="68" spans="1:3" ht="16.8" thickBot="1">
      <c r="A68" s="1856"/>
      <c r="B68" s="1117" t="s">
        <v>691</v>
      </c>
      <c r="C68" s="1121" t="s">
        <v>1347</v>
      </c>
    </row>
    <row r="69" spans="1:3">
      <c r="A69" s="2191" t="s">
        <v>693</v>
      </c>
      <c r="B69" s="1498" t="s">
        <v>694</v>
      </c>
      <c r="C69" s="223" t="s">
        <v>263</v>
      </c>
    </row>
    <row r="70" spans="1:3">
      <c r="A70" s="1855"/>
      <c r="B70" s="1499" t="s">
        <v>695</v>
      </c>
      <c r="C70" s="867" t="s">
        <v>2977</v>
      </c>
    </row>
    <row r="71" spans="1:3">
      <c r="A71" s="1855"/>
      <c r="B71" s="1499" t="s">
        <v>696</v>
      </c>
      <c r="C71" s="867" t="s">
        <v>251</v>
      </c>
    </row>
    <row r="72" spans="1:3">
      <c r="A72" s="1855"/>
      <c r="B72" s="1499" t="s">
        <v>697</v>
      </c>
      <c r="C72" s="867" t="s">
        <v>251</v>
      </c>
    </row>
    <row r="73" spans="1:3" ht="48.6">
      <c r="A73" s="1855"/>
      <c r="B73" s="1499" t="s">
        <v>698</v>
      </c>
      <c r="C73" s="867" t="s">
        <v>521</v>
      </c>
    </row>
    <row r="74" spans="1:3">
      <c r="A74" s="1855"/>
      <c r="B74" s="1499" t="s">
        <v>699</v>
      </c>
      <c r="C74" s="867" t="s">
        <v>285</v>
      </c>
    </row>
    <row r="75" spans="1:3">
      <c r="A75" s="1855"/>
      <c r="B75" s="1499" t="s">
        <v>700</v>
      </c>
      <c r="C75" s="867" t="s">
        <v>263</v>
      </c>
    </row>
    <row r="76" spans="1:3">
      <c r="A76" s="1855"/>
      <c r="B76" s="1499" t="s">
        <v>701</v>
      </c>
      <c r="C76" s="867" t="s">
        <v>361</v>
      </c>
    </row>
    <row r="77" spans="1:3" ht="81.599999999999994" thickBot="1">
      <c r="A77" s="1856"/>
      <c r="B77" s="1117" t="s">
        <v>702</v>
      </c>
      <c r="C77" s="1121" t="s">
        <v>592</v>
      </c>
    </row>
    <row r="78" spans="1:3" ht="32.4">
      <c r="A78" s="2191" t="s">
        <v>703</v>
      </c>
      <c r="B78" s="1498" t="s">
        <v>704</v>
      </c>
      <c r="C78" s="223" t="s">
        <v>2978</v>
      </c>
    </row>
    <row r="79" spans="1:3">
      <c r="A79" s="1855"/>
      <c r="B79" s="1499" t="s">
        <v>706</v>
      </c>
      <c r="C79" s="867" t="s">
        <v>2979</v>
      </c>
    </row>
    <row r="80" spans="1:3">
      <c r="A80" s="1855"/>
      <c r="B80" s="1499" t="s">
        <v>708</v>
      </c>
      <c r="C80" s="867" t="s">
        <v>1263</v>
      </c>
    </row>
    <row r="81" spans="1:3" ht="32.4">
      <c r="A81" s="1855"/>
      <c r="B81" s="1499" t="s">
        <v>710</v>
      </c>
      <c r="C81" s="867" t="s">
        <v>372</v>
      </c>
    </row>
    <row r="82" spans="1:3" ht="64.8">
      <c r="A82" s="1855"/>
      <c r="B82" s="1499" t="s">
        <v>711</v>
      </c>
      <c r="C82" s="867" t="s">
        <v>712</v>
      </c>
    </row>
    <row r="83" spans="1:3">
      <c r="A83" s="1855"/>
      <c r="B83" s="1499" t="s">
        <v>713</v>
      </c>
      <c r="C83" s="867" t="s">
        <v>261</v>
      </c>
    </row>
    <row r="84" spans="1:3">
      <c r="A84" s="1855"/>
      <c r="B84" s="1499" t="s">
        <v>689</v>
      </c>
      <c r="C84" s="867" t="s">
        <v>251</v>
      </c>
    </row>
    <row r="85" spans="1:3">
      <c r="A85" s="1855"/>
      <c r="B85" s="1499" t="s">
        <v>690</v>
      </c>
      <c r="C85" s="867" t="s">
        <v>251</v>
      </c>
    </row>
    <row r="86" spans="1:3">
      <c r="A86" s="1855"/>
      <c r="B86" s="1499" t="s">
        <v>714</v>
      </c>
      <c r="C86" s="867" t="s">
        <v>251</v>
      </c>
    </row>
    <row r="87" spans="1:3">
      <c r="A87" s="1855"/>
      <c r="B87" s="1499" t="s">
        <v>715</v>
      </c>
      <c r="C87" s="867"/>
    </row>
    <row r="88" spans="1:3">
      <c r="A88" s="1855"/>
      <c r="B88" s="1499" t="s">
        <v>716</v>
      </c>
      <c r="C88" s="867" t="s">
        <v>261</v>
      </c>
    </row>
    <row r="89" spans="1:3">
      <c r="A89" s="1855"/>
      <c r="B89" s="1499" t="s">
        <v>717</v>
      </c>
      <c r="C89" s="867" t="s">
        <v>251</v>
      </c>
    </row>
    <row r="90" spans="1:3">
      <c r="A90" s="1855"/>
      <c r="B90" s="1499" t="s">
        <v>718</v>
      </c>
      <c r="C90" s="867" t="s">
        <v>251</v>
      </c>
    </row>
    <row r="91" spans="1:3">
      <c r="A91" s="1855"/>
      <c r="B91" s="1499" t="s">
        <v>719</v>
      </c>
      <c r="C91" s="867" t="s">
        <v>251</v>
      </c>
    </row>
    <row r="92" spans="1:3" ht="16.8" thickBot="1">
      <c r="A92" s="1856"/>
      <c r="B92" s="1117" t="s">
        <v>720</v>
      </c>
      <c r="C92" s="1121" t="s">
        <v>251</v>
      </c>
    </row>
    <row r="93" spans="1:3" ht="48.6">
      <c r="A93" s="2191" t="s">
        <v>721</v>
      </c>
      <c r="B93" s="1498" t="s">
        <v>722</v>
      </c>
      <c r="C93" s="223" t="s">
        <v>1622</v>
      </c>
    </row>
    <row r="94" spans="1:3">
      <c r="A94" s="1855"/>
      <c r="B94" s="1499" t="s">
        <v>724</v>
      </c>
      <c r="C94" s="867" t="s">
        <v>251</v>
      </c>
    </row>
    <row r="95" spans="1:3">
      <c r="A95" s="1855"/>
      <c r="B95" s="1499" t="s">
        <v>725</v>
      </c>
      <c r="C95" s="867" t="s">
        <v>251</v>
      </c>
    </row>
    <row r="96" spans="1:3" ht="64.8">
      <c r="A96" s="1855"/>
      <c r="B96" s="1499" t="s">
        <v>726</v>
      </c>
      <c r="C96" s="867" t="s">
        <v>834</v>
      </c>
    </row>
    <row r="97" spans="1:3" ht="48.6">
      <c r="A97" s="1855"/>
      <c r="B97" s="1499" t="s">
        <v>727</v>
      </c>
      <c r="C97" s="867" t="s">
        <v>1111</v>
      </c>
    </row>
    <row r="98" spans="1:3" ht="48.6">
      <c r="A98" s="1855"/>
      <c r="B98" s="1499" t="s">
        <v>729</v>
      </c>
      <c r="C98" s="867" t="s">
        <v>600</v>
      </c>
    </row>
    <row r="99" spans="1:3" ht="32.4">
      <c r="A99" s="1855"/>
      <c r="B99" s="1499" t="s">
        <v>730</v>
      </c>
      <c r="C99" s="867" t="s">
        <v>1570</v>
      </c>
    </row>
    <row r="100" spans="1:3">
      <c r="A100" s="1855"/>
      <c r="B100" s="1499" t="s">
        <v>732</v>
      </c>
      <c r="C100" s="867" t="s">
        <v>251</v>
      </c>
    </row>
    <row r="101" spans="1:3">
      <c r="A101" s="1855"/>
      <c r="B101" s="1499" t="s">
        <v>733</v>
      </c>
      <c r="C101" s="867" t="s">
        <v>251</v>
      </c>
    </row>
    <row r="102" spans="1:3" ht="16.8" thickBot="1">
      <c r="A102" s="1856"/>
      <c r="B102" s="1373" t="s">
        <v>734</v>
      </c>
      <c r="C102" s="561" t="s">
        <v>251</v>
      </c>
    </row>
    <row r="103" spans="1:3" ht="32.4">
      <c r="A103" s="1858" t="s">
        <v>402</v>
      </c>
      <c r="B103" s="1499" t="s">
        <v>735</v>
      </c>
      <c r="C103" s="1503" t="s">
        <v>2980</v>
      </c>
    </row>
    <row r="104" spans="1:3">
      <c r="A104" s="1858"/>
      <c r="B104" s="1499" t="s">
        <v>405</v>
      </c>
      <c r="C104" s="942">
        <v>0.45700000000000002</v>
      </c>
    </row>
    <row r="105" spans="1:3">
      <c r="A105" s="1858"/>
      <c r="B105" s="1499" t="s">
        <v>565</v>
      </c>
      <c r="C105" s="943">
        <v>72.22</v>
      </c>
    </row>
    <row r="106" spans="1:3">
      <c r="A106" s="1858"/>
      <c r="B106" s="1499" t="s">
        <v>407</v>
      </c>
      <c r="C106" s="867" t="s">
        <v>2981</v>
      </c>
    </row>
    <row r="107" spans="1:3" ht="16.8" thickBot="1">
      <c r="A107" s="1859"/>
      <c r="B107" s="25" t="s">
        <v>409</v>
      </c>
      <c r="C107" s="1121" t="s">
        <v>251</v>
      </c>
    </row>
    <row r="108" spans="1:3" s="135" customFormat="1" ht="113.4">
      <c r="A108" s="1825" t="s">
        <v>410</v>
      </c>
      <c r="B108" s="1143" t="s">
        <v>411</v>
      </c>
      <c r="C108" s="1144" t="s">
        <v>2982</v>
      </c>
    </row>
    <row r="109" spans="1:3" s="135" customFormat="1" ht="49.2" thickBot="1">
      <c r="A109" s="1826"/>
      <c r="B109" s="1145" t="s">
        <v>413</v>
      </c>
      <c r="C109" s="1146" t="s">
        <v>2983</v>
      </c>
    </row>
    <row r="110" spans="1:3" ht="16.8" thickBot="1">
      <c r="A110" s="2192" t="s">
        <v>740</v>
      </c>
      <c r="B110" s="2197"/>
      <c r="C110" s="1504" t="s">
        <v>251</v>
      </c>
    </row>
    <row r="111" spans="1:3" ht="235.5" customHeight="1">
      <c r="A111" s="1853" t="s">
        <v>416</v>
      </c>
      <c r="B111" s="1854"/>
      <c r="C111" s="1854"/>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549">
        <v>45463</v>
      </c>
    </row>
    <row r="3" spans="1:3">
      <c r="A3" s="2196" t="s">
        <v>609</v>
      </c>
      <c r="B3" s="1498" t="s">
        <v>610</v>
      </c>
      <c r="C3" s="1550" t="s">
        <v>2984</v>
      </c>
    </row>
    <row r="4" spans="1:3">
      <c r="A4" s="1866"/>
      <c r="B4" s="1499" t="s">
        <v>612</v>
      </c>
      <c r="C4" s="223" t="s">
        <v>2985</v>
      </c>
    </row>
    <row r="5" spans="1:3">
      <c r="A5" s="1866"/>
      <c r="B5" s="1499" t="s">
        <v>424</v>
      </c>
      <c r="C5" s="223" t="s">
        <v>251</v>
      </c>
    </row>
    <row r="6" spans="1:3">
      <c r="A6" s="1866"/>
      <c r="B6" s="1499" t="s">
        <v>252</v>
      </c>
      <c r="C6" s="223" t="s">
        <v>2986</v>
      </c>
    </row>
    <row r="7" spans="1:3">
      <c r="A7" s="1866"/>
      <c r="B7" s="1499" t="s">
        <v>426</v>
      </c>
      <c r="C7" s="867" t="s">
        <v>2987</v>
      </c>
    </row>
    <row r="8" spans="1:3">
      <c r="A8" s="1866"/>
      <c r="B8" s="1499" t="s">
        <v>428</v>
      </c>
      <c r="C8" s="847">
        <v>15007006524</v>
      </c>
    </row>
    <row r="9" spans="1:3">
      <c r="A9" s="1866"/>
      <c r="B9" s="1499" t="s">
        <v>429</v>
      </c>
      <c r="C9" s="1020">
        <v>2332396457430</v>
      </c>
    </row>
    <row r="10" spans="1:3">
      <c r="A10" s="1866"/>
      <c r="B10" s="1499" t="s">
        <v>616</v>
      </c>
      <c r="C10" s="867" t="s">
        <v>259</v>
      </c>
    </row>
    <row r="11" spans="1:3">
      <c r="A11" s="1866"/>
      <c r="B11" s="1499" t="s">
        <v>618</v>
      </c>
      <c r="C11" s="223" t="s">
        <v>261</v>
      </c>
    </row>
    <row r="12" spans="1:3">
      <c r="A12" s="1866"/>
      <c r="B12" s="1499" t="s">
        <v>619</v>
      </c>
      <c r="C12" s="223" t="s">
        <v>263</v>
      </c>
    </row>
    <row r="13" spans="1:3">
      <c r="A13" s="1866"/>
      <c r="B13" s="1499" t="s">
        <v>620</v>
      </c>
      <c r="C13" s="223" t="s">
        <v>1155</v>
      </c>
    </row>
    <row r="14" spans="1:3">
      <c r="A14" s="1866"/>
      <c r="B14" s="1499" t="s">
        <v>621</v>
      </c>
      <c r="C14" s="223" t="s">
        <v>261</v>
      </c>
    </row>
    <row r="15" spans="1:3">
      <c r="A15" s="1866"/>
      <c r="B15" s="1499" t="s">
        <v>622</v>
      </c>
      <c r="C15" s="223" t="s">
        <v>251</v>
      </c>
    </row>
    <row r="16" spans="1:3">
      <c r="A16" s="1866"/>
      <c r="B16" s="1499" t="s">
        <v>623</v>
      </c>
      <c r="C16" s="223" t="s">
        <v>251</v>
      </c>
    </row>
    <row r="17" spans="1:3">
      <c r="A17" s="1866"/>
      <c r="B17" s="1499" t="s">
        <v>624</v>
      </c>
      <c r="C17" s="223" t="s">
        <v>1335</v>
      </c>
    </row>
    <row r="18" spans="1:3" ht="32.4">
      <c r="A18" s="1866"/>
      <c r="B18" s="1499" t="s">
        <v>270</v>
      </c>
      <c r="C18" s="223" t="s">
        <v>271</v>
      </c>
    </row>
    <row r="19" spans="1:3">
      <c r="A19" s="1866"/>
      <c r="B19" s="1499" t="s">
        <v>626</v>
      </c>
      <c r="C19" s="223" t="s">
        <v>251</v>
      </c>
    </row>
    <row r="20" spans="1:3" ht="32.4">
      <c r="A20" s="1866"/>
      <c r="B20" s="1499" t="s">
        <v>627</v>
      </c>
      <c r="C20" s="223" t="s">
        <v>261</v>
      </c>
    </row>
    <row r="21" spans="1:3">
      <c r="A21" s="1866"/>
      <c r="B21" s="1499" t="s">
        <v>628</v>
      </c>
      <c r="C21" s="223" t="s">
        <v>251</v>
      </c>
    </row>
    <row r="22" spans="1:3">
      <c r="A22" s="1866"/>
      <c r="B22" s="1499" t="s">
        <v>629</v>
      </c>
      <c r="C22" s="223" t="s">
        <v>251</v>
      </c>
    </row>
    <row r="23" spans="1:3">
      <c r="A23" s="1866"/>
      <c r="B23" s="1499" t="s">
        <v>630</v>
      </c>
      <c r="C23" s="223" t="s">
        <v>251</v>
      </c>
    </row>
    <row r="24" spans="1:3">
      <c r="A24" s="1866"/>
      <c r="B24" s="1499" t="s">
        <v>631</v>
      </c>
      <c r="C24" s="223" t="s">
        <v>251</v>
      </c>
    </row>
    <row r="25" spans="1:3">
      <c r="A25" s="1866"/>
      <c r="B25" s="1499" t="s">
        <v>632</v>
      </c>
      <c r="C25" s="223" t="s">
        <v>280</v>
      </c>
    </row>
    <row r="26" spans="1:3">
      <c r="A26" s="1866"/>
      <c r="B26" s="1499" t="s">
        <v>633</v>
      </c>
      <c r="C26" s="223" t="s">
        <v>251</v>
      </c>
    </row>
    <row r="27" spans="1:3">
      <c r="A27" s="1866"/>
      <c r="B27" s="1499" t="s">
        <v>634</v>
      </c>
      <c r="C27" s="223" t="s">
        <v>283</v>
      </c>
    </row>
    <row r="28" spans="1:3">
      <c r="A28" s="1866"/>
      <c r="B28" s="1499" t="s">
        <v>635</v>
      </c>
      <c r="C28" s="223" t="s">
        <v>285</v>
      </c>
    </row>
    <row r="29" spans="1:3">
      <c r="A29" s="1866"/>
      <c r="B29" s="1499" t="s">
        <v>636</v>
      </c>
      <c r="C29" s="223" t="s">
        <v>637</v>
      </c>
    </row>
    <row r="30" spans="1:3" ht="32.4">
      <c r="A30" s="1866"/>
      <c r="B30" s="1499" t="s">
        <v>638</v>
      </c>
      <c r="C30" s="223" t="s">
        <v>1246</v>
      </c>
    </row>
    <row r="31" spans="1:3">
      <c r="A31" s="1866"/>
      <c r="B31" s="1499" t="s">
        <v>639</v>
      </c>
      <c r="C31" s="670" t="s">
        <v>2988</v>
      </c>
    </row>
    <row r="32" spans="1:3" ht="33" thickBot="1">
      <c r="A32" s="1867"/>
      <c r="B32" s="4" t="s">
        <v>641</v>
      </c>
      <c r="C32" s="1121" t="s">
        <v>251</v>
      </c>
    </row>
    <row r="33" spans="1:3">
      <c r="A33" s="2191" t="s">
        <v>642</v>
      </c>
      <c r="B33" s="1498" t="s">
        <v>643</v>
      </c>
      <c r="C33" s="223" t="s">
        <v>2986</v>
      </c>
    </row>
    <row r="34" spans="1:3">
      <c r="A34" s="1855"/>
      <c r="B34" s="1499" t="s">
        <v>644</v>
      </c>
      <c r="C34" s="223" t="s">
        <v>2989</v>
      </c>
    </row>
    <row r="35" spans="1:3">
      <c r="A35" s="1855"/>
      <c r="B35" s="1499" t="s">
        <v>646</v>
      </c>
      <c r="C35" s="223" t="s">
        <v>298</v>
      </c>
    </row>
    <row r="36" spans="1:3">
      <c r="A36" s="1855"/>
      <c r="B36" s="1499" t="s">
        <v>647</v>
      </c>
      <c r="C36" s="223" t="s">
        <v>251</v>
      </c>
    </row>
    <row r="37" spans="1:3">
      <c r="A37" s="1855"/>
      <c r="B37" s="1499" t="s">
        <v>648</v>
      </c>
      <c r="C37" s="223" t="s">
        <v>251</v>
      </c>
    </row>
    <row r="38" spans="1:3" ht="16.8" thickBot="1">
      <c r="A38" s="1856"/>
      <c r="B38" s="1117" t="s">
        <v>649</v>
      </c>
      <c r="C38" s="1121" t="s">
        <v>263</v>
      </c>
    </row>
    <row r="39" spans="1:3">
      <c r="A39" s="2191" t="s">
        <v>650</v>
      </c>
      <c r="B39" s="1498" t="s">
        <v>651</v>
      </c>
      <c r="C39" s="223" t="s">
        <v>261</v>
      </c>
    </row>
    <row r="40" spans="1:3">
      <c r="A40" s="1855"/>
      <c r="B40" s="1499" t="s">
        <v>652</v>
      </c>
      <c r="C40" s="223" t="s">
        <v>251</v>
      </c>
    </row>
    <row r="41" spans="1:3">
      <c r="A41" s="1855"/>
      <c r="B41" s="1499" t="s">
        <v>653</v>
      </c>
      <c r="C41" s="223" t="s">
        <v>251</v>
      </c>
    </row>
    <row r="42" spans="1:3">
      <c r="A42" s="1855"/>
      <c r="B42" s="1499" t="s">
        <v>654</v>
      </c>
      <c r="C42" s="223" t="s">
        <v>251</v>
      </c>
    </row>
    <row r="43" spans="1:3">
      <c r="A43" s="1855"/>
      <c r="B43" s="1499" t="s">
        <v>655</v>
      </c>
      <c r="C43" s="223" t="s">
        <v>251</v>
      </c>
    </row>
    <row r="44" spans="1:3" ht="16.8" thickBot="1">
      <c r="A44" s="1856"/>
      <c r="B44" s="1373" t="s">
        <v>656</v>
      </c>
      <c r="C44" s="1121" t="s">
        <v>251</v>
      </c>
    </row>
    <row r="45" spans="1:3">
      <c r="A45" s="2191" t="s">
        <v>657</v>
      </c>
      <c r="B45" s="1498" t="s">
        <v>658</v>
      </c>
      <c r="C45" s="144" t="s">
        <v>261</v>
      </c>
    </row>
    <row r="46" spans="1:3">
      <c r="A46" s="1855"/>
      <c r="B46" s="1499" t="s">
        <v>659</v>
      </c>
      <c r="C46" s="867" t="s">
        <v>251</v>
      </c>
    </row>
    <row r="47" spans="1:3" ht="16.8" thickBot="1">
      <c r="A47" s="1856"/>
      <c r="B47" s="1117" t="s">
        <v>660</v>
      </c>
      <c r="C47" s="868" t="s">
        <v>251</v>
      </c>
    </row>
    <row r="48" spans="1:3">
      <c r="A48" s="1855" t="s">
        <v>316</v>
      </c>
      <c r="B48" s="4" t="s">
        <v>661</v>
      </c>
      <c r="C48" s="223" t="s">
        <v>263</v>
      </c>
    </row>
    <row r="49" spans="1:3">
      <c r="A49" s="1855"/>
      <c r="B49" s="1499" t="s">
        <v>662</v>
      </c>
      <c r="C49" s="223" t="s">
        <v>2990</v>
      </c>
    </row>
    <row r="50" spans="1:3">
      <c r="A50" s="1855"/>
      <c r="B50" s="1499" t="s">
        <v>664</v>
      </c>
      <c r="C50" s="223" t="s">
        <v>1394</v>
      </c>
    </row>
    <row r="51" spans="1:3">
      <c r="A51" s="1855"/>
      <c r="B51" s="1499" t="s">
        <v>666</v>
      </c>
      <c r="C51" s="223" t="s">
        <v>1394</v>
      </c>
    </row>
    <row r="52" spans="1:3" ht="48.6">
      <c r="A52" s="1855"/>
      <c r="B52" s="1499" t="s">
        <v>668</v>
      </c>
      <c r="C52" s="223" t="s">
        <v>2991</v>
      </c>
    </row>
    <row r="53" spans="1:3" ht="97.2">
      <c r="A53" s="1855"/>
      <c r="B53" s="1499" t="s">
        <v>670</v>
      </c>
      <c r="C53" s="223" t="s">
        <v>2127</v>
      </c>
    </row>
    <row r="54" spans="1:3">
      <c r="A54" s="1855"/>
      <c r="B54" s="1499" t="s">
        <v>672</v>
      </c>
      <c r="C54" s="223" t="s">
        <v>1426</v>
      </c>
    </row>
    <row r="55" spans="1:3">
      <c r="A55" s="1855"/>
      <c r="B55" s="1499" t="s">
        <v>673</v>
      </c>
      <c r="C55" s="223" t="s">
        <v>2992</v>
      </c>
    </row>
    <row r="56" spans="1:3">
      <c r="A56" s="1855"/>
      <c r="B56" s="1499" t="s">
        <v>675</v>
      </c>
      <c r="C56" s="223" t="s">
        <v>333</v>
      </c>
    </row>
    <row r="57" spans="1:3">
      <c r="A57" s="1855"/>
      <c r="B57" s="1499" t="s">
        <v>676</v>
      </c>
      <c r="C57" s="223" t="s">
        <v>251</v>
      </c>
    </row>
    <row r="58" spans="1:3">
      <c r="A58" s="1855"/>
      <c r="B58" s="1499" t="s">
        <v>677</v>
      </c>
      <c r="C58" s="144" t="s">
        <v>251</v>
      </c>
    </row>
    <row r="59" spans="1:3">
      <c r="A59" s="1855"/>
      <c r="B59" s="1499" t="s">
        <v>678</v>
      </c>
      <c r="C59" s="697" t="s">
        <v>2993</v>
      </c>
    </row>
    <row r="60" spans="1:3">
      <c r="A60" s="1855"/>
      <c r="B60" s="1499" t="s">
        <v>680</v>
      </c>
      <c r="C60" s="867" t="s">
        <v>251</v>
      </c>
    </row>
    <row r="61" spans="1:3">
      <c r="A61" s="1855"/>
      <c r="B61" s="1499" t="s">
        <v>682</v>
      </c>
      <c r="C61" s="223" t="s">
        <v>2994</v>
      </c>
    </row>
    <row r="62" spans="1:3">
      <c r="A62" s="1855"/>
      <c r="B62" s="1499" t="s">
        <v>684</v>
      </c>
      <c r="C62" s="223" t="s">
        <v>2995</v>
      </c>
    </row>
    <row r="63" spans="1:3" ht="48.6">
      <c r="A63" s="1855"/>
      <c r="B63" s="1499" t="s">
        <v>686</v>
      </c>
      <c r="C63" s="223" t="s">
        <v>2996</v>
      </c>
    </row>
    <row r="64" spans="1:3">
      <c r="A64" s="1855"/>
      <c r="B64" s="1499" t="s">
        <v>687</v>
      </c>
      <c r="C64" s="223" t="s">
        <v>251</v>
      </c>
    </row>
    <row r="65" spans="1:3">
      <c r="A65" s="1855"/>
      <c r="B65" s="1499" t="s">
        <v>688</v>
      </c>
      <c r="C65" s="223" t="s">
        <v>261</v>
      </c>
    </row>
    <row r="66" spans="1:3">
      <c r="A66" s="1855"/>
      <c r="B66" s="1499" t="s">
        <v>689</v>
      </c>
      <c r="C66" s="223" t="s">
        <v>251</v>
      </c>
    </row>
    <row r="67" spans="1:3">
      <c r="A67" s="1855"/>
      <c r="B67" s="1499" t="s">
        <v>690</v>
      </c>
      <c r="C67" s="223" t="s">
        <v>251</v>
      </c>
    </row>
    <row r="68" spans="1:3" ht="16.8" thickBot="1">
      <c r="A68" s="1856"/>
      <c r="B68" s="1117" t="s">
        <v>691</v>
      </c>
      <c r="C68" s="1121" t="s">
        <v>251</v>
      </c>
    </row>
    <row r="69" spans="1:3">
      <c r="A69" s="2191" t="s">
        <v>693</v>
      </c>
      <c r="B69" s="1498" t="s">
        <v>694</v>
      </c>
      <c r="C69" s="223" t="s">
        <v>263</v>
      </c>
    </row>
    <row r="70" spans="1:3">
      <c r="A70" s="1855"/>
      <c r="B70" s="1499" t="s">
        <v>695</v>
      </c>
      <c r="C70" s="223" t="s">
        <v>353</v>
      </c>
    </row>
    <row r="71" spans="1:3">
      <c r="A71" s="1855"/>
      <c r="B71" s="1499" t="s">
        <v>696</v>
      </c>
      <c r="C71" s="223" t="s">
        <v>251</v>
      </c>
    </row>
    <row r="72" spans="1:3">
      <c r="A72" s="1855"/>
      <c r="B72" s="1499" t="s">
        <v>697</v>
      </c>
      <c r="C72" s="223" t="s">
        <v>251</v>
      </c>
    </row>
    <row r="73" spans="1:3" ht="48.6">
      <c r="A73" s="1855"/>
      <c r="B73" s="1499" t="s">
        <v>698</v>
      </c>
      <c r="C73" s="223" t="s">
        <v>521</v>
      </c>
    </row>
    <row r="74" spans="1:3">
      <c r="A74" s="1855"/>
      <c r="B74" s="1499" t="s">
        <v>699</v>
      </c>
      <c r="C74" s="223" t="s">
        <v>285</v>
      </c>
    </row>
    <row r="75" spans="1:3">
      <c r="A75" s="1855"/>
      <c r="B75" s="1499" t="s">
        <v>700</v>
      </c>
      <c r="C75" s="223" t="s">
        <v>263</v>
      </c>
    </row>
    <row r="76" spans="1:3">
      <c r="A76" s="1855"/>
      <c r="B76" s="1499" t="s">
        <v>701</v>
      </c>
      <c r="C76" s="223" t="s">
        <v>361</v>
      </c>
    </row>
    <row r="77" spans="1:3" ht="81.599999999999994" thickBot="1">
      <c r="A77" s="1856"/>
      <c r="B77" s="1117" t="s">
        <v>702</v>
      </c>
      <c r="C77" s="1121" t="s">
        <v>592</v>
      </c>
    </row>
    <row r="78" spans="1:3" ht="32.4">
      <c r="A78" s="2191" t="s">
        <v>703</v>
      </c>
      <c r="B78" s="1498" t="s">
        <v>704</v>
      </c>
      <c r="C78" s="643" t="s">
        <v>2243</v>
      </c>
    </row>
    <row r="79" spans="1:3">
      <c r="A79" s="1855"/>
      <c r="B79" s="1499" t="s">
        <v>706</v>
      </c>
      <c r="C79" s="223" t="s">
        <v>368</v>
      </c>
    </row>
    <row r="80" spans="1:3">
      <c r="A80" s="1855"/>
      <c r="B80" s="1499" t="s">
        <v>708</v>
      </c>
      <c r="C80" s="223" t="s">
        <v>1911</v>
      </c>
    </row>
    <row r="81" spans="1:3" ht="32.4">
      <c r="A81" s="1855"/>
      <c r="B81" s="1499" t="s">
        <v>710</v>
      </c>
      <c r="C81" s="223" t="s">
        <v>2997</v>
      </c>
    </row>
    <row r="82" spans="1:3" ht="64.8">
      <c r="A82" s="1855"/>
      <c r="B82" s="1499" t="s">
        <v>711</v>
      </c>
      <c r="C82" s="223" t="s">
        <v>712</v>
      </c>
    </row>
    <row r="83" spans="1:3">
      <c r="A83" s="1855"/>
      <c r="B83" s="1499" t="s">
        <v>713</v>
      </c>
      <c r="C83" s="223" t="s">
        <v>261</v>
      </c>
    </row>
    <row r="84" spans="1:3">
      <c r="A84" s="1855"/>
      <c r="B84" s="1499" t="s">
        <v>689</v>
      </c>
      <c r="C84" s="223" t="s">
        <v>251</v>
      </c>
    </row>
    <row r="85" spans="1:3">
      <c r="A85" s="1855"/>
      <c r="B85" s="1499" t="s">
        <v>690</v>
      </c>
      <c r="C85" s="223" t="s">
        <v>251</v>
      </c>
    </row>
    <row r="86" spans="1:3">
      <c r="A86" s="1855"/>
      <c r="B86" s="1499" t="s">
        <v>714</v>
      </c>
      <c r="C86" s="223" t="s">
        <v>251</v>
      </c>
    </row>
    <row r="87" spans="1:3">
      <c r="A87" s="1855"/>
      <c r="B87" s="1499" t="s">
        <v>715</v>
      </c>
      <c r="C87" s="223"/>
    </row>
    <row r="88" spans="1:3">
      <c r="A88" s="1855"/>
      <c r="B88" s="1499" t="s">
        <v>716</v>
      </c>
      <c r="C88" s="223" t="s">
        <v>261</v>
      </c>
    </row>
    <row r="89" spans="1:3">
      <c r="A89" s="1855"/>
      <c r="B89" s="1499" t="s">
        <v>717</v>
      </c>
      <c r="C89" s="223" t="s">
        <v>251</v>
      </c>
    </row>
    <row r="90" spans="1:3">
      <c r="A90" s="1855"/>
      <c r="B90" s="1499" t="s">
        <v>718</v>
      </c>
      <c r="C90" s="223" t="s">
        <v>251</v>
      </c>
    </row>
    <row r="91" spans="1:3">
      <c r="A91" s="1855"/>
      <c r="B91" s="1499" t="s">
        <v>719</v>
      </c>
      <c r="C91" s="223" t="s">
        <v>251</v>
      </c>
    </row>
    <row r="92" spans="1:3" ht="16.8" thickBot="1">
      <c r="A92" s="1856"/>
      <c r="B92" s="1117" t="s">
        <v>720</v>
      </c>
      <c r="C92" s="1121" t="s">
        <v>251</v>
      </c>
    </row>
    <row r="93" spans="1:3" ht="48.6">
      <c r="A93" s="2191" t="s">
        <v>721</v>
      </c>
      <c r="B93" s="1498" t="s">
        <v>722</v>
      </c>
      <c r="C93" s="223" t="s">
        <v>1593</v>
      </c>
    </row>
    <row r="94" spans="1:3" ht="32.4">
      <c r="A94" s="1855"/>
      <c r="B94" s="1499" t="s">
        <v>724</v>
      </c>
      <c r="C94" s="223" t="s">
        <v>549</v>
      </c>
    </row>
    <row r="95" spans="1:3">
      <c r="A95" s="1855"/>
      <c r="B95" s="1499" t="s">
        <v>725</v>
      </c>
      <c r="C95" s="223" t="s">
        <v>251</v>
      </c>
    </row>
    <row r="96" spans="1:3" ht="32.4">
      <c r="A96" s="1855"/>
      <c r="B96" s="1499" t="s">
        <v>726</v>
      </c>
      <c r="C96" s="223" t="s">
        <v>251</v>
      </c>
    </row>
    <row r="97" spans="1:3">
      <c r="A97" s="1855"/>
      <c r="B97" s="1499" t="s">
        <v>727</v>
      </c>
      <c r="C97" s="223" t="s">
        <v>251</v>
      </c>
    </row>
    <row r="98" spans="1:3" ht="48.6">
      <c r="A98" s="1855"/>
      <c r="B98" s="1499" t="s">
        <v>729</v>
      </c>
      <c r="C98" s="223" t="s">
        <v>1914</v>
      </c>
    </row>
    <row r="99" spans="1:3" ht="32.4">
      <c r="A99" s="1855"/>
      <c r="B99" s="1499" t="s">
        <v>730</v>
      </c>
      <c r="C99" s="223" t="s">
        <v>251</v>
      </c>
    </row>
    <row r="100" spans="1:3">
      <c r="A100" s="1855"/>
      <c r="B100" s="1499" t="s">
        <v>881</v>
      </c>
      <c r="C100" s="223" t="s">
        <v>251</v>
      </c>
    </row>
    <row r="101" spans="1:3">
      <c r="A101" s="1855"/>
      <c r="B101" s="1499" t="s">
        <v>733</v>
      </c>
      <c r="C101" s="223" t="s">
        <v>251</v>
      </c>
    </row>
    <row r="102" spans="1:3" ht="16.8" thickBot="1">
      <c r="A102" s="1856"/>
      <c r="B102" s="1373" t="s">
        <v>734</v>
      </c>
      <c r="C102" s="1121" t="s">
        <v>251</v>
      </c>
    </row>
    <row r="103" spans="1:3" ht="32.4">
      <c r="A103" s="1858" t="s">
        <v>402</v>
      </c>
      <c r="B103" s="1499" t="s">
        <v>735</v>
      </c>
      <c r="C103" s="1538" t="s">
        <v>2998</v>
      </c>
    </row>
    <row r="104" spans="1:3">
      <c r="A104" s="1858"/>
      <c r="B104" s="1499" t="s">
        <v>405</v>
      </c>
      <c r="C104" s="1044">
        <v>2.5469999999999998E-5</v>
      </c>
    </row>
    <row r="105" spans="1:3">
      <c r="A105" s="1858"/>
      <c r="B105" s="1499" t="s">
        <v>565</v>
      </c>
      <c r="C105" s="1045">
        <v>3.9579999999999997E-3</v>
      </c>
    </row>
    <row r="106" spans="1:3">
      <c r="A106" s="1858"/>
      <c r="B106" s="1499" t="s">
        <v>407</v>
      </c>
      <c r="C106" s="625" t="s">
        <v>2999</v>
      </c>
    </row>
    <row r="107" spans="1:3" ht="16.8" thickBot="1">
      <c r="A107" s="1859"/>
      <c r="B107" s="25" t="s">
        <v>409</v>
      </c>
      <c r="C107" s="1121" t="s">
        <v>251</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3000</v>
      </c>
    </row>
    <row r="110" spans="1:3" ht="16.8" thickBot="1">
      <c r="A110" s="2192" t="s">
        <v>740</v>
      </c>
      <c r="B110" s="2197"/>
      <c r="C110" s="1504" t="s">
        <v>251</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532">
        <v>45450</v>
      </c>
    </row>
    <row r="3" spans="1:3">
      <c r="A3" s="2196" t="s">
        <v>609</v>
      </c>
      <c r="B3" s="1498" t="s">
        <v>610</v>
      </c>
      <c r="C3" s="1533" t="s">
        <v>3001</v>
      </c>
    </row>
    <row r="4" spans="1:3">
      <c r="A4" s="1866"/>
      <c r="B4" s="1499" t="s">
        <v>612</v>
      </c>
      <c r="C4" s="375" t="s">
        <v>3002</v>
      </c>
    </row>
    <row r="5" spans="1:3">
      <c r="A5" s="1866"/>
      <c r="B5" s="1499" t="s">
        <v>424</v>
      </c>
      <c r="C5" s="375" t="s">
        <v>414</v>
      </c>
    </row>
    <row r="6" spans="1:3">
      <c r="A6" s="1866"/>
      <c r="B6" s="1499" t="s">
        <v>252</v>
      </c>
      <c r="C6" s="375" t="s">
        <v>3003</v>
      </c>
    </row>
    <row r="7" spans="1:3">
      <c r="A7" s="1866"/>
      <c r="B7" s="1499" t="s">
        <v>426</v>
      </c>
      <c r="C7" s="358">
        <v>44748</v>
      </c>
    </row>
    <row r="8" spans="1:3">
      <c r="A8" s="1866"/>
      <c r="B8" s="1499" t="s">
        <v>428</v>
      </c>
      <c r="C8" s="1551">
        <v>16237725.434824465</v>
      </c>
    </row>
    <row r="9" spans="1:3">
      <c r="A9" s="1866"/>
      <c r="B9" s="1499" t="s">
        <v>429</v>
      </c>
      <c r="C9" s="866">
        <v>2530000000</v>
      </c>
    </row>
    <row r="10" spans="1:3">
      <c r="A10" s="1866"/>
      <c r="B10" s="1499" t="s">
        <v>616</v>
      </c>
      <c r="C10" s="375" t="s">
        <v>3004</v>
      </c>
    </row>
    <row r="11" spans="1:3">
      <c r="A11" s="1866"/>
      <c r="B11" s="1499" t="s">
        <v>618</v>
      </c>
      <c r="C11" s="375" t="s">
        <v>261</v>
      </c>
    </row>
    <row r="12" spans="1:3">
      <c r="A12" s="1866"/>
      <c r="B12" s="1499" t="s">
        <v>619</v>
      </c>
      <c r="C12" s="375" t="s">
        <v>263</v>
      </c>
    </row>
    <row r="13" spans="1:3">
      <c r="A13" s="1866"/>
      <c r="B13" s="1499" t="s">
        <v>620</v>
      </c>
      <c r="C13" s="375" t="s">
        <v>1155</v>
      </c>
    </row>
    <row r="14" spans="1:3">
      <c r="A14" s="1866"/>
      <c r="B14" s="1499" t="s">
        <v>621</v>
      </c>
      <c r="C14" s="375" t="s">
        <v>1018</v>
      </c>
    </row>
    <row r="15" spans="1:3">
      <c r="A15" s="1866"/>
      <c r="B15" s="1499" t="s">
        <v>622</v>
      </c>
      <c r="C15" s="375" t="s">
        <v>414</v>
      </c>
    </row>
    <row r="16" spans="1:3">
      <c r="A16" s="1866"/>
      <c r="B16" s="1499" t="s">
        <v>623</v>
      </c>
      <c r="C16" s="375" t="s">
        <v>414</v>
      </c>
    </row>
    <row r="17" spans="1:3" ht="64.8">
      <c r="A17" s="1866"/>
      <c r="B17" s="1499" t="s">
        <v>624</v>
      </c>
      <c r="C17" s="375" t="s">
        <v>3005</v>
      </c>
    </row>
    <row r="18" spans="1:3" ht="32.4">
      <c r="A18" s="1866"/>
      <c r="B18" s="1499" t="s">
        <v>270</v>
      </c>
      <c r="C18" s="375" t="s">
        <v>271</v>
      </c>
    </row>
    <row r="19" spans="1:3">
      <c r="A19" s="1866"/>
      <c r="B19" s="1499" t="s">
        <v>626</v>
      </c>
      <c r="C19" s="375" t="s">
        <v>414</v>
      </c>
    </row>
    <row r="20" spans="1:3" ht="32.4">
      <c r="A20" s="1866"/>
      <c r="B20" s="1499" t="s">
        <v>627</v>
      </c>
      <c r="C20" s="375" t="s">
        <v>261</v>
      </c>
    </row>
    <row r="21" spans="1:3">
      <c r="A21" s="1866"/>
      <c r="B21" s="1499" t="s">
        <v>628</v>
      </c>
      <c r="C21" s="375" t="s">
        <v>414</v>
      </c>
    </row>
    <row r="22" spans="1:3">
      <c r="A22" s="1866"/>
      <c r="B22" s="1499" t="s">
        <v>629</v>
      </c>
      <c r="C22" s="375" t="s">
        <v>414</v>
      </c>
    </row>
    <row r="23" spans="1:3">
      <c r="A23" s="1866"/>
      <c r="B23" s="1499" t="s">
        <v>630</v>
      </c>
      <c r="C23" s="375" t="s">
        <v>414</v>
      </c>
    </row>
    <row r="24" spans="1:3">
      <c r="A24" s="1866"/>
      <c r="B24" s="1499" t="s">
        <v>631</v>
      </c>
      <c r="C24" s="375" t="s">
        <v>414</v>
      </c>
    </row>
    <row r="25" spans="1:3">
      <c r="A25" s="1866"/>
      <c r="B25" s="1499" t="s">
        <v>632</v>
      </c>
      <c r="C25" s="375" t="s">
        <v>280</v>
      </c>
    </row>
    <row r="26" spans="1:3">
      <c r="A26" s="1866"/>
      <c r="B26" s="1499" t="s">
        <v>633</v>
      </c>
      <c r="C26" s="375" t="s">
        <v>414</v>
      </c>
    </row>
    <row r="27" spans="1:3">
      <c r="A27" s="1866"/>
      <c r="B27" s="1499" t="s">
        <v>634</v>
      </c>
      <c r="C27" s="375" t="s">
        <v>283</v>
      </c>
    </row>
    <row r="28" spans="1:3">
      <c r="A28" s="1866"/>
      <c r="B28" s="1499" t="s">
        <v>635</v>
      </c>
      <c r="C28" s="375" t="s">
        <v>285</v>
      </c>
    </row>
    <row r="29" spans="1:3" ht="32.4">
      <c r="A29" s="1866"/>
      <c r="B29" s="1499" t="s">
        <v>636</v>
      </c>
      <c r="C29" s="375" t="s">
        <v>3006</v>
      </c>
    </row>
    <row r="30" spans="1:3" ht="32.4">
      <c r="A30" s="1866"/>
      <c r="B30" s="1499" t="s">
        <v>638</v>
      </c>
      <c r="C30" s="375" t="s">
        <v>3007</v>
      </c>
    </row>
    <row r="31" spans="1:3">
      <c r="A31" s="1866"/>
      <c r="B31" s="1499" t="s">
        <v>639</v>
      </c>
      <c r="C31" s="375" t="s">
        <v>640</v>
      </c>
    </row>
    <row r="32" spans="1:3" ht="33" thickBot="1">
      <c r="A32" s="1867"/>
      <c r="B32" s="4" t="s">
        <v>641</v>
      </c>
      <c r="C32" s="144" t="s">
        <v>748</v>
      </c>
    </row>
    <row r="33" spans="1:3">
      <c r="A33" s="2191" t="s">
        <v>642</v>
      </c>
      <c r="B33" s="1498" t="s">
        <v>643</v>
      </c>
      <c r="C33" s="1538" t="s">
        <v>3003</v>
      </c>
    </row>
    <row r="34" spans="1:3">
      <c r="A34" s="1855"/>
      <c r="B34" s="1499" t="s">
        <v>644</v>
      </c>
      <c r="C34" s="375" t="s">
        <v>3008</v>
      </c>
    </row>
    <row r="35" spans="1:3">
      <c r="A35" s="1855"/>
      <c r="B35" s="1499" t="s">
        <v>646</v>
      </c>
      <c r="C35" s="375" t="s">
        <v>298</v>
      </c>
    </row>
    <row r="36" spans="1:3">
      <c r="A36" s="1855"/>
      <c r="B36" s="1499" t="s">
        <v>647</v>
      </c>
      <c r="C36" s="375" t="s">
        <v>414</v>
      </c>
    </row>
    <row r="37" spans="1:3">
      <c r="A37" s="1855"/>
      <c r="B37" s="1499" t="s">
        <v>648</v>
      </c>
      <c r="C37" s="375" t="s">
        <v>414</v>
      </c>
    </row>
    <row r="38" spans="1:3" ht="16.8" thickBot="1">
      <c r="A38" s="1856"/>
      <c r="B38" s="1117" t="s">
        <v>649</v>
      </c>
      <c r="C38" s="144" t="s">
        <v>263</v>
      </c>
    </row>
    <row r="39" spans="1:3">
      <c r="A39" s="2191" t="s">
        <v>650</v>
      </c>
      <c r="B39" s="1498" t="s">
        <v>651</v>
      </c>
      <c r="C39" s="1538" t="s">
        <v>261</v>
      </c>
    </row>
    <row r="40" spans="1:3">
      <c r="A40" s="1855"/>
      <c r="B40" s="1499" t="s">
        <v>652</v>
      </c>
      <c r="C40" s="375" t="s">
        <v>414</v>
      </c>
    </row>
    <row r="41" spans="1:3">
      <c r="A41" s="1855"/>
      <c r="B41" s="1499" t="s">
        <v>653</v>
      </c>
      <c r="C41" s="375" t="s">
        <v>414</v>
      </c>
    </row>
    <row r="42" spans="1:3">
      <c r="A42" s="1855"/>
      <c r="B42" s="1499" t="s">
        <v>654</v>
      </c>
      <c r="C42" s="375" t="s">
        <v>414</v>
      </c>
    </row>
    <row r="43" spans="1:3">
      <c r="A43" s="1855"/>
      <c r="B43" s="1499" t="s">
        <v>655</v>
      </c>
      <c r="C43" s="375" t="s">
        <v>414</v>
      </c>
    </row>
    <row r="44" spans="1:3" ht="16.8" thickBot="1">
      <c r="A44" s="1856"/>
      <c r="B44" s="1373" t="s">
        <v>656</v>
      </c>
      <c r="C44" s="144" t="s">
        <v>414</v>
      </c>
    </row>
    <row r="45" spans="1:3">
      <c r="A45" s="2191" t="s">
        <v>657</v>
      </c>
      <c r="B45" s="1498" t="s">
        <v>658</v>
      </c>
      <c r="C45" s="1538" t="s">
        <v>1155</v>
      </c>
    </row>
    <row r="46" spans="1:3" ht="32.4">
      <c r="A46" s="1855"/>
      <c r="B46" s="1499" t="s">
        <v>659</v>
      </c>
      <c r="C46" s="375" t="s">
        <v>3009</v>
      </c>
    </row>
    <row r="47" spans="1:3" ht="16.8" thickBot="1">
      <c r="A47" s="1856"/>
      <c r="B47" s="1117" t="s">
        <v>660</v>
      </c>
      <c r="C47" s="144" t="s">
        <v>414</v>
      </c>
    </row>
    <row r="48" spans="1:3">
      <c r="A48" s="1855" t="s">
        <v>316</v>
      </c>
      <c r="B48" s="4" t="s">
        <v>661</v>
      </c>
      <c r="C48" s="1538" t="s">
        <v>263</v>
      </c>
    </row>
    <row r="49" spans="1:3">
      <c r="A49" s="1855"/>
      <c r="B49" s="1499" t="s">
        <v>662</v>
      </c>
      <c r="C49" s="375" t="s">
        <v>3010</v>
      </c>
    </row>
    <row r="50" spans="1:3">
      <c r="A50" s="1855"/>
      <c r="B50" s="1499" t="s">
        <v>664</v>
      </c>
      <c r="C50" s="375" t="s">
        <v>3011</v>
      </c>
    </row>
    <row r="51" spans="1:3">
      <c r="A51" s="1855"/>
      <c r="B51" s="1499" t="s">
        <v>666</v>
      </c>
      <c r="C51" s="375" t="s">
        <v>1288</v>
      </c>
    </row>
    <row r="52" spans="1:3" ht="32.4">
      <c r="A52" s="1855"/>
      <c r="B52" s="1499" t="s">
        <v>668</v>
      </c>
      <c r="C52" s="375" t="s">
        <v>3012</v>
      </c>
    </row>
    <row r="53" spans="1:3" ht="48.6">
      <c r="A53" s="1855"/>
      <c r="B53" s="1499" t="s">
        <v>670</v>
      </c>
      <c r="C53" s="375" t="s">
        <v>1255</v>
      </c>
    </row>
    <row r="54" spans="1:3" ht="32.4">
      <c r="A54" s="1855"/>
      <c r="B54" s="1499" t="s">
        <v>672</v>
      </c>
      <c r="C54" s="375" t="s">
        <v>1290</v>
      </c>
    </row>
    <row r="55" spans="1:3">
      <c r="A55" s="1855"/>
      <c r="B55" s="1499" t="s">
        <v>673</v>
      </c>
      <c r="C55" s="375" t="s">
        <v>3013</v>
      </c>
    </row>
    <row r="56" spans="1:3">
      <c r="A56" s="1855"/>
      <c r="B56" s="1499" t="s">
        <v>675</v>
      </c>
      <c r="C56" s="375" t="s">
        <v>333</v>
      </c>
    </row>
    <row r="57" spans="1:3">
      <c r="A57" s="1855"/>
      <c r="B57" s="1499" t="s">
        <v>676</v>
      </c>
      <c r="C57" s="375" t="s">
        <v>414</v>
      </c>
    </row>
    <row r="58" spans="1:3">
      <c r="A58" s="1855"/>
      <c r="B58" s="1499" t="s">
        <v>677</v>
      </c>
      <c r="C58" s="144" t="s">
        <v>414</v>
      </c>
    </row>
    <row r="59" spans="1:3">
      <c r="A59" s="1855"/>
      <c r="B59" s="1499" t="s">
        <v>678</v>
      </c>
      <c r="C59" s="697" t="s">
        <v>3013</v>
      </c>
    </row>
    <row r="60" spans="1:3">
      <c r="A60" s="1855"/>
      <c r="B60" s="1499" t="s">
        <v>680</v>
      </c>
      <c r="C60" s="375" t="s">
        <v>414</v>
      </c>
    </row>
    <row r="61" spans="1:3">
      <c r="A61" s="1855"/>
      <c r="B61" s="1499" t="s">
        <v>682</v>
      </c>
      <c r="C61" s="375" t="s">
        <v>3014</v>
      </c>
    </row>
    <row r="62" spans="1:3">
      <c r="A62" s="1855"/>
      <c r="B62" s="1499" t="s">
        <v>684</v>
      </c>
      <c r="C62" s="375" t="s">
        <v>761</v>
      </c>
    </row>
    <row r="63" spans="1:3">
      <c r="A63" s="1855"/>
      <c r="B63" s="1499" t="s">
        <v>686</v>
      </c>
      <c r="C63" s="1552" t="s">
        <v>3015</v>
      </c>
    </row>
    <row r="64" spans="1:3">
      <c r="A64" s="1855"/>
      <c r="B64" s="1499" t="s">
        <v>687</v>
      </c>
      <c r="C64" s="375" t="s">
        <v>3016</v>
      </c>
    </row>
    <row r="65" spans="1:3">
      <c r="A65" s="1855"/>
      <c r="B65" s="1499" t="s">
        <v>688</v>
      </c>
      <c r="C65" s="375" t="s">
        <v>1018</v>
      </c>
    </row>
    <row r="66" spans="1:3">
      <c r="A66" s="1855"/>
      <c r="B66" s="1499" t="s">
        <v>689</v>
      </c>
      <c r="C66" s="375" t="s">
        <v>414</v>
      </c>
    </row>
    <row r="67" spans="1:3">
      <c r="A67" s="1855"/>
      <c r="B67" s="1499" t="s">
        <v>690</v>
      </c>
      <c r="C67" s="375" t="s">
        <v>414</v>
      </c>
    </row>
    <row r="68" spans="1:3" ht="16.8" thickBot="1">
      <c r="A68" s="1856"/>
      <c r="B68" s="1117" t="s">
        <v>691</v>
      </c>
      <c r="C68" s="144" t="s">
        <v>414</v>
      </c>
    </row>
    <row r="69" spans="1:3">
      <c r="A69" s="2191" t="s">
        <v>693</v>
      </c>
      <c r="B69" s="1498" t="s">
        <v>694</v>
      </c>
      <c r="C69" s="1538" t="s">
        <v>263</v>
      </c>
    </row>
    <row r="70" spans="1:3">
      <c r="A70" s="1855"/>
      <c r="B70" s="1499" t="s">
        <v>695</v>
      </c>
      <c r="C70" s="375" t="s">
        <v>353</v>
      </c>
    </row>
    <row r="71" spans="1:3">
      <c r="A71" s="1855"/>
      <c r="B71" s="1499" t="s">
        <v>696</v>
      </c>
      <c r="C71" s="375" t="s">
        <v>414</v>
      </c>
    </row>
    <row r="72" spans="1:3">
      <c r="A72" s="1855"/>
      <c r="B72" s="1499" t="s">
        <v>697</v>
      </c>
      <c r="C72" s="375" t="s">
        <v>414</v>
      </c>
    </row>
    <row r="73" spans="1:3" ht="64.8">
      <c r="A73" s="1855"/>
      <c r="B73" s="1499" t="s">
        <v>698</v>
      </c>
      <c r="C73" s="375" t="s">
        <v>1260</v>
      </c>
    </row>
    <row r="74" spans="1:3">
      <c r="A74" s="1855"/>
      <c r="B74" s="1499" t="s">
        <v>699</v>
      </c>
      <c r="C74" s="375" t="s">
        <v>285</v>
      </c>
    </row>
    <row r="75" spans="1:3">
      <c r="A75" s="1855"/>
      <c r="B75" s="1499" t="s">
        <v>700</v>
      </c>
      <c r="C75" s="375" t="s">
        <v>263</v>
      </c>
    </row>
    <row r="76" spans="1:3">
      <c r="A76" s="1855"/>
      <c r="B76" s="1499" t="s">
        <v>701</v>
      </c>
      <c r="C76" s="375" t="s">
        <v>361</v>
      </c>
    </row>
    <row r="77" spans="1:3" ht="16.8" thickBot="1">
      <c r="A77" s="1856"/>
      <c r="B77" s="1117" t="s">
        <v>702</v>
      </c>
      <c r="C77" s="144" t="s">
        <v>3017</v>
      </c>
    </row>
    <row r="78" spans="1:3" ht="32.4">
      <c r="A78" s="2191" t="s">
        <v>703</v>
      </c>
      <c r="B78" s="1498" t="s">
        <v>704</v>
      </c>
      <c r="C78" s="1553" t="s">
        <v>3018</v>
      </c>
    </row>
    <row r="79" spans="1:3">
      <c r="A79" s="1855"/>
      <c r="B79" s="1499" t="s">
        <v>706</v>
      </c>
      <c r="C79" s="1003" t="s">
        <v>3019</v>
      </c>
    </row>
    <row r="80" spans="1:3">
      <c r="A80" s="1855"/>
      <c r="B80" s="1499" t="s">
        <v>708</v>
      </c>
      <c r="C80" s="375" t="s">
        <v>3020</v>
      </c>
    </row>
    <row r="81" spans="1:3">
      <c r="A81" s="1855"/>
      <c r="B81" s="1499" t="s">
        <v>710</v>
      </c>
      <c r="C81" s="375" t="s">
        <v>3021</v>
      </c>
    </row>
    <row r="82" spans="1:3">
      <c r="A82" s="1855"/>
      <c r="B82" s="1499" t="s">
        <v>711</v>
      </c>
      <c r="C82" s="375" t="s">
        <v>3021</v>
      </c>
    </row>
    <row r="83" spans="1:3">
      <c r="A83" s="1855"/>
      <c r="B83" s="1499" t="s">
        <v>713</v>
      </c>
      <c r="C83" s="375" t="s">
        <v>1018</v>
      </c>
    </row>
    <row r="84" spans="1:3">
      <c r="A84" s="1855"/>
      <c r="B84" s="1499" t="s">
        <v>689</v>
      </c>
      <c r="C84" s="375" t="s">
        <v>414</v>
      </c>
    </row>
    <row r="85" spans="1:3">
      <c r="A85" s="1855"/>
      <c r="B85" s="1499" t="s">
        <v>690</v>
      </c>
      <c r="C85" s="375" t="s">
        <v>414</v>
      </c>
    </row>
    <row r="86" spans="1:3">
      <c r="A86" s="1855"/>
      <c r="B86" s="1499" t="s">
        <v>714</v>
      </c>
      <c r="C86" s="375" t="s">
        <v>414</v>
      </c>
    </row>
    <row r="87" spans="1:3">
      <c r="A87" s="1855"/>
      <c r="B87" s="1499" t="s">
        <v>715</v>
      </c>
      <c r="C87" s="375"/>
    </row>
    <row r="88" spans="1:3">
      <c r="A88" s="1855"/>
      <c r="B88" s="1499" t="s">
        <v>716</v>
      </c>
      <c r="C88" s="375" t="s">
        <v>1018</v>
      </c>
    </row>
    <row r="89" spans="1:3">
      <c r="A89" s="1855"/>
      <c r="B89" s="1499" t="s">
        <v>717</v>
      </c>
      <c r="C89" s="375" t="s">
        <v>414</v>
      </c>
    </row>
    <row r="90" spans="1:3">
      <c r="A90" s="1855"/>
      <c r="B90" s="1499" t="s">
        <v>718</v>
      </c>
      <c r="C90" s="375" t="s">
        <v>414</v>
      </c>
    </row>
    <row r="91" spans="1:3">
      <c r="A91" s="1855"/>
      <c r="B91" s="1499" t="s">
        <v>719</v>
      </c>
      <c r="C91" s="375" t="s">
        <v>414</v>
      </c>
    </row>
    <row r="92" spans="1:3" ht="16.8" thickBot="1">
      <c r="A92" s="1856"/>
      <c r="B92" s="1117" t="s">
        <v>720</v>
      </c>
      <c r="C92" s="144" t="s">
        <v>414</v>
      </c>
    </row>
    <row r="93" spans="1:3">
      <c r="A93" s="2191" t="s">
        <v>721</v>
      </c>
      <c r="B93" s="1498" t="s">
        <v>722</v>
      </c>
      <c r="C93" s="1538" t="s">
        <v>3021</v>
      </c>
    </row>
    <row r="94" spans="1:3" ht="32.4">
      <c r="A94" s="1855"/>
      <c r="B94" s="1499" t="s">
        <v>724</v>
      </c>
      <c r="C94" s="375" t="s">
        <v>2040</v>
      </c>
    </row>
    <row r="95" spans="1:3" ht="32.4">
      <c r="A95" s="1855"/>
      <c r="B95" s="1499" t="s">
        <v>725</v>
      </c>
      <c r="C95" s="375" t="s">
        <v>3022</v>
      </c>
    </row>
    <row r="96" spans="1:3" ht="32.4">
      <c r="A96" s="1855"/>
      <c r="B96" s="1499" t="s">
        <v>726</v>
      </c>
      <c r="C96" s="375" t="s">
        <v>414</v>
      </c>
    </row>
    <row r="97" spans="1:3" ht="48.6">
      <c r="A97" s="1855"/>
      <c r="B97" s="1499" t="s">
        <v>727</v>
      </c>
      <c r="C97" s="375" t="s">
        <v>599</v>
      </c>
    </row>
    <row r="98" spans="1:3" ht="32.4">
      <c r="A98" s="1855"/>
      <c r="B98" s="1499" t="s">
        <v>729</v>
      </c>
      <c r="C98" s="375" t="s">
        <v>3023</v>
      </c>
    </row>
    <row r="99" spans="1:3" ht="32.4">
      <c r="A99" s="1855"/>
      <c r="B99" s="1499" t="s">
        <v>730</v>
      </c>
      <c r="C99" s="375" t="s">
        <v>414</v>
      </c>
    </row>
    <row r="100" spans="1:3">
      <c r="A100" s="1855"/>
      <c r="B100" s="1499" t="s">
        <v>732</v>
      </c>
      <c r="C100" s="375" t="s">
        <v>414</v>
      </c>
    </row>
    <row r="101" spans="1:3">
      <c r="A101" s="1855"/>
      <c r="B101" s="1499" t="s">
        <v>733</v>
      </c>
      <c r="C101" s="375" t="s">
        <v>414</v>
      </c>
    </row>
    <row r="102" spans="1:3" ht="16.8" thickBot="1">
      <c r="A102" s="1856"/>
      <c r="B102" s="1373" t="s">
        <v>734</v>
      </c>
      <c r="C102" s="144" t="s">
        <v>414</v>
      </c>
    </row>
    <row r="103" spans="1:3" ht="32.4">
      <c r="A103" s="1858" t="s">
        <v>402</v>
      </c>
      <c r="B103" s="1499" t="s">
        <v>735</v>
      </c>
      <c r="C103" s="1554" t="s">
        <v>3024</v>
      </c>
    </row>
    <row r="104" spans="1:3">
      <c r="A104" s="1858"/>
      <c r="B104" s="1499" t="s">
        <v>405</v>
      </c>
      <c r="C104" s="1047">
        <v>1.6237725434824467E-3</v>
      </c>
    </row>
    <row r="105" spans="1:3">
      <c r="A105" s="1858"/>
      <c r="B105" s="1499" t="s">
        <v>565</v>
      </c>
      <c r="C105" s="870">
        <v>0.253</v>
      </c>
    </row>
    <row r="106" spans="1:3">
      <c r="A106" s="1858"/>
      <c r="B106" s="1499" t="s">
        <v>407</v>
      </c>
      <c r="C106" s="861" t="s">
        <v>1270</v>
      </c>
    </row>
    <row r="107" spans="1:3" ht="16.8" thickBot="1">
      <c r="A107" s="1859"/>
      <c r="B107" s="25" t="s">
        <v>409</v>
      </c>
      <c r="C107" s="1555" t="s">
        <v>414</v>
      </c>
    </row>
    <row r="108" spans="1:3" s="135" customFormat="1" ht="145.80000000000001">
      <c r="A108" s="1825" t="s">
        <v>410</v>
      </c>
      <c r="B108" s="1143" t="s">
        <v>411</v>
      </c>
      <c r="C108" s="1144" t="s">
        <v>3025</v>
      </c>
    </row>
    <row r="109" spans="1:3" s="135" customFormat="1" ht="81.599999999999994" thickBot="1">
      <c r="A109" s="1826"/>
      <c r="B109" s="1145" t="s">
        <v>413</v>
      </c>
      <c r="C109" s="1146" t="s">
        <v>3026</v>
      </c>
    </row>
    <row r="110" spans="1:3" ht="16.8" thickBot="1">
      <c r="A110" s="2192" t="s">
        <v>740</v>
      </c>
      <c r="B110" s="2197"/>
      <c r="C110" s="1504" t="s">
        <v>414</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2" t="s">
        <v>607</v>
      </c>
      <c r="B1" s="1862"/>
      <c r="C1" s="1862"/>
    </row>
    <row r="2" spans="1:3" ht="16.8" thickBot="1">
      <c r="A2" s="2194" t="s">
        <v>608</v>
      </c>
      <c r="B2" s="2195"/>
      <c r="C2" s="1502">
        <v>45624</v>
      </c>
    </row>
    <row r="3" spans="1:3">
      <c r="A3" s="2196" t="s">
        <v>609</v>
      </c>
      <c r="B3" s="1498" t="s">
        <v>610</v>
      </c>
      <c r="C3" s="223" t="s">
        <v>3027</v>
      </c>
    </row>
    <row r="4" spans="1:3">
      <c r="A4" s="1866"/>
      <c r="B4" s="1499" t="s">
        <v>612</v>
      </c>
      <c r="C4" s="867" t="s">
        <v>3028</v>
      </c>
    </row>
    <row r="5" spans="1:3">
      <c r="A5" s="1866"/>
      <c r="B5" s="1499" t="s">
        <v>424</v>
      </c>
      <c r="C5" s="867" t="s">
        <v>414</v>
      </c>
    </row>
    <row r="6" spans="1:3">
      <c r="A6" s="1866"/>
      <c r="B6" s="1499" t="s">
        <v>252</v>
      </c>
      <c r="C6" s="867" t="s">
        <v>3029</v>
      </c>
    </row>
    <row r="7" spans="1:3">
      <c r="A7" s="1866"/>
      <c r="B7" s="1499" t="s">
        <v>426</v>
      </c>
      <c r="C7" s="880">
        <v>45408</v>
      </c>
    </row>
    <row r="8" spans="1:3">
      <c r="A8" s="1866"/>
      <c r="B8" s="1499" t="s">
        <v>428</v>
      </c>
      <c r="C8" s="942">
        <v>49906680</v>
      </c>
    </row>
    <row r="9" spans="1:3">
      <c r="A9" s="1866"/>
      <c r="B9" s="1499" t="s">
        <v>429</v>
      </c>
      <c r="C9" s="940">
        <v>7574336823.6000004</v>
      </c>
    </row>
    <row r="10" spans="1:3">
      <c r="A10" s="1866"/>
      <c r="B10" s="1499" t="s">
        <v>616</v>
      </c>
      <c r="C10" s="867" t="s">
        <v>2618</v>
      </c>
    </row>
    <row r="11" spans="1:3">
      <c r="A11" s="1866"/>
      <c r="B11" s="1499" t="s">
        <v>618</v>
      </c>
      <c r="C11" s="867" t="s">
        <v>261</v>
      </c>
    </row>
    <row r="12" spans="1:3">
      <c r="A12" s="1866"/>
      <c r="B12" s="1499" t="s">
        <v>619</v>
      </c>
      <c r="C12" s="867" t="s">
        <v>1155</v>
      </c>
    </row>
    <row r="13" spans="1:3">
      <c r="A13" s="1866"/>
      <c r="B13" s="1499" t="s">
        <v>620</v>
      </c>
      <c r="C13" s="867" t="s">
        <v>1018</v>
      </c>
    </row>
    <row r="14" spans="1:3">
      <c r="A14" s="1866"/>
      <c r="B14" s="1499" t="s">
        <v>621</v>
      </c>
      <c r="C14" s="867" t="s">
        <v>261</v>
      </c>
    </row>
    <row r="15" spans="1:3">
      <c r="A15" s="1866"/>
      <c r="B15" s="1499" t="s">
        <v>622</v>
      </c>
      <c r="C15" s="867" t="s">
        <v>414</v>
      </c>
    </row>
    <row r="16" spans="1:3">
      <c r="A16" s="1866"/>
      <c r="B16" s="1499" t="s">
        <v>623</v>
      </c>
      <c r="C16" s="867" t="s">
        <v>414</v>
      </c>
    </row>
    <row r="17" spans="1:3" ht="162">
      <c r="A17" s="1866"/>
      <c r="B17" s="1499" t="s">
        <v>624</v>
      </c>
      <c r="C17" s="867" t="s">
        <v>3030</v>
      </c>
    </row>
    <row r="18" spans="1:3" ht="32.4">
      <c r="A18" s="1866"/>
      <c r="B18" s="1499" t="s">
        <v>270</v>
      </c>
      <c r="C18" s="867" t="s">
        <v>271</v>
      </c>
    </row>
    <row r="19" spans="1:3">
      <c r="A19" s="1866"/>
      <c r="B19" s="1499" t="s">
        <v>626</v>
      </c>
      <c r="C19" s="867" t="s">
        <v>251</v>
      </c>
    </row>
    <row r="20" spans="1:3" ht="32.4">
      <c r="A20" s="1866"/>
      <c r="B20" s="1499" t="s">
        <v>627</v>
      </c>
      <c r="C20" s="867" t="s">
        <v>261</v>
      </c>
    </row>
    <row r="21" spans="1:3">
      <c r="A21" s="1866"/>
      <c r="B21" s="1499" t="s">
        <v>628</v>
      </c>
      <c r="C21" s="867" t="s">
        <v>414</v>
      </c>
    </row>
    <row r="22" spans="1:3">
      <c r="A22" s="1866"/>
      <c r="B22" s="1499" t="s">
        <v>629</v>
      </c>
      <c r="C22" s="867" t="s">
        <v>414</v>
      </c>
    </row>
    <row r="23" spans="1:3">
      <c r="A23" s="1866"/>
      <c r="B23" s="1499" t="s">
        <v>630</v>
      </c>
      <c r="C23" s="867" t="s">
        <v>414</v>
      </c>
    </row>
    <row r="24" spans="1:3">
      <c r="A24" s="1866"/>
      <c r="B24" s="1499" t="s">
        <v>631</v>
      </c>
      <c r="C24" s="867" t="s">
        <v>414</v>
      </c>
    </row>
    <row r="25" spans="1:3">
      <c r="A25" s="1866"/>
      <c r="B25" s="1499" t="s">
        <v>632</v>
      </c>
      <c r="C25" s="867" t="s">
        <v>280</v>
      </c>
    </row>
    <row r="26" spans="1:3">
      <c r="A26" s="1866"/>
      <c r="B26" s="1499" t="s">
        <v>633</v>
      </c>
      <c r="C26" s="867" t="s">
        <v>414</v>
      </c>
    </row>
    <row r="27" spans="1:3">
      <c r="A27" s="1866"/>
      <c r="B27" s="1499" t="s">
        <v>634</v>
      </c>
      <c r="C27" s="867" t="s">
        <v>283</v>
      </c>
    </row>
    <row r="28" spans="1:3">
      <c r="A28" s="1866"/>
      <c r="B28" s="1499" t="s">
        <v>635</v>
      </c>
      <c r="C28" s="867" t="s">
        <v>285</v>
      </c>
    </row>
    <row r="29" spans="1:3">
      <c r="A29" s="1866"/>
      <c r="B29" s="1499" t="s">
        <v>636</v>
      </c>
      <c r="C29" s="867" t="s">
        <v>637</v>
      </c>
    </row>
    <row r="30" spans="1:3" ht="32.4">
      <c r="A30" s="1866"/>
      <c r="B30" s="1499" t="s">
        <v>638</v>
      </c>
      <c r="C30" s="867" t="s">
        <v>1246</v>
      </c>
    </row>
    <row r="31" spans="1:3" ht="64.8">
      <c r="A31" s="1866"/>
      <c r="B31" s="1499" t="s">
        <v>639</v>
      </c>
      <c r="C31" s="867" t="s">
        <v>3031</v>
      </c>
    </row>
    <row r="32" spans="1:3" ht="33" thickBot="1">
      <c r="A32" s="1867"/>
      <c r="B32" s="4" t="s">
        <v>641</v>
      </c>
      <c r="C32" s="1121" t="s">
        <v>3032</v>
      </c>
    </row>
    <row r="33" spans="1:3">
      <c r="A33" s="2191" t="s">
        <v>642</v>
      </c>
      <c r="B33" s="1498" t="s">
        <v>643</v>
      </c>
      <c r="C33" s="223" t="s">
        <v>3029</v>
      </c>
    </row>
    <row r="34" spans="1:3">
      <c r="A34" s="1855"/>
      <c r="B34" s="1499" t="s">
        <v>644</v>
      </c>
      <c r="C34" s="867" t="s">
        <v>3033</v>
      </c>
    </row>
    <row r="35" spans="1:3">
      <c r="A35" s="1855"/>
      <c r="B35" s="1499" t="s">
        <v>646</v>
      </c>
      <c r="C35" s="867" t="s">
        <v>298</v>
      </c>
    </row>
    <row r="36" spans="1:3">
      <c r="A36" s="1855"/>
      <c r="B36" s="1499" t="s">
        <v>647</v>
      </c>
      <c r="C36" s="867" t="s">
        <v>414</v>
      </c>
    </row>
    <row r="37" spans="1:3">
      <c r="A37" s="1855"/>
      <c r="B37" s="1499" t="s">
        <v>648</v>
      </c>
      <c r="C37" s="867" t="s">
        <v>414</v>
      </c>
    </row>
    <row r="38" spans="1:3" ht="16.8" thickBot="1">
      <c r="A38" s="1856"/>
      <c r="B38" s="1117" t="s">
        <v>649</v>
      </c>
      <c r="C38" s="1121" t="s">
        <v>263</v>
      </c>
    </row>
    <row r="39" spans="1:3">
      <c r="A39" s="2191" t="s">
        <v>650</v>
      </c>
      <c r="B39" s="1498" t="s">
        <v>651</v>
      </c>
      <c r="C39" s="223" t="s">
        <v>1018</v>
      </c>
    </row>
    <row r="40" spans="1:3">
      <c r="A40" s="1855"/>
      <c r="B40" s="1499" t="s">
        <v>652</v>
      </c>
      <c r="C40" s="867" t="s">
        <v>414</v>
      </c>
    </row>
    <row r="41" spans="1:3">
      <c r="A41" s="1855"/>
      <c r="B41" s="1499" t="s">
        <v>653</v>
      </c>
      <c r="C41" s="867" t="s">
        <v>414</v>
      </c>
    </row>
    <row r="42" spans="1:3">
      <c r="A42" s="1855"/>
      <c r="B42" s="1499" t="s">
        <v>654</v>
      </c>
      <c r="C42" s="867" t="s">
        <v>414</v>
      </c>
    </row>
    <row r="43" spans="1:3">
      <c r="A43" s="1855"/>
      <c r="B43" s="1499" t="s">
        <v>655</v>
      </c>
      <c r="C43" s="867" t="s">
        <v>414</v>
      </c>
    </row>
    <row r="44" spans="1:3" ht="16.8" thickBot="1">
      <c r="A44" s="1856"/>
      <c r="B44" s="1373" t="s">
        <v>656</v>
      </c>
      <c r="C44" s="1121" t="s">
        <v>414</v>
      </c>
    </row>
    <row r="45" spans="1:3">
      <c r="A45" s="2191" t="s">
        <v>657</v>
      </c>
      <c r="B45" s="1498" t="s">
        <v>658</v>
      </c>
      <c r="C45" s="223" t="s">
        <v>263</v>
      </c>
    </row>
    <row r="46" spans="1:3" ht="97.2">
      <c r="A46" s="1855"/>
      <c r="B46" s="1499" t="s">
        <v>659</v>
      </c>
      <c r="C46" s="867" t="s">
        <v>3034</v>
      </c>
    </row>
    <row r="47" spans="1:3" ht="178.8" thickBot="1">
      <c r="A47" s="1856"/>
      <c r="B47" s="1117" t="s">
        <v>660</v>
      </c>
      <c r="C47" s="1121" t="s">
        <v>3035</v>
      </c>
    </row>
    <row r="48" spans="1:3">
      <c r="A48" s="1855" t="s">
        <v>316</v>
      </c>
      <c r="B48" s="4" t="s">
        <v>661</v>
      </c>
      <c r="C48" s="941" t="s">
        <v>263</v>
      </c>
    </row>
    <row r="49" spans="1:3">
      <c r="A49" s="1855"/>
      <c r="B49" s="1499" t="s">
        <v>662</v>
      </c>
      <c r="C49" s="867" t="s">
        <v>2698</v>
      </c>
    </row>
    <row r="50" spans="1:3">
      <c r="A50" s="1855"/>
      <c r="B50" s="1499" t="s">
        <v>664</v>
      </c>
      <c r="C50" s="867" t="s">
        <v>3036</v>
      </c>
    </row>
    <row r="51" spans="1:3">
      <c r="A51" s="1855"/>
      <c r="B51" s="1499" t="s">
        <v>666</v>
      </c>
      <c r="C51" s="867" t="s">
        <v>667</v>
      </c>
    </row>
    <row r="52" spans="1:3" ht="64.8">
      <c r="A52" s="1855"/>
      <c r="B52" s="1499" t="s">
        <v>668</v>
      </c>
      <c r="C52" s="867" t="s">
        <v>3037</v>
      </c>
    </row>
    <row r="53" spans="1:3" ht="64.8">
      <c r="A53" s="1855"/>
      <c r="B53" s="1499" t="s">
        <v>670</v>
      </c>
      <c r="C53" s="867" t="s">
        <v>3038</v>
      </c>
    </row>
    <row r="54" spans="1:3" ht="48.6">
      <c r="A54" s="1855"/>
      <c r="B54" s="1499" t="s">
        <v>672</v>
      </c>
      <c r="C54" s="867" t="s">
        <v>3039</v>
      </c>
    </row>
    <row r="55" spans="1:3">
      <c r="A55" s="1855"/>
      <c r="B55" s="1499" t="s">
        <v>673</v>
      </c>
      <c r="C55" s="867" t="s">
        <v>3040</v>
      </c>
    </row>
    <row r="56" spans="1:3">
      <c r="A56" s="1855"/>
      <c r="B56" s="1499" t="s">
        <v>675</v>
      </c>
      <c r="C56" s="867" t="s">
        <v>333</v>
      </c>
    </row>
    <row r="57" spans="1:3">
      <c r="A57" s="1855"/>
      <c r="B57" s="1499" t="s">
        <v>676</v>
      </c>
      <c r="C57" s="867" t="s">
        <v>414</v>
      </c>
    </row>
    <row r="58" spans="1:3">
      <c r="A58" s="1855"/>
      <c r="B58" s="1499" t="s">
        <v>677</v>
      </c>
      <c r="C58" s="867" t="s">
        <v>414</v>
      </c>
    </row>
    <row r="59" spans="1:3">
      <c r="A59" s="1855"/>
      <c r="B59" s="1499" t="s">
        <v>678</v>
      </c>
      <c r="C59" s="867" t="s">
        <v>3041</v>
      </c>
    </row>
    <row r="60" spans="1:3">
      <c r="A60" s="1855"/>
      <c r="B60" s="1499" t="s">
        <v>680</v>
      </c>
      <c r="C60" s="867" t="s">
        <v>414</v>
      </c>
    </row>
    <row r="61" spans="1:3">
      <c r="A61" s="1855"/>
      <c r="B61" s="1499" t="s">
        <v>682</v>
      </c>
      <c r="C61" s="867" t="s">
        <v>414</v>
      </c>
    </row>
    <row r="62" spans="1:3">
      <c r="A62" s="1855"/>
      <c r="B62" s="1499" t="s">
        <v>684</v>
      </c>
      <c r="C62" s="867" t="s">
        <v>414</v>
      </c>
    </row>
    <row r="63" spans="1:3">
      <c r="A63" s="1855"/>
      <c r="B63" s="1499" t="s">
        <v>686</v>
      </c>
      <c r="C63" s="867" t="s">
        <v>414</v>
      </c>
    </row>
    <row r="64" spans="1:3">
      <c r="A64" s="1855"/>
      <c r="B64" s="1499" t="s">
        <v>687</v>
      </c>
      <c r="C64" s="867" t="s">
        <v>414</v>
      </c>
    </row>
    <row r="65" spans="1:3">
      <c r="A65" s="1855"/>
      <c r="B65" s="1499" t="s">
        <v>688</v>
      </c>
      <c r="C65" s="867" t="s">
        <v>263</v>
      </c>
    </row>
    <row r="66" spans="1:3">
      <c r="A66" s="1855"/>
      <c r="B66" s="1499" t="s">
        <v>689</v>
      </c>
      <c r="C66" s="867" t="s">
        <v>2035</v>
      </c>
    </row>
    <row r="67" spans="1:3">
      <c r="A67" s="1855"/>
      <c r="B67" s="1499" t="s">
        <v>690</v>
      </c>
      <c r="C67" s="879">
        <v>45404</v>
      </c>
    </row>
    <row r="68" spans="1:3" ht="16.8" thickBot="1">
      <c r="A68" s="1856"/>
      <c r="B68" s="1117" t="s">
        <v>691</v>
      </c>
      <c r="C68" s="1121" t="s">
        <v>3042</v>
      </c>
    </row>
    <row r="69" spans="1:3">
      <c r="A69" s="2191" t="s">
        <v>693</v>
      </c>
      <c r="B69" s="1498" t="s">
        <v>694</v>
      </c>
      <c r="C69" s="223" t="s">
        <v>263</v>
      </c>
    </row>
    <row r="70" spans="1:3">
      <c r="A70" s="1855"/>
      <c r="B70" s="1499" t="s">
        <v>695</v>
      </c>
      <c r="C70" s="867" t="s">
        <v>353</v>
      </c>
    </row>
    <row r="71" spans="1:3">
      <c r="A71" s="1855"/>
      <c r="B71" s="1499" t="s">
        <v>696</v>
      </c>
      <c r="C71" s="867" t="s">
        <v>414</v>
      </c>
    </row>
    <row r="72" spans="1:3">
      <c r="A72" s="1855"/>
      <c r="B72" s="1499" t="s">
        <v>697</v>
      </c>
      <c r="C72" s="867" t="s">
        <v>414</v>
      </c>
    </row>
    <row r="73" spans="1:3" ht="129.6">
      <c r="A73" s="1855"/>
      <c r="B73" s="1499" t="s">
        <v>698</v>
      </c>
      <c r="C73" s="867" t="s">
        <v>3043</v>
      </c>
    </row>
    <row r="74" spans="1:3">
      <c r="A74" s="1855"/>
      <c r="B74" s="1499" t="s">
        <v>699</v>
      </c>
      <c r="C74" s="867" t="s">
        <v>285</v>
      </c>
    </row>
    <row r="75" spans="1:3">
      <c r="A75" s="1855"/>
      <c r="B75" s="1499" t="s">
        <v>700</v>
      </c>
      <c r="C75" s="867" t="s">
        <v>263</v>
      </c>
    </row>
    <row r="76" spans="1:3">
      <c r="A76" s="1855"/>
      <c r="B76" s="1499" t="s">
        <v>701</v>
      </c>
      <c r="C76" s="867" t="s">
        <v>2785</v>
      </c>
    </row>
    <row r="77" spans="1:3" ht="81.599999999999994" thickBot="1">
      <c r="A77" s="1856"/>
      <c r="B77" s="1117" t="s">
        <v>702</v>
      </c>
      <c r="C77" s="1121" t="s">
        <v>3044</v>
      </c>
    </row>
    <row r="78" spans="1:3">
      <c r="A78" s="2191" t="s">
        <v>703</v>
      </c>
      <c r="B78" s="1498" t="s">
        <v>704</v>
      </c>
      <c r="C78" s="223" t="s">
        <v>3045</v>
      </c>
    </row>
    <row r="79" spans="1:3" ht="48.6">
      <c r="A79" s="1855"/>
      <c r="B79" s="1499" t="s">
        <v>706</v>
      </c>
      <c r="C79" s="867" t="s">
        <v>3046</v>
      </c>
    </row>
    <row r="80" spans="1:3" ht="64.8">
      <c r="A80" s="1855"/>
      <c r="B80" s="1499" t="s">
        <v>708</v>
      </c>
      <c r="C80" s="867" t="s">
        <v>3047</v>
      </c>
    </row>
    <row r="81" spans="1:3" ht="48.6">
      <c r="A81" s="1855"/>
      <c r="B81" s="1499" t="s">
        <v>710</v>
      </c>
      <c r="C81" s="867" t="s">
        <v>3048</v>
      </c>
    </row>
    <row r="82" spans="1:3" ht="162">
      <c r="A82" s="1855"/>
      <c r="B82" s="1499" t="s">
        <v>711</v>
      </c>
      <c r="C82" s="867" t="s">
        <v>3049</v>
      </c>
    </row>
    <row r="83" spans="1:3">
      <c r="A83" s="1855"/>
      <c r="B83" s="1499" t="s">
        <v>713</v>
      </c>
      <c r="C83" s="867" t="s">
        <v>1018</v>
      </c>
    </row>
    <row r="84" spans="1:3">
      <c r="A84" s="1855"/>
      <c r="B84" s="1499" t="s">
        <v>689</v>
      </c>
      <c r="C84" s="867" t="s">
        <v>414</v>
      </c>
    </row>
    <row r="85" spans="1:3">
      <c r="A85" s="1855"/>
      <c r="B85" s="1499" t="s">
        <v>690</v>
      </c>
      <c r="C85" s="867" t="s">
        <v>414</v>
      </c>
    </row>
    <row r="86" spans="1:3">
      <c r="A86" s="1855"/>
      <c r="B86" s="1499" t="s">
        <v>714</v>
      </c>
      <c r="C86" s="867" t="s">
        <v>414</v>
      </c>
    </row>
    <row r="87" spans="1:3">
      <c r="A87" s="1855"/>
      <c r="B87" s="1499" t="s">
        <v>715</v>
      </c>
      <c r="C87" s="867"/>
    </row>
    <row r="88" spans="1:3">
      <c r="A88" s="1855"/>
      <c r="B88" s="1499" t="s">
        <v>716</v>
      </c>
      <c r="C88" s="867" t="s">
        <v>1018</v>
      </c>
    </row>
    <row r="89" spans="1:3">
      <c r="A89" s="1855"/>
      <c r="B89" s="1499" t="s">
        <v>717</v>
      </c>
      <c r="C89" s="867" t="s">
        <v>414</v>
      </c>
    </row>
    <row r="90" spans="1:3">
      <c r="A90" s="1855"/>
      <c r="B90" s="1499" t="s">
        <v>718</v>
      </c>
      <c r="C90" s="867" t="s">
        <v>414</v>
      </c>
    </row>
    <row r="91" spans="1:3">
      <c r="A91" s="1855"/>
      <c r="B91" s="1499" t="s">
        <v>719</v>
      </c>
      <c r="C91" s="867" t="s">
        <v>414</v>
      </c>
    </row>
    <row r="92" spans="1:3" ht="16.8" thickBot="1">
      <c r="A92" s="1856"/>
      <c r="B92" s="1117" t="s">
        <v>720</v>
      </c>
      <c r="C92" s="1121" t="s">
        <v>414</v>
      </c>
    </row>
    <row r="93" spans="1:3" ht="32.4">
      <c r="A93" s="2191" t="s">
        <v>721</v>
      </c>
      <c r="B93" s="1498" t="s">
        <v>722</v>
      </c>
      <c r="C93" s="223" t="s">
        <v>2790</v>
      </c>
    </row>
    <row r="94" spans="1:3" ht="32.4">
      <c r="A94" s="1855"/>
      <c r="B94" s="1499" t="s">
        <v>724</v>
      </c>
      <c r="C94" s="867" t="s">
        <v>2040</v>
      </c>
    </row>
    <row r="95" spans="1:3">
      <c r="A95" s="1855"/>
      <c r="B95" s="1499" t="s">
        <v>725</v>
      </c>
      <c r="C95" s="867" t="s">
        <v>414</v>
      </c>
    </row>
    <row r="96" spans="1:3" ht="32.4">
      <c r="A96" s="1855"/>
      <c r="B96" s="1499" t="s">
        <v>726</v>
      </c>
      <c r="C96" s="867" t="s">
        <v>414</v>
      </c>
    </row>
    <row r="97" spans="1:3">
      <c r="A97" s="1855"/>
      <c r="B97" s="1499" t="s">
        <v>727</v>
      </c>
      <c r="C97" s="867" t="s">
        <v>414</v>
      </c>
    </row>
    <row r="98" spans="1:3" ht="48.6">
      <c r="A98" s="1855"/>
      <c r="B98" s="1499" t="s">
        <v>729</v>
      </c>
      <c r="C98" s="867" t="s">
        <v>1057</v>
      </c>
    </row>
    <row r="99" spans="1:3" ht="32.4">
      <c r="A99" s="1855"/>
      <c r="B99" s="1499" t="s">
        <v>730</v>
      </c>
      <c r="C99" s="867" t="s">
        <v>251</v>
      </c>
    </row>
    <row r="100" spans="1:3">
      <c r="A100" s="1855"/>
      <c r="B100" s="1499" t="s">
        <v>732</v>
      </c>
      <c r="C100" s="867" t="s">
        <v>251</v>
      </c>
    </row>
    <row r="101" spans="1:3">
      <c r="A101" s="1855"/>
      <c r="B101" s="1499" t="s">
        <v>733</v>
      </c>
      <c r="C101" s="867" t="s">
        <v>251</v>
      </c>
    </row>
    <row r="102" spans="1:3" ht="16.8" thickBot="1">
      <c r="A102" s="1856"/>
      <c r="B102" s="1373" t="s">
        <v>734</v>
      </c>
      <c r="C102" s="561" t="s">
        <v>251</v>
      </c>
    </row>
    <row r="103" spans="1:3" ht="64.8">
      <c r="A103" s="1858" t="s">
        <v>402</v>
      </c>
      <c r="B103" s="1499" t="s">
        <v>735</v>
      </c>
      <c r="C103" s="1503" t="s">
        <v>3050</v>
      </c>
    </row>
    <row r="104" spans="1:3">
      <c r="A104" s="1858"/>
      <c r="B104" s="1499" t="s">
        <v>405</v>
      </c>
      <c r="C104" s="942">
        <v>4.9906680000000002E-2</v>
      </c>
    </row>
    <row r="105" spans="1:3">
      <c r="A105" s="1858"/>
      <c r="B105" s="1499" t="s">
        <v>565</v>
      </c>
      <c r="C105" s="943">
        <v>7.5743368236000004</v>
      </c>
    </row>
    <row r="106" spans="1:3">
      <c r="A106" s="1858"/>
      <c r="B106" s="1499" t="s">
        <v>407</v>
      </c>
      <c r="C106" s="867" t="s">
        <v>3051</v>
      </c>
    </row>
    <row r="107" spans="1:3" ht="16.8" thickBot="1">
      <c r="A107" s="1859"/>
      <c r="B107" s="25" t="s">
        <v>409</v>
      </c>
      <c r="C107" s="1121" t="s">
        <v>414</v>
      </c>
    </row>
    <row r="108" spans="1:3" s="135" customFormat="1" ht="291.60000000000002">
      <c r="A108" s="1825" t="s">
        <v>410</v>
      </c>
      <c r="B108" s="1143" t="s">
        <v>411</v>
      </c>
      <c r="C108" s="1144" t="s">
        <v>3052</v>
      </c>
    </row>
    <row r="109" spans="1:3" s="135" customFormat="1" ht="49.2" thickBot="1">
      <c r="A109" s="1826"/>
      <c r="B109" s="1145" t="s">
        <v>413</v>
      </c>
      <c r="C109" s="1146" t="s">
        <v>3053</v>
      </c>
    </row>
    <row r="110" spans="1:3" ht="16.8" thickBot="1">
      <c r="A110" s="2192" t="s">
        <v>740</v>
      </c>
      <c r="B110" s="2197"/>
      <c r="C110" s="1504" t="s">
        <v>414</v>
      </c>
    </row>
    <row r="111" spans="1:3" ht="235.5" customHeight="1">
      <c r="A111" s="1853" t="s">
        <v>416</v>
      </c>
      <c r="B111" s="1854"/>
      <c r="C111" s="1854"/>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3" t="s">
        <v>607</v>
      </c>
      <c r="B1" s="1903"/>
      <c r="C1" s="1903"/>
    </row>
    <row r="2" spans="1:3" ht="16.8" thickBot="1">
      <c r="A2" s="2194" t="s">
        <v>608</v>
      </c>
      <c r="B2" s="2195"/>
      <c r="C2" s="1532">
        <v>45463</v>
      </c>
    </row>
    <row r="3" spans="1:3">
      <c r="A3" s="2196" t="s">
        <v>609</v>
      </c>
      <c r="B3" s="1498" t="s">
        <v>610</v>
      </c>
      <c r="C3" s="1048" t="s">
        <v>3054</v>
      </c>
    </row>
    <row r="4" spans="1:3">
      <c r="A4" s="1866"/>
      <c r="B4" s="1499" t="s">
        <v>612</v>
      </c>
      <c r="C4" s="376" t="s">
        <v>3055</v>
      </c>
    </row>
    <row r="5" spans="1:3">
      <c r="A5" s="1866"/>
      <c r="B5" s="1499" t="s">
        <v>424</v>
      </c>
      <c r="C5" s="223" t="s">
        <v>414</v>
      </c>
    </row>
    <row r="6" spans="1:3">
      <c r="A6" s="1866"/>
      <c r="B6" s="1499" t="s">
        <v>252</v>
      </c>
      <c r="C6" s="867" t="s">
        <v>2838</v>
      </c>
    </row>
    <row r="7" spans="1:3">
      <c r="A7" s="1866"/>
      <c r="B7" s="1499" t="s">
        <v>426</v>
      </c>
      <c r="C7" s="1556" t="s">
        <v>3056</v>
      </c>
    </row>
    <row r="8" spans="1:3">
      <c r="A8" s="1866"/>
      <c r="B8" s="1499" t="s">
        <v>428</v>
      </c>
      <c r="C8" s="379">
        <v>62150939809</v>
      </c>
    </row>
    <row r="9" spans="1:3">
      <c r="A9" s="1866"/>
      <c r="B9" s="1499" t="s">
        <v>429</v>
      </c>
      <c r="C9" s="380">
        <v>9861690746613</v>
      </c>
    </row>
    <row r="10" spans="1:3" ht="48.6">
      <c r="A10" s="1866"/>
      <c r="B10" s="1499" t="s">
        <v>616</v>
      </c>
      <c r="C10" s="223" t="s">
        <v>3057</v>
      </c>
    </row>
    <row r="11" spans="1:3">
      <c r="A11" s="1866"/>
      <c r="B11" s="1499" t="s">
        <v>618</v>
      </c>
      <c r="C11" s="867" t="s">
        <v>261</v>
      </c>
    </row>
    <row r="12" spans="1:3">
      <c r="A12" s="1866"/>
      <c r="B12" s="1499" t="s">
        <v>619</v>
      </c>
      <c r="C12" s="867" t="s">
        <v>263</v>
      </c>
    </row>
    <row r="13" spans="1:3">
      <c r="A13" s="1866"/>
      <c r="B13" s="1499" t="s">
        <v>620</v>
      </c>
      <c r="C13" s="867" t="s">
        <v>263</v>
      </c>
    </row>
    <row r="14" spans="1:3">
      <c r="A14" s="1866"/>
      <c r="B14" s="1499" t="s">
        <v>621</v>
      </c>
      <c r="C14" s="867" t="s">
        <v>261</v>
      </c>
    </row>
    <row r="15" spans="1:3">
      <c r="A15" s="1866"/>
      <c r="B15" s="1499" t="s">
        <v>622</v>
      </c>
      <c r="C15" s="867" t="s">
        <v>414</v>
      </c>
    </row>
    <row r="16" spans="1:3">
      <c r="A16" s="1866"/>
      <c r="B16" s="1499" t="s">
        <v>623</v>
      </c>
      <c r="C16" s="867" t="s">
        <v>414</v>
      </c>
    </row>
    <row r="17" spans="1:3" ht="48.6">
      <c r="A17" s="1866"/>
      <c r="B17" s="1499" t="s">
        <v>624</v>
      </c>
      <c r="C17" s="867" t="s">
        <v>845</v>
      </c>
    </row>
    <row r="18" spans="1:3" ht="32.4">
      <c r="A18" s="1866"/>
      <c r="B18" s="1499" t="s">
        <v>270</v>
      </c>
      <c r="C18" s="867" t="s">
        <v>846</v>
      </c>
    </row>
    <row r="19" spans="1:3">
      <c r="A19" s="1866"/>
      <c r="B19" s="1499" t="s">
        <v>626</v>
      </c>
      <c r="C19" s="867" t="s">
        <v>414</v>
      </c>
    </row>
    <row r="20" spans="1:3" ht="32.4">
      <c r="A20" s="1866"/>
      <c r="B20" s="1499" t="s">
        <v>627</v>
      </c>
      <c r="C20" s="867" t="s">
        <v>261</v>
      </c>
    </row>
    <row r="21" spans="1:3">
      <c r="A21" s="1866"/>
      <c r="B21" s="1499" t="s">
        <v>628</v>
      </c>
      <c r="C21" s="867" t="s">
        <v>414</v>
      </c>
    </row>
    <row r="22" spans="1:3">
      <c r="A22" s="1866"/>
      <c r="B22" s="1499" t="s">
        <v>629</v>
      </c>
      <c r="C22" s="867" t="s">
        <v>414</v>
      </c>
    </row>
    <row r="23" spans="1:3">
      <c r="A23" s="1866"/>
      <c r="B23" s="1499" t="s">
        <v>630</v>
      </c>
      <c r="C23" s="867" t="s">
        <v>414</v>
      </c>
    </row>
    <row r="24" spans="1:3">
      <c r="A24" s="1866"/>
      <c r="B24" s="1499" t="s">
        <v>631</v>
      </c>
      <c r="C24" s="867" t="s">
        <v>414</v>
      </c>
    </row>
    <row r="25" spans="1:3">
      <c r="A25" s="1866"/>
      <c r="B25" s="1499" t="s">
        <v>632</v>
      </c>
      <c r="C25" s="867" t="s">
        <v>280</v>
      </c>
    </row>
    <row r="26" spans="1:3">
      <c r="A26" s="1866"/>
      <c r="B26" s="1499" t="s">
        <v>633</v>
      </c>
      <c r="C26" s="867" t="s">
        <v>414</v>
      </c>
    </row>
    <row r="27" spans="1:3">
      <c r="A27" s="1866"/>
      <c r="B27" s="1499" t="s">
        <v>634</v>
      </c>
      <c r="C27" s="867" t="s">
        <v>1439</v>
      </c>
    </row>
    <row r="28" spans="1:3">
      <c r="A28" s="1866"/>
      <c r="B28" s="1499" t="s">
        <v>635</v>
      </c>
      <c r="C28" s="867" t="s">
        <v>285</v>
      </c>
    </row>
    <row r="29" spans="1:3" ht="64.8">
      <c r="A29" s="1866"/>
      <c r="B29" s="1499" t="s">
        <v>636</v>
      </c>
      <c r="C29" s="867" t="s">
        <v>3058</v>
      </c>
    </row>
    <row r="30" spans="1:3" ht="81">
      <c r="A30" s="1866"/>
      <c r="B30" s="1499" t="s">
        <v>638</v>
      </c>
      <c r="C30" s="867" t="s">
        <v>3059</v>
      </c>
    </row>
    <row r="31" spans="1:3" ht="81">
      <c r="A31" s="1866"/>
      <c r="B31" s="1499" t="s">
        <v>639</v>
      </c>
      <c r="C31" s="867" t="s">
        <v>3060</v>
      </c>
    </row>
    <row r="32" spans="1:3" ht="33" thickBot="1">
      <c r="A32" s="1867"/>
      <c r="B32" s="4" t="s">
        <v>292</v>
      </c>
      <c r="C32" s="144" t="s">
        <v>414</v>
      </c>
    </row>
    <row r="33" spans="1:3">
      <c r="A33" s="2191" t="s">
        <v>642</v>
      </c>
      <c r="B33" s="1498" t="s">
        <v>643</v>
      </c>
      <c r="C33" s="1538" t="s">
        <v>3061</v>
      </c>
    </row>
    <row r="34" spans="1:3">
      <c r="A34" s="1855"/>
      <c r="B34" s="1499" t="s">
        <v>644</v>
      </c>
      <c r="C34" s="867" t="s">
        <v>3062</v>
      </c>
    </row>
    <row r="35" spans="1:3">
      <c r="A35" s="1855"/>
      <c r="B35" s="1499" t="s">
        <v>646</v>
      </c>
      <c r="C35" s="867" t="s">
        <v>3063</v>
      </c>
    </row>
    <row r="36" spans="1:3">
      <c r="A36" s="1855"/>
      <c r="B36" s="1499" t="s">
        <v>647</v>
      </c>
      <c r="C36" s="867" t="s">
        <v>414</v>
      </c>
    </row>
    <row r="37" spans="1:3">
      <c r="A37" s="1855"/>
      <c r="B37" s="1499" t="s">
        <v>648</v>
      </c>
      <c r="C37" s="867" t="s">
        <v>414</v>
      </c>
    </row>
    <row r="38" spans="1:3" ht="16.8" thickBot="1">
      <c r="A38" s="1856"/>
      <c r="B38" s="1117" t="s">
        <v>649</v>
      </c>
      <c r="C38" s="1121" t="s">
        <v>263</v>
      </c>
    </row>
    <row r="39" spans="1:3">
      <c r="A39" s="2191" t="s">
        <v>650</v>
      </c>
      <c r="B39" s="1498" t="s">
        <v>651</v>
      </c>
      <c r="C39" s="1538" t="s">
        <v>261</v>
      </c>
    </row>
    <row r="40" spans="1:3">
      <c r="A40" s="1855"/>
      <c r="B40" s="1499" t="s">
        <v>652</v>
      </c>
      <c r="C40" s="867" t="s">
        <v>414</v>
      </c>
    </row>
    <row r="41" spans="1:3">
      <c r="A41" s="1855"/>
      <c r="B41" s="1499" t="s">
        <v>653</v>
      </c>
      <c r="C41" s="867" t="s">
        <v>414</v>
      </c>
    </row>
    <row r="42" spans="1:3">
      <c r="A42" s="1855"/>
      <c r="B42" s="1499" t="s">
        <v>654</v>
      </c>
      <c r="C42" s="867" t="s">
        <v>414</v>
      </c>
    </row>
    <row r="43" spans="1:3">
      <c r="A43" s="1855"/>
      <c r="B43" s="1499" t="s">
        <v>655</v>
      </c>
      <c r="C43" s="867" t="s">
        <v>414</v>
      </c>
    </row>
    <row r="44" spans="1:3" ht="16.8" thickBot="1">
      <c r="A44" s="1856"/>
      <c r="B44" s="1373" t="s">
        <v>656</v>
      </c>
      <c r="C44" s="1121" t="s">
        <v>414</v>
      </c>
    </row>
    <row r="45" spans="1:3">
      <c r="A45" s="2191" t="s">
        <v>657</v>
      </c>
      <c r="B45" s="1498" t="s">
        <v>658</v>
      </c>
      <c r="C45" s="1538" t="s">
        <v>263</v>
      </c>
    </row>
    <row r="46" spans="1:3" ht="113.4">
      <c r="A46" s="1855"/>
      <c r="B46" s="1499" t="s">
        <v>659</v>
      </c>
      <c r="C46" s="867" t="s">
        <v>3064</v>
      </c>
    </row>
    <row r="47" spans="1:3" ht="97.8" thickBot="1">
      <c r="A47" s="1856"/>
      <c r="B47" s="1117" t="s">
        <v>660</v>
      </c>
      <c r="C47" s="1121" t="s">
        <v>3065</v>
      </c>
    </row>
    <row r="48" spans="1:3">
      <c r="A48" s="1855" t="s">
        <v>316</v>
      </c>
      <c r="B48" s="4" t="s">
        <v>661</v>
      </c>
      <c r="C48" s="144" t="s">
        <v>3066</v>
      </c>
    </row>
    <row r="49" spans="1:3">
      <c r="A49" s="1855"/>
      <c r="B49" s="1499" t="s">
        <v>662</v>
      </c>
      <c r="C49" s="867" t="s">
        <v>3066</v>
      </c>
    </row>
    <row r="50" spans="1:3" ht="48.6">
      <c r="A50" s="1855"/>
      <c r="B50" s="1499" t="s">
        <v>664</v>
      </c>
      <c r="C50" s="867" t="s">
        <v>3067</v>
      </c>
    </row>
    <row r="51" spans="1:3">
      <c r="A51" s="1855"/>
      <c r="B51" s="1499" t="s">
        <v>666</v>
      </c>
      <c r="C51" s="867" t="s">
        <v>667</v>
      </c>
    </row>
    <row r="52" spans="1:3" ht="97.2">
      <c r="A52" s="1855"/>
      <c r="B52" s="1499" t="s">
        <v>668</v>
      </c>
      <c r="C52" s="867" t="s">
        <v>3068</v>
      </c>
    </row>
    <row r="53" spans="1:3" ht="97.2">
      <c r="A53" s="1855"/>
      <c r="B53" s="1499" t="s">
        <v>670</v>
      </c>
      <c r="C53" s="867" t="s">
        <v>3069</v>
      </c>
    </row>
    <row r="54" spans="1:3" ht="275.39999999999998">
      <c r="A54" s="1855"/>
      <c r="B54" s="1499" t="s">
        <v>672</v>
      </c>
      <c r="C54" s="867" t="s">
        <v>3070</v>
      </c>
    </row>
    <row r="55" spans="1:3">
      <c r="A55" s="1855"/>
      <c r="B55" s="1499" t="s">
        <v>673</v>
      </c>
      <c r="C55" s="867" t="s">
        <v>674</v>
      </c>
    </row>
    <row r="56" spans="1:3">
      <c r="A56" s="1855"/>
      <c r="B56" s="1499" t="s">
        <v>675</v>
      </c>
      <c r="C56" s="867" t="s">
        <v>333</v>
      </c>
    </row>
    <row r="57" spans="1:3">
      <c r="A57" s="1855"/>
      <c r="B57" s="1499" t="s">
        <v>676</v>
      </c>
      <c r="C57" s="867" t="s">
        <v>414</v>
      </c>
    </row>
    <row r="58" spans="1:3">
      <c r="A58" s="1855"/>
      <c r="B58" s="1499" t="s">
        <v>677</v>
      </c>
      <c r="C58" s="561" t="s">
        <v>414</v>
      </c>
    </row>
    <row r="59" spans="1:3">
      <c r="A59" s="1855"/>
      <c r="B59" s="1499" t="s">
        <v>678</v>
      </c>
      <c r="C59" s="381" t="s">
        <v>3071</v>
      </c>
    </row>
    <row r="60" spans="1:3" ht="81">
      <c r="A60" s="1855"/>
      <c r="B60" s="1499" t="s">
        <v>680</v>
      </c>
      <c r="C60" s="1557" t="s">
        <v>3072</v>
      </c>
    </row>
    <row r="61" spans="1:3" ht="307.8">
      <c r="A61" s="1855"/>
      <c r="B61" s="1499" t="s">
        <v>682</v>
      </c>
      <c r="C61" s="382" t="s">
        <v>3073</v>
      </c>
    </row>
    <row r="62" spans="1:3" ht="32.4">
      <c r="A62" s="1855"/>
      <c r="B62" s="1499" t="s">
        <v>684</v>
      </c>
      <c r="C62" s="867" t="s">
        <v>3074</v>
      </c>
    </row>
    <row r="63" spans="1:3">
      <c r="A63" s="1855"/>
      <c r="B63" s="1499" t="s">
        <v>686</v>
      </c>
      <c r="C63" s="867" t="s">
        <v>3075</v>
      </c>
    </row>
    <row r="64" spans="1:3" ht="97.2">
      <c r="A64" s="1855"/>
      <c r="B64" s="1499" t="s">
        <v>687</v>
      </c>
      <c r="C64" s="867" t="s">
        <v>3076</v>
      </c>
    </row>
    <row r="65" spans="1:3">
      <c r="A65" s="1855"/>
      <c r="B65" s="1499" t="s">
        <v>688</v>
      </c>
      <c r="C65" s="867" t="s">
        <v>263</v>
      </c>
    </row>
    <row r="66" spans="1:3">
      <c r="A66" s="1855"/>
      <c r="B66" s="1499" t="s">
        <v>689</v>
      </c>
      <c r="C66" s="867" t="s">
        <v>866</v>
      </c>
    </row>
    <row r="67" spans="1:3">
      <c r="A67" s="1855"/>
      <c r="B67" s="1499" t="s">
        <v>690</v>
      </c>
      <c r="C67" s="879">
        <v>44286</v>
      </c>
    </row>
    <row r="68" spans="1:3" ht="33" thickBot="1">
      <c r="A68" s="1856"/>
      <c r="B68" s="1117" t="s">
        <v>691</v>
      </c>
      <c r="C68" s="1121" t="s">
        <v>3077</v>
      </c>
    </row>
    <row r="69" spans="1:3">
      <c r="A69" s="2191" t="s">
        <v>693</v>
      </c>
      <c r="B69" s="1498" t="s">
        <v>694</v>
      </c>
      <c r="C69" s="1538" t="s">
        <v>263</v>
      </c>
    </row>
    <row r="70" spans="1:3">
      <c r="A70" s="1855"/>
      <c r="B70" s="1499" t="s">
        <v>695</v>
      </c>
      <c r="C70" s="867" t="s">
        <v>353</v>
      </c>
    </row>
    <row r="71" spans="1:3">
      <c r="A71" s="1855"/>
      <c r="B71" s="1499" t="s">
        <v>696</v>
      </c>
      <c r="C71" s="867" t="s">
        <v>414</v>
      </c>
    </row>
    <row r="72" spans="1:3">
      <c r="A72" s="1855"/>
      <c r="B72" s="1499" t="s">
        <v>697</v>
      </c>
      <c r="C72" s="867" t="s">
        <v>414</v>
      </c>
    </row>
    <row r="73" spans="1:3" ht="113.4">
      <c r="A73" s="1855"/>
      <c r="B73" s="1499" t="s">
        <v>698</v>
      </c>
      <c r="C73" s="867" t="s">
        <v>3078</v>
      </c>
    </row>
    <row r="74" spans="1:3">
      <c r="A74" s="1855"/>
      <c r="B74" s="1499" t="s">
        <v>699</v>
      </c>
      <c r="C74" s="867" t="s">
        <v>285</v>
      </c>
    </row>
    <row r="75" spans="1:3">
      <c r="A75" s="1855"/>
      <c r="B75" s="1499" t="s">
        <v>700</v>
      </c>
      <c r="C75" s="867" t="s">
        <v>261</v>
      </c>
    </row>
    <row r="76" spans="1:3">
      <c r="A76" s="1855"/>
      <c r="B76" s="1499" t="s">
        <v>701</v>
      </c>
      <c r="C76" s="867" t="s">
        <v>414</v>
      </c>
    </row>
    <row r="77" spans="1:3" ht="195" thickBot="1">
      <c r="A77" s="1856"/>
      <c r="B77" s="1117" t="s">
        <v>702</v>
      </c>
      <c r="C77" s="561" t="s">
        <v>3079</v>
      </c>
    </row>
    <row r="78" spans="1:3">
      <c r="A78" s="2191" t="s">
        <v>703</v>
      </c>
      <c r="B78" s="1498" t="s">
        <v>704</v>
      </c>
      <c r="C78" s="383">
        <v>1522</v>
      </c>
    </row>
    <row r="79" spans="1:3" ht="32.4">
      <c r="A79" s="1855"/>
      <c r="B79" s="1499" t="s">
        <v>706</v>
      </c>
      <c r="C79" s="223" t="s">
        <v>3080</v>
      </c>
    </row>
    <row r="80" spans="1:3" ht="81">
      <c r="A80" s="1855"/>
      <c r="B80" s="1499" t="s">
        <v>708</v>
      </c>
      <c r="C80" s="867" t="s">
        <v>3081</v>
      </c>
    </row>
    <row r="81" spans="1:3" ht="113.4">
      <c r="A81" s="1855"/>
      <c r="B81" s="1499" t="s">
        <v>710</v>
      </c>
      <c r="C81" s="867" t="s">
        <v>3082</v>
      </c>
    </row>
    <row r="82" spans="1:3" ht="129.6">
      <c r="A82" s="1855"/>
      <c r="B82" s="1499" t="s">
        <v>711</v>
      </c>
      <c r="C82" s="867" t="s">
        <v>3083</v>
      </c>
    </row>
    <row r="83" spans="1:3">
      <c r="A83" s="1855"/>
      <c r="B83" s="1499" t="s">
        <v>713</v>
      </c>
      <c r="C83" s="867" t="s">
        <v>263</v>
      </c>
    </row>
    <row r="84" spans="1:3">
      <c r="A84" s="1855"/>
      <c r="B84" s="1499" t="s">
        <v>689</v>
      </c>
      <c r="C84" s="867" t="s">
        <v>866</v>
      </c>
    </row>
    <row r="85" spans="1:3">
      <c r="A85" s="1855"/>
      <c r="B85" s="1499" t="s">
        <v>690</v>
      </c>
      <c r="C85" s="879">
        <v>44286</v>
      </c>
    </row>
    <row r="86" spans="1:3" ht="32.4">
      <c r="A86" s="1855"/>
      <c r="B86" s="1499" t="s">
        <v>714</v>
      </c>
      <c r="C86" s="867" t="s">
        <v>3077</v>
      </c>
    </row>
    <row r="87" spans="1:3">
      <c r="A87" s="1855"/>
      <c r="B87" s="1499" t="s">
        <v>715</v>
      </c>
      <c r="C87" s="867"/>
    </row>
    <row r="88" spans="1:3">
      <c r="A88" s="1855"/>
      <c r="B88" s="1499" t="s">
        <v>716</v>
      </c>
      <c r="C88" s="867" t="s">
        <v>261</v>
      </c>
    </row>
    <row r="89" spans="1:3">
      <c r="A89" s="1855"/>
      <c r="B89" s="1499" t="s">
        <v>717</v>
      </c>
      <c r="C89" s="867" t="s">
        <v>414</v>
      </c>
    </row>
    <row r="90" spans="1:3">
      <c r="A90" s="1855"/>
      <c r="B90" s="1499" t="s">
        <v>718</v>
      </c>
      <c r="C90" s="867" t="s">
        <v>414</v>
      </c>
    </row>
    <row r="91" spans="1:3">
      <c r="A91" s="1855"/>
      <c r="B91" s="1499" t="s">
        <v>719</v>
      </c>
      <c r="C91" s="867" t="s">
        <v>414</v>
      </c>
    </row>
    <row r="92" spans="1:3" ht="16.8" thickBot="1">
      <c r="A92" s="1856"/>
      <c r="B92" s="1117" t="s">
        <v>720</v>
      </c>
      <c r="C92" s="1121" t="s">
        <v>414</v>
      </c>
    </row>
    <row r="93" spans="1:3" ht="64.8">
      <c r="A93" s="2191" t="s">
        <v>721</v>
      </c>
      <c r="B93" s="1498" t="s">
        <v>722</v>
      </c>
      <c r="C93" s="1538" t="s">
        <v>3084</v>
      </c>
    </row>
    <row r="94" spans="1:3" ht="81">
      <c r="A94" s="1855"/>
      <c r="B94" s="1499" t="s">
        <v>724</v>
      </c>
      <c r="C94" s="867" t="s">
        <v>3085</v>
      </c>
    </row>
    <row r="95" spans="1:3" ht="97.2">
      <c r="A95" s="1855"/>
      <c r="B95" s="1499" t="s">
        <v>725</v>
      </c>
      <c r="C95" s="867" t="s">
        <v>3086</v>
      </c>
    </row>
    <row r="96" spans="1:3" ht="129.6">
      <c r="A96" s="1855"/>
      <c r="B96" s="1499" t="s">
        <v>726</v>
      </c>
      <c r="C96" s="867" t="s">
        <v>3087</v>
      </c>
    </row>
    <row r="97" spans="1:3" ht="113.4">
      <c r="A97" s="1855"/>
      <c r="B97" s="1499" t="s">
        <v>727</v>
      </c>
      <c r="C97" s="867" t="s">
        <v>3088</v>
      </c>
    </row>
    <row r="98" spans="1:3" ht="48.6">
      <c r="A98" s="1855"/>
      <c r="B98" s="1499" t="s">
        <v>729</v>
      </c>
      <c r="C98" s="867" t="s">
        <v>3089</v>
      </c>
    </row>
    <row r="99" spans="1:3" ht="81">
      <c r="A99" s="1855"/>
      <c r="B99" s="1499" t="s">
        <v>730</v>
      </c>
      <c r="C99" s="382" t="s">
        <v>3090</v>
      </c>
    </row>
    <row r="100" spans="1:3" ht="32.4">
      <c r="A100" s="1855"/>
      <c r="B100" s="1499" t="s">
        <v>881</v>
      </c>
      <c r="C100" s="867" t="s">
        <v>3091</v>
      </c>
    </row>
    <row r="101" spans="1:3">
      <c r="A101" s="1855"/>
      <c r="B101" s="1499" t="s">
        <v>733</v>
      </c>
      <c r="C101" s="867" t="s">
        <v>414</v>
      </c>
    </row>
    <row r="102" spans="1:3" ht="16.8" thickBot="1">
      <c r="A102" s="1856"/>
      <c r="B102" s="1373" t="s">
        <v>734</v>
      </c>
      <c r="C102" s="868" t="s">
        <v>414</v>
      </c>
    </row>
    <row r="103" spans="1:3" ht="32.4">
      <c r="A103" s="1858" t="s">
        <v>402</v>
      </c>
      <c r="B103" s="1499" t="s">
        <v>735</v>
      </c>
      <c r="C103" s="561" t="s">
        <v>3092</v>
      </c>
    </row>
    <row r="104" spans="1:3">
      <c r="A104" s="1858"/>
      <c r="B104" s="1499" t="s">
        <v>405</v>
      </c>
      <c r="C104" s="384">
        <v>137.689298846203</v>
      </c>
    </row>
    <row r="105" spans="1:3">
      <c r="A105" s="1858"/>
      <c r="B105" s="1499" t="s">
        <v>565</v>
      </c>
      <c r="C105" s="385">
        <v>21719.11</v>
      </c>
    </row>
    <row r="106" spans="1:3">
      <c r="A106" s="1858"/>
      <c r="B106" s="1499" t="s">
        <v>407</v>
      </c>
      <c r="C106" s="386" t="s">
        <v>3093</v>
      </c>
    </row>
    <row r="107" spans="1:3" ht="16.8" thickBot="1">
      <c r="A107" s="1859"/>
      <c r="B107" s="25" t="s">
        <v>409</v>
      </c>
      <c r="C107" s="1558" t="s">
        <v>414</v>
      </c>
    </row>
    <row r="108" spans="1:3" s="135" customFormat="1" ht="307.8">
      <c r="A108" s="1825" t="s">
        <v>410</v>
      </c>
      <c r="B108" s="1143" t="s">
        <v>411</v>
      </c>
      <c r="C108" s="1144" t="s">
        <v>3094</v>
      </c>
    </row>
    <row r="109" spans="1:3" s="135" customFormat="1" ht="49.2" thickBot="1">
      <c r="A109" s="1826"/>
      <c r="B109" s="1145" t="s">
        <v>413</v>
      </c>
      <c r="C109" s="1146" t="s">
        <v>3095</v>
      </c>
    </row>
    <row r="110" spans="1:3" ht="16.8" thickBot="1">
      <c r="A110" s="2192" t="s">
        <v>740</v>
      </c>
      <c r="B110" s="2197"/>
      <c r="C110" s="1504" t="s">
        <v>414</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2" t="s">
        <v>607</v>
      </c>
      <c r="B1" s="1862"/>
      <c r="C1" s="1862"/>
    </row>
    <row r="2" spans="1:3" ht="16.8" thickBot="1">
      <c r="A2" s="2194" t="s">
        <v>608</v>
      </c>
      <c r="B2" s="2195"/>
      <c r="C2" s="1532">
        <v>45448</v>
      </c>
    </row>
    <row r="3" spans="1:3">
      <c r="A3" s="2196" t="s">
        <v>609</v>
      </c>
      <c r="B3" s="1498" t="s">
        <v>610</v>
      </c>
      <c r="C3" s="1048" t="s">
        <v>3096</v>
      </c>
    </row>
    <row r="4" spans="1:3">
      <c r="A4" s="1866"/>
      <c r="B4" s="1499" t="s">
        <v>612</v>
      </c>
      <c r="C4" s="223" t="s">
        <v>3097</v>
      </c>
    </row>
    <row r="5" spans="1:3">
      <c r="A5" s="1866"/>
      <c r="B5" s="1499" t="s">
        <v>424</v>
      </c>
      <c r="C5" s="223" t="s">
        <v>414</v>
      </c>
    </row>
    <row r="6" spans="1:3">
      <c r="A6" s="1866"/>
      <c r="B6" s="1499" t="s">
        <v>252</v>
      </c>
      <c r="C6" s="223" t="s">
        <v>3098</v>
      </c>
    </row>
    <row r="7" spans="1:3">
      <c r="A7" s="1866"/>
      <c r="B7" s="1499" t="s">
        <v>426</v>
      </c>
      <c r="C7" s="144" t="s">
        <v>3099</v>
      </c>
    </row>
    <row r="8" spans="1:3">
      <c r="A8" s="1866"/>
      <c r="B8" s="1499" t="s">
        <v>428</v>
      </c>
      <c r="C8" s="379">
        <v>2571858963</v>
      </c>
    </row>
    <row r="9" spans="1:3">
      <c r="A9" s="1866"/>
      <c r="B9" s="1499" t="s">
        <v>429</v>
      </c>
      <c r="C9" s="380">
        <v>400564461700</v>
      </c>
    </row>
    <row r="10" spans="1:3">
      <c r="A10" s="1866"/>
      <c r="B10" s="1499" t="s">
        <v>616</v>
      </c>
      <c r="C10" s="223" t="s">
        <v>3100</v>
      </c>
    </row>
    <row r="11" spans="1:3">
      <c r="A11" s="1866"/>
      <c r="B11" s="1499" t="s">
        <v>618</v>
      </c>
      <c r="C11" s="223" t="s">
        <v>261</v>
      </c>
    </row>
    <row r="12" spans="1:3">
      <c r="A12" s="1866"/>
      <c r="B12" s="1499" t="s">
        <v>619</v>
      </c>
      <c r="C12" s="223" t="s">
        <v>263</v>
      </c>
    </row>
    <row r="13" spans="1:3">
      <c r="A13" s="1866"/>
      <c r="B13" s="1499" t="s">
        <v>620</v>
      </c>
      <c r="C13" s="223" t="s">
        <v>1155</v>
      </c>
    </row>
    <row r="14" spans="1:3">
      <c r="A14" s="1866"/>
      <c r="B14" s="1499" t="s">
        <v>621</v>
      </c>
      <c r="C14" s="223" t="s">
        <v>1018</v>
      </c>
    </row>
    <row r="15" spans="1:3">
      <c r="A15" s="1866"/>
      <c r="B15" s="1499" t="s">
        <v>622</v>
      </c>
      <c r="C15" s="223" t="s">
        <v>414</v>
      </c>
    </row>
    <row r="16" spans="1:3">
      <c r="A16" s="1866"/>
      <c r="B16" s="1499" t="s">
        <v>623</v>
      </c>
      <c r="C16" s="223" t="s">
        <v>251</v>
      </c>
    </row>
    <row r="17" spans="1:3" ht="48.6">
      <c r="A17" s="1866"/>
      <c r="B17" s="1499" t="s">
        <v>624</v>
      </c>
      <c r="C17" s="223" t="s">
        <v>3101</v>
      </c>
    </row>
    <row r="18" spans="1:3" ht="32.4">
      <c r="A18" s="1866"/>
      <c r="B18" s="1499" t="s">
        <v>270</v>
      </c>
      <c r="C18" s="223" t="s">
        <v>271</v>
      </c>
    </row>
    <row r="19" spans="1:3">
      <c r="A19" s="1866"/>
      <c r="B19" s="1499" t="s">
        <v>626</v>
      </c>
      <c r="C19" s="223" t="s">
        <v>414</v>
      </c>
    </row>
    <row r="20" spans="1:3" ht="32.4">
      <c r="A20" s="1866"/>
      <c r="B20" s="1499" t="s">
        <v>627</v>
      </c>
      <c r="C20" s="223" t="s">
        <v>261</v>
      </c>
    </row>
    <row r="21" spans="1:3">
      <c r="A21" s="1866"/>
      <c r="B21" s="1499" t="s">
        <v>628</v>
      </c>
      <c r="C21" s="223" t="s">
        <v>414</v>
      </c>
    </row>
    <row r="22" spans="1:3">
      <c r="A22" s="1866"/>
      <c r="B22" s="1499" t="s">
        <v>629</v>
      </c>
      <c r="C22" s="223" t="s">
        <v>414</v>
      </c>
    </row>
    <row r="23" spans="1:3">
      <c r="A23" s="1866"/>
      <c r="B23" s="1499" t="s">
        <v>630</v>
      </c>
      <c r="C23" s="223" t="s">
        <v>414</v>
      </c>
    </row>
    <row r="24" spans="1:3">
      <c r="A24" s="1866"/>
      <c r="B24" s="1499" t="s">
        <v>631</v>
      </c>
      <c r="C24" s="223" t="s">
        <v>414</v>
      </c>
    </row>
    <row r="25" spans="1:3">
      <c r="A25" s="1866"/>
      <c r="B25" s="1499" t="s">
        <v>632</v>
      </c>
      <c r="C25" s="223" t="s">
        <v>280</v>
      </c>
    </row>
    <row r="26" spans="1:3">
      <c r="A26" s="1866"/>
      <c r="B26" s="1499" t="s">
        <v>633</v>
      </c>
      <c r="C26" s="223" t="s">
        <v>414</v>
      </c>
    </row>
    <row r="27" spans="1:3">
      <c r="A27" s="1866"/>
      <c r="B27" s="1499" t="s">
        <v>634</v>
      </c>
      <c r="C27" s="223" t="s">
        <v>283</v>
      </c>
    </row>
    <row r="28" spans="1:3">
      <c r="A28" s="1866"/>
      <c r="B28" s="1499" t="s">
        <v>635</v>
      </c>
      <c r="C28" s="223" t="s">
        <v>285</v>
      </c>
    </row>
    <row r="29" spans="1:3">
      <c r="A29" s="1866"/>
      <c r="B29" s="1499" t="s">
        <v>636</v>
      </c>
      <c r="C29" s="223" t="s">
        <v>637</v>
      </c>
    </row>
    <row r="30" spans="1:3" ht="32.4">
      <c r="A30" s="1866"/>
      <c r="B30" s="1499" t="s">
        <v>638</v>
      </c>
      <c r="C30" s="223" t="s">
        <v>454</v>
      </c>
    </row>
    <row r="31" spans="1:3">
      <c r="A31" s="1866"/>
      <c r="B31" s="1499" t="s">
        <v>639</v>
      </c>
      <c r="C31" s="223" t="s">
        <v>2963</v>
      </c>
    </row>
    <row r="32" spans="1:3" ht="33" thickBot="1">
      <c r="A32" s="1867"/>
      <c r="B32" s="4" t="s">
        <v>641</v>
      </c>
      <c r="C32" s="144" t="s">
        <v>414</v>
      </c>
    </row>
    <row r="33" spans="1:3">
      <c r="A33" s="2191" t="s">
        <v>642</v>
      </c>
      <c r="B33" s="1498" t="s">
        <v>643</v>
      </c>
      <c r="C33" s="1538" t="s">
        <v>3098</v>
      </c>
    </row>
    <row r="34" spans="1:3">
      <c r="A34" s="1855"/>
      <c r="B34" s="1499" t="s">
        <v>644</v>
      </c>
      <c r="C34" s="223" t="s">
        <v>3102</v>
      </c>
    </row>
    <row r="35" spans="1:3">
      <c r="A35" s="1855"/>
      <c r="B35" s="1499" t="s">
        <v>646</v>
      </c>
      <c r="C35" s="223" t="s">
        <v>298</v>
      </c>
    </row>
    <row r="36" spans="1:3">
      <c r="A36" s="1855"/>
      <c r="B36" s="1499" t="s">
        <v>647</v>
      </c>
      <c r="C36" s="223" t="s">
        <v>414</v>
      </c>
    </row>
    <row r="37" spans="1:3">
      <c r="A37" s="1855"/>
      <c r="B37" s="1499" t="s">
        <v>648</v>
      </c>
      <c r="C37" s="223" t="s">
        <v>414</v>
      </c>
    </row>
    <row r="38" spans="1:3" ht="16.8" thickBot="1">
      <c r="A38" s="1856"/>
      <c r="B38" s="1117" t="s">
        <v>649</v>
      </c>
      <c r="C38" s="144" t="s">
        <v>263</v>
      </c>
    </row>
    <row r="39" spans="1:3">
      <c r="A39" s="2191" t="s">
        <v>650</v>
      </c>
      <c r="B39" s="1498" t="s">
        <v>651</v>
      </c>
      <c r="C39" s="1538" t="s">
        <v>1018</v>
      </c>
    </row>
    <row r="40" spans="1:3">
      <c r="A40" s="1855"/>
      <c r="B40" s="1499" t="s">
        <v>652</v>
      </c>
      <c r="C40" s="223" t="s">
        <v>414</v>
      </c>
    </row>
    <row r="41" spans="1:3">
      <c r="A41" s="1855"/>
      <c r="B41" s="1499" t="s">
        <v>653</v>
      </c>
      <c r="C41" s="223" t="s">
        <v>414</v>
      </c>
    </row>
    <row r="42" spans="1:3">
      <c r="A42" s="1855"/>
      <c r="B42" s="1499" t="s">
        <v>654</v>
      </c>
      <c r="C42" s="223" t="s">
        <v>414</v>
      </c>
    </row>
    <row r="43" spans="1:3">
      <c r="A43" s="1855"/>
      <c r="B43" s="1499" t="s">
        <v>655</v>
      </c>
      <c r="C43" s="223" t="s">
        <v>414</v>
      </c>
    </row>
    <row r="44" spans="1:3" ht="16.8" thickBot="1">
      <c r="A44" s="1856"/>
      <c r="B44" s="1373" t="s">
        <v>656</v>
      </c>
      <c r="C44" s="144" t="s">
        <v>414</v>
      </c>
    </row>
    <row r="45" spans="1:3">
      <c r="A45" s="2191" t="s">
        <v>657</v>
      </c>
      <c r="B45" s="1498" t="s">
        <v>658</v>
      </c>
      <c r="C45" s="1538" t="s">
        <v>261</v>
      </c>
    </row>
    <row r="46" spans="1:3">
      <c r="A46" s="1855"/>
      <c r="B46" s="1499" t="s">
        <v>659</v>
      </c>
      <c r="C46" s="223" t="s">
        <v>414</v>
      </c>
    </row>
    <row r="47" spans="1:3" ht="16.8" thickBot="1">
      <c r="A47" s="1856"/>
      <c r="B47" s="1117" t="s">
        <v>660</v>
      </c>
      <c r="C47" s="144" t="s">
        <v>414</v>
      </c>
    </row>
    <row r="48" spans="1:3">
      <c r="A48" s="1855" t="s">
        <v>316</v>
      </c>
      <c r="B48" s="4" t="s">
        <v>661</v>
      </c>
      <c r="C48" s="1538" t="s">
        <v>263</v>
      </c>
    </row>
    <row r="49" spans="1:3">
      <c r="A49" s="1855"/>
      <c r="B49" s="1499" t="s">
        <v>662</v>
      </c>
      <c r="C49" s="223" t="s">
        <v>3103</v>
      </c>
    </row>
    <row r="50" spans="1:3" ht="81">
      <c r="A50" s="1855"/>
      <c r="B50" s="1499" t="s">
        <v>664</v>
      </c>
      <c r="C50" s="223" t="s">
        <v>3104</v>
      </c>
    </row>
    <row r="51" spans="1:3">
      <c r="A51" s="1855"/>
      <c r="B51" s="1499" t="s">
        <v>666</v>
      </c>
      <c r="C51" s="223" t="s">
        <v>667</v>
      </c>
    </row>
    <row r="52" spans="1:3" ht="81">
      <c r="A52" s="1855"/>
      <c r="B52" s="1499" t="s">
        <v>668</v>
      </c>
      <c r="C52" s="223" t="s">
        <v>3105</v>
      </c>
    </row>
    <row r="53" spans="1:3" ht="81">
      <c r="A53" s="1855"/>
      <c r="B53" s="1499" t="s">
        <v>670</v>
      </c>
      <c r="C53" s="223" t="s">
        <v>3106</v>
      </c>
    </row>
    <row r="54" spans="1:3" ht="32.4">
      <c r="A54" s="1855"/>
      <c r="B54" s="1499" t="s">
        <v>672</v>
      </c>
      <c r="C54" s="223" t="s">
        <v>3107</v>
      </c>
    </row>
    <row r="55" spans="1:3">
      <c r="A55" s="1855"/>
      <c r="B55" s="1499" t="s">
        <v>673</v>
      </c>
      <c r="C55" s="223" t="s">
        <v>3108</v>
      </c>
    </row>
    <row r="56" spans="1:3">
      <c r="A56" s="1855"/>
      <c r="B56" s="1499" t="s">
        <v>675</v>
      </c>
      <c r="C56" s="223" t="s">
        <v>333</v>
      </c>
    </row>
    <row r="57" spans="1:3">
      <c r="A57" s="1855"/>
      <c r="B57" s="1499" t="s">
        <v>676</v>
      </c>
      <c r="C57" s="223" t="s">
        <v>414</v>
      </c>
    </row>
    <row r="58" spans="1:3">
      <c r="A58" s="1855"/>
      <c r="B58" s="1499" t="s">
        <v>677</v>
      </c>
      <c r="C58" s="144" t="s">
        <v>414</v>
      </c>
    </row>
    <row r="59" spans="1:3">
      <c r="A59" s="1855"/>
      <c r="B59" s="1499" t="s">
        <v>678</v>
      </c>
      <c r="C59" s="387" t="s">
        <v>3109</v>
      </c>
    </row>
    <row r="60" spans="1:3">
      <c r="A60" s="1855"/>
      <c r="B60" s="1499" t="s">
        <v>680</v>
      </c>
      <c r="C60" s="223" t="s">
        <v>3110</v>
      </c>
    </row>
    <row r="61" spans="1:3" ht="32.4">
      <c r="A61" s="1855"/>
      <c r="B61" s="1499" t="s">
        <v>682</v>
      </c>
      <c r="C61" s="223" t="s">
        <v>3111</v>
      </c>
    </row>
    <row r="62" spans="1:3">
      <c r="A62" s="1855"/>
      <c r="B62" s="1499" t="s">
        <v>684</v>
      </c>
      <c r="C62" s="223" t="s">
        <v>3112</v>
      </c>
    </row>
    <row r="63" spans="1:3">
      <c r="A63" s="1855"/>
      <c r="B63" s="1499" t="s">
        <v>686</v>
      </c>
      <c r="C63" s="223" t="s">
        <v>414</v>
      </c>
    </row>
    <row r="64" spans="1:3">
      <c r="A64" s="1855"/>
      <c r="B64" s="1499" t="s">
        <v>687</v>
      </c>
      <c r="C64" s="223" t="s">
        <v>414</v>
      </c>
    </row>
    <row r="65" spans="1:3">
      <c r="A65" s="1855"/>
      <c r="B65" s="1499" t="s">
        <v>688</v>
      </c>
      <c r="C65" s="223" t="s">
        <v>263</v>
      </c>
    </row>
    <row r="66" spans="1:3">
      <c r="A66" s="1855"/>
      <c r="B66" s="1499" t="s">
        <v>689</v>
      </c>
      <c r="C66" s="223" t="s">
        <v>3113</v>
      </c>
    </row>
    <row r="67" spans="1:3">
      <c r="A67" s="1855"/>
      <c r="B67" s="1499" t="s">
        <v>690</v>
      </c>
      <c r="C67" s="347">
        <v>45037</v>
      </c>
    </row>
    <row r="68" spans="1:3" ht="33" thickBot="1">
      <c r="A68" s="1856"/>
      <c r="B68" s="1117" t="s">
        <v>691</v>
      </c>
      <c r="C68" s="144" t="s">
        <v>3114</v>
      </c>
    </row>
    <row r="69" spans="1:3">
      <c r="A69" s="2191" t="s">
        <v>693</v>
      </c>
      <c r="B69" s="1498" t="s">
        <v>694</v>
      </c>
      <c r="C69" s="1538" t="s">
        <v>263</v>
      </c>
    </row>
    <row r="70" spans="1:3">
      <c r="A70" s="1855"/>
      <c r="B70" s="1499" t="s">
        <v>695</v>
      </c>
      <c r="C70" s="223" t="s">
        <v>353</v>
      </c>
    </row>
    <row r="71" spans="1:3">
      <c r="A71" s="1855"/>
      <c r="B71" s="1499" t="s">
        <v>696</v>
      </c>
      <c r="C71" s="223" t="s">
        <v>414</v>
      </c>
    </row>
    <row r="72" spans="1:3">
      <c r="A72" s="1855"/>
      <c r="B72" s="1499" t="s">
        <v>697</v>
      </c>
      <c r="C72" s="223" t="s">
        <v>414</v>
      </c>
    </row>
    <row r="73" spans="1:3" ht="48.6">
      <c r="A73" s="1855"/>
      <c r="B73" s="1499" t="s">
        <v>698</v>
      </c>
      <c r="C73" s="223" t="s">
        <v>521</v>
      </c>
    </row>
    <row r="74" spans="1:3">
      <c r="A74" s="1855"/>
      <c r="B74" s="1499" t="s">
        <v>699</v>
      </c>
      <c r="C74" s="223" t="s">
        <v>285</v>
      </c>
    </row>
    <row r="75" spans="1:3">
      <c r="A75" s="1855"/>
      <c r="B75" s="1499" t="s">
        <v>700</v>
      </c>
      <c r="C75" s="223" t="s">
        <v>263</v>
      </c>
    </row>
    <row r="76" spans="1:3">
      <c r="A76" s="1855"/>
      <c r="B76" s="1499" t="s">
        <v>701</v>
      </c>
      <c r="C76" s="223" t="s">
        <v>361</v>
      </c>
    </row>
    <row r="77" spans="1:3" ht="81.599999999999994" thickBot="1">
      <c r="A77" s="1856"/>
      <c r="B77" s="1117" t="s">
        <v>702</v>
      </c>
      <c r="C77" s="144" t="s">
        <v>592</v>
      </c>
    </row>
    <row r="78" spans="1:3" ht="32.4">
      <c r="A78" s="2191" t="s">
        <v>703</v>
      </c>
      <c r="B78" s="1498" t="s">
        <v>704</v>
      </c>
      <c r="C78" s="383" t="s">
        <v>3115</v>
      </c>
    </row>
    <row r="79" spans="1:3" ht="113.4">
      <c r="A79" s="1855"/>
      <c r="B79" s="1499" t="s">
        <v>706</v>
      </c>
      <c r="C79" s="381" t="s">
        <v>3116</v>
      </c>
    </row>
    <row r="80" spans="1:3" ht="48.6">
      <c r="A80" s="1855"/>
      <c r="B80" s="1499" t="s">
        <v>708</v>
      </c>
      <c r="C80" s="223" t="s">
        <v>3117</v>
      </c>
    </row>
    <row r="81" spans="1:3" ht="32.4">
      <c r="A81" s="1855"/>
      <c r="B81" s="1499" t="s">
        <v>710</v>
      </c>
      <c r="C81" s="223" t="s">
        <v>372</v>
      </c>
    </row>
    <row r="82" spans="1:3" ht="64.8">
      <c r="A82" s="1855"/>
      <c r="B82" s="1499" t="s">
        <v>711</v>
      </c>
      <c r="C82" s="223" t="s">
        <v>3118</v>
      </c>
    </row>
    <row r="83" spans="1:3">
      <c r="A83" s="1855"/>
      <c r="B83" s="1499" t="s">
        <v>713</v>
      </c>
      <c r="C83" s="223" t="s">
        <v>261</v>
      </c>
    </row>
    <row r="84" spans="1:3">
      <c r="A84" s="1855"/>
      <c r="B84" s="1499" t="s">
        <v>689</v>
      </c>
      <c r="C84" s="223" t="s">
        <v>3113</v>
      </c>
    </row>
    <row r="85" spans="1:3">
      <c r="A85" s="1855"/>
      <c r="B85" s="1499" t="s">
        <v>690</v>
      </c>
      <c r="C85" s="347">
        <v>45037</v>
      </c>
    </row>
    <row r="86" spans="1:3">
      <c r="A86" s="1855"/>
      <c r="B86" s="1499" t="s">
        <v>714</v>
      </c>
      <c r="C86" s="223" t="s">
        <v>414</v>
      </c>
    </row>
    <row r="87" spans="1:3">
      <c r="A87" s="1855"/>
      <c r="B87" s="1499" t="s">
        <v>715</v>
      </c>
      <c r="C87" s="223"/>
    </row>
    <row r="88" spans="1:3">
      <c r="A88" s="1855"/>
      <c r="B88" s="1499" t="s">
        <v>716</v>
      </c>
      <c r="C88" s="223" t="s">
        <v>261</v>
      </c>
    </row>
    <row r="89" spans="1:3">
      <c r="A89" s="1855"/>
      <c r="B89" s="1499" t="s">
        <v>717</v>
      </c>
      <c r="C89" s="223" t="s">
        <v>414</v>
      </c>
    </row>
    <row r="90" spans="1:3">
      <c r="A90" s="1855"/>
      <c r="B90" s="1499" t="s">
        <v>718</v>
      </c>
      <c r="C90" s="223" t="s">
        <v>414</v>
      </c>
    </row>
    <row r="91" spans="1:3">
      <c r="A91" s="1855"/>
      <c r="B91" s="1499" t="s">
        <v>719</v>
      </c>
      <c r="C91" s="223" t="s">
        <v>414</v>
      </c>
    </row>
    <row r="92" spans="1:3" ht="16.8" thickBot="1">
      <c r="A92" s="1856"/>
      <c r="B92" s="1117" t="s">
        <v>720</v>
      </c>
      <c r="C92" s="144" t="s">
        <v>414</v>
      </c>
    </row>
    <row r="93" spans="1:3" ht="64.8">
      <c r="A93" s="2191" t="s">
        <v>721</v>
      </c>
      <c r="B93" s="1498" t="s">
        <v>722</v>
      </c>
      <c r="C93" s="1538" t="s">
        <v>3119</v>
      </c>
    </row>
    <row r="94" spans="1:3" ht="32.4">
      <c r="A94" s="1855"/>
      <c r="B94" s="1499" t="s">
        <v>724</v>
      </c>
      <c r="C94" s="223" t="s">
        <v>2040</v>
      </c>
    </row>
    <row r="95" spans="1:3">
      <c r="A95" s="1855"/>
      <c r="B95" s="1499" t="s">
        <v>725</v>
      </c>
      <c r="C95" s="223" t="s">
        <v>414</v>
      </c>
    </row>
    <row r="96" spans="1:3" ht="32.4">
      <c r="A96" s="1855"/>
      <c r="B96" s="1499" t="s">
        <v>726</v>
      </c>
      <c r="C96" s="223" t="s">
        <v>414</v>
      </c>
    </row>
    <row r="97" spans="1:3">
      <c r="A97" s="1855"/>
      <c r="B97" s="1499" t="s">
        <v>727</v>
      </c>
      <c r="C97" s="223" t="s">
        <v>414</v>
      </c>
    </row>
    <row r="98" spans="1:3">
      <c r="A98" s="1855"/>
      <c r="B98" s="1499" t="s">
        <v>729</v>
      </c>
      <c r="C98" s="223" t="s">
        <v>414</v>
      </c>
    </row>
    <row r="99" spans="1:3" ht="32.4">
      <c r="A99" s="1855"/>
      <c r="B99" s="1499" t="s">
        <v>730</v>
      </c>
      <c r="C99" s="223" t="s">
        <v>414</v>
      </c>
    </row>
    <row r="100" spans="1:3">
      <c r="A100" s="1855"/>
      <c r="B100" s="1499" t="s">
        <v>732</v>
      </c>
      <c r="C100" s="223" t="s">
        <v>414</v>
      </c>
    </row>
    <row r="101" spans="1:3">
      <c r="A101" s="1855"/>
      <c r="B101" s="1499" t="s">
        <v>733</v>
      </c>
      <c r="C101" s="223" t="s">
        <v>414</v>
      </c>
    </row>
    <row r="102" spans="1:3" ht="16.8" thickBot="1">
      <c r="A102" s="1856"/>
      <c r="B102" s="1373" t="s">
        <v>734</v>
      </c>
      <c r="C102" s="144" t="s">
        <v>414</v>
      </c>
    </row>
    <row r="103" spans="1:3" ht="32.4">
      <c r="A103" s="1858" t="s">
        <v>402</v>
      </c>
      <c r="B103" s="1499" t="s">
        <v>735</v>
      </c>
      <c r="C103" s="1559" t="s">
        <v>3120</v>
      </c>
    </row>
    <row r="104" spans="1:3">
      <c r="A104" s="1858"/>
      <c r="B104" s="1499" t="s">
        <v>405</v>
      </c>
      <c r="C104" s="388">
        <v>1.06</v>
      </c>
    </row>
    <row r="105" spans="1:3">
      <c r="A105" s="1858"/>
      <c r="B105" s="1499" t="s">
        <v>565</v>
      </c>
      <c r="C105" s="385">
        <v>165.1</v>
      </c>
    </row>
    <row r="106" spans="1:3">
      <c r="A106" s="1858"/>
      <c r="B106" s="1499" t="s">
        <v>407</v>
      </c>
      <c r="C106" s="386" t="s">
        <v>3121</v>
      </c>
    </row>
    <row r="107" spans="1:3" ht="16.8" thickBot="1">
      <c r="A107" s="1859"/>
      <c r="B107" s="25" t="s">
        <v>409</v>
      </c>
      <c r="C107" s="223" t="s">
        <v>414</v>
      </c>
    </row>
    <row r="108" spans="1:3" s="135" customFormat="1" ht="129.6">
      <c r="A108" s="1825" t="s">
        <v>410</v>
      </c>
      <c r="B108" s="1143" t="s">
        <v>411</v>
      </c>
      <c r="C108" s="1144" t="s">
        <v>3122</v>
      </c>
    </row>
    <row r="109" spans="1:3" s="135" customFormat="1" ht="49.2" thickBot="1">
      <c r="A109" s="1826"/>
      <c r="B109" s="1145" t="s">
        <v>413</v>
      </c>
      <c r="C109" s="1146" t="s">
        <v>3123</v>
      </c>
    </row>
    <row r="110" spans="1:3" ht="16.8" thickBot="1">
      <c r="A110" s="2192" t="s">
        <v>740</v>
      </c>
      <c r="B110" s="2197"/>
      <c r="C110" s="1504" t="s">
        <v>414</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532">
        <v>45462</v>
      </c>
    </row>
    <row r="3" spans="1:3">
      <c r="A3" s="2196" t="s">
        <v>609</v>
      </c>
      <c r="B3" s="1498" t="s">
        <v>610</v>
      </c>
      <c r="C3" s="1048" t="s">
        <v>3124</v>
      </c>
    </row>
    <row r="4" spans="1:3">
      <c r="A4" s="1866"/>
      <c r="B4" s="1499" t="s">
        <v>612</v>
      </c>
      <c r="C4" s="223" t="s">
        <v>3125</v>
      </c>
    </row>
    <row r="5" spans="1:3">
      <c r="A5" s="1866"/>
      <c r="B5" s="1499" t="s">
        <v>424</v>
      </c>
      <c r="C5" s="867" t="s">
        <v>414</v>
      </c>
    </row>
    <row r="6" spans="1:3">
      <c r="A6" s="1866"/>
      <c r="B6" s="1499" t="s">
        <v>252</v>
      </c>
      <c r="C6" s="867" t="s">
        <v>3126</v>
      </c>
    </row>
    <row r="7" spans="1:3">
      <c r="A7" s="1866"/>
      <c r="B7" s="1499" t="s">
        <v>426</v>
      </c>
      <c r="C7" s="1560" t="s">
        <v>3127</v>
      </c>
    </row>
    <row r="8" spans="1:3">
      <c r="A8" s="1866"/>
      <c r="B8" s="1499" t="s">
        <v>428</v>
      </c>
      <c r="C8" s="379">
        <v>148713587</v>
      </c>
    </row>
    <row r="9" spans="1:3">
      <c r="A9" s="1866"/>
      <c r="B9" s="1499" t="s">
        <v>429</v>
      </c>
      <c r="C9" s="389">
        <v>23474195339</v>
      </c>
    </row>
    <row r="10" spans="1:3">
      <c r="A10" s="1866"/>
      <c r="B10" s="1499" t="s">
        <v>616</v>
      </c>
      <c r="C10" s="223" t="s">
        <v>259</v>
      </c>
    </row>
    <row r="11" spans="1:3">
      <c r="A11" s="1866"/>
      <c r="B11" s="1499" t="s">
        <v>618</v>
      </c>
      <c r="C11" s="867" t="s">
        <v>261</v>
      </c>
    </row>
    <row r="12" spans="1:3">
      <c r="A12" s="1866"/>
      <c r="B12" s="1499" t="s">
        <v>619</v>
      </c>
      <c r="C12" s="867" t="s">
        <v>263</v>
      </c>
    </row>
    <row r="13" spans="1:3">
      <c r="A13" s="1866"/>
      <c r="B13" s="1499" t="s">
        <v>620</v>
      </c>
      <c r="C13" s="867" t="s">
        <v>1155</v>
      </c>
    </row>
    <row r="14" spans="1:3">
      <c r="A14" s="1866"/>
      <c r="B14" s="1499" t="s">
        <v>621</v>
      </c>
      <c r="C14" s="867" t="s">
        <v>261</v>
      </c>
    </row>
    <row r="15" spans="1:3">
      <c r="A15" s="1866"/>
      <c r="B15" s="1499" t="s">
        <v>622</v>
      </c>
      <c r="C15" s="867" t="s">
        <v>414</v>
      </c>
    </row>
    <row r="16" spans="1:3">
      <c r="A16" s="1866"/>
      <c r="B16" s="1499" t="s">
        <v>623</v>
      </c>
      <c r="C16" s="867" t="s">
        <v>414</v>
      </c>
    </row>
    <row r="17" spans="1:3" ht="48.6">
      <c r="A17" s="1866"/>
      <c r="B17" s="1499" t="s">
        <v>624</v>
      </c>
      <c r="C17" s="867" t="s">
        <v>845</v>
      </c>
    </row>
    <row r="18" spans="1:3" ht="32.4">
      <c r="A18" s="1866"/>
      <c r="B18" s="1499" t="s">
        <v>270</v>
      </c>
      <c r="C18" s="867" t="s">
        <v>846</v>
      </c>
    </row>
    <row r="19" spans="1:3">
      <c r="A19" s="1866"/>
      <c r="B19" s="1499" t="s">
        <v>626</v>
      </c>
      <c r="C19" s="867" t="s">
        <v>414</v>
      </c>
    </row>
    <row r="20" spans="1:3" ht="32.4">
      <c r="A20" s="1866"/>
      <c r="B20" s="1499" t="s">
        <v>627</v>
      </c>
      <c r="C20" s="867" t="s">
        <v>261</v>
      </c>
    </row>
    <row r="21" spans="1:3">
      <c r="A21" s="1866"/>
      <c r="B21" s="1499" t="s">
        <v>628</v>
      </c>
      <c r="C21" s="867" t="s">
        <v>414</v>
      </c>
    </row>
    <row r="22" spans="1:3">
      <c r="A22" s="1866"/>
      <c r="B22" s="1499" t="s">
        <v>629</v>
      </c>
      <c r="C22" s="867" t="s">
        <v>414</v>
      </c>
    </row>
    <row r="23" spans="1:3">
      <c r="A23" s="1866"/>
      <c r="B23" s="1499" t="s">
        <v>630</v>
      </c>
      <c r="C23" s="867" t="s">
        <v>414</v>
      </c>
    </row>
    <row r="24" spans="1:3">
      <c r="A24" s="1866"/>
      <c r="B24" s="1499" t="s">
        <v>631</v>
      </c>
      <c r="C24" s="867" t="s">
        <v>414</v>
      </c>
    </row>
    <row r="25" spans="1:3">
      <c r="A25" s="1866"/>
      <c r="B25" s="1499" t="s">
        <v>632</v>
      </c>
      <c r="C25" s="867" t="s">
        <v>817</v>
      </c>
    </row>
    <row r="26" spans="1:3">
      <c r="A26" s="1866"/>
      <c r="B26" s="1499" t="s">
        <v>633</v>
      </c>
      <c r="C26" s="867" t="s">
        <v>414</v>
      </c>
    </row>
    <row r="27" spans="1:3">
      <c r="A27" s="1866"/>
      <c r="B27" s="1499" t="s">
        <v>634</v>
      </c>
      <c r="C27" s="867" t="s">
        <v>283</v>
      </c>
    </row>
    <row r="28" spans="1:3">
      <c r="A28" s="1866"/>
      <c r="B28" s="1499" t="s">
        <v>635</v>
      </c>
      <c r="C28" s="867" t="s">
        <v>285</v>
      </c>
    </row>
    <row r="29" spans="1:3">
      <c r="A29" s="1866"/>
      <c r="B29" s="1499" t="s">
        <v>636</v>
      </c>
      <c r="C29" s="867" t="s">
        <v>414</v>
      </c>
    </row>
    <row r="30" spans="1:3" ht="32.4">
      <c r="A30" s="1866"/>
      <c r="B30" s="1499" t="s">
        <v>638</v>
      </c>
      <c r="C30" s="867" t="s">
        <v>1246</v>
      </c>
    </row>
    <row r="31" spans="1:3" ht="48.6">
      <c r="A31" s="1866"/>
      <c r="B31" s="1499" t="s">
        <v>639</v>
      </c>
      <c r="C31" s="867" t="s">
        <v>818</v>
      </c>
    </row>
    <row r="32" spans="1:3" ht="33" thickBot="1">
      <c r="A32" s="1867"/>
      <c r="B32" s="4" t="s">
        <v>641</v>
      </c>
      <c r="C32" s="1121" t="s">
        <v>414</v>
      </c>
    </row>
    <row r="33" spans="1:3">
      <c r="A33" s="2191" t="s">
        <v>642</v>
      </c>
      <c r="B33" s="1498" t="s">
        <v>643</v>
      </c>
      <c r="C33" s="223" t="s">
        <v>3126</v>
      </c>
    </row>
    <row r="34" spans="1:3">
      <c r="A34" s="1855"/>
      <c r="B34" s="1499" t="s">
        <v>644</v>
      </c>
      <c r="C34" s="867" t="s">
        <v>3128</v>
      </c>
    </row>
    <row r="35" spans="1:3">
      <c r="A35" s="1855"/>
      <c r="B35" s="1499" t="s">
        <v>646</v>
      </c>
      <c r="C35" s="867" t="s">
        <v>298</v>
      </c>
    </row>
    <row r="36" spans="1:3">
      <c r="A36" s="1855"/>
      <c r="B36" s="1499" t="s">
        <v>647</v>
      </c>
      <c r="C36" s="867" t="s">
        <v>414</v>
      </c>
    </row>
    <row r="37" spans="1:3">
      <c r="A37" s="1855"/>
      <c r="B37" s="1499" t="s">
        <v>648</v>
      </c>
      <c r="C37" s="867" t="s">
        <v>414</v>
      </c>
    </row>
    <row r="38" spans="1:3" ht="16.8" thickBot="1">
      <c r="A38" s="1856"/>
      <c r="B38" s="1117" t="s">
        <v>649</v>
      </c>
      <c r="C38" s="1121" t="s">
        <v>263</v>
      </c>
    </row>
    <row r="39" spans="1:3">
      <c r="A39" s="2191" t="s">
        <v>650</v>
      </c>
      <c r="B39" s="1498" t="s">
        <v>651</v>
      </c>
      <c r="C39" s="223" t="s">
        <v>261</v>
      </c>
    </row>
    <row r="40" spans="1:3">
      <c r="A40" s="1855"/>
      <c r="B40" s="1499" t="s">
        <v>652</v>
      </c>
      <c r="C40" s="867" t="s">
        <v>414</v>
      </c>
    </row>
    <row r="41" spans="1:3">
      <c r="A41" s="1855"/>
      <c r="B41" s="1499" t="s">
        <v>653</v>
      </c>
      <c r="C41" s="867" t="s">
        <v>414</v>
      </c>
    </row>
    <row r="42" spans="1:3">
      <c r="A42" s="1855"/>
      <c r="B42" s="1499" t="s">
        <v>654</v>
      </c>
      <c r="C42" s="867" t="s">
        <v>414</v>
      </c>
    </row>
    <row r="43" spans="1:3">
      <c r="A43" s="1855"/>
      <c r="B43" s="1499" t="s">
        <v>655</v>
      </c>
      <c r="C43" s="867" t="s">
        <v>414</v>
      </c>
    </row>
    <row r="44" spans="1:3" ht="16.8" thickBot="1">
      <c r="A44" s="1856"/>
      <c r="B44" s="1373" t="s">
        <v>656</v>
      </c>
      <c r="C44" s="1121" t="s">
        <v>414</v>
      </c>
    </row>
    <row r="45" spans="1:3">
      <c r="A45" s="2191" t="s">
        <v>657</v>
      </c>
      <c r="B45" s="1498" t="s">
        <v>658</v>
      </c>
      <c r="C45" s="223" t="s">
        <v>263</v>
      </c>
    </row>
    <row r="46" spans="1:3">
      <c r="A46" s="1855"/>
      <c r="B46" s="1499" t="s">
        <v>659</v>
      </c>
      <c r="C46" s="867" t="s">
        <v>3129</v>
      </c>
    </row>
    <row r="47" spans="1:3" ht="49.2" thickBot="1">
      <c r="A47" s="1856"/>
      <c r="B47" s="1117" t="s">
        <v>660</v>
      </c>
      <c r="C47" s="1121" t="s">
        <v>3130</v>
      </c>
    </row>
    <row r="48" spans="1:3">
      <c r="A48" s="1855" t="s">
        <v>316</v>
      </c>
      <c r="B48" s="4" t="s">
        <v>661</v>
      </c>
      <c r="C48" s="941" t="s">
        <v>1558</v>
      </c>
    </row>
    <row r="49" spans="1:3">
      <c r="A49" s="1855"/>
      <c r="B49" s="1499" t="s">
        <v>662</v>
      </c>
      <c r="C49" s="867" t="s">
        <v>414</v>
      </c>
    </row>
    <row r="50" spans="1:3">
      <c r="A50" s="1855"/>
      <c r="B50" s="1499" t="s">
        <v>664</v>
      </c>
      <c r="C50" s="867" t="s">
        <v>251</v>
      </c>
    </row>
    <row r="51" spans="1:3">
      <c r="A51" s="1855"/>
      <c r="B51" s="1499" t="s">
        <v>666</v>
      </c>
      <c r="C51" s="867" t="s">
        <v>251</v>
      </c>
    </row>
    <row r="52" spans="1:3" ht="32.4">
      <c r="A52" s="1855"/>
      <c r="B52" s="1499" t="s">
        <v>668</v>
      </c>
      <c r="C52" s="867" t="s">
        <v>488</v>
      </c>
    </row>
    <row r="53" spans="1:3" ht="48.6">
      <c r="A53" s="1855"/>
      <c r="B53" s="1499" t="s">
        <v>670</v>
      </c>
      <c r="C53" s="867" t="s">
        <v>820</v>
      </c>
    </row>
    <row r="54" spans="1:3">
      <c r="A54" s="1855"/>
      <c r="B54" s="1499" t="s">
        <v>672</v>
      </c>
      <c r="C54" s="867" t="s">
        <v>492</v>
      </c>
    </row>
    <row r="55" spans="1:3">
      <c r="A55" s="1855"/>
      <c r="B55" s="1499" t="s">
        <v>673</v>
      </c>
      <c r="C55" s="867" t="s">
        <v>674</v>
      </c>
    </row>
    <row r="56" spans="1:3">
      <c r="A56" s="1855"/>
      <c r="B56" s="1499" t="s">
        <v>675</v>
      </c>
      <c r="C56" s="867" t="s">
        <v>790</v>
      </c>
    </row>
    <row r="57" spans="1:3">
      <c r="A57" s="1855"/>
      <c r="B57" s="1499" t="s">
        <v>676</v>
      </c>
      <c r="C57" s="867" t="s">
        <v>414</v>
      </c>
    </row>
    <row r="58" spans="1:3">
      <c r="A58" s="1855"/>
      <c r="B58" s="1499" t="s">
        <v>677</v>
      </c>
      <c r="C58" s="561" t="s">
        <v>414</v>
      </c>
    </row>
    <row r="59" spans="1:3">
      <c r="A59" s="1855"/>
      <c r="B59" s="1499" t="s">
        <v>678</v>
      </c>
      <c r="C59" s="387" t="s">
        <v>3131</v>
      </c>
    </row>
    <row r="60" spans="1:3">
      <c r="A60" s="1855"/>
      <c r="B60" s="1499" t="s">
        <v>680</v>
      </c>
      <c r="C60" s="223" t="s">
        <v>3132</v>
      </c>
    </row>
    <row r="61" spans="1:3">
      <c r="A61" s="1855"/>
      <c r="B61" s="1499" t="s">
        <v>682</v>
      </c>
      <c r="C61" s="867" t="s">
        <v>3133</v>
      </c>
    </row>
    <row r="62" spans="1:3" ht="97.2">
      <c r="A62" s="1855"/>
      <c r="B62" s="1499" t="s">
        <v>684</v>
      </c>
      <c r="C62" s="867" t="s">
        <v>3134</v>
      </c>
    </row>
    <row r="63" spans="1:3" ht="64.8">
      <c r="A63" s="1855"/>
      <c r="B63" s="1499" t="s">
        <v>686</v>
      </c>
      <c r="C63" s="867" t="s">
        <v>3135</v>
      </c>
    </row>
    <row r="64" spans="1:3" ht="32.4">
      <c r="A64" s="1855"/>
      <c r="B64" s="1499" t="s">
        <v>687</v>
      </c>
      <c r="C64" s="867" t="s">
        <v>3136</v>
      </c>
    </row>
    <row r="65" spans="1:3">
      <c r="A65" s="1855"/>
      <c r="B65" s="1499" t="s">
        <v>688</v>
      </c>
      <c r="C65" s="867" t="s">
        <v>261</v>
      </c>
    </row>
    <row r="66" spans="1:3">
      <c r="A66" s="1855"/>
      <c r="B66" s="1499" t="s">
        <v>689</v>
      </c>
      <c r="C66" s="867" t="s">
        <v>414</v>
      </c>
    </row>
    <row r="67" spans="1:3">
      <c r="A67" s="1855"/>
      <c r="B67" s="1499" t="s">
        <v>690</v>
      </c>
      <c r="C67" s="867" t="s">
        <v>414</v>
      </c>
    </row>
    <row r="68" spans="1:3" ht="16.8" thickBot="1">
      <c r="A68" s="1856"/>
      <c r="B68" s="1117" t="s">
        <v>691</v>
      </c>
      <c r="C68" s="1121" t="s">
        <v>414</v>
      </c>
    </row>
    <row r="69" spans="1:3">
      <c r="A69" s="2191" t="s">
        <v>693</v>
      </c>
      <c r="B69" s="1498" t="s">
        <v>694</v>
      </c>
      <c r="C69" s="223" t="s">
        <v>263</v>
      </c>
    </row>
    <row r="70" spans="1:3">
      <c r="A70" s="1855"/>
      <c r="B70" s="1499" t="s">
        <v>695</v>
      </c>
      <c r="C70" s="867" t="s">
        <v>283</v>
      </c>
    </row>
    <row r="71" spans="1:3">
      <c r="A71" s="1855"/>
      <c r="B71" s="1499" t="s">
        <v>696</v>
      </c>
      <c r="C71" s="867" t="s">
        <v>414</v>
      </c>
    </row>
    <row r="72" spans="1:3">
      <c r="A72" s="1855"/>
      <c r="B72" s="1499" t="s">
        <v>697</v>
      </c>
      <c r="C72" s="867" t="s">
        <v>414</v>
      </c>
    </row>
    <row r="73" spans="1:3" ht="48.6">
      <c r="A73" s="1855"/>
      <c r="B73" s="1499" t="s">
        <v>698</v>
      </c>
      <c r="C73" s="867" t="s">
        <v>521</v>
      </c>
    </row>
    <row r="74" spans="1:3">
      <c r="A74" s="1855"/>
      <c r="B74" s="1499" t="s">
        <v>699</v>
      </c>
      <c r="C74" s="867" t="s">
        <v>285</v>
      </c>
    </row>
    <row r="75" spans="1:3">
      <c r="A75" s="1855"/>
      <c r="B75" s="1499" t="s">
        <v>700</v>
      </c>
      <c r="C75" s="867" t="s">
        <v>263</v>
      </c>
    </row>
    <row r="76" spans="1:3">
      <c r="A76" s="1855"/>
      <c r="B76" s="1499" t="s">
        <v>701</v>
      </c>
      <c r="C76" s="867" t="s">
        <v>361</v>
      </c>
    </row>
    <row r="77" spans="1:3" ht="81.599999999999994" thickBot="1">
      <c r="A77" s="1856"/>
      <c r="B77" s="1117" t="s">
        <v>702</v>
      </c>
      <c r="C77" s="561" t="s">
        <v>827</v>
      </c>
    </row>
    <row r="78" spans="1:3" ht="32.4">
      <c r="A78" s="2191" t="s">
        <v>703</v>
      </c>
      <c r="B78" s="1498" t="s">
        <v>704</v>
      </c>
      <c r="C78" s="383" t="s">
        <v>3137</v>
      </c>
    </row>
    <row r="79" spans="1:3">
      <c r="A79" s="1855"/>
      <c r="B79" s="1499" t="s">
        <v>706</v>
      </c>
      <c r="C79" s="223" t="s">
        <v>368</v>
      </c>
    </row>
    <row r="80" spans="1:3" ht="32.4">
      <c r="A80" s="1855"/>
      <c r="B80" s="1499" t="s">
        <v>708</v>
      </c>
      <c r="C80" s="867" t="s">
        <v>3138</v>
      </c>
    </row>
    <row r="81" spans="1:3">
      <c r="A81" s="1855"/>
      <c r="B81" s="1499" t="s">
        <v>710</v>
      </c>
      <c r="C81" s="867" t="s">
        <v>3139</v>
      </c>
    </row>
    <row r="82" spans="1:3" ht="48.6">
      <c r="A82" s="1855"/>
      <c r="B82" s="1499" t="s">
        <v>711</v>
      </c>
      <c r="C82" s="867" t="s">
        <v>3140</v>
      </c>
    </row>
    <row r="83" spans="1:3">
      <c r="A83" s="1855"/>
      <c r="B83" s="1499" t="s">
        <v>713</v>
      </c>
      <c r="C83" s="867" t="s">
        <v>263</v>
      </c>
    </row>
    <row r="84" spans="1:3">
      <c r="A84" s="1855"/>
      <c r="B84" s="1499" t="s">
        <v>689</v>
      </c>
      <c r="C84" s="867" t="s">
        <v>3141</v>
      </c>
    </row>
    <row r="85" spans="1:3">
      <c r="A85" s="1855"/>
      <c r="B85" s="1499" t="s">
        <v>690</v>
      </c>
      <c r="C85" s="879">
        <v>44896</v>
      </c>
    </row>
    <row r="86" spans="1:3" ht="64.8">
      <c r="A86" s="1855"/>
      <c r="B86" s="1499" t="s">
        <v>714</v>
      </c>
      <c r="C86" s="867" t="s">
        <v>3142</v>
      </c>
    </row>
    <row r="87" spans="1:3">
      <c r="A87" s="1855"/>
      <c r="B87" s="1499" t="s">
        <v>715</v>
      </c>
      <c r="C87" s="867"/>
    </row>
    <row r="88" spans="1:3">
      <c r="A88" s="1855"/>
      <c r="B88" s="1499" t="s">
        <v>716</v>
      </c>
      <c r="C88" s="867" t="s">
        <v>261</v>
      </c>
    </row>
    <row r="89" spans="1:3">
      <c r="A89" s="1855"/>
      <c r="B89" s="1499" t="s">
        <v>717</v>
      </c>
      <c r="C89" s="867" t="s">
        <v>414</v>
      </c>
    </row>
    <row r="90" spans="1:3">
      <c r="A90" s="1855"/>
      <c r="B90" s="1499" t="s">
        <v>718</v>
      </c>
      <c r="C90" s="867" t="s">
        <v>414</v>
      </c>
    </row>
    <row r="91" spans="1:3">
      <c r="A91" s="1855"/>
      <c r="B91" s="1499" t="s">
        <v>719</v>
      </c>
      <c r="C91" s="867" t="s">
        <v>414</v>
      </c>
    </row>
    <row r="92" spans="1:3" ht="16.8" thickBot="1">
      <c r="A92" s="1856"/>
      <c r="B92" s="1117" t="s">
        <v>720</v>
      </c>
      <c r="C92" s="1121" t="s">
        <v>414</v>
      </c>
    </row>
    <row r="93" spans="1:3" ht="64.8">
      <c r="A93" s="2191" t="s">
        <v>721</v>
      </c>
      <c r="B93" s="1498" t="s">
        <v>722</v>
      </c>
      <c r="C93" s="223" t="s">
        <v>833</v>
      </c>
    </row>
    <row r="94" spans="1:3" ht="32.4">
      <c r="A94" s="1855"/>
      <c r="B94" s="1499" t="s">
        <v>724</v>
      </c>
      <c r="C94" s="867" t="s">
        <v>2040</v>
      </c>
    </row>
    <row r="95" spans="1:3">
      <c r="A95" s="1855"/>
      <c r="B95" s="1499" t="s">
        <v>725</v>
      </c>
      <c r="C95" s="867" t="s">
        <v>414</v>
      </c>
    </row>
    <row r="96" spans="1:3" ht="64.8">
      <c r="A96" s="1855"/>
      <c r="B96" s="1499" t="s">
        <v>726</v>
      </c>
      <c r="C96" s="867" t="s">
        <v>834</v>
      </c>
    </row>
    <row r="97" spans="1:3" ht="32.4">
      <c r="A97" s="1855"/>
      <c r="B97" s="1499" t="s">
        <v>727</v>
      </c>
      <c r="C97" s="867" t="s">
        <v>3143</v>
      </c>
    </row>
    <row r="98" spans="1:3" ht="48.6">
      <c r="A98" s="1855"/>
      <c r="B98" s="1499" t="s">
        <v>729</v>
      </c>
      <c r="C98" s="867" t="s">
        <v>836</v>
      </c>
    </row>
    <row r="99" spans="1:3" ht="32.4">
      <c r="A99" s="1855"/>
      <c r="B99" s="1499" t="s">
        <v>730</v>
      </c>
      <c r="C99" s="867" t="s">
        <v>3144</v>
      </c>
    </row>
    <row r="100" spans="1:3">
      <c r="A100" s="1855"/>
      <c r="B100" s="1499" t="s">
        <v>732</v>
      </c>
      <c r="C100" s="867" t="s">
        <v>414</v>
      </c>
    </row>
    <row r="101" spans="1:3">
      <c r="A101" s="1855"/>
      <c r="B101" s="1499" t="s">
        <v>733</v>
      </c>
      <c r="C101" s="867" t="s">
        <v>414</v>
      </c>
    </row>
    <row r="102" spans="1:3" ht="16.8" thickBot="1">
      <c r="A102" s="1856"/>
      <c r="B102" s="1373" t="s">
        <v>734</v>
      </c>
      <c r="C102" s="561" t="s">
        <v>414</v>
      </c>
    </row>
    <row r="103" spans="1:3" ht="32.4">
      <c r="A103" s="1858" t="s">
        <v>402</v>
      </c>
      <c r="B103" s="1499" t="s">
        <v>735</v>
      </c>
      <c r="C103" s="1561" t="s">
        <v>3145</v>
      </c>
    </row>
    <row r="104" spans="1:3">
      <c r="A104" s="1858"/>
      <c r="B104" s="1499" t="s">
        <v>405</v>
      </c>
      <c r="C104" s="384">
        <v>0.2442</v>
      </c>
    </row>
    <row r="105" spans="1:3">
      <c r="A105" s="1858"/>
      <c r="B105" s="1499" t="s">
        <v>565</v>
      </c>
      <c r="C105" s="390">
        <v>38.54</v>
      </c>
    </row>
    <row r="106" spans="1:3">
      <c r="A106" s="1858"/>
      <c r="B106" s="1499" t="s">
        <v>407</v>
      </c>
      <c r="C106" s="105" t="s">
        <v>1181</v>
      </c>
    </row>
    <row r="107" spans="1:3" ht="16.8" thickBot="1">
      <c r="A107" s="1859"/>
      <c r="B107" s="25" t="s">
        <v>409</v>
      </c>
      <c r="C107" s="868" t="s">
        <v>414</v>
      </c>
    </row>
    <row r="108" spans="1:3" s="135" customFormat="1" ht="145.80000000000001">
      <c r="A108" s="1825" t="s">
        <v>410</v>
      </c>
      <c r="B108" s="1143" t="s">
        <v>411</v>
      </c>
      <c r="C108" s="1144" t="s">
        <v>3146</v>
      </c>
    </row>
    <row r="109" spans="1:3" s="135" customFormat="1" ht="146.4" thickBot="1">
      <c r="A109" s="1826"/>
      <c r="B109" s="1145" t="s">
        <v>413</v>
      </c>
      <c r="C109" s="1146" t="s">
        <v>3147</v>
      </c>
    </row>
    <row r="110" spans="1:3" ht="324.60000000000002" thickBot="1">
      <c r="A110" s="2192" t="s">
        <v>740</v>
      </c>
      <c r="B110" s="2197"/>
      <c r="C110" s="1504" t="s">
        <v>3148</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dimension ref="A1:C111"/>
  <sheetViews>
    <sheetView zoomScale="75" workbookViewId="0">
      <selection sqref="A1:C1"/>
    </sheetView>
  </sheetViews>
  <sheetFormatPr defaultColWidth="7.19921875" defaultRowHeight="16.2"/>
  <cols>
    <col min="1" max="1" width="3.59765625" style="1079" customWidth="1"/>
    <col min="2" max="3" width="47.59765625" style="1083" customWidth="1"/>
    <col min="4" max="16384" width="7.19921875" style="1079"/>
  </cols>
  <sheetData>
    <row r="1" spans="1:3" ht="20.399999999999999" thickBot="1">
      <c r="A1" s="2296" t="s">
        <v>417</v>
      </c>
      <c r="B1" s="2296"/>
      <c r="C1" s="2296"/>
    </row>
    <row r="2" spans="1:3" ht="16.8" thickBot="1">
      <c r="A2" s="2297" t="s">
        <v>418</v>
      </c>
      <c r="B2" s="2298"/>
      <c r="C2" s="1562">
        <v>45506</v>
      </c>
    </row>
    <row r="3" spans="1:3">
      <c r="A3" s="2299" t="s">
        <v>419</v>
      </c>
      <c r="B3" s="1563" t="s">
        <v>420</v>
      </c>
      <c r="C3" s="1564" t="s">
        <v>3149</v>
      </c>
    </row>
    <row r="4" spans="1:3">
      <c r="A4" s="2300"/>
      <c r="B4" s="1565" t="s">
        <v>422</v>
      </c>
      <c r="C4" s="1566" t="s">
        <v>3150</v>
      </c>
    </row>
    <row r="5" spans="1:3">
      <c r="A5" s="2300"/>
      <c r="B5" s="1565" t="s">
        <v>424</v>
      </c>
      <c r="C5" s="1566" t="s">
        <v>251</v>
      </c>
    </row>
    <row r="6" spans="1:3">
      <c r="A6" s="2300"/>
      <c r="B6" s="1565" t="s">
        <v>252</v>
      </c>
      <c r="C6" s="1566" t="s">
        <v>3151</v>
      </c>
    </row>
    <row r="7" spans="1:3" ht="32.4">
      <c r="A7" s="2300"/>
      <c r="B7" s="1565" t="s">
        <v>426</v>
      </c>
      <c r="C7" s="1567" t="s">
        <v>3152</v>
      </c>
    </row>
    <row r="8" spans="1:3">
      <c r="A8" s="2300"/>
      <c r="B8" s="1565" t="s">
        <v>428</v>
      </c>
      <c r="C8" s="1568">
        <v>1310000000</v>
      </c>
    </row>
    <row r="9" spans="1:3">
      <c r="A9" s="2300"/>
      <c r="B9" s="1565" t="s">
        <v>429</v>
      </c>
      <c r="C9" s="1569">
        <v>195281700000</v>
      </c>
    </row>
    <row r="10" spans="1:3">
      <c r="A10" s="2300"/>
      <c r="B10" s="1565" t="s">
        <v>430</v>
      </c>
      <c r="C10" s="1566" t="s">
        <v>3153</v>
      </c>
    </row>
    <row r="11" spans="1:3">
      <c r="A11" s="2300"/>
      <c r="B11" s="1565" t="s">
        <v>432</v>
      </c>
      <c r="C11" s="1566" t="s">
        <v>261</v>
      </c>
    </row>
    <row r="12" spans="1:3">
      <c r="A12" s="2300"/>
      <c r="B12" s="1565" t="s">
        <v>433</v>
      </c>
      <c r="C12" s="1566" t="s">
        <v>263</v>
      </c>
    </row>
    <row r="13" spans="1:3">
      <c r="A13" s="2300"/>
      <c r="B13" s="1565" t="s">
        <v>434</v>
      </c>
      <c r="C13" s="1566" t="s">
        <v>261</v>
      </c>
    </row>
    <row r="14" spans="1:3">
      <c r="A14" s="2300"/>
      <c r="B14" s="1565" t="s">
        <v>435</v>
      </c>
      <c r="C14" s="1566" t="s">
        <v>261</v>
      </c>
    </row>
    <row r="15" spans="1:3">
      <c r="A15" s="2300"/>
      <c r="B15" s="1565" t="s">
        <v>436</v>
      </c>
      <c r="C15" s="1566" t="s">
        <v>960</v>
      </c>
    </row>
    <row r="16" spans="1:3">
      <c r="A16" s="2300"/>
      <c r="B16" s="1565" t="s">
        <v>437</v>
      </c>
      <c r="C16" s="1566" t="s">
        <v>960</v>
      </c>
    </row>
    <row r="17" spans="1:3" ht="64.8">
      <c r="A17" s="2300"/>
      <c r="B17" s="1565" t="s">
        <v>438</v>
      </c>
      <c r="C17" s="1566" t="s">
        <v>3154</v>
      </c>
    </row>
    <row r="18" spans="1:3" ht="32.4">
      <c r="A18" s="2300"/>
      <c r="B18" s="1565" t="s">
        <v>962</v>
      </c>
      <c r="C18" s="1566" t="s">
        <v>271</v>
      </c>
    </row>
    <row r="19" spans="1:3">
      <c r="A19" s="2300"/>
      <c r="B19" s="1565" t="s">
        <v>440</v>
      </c>
      <c r="C19" s="1566" t="s">
        <v>960</v>
      </c>
    </row>
    <row r="20" spans="1:3" ht="32.4">
      <c r="A20" s="2300"/>
      <c r="B20" s="1565" t="s">
        <v>441</v>
      </c>
      <c r="C20" s="1566" t="s">
        <v>261</v>
      </c>
    </row>
    <row r="21" spans="1:3">
      <c r="A21" s="2300"/>
      <c r="B21" s="1565" t="s">
        <v>442</v>
      </c>
      <c r="C21" s="1566" t="s">
        <v>960</v>
      </c>
    </row>
    <row r="22" spans="1:3">
      <c r="A22" s="2300"/>
      <c r="B22" s="1565" t="s">
        <v>443</v>
      </c>
      <c r="C22" s="1566" t="s">
        <v>960</v>
      </c>
    </row>
    <row r="23" spans="1:3">
      <c r="A23" s="2300"/>
      <c r="B23" s="1565" t="s">
        <v>444</v>
      </c>
      <c r="C23" s="1566" t="s">
        <v>960</v>
      </c>
    </row>
    <row r="24" spans="1:3">
      <c r="A24" s="2300"/>
      <c r="B24" s="1565" t="s">
        <v>446</v>
      </c>
      <c r="C24" s="1566" t="s">
        <v>960</v>
      </c>
    </row>
    <row r="25" spans="1:3">
      <c r="A25" s="2300"/>
      <c r="B25" s="1565" t="s">
        <v>447</v>
      </c>
      <c r="C25" s="1566" t="s">
        <v>2962</v>
      </c>
    </row>
    <row r="26" spans="1:3">
      <c r="A26" s="2300"/>
      <c r="B26" s="1565" t="s">
        <v>448</v>
      </c>
      <c r="C26" s="1566" t="s">
        <v>960</v>
      </c>
    </row>
    <row r="27" spans="1:3">
      <c r="A27" s="2300"/>
      <c r="B27" s="1565" t="s">
        <v>449</v>
      </c>
      <c r="C27" s="1566" t="s">
        <v>283</v>
      </c>
    </row>
    <row r="28" spans="1:3">
      <c r="A28" s="2300"/>
      <c r="B28" s="1565" t="s">
        <v>450</v>
      </c>
      <c r="C28" s="1566" t="s">
        <v>285</v>
      </c>
    </row>
    <row r="29" spans="1:3" ht="97.2">
      <c r="A29" s="2300"/>
      <c r="B29" s="1565" t="s">
        <v>451</v>
      </c>
      <c r="C29" s="1566" t="s">
        <v>3155</v>
      </c>
    </row>
    <row r="30" spans="1:3" ht="32.4">
      <c r="A30" s="2300"/>
      <c r="B30" s="1565" t="s">
        <v>453</v>
      </c>
      <c r="C30" s="1566" t="s">
        <v>3156</v>
      </c>
    </row>
    <row r="31" spans="1:3" ht="129.6">
      <c r="A31" s="2300"/>
      <c r="B31" s="1565" t="s">
        <v>455</v>
      </c>
      <c r="C31" s="1566" t="s">
        <v>3157</v>
      </c>
    </row>
    <row r="32" spans="1:3" ht="33" thickBot="1">
      <c r="A32" s="2301"/>
      <c r="B32" s="1080" t="s">
        <v>292</v>
      </c>
      <c r="C32" s="1081" t="s">
        <v>960</v>
      </c>
    </row>
    <row r="33" spans="1:3">
      <c r="A33" s="2291" t="s">
        <v>458</v>
      </c>
      <c r="B33" s="1563" t="s">
        <v>459</v>
      </c>
      <c r="C33" s="1570" t="s">
        <v>3151</v>
      </c>
    </row>
    <row r="34" spans="1:3">
      <c r="A34" s="2289"/>
      <c r="B34" s="1565" t="s">
        <v>460</v>
      </c>
      <c r="C34" s="1566" t="s">
        <v>3158</v>
      </c>
    </row>
    <row r="35" spans="1:3">
      <c r="A35" s="2289"/>
      <c r="B35" s="1565" t="s">
        <v>462</v>
      </c>
      <c r="C35" s="1566" t="s">
        <v>2965</v>
      </c>
    </row>
    <row r="36" spans="1:3">
      <c r="A36" s="2289"/>
      <c r="B36" s="1565" t="s">
        <v>463</v>
      </c>
      <c r="C36" s="1566" t="s">
        <v>960</v>
      </c>
    </row>
    <row r="37" spans="1:3">
      <c r="A37" s="2289"/>
      <c r="B37" s="1565" t="s">
        <v>464</v>
      </c>
      <c r="C37" s="1566" t="s">
        <v>960</v>
      </c>
    </row>
    <row r="38" spans="1:3" ht="16.8" thickBot="1">
      <c r="A38" s="2290"/>
      <c r="B38" s="1571" t="s">
        <v>465</v>
      </c>
      <c r="C38" s="1572" t="s">
        <v>263</v>
      </c>
    </row>
    <row r="39" spans="1:3">
      <c r="A39" s="2291" t="s">
        <v>466</v>
      </c>
      <c r="B39" s="1563" t="s">
        <v>467</v>
      </c>
      <c r="C39" s="1564" t="s">
        <v>261</v>
      </c>
    </row>
    <row r="40" spans="1:3">
      <c r="A40" s="2289"/>
      <c r="B40" s="1565" t="s">
        <v>468</v>
      </c>
      <c r="C40" s="1566" t="s">
        <v>960</v>
      </c>
    </row>
    <row r="41" spans="1:3">
      <c r="A41" s="2289"/>
      <c r="B41" s="1565" t="s">
        <v>469</v>
      </c>
      <c r="C41" s="1566" t="s">
        <v>960</v>
      </c>
    </row>
    <row r="42" spans="1:3">
      <c r="A42" s="2289"/>
      <c r="B42" s="1565" t="s">
        <v>470</v>
      </c>
      <c r="C42" s="1566" t="s">
        <v>960</v>
      </c>
    </row>
    <row r="43" spans="1:3">
      <c r="A43" s="2289"/>
      <c r="B43" s="1565" t="s">
        <v>471</v>
      </c>
      <c r="C43" s="1566" t="s">
        <v>960</v>
      </c>
    </row>
    <row r="44" spans="1:3" ht="16.8" thickBot="1">
      <c r="A44" s="2290"/>
      <c r="B44" s="1573" t="s">
        <v>472</v>
      </c>
      <c r="C44" s="1081" t="s">
        <v>960</v>
      </c>
    </row>
    <row r="45" spans="1:3">
      <c r="A45" s="2291" t="s">
        <v>473</v>
      </c>
      <c r="B45" s="1563" t="s">
        <v>474</v>
      </c>
      <c r="C45" s="1570" t="s">
        <v>261</v>
      </c>
    </row>
    <row r="46" spans="1:3">
      <c r="A46" s="2289"/>
      <c r="B46" s="1565" t="s">
        <v>475</v>
      </c>
      <c r="C46" s="1566" t="s">
        <v>960</v>
      </c>
    </row>
    <row r="47" spans="1:3" ht="16.8" thickBot="1">
      <c r="A47" s="2290"/>
      <c r="B47" s="1571" t="s">
        <v>477</v>
      </c>
      <c r="C47" s="1572" t="s">
        <v>960</v>
      </c>
    </row>
    <row r="48" spans="1:3">
      <c r="A48" s="2289" t="s">
        <v>479</v>
      </c>
      <c r="B48" s="1080" t="s">
        <v>480</v>
      </c>
      <c r="C48" s="1574" t="s">
        <v>263</v>
      </c>
    </row>
    <row r="49" spans="1:3">
      <c r="A49" s="2289"/>
      <c r="B49" s="1565" t="s">
        <v>481</v>
      </c>
      <c r="C49" s="1566" t="s">
        <v>3159</v>
      </c>
    </row>
    <row r="50" spans="1:3">
      <c r="A50" s="2289"/>
      <c r="B50" s="1565" t="s">
        <v>483</v>
      </c>
      <c r="C50" s="1566" t="s">
        <v>3160</v>
      </c>
    </row>
    <row r="51" spans="1:3">
      <c r="A51" s="2289"/>
      <c r="B51" s="1565" t="s">
        <v>485</v>
      </c>
      <c r="C51" s="1566" t="s">
        <v>486</v>
      </c>
    </row>
    <row r="52" spans="1:3" ht="97.2">
      <c r="A52" s="2289"/>
      <c r="B52" s="1565" t="s">
        <v>487</v>
      </c>
      <c r="C52" s="1566" t="s">
        <v>3161</v>
      </c>
    </row>
    <row r="53" spans="1:3" ht="32.4">
      <c r="A53" s="2289"/>
      <c r="B53" s="1565" t="s">
        <v>489</v>
      </c>
      <c r="C53" s="1566" t="s">
        <v>3162</v>
      </c>
    </row>
    <row r="54" spans="1:3" ht="178.2">
      <c r="A54" s="2289"/>
      <c r="B54" s="1565" t="s">
        <v>491</v>
      </c>
      <c r="C54" s="1566" t="s">
        <v>3163</v>
      </c>
    </row>
    <row r="55" spans="1:3">
      <c r="A55" s="2289"/>
      <c r="B55" s="1565" t="s">
        <v>493</v>
      </c>
      <c r="C55" s="1566" t="s">
        <v>3164</v>
      </c>
    </row>
    <row r="56" spans="1:3">
      <c r="A56" s="2289"/>
      <c r="B56" s="1565" t="s">
        <v>495</v>
      </c>
      <c r="C56" s="1566" t="s">
        <v>2443</v>
      </c>
    </row>
    <row r="57" spans="1:3">
      <c r="A57" s="2289"/>
      <c r="B57" s="1565" t="s">
        <v>496</v>
      </c>
      <c r="C57" s="1566" t="s">
        <v>251</v>
      </c>
    </row>
    <row r="58" spans="1:3">
      <c r="A58" s="2289"/>
      <c r="B58" s="1565" t="s">
        <v>497</v>
      </c>
      <c r="C58" s="1566" t="s">
        <v>251</v>
      </c>
    </row>
    <row r="59" spans="1:3">
      <c r="A59" s="2289"/>
      <c r="B59" s="1565" t="s">
        <v>498</v>
      </c>
      <c r="C59" s="1566" t="s">
        <v>3164</v>
      </c>
    </row>
    <row r="60" spans="1:3">
      <c r="A60" s="2289"/>
      <c r="B60" s="1565" t="s">
        <v>499</v>
      </c>
      <c r="C60" s="1566" t="s">
        <v>251</v>
      </c>
    </row>
    <row r="61" spans="1:3">
      <c r="A61" s="2289"/>
      <c r="B61" s="1565" t="s">
        <v>500</v>
      </c>
      <c r="C61" s="1566" t="s">
        <v>251</v>
      </c>
    </row>
    <row r="62" spans="1:3">
      <c r="A62" s="2289"/>
      <c r="B62" s="1565" t="s">
        <v>502</v>
      </c>
      <c r="C62" s="1566" t="s">
        <v>251</v>
      </c>
    </row>
    <row r="63" spans="1:3">
      <c r="A63" s="2289"/>
      <c r="B63" s="1565" t="s">
        <v>504</v>
      </c>
      <c r="C63" s="1566" t="s">
        <v>251</v>
      </c>
    </row>
    <row r="64" spans="1:3">
      <c r="A64" s="2289"/>
      <c r="B64" s="1565" t="s">
        <v>506</v>
      </c>
      <c r="C64" s="1566" t="s">
        <v>251</v>
      </c>
    </row>
    <row r="65" spans="1:3">
      <c r="A65" s="2289"/>
      <c r="B65" s="1565" t="s">
        <v>508</v>
      </c>
      <c r="C65" s="1566" t="s">
        <v>261</v>
      </c>
    </row>
    <row r="66" spans="1:3">
      <c r="A66" s="2289"/>
      <c r="B66" s="1565" t="s">
        <v>509</v>
      </c>
      <c r="C66" s="1566" t="s">
        <v>960</v>
      </c>
    </row>
    <row r="67" spans="1:3">
      <c r="A67" s="2289"/>
      <c r="B67" s="1565" t="s">
        <v>511</v>
      </c>
      <c r="C67" s="1566" t="s">
        <v>251</v>
      </c>
    </row>
    <row r="68" spans="1:3" ht="16.8" thickBot="1">
      <c r="A68" s="2290"/>
      <c r="B68" s="1571" t="s">
        <v>513</v>
      </c>
      <c r="C68" s="1572" t="s">
        <v>251</v>
      </c>
    </row>
    <row r="69" spans="1:3">
      <c r="A69" s="2291" t="s">
        <v>515</v>
      </c>
      <c r="B69" s="1563" t="s">
        <v>516</v>
      </c>
      <c r="C69" s="1564" t="s">
        <v>263</v>
      </c>
    </row>
    <row r="70" spans="1:3">
      <c r="A70" s="2289"/>
      <c r="B70" s="1565" t="s">
        <v>517</v>
      </c>
      <c r="C70" s="1566" t="s">
        <v>2977</v>
      </c>
    </row>
    <row r="71" spans="1:3">
      <c r="A71" s="2289"/>
      <c r="B71" s="1565" t="s">
        <v>518</v>
      </c>
      <c r="C71" s="1566" t="s">
        <v>457</v>
      </c>
    </row>
    <row r="72" spans="1:3">
      <c r="A72" s="2289"/>
      <c r="B72" s="1565" t="s">
        <v>519</v>
      </c>
      <c r="C72" s="1566" t="s">
        <v>457</v>
      </c>
    </row>
    <row r="73" spans="1:3" ht="129.6">
      <c r="A73" s="2289"/>
      <c r="B73" s="1565" t="s">
        <v>520</v>
      </c>
      <c r="C73" s="1566" t="s">
        <v>3165</v>
      </c>
    </row>
    <row r="74" spans="1:3">
      <c r="A74" s="2289"/>
      <c r="B74" s="1565" t="s">
        <v>522</v>
      </c>
      <c r="C74" s="1566" t="s">
        <v>3166</v>
      </c>
    </row>
    <row r="75" spans="1:3" ht="97.2">
      <c r="A75" s="2289"/>
      <c r="B75" s="1565" t="s">
        <v>523</v>
      </c>
      <c r="C75" s="1566" t="s">
        <v>3167</v>
      </c>
    </row>
    <row r="76" spans="1:3">
      <c r="A76" s="2289"/>
      <c r="B76" s="1565" t="s">
        <v>524</v>
      </c>
      <c r="C76" s="1566" t="s">
        <v>361</v>
      </c>
    </row>
    <row r="77" spans="1:3" ht="81.599999999999994" thickBot="1">
      <c r="A77" s="2290"/>
      <c r="B77" s="1571" t="s">
        <v>525</v>
      </c>
      <c r="C77" s="1572" t="s">
        <v>827</v>
      </c>
    </row>
    <row r="78" spans="1:3" ht="64.8">
      <c r="A78" s="2291" t="s">
        <v>527</v>
      </c>
      <c r="B78" s="1563" t="s">
        <v>528</v>
      </c>
      <c r="C78" s="1564" t="s">
        <v>3168</v>
      </c>
    </row>
    <row r="79" spans="1:3" ht="145.80000000000001">
      <c r="A79" s="2289"/>
      <c r="B79" s="1565" t="s">
        <v>530</v>
      </c>
      <c r="C79" s="1566" t="s">
        <v>3169</v>
      </c>
    </row>
    <row r="80" spans="1:3">
      <c r="A80" s="2289"/>
      <c r="B80" s="1565" t="s">
        <v>531</v>
      </c>
      <c r="C80" s="1566" t="s">
        <v>3170</v>
      </c>
    </row>
    <row r="81" spans="1:3">
      <c r="A81" s="2289"/>
      <c r="B81" s="1565" t="s">
        <v>533</v>
      </c>
      <c r="C81" s="1566" t="s">
        <v>3171</v>
      </c>
    </row>
    <row r="82" spans="1:3" ht="64.8">
      <c r="A82" s="2289"/>
      <c r="B82" s="1565" t="s">
        <v>535</v>
      </c>
      <c r="C82" s="1566" t="s">
        <v>3172</v>
      </c>
    </row>
    <row r="83" spans="1:3">
      <c r="A83" s="2289"/>
      <c r="B83" s="1565" t="s">
        <v>537</v>
      </c>
      <c r="C83" s="1566" t="s">
        <v>261</v>
      </c>
    </row>
    <row r="84" spans="1:3">
      <c r="A84" s="2289"/>
      <c r="B84" s="1565" t="s">
        <v>509</v>
      </c>
      <c r="C84" s="1566" t="s">
        <v>251</v>
      </c>
    </row>
    <row r="85" spans="1:3">
      <c r="A85" s="2289"/>
      <c r="B85" s="1565" t="s">
        <v>511</v>
      </c>
      <c r="C85" s="1566" t="s">
        <v>251</v>
      </c>
    </row>
    <row r="86" spans="1:3">
      <c r="A86" s="2289"/>
      <c r="B86" s="1565" t="s">
        <v>538</v>
      </c>
      <c r="C86" s="1566" t="s">
        <v>251</v>
      </c>
    </row>
    <row r="87" spans="1:3">
      <c r="A87" s="2289"/>
      <c r="B87" s="1565" t="s">
        <v>539</v>
      </c>
      <c r="C87" s="1566"/>
    </row>
    <row r="88" spans="1:3">
      <c r="A88" s="2289"/>
      <c r="B88" s="1565" t="s">
        <v>540</v>
      </c>
      <c r="C88" s="1566" t="s">
        <v>261</v>
      </c>
    </row>
    <row r="89" spans="1:3">
      <c r="A89" s="2289"/>
      <c r="B89" s="1565" t="s">
        <v>541</v>
      </c>
      <c r="C89" s="1566" t="s">
        <v>251</v>
      </c>
    </row>
    <row r="90" spans="1:3">
      <c r="A90" s="2289"/>
      <c r="B90" s="1565" t="s">
        <v>542</v>
      </c>
      <c r="C90" s="1566" t="s">
        <v>960</v>
      </c>
    </row>
    <row r="91" spans="1:3">
      <c r="A91" s="2289"/>
      <c r="B91" s="1565" t="s">
        <v>543</v>
      </c>
      <c r="C91" s="1566" t="s">
        <v>251</v>
      </c>
    </row>
    <row r="92" spans="1:3" ht="16.8" thickBot="1">
      <c r="A92" s="2290"/>
      <c r="B92" s="1571" t="s">
        <v>544</v>
      </c>
      <c r="C92" s="1572" t="s">
        <v>251</v>
      </c>
    </row>
    <row r="93" spans="1:3" ht="64.8">
      <c r="A93" s="2291" t="s">
        <v>545</v>
      </c>
      <c r="B93" s="1563" t="s">
        <v>546</v>
      </c>
      <c r="C93" s="1564" t="s">
        <v>3173</v>
      </c>
    </row>
    <row r="94" spans="1:3" ht="32.4">
      <c r="A94" s="2289"/>
      <c r="B94" s="1565" t="s">
        <v>548</v>
      </c>
      <c r="C94" s="1566" t="s">
        <v>989</v>
      </c>
    </row>
    <row r="95" spans="1:3">
      <c r="A95" s="2289"/>
      <c r="B95" s="1565" t="s">
        <v>550</v>
      </c>
      <c r="C95" s="1566" t="s">
        <v>251</v>
      </c>
    </row>
    <row r="96" spans="1:3" ht="64.8">
      <c r="A96" s="2289"/>
      <c r="B96" s="1565" t="s">
        <v>551</v>
      </c>
      <c r="C96" s="1566" t="s">
        <v>834</v>
      </c>
    </row>
    <row r="97" spans="1:3" ht="48.6">
      <c r="A97" s="2289"/>
      <c r="B97" s="1565" t="s">
        <v>553</v>
      </c>
      <c r="C97" s="1566" t="s">
        <v>1111</v>
      </c>
    </row>
    <row r="98" spans="1:3" ht="48.6">
      <c r="A98" s="2289"/>
      <c r="B98" s="1565" t="s">
        <v>555</v>
      </c>
      <c r="C98" s="1566" t="s">
        <v>3174</v>
      </c>
    </row>
    <row r="99" spans="1:3" ht="32.4">
      <c r="A99" s="2289"/>
      <c r="B99" s="1565" t="s">
        <v>557</v>
      </c>
      <c r="C99" s="1566" t="s">
        <v>960</v>
      </c>
    </row>
    <row r="100" spans="1:3">
      <c r="A100" s="2289"/>
      <c r="B100" s="1565" t="s">
        <v>602</v>
      </c>
      <c r="C100" s="1566" t="s">
        <v>251</v>
      </c>
    </row>
    <row r="101" spans="1:3">
      <c r="A101" s="2289"/>
      <c r="B101" s="1565" t="s">
        <v>559</v>
      </c>
      <c r="C101" s="1566" t="s">
        <v>251</v>
      </c>
    </row>
    <row r="102" spans="1:3" ht="16.8" thickBot="1">
      <c r="A102" s="2290"/>
      <c r="B102" s="1573" t="s">
        <v>560</v>
      </c>
      <c r="C102" s="1081" t="s">
        <v>251</v>
      </c>
    </row>
    <row r="103" spans="1:3" ht="48.6">
      <c r="A103" s="2292" t="s">
        <v>561</v>
      </c>
      <c r="B103" s="1565" t="s">
        <v>562</v>
      </c>
      <c r="C103" s="1575" t="s">
        <v>3175</v>
      </c>
    </row>
    <row r="104" spans="1:3">
      <c r="A104" s="2292"/>
      <c r="B104" s="1565" t="s">
        <v>564</v>
      </c>
      <c r="C104" s="1568">
        <v>1.31</v>
      </c>
    </row>
    <row r="105" spans="1:3">
      <c r="A105" s="2292"/>
      <c r="B105" s="1565" t="s">
        <v>565</v>
      </c>
      <c r="C105" s="1576">
        <v>149.07</v>
      </c>
    </row>
    <row r="106" spans="1:3">
      <c r="A106" s="2292"/>
      <c r="B106" s="1565" t="s">
        <v>566</v>
      </c>
      <c r="C106" s="1566" t="s">
        <v>3176</v>
      </c>
    </row>
    <row r="107" spans="1:3" ht="16.8" thickBot="1">
      <c r="A107" s="2293"/>
      <c r="B107" s="1082" t="s">
        <v>568</v>
      </c>
      <c r="C107" s="1572" t="s">
        <v>251</v>
      </c>
    </row>
    <row r="108" spans="1:3" s="135" customFormat="1" ht="194.4">
      <c r="A108" s="1825" t="s">
        <v>410</v>
      </c>
      <c r="B108" s="1143" t="s">
        <v>411</v>
      </c>
      <c r="C108" s="1144" t="s">
        <v>3177</v>
      </c>
    </row>
    <row r="109" spans="1:3" s="135" customFormat="1" ht="254.1" customHeight="1" thickBot="1">
      <c r="A109" s="1826"/>
      <c r="B109" s="1145" t="s">
        <v>413</v>
      </c>
      <c r="C109" s="1146" t="s">
        <v>3178</v>
      </c>
    </row>
    <row r="110" spans="1:3" ht="16.8" thickBot="1">
      <c r="A110" s="2294" t="s">
        <v>570</v>
      </c>
      <c r="B110" s="2295"/>
      <c r="C110" s="1577" t="s">
        <v>960</v>
      </c>
    </row>
    <row r="111" spans="1:3" ht="235.5" customHeight="1">
      <c r="A111" s="2287" t="s">
        <v>416</v>
      </c>
      <c r="B111" s="2288"/>
      <c r="C111" s="228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532">
        <v>45460</v>
      </c>
    </row>
    <row r="3" spans="1:3">
      <c r="A3" s="2196" t="s">
        <v>609</v>
      </c>
      <c r="B3" s="1498" t="s">
        <v>610</v>
      </c>
      <c r="C3" s="1048" t="s">
        <v>3179</v>
      </c>
    </row>
    <row r="4" spans="1:3">
      <c r="A4" s="1866"/>
      <c r="B4" s="1499" t="s">
        <v>612</v>
      </c>
      <c r="C4" s="144" t="s">
        <v>3180</v>
      </c>
    </row>
    <row r="5" spans="1:3">
      <c r="A5" s="1866"/>
      <c r="B5" s="1499" t="s">
        <v>424</v>
      </c>
      <c r="C5" s="98" t="s">
        <v>414</v>
      </c>
    </row>
    <row r="6" spans="1:3">
      <c r="A6" s="1866"/>
      <c r="B6" s="1499" t="s">
        <v>252</v>
      </c>
      <c r="C6" s="223" t="s">
        <v>3181</v>
      </c>
    </row>
    <row r="7" spans="1:3">
      <c r="A7" s="1866"/>
      <c r="B7" s="1499" t="s">
        <v>426</v>
      </c>
      <c r="C7" s="358">
        <v>43784</v>
      </c>
    </row>
    <row r="8" spans="1:3">
      <c r="A8" s="1866"/>
      <c r="B8" s="1499" t="s">
        <v>428</v>
      </c>
      <c r="C8" s="379">
        <v>40632205996</v>
      </c>
    </row>
    <row r="9" spans="1:3">
      <c r="A9" s="1866"/>
      <c r="B9" s="1499" t="s">
        <v>429</v>
      </c>
      <c r="C9" s="380">
        <v>6385043393578</v>
      </c>
    </row>
    <row r="10" spans="1:3">
      <c r="A10" s="1866"/>
      <c r="B10" s="1499" t="s">
        <v>616</v>
      </c>
      <c r="C10" s="223" t="s">
        <v>1579</v>
      </c>
    </row>
    <row r="11" spans="1:3">
      <c r="A11" s="1866"/>
      <c r="B11" s="1499" t="s">
        <v>618</v>
      </c>
      <c r="C11" s="223" t="s">
        <v>261</v>
      </c>
    </row>
    <row r="12" spans="1:3">
      <c r="A12" s="1866"/>
      <c r="B12" s="1499" t="s">
        <v>619</v>
      </c>
      <c r="C12" s="223" t="s">
        <v>263</v>
      </c>
    </row>
    <row r="13" spans="1:3">
      <c r="A13" s="1866"/>
      <c r="B13" s="1499" t="s">
        <v>620</v>
      </c>
      <c r="C13" s="382" t="s">
        <v>1155</v>
      </c>
    </row>
    <row r="14" spans="1:3">
      <c r="A14" s="1866"/>
      <c r="B14" s="1499" t="s">
        <v>621</v>
      </c>
      <c r="C14" s="223" t="s">
        <v>261</v>
      </c>
    </row>
    <row r="15" spans="1:3">
      <c r="A15" s="1866"/>
      <c r="B15" s="1499" t="s">
        <v>622</v>
      </c>
      <c r="C15" s="223" t="s">
        <v>414</v>
      </c>
    </row>
    <row r="16" spans="1:3">
      <c r="A16" s="1866"/>
      <c r="B16" s="1499" t="s">
        <v>623</v>
      </c>
      <c r="C16" s="223" t="s">
        <v>414</v>
      </c>
    </row>
    <row r="17" spans="1:3" ht="48.6">
      <c r="A17" s="1866"/>
      <c r="B17" s="1499" t="s">
        <v>624</v>
      </c>
      <c r="C17" s="223" t="s">
        <v>2529</v>
      </c>
    </row>
    <row r="18" spans="1:3" ht="32.4">
      <c r="A18" s="1866"/>
      <c r="B18" s="1499" t="s">
        <v>270</v>
      </c>
      <c r="C18" s="223" t="s">
        <v>271</v>
      </c>
    </row>
    <row r="19" spans="1:3">
      <c r="A19" s="1866"/>
      <c r="B19" s="1499" t="s">
        <v>626</v>
      </c>
      <c r="C19" s="223" t="s">
        <v>414</v>
      </c>
    </row>
    <row r="20" spans="1:3" ht="32.4">
      <c r="A20" s="1866"/>
      <c r="B20" s="1499" t="s">
        <v>627</v>
      </c>
      <c r="C20" s="223" t="s">
        <v>261</v>
      </c>
    </row>
    <row r="21" spans="1:3">
      <c r="A21" s="1866"/>
      <c r="B21" s="1499" t="s">
        <v>628</v>
      </c>
      <c r="C21" s="223" t="s">
        <v>414</v>
      </c>
    </row>
    <row r="22" spans="1:3">
      <c r="A22" s="1866"/>
      <c r="B22" s="1499" t="s">
        <v>629</v>
      </c>
      <c r="C22" s="223" t="s">
        <v>414</v>
      </c>
    </row>
    <row r="23" spans="1:3">
      <c r="A23" s="1866"/>
      <c r="B23" s="1499" t="s">
        <v>630</v>
      </c>
      <c r="C23" s="223" t="s">
        <v>414</v>
      </c>
    </row>
    <row r="24" spans="1:3">
      <c r="A24" s="1866"/>
      <c r="B24" s="1499" t="s">
        <v>631</v>
      </c>
      <c r="C24" s="223" t="s">
        <v>414</v>
      </c>
    </row>
    <row r="25" spans="1:3">
      <c r="A25" s="1866"/>
      <c r="B25" s="1499" t="s">
        <v>632</v>
      </c>
      <c r="C25" s="223" t="s">
        <v>817</v>
      </c>
    </row>
    <row r="26" spans="1:3">
      <c r="A26" s="1866"/>
      <c r="B26" s="1499" t="s">
        <v>633</v>
      </c>
      <c r="C26" s="223" t="s">
        <v>414</v>
      </c>
    </row>
    <row r="27" spans="1:3">
      <c r="A27" s="1866"/>
      <c r="B27" s="1499" t="s">
        <v>634</v>
      </c>
      <c r="C27" s="223" t="s">
        <v>283</v>
      </c>
    </row>
    <row r="28" spans="1:3">
      <c r="A28" s="1866"/>
      <c r="B28" s="1499" t="s">
        <v>635</v>
      </c>
      <c r="C28" s="223" t="s">
        <v>285</v>
      </c>
    </row>
    <row r="29" spans="1:3">
      <c r="A29" s="1866"/>
      <c r="B29" s="1499" t="s">
        <v>636</v>
      </c>
      <c r="C29" s="223" t="s">
        <v>414</v>
      </c>
    </row>
    <row r="30" spans="1:3" ht="32.4">
      <c r="A30" s="1866"/>
      <c r="B30" s="1499" t="s">
        <v>638</v>
      </c>
      <c r="C30" s="223" t="s">
        <v>1246</v>
      </c>
    </row>
    <row r="31" spans="1:3" ht="32.4">
      <c r="A31" s="1866"/>
      <c r="B31" s="1499" t="s">
        <v>639</v>
      </c>
      <c r="C31" s="223" t="s">
        <v>3182</v>
      </c>
    </row>
    <row r="32" spans="1:3" ht="33" thickBot="1">
      <c r="A32" s="1867"/>
      <c r="B32" s="4" t="s">
        <v>641</v>
      </c>
      <c r="C32" s="144" t="s">
        <v>414</v>
      </c>
    </row>
    <row r="33" spans="1:3">
      <c r="A33" s="2191" t="s">
        <v>642</v>
      </c>
      <c r="B33" s="1498" t="s">
        <v>643</v>
      </c>
      <c r="C33" s="1538" t="s">
        <v>3181</v>
      </c>
    </row>
    <row r="34" spans="1:3">
      <c r="A34" s="1855"/>
      <c r="B34" s="1499" t="s">
        <v>644</v>
      </c>
      <c r="C34" s="223" t="s">
        <v>3183</v>
      </c>
    </row>
    <row r="35" spans="1:3">
      <c r="A35" s="1855"/>
      <c r="B35" s="1499" t="s">
        <v>646</v>
      </c>
      <c r="C35" s="223" t="s">
        <v>298</v>
      </c>
    </row>
    <row r="36" spans="1:3">
      <c r="A36" s="1855"/>
      <c r="B36" s="1499" t="s">
        <v>647</v>
      </c>
      <c r="C36" s="223" t="s">
        <v>414</v>
      </c>
    </row>
    <row r="37" spans="1:3">
      <c r="A37" s="1855"/>
      <c r="B37" s="1499" t="s">
        <v>648</v>
      </c>
      <c r="C37" s="223" t="s">
        <v>414</v>
      </c>
    </row>
    <row r="38" spans="1:3" ht="16.8" thickBot="1">
      <c r="A38" s="1856"/>
      <c r="B38" s="1117" t="s">
        <v>649</v>
      </c>
      <c r="C38" s="144" t="s">
        <v>263</v>
      </c>
    </row>
    <row r="39" spans="1:3">
      <c r="A39" s="2191" t="s">
        <v>650</v>
      </c>
      <c r="B39" s="1498" t="s">
        <v>651</v>
      </c>
      <c r="C39" s="1538" t="s">
        <v>261</v>
      </c>
    </row>
    <row r="40" spans="1:3">
      <c r="A40" s="1855"/>
      <c r="B40" s="1499" t="s">
        <v>652</v>
      </c>
      <c r="C40" s="223" t="s">
        <v>414</v>
      </c>
    </row>
    <row r="41" spans="1:3">
      <c r="A41" s="1855"/>
      <c r="B41" s="1499" t="s">
        <v>653</v>
      </c>
      <c r="C41" s="223" t="s">
        <v>414</v>
      </c>
    </row>
    <row r="42" spans="1:3">
      <c r="A42" s="1855"/>
      <c r="B42" s="1499" t="s">
        <v>654</v>
      </c>
      <c r="C42" s="223" t="s">
        <v>414</v>
      </c>
    </row>
    <row r="43" spans="1:3">
      <c r="A43" s="1855"/>
      <c r="B43" s="1499" t="s">
        <v>655</v>
      </c>
      <c r="C43" s="223" t="s">
        <v>414</v>
      </c>
    </row>
    <row r="44" spans="1:3" ht="16.8" thickBot="1">
      <c r="A44" s="1856"/>
      <c r="B44" s="1373" t="s">
        <v>656</v>
      </c>
      <c r="C44" s="144" t="s">
        <v>414</v>
      </c>
    </row>
    <row r="45" spans="1:3">
      <c r="A45" s="2191" t="s">
        <v>657</v>
      </c>
      <c r="B45" s="1498" t="s">
        <v>658</v>
      </c>
      <c r="C45" s="1538" t="s">
        <v>263</v>
      </c>
    </row>
    <row r="46" spans="1:3">
      <c r="A46" s="1855"/>
      <c r="B46" s="1499" t="s">
        <v>659</v>
      </c>
      <c r="C46" s="223" t="s">
        <v>3184</v>
      </c>
    </row>
    <row r="47" spans="1:3" ht="16.8" thickBot="1">
      <c r="A47" s="1856"/>
      <c r="B47" s="1117" t="s">
        <v>660</v>
      </c>
      <c r="C47" s="144" t="s">
        <v>3185</v>
      </c>
    </row>
    <row r="48" spans="1:3">
      <c r="A48" s="1855" t="s">
        <v>316</v>
      </c>
      <c r="B48" s="4" t="s">
        <v>661</v>
      </c>
      <c r="C48" s="1538" t="s">
        <v>263</v>
      </c>
    </row>
    <row r="49" spans="1:3">
      <c r="A49" s="1855"/>
      <c r="B49" s="1499" t="s">
        <v>662</v>
      </c>
      <c r="C49" s="223" t="s">
        <v>3186</v>
      </c>
    </row>
    <row r="50" spans="1:3">
      <c r="A50" s="1855"/>
      <c r="B50" s="1499" t="s">
        <v>664</v>
      </c>
      <c r="C50" s="223" t="s">
        <v>3187</v>
      </c>
    </row>
    <row r="51" spans="1:3">
      <c r="A51" s="1855"/>
      <c r="B51" s="1499" t="s">
        <v>666</v>
      </c>
      <c r="C51" s="223" t="s">
        <v>323</v>
      </c>
    </row>
    <row r="52" spans="1:3" ht="32.4">
      <c r="A52" s="1855"/>
      <c r="B52" s="1499" t="s">
        <v>668</v>
      </c>
      <c r="C52" s="223" t="s">
        <v>3188</v>
      </c>
    </row>
    <row r="53" spans="1:3" ht="97.2">
      <c r="A53" s="1855"/>
      <c r="B53" s="1499" t="s">
        <v>670</v>
      </c>
      <c r="C53" s="223" t="s">
        <v>2127</v>
      </c>
    </row>
    <row r="54" spans="1:3" ht="48.6">
      <c r="A54" s="1855"/>
      <c r="B54" s="1499" t="s">
        <v>672</v>
      </c>
      <c r="C54" s="223" t="s">
        <v>329</v>
      </c>
    </row>
    <row r="55" spans="1:3">
      <c r="A55" s="1855"/>
      <c r="B55" s="1499" t="s">
        <v>673</v>
      </c>
      <c r="C55" s="223" t="s">
        <v>674</v>
      </c>
    </row>
    <row r="56" spans="1:3">
      <c r="A56" s="1855"/>
      <c r="B56" s="1499" t="s">
        <v>675</v>
      </c>
      <c r="C56" s="223" t="s">
        <v>2240</v>
      </c>
    </row>
    <row r="57" spans="1:3">
      <c r="A57" s="1855"/>
      <c r="B57" s="1499" t="s">
        <v>676</v>
      </c>
      <c r="C57" s="223" t="s">
        <v>414</v>
      </c>
    </row>
    <row r="58" spans="1:3">
      <c r="A58" s="1855"/>
      <c r="B58" s="1499" t="s">
        <v>677</v>
      </c>
      <c r="C58" s="144" t="s">
        <v>414</v>
      </c>
    </row>
    <row r="59" spans="1:3">
      <c r="A59" s="1855"/>
      <c r="B59" s="1499" t="s">
        <v>678</v>
      </c>
      <c r="C59" s="381" t="s">
        <v>3189</v>
      </c>
    </row>
    <row r="60" spans="1:3" ht="32.4">
      <c r="A60" s="1855"/>
      <c r="B60" s="1499" t="s">
        <v>680</v>
      </c>
      <c r="C60" s="223" t="s">
        <v>3190</v>
      </c>
    </row>
    <row r="61" spans="1:3" ht="32.4">
      <c r="A61" s="1855"/>
      <c r="B61" s="1499" t="s">
        <v>682</v>
      </c>
      <c r="C61" s="223" t="s">
        <v>3191</v>
      </c>
    </row>
    <row r="62" spans="1:3">
      <c r="A62" s="1855"/>
      <c r="B62" s="1499" t="s">
        <v>684</v>
      </c>
      <c r="C62" s="223" t="s">
        <v>3192</v>
      </c>
    </row>
    <row r="63" spans="1:3">
      <c r="A63" s="1855"/>
      <c r="B63" s="1499" t="s">
        <v>686</v>
      </c>
      <c r="C63" s="382" t="s">
        <v>3193</v>
      </c>
    </row>
    <row r="64" spans="1:3" ht="32.4">
      <c r="A64" s="1855"/>
      <c r="B64" s="1499" t="s">
        <v>687</v>
      </c>
      <c r="C64" s="382" t="s">
        <v>3194</v>
      </c>
    </row>
    <row r="65" spans="1:3">
      <c r="A65" s="1855"/>
      <c r="B65" s="1499" t="s">
        <v>688</v>
      </c>
      <c r="C65" s="223" t="s">
        <v>261</v>
      </c>
    </row>
    <row r="66" spans="1:3">
      <c r="A66" s="1855"/>
      <c r="B66" s="1499" t="s">
        <v>689</v>
      </c>
      <c r="C66" s="223" t="s">
        <v>414</v>
      </c>
    </row>
    <row r="67" spans="1:3">
      <c r="A67" s="1855"/>
      <c r="B67" s="1499" t="s">
        <v>690</v>
      </c>
      <c r="C67" s="223" t="s">
        <v>414</v>
      </c>
    </row>
    <row r="68" spans="1:3" ht="16.8" thickBot="1">
      <c r="A68" s="1856"/>
      <c r="B68" s="1117" t="s">
        <v>691</v>
      </c>
      <c r="C68" s="144" t="s">
        <v>414</v>
      </c>
    </row>
    <row r="69" spans="1:3">
      <c r="A69" s="2191" t="s">
        <v>693</v>
      </c>
      <c r="B69" s="1498" t="s">
        <v>694</v>
      </c>
      <c r="C69" s="1538" t="s">
        <v>263</v>
      </c>
    </row>
    <row r="70" spans="1:3">
      <c r="A70" s="1855"/>
      <c r="B70" s="1499" t="s">
        <v>695</v>
      </c>
      <c r="C70" s="223" t="s">
        <v>353</v>
      </c>
    </row>
    <row r="71" spans="1:3">
      <c r="A71" s="1855"/>
      <c r="B71" s="1499" t="s">
        <v>696</v>
      </c>
      <c r="C71" s="223" t="s">
        <v>414</v>
      </c>
    </row>
    <row r="72" spans="1:3">
      <c r="A72" s="1855"/>
      <c r="B72" s="1499" t="s">
        <v>697</v>
      </c>
      <c r="C72" s="223" t="s">
        <v>414</v>
      </c>
    </row>
    <row r="73" spans="1:3" ht="64.8">
      <c r="A73" s="1855"/>
      <c r="B73" s="1499" t="s">
        <v>698</v>
      </c>
      <c r="C73" s="223" t="s">
        <v>1910</v>
      </c>
    </row>
    <row r="74" spans="1:3">
      <c r="A74" s="1855"/>
      <c r="B74" s="1499" t="s">
        <v>699</v>
      </c>
      <c r="C74" s="223" t="s">
        <v>285</v>
      </c>
    </row>
    <row r="75" spans="1:3">
      <c r="A75" s="1855"/>
      <c r="B75" s="1499" t="s">
        <v>700</v>
      </c>
      <c r="C75" s="223" t="s">
        <v>263</v>
      </c>
    </row>
    <row r="76" spans="1:3">
      <c r="A76" s="1855"/>
      <c r="B76" s="1499" t="s">
        <v>701</v>
      </c>
      <c r="C76" s="223" t="s">
        <v>361</v>
      </c>
    </row>
    <row r="77" spans="1:3" ht="81.599999999999994" thickBot="1">
      <c r="A77" s="1856"/>
      <c r="B77" s="1117" t="s">
        <v>702</v>
      </c>
      <c r="C77" s="144" t="s">
        <v>592</v>
      </c>
    </row>
    <row r="78" spans="1:3">
      <c r="A78" s="2191" t="s">
        <v>703</v>
      </c>
      <c r="B78" s="1498" t="s">
        <v>704</v>
      </c>
      <c r="C78" s="383" t="s">
        <v>3195</v>
      </c>
    </row>
    <row r="79" spans="1:3">
      <c r="A79" s="1855"/>
      <c r="B79" s="1499" t="s">
        <v>706</v>
      </c>
      <c r="C79" s="223" t="s">
        <v>368</v>
      </c>
    </row>
    <row r="80" spans="1:3">
      <c r="A80" s="1855"/>
      <c r="B80" s="1499" t="s">
        <v>708</v>
      </c>
      <c r="C80" s="223" t="s">
        <v>1174</v>
      </c>
    </row>
    <row r="81" spans="1:3">
      <c r="A81" s="1855"/>
      <c r="B81" s="1499" t="s">
        <v>710</v>
      </c>
      <c r="C81" s="223" t="s">
        <v>1053</v>
      </c>
    </row>
    <row r="82" spans="1:3" ht="129.6">
      <c r="A82" s="1855"/>
      <c r="B82" s="1499" t="s">
        <v>711</v>
      </c>
      <c r="C82" s="223" t="s">
        <v>3196</v>
      </c>
    </row>
    <row r="83" spans="1:3">
      <c r="A83" s="1855"/>
      <c r="B83" s="1499" t="s">
        <v>713</v>
      </c>
      <c r="C83" s="223" t="s">
        <v>261</v>
      </c>
    </row>
    <row r="84" spans="1:3">
      <c r="A84" s="1855"/>
      <c r="B84" s="1499" t="s">
        <v>689</v>
      </c>
      <c r="C84" s="223" t="s">
        <v>414</v>
      </c>
    </row>
    <row r="85" spans="1:3">
      <c r="A85" s="1855"/>
      <c r="B85" s="1499" t="s">
        <v>690</v>
      </c>
      <c r="C85" s="223" t="s">
        <v>414</v>
      </c>
    </row>
    <row r="86" spans="1:3">
      <c r="A86" s="1855"/>
      <c r="B86" s="1499" t="s">
        <v>714</v>
      </c>
      <c r="C86" s="223" t="s">
        <v>414</v>
      </c>
    </row>
    <row r="87" spans="1:3">
      <c r="A87" s="1855"/>
      <c r="B87" s="1499" t="s">
        <v>715</v>
      </c>
      <c r="C87" s="223"/>
    </row>
    <row r="88" spans="1:3">
      <c r="A88" s="1855"/>
      <c r="B88" s="1499" t="s">
        <v>716</v>
      </c>
      <c r="C88" s="223" t="s">
        <v>261</v>
      </c>
    </row>
    <row r="89" spans="1:3">
      <c r="A89" s="1855"/>
      <c r="B89" s="1499" t="s">
        <v>717</v>
      </c>
      <c r="C89" s="223" t="s">
        <v>414</v>
      </c>
    </row>
    <row r="90" spans="1:3">
      <c r="A90" s="1855"/>
      <c r="B90" s="1499" t="s">
        <v>718</v>
      </c>
      <c r="C90" s="223" t="s">
        <v>414</v>
      </c>
    </row>
    <row r="91" spans="1:3">
      <c r="A91" s="1855"/>
      <c r="B91" s="1499" t="s">
        <v>719</v>
      </c>
      <c r="C91" s="223" t="s">
        <v>414</v>
      </c>
    </row>
    <row r="92" spans="1:3" ht="16.8" thickBot="1">
      <c r="A92" s="1856"/>
      <c r="B92" s="1117" t="s">
        <v>720</v>
      </c>
      <c r="C92" s="144" t="s">
        <v>414</v>
      </c>
    </row>
    <row r="93" spans="1:3" ht="32.4">
      <c r="A93" s="2191" t="s">
        <v>721</v>
      </c>
      <c r="B93" s="1498" t="s">
        <v>722</v>
      </c>
      <c r="C93" s="1538" t="s">
        <v>1451</v>
      </c>
    </row>
    <row r="94" spans="1:3">
      <c r="A94" s="1855"/>
      <c r="B94" s="1499" t="s">
        <v>724</v>
      </c>
      <c r="C94" s="223" t="s">
        <v>1018</v>
      </c>
    </row>
    <row r="95" spans="1:3">
      <c r="A95" s="1855"/>
      <c r="B95" s="1499" t="s">
        <v>725</v>
      </c>
      <c r="C95" s="223" t="s">
        <v>414</v>
      </c>
    </row>
    <row r="96" spans="1:3" ht="32.4">
      <c r="A96" s="1855"/>
      <c r="B96" s="1499" t="s">
        <v>726</v>
      </c>
      <c r="C96" s="223" t="s">
        <v>414</v>
      </c>
    </row>
    <row r="97" spans="1:3">
      <c r="A97" s="1855"/>
      <c r="B97" s="1499" t="s">
        <v>727</v>
      </c>
      <c r="C97" s="223" t="s">
        <v>414</v>
      </c>
    </row>
    <row r="98" spans="1:3" ht="48.6">
      <c r="A98" s="1855"/>
      <c r="B98" s="1499" t="s">
        <v>729</v>
      </c>
      <c r="C98" s="223" t="s">
        <v>3197</v>
      </c>
    </row>
    <row r="99" spans="1:3" ht="32.4">
      <c r="A99" s="1855"/>
      <c r="B99" s="1499" t="s">
        <v>730</v>
      </c>
      <c r="C99" s="223" t="s">
        <v>414</v>
      </c>
    </row>
    <row r="100" spans="1:3">
      <c r="A100" s="1855"/>
      <c r="B100" s="1499" t="s">
        <v>732</v>
      </c>
      <c r="C100" s="223" t="s">
        <v>414</v>
      </c>
    </row>
    <row r="101" spans="1:3">
      <c r="A101" s="1855"/>
      <c r="B101" s="1499" t="s">
        <v>733</v>
      </c>
      <c r="C101" s="223" t="s">
        <v>414</v>
      </c>
    </row>
    <row r="102" spans="1:3" ht="16.8" thickBot="1">
      <c r="A102" s="1856"/>
      <c r="B102" s="1373" t="s">
        <v>734</v>
      </c>
      <c r="C102" s="144" t="s">
        <v>414</v>
      </c>
    </row>
    <row r="103" spans="1:3" ht="32.4">
      <c r="A103" s="1858" t="s">
        <v>402</v>
      </c>
      <c r="B103" s="1499" t="s">
        <v>735</v>
      </c>
      <c r="C103" s="1559" t="s">
        <v>3198</v>
      </c>
    </row>
    <row r="104" spans="1:3">
      <c r="A104" s="1858"/>
      <c r="B104" s="1499" t="s">
        <v>405</v>
      </c>
      <c r="C104" s="388">
        <v>7.94</v>
      </c>
    </row>
    <row r="105" spans="1:3">
      <c r="A105" s="1858"/>
      <c r="B105" s="1499" t="s">
        <v>565</v>
      </c>
      <c r="C105" s="385">
        <v>1250.23</v>
      </c>
    </row>
    <row r="106" spans="1:3">
      <c r="A106" s="1858"/>
      <c r="B106" s="1499" t="s">
        <v>407</v>
      </c>
      <c r="C106" s="386" t="s">
        <v>3199</v>
      </c>
    </row>
    <row r="107" spans="1:3" ht="16.8" thickBot="1">
      <c r="A107" s="1859"/>
      <c r="B107" s="25" t="s">
        <v>409</v>
      </c>
      <c r="C107" s="1578" t="s">
        <v>414</v>
      </c>
    </row>
    <row r="108" spans="1:3" s="135" customFormat="1" ht="324">
      <c r="A108" s="1825" t="s">
        <v>410</v>
      </c>
      <c r="B108" s="1143" t="s">
        <v>411</v>
      </c>
      <c r="C108" s="1144" t="s">
        <v>3200</v>
      </c>
    </row>
    <row r="109" spans="1:3" s="135" customFormat="1" ht="18" customHeight="1" thickBot="1">
      <c r="A109" s="1826"/>
      <c r="B109" s="1145" t="s">
        <v>413</v>
      </c>
      <c r="C109" s="1146" t="s">
        <v>414</v>
      </c>
    </row>
    <row r="110" spans="1:3" ht="16.8" thickBot="1">
      <c r="A110" s="2192" t="s">
        <v>740</v>
      </c>
      <c r="B110" s="2197"/>
      <c r="C110" s="1504" t="s">
        <v>414</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9765625" customWidth="1"/>
    <col min="2" max="2" width="47.59765625" customWidth="1"/>
    <col min="3" max="3" width="47.59765625" style="6" customWidth="1"/>
  </cols>
  <sheetData>
    <row r="1" spans="1:3" ht="20.399999999999999" thickBot="1">
      <c r="A1" s="1903" t="s">
        <v>607</v>
      </c>
      <c r="B1" s="1903"/>
      <c r="C1" s="1903"/>
    </row>
    <row r="2" spans="1:3" ht="18.600000000000001" thickBot="1">
      <c r="A2" s="1904" t="s">
        <v>418</v>
      </c>
      <c r="B2" s="1902"/>
      <c r="C2" s="1532">
        <v>45463</v>
      </c>
    </row>
    <row r="3" spans="1:3">
      <c r="A3" s="1905" t="s">
        <v>419</v>
      </c>
      <c r="B3" s="10" t="s">
        <v>246</v>
      </c>
      <c r="C3" s="366" t="s">
        <v>3201</v>
      </c>
    </row>
    <row r="4" spans="1:3">
      <c r="A4" s="1899"/>
      <c r="B4" s="10" t="s">
        <v>422</v>
      </c>
      <c r="C4" s="29" t="s">
        <v>3202</v>
      </c>
    </row>
    <row r="5" spans="1:3">
      <c r="A5" s="1899"/>
      <c r="B5" s="10" t="s">
        <v>250</v>
      </c>
      <c r="C5" s="29" t="s">
        <v>414</v>
      </c>
    </row>
    <row r="6" spans="1:3">
      <c r="A6" s="1899"/>
      <c r="B6" s="10" t="s">
        <v>252</v>
      </c>
      <c r="C6" s="29" t="s">
        <v>3203</v>
      </c>
    </row>
    <row r="7" spans="1:3">
      <c r="A7" s="1899"/>
      <c r="B7" s="10" t="s">
        <v>254</v>
      </c>
      <c r="C7" s="365" t="s">
        <v>3204</v>
      </c>
    </row>
    <row r="8" spans="1:3">
      <c r="A8" s="1899"/>
      <c r="B8" s="10" t="s">
        <v>256</v>
      </c>
      <c r="C8" s="379">
        <v>9782124984</v>
      </c>
    </row>
    <row r="9" spans="1:3">
      <c r="A9" s="1899"/>
      <c r="B9" s="10" t="s">
        <v>257</v>
      </c>
      <c r="C9" s="380">
        <v>1536674013755</v>
      </c>
    </row>
    <row r="10" spans="1:3">
      <c r="A10" s="1899"/>
      <c r="B10" s="10" t="s">
        <v>430</v>
      </c>
      <c r="C10" s="366" t="s">
        <v>1996</v>
      </c>
    </row>
    <row r="11" spans="1:3">
      <c r="A11" s="1899"/>
      <c r="B11" s="10" t="s">
        <v>432</v>
      </c>
      <c r="C11" s="1579" t="s">
        <v>261</v>
      </c>
    </row>
    <row r="12" spans="1:3">
      <c r="A12" s="1899"/>
      <c r="B12" s="10" t="s">
        <v>433</v>
      </c>
      <c r="C12" s="1579" t="s">
        <v>263</v>
      </c>
    </row>
    <row r="13" spans="1:3">
      <c r="A13" s="1899"/>
      <c r="B13" s="10" t="s">
        <v>434</v>
      </c>
      <c r="C13" s="1579" t="s">
        <v>263</v>
      </c>
    </row>
    <row r="14" spans="1:3">
      <c r="A14" s="1899"/>
      <c r="B14" s="10" t="s">
        <v>435</v>
      </c>
      <c r="C14" s="1579" t="s">
        <v>261</v>
      </c>
    </row>
    <row r="15" spans="1:3">
      <c r="A15" s="1899"/>
      <c r="B15" s="10" t="s">
        <v>436</v>
      </c>
      <c r="C15" s="1579" t="s">
        <v>414</v>
      </c>
    </row>
    <row r="16" spans="1:3">
      <c r="A16" s="1899"/>
      <c r="B16" s="10" t="s">
        <v>437</v>
      </c>
      <c r="C16" s="1579" t="s">
        <v>414</v>
      </c>
    </row>
    <row r="17" spans="1:3" ht="81">
      <c r="A17" s="1899"/>
      <c r="B17" s="10" t="s">
        <v>438</v>
      </c>
      <c r="C17" s="122" t="s">
        <v>3205</v>
      </c>
    </row>
    <row r="18" spans="1:3" ht="32.4">
      <c r="A18" s="1899"/>
      <c r="B18" s="1499" t="s">
        <v>270</v>
      </c>
      <c r="C18" s="94" t="s">
        <v>271</v>
      </c>
    </row>
    <row r="19" spans="1:3">
      <c r="A19" s="1899"/>
      <c r="B19" s="10" t="s">
        <v>440</v>
      </c>
      <c r="C19" s="94" t="s">
        <v>414</v>
      </c>
    </row>
    <row r="20" spans="1:3" ht="32.4">
      <c r="A20" s="1899"/>
      <c r="B20" s="10" t="s">
        <v>921</v>
      </c>
      <c r="C20" s="94" t="s">
        <v>261</v>
      </c>
    </row>
    <row r="21" spans="1:3">
      <c r="A21" s="1899"/>
      <c r="B21" s="10" t="s">
        <v>442</v>
      </c>
      <c r="C21" s="94" t="s">
        <v>414</v>
      </c>
    </row>
    <row r="22" spans="1:3">
      <c r="A22" s="1899"/>
      <c r="B22" s="10" t="s">
        <v>443</v>
      </c>
      <c r="C22" s="94" t="s">
        <v>414</v>
      </c>
    </row>
    <row r="23" spans="1:3">
      <c r="A23" s="1899"/>
      <c r="B23" s="10" t="s">
        <v>444</v>
      </c>
      <c r="C23" s="94" t="s">
        <v>414</v>
      </c>
    </row>
    <row r="24" spans="1:3">
      <c r="A24" s="1899"/>
      <c r="B24" s="10" t="s">
        <v>446</v>
      </c>
      <c r="C24" s="94" t="s">
        <v>251</v>
      </c>
    </row>
    <row r="25" spans="1:3">
      <c r="A25" s="1899"/>
      <c r="B25" s="10" t="s">
        <v>447</v>
      </c>
      <c r="C25" s="94" t="s">
        <v>280</v>
      </c>
    </row>
    <row r="26" spans="1:3">
      <c r="A26" s="1899"/>
      <c r="B26" s="10" t="s">
        <v>448</v>
      </c>
      <c r="C26" s="94" t="s">
        <v>414</v>
      </c>
    </row>
    <row r="27" spans="1:3">
      <c r="A27" s="1899"/>
      <c r="B27" s="10" t="s">
        <v>449</v>
      </c>
      <c r="C27" s="94" t="s">
        <v>283</v>
      </c>
    </row>
    <row r="28" spans="1:3">
      <c r="A28" s="1899"/>
      <c r="B28" s="10" t="s">
        <v>450</v>
      </c>
      <c r="C28" s="94" t="s">
        <v>285</v>
      </c>
    </row>
    <row r="29" spans="1:3" ht="32.4">
      <c r="A29" s="1899"/>
      <c r="B29" s="10" t="s">
        <v>451</v>
      </c>
      <c r="C29" s="1579" t="s">
        <v>3206</v>
      </c>
    </row>
    <row r="30" spans="1:3" ht="32.4">
      <c r="A30" s="1899"/>
      <c r="B30" s="10" t="s">
        <v>453</v>
      </c>
      <c r="C30" s="94" t="s">
        <v>454</v>
      </c>
    </row>
    <row r="31" spans="1:3" ht="210.6">
      <c r="A31" s="1899"/>
      <c r="B31" s="10" t="s">
        <v>455</v>
      </c>
      <c r="C31" s="505" t="s">
        <v>3207</v>
      </c>
    </row>
    <row r="32" spans="1:3" ht="33" thickBot="1">
      <c r="A32" s="1900"/>
      <c r="B32" s="15" t="s">
        <v>292</v>
      </c>
      <c r="C32" s="123" t="s">
        <v>3208</v>
      </c>
    </row>
    <row r="33" spans="1:3" ht="48.6">
      <c r="A33" s="1898" t="s">
        <v>458</v>
      </c>
      <c r="B33" s="17" t="s">
        <v>459</v>
      </c>
      <c r="C33" s="124" t="s">
        <v>3209</v>
      </c>
    </row>
    <row r="34" spans="1:3">
      <c r="A34" s="1899"/>
      <c r="B34" s="10" t="s">
        <v>460</v>
      </c>
      <c r="C34" s="29" t="s">
        <v>3210</v>
      </c>
    </row>
    <row r="35" spans="1:3">
      <c r="A35" s="1899"/>
      <c r="B35" s="10" t="s">
        <v>462</v>
      </c>
      <c r="C35" s="94" t="s">
        <v>298</v>
      </c>
    </row>
    <row r="36" spans="1:3">
      <c r="A36" s="1899"/>
      <c r="B36" s="10" t="s">
        <v>463</v>
      </c>
      <c r="C36" s="94" t="s">
        <v>251</v>
      </c>
    </row>
    <row r="37" spans="1:3">
      <c r="A37" s="1899"/>
      <c r="B37" s="10" t="s">
        <v>464</v>
      </c>
      <c r="C37" s="94" t="s">
        <v>251</v>
      </c>
    </row>
    <row r="38" spans="1:3" ht="18.600000000000001" thickBot="1">
      <c r="A38" s="1900"/>
      <c r="B38" s="19" t="s">
        <v>465</v>
      </c>
      <c r="C38" s="125" t="s">
        <v>263</v>
      </c>
    </row>
    <row r="39" spans="1:3">
      <c r="A39" s="1898" t="s">
        <v>466</v>
      </c>
      <c r="B39" s="17" t="s">
        <v>467</v>
      </c>
      <c r="C39" s="28" t="s">
        <v>261</v>
      </c>
    </row>
    <row r="40" spans="1:3">
      <c r="A40" s="1899"/>
      <c r="B40" s="10" t="s">
        <v>468</v>
      </c>
      <c r="C40" s="94" t="s">
        <v>251</v>
      </c>
    </row>
    <row r="41" spans="1:3">
      <c r="A41" s="1899"/>
      <c r="B41" s="10" t="s">
        <v>469</v>
      </c>
      <c r="C41" s="94" t="s">
        <v>251</v>
      </c>
    </row>
    <row r="42" spans="1:3">
      <c r="A42" s="1899"/>
      <c r="B42" s="10" t="s">
        <v>470</v>
      </c>
      <c r="C42" s="94" t="s">
        <v>251</v>
      </c>
    </row>
    <row r="43" spans="1:3">
      <c r="A43" s="1899"/>
      <c r="B43" s="10" t="s">
        <v>471</v>
      </c>
      <c r="C43" s="94" t="s">
        <v>251</v>
      </c>
    </row>
    <row r="44" spans="1:3" ht="18.600000000000001" thickBot="1">
      <c r="A44" s="1900"/>
      <c r="B44" s="19" t="s">
        <v>472</v>
      </c>
      <c r="C44" s="125" t="s">
        <v>251</v>
      </c>
    </row>
    <row r="45" spans="1:3">
      <c r="A45" s="1898" t="s">
        <v>473</v>
      </c>
      <c r="B45" s="17" t="s">
        <v>474</v>
      </c>
      <c r="C45" s="28" t="s">
        <v>263</v>
      </c>
    </row>
    <row r="46" spans="1:3">
      <c r="A46" s="1899"/>
      <c r="B46" s="10" t="s">
        <v>475</v>
      </c>
      <c r="C46" s="29" t="s">
        <v>3211</v>
      </c>
    </row>
    <row r="47" spans="1:3" ht="18.600000000000001" thickBot="1">
      <c r="A47" s="1900"/>
      <c r="B47" s="19" t="s">
        <v>477</v>
      </c>
      <c r="C47" s="126" t="s">
        <v>1162</v>
      </c>
    </row>
    <row r="48" spans="1:3">
      <c r="A48" s="1896" t="s">
        <v>316</v>
      </c>
      <c r="B48" s="21" t="s">
        <v>480</v>
      </c>
      <c r="C48" s="127" t="s">
        <v>263</v>
      </c>
    </row>
    <row r="49" spans="1:3">
      <c r="A49" s="1896"/>
      <c r="B49" s="10" t="s">
        <v>481</v>
      </c>
      <c r="C49" s="29" t="s">
        <v>3212</v>
      </c>
    </row>
    <row r="50" spans="1:3">
      <c r="A50" s="1896"/>
      <c r="B50" s="10" t="s">
        <v>483</v>
      </c>
      <c r="C50" s="1579" t="s">
        <v>2002</v>
      </c>
    </row>
    <row r="51" spans="1:3">
      <c r="A51" s="1896"/>
      <c r="B51" s="10" t="s">
        <v>485</v>
      </c>
      <c r="C51" s="1579" t="s">
        <v>323</v>
      </c>
    </row>
    <row r="52" spans="1:3" ht="32.4">
      <c r="A52" s="1896"/>
      <c r="B52" s="10" t="s">
        <v>487</v>
      </c>
      <c r="C52" s="1579" t="s">
        <v>3213</v>
      </c>
    </row>
    <row r="53" spans="1:3" ht="97.2">
      <c r="A53" s="1896"/>
      <c r="B53" s="10" t="s">
        <v>928</v>
      </c>
      <c r="C53" s="29" t="s">
        <v>3214</v>
      </c>
    </row>
    <row r="54" spans="1:3" ht="48.6">
      <c r="A54" s="1896"/>
      <c r="B54" s="10" t="s">
        <v>491</v>
      </c>
      <c r="C54" s="29" t="s">
        <v>1171</v>
      </c>
    </row>
    <row r="55" spans="1:3">
      <c r="A55" s="1896"/>
      <c r="B55" s="10" t="s">
        <v>493</v>
      </c>
      <c r="C55" s="122" t="s">
        <v>674</v>
      </c>
    </row>
    <row r="56" spans="1:3">
      <c r="A56" s="1896"/>
      <c r="B56" s="10" t="s">
        <v>495</v>
      </c>
      <c r="C56" s="122" t="s">
        <v>756</v>
      </c>
    </row>
    <row r="57" spans="1:3" ht="48.6">
      <c r="A57" s="1896"/>
      <c r="B57" s="10" t="s">
        <v>496</v>
      </c>
      <c r="C57" s="122" t="s">
        <v>3215</v>
      </c>
    </row>
    <row r="58" spans="1:3">
      <c r="A58" s="1896"/>
      <c r="B58" s="10" t="s">
        <v>497</v>
      </c>
      <c r="C58" s="367" t="s">
        <v>3216</v>
      </c>
    </row>
    <row r="59" spans="1:3">
      <c r="A59" s="1896"/>
      <c r="B59" s="10" t="s">
        <v>498</v>
      </c>
      <c r="C59" s="381" t="s">
        <v>3217</v>
      </c>
    </row>
    <row r="60" spans="1:3" ht="81">
      <c r="A60" s="1896"/>
      <c r="B60" s="10" t="s">
        <v>499</v>
      </c>
      <c r="C60" s="368" t="s">
        <v>3218</v>
      </c>
    </row>
    <row r="61" spans="1:3" ht="32.4">
      <c r="A61" s="1896"/>
      <c r="B61" s="10" t="s">
        <v>340</v>
      </c>
      <c r="C61" s="128" t="s">
        <v>3219</v>
      </c>
    </row>
    <row r="62" spans="1:3" ht="48.6">
      <c r="A62" s="1896"/>
      <c r="B62" s="10" t="s">
        <v>342</v>
      </c>
      <c r="C62" s="1579" t="s">
        <v>3220</v>
      </c>
    </row>
    <row r="63" spans="1:3" ht="32.4">
      <c r="A63" s="1896"/>
      <c r="B63" s="10" t="s">
        <v>504</v>
      </c>
      <c r="C63" s="1579" t="s">
        <v>3221</v>
      </c>
    </row>
    <row r="64" spans="1:3" ht="32.4">
      <c r="A64" s="1896"/>
      <c r="B64" s="10" t="s">
        <v>506</v>
      </c>
      <c r="C64" s="1579" t="s">
        <v>3222</v>
      </c>
    </row>
    <row r="65" spans="1:3">
      <c r="A65" s="1896"/>
      <c r="B65" s="10" t="s">
        <v>508</v>
      </c>
      <c r="C65" s="1579" t="s">
        <v>261</v>
      </c>
    </row>
    <row r="66" spans="1:3">
      <c r="A66" s="1896"/>
      <c r="B66" s="10" t="s">
        <v>509</v>
      </c>
      <c r="C66" s="1579" t="s">
        <v>414</v>
      </c>
    </row>
    <row r="67" spans="1:3">
      <c r="A67" s="1896"/>
      <c r="B67" s="10" t="s">
        <v>511</v>
      </c>
      <c r="C67" s="1579" t="s">
        <v>414</v>
      </c>
    </row>
    <row r="68" spans="1:3" ht="18.600000000000001" thickBot="1">
      <c r="A68" s="1897"/>
      <c r="B68" s="19" t="s">
        <v>513</v>
      </c>
      <c r="C68" s="1580" t="s">
        <v>414</v>
      </c>
    </row>
    <row r="69" spans="1:3">
      <c r="A69" s="1898" t="s">
        <v>515</v>
      </c>
      <c r="B69" s="17" t="s">
        <v>516</v>
      </c>
      <c r="C69" s="28" t="s">
        <v>263</v>
      </c>
    </row>
    <row r="70" spans="1:3">
      <c r="A70" s="1899"/>
      <c r="B70" s="10" t="s">
        <v>517</v>
      </c>
      <c r="C70" s="94" t="s">
        <v>353</v>
      </c>
    </row>
    <row r="71" spans="1:3">
      <c r="A71" s="1899"/>
      <c r="B71" s="10" t="s">
        <v>518</v>
      </c>
      <c r="C71" s="94" t="s">
        <v>414</v>
      </c>
    </row>
    <row r="72" spans="1:3">
      <c r="A72" s="1899"/>
      <c r="B72" s="10" t="s">
        <v>519</v>
      </c>
      <c r="C72" s="94" t="s">
        <v>414</v>
      </c>
    </row>
    <row r="73" spans="1:3" ht="32.4">
      <c r="A73" s="1899"/>
      <c r="B73" s="10" t="s">
        <v>520</v>
      </c>
      <c r="C73" s="128" t="s">
        <v>3223</v>
      </c>
    </row>
    <row r="74" spans="1:3">
      <c r="A74" s="1899"/>
      <c r="B74" s="10" t="s">
        <v>938</v>
      </c>
      <c r="C74" s="94" t="s">
        <v>285</v>
      </c>
    </row>
    <row r="75" spans="1:3">
      <c r="A75" s="1899"/>
      <c r="B75" s="10" t="s">
        <v>523</v>
      </c>
      <c r="C75" s="94" t="s">
        <v>263</v>
      </c>
    </row>
    <row r="76" spans="1:3">
      <c r="A76" s="1899"/>
      <c r="B76" s="10" t="s">
        <v>524</v>
      </c>
      <c r="C76" s="94" t="s">
        <v>361</v>
      </c>
    </row>
    <row r="77" spans="1:3" ht="178.8" thickBot="1">
      <c r="A77" s="1900"/>
      <c r="B77" s="19" t="s">
        <v>525</v>
      </c>
      <c r="C77" s="369" t="s">
        <v>3224</v>
      </c>
    </row>
    <row r="78" spans="1:3" ht="48.6">
      <c r="A78" s="1898" t="s">
        <v>527</v>
      </c>
      <c r="B78" s="17" t="s">
        <v>528</v>
      </c>
      <c r="C78" s="383" t="s">
        <v>3225</v>
      </c>
    </row>
    <row r="79" spans="1:3">
      <c r="A79" s="1899"/>
      <c r="B79" s="23" t="s">
        <v>530</v>
      </c>
      <c r="C79" s="28" t="s">
        <v>368</v>
      </c>
    </row>
    <row r="80" spans="1:3" ht="32.4">
      <c r="A80" s="1899"/>
      <c r="B80" s="10" t="s">
        <v>531</v>
      </c>
      <c r="C80" s="1579" t="s">
        <v>3138</v>
      </c>
    </row>
    <row r="81" spans="1:3" ht="32.4">
      <c r="A81" s="1899"/>
      <c r="B81" s="10" t="s">
        <v>533</v>
      </c>
      <c r="C81" s="94" t="s">
        <v>372</v>
      </c>
    </row>
    <row r="82" spans="1:3" ht="64.8">
      <c r="A82" s="1899"/>
      <c r="B82" s="10" t="s">
        <v>535</v>
      </c>
      <c r="C82" s="1579" t="s">
        <v>3226</v>
      </c>
    </row>
    <row r="83" spans="1:3">
      <c r="A83" s="1899"/>
      <c r="B83" s="10" t="s">
        <v>537</v>
      </c>
      <c r="C83" s="94" t="s">
        <v>261</v>
      </c>
    </row>
    <row r="84" spans="1:3">
      <c r="A84" s="1899"/>
      <c r="B84" s="10" t="s">
        <v>509</v>
      </c>
      <c r="C84" s="94" t="s">
        <v>414</v>
      </c>
    </row>
    <row r="85" spans="1:3">
      <c r="A85" s="1899"/>
      <c r="B85" s="10" t="s">
        <v>511</v>
      </c>
      <c r="C85" s="94" t="s">
        <v>414</v>
      </c>
    </row>
    <row r="86" spans="1:3">
      <c r="A86" s="1899"/>
      <c r="B86" s="10" t="s">
        <v>538</v>
      </c>
      <c r="C86" s="94" t="s">
        <v>414</v>
      </c>
    </row>
    <row r="87" spans="1:3">
      <c r="A87" s="1899"/>
      <c r="B87" s="10" t="s">
        <v>539</v>
      </c>
      <c r="C87" s="94"/>
    </row>
    <row r="88" spans="1:3">
      <c r="A88" s="1899"/>
      <c r="B88" s="10" t="s">
        <v>540</v>
      </c>
      <c r="C88" s="94" t="s">
        <v>261</v>
      </c>
    </row>
    <row r="89" spans="1:3">
      <c r="A89" s="1899"/>
      <c r="B89" s="10" t="s">
        <v>541</v>
      </c>
      <c r="C89" s="94" t="s">
        <v>414</v>
      </c>
    </row>
    <row r="90" spans="1:3">
      <c r="A90" s="1899"/>
      <c r="B90" s="10" t="s">
        <v>542</v>
      </c>
      <c r="C90" s="94" t="s">
        <v>414</v>
      </c>
    </row>
    <row r="91" spans="1:3">
      <c r="A91" s="1899"/>
      <c r="B91" s="10" t="s">
        <v>543</v>
      </c>
      <c r="C91" s="94" t="s">
        <v>414</v>
      </c>
    </row>
    <row r="92" spans="1:3" ht="18.600000000000001" thickBot="1">
      <c r="A92" s="1900"/>
      <c r="B92" s="19" t="s">
        <v>544</v>
      </c>
      <c r="C92" s="125" t="s">
        <v>414</v>
      </c>
    </row>
    <row r="93" spans="1:3" ht="32.4">
      <c r="A93" s="1898" t="s">
        <v>545</v>
      </c>
      <c r="B93" s="17" t="s">
        <v>546</v>
      </c>
      <c r="C93" s="1581" t="s">
        <v>3227</v>
      </c>
    </row>
    <row r="94" spans="1:3" ht="32.4">
      <c r="A94" s="1899"/>
      <c r="B94" s="10" t="s">
        <v>548</v>
      </c>
      <c r="C94" s="94" t="s">
        <v>549</v>
      </c>
    </row>
    <row r="95" spans="1:3">
      <c r="A95" s="1899"/>
      <c r="B95" s="10" t="s">
        <v>550</v>
      </c>
      <c r="C95" s="94" t="s">
        <v>414</v>
      </c>
    </row>
    <row r="96" spans="1:3" ht="32.4">
      <c r="A96" s="1899"/>
      <c r="B96" s="10" t="s">
        <v>551</v>
      </c>
      <c r="C96" s="94" t="s">
        <v>414</v>
      </c>
    </row>
    <row r="97" spans="1:3" ht="97.2">
      <c r="A97" s="1899"/>
      <c r="B97" s="10" t="s">
        <v>553</v>
      </c>
      <c r="C97" s="1579" t="s">
        <v>3228</v>
      </c>
    </row>
    <row r="98" spans="1:3" ht="81">
      <c r="A98" s="1899"/>
      <c r="B98" s="10" t="s">
        <v>555</v>
      </c>
      <c r="C98" s="94" t="s">
        <v>1265</v>
      </c>
    </row>
    <row r="99" spans="1:3" ht="32.4">
      <c r="A99" s="1899"/>
      <c r="B99" s="10" t="s">
        <v>557</v>
      </c>
      <c r="C99" s="94" t="s">
        <v>414</v>
      </c>
    </row>
    <row r="100" spans="1:3">
      <c r="A100" s="1899"/>
      <c r="B100" s="10" t="s">
        <v>602</v>
      </c>
      <c r="C100" s="94" t="s">
        <v>414</v>
      </c>
    </row>
    <row r="101" spans="1:3">
      <c r="A101" s="1899"/>
      <c r="B101" s="10" t="s">
        <v>559</v>
      </c>
      <c r="C101" s="94" t="s">
        <v>414</v>
      </c>
    </row>
    <row r="102" spans="1:3" ht="18.600000000000001" thickBot="1">
      <c r="A102" s="1900"/>
      <c r="B102" s="19" t="s">
        <v>560</v>
      </c>
      <c r="C102" s="125" t="s">
        <v>414</v>
      </c>
    </row>
    <row r="103" spans="1:3" ht="32.4">
      <c r="A103" s="1896" t="s">
        <v>402</v>
      </c>
      <c r="B103" s="10" t="s">
        <v>562</v>
      </c>
      <c r="C103" s="1582" t="s">
        <v>3229</v>
      </c>
    </row>
    <row r="104" spans="1:3">
      <c r="A104" s="1896"/>
      <c r="B104" s="377" t="s">
        <v>405</v>
      </c>
      <c r="C104" s="434">
        <v>0.11</v>
      </c>
    </row>
    <row r="105" spans="1:3">
      <c r="A105" s="1896"/>
      <c r="B105" s="1583" t="s">
        <v>406</v>
      </c>
      <c r="C105" s="390">
        <v>17.62</v>
      </c>
    </row>
    <row r="106" spans="1:3">
      <c r="A106" s="1896"/>
      <c r="B106" s="1584" t="s">
        <v>3230</v>
      </c>
      <c r="C106" s="105" t="s">
        <v>3231</v>
      </c>
    </row>
    <row r="107" spans="1:3" ht="18.600000000000001" thickBot="1">
      <c r="A107" s="1897"/>
      <c r="B107" s="25" t="s">
        <v>951</v>
      </c>
      <c r="C107" s="16" t="s">
        <v>414</v>
      </c>
    </row>
    <row r="108" spans="1:3" s="135" customFormat="1" ht="162">
      <c r="A108" s="1825" t="s">
        <v>410</v>
      </c>
      <c r="B108" s="1143" t="s">
        <v>411</v>
      </c>
      <c r="C108" s="1144" t="s">
        <v>3232</v>
      </c>
    </row>
    <row r="109" spans="1:3" s="135" customFormat="1" ht="18.600000000000001" thickBot="1">
      <c r="A109" s="1826"/>
      <c r="B109" s="1145" t="s">
        <v>413</v>
      </c>
      <c r="C109" s="1146" t="s">
        <v>414</v>
      </c>
    </row>
    <row r="110" spans="1:3" ht="18.600000000000001" thickBot="1">
      <c r="A110" s="1901" t="s">
        <v>570</v>
      </c>
      <c r="B110" s="2025"/>
      <c r="C110" s="125" t="s">
        <v>414</v>
      </c>
    </row>
    <row r="111" spans="1:3" ht="227.2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532">
        <v>45460</v>
      </c>
    </row>
    <row r="3" spans="1:3">
      <c r="A3" s="2196" t="s">
        <v>609</v>
      </c>
      <c r="B3" s="1498" t="s">
        <v>610</v>
      </c>
      <c r="C3" s="1538" t="s">
        <v>3233</v>
      </c>
    </row>
    <row r="4" spans="1:3">
      <c r="A4" s="1866"/>
      <c r="B4" s="1499" t="s">
        <v>612</v>
      </c>
      <c r="C4" s="223" t="s">
        <v>3234</v>
      </c>
    </row>
    <row r="5" spans="1:3">
      <c r="A5" s="1866"/>
      <c r="B5" s="1499" t="s">
        <v>424</v>
      </c>
      <c r="C5" s="223" t="s">
        <v>251</v>
      </c>
    </row>
    <row r="6" spans="1:3">
      <c r="A6" s="1866"/>
      <c r="B6" s="1499" t="s">
        <v>252</v>
      </c>
      <c r="C6" s="223" t="s">
        <v>183</v>
      </c>
    </row>
    <row r="7" spans="1:3">
      <c r="A7" s="1866"/>
      <c r="B7" s="1499" t="s">
        <v>426</v>
      </c>
      <c r="C7" s="357">
        <v>44971</v>
      </c>
    </row>
    <row r="8" spans="1:3">
      <c r="A8" s="1866"/>
      <c r="B8" s="1499" t="s">
        <v>428</v>
      </c>
      <c r="C8" s="379">
        <v>19143386</v>
      </c>
    </row>
    <row r="9" spans="1:3">
      <c r="A9" s="1866"/>
      <c r="B9" s="1499" t="s">
        <v>429</v>
      </c>
      <c r="C9" s="380">
        <v>2937156025</v>
      </c>
    </row>
    <row r="10" spans="1:3">
      <c r="A10" s="1866"/>
      <c r="B10" s="1499" t="s">
        <v>616</v>
      </c>
      <c r="C10" s="375" t="s">
        <v>259</v>
      </c>
    </row>
    <row r="11" spans="1:3">
      <c r="A11" s="1866"/>
      <c r="B11" s="1499" t="s">
        <v>618</v>
      </c>
      <c r="C11" s="223" t="s">
        <v>261</v>
      </c>
    </row>
    <row r="12" spans="1:3">
      <c r="A12" s="1866"/>
      <c r="B12" s="1499" t="s">
        <v>619</v>
      </c>
      <c r="C12" s="223" t="s">
        <v>263</v>
      </c>
    </row>
    <row r="13" spans="1:3">
      <c r="A13" s="1866"/>
      <c r="B13" s="1499" t="s">
        <v>620</v>
      </c>
      <c r="C13" s="223" t="s">
        <v>1155</v>
      </c>
    </row>
    <row r="14" spans="1:3">
      <c r="A14" s="1866"/>
      <c r="B14" s="1499" t="s">
        <v>621</v>
      </c>
      <c r="C14" s="223" t="s">
        <v>261</v>
      </c>
    </row>
    <row r="15" spans="1:3">
      <c r="A15" s="1866"/>
      <c r="B15" s="1499" t="s">
        <v>622</v>
      </c>
      <c r="C15" s="223" t="s">
        <v>251</v>
      </c>
    </row>
    <row r="16" spans="1:3">
      <c r="A16" s="1866"/>
      <c r="B16" s="1499" t="s">
        <v>623</v>
      </c>
      <c r="C16" s="223" t="s">
        <v>251</v>
      </c>
    </row>
    <row r="17" spans="1:3">
      <c r="A17" s="1866"/>
      <c r="B17" s="1499" t="s">
        <v>624</v>
      </c>
      <c r="C17" s="223" t="s">
        <v>3235</v>
      </c>
    </row>
    <row r="18" spans="1:3" ht="32.4">
      <c r="A18" s="1866"/>
      <c r="B18" s="1499" t="s">
        <v>270</v>
      </c>
      <c r="C18" s="223" t="s">
        <v>271</v>
      </c>
    </row>
    <row r="19" spans="1:3">
      <c r="A19" s="1866"/>
      <c r="B19" s="1499" t="s">
        <v>626</v>
      </c>
      <c r="C19" s="223" t="s">
        <v>251</v>
      </c>
    </row>
    <row r="20" spans="1:3" ht="32.4">
      <c r="A20" s="1866"/>
      <c r="B20" s="1499" t="s">
        <v>627</v>
      </c>
      <c r="C20" s="223" t="s">
        <v>261</v>
      </c>
    </row>
    <row r="21" spans="1:3">
      <c r="A21" s="1866"/>
      <c r="B21" s="1499" t="s">
        <v>628</v>
      </c>
      <c r="C21" s="223" t="s">
        <v>251</v>
      </c>
    </row>
    <row r="22" spans="1:3">
      <c r="A22" s="1866"/>
      <c r="B22" s="1499" t="s">
        <v>629</v>
      </c>
      <c r="C22" s="223" t="s">
        <v>251</v>
      </c>
    </row>
    <row r="23" spans="1:3">
      <c r="A23" s="1866"/>
      <c r="B23" s="1499" t="s">
        <v>630</v>
      </c>
      <c r="C23" s="223" t="s">
        <v>251</v>
      </c>
    </row>
    <row r="24" spans="1:3">
      <c r="A24" s="1866"/>
      <c r="B24" s="1499" t="s">
        <v>631</v>
      </c>
      <c r="C24" s="223" t="s">
        <v>251</v>
      </c>
    </row>
    <row r="25" spans="1:3">
      <c r="A25" s="1866"/>
      <c r="B25" s="1499" t="s">
        <v>632</v>
      </c>
      <c r="C25" s="223" t="s">
        <v>817</v>
      </c>
    </row>
    <row r="26" spans="1:3">
      <c r="A26" s="1866"/>
      <c r="B26" s="1499" t="s">
        <v>633</v>
      </c>
      <c r="C26" s="223" t="s">
        <v>251</v>
      </c>
    </row>
    <row r="27" spans="1:3">
      <c r="A27" s="1866"/>
      <c r="B27" s="1499" t="s">
        <v>634</v>
      </c>
      <c r="C27" s="223" t="s">
        <v>283</v>
      </c>
    </row>
    <row r="28" spans="1:3">
      <c r="A28" s="1866"/>
      <c r="B28" s="1499" t="s">
        <v>635</v>
      </c>
      <c r="C28" s="223" t="s">
        <v>285</v>
      </c>
    </row>
    <row r="29" spans="1:3">
      <c r="A29" s="1866"/>
      <c r="B29" s="1499" t="s">
        <v>636</v>
      </c>
      <c r="C29" s="223" t="s">
        <v>637</v>
      </c>
    </row>
    <row r="30" spans="1:3" ht="32.4">
      <c r="A30" s="1866"/>
      <c r="B30" s="1499" t="s">
        <v>638</v>
      </c>
      <c r="C30" s="223" t="s">
        <v>1246</v>
      </c>
    </row>
    <row r="31" spans="1:3" ht="97.2">
      <c r="A31" s="1866"/>
      <c r="B31" s="1499" t="s">
        <v>639</v>
      </c>
      <c r="C31" s="223" t="s">
        <v>1418</v>
      </c>
    </row>
    <row r="32" spans="1:3" ht="33" thickBot="1">
      <c r="A32" s="1867"/>
      <c r="B32" s="4" t="s">
        <v>641</v>
      </c>
      <c r="C32" s="144" t="s">
        <v>965</v>
      </c>
    </row>
    <row r="33" spans="1:3">
      <c r="A33" s="2191" t="s">
        <v>642</v>
      </c>
      <c r="B33" s="1498" t="s">
        <v>643</v>
      </c>
      <c r="C33" s="1538" t="s">
        <v>3236</v>
      </c>
    </row>
    <row r="34" spans="1:3">
      <c r="A34" s="1855"/>
      <c r="B34" s="1499" t="s">
        <v>644</v>
      </c>
      <c r="C34" s="223" t="s">
        <v>3237</v>
      </c>
    </row>
    <row r="35" spans="1:3">
      <c r="A35" s="1855"/>
      <c r="B35" s="1499" t="s">
        <v>646</v>
      </c>
      <c r="C35" s="223" t="s">
        <v>298</v>
      </c>
    </row>
    <row r="36" spans="1:3">
      <c r="A36" s="1855"/>
      <c r="B36" s="1499" t="s">
        <v>647</v>
      </c>
      <c r="C36" s="223" t="s">
        <v>251</v>
      </c>
    </row>
    <row r="37" spans="1:3">
      <c r="A37" s="1855"/>
      <c r="B37" s="1499" t="s">
        <v>648</v>
      </c>
      <c r="C37" s="223" t="s">
        <v>251</v>
      </c>
    </row>
    <row r="38" spans="1:3" ht="16.8" thickBot="1">
      <c r="A38" s="1856"/>
      <c r="B38" s="1117" t="s">
        <v>649</v>
      </c>
      <c r="C38" s="144" t="s">
        <v>263</v>
      </c>
    </row>
    <row r="39" spans="1:3">
      <c r="A39" s="2191" t="s">
        <v>650</v>
      </c>
      <c r="B39" s="1498" t="s">
        <v>651</v>
      </c>
      <c r="C39" s="1538" t="s">
        <v>261</v>
      </c>
    </row>
    <row r="40" spans="1:3">
      <c r="A40" s="1855"/>
      <c r="B40" s="1499" t="s">
        <v>652</v>
      </c>
      <c r="C40" s="223" t="s">
        <v>251</v>
      </c>
    </row>
    <row r="41" spans="1:3">
      <c r="A41" s="1855"/>
      <c r="B41" s="1499" t="s">
        <v>653</v>
      </c>
      <c r="C41" s="223" t="s">
        <v>251</v>
      </c>
    </row>
    <row r="42" spans="1:3">
      <c r="A42" s="1855"/>
      <c r="B42" s="1499" t="s">
        <v>654</v>
      </c>
      <c r="C42" s="223" t="s">
        <v>251</v>
      </c>
    </row>
    <row r="43" spans="1:3">
      <c r="A43" s="1855"/>
      <c r="B43" s="1499" t="s">
        <v>655</v>
      </c>
      <c r="C43" s="223" t="s">
        <v>251</v>
      </c>
    </row>
    <row r="44" spans="1:3" ht="16.8" thickBot="1">
      <c r="A44" s="1856"/>
      <c r="B44" s="1373" t="s">
        <v>656</v>
      </c>
      <c r="C44" s="144" t="s">
        <v>251</v>
      </c>
    </row>
    <row r="45" spans="1:3">
      <c r="A45" s="2191" t="s">
        <v>657</v>
      </c>
      <c r="B45" s="1498" t="s">
        <v>658</v>
      </c>
      <c r="C45" s="1538" t="s">
        <v>263</v>
      </c>
    </row>
    <row r="46" spans="1:3" ht="48.6">
      <c r="A46" s="1855"/>
      <c r="B46" s="1499" t="s">
        <v>659</v>
      </c>
      <c r="C46" s="223" t="s">
        <v>3238</v>
      </c>
    </row>
    <row r="47" spans="1:3" ht="16.8" thickBot="1">
      <c r="A47" s="1856"/>
      <c r="B47" s="1117" t="s">
        <v>660</v>
      </c>
      <c r="C47" s="144" t="s">
        <v>251</v>
      </c>
    </row>
    <row r="48" spans="1:3">
      <c r="A48" s="1855" t="s">
        <v>316</v>
      </c>
      <c r="B48" s="4" t="s">
        <v>661</v>
      </c>
      <c r="C48" s="1538" t="s">
        <v>263</v>
      </c>
    </row>
    <row r="49" spans="1:3">
      <c r="A49" s="1855"/>
      <c r="B49" s="1499" t="s">
        <v>662</v>
      </c>
      <c r="C49" s="223" t="s">
        <v>3239</v>
      </c>
    </row>
    <row r="50" spans="1:3" ht="32.4">
      <c r="A50" s="1855"/>
      <c r="B50" s="1499" t="s">
        <v>664</v>
      </c>
      <c r="C50" s="223" t="s">
        <v>3240</v>
      </c>
    </row>
    <row r="51" spans="1:3">
      <c r="A51" s="1855"/>
      <c r="B51" s="1499" t="s">
        <v>666</v>
      </c>
      <c r="C51" s="223" t="s">
        <v>667</v>
      </c>
    </row>
    <row r="52" spans="1:3" ht="32.4">
      <c r="A52" s="1855"/>
      <c r="B52" s="1499" t="s">
        <v>668</v>
      </c>
      <c r="C52" s="223" t="s">
        <v>3241</v>
      </c>
    </row>
    <row r="53" spans="1:3" ht="97.2">
      <c r="A53" s="1855"/>
      <c r="B53" s="1499" t="s">
        <v>670</v>
      </c>
      <c r="C53" s="223" t="s">
        <v>2701</v>
      </c>
    </row>
    <row r="54" spans="1:3">
      <c r="A54" s="1855"/>
      <c r="B54" s="1499" t="s">
        <v>672</v>
      </c>
      <c r="C54" s="223" t="s">
        <v>2702</v>
      </c>
    </row>
    <row r="55" spans="1:3">
      <c r="A55" s="1855"/>
      <c r="B55" s="1499" t="s">
        <v>673</v>
      </c>
      <c r="C55" s="223" t="s">
        <v>3242</v>
      </c>
    </row>
    <row r="56" spans="1:3">
      <c r="A56" s="1855"/>
      <c r="B56" s="1499" t="s">
        <v>675</v>
      </c>
      <c r="C56" s="223" t="s">
        <v>333</v>
      </c>
    </row>
    <row r="57" spans="1:3">
      <c r="A57" s="1855"/>
      <c r="B57" s="1499" t="s">
        <v>676</v>
      </c>
      <c r="C57" s="223" t="s">
        <v>251</v>
      </c>
    </row>
    <row r="58" spans="1:3">
      <c r="A58" s="1855"/>
      <c r="B58" s="1499" t="s">
        <v>677</v>
      </c>
      <c r="C58" s="144" t="s">
        <v>251</v>
      </c>
    </row>
    <row r="59" spans="1:3">
      <c r="A59" s="1855"/>
      <c r="B59" s="1499" t="s">
        <v>678</v>
      </c>
      <c r="C59" s="1585" t="s">
        <v>3243</v>
      </c>
    </row>
    <row r="60" spans="1:3">
      <c r="A60" s="1855"/>
      <c r="B60" s="1499" t="s">
        <v>680</v>
      </c>
      <c r="C60" s="223" t="s">
        <v>3244</v>
      </c>
    </row>
    <row r="61" spans="1:3">
      <c r="A61" s="1855"/>
      <c r="B61" s="1499" t="s">
        <v>682</v>
      </c>
      <c r="C61" s="223" t="s">
        <v>3245</v>
      </c>
    </row>
    <row r="62" spans="1:3">
      <c r="A62" s="1855"/>
      <c r="B62" s="1499" t="s">
        <v>684</v>
      </c>
      <c r="C62" s="223" t="s">
        <v>761</v>
      </c>
    </row>
    <row r="63" spans="1:3">
      <c r="A63" s="1855"/>
      <c r="B63" s="1499" t="s">
        <v>686</v>
      </c>
      <c r="C63" s="391" t="s">
        <v>3246</v>
      </c>
    </row>
    <row r="64" spans="1:3">
      <c r="A64" s="1855"/>
      <c r="B64" s="1499" t="s">
        <v>687</v>
      </c>
      <c r="C64" s="382" t="s">
        <v>3247</v>
      </c>
    </row>
    <row r="65" spans="1:3">
      <c r="A65" s="1855"/>
      <c r="B65" s="1499" t="s">
        <v>688</v>
      </c>
      <c r="C65" s="223" t="s">
        <v>261</v>
      </c>
    </row>
    <row r="66" spans="1:3">
      <c r="A66" s="1855"/>
      <c r="B66" s="1499" t="s">
        <v>689</v>
      </c>
      <c r="C66" s="223" t="s">
        <v>251</v>
      </c>
    </row>
    <row r="67" spans="1:3">
      <c r="A67" s="1855"/>
      <c r="B67" s="1499" t="s">
        <v>690</v>
      </c>
      <c r="C67" s="223" t="s">
        <v>251</v>
      </c>
    </row>
    <row r="68" spans="1:3" ht="16.8" thickBot="1">
      <c r="A68" s="1856"/>
      <c r="B68" s="1117" t="s">
        <v>691</v>
      </c>
      <c r="C68" s="144" t="s">
        <v>251</v>
      </c>
    </row>
    <row r="69" spans="1:3">
      <c r="A69" s="2191" t="s">
        <v>693</v>
      </c>
      <c r="B69" s="1498" t="s">
        <v>694</v>
      </c>
      <c r="C69" s="1538" t="s">
        <v>263</v>
      </c>
    </row>
    <row r="70" spans="1:3">
      <c r="A70" s="1855"/>
      <c r="B70" s="1499" t="s">
        <v>695</v>
      </c>
      <c r="C70" s="223" t="s">
        <v>353</v>
      </c>
    </row>
    <row r="71" spans="1:3">
      <c r="A71" s="1855"/>
      <c r="B71" s="1499" t="s">
        <v>696</v>
      </c>
      <c r="C71" s="223" t="s">
        <v>251</v>
      </c>
    </row>
    <row r="72" spans="1:3">
      <c r="A72" s="1855"/>
      <c r="B72" s="1499" t="s">
        <v>697</v>
      </c>
      <c r="C72" s="223" t="s">
        <v>251</v>
      </c>
    </row>
    <row r="73" spans="1:3" ht="48.6">
      <c r="A73" s="1855"/>
      <c r="B73" s="1499" t="s">
        <v>698</v>
      </c>
      <c r="C73" s="223" t="s">
        <v>521</v>
      </c>
    </row>
    <row r="74" spans="1:3">
      <c r="A74" s="1855"/>
      <c r="B74" s="1499" t="s">
        <v>699</v>
      </c>
      <c r="C74" s="223" t="s">
        <v>285</v>
      </c>
    </row>
    <row r="75" spans="1:3">
      <c r="A75" s="1855"/>
      <c r="B75" s="1499" t="s">
        <v>700</v>
      </c>
      <c r="C75" s="223" t="s">
        <v>263</v>
      </c>
    </row>
    <row r="76" spans="1:3">
      <c r="A76" s="1855"/>
      <c r="B76" s="1499" t="s">
        <v>701</v>
      </c>
      <c r="C76" s="223" t="s">
        <v>361</v>
      </c>
    </row>
    <row r="77" spans="1:3" ht="81.599999999999994" thickBot="1">
      <c r="A77" s="1856"/>
      <c r="B77" s="1117" t="s">
        <v>702</v>
      </c>
      <c r="C77" s="144" t="s">
        <v>592</v>
      </c>
    </row>
    <row r="78" spans="1:3">
      <c r="A78" s="2191" t="s">
        <v>703</v>
      </c>
      <c r="B78" s="1498" t="s">
        <v>704</v>
      </c>
      <c r="C78" s="1586" t="s">
        <v>2706</v>
      </c>
    </row>
    <row r="79" spans="1:3">
      <c r="A79" s="1855"/>
      <c r="B79" s="1499" t="s">
        <v>706</v>
      </c>
      <c r="C79" s="223" t="s">
        <v>368</v>
      </c>
    </row>
    <row r="80" spans="1:3" ht="48.6">
      <c r="A80" s="1855"/>
      <c r="B80" s="1499" t="s">
        <v>708</v>
      </c>
      <c r="C80" s="223" t="s">
        <v>3248</v>
      </c>
    </row>
    <row r="81" spans="1:3">
      <c r="A81" s="1855"/>
      <c r="B81" s="1499" t="s">
        <v>710</v>
      </c>
      <c r="C81" s="223" t="s">
        <v>984</v>
      </c>
    </row>
    <row r="82" spans="1:3" ht="129.6">
      <c r="A82" s="1855"/>
      <c r="B82" s="1499" t="s">
        <v>711</v>
      </c>
      <c r="C82" s="223" t="s">
        <v>2708</v>
      </c>
    </row>
    <row r="83" spans="1:3">
      <c r="A83" s="1855"/>
      <c r="B83" s="1499" t="s">
        <v>713</v>
      </c>
      <c r="C83" s="223" t="s">
        <v>261</v>
      </c>
    </row>
    <row r="84" spans="1:3">
      <c r="A84" s="1855"/>
      <c r="B84" s="1499" t="s">
        <v>689</v>
      </c>
      <c r="C84" s="223" t="s">
        <v>251</v>
      </c>
    </row>
    <row r="85" spans="1:3">
      <c r="A85" s="1855"/>
      <c r="B85" s="1499" t="s">
        <v>690</v>
      </c>
      <c r="C85" s="223" t="s">
        <v>251</v>
      </c>
    </row>
    <row r="86" spans="1:3">
      <c r="A86" s="1855"/>
      <c r="B86" s="1499" t="s">
        <v>714</v>
      </c>
      <c r="C86" s="223" t="s">
        <v>251</v>
      </c>
    </row>
    <row r="87" spans="1:3">
      <c r="A87" s="1855"/>
      <c r="B87" s="1499" t="s">
        <v>715</v>
      </c>
      <c r="C87" s="223"/>
    </row>
    <row r="88" spans="1:3">
      <c r="A88" s="1855"/>
      <c r="B88" s="1499" t="s">
        <v>716</v>
      </c>
      <c r="C88" s="223" t="s">
        <v>261</v>
      </c>
    </row>
    <row r="89" spans="1:3">
      <c r="A89" s="1855"/>
      <c r="B89" s="1499" t="s">
        <v>717</v>
      </c>
      <c r="C89" s="223" t="s">
        <v>251</v>
      </c>
    </row>
    <row r="90" spans="1:3">
      <c r="A90" s="1855"/>
      <c r="B90" s="1499" t="s">
        <v>718</v>
      </c>
      <c r="C90" s="223" t="s">
        <v>251</v>
      </c>
    </row>
    <row r="91" spans="1:3">
      <c r="A91" s="1855"/>
      <c r="B91" s="1499" t="s">
        <v>719</v>
      </c>
      <c r="C91" s="223" t="s">
        <v>251</v>
      </c>
    </row>
    <row r="92" spans="1:3" ht="16.8" thickBot="1">
      <c r="A92" s="1856"/>
      <c r="B92" s="1117" t="s">
        <v>720</v>
      </c>
      <c r="C92" s="144" t="s">
        <v>251</v>
      </c>
    </row>
    <row r="93" spans="1:3" ht="32.4">
      <c r="A93" s="2191" t="s">
        <v>721</v>
      </c>
      <c r="B93" s="1498" t="s">
        <v>722</v>
      </c>
      <c r="C93" s="1538" t="s">
        <v>1451</v>
      </c>
    </row>
    <row r="94" spans="1:3" ht="32.4">
      <c r="A94" s="1855"/>
      <c r="B94" s="1499" t="s">
        <v>724</v>
      </c>
      <c r="C94" s="223" t="s">
        <v>549</v>
      </c>
    </row>
    <row r="95" spans="1:3">
      <c r="A95" s="1855"/>
      <c r="B95" s="1499" t="s">
        <v>725</v>
      </c>
      <c r="C95" s="223" t="s">
        <v>251</v>
      </c>
    </row>
    <row r="96" spans="1:3" ht="32.4">
      <c r="A96" s="1855"/>
      <c r="B96" s="1499" t="s">
        <v>726</v>
      </c>
      <c r="C96" s="223" t="s">
        <v>251</v>
      </c>
    </row>
    <row r="97" spans="1:3">
      <c r="A97" s="1855"/>
      <c r="B97" s="1499" t="s">
        <v>727</v>
      </c>
      <c r="C97" s="223" t="s">
        <v>251</v>
      </c>
    </row>
    <row r="98" spans="1:3" ht="48.6">
      <c r="A98" s="1855"/>
      <c r="B98" s="1499" t="s">
        <v>729</v>
      </c>
      <c r="C98" s="223" t="s">
        <v>2709</v>
      </c>
    </row>
    <row r="99" spans="1:3" ht="32.4">
      <c r="A99" s="1855"/>
      <c r="B99" s="1499" t="s">
        <v>730</v>
      </c>
      <c r="C99" s="223" t="s">
        <v>251</v>
      </c>
    </row>
    <row r="100" spans="1:3">
      <c r="A100" s="1855"/>
      <c r="B100" s="1499" t="s">
        <v>732</v>
      </c>
      <c r="C100" s="223" t="s">
        <v>251</v>
      </c>
    </row>
    <row r="101" spans="1:3">
      <c r="A101" s="1855"/>
      <c r="B101" s="1499" t="s">
        <v>733</v>
      </c>
      <c r="C101" s="223" t="s">
        <v>251</v>
      </c>
    </row>
    <row r="102" spans="1:3" ht="16.8" thickBot="1">
      <c r="A102" s="1856"/>
      <c r="B102" s="1373" t="s">
        <v>734</v>
      </c>
      <c r="C102" s="144" t="s">
        <v>251</v>
      </c>
    </row>
    <row r="103" spans="1:3" ht="48.6">
      <c r="A103" s="1858" t="s">
        <v>402</v>
      </c>
      <c r="B103" s="1499" t="s">
        <v>735</v>
      </c>
      <c r="C103" s="1559" t="s">
        <v>3249</v>
      </c>
    </row>
    <row r="104" spans="1:3">
      <c r="A104" s="1858"/>
      <c r="B104" s="1499" t="s">
        <v>405</v>
      </c>
      <c r="C104" s="392">
        <v>1.864E-2</v>
      </c>
    </row>
    <row r="105" spans="1:3">
      <c r="A105" s="1858"/>
      <c r="B105" s="1499" t="s">
        <v>565</v>
      </c>
      <c r="C105" s="385">
        <v>2.93</v>
      </c>
    </row>
    <row r="106" spans="1:3">
      <c r="A106" s="1858"/>
      <c r="B106" s="1499" t="s">
        <v>407</v>
      </c>
      <c r="C106" s="386" t="s">
        <v>3199</v>
      </c>
    </row>
    <row r="107" spans="1:3" ht="16.8" thickBot="1">
      <c r="A107" s="1859"/>
      <c r="B107" s="25" t="s">
        <v>409</v>
      </c>
      <c r="C107" s="144" t="s">
        <v>251</v>
      </c>
    </row>
    <row r="108" spans="1:3" s="135" customFormat="1" ht="64.8">
      <c r="A108" s="1825" t="s">
        <v>410</v>
      </c>
      <c r="B108" s="1143" t="s">
        <v>411</v>
      </c>
      <c r="C108" s="1144" t="s">
        <v>3250</v>
      </c>
    </row>
    <row r="109" spans="1:3" s="135" customFormat="1" ht="114" thickBot="1">
      <c r="A109" s="1826"/>
      <c r="B109" s="1145" t="s">
        <v>413</v>
      </c>
      <c r="C109" s="1146" t="s">
        <v>3251</v>
      </c>
    </row>
    <row r="110" spans="1:3" ht="16.8" thickBot="1">
      <c r="A110" s="2192" t="s">
        <v>740</v>
      </c>
      <c r="B110" s="2197"/>
      <c r="C110" s="1504" t="s">
        <v>251</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290E-9380-411B-9BA1-1272CBEA1AF1}">
  <dimension ref="A1:C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2" t="s">
        <v>607</v>
      </c>
      <c r="B1" s="1862"/>
      <c r="C1" s="1862"/>
    </row>
    <row r="2" spans="1:3" ht="16.8" thickBot="1">
      <c r="A2" s="2194" t="s">
        <v>608</v>
      </c>
      <c r="B2" s="2195"/>
      <c r="C2" s="1502">
        <v>45734</v>
      </c>
    </row>
    <row r="3" spans="1:3">
      <c r="A3" s="2196" t="s">
        <v>609</v>
      </c>
      <c r="B3" s="1498" t="s">
        <v>610</v>
      </c>
      <c r="C3" s="223" t="s">
        <v>3252</v>
      </c>
    </row>
    <row r="4" spans="1:3">
      <c r="A4" s="1866"/>
      <c r="B4" s="1499" t="s">
        <v>612</v>
      </c>
      <c r="C4" s="867" t="s">
        <v>3253</v>
      </c>
    </row>
    <row r="5" spans="1:3">
      <c r="A5" s="1866"/>
      <c r="B5" s="1499" t="s">
        <v>424</v>
      </c>
      <c r="C5" s="867" t="s">
        <v>251</v>
      </c>
    </row>
    <row r="6" spans="1:3">
      <c r="A6" s="1866"/>
      <c r="B6" s="1499" t="s">
        <v>252</v>
      </c>
      <c r="C6" s="867" t="s">
        <v>3254</v>
      </c>
    </row>
    <row r="7" spans="1:3">
      <c r="A7" s="1866"/>
      <c r="B7" s="1499" t="s">
        <v>426</v>
      </c>
      <c r="C7" s="880" t="s">
        <v>3255</v>
      </c>
    </row>
    <row r="8" spans="1:3">
      <c r="A8" s="1866"/>
      <c r="B8" s="1499" t="s">
        <v>428</v>
      </c>
      <c r="C8" s="939">
        <v>252840087</v>
      </c>
    </row>
    <row r="9" spans="1:3">
      <c r="A9" s="1866"/>
      <c r="B9" s="1499" t="s">
        <v>429</v>
      </c>
      <c r="C9" s="875">
        <v>37849616709</v>
      </c>
    </row>
    <row r="10" spans="1:3" ht="32.4">
      <c r="A10" s="1866"/>
      <c r="B10" s="1499" t="s">
        <v>616</v>
      </c>
      <c r="C10" s="867" t="s">
        <v>3256</v>
      </c>
    </row>
    <row r="11" spans="1:3">
      <c r="A11" s="1866"/>
      <c r="B11" s="1499" t="s">
        <v>618</v>
      </c>
      <c r="C11" s="867" t="s">
        <v>261</v>
      </c>
    </row>
    <row r="12" spans="1:3">
      <c r="A12" s="1866"/>
      <c r="B12" s="1499" t="s">
        <v>619</v>
      </c>
      <c r="C12" s="867" t="s">
        <v>263</v>
      </c>
    </row>
    <row r="13" spans="1:3">
      <c r="A13" s="1866"/>
      <c r="B13" s="1499" t="s">
        <v>620</v>
      </c>
      <c r="C13" s="867" t="s">
        <v>261</v>
      </c>
    </row>
    <row r="14" spans="1:3">
      <c r="A14" s="1866"/>
      <c r="B14" s="1499" t="s">
        <v>621</v>
      </c>
      <c r="C14" s="867" t="s">
        <v>261</v>
      </c>
    </row>
    <row r="15" spans="1:3">
      <c r="A15" s="1866"/>
      <c r="B15" s="1499" t="s">
        <v>622</v>
      </c>
      <c r="C15" s="867" t="s">
        <v>251</v>
      </c>
    </row>
    <row r="16" spans="1:3">
      <c r="A16" s="1866"/>
      <c r="B16" s="1499" t="s">
        <v>623</v>
      </c>
      <c r="C16" s="867" t="s">
        <v>251</v>
      </c>
    </row>
    <row r="17" spans="1:3" ht="231" customHeight="1">
      <c r="A17" s="1866"/>
      <c r="B17" s="1499" t="s">
        <v>624</v>
      </c>
      <c r="C17" s="867" t="s">
        <v>3257</v>
      </c>
    </row>
    <row r="18" spans="1:3" ht="32.4">
      <c r="A18" s="1866"/>
      <c r="B18" s="1499" t="s">
        <v>270</v>
      </c>
      <c r="C18" s="867" t="s">
        <v>846</v>
      </c>
    </row>
    <row r="19" spans="1:3">
      <c r="A19" s="1866"/>
      <c r="B19" s="1499" t="s">
        <v>626</v>
      </c>
      <c r="C19" s="867" t="s">
        <v>301</v>
      </c>
    </row>
    <row r="20" spans="1:3" ht="32.4">
      <c r="A20" s="1866"/>
      <c r="B20" s="1499" t="s">
        <v>627</v>
      </c>
      <c r="C20" s="867" t="s">
        <v>261</v>
      </c>
    </row>
    <row r="21" spans="1:3">
      <c r="A21" s="1866"/>
      <c r="B21" s="1499" t="s">
        <v>628</v>
      </c>
      <c r="C21" s="867" t="s">
        <v>251</v>
      </c>
    </row>
    <row r="22" spans="1:3">
      <c r="A22" s="1866"/>
      <c r="B22" s="1499" t="s">
        <v>629</v>
      </c>
      <c r="C22" s="867" t="s">
        <v>251</v>
      </c>
    </row>
    <row r="23" spans="1:3">
      <c r="A23" s="1866"/>
      <c r="B23" s="1499" t="s">
        <v>630</v>
      </c>
      <c r="C23" s="867" t="s">
        <v>251</v>
      </c>
    </row>
    <row r="24" spans="1:3">
      <c r="A24" s="1866"/>
      <c r="B24" s="1499" t="s">
        <v>631</v>
      </c>
      <c r="C24" s="867" t="s">
        <v>251</v>
      </c>
    </row>
    <row r="25" spans="1:3">
      <c r="A25" s="1866"/>
      <c r="B25" s="1499" t="s">
        <v>632</v>
      </c>
      <c r="C25" s="867" t="s">
        <v>817</v>
      </c>
    </row>
    <row r="26" spans="1:3">
      <c r="A26" s="1866"/>
      <c r="B26" s="1499" t="s">
        <v>633</v>
      </c>
      <c r="C26" s="867" t="s">
        <v>251</v>
      </c>
    </row>
    <row r="27" spans="1:3">
      <c r="A27" s="1866"/>
      <c r="B27" s="1499" t="s">
        <v>634</v>
      </c>
      <c r="C27" s="867" t="s">
        <v>283</v>
      </c>
    </row>
    <row r="28" spans="1:3">
      <c r="A28" s="1866"/>
      <c r="B28" s="1499" t="s">
        <v>635</v>
      </c>
      <c r="C28" s="867" t="s">
        <v>285</v>
      </c>
    </row>
    <row r="29" spans="1:3">
      <c r="A29" s="1866"/>
      <c r="B29" s="1499" t="s">
        <v>636</v>
      </c>
      <c r="C29" s="867" t="s">
        <v>261</v>
      </c>
    </row>
    <row r="30" spans="1:3" ht="48.6">
      <c r="A30" s="1866"/>
      <c r="B30" s="1499" t="s">
        <v>638</v>
      </c>
      <c r="C30" s="867" t="s">
        <v>1038</v>
      </c>
    </row>
    <row r="31" spans="1:3" ht="257.25" customHeight="1">
      <c r="A31" s="1866"/>
      <c r="B31" s="1499" t="s">
        <v>639</v>
      </c>
      <c r="C31" s="867" t="s">
        <v>3258</v>
      </c>
    </row>
    <row r="32" spans="1:3" ht="33" thickBot="1">
      <c r="A32" s="1867"/>
      <c r="B32" s="4" t="s">
        <v>641</v>
      </c>
      <c r="C32" s="1121" t="s">
        <v>251</v>
      </c>
    </row>
    <row r="33" spans="1:3">
      <c r="A33" s="2191" t="s">
        <v>642</v>
      </c>
      <c r="B33" s="1498" t="s">
        <v>643</v>
      </c>
      <c r="C33" s="223" t="s">
        <v>3254</v>
      </c>
    </row>
    <row r="34" spans="1:3">
      <c r="A34" s="1855"/>
      <c r="B34" s="1499" t="s">
        <v>644</v>
      </c>
      <c r="C34" s="867">
        <v>1.0000000000000001E-5</v>
      </c>
    </row>
    <row r="35" spans="1:3">
      <c r="A35" s="1855"/>
      <c r="B35" s="1499" t="s">
        <v>646</v>
      </c>
      <c r="C35" s="867" t="s">
        <v>298</v>
      </c>
    </row>
    <row r="36" spans="1:3">
      <c r="A36" s="1855"/>
      <c r="B36" s="1499" t="s">
        <v>647</v>
      </c>
      <c r="C36" s="867" t="s">
        <v>251</v>
      </c>
    </row>
    <row r="37" spans="1:3">
      <c r="A37" s="1855"/>
      <c r="B37" s="1499" t="s">
        <v>648</v>
      </c>
      <c r="C37" s="867" t="s">
        <v>251</v>
      </c>
    </row>
    <row r="38" spans="1:3" ht="16.8" thickBot="1">
      <c r="A38" s="1856"/>
      <c r="B38" s="1117" t="s">
        <v>649</v>
      </c>
      <c r="C38" s="1121" t="s">
        <v>263</v>
      </c>
    </row>
    <row r="39" spans="1:3">
      <c r="A39" s="2191" t="s">
        <v>650</v>
      </c>
      <c r="B39" s="1498" t="s">
        <v>651</v>
      </c>
      <c r="C39" s="223" t="s">
        <v>261</v>
      </c>
    </row>
    <row r="40" spans="1:3">
      <c r="A40" s="1855"/>
      <c r="B40" s="1499" t="s">
        <v>652</v>
      </c>
      <c r="C40" s="867" t="s">
        <v>301</v>
      </c>
    </row>
    <row r="41" spans="1:3">
      <c r="A41" s="1855"/>
      <c r="B41" s="1499" t="s">
        <v>653</v>
      </c>
      <c r="C41" s="867" t="s">
        <v>301</v>
      </c>
    </row>
    <row r="42" spans="1:3">
      <c r="A42" s="1855"/>
      <c r="B42" s="1499" t="s">
        <v>654</v>
      </c>
      <c r="C42" s="867" t="s">
        <v>301</v>
      </c>
    </row>
    <row r="43" spans="1:3">
      <c r="A43" s="1855"/>
      <c r="B43" s="1499" t="s">
        <v>655</v>
      </c>
      <c r="C43" s="867" t="s">
        <v>301</v>
      </c>
    </row>
    <row r="44" spans="1:3" ht="16.8" thickBot="1">
      <c r="A44" s="1856"/>
      <c r="B44" s="1373" t="s">
        <v>656</v>
      </c>
      <c r="C44" s="1121" t="s">
        <v>301</v>
      </c>
    </row>
    <row r="45" spans="1:3">
      <c r="A45" s="2191" t="s">
        <v>657</v>
      </c>
      <c r="B45" s="1498" t="s">
        <v>658</v>
      </c>
      <c r="C45" s="223" t="s">
        <v>263</v>
      </c>
    </row>
    <row r="46" spans="1:3">
      <c r="A46" s="1855"/>
      <c r="B46" s="1499" t="s">
        <v>659</v>
      </c>
      <c r="C46" s="867" t="s">
        <v>3259</v>
      </c>
    </row>
    <row r="47" spans="1:3" ht="49.2" thickBot="1">
      <c r="A47" s="1856"/>
      <c r="B47" s="1117" t="s">
        <v>660</v>
      </c>
      <c r="C47" s="1121" t="s">
        <v>3260</v>
      </c>
    </row>
    <row r="48" spans="1:3">
      <c r="A48" s="1855" t="s">
        <v>316</v>
      </c>
      <c r="B48" s="4" t="s">
        <v>661</v>
      </c>
      <c r="C48" s="941" t="s">
        <v>263</v>
      </c>
    </row>
    <row r="49" spans="1:3">
      <c r="A49" s="1855"/>
      <c r="B49" s="1499" t="s">
        <v>662</v>
      </c>
      <c r="C49" s="867" t="s">
        <v>3261</v>
      </c>
    </row>
    <row r="50" spans="1:3" ht="32.4">
      <c r="A50" s="1855"/>
      <c r="B50" s="1499" t="s">
        <v>664</v>
      </c>
      <c r="C50" s="867" t="s">
        <v>3262</v>
      </c>
    </row>
    <row r="51" spans="1:3">
      <c r="A51" s="1855"/>
      <c r="B51" s="1499" t="s">
        <v>666</v>
      </c>
      <c r="C51" s="867" t="s">
        <v>486</v>
      </c>
    </row>
    <row r="52" spans="1:3" ht="104.25" customHeight="1">
      <c r="A52" s="1855"/>
      <c r="B52" s="1499" t="s">
        <v>668</v>
      </c>
      <c r="C52" s="867" t="s">
        <v>3263</v>
      </c>
    </row>
    <row r="53" spans="1:3" ht="48.6">
      <c r="A53" s="1855"/>
      <c r="B53" s="1499" t="s">
        <v>670</v>
      </c>
      <c r="C53" s="867" t="s">
        <v>3264</v>
      </c>
    </row>
    <row r="54" spans="1:3">
      <c r="A54" s="1855"/>
      <c r="B54" s="1499" t="s">
        <v>672</v>
      </c>
      <c r="C54" s="867" t="s">
        <v>492</v>
      </c>
    </row>
    <row r="55" spans="1:3">
      <c r="A55" s="1855"/>
      <c r="B55" s="1499" t="s">
        <v>673</v>
      </c>
      <c r="C55" s="867" t="s">
        <v>586</v>
      </c>
    </row>
    <row r="56" spans="1:3">
      <c r="A56" s="1855"/>
      <c r="B56" s="1499" t="s">
        <v>675</v>
      </c>
      <c r="C56" s="867" t="s">
        <v>756</v>
      </c>
    </row>
    <row r="57" spans="1:3">
      <c r="A57" s="1855"/>
      <c r="B57" s="1499" t="s">
        <v>676</v>
      </c>
      <c r="C57" s="867" t="s">
        <v>3265</v>
      </c>
    </row>
    <row r="58" spans="1:3">
      <c r="A58" s="1855"/>
      <c r="B58" s="1499" t="s">
        <v>677</v>
      </c>
      <c r="C58" s="867" t="s">
        <v>301</v>
      </c>
    </row>
    <row r="59" spans="1:3" ht="32.4">
      <c r="A59" s="1855"/>
      <c r="B59" s="1499" t="s">
        <v>678</v>
      </c>
      <c r="C59" s="867" t="s">
        <v>3266</v>
      </c>
    </row>
    <row r="60" spans="1:3">
      <c r="A60" s="1855"/>
      <c r="B60" s="1499" t="s">
        <v>680</v>
      </c>
      <c r="C60" s="867" t="s">
        <v>3267</v>
      </c>
    </row>
    <row r="61" spans="1:3">
      <c r="A61" s="1855"/>
      <c r="B61" s="1499" t="s">
        <v>682</v>
      </c>
      <c r="C61" s="867" t="s">
        <v>3268</v>
      </c>
    </row>
    <row r="62" spans="1:3">
      <c r="A62" s="1855"/>
      <c r="B62" s="1499" t="s">
        <v>684</v>
      </c>
      <c r="C62" s="867" t="s">
        <v>761</v>
      </c>
    </row>
    <row r="63" spans="1:3">
      <c r="A63" s="1855"/>
      <c r="B63" s="1499" t="s">
        <v>686</v>
      </c>
      <c r="C63" s="867" t="s">
        <v>301</v>
      </c>
    </row>
    <row r="64" spans="1:3">
      <c r="A64" s="1855"/>
      <c r="B64" s="1499" t="s">
        <v>687</v>
      </c>
      <c r="C64" s="867" t="s">
        <v>301</v>
      </c>
    </row>
    <row r="65" spans="1:3">
      <c r="A65" s="1855"/>
      <c r="B65" s="1499" t="s">
        <v>688</v>
      </c>
      <c r="C65" s="867" t="s">
        <v>263</v>
      </c>
    </row>
    <row r="66" spans="1:3">
      <c r="A66" s="1855"/>
      <c r="B66" s="1499" t="s">
        <v>689</v>
      </c>
      <c r="C66" s="867" t="s">
        <v>2035</v>
      </c>
    </row>
    <row r="67" spans="1:3">
      <c r="A67" s="1855"/>
      <c r="B67" s="1499" t="s">
        <v>690</v>
      </c>
      <c r="C67" s="879">
        <v>45170</v>
      </c>
    </row>
    <row r="68" spans="1:3" ht="16.5" customHeight="1" thickBot="1">
      <c r="A68" s="1856"/>
      <c r="B68" s="1117" t="s">
        <v>691</v>
      </c>
      <c r="C68" s="1121" t="s">
        <v>1509</v>
      </c>
    </row>
    <row r="69" spans="1:3">
      <c r="A69" s="2191" t="s">
        <v>693</v>
      </c>
      <c r="B69" s="1498" t="s">
        <v>694</v>
      </c>
      <c r="C69" s="223" t="s">
        <v>263</v>
      </c>
    </row>
    <row r="70" spans="1:3">
      <c r="A70" s="1855"/>
      <c r="B70" s="1499" t="s">
        <v>695</v>
      </c>
      <c r="C70" s="867" t="s">
        <v>2783</v>
      </c>
    </row>
    <row r="71" spans="1:3">
      <c r="A71" s="1855"/>
      <c r="B71" s="1499" t="s">
        <v>696</v>
      </c>
      <c r="C71" s="867" t="s">
        <v>301</v>
      </c>
    </row>
    <row r="72" spans="1:3">
      <c r="A72" s="1855"/>
      <c r="B72" s="1499" t="s">
        <v>697</v>
      </c>
      <c r="C72" s="867" t="s">
        <v>301</v>
      </c>
    </row>
    <row r="73" spans="1:3" ht="48.6">
      <c r="A73" s="1855"/>
      <c r="B73" s="1499" t="s">
        <v>698</v>
      </c>
      <c r="C73" s="867" t="s">
        <v>521</v>
      </c>
    </row>
    <row r="74" spans="1:3">
      <c r="A74" s="1855"/>
      <c r="B74" s="1499" t="s">
        <v>699</v>
      </c>
      <c r="C74" s="867" t="s">
        <v>285</v>
      </c>
    </row>
    <row r="75" spans="1:3">
      <c r="A75" s="1855"/>
      <c r="B75" s="1499" t="s">
        <v>700</v>
      </c>
      <c r="C75" s="867" t="s">
        <v>261</v>
      </c>
    </row>
    <row r="76" spans="1:3">
      <c r="A76" s="1855"/>
      <c r="B76" s="1499" t="s">
        <v>701</v>
      </c>
      <c r="C76" s="867" t="s">
        <v>261</v>
      </c>
    </row>
    <row r="77" spans="1:3" ht="65.400000000000006" thickBot="1">
      <c r="A77" s="1856"/>
      <c r="B77" s="1117" t="s">
        <v>702</v>
      </c>
      <c r="C77" s="1121" t="s">
        <v>3269</v>
      </c>
    </row>
    <row r="78" spans="1:3">
      <c r="A78" s="2191" t="s">
        <v>703</v>
      </c>
      <c r="B78" s="1498" t="s">
        <v>704</v>
      </c>
      <c r="C78" s="223" t="s">
        <v>3270</v>
      </c>
    </row>
    <row r="79" spans="1:3" ht="95.1" customHeight="1">
      <c r="A79" s="1855"/>
      <c r="B79" s="1499" t="s">
        <v>706</v>
      </c>
      <c r="C79" s="867" t="s">
        <v>3271</v>
      </c>
    </row>
    <row r="80" spans="1:3" ht="64.8">
      <c r="A80" s="1855"/>
      <c r="B80" s="1499" t="s">
        <v>708</v>
      </c>
      <c r="C80" s="867" t="s">
        <v>595</v>
      </c>
    </row>
    <row r="81" spans="1:3" ht="32.4">
      <c r="A81" s="1855"/>
      <c r="B81" s="1499" t="s">
        <v>710</v>
      </c>
      <c r="C81" s="867" t="s">
        <v>372</v>
      </c>
    </row>
    <row r="82" spans="1:3" ht="48.6">
      <c r="A82" s="1855"/>
      <c r="B82" s="1499" t="s">
        <v>711</v>
      </c>
      <c r="C82" s="867" t="s">
        <v>3140</v>
      </c>
    </row>
    <row r="83" spans="1:3">
      <c r="A83" s="1855"/>
      <c r="B83" s="1499" t="s">
        <v>713</v>
      </c>
      <c r="C83" s="867" t="s">
        <v>261</v>
      </c>
    </row>
    <row r="84" spans="1:3">
      <c r="A84" s="1855"/>
      <c r="B84" s="1499" t="s">
        <v>689</v>
      </c>
      <c r="C84" s="867" t="s">
        <v>301</v>
      </c>
    </row>
    <row r="85" spans="1:3">
      <c r="A85" s="1855"/>
      <c r="B85" s="1499" t="s">
        <v>690</v>
      </c>
      <c r="C85" s="867" t="s">
        <v>301</v>
      </c>
    </row>
    <row r="86" spans="1:3">
      <c r="A86" s="1855"/>
      <c r="B86" s="1499" t="s">
        <v>714</v>
      </c>
      <c r="C86" s="867" t="s">
        <v>301</v>
      </c>
    </row>
    <row r="87" spans="1:3">
      <c r="A87" s="1855"/>
      <c r="B87" s="1499" t="s">
        <v>715</v>
      </c>
      <c r="C87" s="867"/>
    </row>
    <row r="88" spans="1:3">
      <c r="A88" s="1855"/>
      <c r="B88" s="1499" t="s">
        <v>716</v>
      </c>
      <c r="C88" s="867" t="s">
        <v>261</v>
      </c>
    </row>
    <row r="89" spans="1:3">
      <c r="A89" s="1855"/>
      <c r="B89" s="1499" t="s">
        <v>717</v>
      </c>
      <c r="C89" s="867" t="s">
        <v>301</v>
      </c>
    </row>
    <row r="90" spans="1:3">
      <c r="A90" s="1855"/>
      <c r="B90" s="1499" t="s">
        <v>718</v>
      </c>
      <c r="C90" s="867" t="s">
        <v>301</v>
      </c>
    </row>
    <row r="91" spans="1:3">
      <c r="A91" s="1855"/>
      <c r="B91" s="1499" t="s">
        <v>719</v>
      </c>
      <c r="C91" s="867" t="s">
        <v>301</v>
      </c>
    </row>
    <row r="92" spans="1:3" ht="16.8" thickBot="1">
      <c r="A92" s="1856"/>
      <c r="B92" s="1117" t="s">
        <v>720</v>
      </c>
      <c r="C92" s="1121" t="s">
        <v>301</v>
      </c>
    </row>
    <row r="93" spans="1:3" ht="32.4">
      <c r="A93" s="2191" t="s">
        <v>721</v>
      </c>
      <c r="B93" s="1498" t="s">
        <v>722</v>
      </c>
      <c r="C93" s="223" t="s">
        <v>1054</v>
      </c>
    </row>
    <row r="94" spans="1:3" ht="32.4">
      <c r="A94" s="1855"/>
      <c r="B94" s="1499" t="s">
        <v>724</v>
      </c>
      <c r="C94" s="867" t="s">
        <v>549</v>
      </c>
    </row>
    <row r="95" spans="1:3">
      <c r="A95" s="1855"/>
      <c r="B95" s="1499" t="s">
        <v>725</v>
      </c>
      <c r="C95" s="867" t="s">
        <v>251</v>
      </c>
    </row>
    <row r="96" spans="1:3" ht="64.8">
      <c r="A96" s="1855"/>
      <c r="B96" s="1499" t="s">
        <v>726</v>
      </c>
      <c r="C96" s="867" t="s">
        <v>834</v>
      </c>
    </row>
    <row r="97" spans="1:3" ht="32.4">
      <c r="A97" s="1855"/>
      <c r="B97" s="1499" t="s">
        <v>727</v>
      </c>
      <c r="C97" s="867" t="s">
        <v>835</v>
      </c>
    </row>
    <row r="98" spans="1:3" ht="48.6">
      <c r="A98" s="1855"/>
      <c r="B98" s="1499" t="s">
        <v>729</v>
      </c>
      <c r="C98" s="867" t="s">
        <v>836</v>
      </c>
    </row>
    <row r="99" spans="1:3" ht="32.4">
      <c r="A99" s="1855"/>
      <c r="B99" s="1499" t="s">
        <v>730</v>
      </c>
      <c r="C99" s="867" t="s">
        <v>1570</v>
      </c>
    </row>
    <row r="100" spans="1:3">
      <c r="A100" s="1855"/>
      <c r="B100" s="1499" t="s">
        <v>732</v>
      </c>
      <c r="C100" s="867" t="s">
        <v>251</v>
      </c>
    </row>
    <row r="101" spans="1:3">
      <c r="A101" s="1855"/>
      <c r="B101" s="1499" t="s">
        <v>733</v>
      </c>
      <c r="C101" s="867" t="s">
        <v>251</v>
      </c>
    </row>
    <row r="102" spans="1:3" ht="16.8" thickBot="1">
      <c r="A102" s="1856"/>
      <c r="B102" s="1373" t="s">
        <v>734</v>
      </c>
      <c r="C102" s="561" t="s">
        <v>251</v>
      </c>
    </row>
    <row r="103" spans="1:3" ht="32.4">
      <c r="A103" s="1858" t="s">
        <v>402</v>
      </c>
      <c r="B103" s="1499" t="s">
        <v>735</v>
      </c>
      <c r="C103" s="1503" t="s">
        <v>3272</v>
      </c>
    </row>
    <row r="104" spans="1:3">
      <c r="A104" s="1858"/>
      <c r="B104" s="1499" t="s">
        <v>405</v>
      </c>
      <c r="C104" s="942">
        <v>3.47</v>
      </c>
    </row>
    <row r="105" spans="1:3">
      <c r="A105" s="1858"/>
      <c r="B105" s="1499" t="s">
        <v>565</v>
      </c>
      <c r="C105" s="1587">
        <v>520.47</v>
      </c>
    </row>
    <row r="106" spans="1:3">
      <c r="A106" s="1858"/>
      <c r="B106" s="1499" t="s">
        <v>407</v>
      </c>
      <c r="C106" s="867" t="s">
        <v>3273</v>
      </c>
    </row>
    <row r="107" spans="1:3" ht="16.5" customHeight="1" thickBot="1">
      <c r="A107" s="1859"/>
      <c r="B107" s="25" t="s">
        <v>409</v>
      </c>
      <c r="C107" s="1121" t="s">
        <v>251</v>
      </c>
    </row>
    <row r="108" spans="1:3" s="135" customFormat="1" ht="409.5" customHeight="1">
      <c r="A108" s="2306" t="s">
        <v>410</v>
      </c>
      <c r="B108" s="2302" t="s">
        <v>411</v>
      </c>
      <c r="C108" s="2304" t="s">
        <v>3274</v>
      </c>
    </row>
    <row r="109" spans="1:3" s="135" customFormat="1" ht="235.5" customHeight="1">
      <c r="A109" s="2307"/>
      <c r="B109" s="2303"/>
      <c r="C109" s="2305"/>
    </row>
    <row r="110" spans="1:3" s="135" customFormat="1" ht="168.75" customHeight="1" thickBot="1">
      <c r="A110" s="2035"/>
      <c r="B110" s="1145" t="s">
        <v>413</v>
      </c>
      <c r="C110" s="1146" t="s">
        <v>3275</v>
      </c>
    </row>
    <row r="111" spans="1:3" ht="16.8" thickBot="1">
      <c r="A111" s="2192" t="s">
        <v>740</v>
      </c>
      <c r="B111" s="2197"/>
      <c r="C111" s="1504" t="s">
        <v>251</v>
      </c>
    </row>
    <row r="112" spans="1:3" ht="235.5" customHeight="1">
      <c r="A112" s="1853" t="s">
        <v>416</v>
      </c>
      <c r="B112" s="1854"/>
      <c r="C112" s="1854"/>
    </row>
  </sheetData>
  <mergeCells count="16">
    <mergeCell ref="A45:A47"/>
    <mergeCell ref="A1:C1"/>
    <mergeCell ref="A2:B2"/>
    <mergeCell ref="A3:A32"/>
    <mergeCell ref="A33:A38"/>
    <mergeCell ref="A39:A44"/>
    <mergeCell ref="B108:B109"/>
    <mergeCell ref="C108:C109"/>
    <mergeCell ref="A111:B111"/>
    <mergeCell ref="A112:C112"/>
    <mergeCell ref="A48:A68"/>
    <mergeCell ref="A69:A77"/>
    <mergeCell ref="A78:A92"/>
    <mergeCell ref="A93:A102"/>
    <mergeCell ref="A103:A107"/>
    <mergeCell ref="A108:A110"/>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2" t="s">
        <v>607</v>
      </c>
      <c r="B1" s="1862"/>
      <c r="C1" s="1862"/>
    </row>
    <row r="2" spans="1:3" ht="16.8" thickBot="1">
      <c r="A2" s="2194" t="s">
        <v>608</v>
      </c>
      <c r="B2" s="2195"/>
      <c r="C2" s="396">
        <v>45468</v>
      </c>
    </row>
    <row r="3" spans="1:3">
      <c r="A3" s="2196" t="s">
        <v>609</v>
      </c>
      <c r="B3" s="1498" t="s">
        <v>610</v>
      </c>
      <c r="C3" s="1050" t="s">
        <v>3276</v>
      </c>
    </row>
    <row r="4" spans="1:3">
      <c r="A4" s="1866"/>
      <c r="B4" s="1499" t="s">
        <v>612</v>
      </c>
      <c r="C4" s="851" t="s">
        <v>3277</v>
      </c>
    </row>
    <row r="5" spans="1:3">
      <c r="A5" s="1866"/>
      <c r="B5" s="1499" t="s">
        <v>424</v>
      </c>
      <c r="C5" s="851" t="s">
        <v>251</v>
      </c>
    </row>
    <row r="6" spans="1:3">
      <c r="A6" s="1866"/>
      <c r="B6" s="1499" t="s">
        <v>252</v>
      </c>
      <c r="C6" s="851" t="s">
        <v>3278</v>
      </c>
    </row>
    <row r="7" spans="1:3">
      <c r="A7" s="1866"/>
      <c r="B7" s="1499" t="s">
        <v>426</v>
      </c>
      <c r="C7" s="1005" t="s">
        <v>3279</v>
      </c>
    </row>
    <row r="8" spans="1:3">
      <c r="A8" s="1866"/>
      <c r="B8" s="1499" t="s">
        <v>428</v>
      </c>
      <c r="C8" s="1588">
        <v>9382476580</v>
      </c>
    </row>
    <row r="9" spans="1:3">
      <c r="A9" s="1866"/>
      <c r="B9" s="1499" t="s">
        <v>429</v>
      </c>
      <c r="C9" s="1589">
        <v>1496129715446.8</v>
      </c>
    </row>
    <row r="10" spans="1:3" ht="32.4">
      <c r="A10" s="1866"/>
      <c r="B10" s="1499" t="s">
        <v>616</v>
      </c>
      <c r="C10" s="851" t="s">
        <v>3280</v>
      </c>
    </row>
    <row r="11" spans="1:3">
      <c r="A11" s="1866"/>
      <c r="B11" s="1499" t="s">
        <v>618</v>
      </c>
      <c r="C11" s="851" t="s">
        <v>261</v>
      </c>
    </row>
    <row r="12" spans="1:3">
      <c r="A12" s="1866"/>
      <c r="B12" s="1499" t="s">
        <v>619</v>
      </c>
      <c r="C12" s="851" t="s">
        <v>263</v>
      </c>
    </row>
    <row r="13" spans="1:3">
      <c r="A13" s="1866"/>
      <c r="B13" s="1499" t="s">
        <v>620</v>
      </c>
      <c r="C13" s="688" t="s">
        <v>263</v>
      </c>
    </row>
    <row r="14" spans="1:3">
      <c r="A14" s="1866"/>
      <c r="B14" s="1499" t="s">
        <v>621</v>
      </c>
      <c r="C14" s="851" t="s">
        <v>261</v>
      </c>
    </row>
    <row r="15" spans="1:3">
      <c r="A15" s="1866"/>
      <c r="B15" s="1499" t="s">
        <v>622</v>
      </c>
      <c r="C15" s="851" t="s">
        <v>251</v>
      </c>
    </row>
    <row r="16" spans="1:3">
      <c r="A16" s="1866"/>
      <c r="B16" s="1499" t="s">
        <v>623</v>
      </c>
      <c r="C16" s="851" t="s">
        <v>251</v>
      </c>
    </row>
    <row r="17" spans="1:3">
      <c r="A17" s="1866"/>
      <c r="B17" s="1499" t="s">
        <v>624</v>
      </c>
      <c r="C17" s="851" t="s">
        <v>3281</v>
      </c>
    </row>
    <row r="18" spans="1:3" ht="32.4">
      <c r="A18" s="1866"/>
      <c r="B18" s="1499" t="s">
        <v>270</v>
      </c>
      <c r="C18" s="851" t="s">
        <v>846</v>
      </c>
    </row>
    <row r="19" spans="1:3">
      <c r="A19" s="1866"/>
      <c r="B19" s="1499" t="s">
        <v>626</v>
      </c>
      <c r="C19" s="851" t="s">
        <v>251</v>
      </c>
    </row>
    <row r="20" spans="1:3" ht="32.4">
      <c r="A20" s="1866"/>
      <c r="B20" s="1499" t="s">
        <v>627</v>
      </c>
      <c r="C20" s="851" t="s">
        <v>3282</v>
      </c>
    </row>
    <row r="21" spans="1:3" ht="64.8">
      <c r="A21" s="1866"/>
      <c r="B21" s="1499" t="s">
        <v>628</v>
      </c>
      <c r="C21" s="851" t="s">
        <v>3283</v>
      </c>
    </row>
    <row r="22" spans="1:3">
      <c r="A22" s="1866"/>
      <c r="B22" s="1499" t="s">
        <v>629</v>
      </c>
      <c r="C22" s="851" t="s">
        <v>1010</v>
      </c>
    </row>
    <row r="23" spans="1:3">
      <c r="A23" s="1866"/>
      <c r="B23" s="1499" t="s">
        <v>630</v>
      </c>
      <c r="C23" s="851" t="s">
        <v>251</v>
      </c>
    </row>
    <row r="24" spans="1:3">
      <c r="A24" s="1866"/>
      <c r="B24" s="1499" t="s">
        <v>631</v>
      </c>
      <c r="C24" s="851" t="s">
        <v>251</v>
      </c>
    </row>
    <row r="25" spans="1:3" ht="32.4">
      <c r="A25" s="1866"/>
      <c r="B25" s="1499" t="s">
        <v>632</v>
      </c>
      <c r="C25" s="851" t="s">
        <v>3284</v>
      </c>
    </row>
    <row r="26" spans="1:3">
      <c r="A26" s="1866"/>
      <c r="B26" s="1499" t="s">
        <v>633</v>
      </c>
      <c r="C26" s="851" t="s">
        <v>251</v>
      </c>
    </row>
    <row r="27" spans="1:3">
      <c r="A27" s="1866"/>
      <c r="B27" s="1499" t="s">
        <v>634</v>
      </c>
      <c r="C27" s="851" t="s">
        <v>283</v>
      </c>
    </row>
    <row r="28" spans="1:3">
      <c r="A28" s="1866"/>
      <c r="B28" s="1499" t="s">
        <v>635</v>
      </c>
      <c r="C28" s="851" t="s">
        <v>285</v>
      </c>
    </row>
    <row r="29" spans="1:3" ht="48.6">
      <c r="A29" s="1866"/>
      <c r="B29" s="1499" t="s">
        <v>636</v>
      </c>
      <c r="C29" s="851" t="s">
        <v>452</v>
      </c>
    </row>
    <row r="30" spans="1:3" ht="97.2">
      <c r="A30" s="1866"/>
      <c r="B30" s="1499" t="s">
        <v>638</v>
      </c>
      <c r="C30" s="851" t="s">
        <v>3285</v>
      </c>
    </row>
    <row r="31" spans="1:3">
      <c r="A31" s="1866"/>
      <c r="B31" s="1499" t="s">
        <v>639</v>
      </c>
      <c r="C31" s="851" t="s">
        <v>640</v>
      </c>
    </row>
    <row r="32" spans="1:3" ht="33" thickBot="1">
      <c r="A32" s="1867"/>
      <c r="B32" s="4" t="s">
        <v>641</v>
      </c>
      <c r="C32" s="852" t="s">
        <v>748</v>
      </c>
    </row>
    <row r="33" spans="1:3">
      <c r="A33" s="2191" t="s">
        <v>642</v>
      </c>
      <c r="B33" s="1498" t="s">
        <v>643</v>
      </c>
      <c r="C33" s="853" t="s">
        <v>3278</v>
      </c>
    </row>
    <row r="34" spans="1:3">
      <c r="A34" s="1855"/>
      <c r="B34" s="1499" t="s">
        <v>644</v>
      </c>
      <c r="C34" s="851" t="s">
        <v>3286</v>
      </c>
    </row>
    <row r="35" spans="1:3">
      <c r="A35" s="1855"/>
      <c r="B35" s="1499" t="s">
        <v>646</v>
      </c>
      <c r="C35" s="851" t="s">
        <v>298</v>
      </c>
    </row>
    <row r="36" spans="1:3">
      <c r="A36" s="1855"/>
      <c r="B36" s="1499" t="s">
        <v>647</v>
      </c>
      <c r="C36" s="851" t="s">
        <v>251</v>
      </c>
    </row>
    <row r="37" spans="1:3">
      <c r="A37" s="1855"/>
      <c r="B37" s="1499" t="s">
        <v>648</v>
      </c>
      <c r="C37" s="851" t="s">
        <v>251</v>
      </c>
    </row>
    <row r="38" spans="1:3" ht="16.8" thickBot="1">
      <c r="A38" s="1856"/>
      <c r="B38" s="1117" t="s">
        <v>649</v>
      </c>
      <c r="C38" s="852" t="s">
        <v>263</v>
      </c>
    </row>
    <row r="39" spans="1:3">
      <c r="A39" s="2191" t="s">
        <v>650</v>
      </c>
      <c r="B39" s="1498" t="s">
        <v>651</v>
      </c>
      <c r="C39" s="853" t="s">
        <v>263</v>
      </c>
    </row>
    <row r="40" spans="1:3">
      <c r="A40" s="1855"/>
      <c r="B40" s="1499" t="s">
        <v>652</v>
      </c>
      <c r="C40" s="851" t="s">
        <v>1010</v>
      </c>
    </row>
    <row r="41" spans="1:3" ht="48.6">
      <c r="A41" s="1855"/>
      <c r="B41" s="1499" t="s">
        <v>653</v>
      </c>
      <c r="C41" s="851" t="s">
        <v>845</v>
      </c>
    </row>
    <row r="42" spans="1:3">
      <c r="A42" s="1855"/>
      <c r="B42" s="1499" t="s">
        <v>654</v>
      </c>
      <c r="C42" s="851" t="s">
        <v>756</v>
      </c>
    </row>
    <row r="43" spans="1:3">
      <c r="A43" s="1855"/>
      <c r="B43" s="1499" t="s">
        <v>655</v>
      </c>
      <c r="C43" s="851" t="s">
        <v>3287</v>
      </c>
    </row>
    <row r="44" spans="1:3" ht="65.400000000000006" thickBot="1">
      <c r="A44" s="1856"/>
      <c r="B44" s="1373" t="s">
        <v>656</v>
      </c>
      <c r="C44" s="855" t="s">
        <v>3288</v>
      </c>
    </row>
    <row r="45" spans="1:3">
      <c r="A45" s="2191" t="s">
        <v>657</v>
      </c>
      <c r="B45" s="1498" t="s">
        <v>658</v>
      </c>
      <c r="C45" s="1590" t="s">
        <v>261</v>
      </c>
    </row>
    <row r="46" spans="1:3">
      <c r="A46" s="1855"/>
      <c r="B46" s="1499" t="s">
        <v>659</v>
      </c>
      <c r="C46" s="851" t="s">
        <v>251</v>
      </c>
    </row>
    <row r="47" spans="1:3" ht="16.8" thickBot="1">
      <c r="A47" s="1856"/>
      <c r="B47" s="1117" t="s">
        <v>660</v>
      </c>
      <c r="C47" s="852" t="s">
        <v>251</v>
      </c>
    </row>
    <row r="48" spans="1:3">
      <c r="A48" s="1855" t="s">
        <v>316</v>
      </c>
      <c r="B48" s="4" t="s">
        <v>661</v>
      </c>
      <c r="C48" s="853" t="s">
        <v>263</v>
      </c>
    </row>
    <row r="49" spans="1:3">
      <c r="A49" s="1855"/>
      <c r="B49" s="1499" t="s">
        <v>662</v>
      </c>
      <c r="C49" s="851" t="s">
        <v>3289</v>
      </c>
    </row>
    <row r="50" spans="1:3">
      <c r="A50" s="1855"/>
      <c r="B50" s="1499" t="s">
        <v>664</v>
      </c>
      <c r="C50" s="851" t="s">
        <v>3290</v>
      </c>
    </row>
    <row r="51" spans="1:3">
      <c r="A51" s="1855"/>
      <c r="B51" s="1499" t="s">
        <v>666</v>
      </c>
      <c r="C51" s="851" t="s">
        <v>667</v>
      </c>
    </row>
    <row r="52" spans="1:3" ht="48.6">
      <c r="A52" s="1855"/>
      <c r="B52" s="1499" t="s">
        <v>668</v>
      </c>
      <c r="C52" s="851" t="s">
        <v>3291</v>
      </c>
    </row>
    <row r="53" spans="1:3" ht="162">
      <c r="A53" s="1855"/>
      <c r="B53" s="1499" t="s">
        <v>670</v>
      </c>
      <c r="C53" s="851" t="s">
        <v>3292</v>
      </c>
    </row>
    <row r="54" spans="1:3" ht="48.6">
      <c r="A54" s="1855"/>
      <c r="B54" s="1499" t="s">
        <v>672</v>
      </c>
      <c r="C54" s="851" t="s">
        <v>3293</v>
      </c>
    </row>
    <row r="55" spans="1:3" ht="32.4">
      <c r="A55" s="1855"/>
      <c r="B55" s="1499" t="s">
        <v>673</v>
      </c>
      <c r="C55" s="851" t="s">
        <v>3294</v>
      </c>
    </row>
    <row r="56" spans="1:3">
      <c r="A56" s="1855"/>
      <c r="B56" s="1499" t="s">
        <v>675</v>
      </c>
      <c r="C56" s="851" t="s">
        <v>333</v>
      </c>
    </row>
    <row r="57" spans="1:3">
      <c r="A57" s="1855"/>
      <c r="B57" s="1499" t="s">
        <v>676</v>
      </c>
      <c r="C57" s="851" t="s">
        <v>251</v>
      </c>
    </row>
    <row r="58" spans="1:3">
      <c r="A58" s="1855"/>
      <c r="B58" s="1499" t="s">
        <v>677</v>
      </c>
      <c r="C58" s="852" t="s">
        <v>251</v>
      </c>
    </row>
    <row r="59" spans="1:3">
      <c r="A59" s="1855"/>
      <c r="B59" s="1499" t="s">
        <v>678</v>
      </c>
      <c r="C59" s="688" t="s">
        <v>3295</v>
      </c>
    </row>
    <row r="60" spans="1:3">
      <c r="A60" s="1855"/>
      <c r="B60" s="1499" t="s">
        <v>680</v>
      </c>
      <c r="C60" s="851" t="s">
        <v>3296</v>
      </c>
    </row>
    <row r="61" spans="1:3">
      <c r="A61" s="1855"/>
      <c r="B61" s="1499" t="s">
        <v>682</v>
      </c>
      <c r="C61" s="851" t="s">
        <v>3297</v>
      </c>
    </row>
    <row r="62" spans="1:3">
      <c r="A62" s="1855"/>
      <c r="B62" s="1499" t="s">
        <v>684</v>
      </c>
      <c r="C62" s="851" t="s">
        <v>3298</v>
      </c>
    </row>
    <row r="63" spans="1:3" ht="32.4">
      <c r="A63" s="1855"/>
      <c r="B63" s="1499" t="s">
        <v>686</v>
      </c>
      <c r="C63" s="851" t="s">
        <v>3299</v>
      </c>
    </row>
    <row r="64" spans="1:3">
      <c r="A64" s="1855"/>
      <c r="B64" s="1499" t="s">
        <v>687</v>
      </c>
      <c r="C64" s="851" t="s">
        <v>3300</v>
      </c>
    </row>
    <row r="65" spans="1:3">
      <c r="A65" s="1855"/>
      <c r="B65" s="1499" t="s">
        <v>688</v>
      </c>
      <c r="C65" s="851" t="s">
        <v>263</v>
      </c>
    </row>
    <row r="66" spans="1:3">
      <c r="A66" s="1855"/>
      <c r="B66" s="1499" t="s">
        <v>689</v>
      </c>
      <c r="C66" s="851" t="s">
        <v>3301</v>
      </c>
    </row>
    <row r="67" spans="1:3">
      <c r="A67" s="1855"/>
      <c r="B67" s="1499" t="s">
        <v>690</v>
      </c>
      <c r="C67" s="854">
        <v>43384</v>
      </c>
    </row>
    <row r="68" spans="1:3" ht="33" thickBot="1">
      <c r="A68" s="1856"/>
      <c r="B68" s="1117" t="s">
        <v>691</v>
      </c>
      <c r="C68" s="852" t="s">
        <v>3302</v>
      </c>
    </row>
    <row r="69" spans="1:3">
      <c r="A69" s="2191" t="s">
        <v>693</v>
      </c>
      <c r="B69" s="1498" t="s">
        <v>694</v>
      </c>
      <c r="C69" s="853" t="s">
        <v>263</v>
      </c>
    </row>
    <row r="70" spans="1:3">
      <c r="A70" s="1855"/>
      <c r="B70" s="1499" t="s">
        <v>695</v>
      </c>
      <c r="C70" s="851" t="s">
        <v>353</v>
      </c>
    </row>
    <row r="71" spans="1:3">
      <c r="A71" s="1855"/>
      <c r="B71" s="1499" t="s">
        <v>696</v>
      </c>
      <c r="C71" s="851" t="s">
        <v>251</v>
      </c>
    </row>
    <row r="72" spans="1:3">
      <c r="A72" s="1855"/>
      <c r="B72" s="1499" t="s">
        <v>697</v>
      </c>
      <c r="C72" s="851" t="s">
        <v>251</v>
      </c>
    </row>
    <row r="73" spans="1:3" ht="48.6">
      <c r="A73" s="1855"/>
      <c r="B73" s="1499" t="s">
        <v>698</v>
      </c>
      <c r="C73" s="851" t="s">
        <v>521</v>
      </c>
    </row>
    <row r="74" spans="1:3">
      <c r="A74" s="1855"/>
      <c r="B74" s="1499" t="s">
        <v>699</v>
      </c>
      <c r="C74" s="851" t="s">
        <v>285</v>
      </c>
    </row>
    <row r="75" spans="1:3">
      <c r="A75" s="1855"/>
      <c r="B75" s="1499" t="s">
        <v>700</v>
      </c>
      <c r="C75" s="851" t="s">
        <v>263</v>
      </c>
    </row>
    <row r="76" spans="1:3">
      <c r="A76" s="1855"/>
      <c r="B76" s="1499" t="s">
        <v>701</v>
      </c>
      <c r="C76" s="851" t="s">
        <v>361</v>
      </c>
    </row>
    <row r="77" spans="1:3" ht="146.4" thickBot="1">
      <c r="A77" s="1856"/>
      <c r="B77" s="1117" t="s">
        <v>702</v>
      </c>
      <c r="C77" s="855" t="s">
        <v>3303</v>
      </c>
    </row>
    <row r="78" spans="1:3" ht="81">
      <c r="A78" s="2191" t="s">
        <v>703</v>
      </c>
      <c r="B78" s="1498" t="s">
        <v>704</v>
      </c>
      <c r="C78" s="1591" t="s">
        <v>3304</v>
      </c>
    </row>
    <row r="79" spans="1:3">
      <c r="A79" s="1855"/>
      <c r="B79" s="1499" t="s">
        <v>706</v>
      </c>
      <c r="C79" s="687" t="s">
        <v>1740</v>
      </c>
    </row>
    <row r="80" spans="1:3" ht="48.6">
      <c r="A80" s="1855"/>
      <c r="B80" s="1499" t="s">
        <v>708</v>
      </c>
      <c r="C80" s="851" t="s">
        <v>1741</v>
      </c>
    </row>
    <row r="81" spans="1:3" ht="32.4">
      <c r="A81" s="1855"/>
      <c r="B81" s="1499" t="s">
        <v>710</v>
      </c>
      <c r="C81" s="851" t="s">
        <v>1742</v>
      </c>
    </row>
    <row r="82" spans="1:3" ht="64.8">
      <c r="A82" s="1855"/>
      <c r="B82" s="1499" t="s">
        <v>711</v>
      </c>
      <c r="C82" s="851" t="s">
        <v>1743</v>
      </c>
    </row>
    <row r="83" spans="1:3">
      <c r="A83" s="1855"/>
      <c r="B83" s="1499" t="s">
        <v>713</v>
      </c>
      <c r="C83" s="851" t="s">
        <v>263</v>
      </c>
    </row>
    <row r="84" spans="1:3" ht="81">
      <c r="A84" s="1855"/>
      <c r="B84" s="1499" t="s">
        <v>689</v>
      </c>
      <c r="C84" s="688" t="s">
        <v>3305</v>
      </c>
    </row>
    <row r="85" spans="1:3" ht="81">
      <c r="A85" s="1855"/>
      <c r="B85" s="1499" t="s">
        <v>690</v>
      </c>
      <c r="C85" s="851" t="s">
        <v>1745</v>
      </c>
    </row>
    <row r="86" spans="1:3" ht="97.2">
      <c r="A86" s="1855"/>
      <c r="B86" s="1499" t="s">
        <v>714</v>
      </c>
      <c r="C86" s="851" t="s">
        <v>1746</v>
      </c>
    </row>
    <row r="87" spans="1:3">
      <c r="A87" s="1855"/>
      <c r="B87" s="1499" t="s">
        <v>715</v>
      </c>
      <c r="C87" s="851"/>
    </row>
    <row r="88" spans="1:3">
      <c r="A88" s="1855"/>
      <c r="B88" s="1499" t="s">
        <v>716</v>
      </c>
      <c r="C88" s="851" t="s">
        <v>261</v>
      </c>
    </row>
    <row r="89" spans="1:3">
      <c r="A89" s="1855"/>
      <c r="B89" s="1499" t="s">
        <v>717</v>
      </c>
      <c r="C89" s="851" t="s">
        <v>251</v>
      </c>
    </row>
    <row r="90" spans="1:3">
      <c r="A90" s="1855"/>
      <c r="B90" s="1499" t="s">
        <v>718</v>
      </c>
      <c r="C90" s="851" t="s">
        <v>251</v>
      </c>
    </row>
    <row r="91" spans="1:3">
      <c r="A91" s="1855"/>
      <c r="B91" s="1499" t="s">
        <v>719</v>
      </c>
      <c r="C91" s="223" t="s">
        <v>251</v>
      </c>
    </row>
    <row r="92" spans="1:3" ht="16.8" thickBot="1">
      <c r="A92" s="1856"/>
      <c r="B92" s="1117" t="s">
        <v>720</v>
      </c>
      <c r="C92" s="852" t="s">
        <v>251</v>
      </c>
    </row>
    <row r="93" spans="1:3" ht="81">
      <c r="A93" s="2191" t="s">
        <v>721</v>
      </c>
      <c r="B93" s="1498" t="s">
        <v>722</v>
      </c>
      <c r="C93" s="853" t="s">
        <v>1747</v>
      </c>
    </row>
    <row r="94" spans="1:3" ht="32.4">
      <c r="A94" s="1855"/>
      <c r="B94" s="1499" t="s">
        <v>724</v>
      </c>
      <c r="C94" s="851" t="s">
        <v>549</v>
      </c>
    </row>
    <row r="95" spans="1:3" ht="113.4">
      <c r="A95" s="1855"/>
      <c r="B95" s="1499" t="s">
        <v>725</v>
      </c>
      <c r="C95" s="851" t="s">
        <v>3306</v>
      </c>
    </row>
    <row r="96" spans="1:3" ht="81">
      <c r="A96" s="1855"/>
      <c r="B96" s="1499" t="s">
        <v>726</v>
      </c>
      <c r="C96" s="688" t="s">
        <v>3307</v>
      </c>
    </row>
    <row r="97" spans="1:3" ht="81">
      <c r="A97" s="1855"/>
      <c r="B97" s="1499" t="s">
        <v>727</v>
      </c>
      <c r="C97" s="688" t="s">
        <v>1750</v>
      </c>
    </row>
    <row r="98" spans="1:3" ht="81">
      <c r="A98" s="1855"/>
      <c r="B98" s="1499" t="s">
        <v>729</v>
      </c>
      <c r="C98" s="851" t="s">
        <v>3308</v>
      </c>
    </row>
    <row r="99" spans="1:3" ht="113.4">
      <c r="A99" s="1855"/>
      <c r="B99" s="1499" t="s">
        <v>730</v>
      </c>
      <c r="C99" s="851" t="s">
        <v>3309</v>
      </c>
    </row>
    <row r="100" spans="1:3" ht="129.6">
      <c r="A100" s="1855"/>
      <c r="B100" s="1499" t="s">
        <v>732</v>
      </c>
      <c r="C100" s="851" t="s">
        <v>3310</v>
      </c>
    </row>
    <row r="101" spans="1:3">
      <c r="A101" s="1855"/>
      <c r="B101" s="1499" t="s">
        <v>733</v>
      </c>
      <c r="C101" s="688" t="s">
        <v>1987</v>
      </c>
    </row>
    <row r="102" spans="1:3" ht="16.8" thickBot="1">
      <c r="A102" s="1856"/>
      <c r="B102" s="1373" t="s">
        <v>734</v>
      </c>
      <c r="C102" s="852" t="s">
        <v>251</v>
      </c>
    </row>
    <row r="103" spans="1:3" ht="48.6">
      <c r="A103" s="1858" t="s">
        <v>402</v>
      </c>
      <c r="B103" s="1499" t="s">
        <v>735</v>
      </c>
      <c r="C103" s="856" t="s">
        <v>3311</v>
      </c>
    </row>
    <row r="104" spans="1:3">
      <c r="A104" s="1858"/>
      <c r="B104" s="1499" t="s">
        <v>405</v>
      </c>
      <c r="C104" s="1051">
        <v>61234</v>
      </c>
    </row>
    <row r="105" spans="1:3">
      <c r="A105" s="1858"/>
      <c r="B105" s="1499" t="s">
        <v>565</v>
      </c>
      <c r="C105" s="774">
        <v>9767435.3399999999</v>
      </c>
    </row>
    <row r="106" spans="1:3">
      <c r="A106" s="1858"/>
      <c r="B106" s="1499" t="s">
        <v>407</v>
      </c>
      <c r="C106" s="688" t="s">
        <v>3312</v>
      </c>
    </row>
    <row r="107" spans="1:3" ht="16.8" thickBot="1">
      <c r="A107" s="1859"/>
      <c r="B107" s="25" t="s">
        <v>409</v>
      </c>
      <c r="C107" s="1052" t="s">
        <v>251</v>
      </c>
    </row>
    <row r="108" spans="1:3" s="135" customFormat="1" ht="243">
      <c r="A108" s="1825" t="s">
        <v>410</v>
      </c>
      <c r="B108" s="1143" t="s">
        <v>411</v>
      </c>
      <c r="C108" s="1144" t="s">
        <v>3313</v>
      </c>
    </row>
    <row r="109" spans="1:3" s="135" customFormat="1" ht="33" thickBot="1">
      <c r="A109" s="1826"/>
      <c r="B109" s="1145" t="s">
        <v>413</v>
      </c>
      <c r="C109" s="1146" t="s">
        <v>3314</v>
      </c>
    </row>
    <row r="110" spans="1:3" ht="16.8" thickBot="1">
      <c r="A110" s="2192" t="s">
        <v>740</v>
      </c>
      <c r="B110" s="2197"/>
      <c r="C110" s="1049" t="s">
        <v>251</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796875" defaultRowHeight="18"/>
  <cols>
    <col min="1" max="1" width="3.59765625" style="66" customWidth="1"/>
    <col min="2" max="2" width="47.59765625" style="66" customWidth="1"/>
    <col min="3" max="3" width="47.59765625" style="283" customWidth="1"/>
    <col min="4" max="16384" width="6.796875" style="66"/>
  </cols>
  <sheetData>
    <row r="1" spans="1:3" ht="20.399999999999999" thickBot="1">
      <c r="A1" s="2315" t="s">
        <v>417</v>
      </c>
      <c r="B1" s="2316"/>
      <c r="C1" s="2317"/>
    </row>
    <row r="2" spans="1:3" ht="18.600000000000001" thickBot="1">
      <c r="A2" s="2318" t="s">
        <v>418</v>
      </c>
      <c r="B2" s="2319"/>
      <c r="C2" s="1368">
        <v>45450</v>
      </c>
    </row>
    <row r="3" spans="1:3">
      <c r="A3" s="2310" t="s">
        <v>419</v>
      </c>
      <c r="B3" s="1592" t="s">
        <v>420</v>
      </c>
      <c r="C3" s="1593" t="s">
        <v>3315</v>
      </c>
    </row>
    <row r="4" spans="1:3">
      <c r="A4" s="2311"/>
      <c r="B4" s="1594" t="s">
        <v>422</v>
      </c>
      <c r="C4" s="1595" t="s">
        <v>3316</v>
      </c>
    </row>
    <row r="5" spans="1:3">
      <c r="A5" s="2311"/>
      <c r="B5" s="1594" t="s">
        <v>424</v>
      </c>
      <c r="C5" s="1596" t="s">
        <v>251</v>
      </c>
    </row>
    <row r="6" spans="1:3">
      <c r="A6" s="2311"/>
      <c r="B6" s="1594" t="s">
        <v>252</v>
      </c>
      <c r="C6" s="1596" t="s">
        <v>3317</v>
      </c>
    </row>
    <row r="7" spans="1:3">
      <c r="A7" s="2311"/>
      <c r="B7" s="1594" t="s">
        <v>426</v>
      </c>
      <c r="C7" s="1597" t="s">
        <v>3318</v>
      </c>
    </row>
    <row r="8" spans="1:3">
      <c r="A8" s="2311"/>
      <c r="B8" s="1598" t="s">
        <v>428</v>
      </c>
      <c r="C8" s="403">
        <v>20131380.527565625</v>
      </c>
    </row>
    <row r="9" spans="1:3">
      <c r="A9" s="2311"/>
      <c r="B9" s="1598" t="s">
        <v>429</v>
      </c>
      <c r="C9" s="389">
        <v>3136670400</v>
      </c>
    </row>
    <row r="10" spans="1:3">
      <c r="A10" s="2311"/>
      <c r="B10" s="1594" t="s">
        <v>430</v>
      </c>
      <c r="C10" s="404" t="s">
        <v>259</v>
      </c>
    </row>
    <row r="11" spans="1:3">
      <c r="A11" s="2311"/>
      <c r="B11" s="1594" t="s">
        <v>432</v>
      </c>
      <c r="C11" s="1596" t="s">
        <v>261</v>
      </c>
    </row>
    <row r="12" spans="1:3">
      <c r="A12" s="2311"/>
      <c r="B12" s="1594" t="s">
        <v>433</v>
      </c>
      <c r="C12" s="1596" t="s">
        <v>263</v>
      </c>
    </row>
    <row r="13" spans="1:3">
      <c r="A13" s="2311"/>
      <c r="B13" s="1594" t="s">
        <v>434</v>
      </c>
      <c r="C13" s="1596" t="s">
        <v>263</v>
      </c>
    </row>
    <row r="14" spans="1:3">
      <c r="A14" s="2311"/>
      <c r="B14" s="1594" t="s">
        <v>435</v>
      </c>
      <c r="C14" s="1596" t="s">
        <v>261</v>
      </c>
    </row>
    <row r="15" spans="1:3">
      <c r="A15" s="2311"/>
      <c r="B15" s="1594" t="s">
        <v>436</v>
      </c>
      <c r="C15" s="1596" t="s">
        <v>414</v>
      </c>
    </row>
    <row r="16" spans="1:3">
      <c r="A16" s="2311"/>
      <c r="B16" s="1594" t="s">
        <v>437</v>
      </c>
      <c r="C16" s="1596" t="s">
        <v>414</v>
      </c>
    </row>
    <row r="17" spans="1:3" ht="48.6">
      <c r="A17" s="2311"/>
      <c r="B17" s="1594" t="s">
        <v>438</v>
      </c>
      <c r="C17" s="1596" t="s">
        <v>3319</v>
      </c>
    </row>
    <row r="18" spans="1:3" ht="32.4">
      <c r="A18" s="2311"/>
      <c r="B18" s="1594" t="s">
        <v>270</v>
      </c>
      <c r="C18" s="1596" t="s">
        <v>271</v>
      </c>
    </row>
    <row r="19" spans="1:3">
      <c r="A19" s="2311"/>
      <c r="B19" s="1594" t="s">
        <v>440</v>
      </c>
      <c r="C19" s="1596" t="s">
        <v>414</v>
      </c>
    </row>
    <row r="20" spans="1:3" ht="32.4">
      <c r="A20" s="2311"/>
      <c r="B20" s="1594" t="s">
        <v>273</v>
      </c>
      <c r="C20" s="1596" t="s">
        <v>261</v>
      </c>
    </row>
    <row r="21" spans="1:3">
      <c r="A21" s="2311"/>
      <c r="B21" s="1594" t="s">
        <v>442</v>
      </c>
      <c r="C21" s="1596" t="s">
        <v>414</v>
      </c>
    </row>
    <row r="22" spans="1:3">
      <c r="A22" s="2311"/>
      <c r="B22" s="1594" t="s">
        <v>443</v>
      </c>
      <c r="C22" s="1596" t="s">
        <v>414</v>
      </c>
    </row>
    <row r="23" spans="1:3">
      <c r="A23" s="2311"/>
      <c r="B23" s="1594" t="s">
        <v>444</v>
      </c>
      <c r="C23" s="1596" t="s">
        <v>414</v>
      </c>
    </row>
    <row r="24" spans="1:3">
      <c r="A24" s="2311"/>
      <c r="B24" s="1594" t="s">
        <v>446</v>
      </c>
      <c r="C24" s="1596" t="s">
        <v>414</v>
      </c>
    </row>
    <row r="25" spans="1:3">
      <c r="A25" s="2311"/>
      <c r="B25" s="1594" t="s">
        <v>447</v>
      </c>
      <c r="C25" s="1596" t="s">
        <v>280</v>
      </c>
    </row>
    <row r="26" spans="1:3">
      <c r="A26" s="2311"/>
      <c r="B26" s="1594" t="s">
        <v>448</v>
      </c>
      <c r="C26" s="1596" t="s">
        <v>414</v>
      </c>
    </row>
    <row r="27" spans="1:3">
      <c r="A27" s="2311"/>
      <c r="B27" s="1594" t="s">
        <v>449</v>
      </c>
      <c r="C27" s="1596" t="s">
        <v>283</v>
      </c>
    </row>
    <row r="28" spans="1:3">
      <c r="A28" s="2311"/>
      <c r="B28" s="1594" t="s">
        <v>450</v>
      </c>
      <c r="C28" s="1596" t="s">
        <v>285</v>
      </c>
    </row>
    <row r="29" spans="1:3">
      <c r="A29" s="2311"/>
      <c r="B29" s="1594" t="s">
        <v>451</v>
      </c>
      <c r="C29" s="1596" t="s">
        <v>637</v>
      </c>
    </row>
    <row r="30" spans="1:3" ht="32.4">
      <c r="A30" s="2311"/>
      <c r="B30" s="1594" t="s">
        <v>453</v>
      </c>
      <c r="C30" s="1596" t="s">
        <v>1246</v>
      </c>
    </row>
    <row r="31" spans="1:3" ht="113.4">
      <c r="A31" s="2311"/>
      <c r="B31" s="1594" t="s">
        <v>455</v>
      </c>
      <c r="C31" s="1596" t="s">
        <v>3320</v>
      </c>
    </row>
    <row r="32" spans="1:3" ht="33" thickBot="1">
      <c r="A32" s="2312"/>
      <c r="B32" s="1599" t="s">
        <v>292</v>
      </c>
      <c r="C32" s="1596" t="s">
        <v>414</v>
      </c>
    </row>
    <row r="33" spans="1:3">
      <c r="A33" s="2310" t="s">
        <v>458</v>
      </c>
      <c r="B33" s="1592" t="s">
        <v>459</v>
      </c>
      <c r="C33" s="1600" t="s">
        <v>3317</v>
      </c>
    </row>
    <row r="34" spans="1:3">
      <c r="A34" s="2311"/>
      <c r="B34" s="1594" t="s">
        <v>460</v>
      </c>
      <c r="C34" s="1596" t="s">
        <v>3321</v>
      </c>
    </row>
    <row r="35" spans="1:3">
      <c r="A35" s="2311"/>
      <c r="B35" s="1594" t="s">
        <v>462</v>
      </c>
      <c r="C35" s="1596" t="s">
        <v>1249</v>
      </c>
    </row>
    <row r="36" spans="1:3">
      <c r="A36" s="2311"/>
      <c r="B36" s="1594" t="s">
        <v>463</v>
      </c>
      <c r="C36" s="1596" t="s">
        <v>414</v>
      </c>
    </row>
    <row r="37" spans="1:3">
      <c r="A37" s="2311"/>
      <c r="B37" s="1594" t="s">
        <v>464</v>
      </c>
      <c r="C37" s="1596" t="s">
        <v>414</v>
      </c>
    </row>
    <row r="38" spans="1:3" ht="18.600000000000001" thickBot="1">
      <c r="A38" s="2312"/>
      <c r="B38" s="1599" t="s">
        <v>465</v>
      </c>
      <c r="C38" s="1601" t="s">
        <v>263</v>
      </c>
    </row>
    <row r="39" spans="1:3">
      <c r="A39" s="2310" t="s">
        <v>466</v>
      </c>
      <c r="B39" s="1592" t="s">
        <v>467</v>
      </c>
      <c r="C39" s="1600" t="s">
        <v>261</v>
      </c>
    </row>
    <row r="40" spans="1:3">
      <c r="A40" s="2311"/>
      <c r="B40" s="1594" t="s">
        <v>468</v>
      </c>
      <c r="C40" s="1596" t="s">
        <v>414</v>
      </c>
    </row>
    <row r="41" spans="1:3">
      <c r="A41" s="2311"/>
      <c r="B41" s="1594" t="s">
        <v>469</v>
      </c>
      <c r="C41" s="1596" t="s">
        <v>414</v>
      </c>
    </row>
    <row r="42" spans="1:3">
      <c r="A42" s="2311"/>
      <c r="B42" s="1594" t="s">
        <v>470</v>
      </c>
      <c r="C42" s="1596" t="s">
        <v>414</v>
      </c>
    </row>
    <row r="43" spans="1:3">
      <c r="A43" s="2311"/>
      <c r="B43" s="1594" t="s">
        <v>471</v>
      </c>
      <c r="C43" s="1596" t="s">
        <v>414</v>
      </c>
    </row>
    <row r="44" spans="1:3" ht="18.600000000000001" thickBot="1">
      <c r="A44" s="2312"/>
      <c r="B44" s="1599" t="s">
        <v>472</v>
      </c>
      <c r="C44" s="1601" t="s">
        <v>414</v>
      </c>
    </row>
    <row r="45" spans="1:3">
      <c r="A45" s="2310" t="s">
        <v>473</v>
      </c>
      <c r="B45" s="1592" t="s">
        <v>474</v>
      </c>
      <c r="C45" s="1600" t="s">
        <v>261</v>
      </c>
    </row>
    <row r="46" spans="1:3">
      <c r="A46" s="2311"/>
      <c r="B46" s="1594" t="s">
        <v>475</v>
      </c>
      <c r="C46" s="1596" t="s">
        <v>414</v>
      </c>
    </row>
    <row r="47" spans="1:3" ht="18.600000000000001" thickBot="1">
      <c r="A47" s="2312"/>
      <c r="B47" s="1599" t="s">
        <v>477</v>
      </c>
      <c r="C47" s="1601" t="s">
        <v>414</v>
      </c>
    </row>
    <row r="48" spans="1:3">
      <c r="A48" s="2310" t="s">
        <v>479</v>
      </c>
      <c r="B48" s="1592" t="s">
        <v>480</v>
      </c>
      <c r="C48" s="1600" t="s">
        <v>414</v>
      </c>
    </row>
    <row r="49" spans="1:3">
      <c r="A49" s="2311"/>
      <c r="B49" s="1594" t="s">
        <v>481</v>
      </c>
      <c r="C49" s="1596" t="s">
        <v>492</v>
      </c>
    </row>
    <row r="50" spans="1:3">
      <c r="A50" s="2311"/>
      <c r="B50" s="1594" t="s">
        <v>483</v>
      </c>
      <c r="C50" s="1596" t="s">
        <v>414</v>
      </c>
    </row>
    <row r="51" spans="1:3">
      <c r="A51" s="2311"/>
      <c r="B51" s="1594" t="s">
        <v>485</v>
      </c>
      <c r="C51" s="1596" t="s">
        <v>414</v>
      </c>
    </row>
    <row r="52" spans="1:3" ht="32.4">
      <c r="A52" s="2311"/>
      <c r="B52" s="1594" t="s">
        <v>487</v>
      </c>
      <c r="C52" s="1596" t="s">
        <v>488</v>
      </c>
    </row>
    <row r="53" spans="1:3">
      <c r="A53" s="2311"/>
      <c r="B53" s="1594" t="s">
        <v>326</v>
      </c>
      <c r="C53" s="1596" t="s">
        <v>3322</v>
      </c>
    </row>
    <row r="54" spans="1:3" ht="81">
      <c r="A54" s="2311"/>
      <c r="B54" s="1594" t="s">
        <v>491</v>
      </c>
      <c r="C54" s="1596" t="s">
        <v>3323</v>
      </c>
    </row>
    <row r="55" spans="1:3">
      <c r="A55" s="2311"/>
      <c r="B55" s="1602" t="s">
        <v>493</v>
      </c>
      <c r="C55" s="1596" t="s">
        <v>3324</v>
      </c>
    </row>
    <row r="56" spans="1:3">
      <c r="A56" s="2311"/>
      <c r="B56" s="1602" t="s">
        <v>495</v>
      </c>
      <c r="C56" s="1596" t="s">
        <v>333</v>
      </c>
    </row>
    <row r="57" spans="1:3">
      <c r="A57" s="2311"/>
      <c r="B57" s="1594" t="s">
        <v>496</v>
      </c>
      <c r="C57" s="1596" t="s">
        <v>414</v>
      </c>
    </row>
    <row r="58" spans="1:3">
      <c r="A58" s="2311"/>
      <c r="B58" s="1594" t="s">
        <v>497</v>
      </c>
      <c r="C58" s="1603" t="s">
        <v>414</v>
      </c>
    </row>
    <row r="59" spans="1:3">
      <c r="A59" s="2311"/>
      <c r="B59" s="1598" t="s">
        <v>498</v>
      </c>
      <c r="C59" s="381" t="s">
        <v>3325</v>
      </c>
    </row>
    <row r="60" spans="1:3">
      <c r="A60" s="2311"/>
      <c r="B60" s="1594" t="s">
        <v>499</v>
      </c>
      <c r="C60" s="370" t="s">
        <v>414</v>
      </c>
    </row>
    <row r="61" spans="1:3">
      <c r="A61" s="2311"/>
      <c r="B61" s="1594" t="s">
        <v>500</v>
      </c>
      <c r="C61" s="1596" t="s">
        <v>414</v>
      </c>
    </row>
    <row r="62" spans="1:3">
      <c r="A62" s="2311"/>
      <c r="B62" s="1594" t="s">
        <v>502</v>
      </c>
      <c r="C62" s="1596" t="s">
        <v>414</v>
      </c>
    </row>
    <row r="63" spans="1:3">
      <c r="A63" s="2311"/>
      <c r="B63" s="1594" t="s">
        <v>504</v>
      </c>
      <c r="C63" s="1596" t="s">
        <v>414</v>
      </c>
    </row>
    <row r="64" spans="1:3">
      <c r="A64" s="2311"/>
      <c r="B64" s="1594" t="s">
        <v>506</v>
      </c>
      <c r="C64" s="1596" t="s">
        <v>414</v>
      </c>
    </row>
    <row r="65" spans="1:3">
      <c r="A65" s="2311"/>
      <c r="B65" s="1594" t="s">
        <v>508</v>
      </c>
      <c r="C65" s="1596" t="s">
        <v>261</v>
      </c>
    </row>
    <row r="66" spans="1:3">
      <c r="A66" s="2311"/>
      <c r="B66" s="1594" t="s">
        <v>509</v>
      </c>
      <c r="C66" s="1596" t="s">
        <v>414</v>
      </c>
    </row>
    <row r="67" spans="1:3">
      <c r="A67" s="2311"/>
      <c r="B67" s="1594" t="s">
        <v>511</v>
      </c>
      <c r="C67" s="1596" t="s">
        <v>414</v>
      </c>
    </row>
    <row r="68" spans="1:3" ht="18.600000000000001" thickBot="1">
      <c r="A68" s="2312"/>
      <c r="B68" s="1599" t="s">
        <v>513</v>
      </c>
      <c r="C68" s="1601" t="s">
        <v>414</v>
      </c>
    </row>
    <row r="69" spans="1:3">
      <c r="A69" s="2310" t="s">
        <v>515</v>
      </c>
      <c r="B69" s="1592" t="s">
        <v>516</v>
      </c>
      <c r="C69" s="1600" t="s">
        <v>263</v>
      </c>
    </row>
    <row r="70" spans="1:3">
      <c r="A70" s="2311"/>
      <c r="B70" s="1594" t="s">
        <v>517</v>
      </c>
      <c r="C70" s="1596" t="s">
        <v>353</v>
      </c>
    </row>
    <row r="71" spans="1:3">
      <c r="A71" s="2311"/>
      <c r="B71" s="1594" t="s">
        <v>518</v>
      </c>
      <c r="C71" s="1596" t="s">
        <v>414</v>
      </c>
    </row>
    <row r="72" spans="1:3">
      <c r="A72" s="2311"/>
      <c r="B72" s="1594" t="s">
        <v>519</v>
      </c>
      <c r="C72" s="1596" t="s">
        <v>414</v>
      </c>
    </row>
    <row r="73" spans="1:3" ht="64.8">
      <c r="A73" s="2311"/>
      <c r="B73" s="1594" t="s">
        <v>520</v>
      </c>
      <c r="C73" s="1596" t="s">
        <v>1172</v>
      </c>
    </row>
    <row r="74" spans="1:3">
      <c r="A74" s="2311"/>
      <c r="B74" s="1594" t="s">
        <v>522</v>
      </c>
      <c r="C74" s="1596" t="s">
        <v>285</v>
      </c>
    </row>
    <row r="75" spans="1:3">
      <c r="A75" s="2311"/>
      <c r="B75" s="1594" t="s">
        <v>523</v>
      </c>
      <c r="C75" s="1596" t="s">
        <v>263</v>
      </c>
    </row>
    <row r="76" spans="1:3">
      <c r="A76" s="2311"/>
      <c r="B76" s="1594" t="s">
        <v>524</v>
      </c>
      <c r="C76" s="1596" t="s">
        <v>361</v>
      </c>
    </row>
    <row r="77" spans="1:3" ht="18.600000000000001" thickBot="1">
      <c r="A77" s="2312"/>
      <c r="B77" s="1599" t="s">
        <v>525</v>
      </c>
      <c r="C77" s="1603" t="s">
        <v>3322</v>
      </c>
    </row>
    <row r="78" spans="1:3">
      <c r="A78" s="2310" t="s">
        <v>527</v>
      </c>
      <c r="B78" s="1604" t="s">
        <v>528</v>
      </c>
      <c r="C78" s="1605" t="s">
        <v>3326</v>
      </c>
    </row>
    <row r="79" spans="1:3">
      <c r="A79" s="2311"/>
      <c r="B79" s="1594" t="s">
        <v>530</v>
      </c>
      <c r="C79" s="370" t="s">
        <v>1314</v>
      </c>
    </row>
    <row r="80" spans="1:3">
      <c r="A80" s="2311"/>
      <c r="B80" s="1594" t="s">
        <v>531</v>
      </c>
      <c r="C80" s="1596" t="s">
        <v>1174</v>
      </c>
    </row>
    <row r="81" spans="1:3" ht="64.8">
      <c r="A81" s="2311"/>
      <c r="B81" s="1594" t="s">
        <v>533</v>
      </c>
      <c r="C81" s="1596" t="s">
        <v>3327</v>
      </c>
    </row>
    <row r="82" spans="1:3" ht="48.6">
      <c r="A82" s="2311"/>
      <c r="B82" s="1594" t="s">
        <v>535</v>
      </c>
      <c r="C82" s="1596" t="s">
        <v>3328</v>
      </c>
    </row>
    <row r="83" spans="1:3">
      <c r="A83" s="2311"/>
      <c r="B83" s="1594" t="s">
        <v>537</v>
      </c>
      <c r="C83" s="1596" t="s">
        <v>261</v>
      </c>
    </row>
    <row r="84" spans="1:3">
      <c r="A84" s="2311"/>
      <c r="B84" s="1594" t="s">
        <v>509</v>
      </c>
      <c r="C84" s="1596" t="s">
        <v>414</v>
      </c>
    </row>
    <row r="85" spans="1:3">
      <c r="A85" s="2311"/>
      <c r="B85" s="1594" t="s">
        <v>511</v>
      </c>
      <c r="C85" s="1596" t="s">
        <v>414</v>
      </c>
    </row>
    <row r="86" spans="1:3">
      <c r="A86" s="2311"/>
      <c r="B86" s="1594" t="s">
        <v>538</v>
      </c>
      <c r="C86" s="1596" t="s">
        <v>414</v>
      </c>
    </row>
    <row r="87" spans="1:3">
      <c r="A87" s="2311"/>
      <c r="B87" s="1594" t="s">
        <v>539</v>
      </c>
      <c r="C87" s="1606"/>
    </row>
    <row r="88" spans="1:3">
      <c r="A88" s="2311"/>
      <c r="B88" s="1594" t="s">
        <v>540</v>
      </c>
      <c r="C88" s="1596" t="s">
        <v>261</v>
      </c>
    </row>
    <row r="89" spans="1:3">
      <c r="A89" s="2311"/>
      <c r="B89" s="1594" t="s">
        <v>541</v>
      </c>
      <c r="C89" s="1596" t="s">
        <v>414</v>
      </c>
    </row>
    <row r="90" spans="1:3">
      <c r="A90" s="2311"/>
      <c r="B90" s="1594" t="s">
        <v>542</v>
      </c>
      <c r="C90" s="1596" t="s">
        <v>414</v>
      </c>
    </row>
    <row r="91" spans="1:3">
      <c r="A91" s="2311"/>
      <c r="B91" s="1594" t="s">
        <v>543</v>
      </c>
      <c r="C91" s="1596" t="s">
        <v>414</v>
      </c>
    </row>
    <row r="92" spans="1:3" ht="18.600000000000001" thickBot="1">
      <c r="A92" s="2312"/>
      <c r="B92" s="1599" t="s">
        <v>544</v>
      </c>
      <c r="C92" s="1601" t="s">
        <v>414</v>
      </c>
    </row>
    <row r="93" spans="1:3" ht="64.8">
      <c r="A93" s="2310" t="s">
        <v>545</v>
      </c>
      <c r="B93" s="1592" t="s">
        <v>546</v>
      </c>
      <c r="C93" s="1600" t="s">
        <v>3329</v>
      </c>
    </row>
    <row r="94" spans="1:3">
      <c r="A94" s="2311"/>
      <c r="B94" s="1594" t="s">
        <v>548</v>
      </c>
      <c r="C94" s="382" t="s">
        <v>414</v>
      </c>
    </row>
    <row r="95" spans="1:3" ht="32.4">
      <c r="A95" s="2311"/>
      <c r="B95" s="1598" t="s">
        <v>550</v>
      </c>
      <c r="C95" s="381" t="s">
        <v>1451</v>
      </c>
    </row>
    <row r="96" spans="1:3" ht="32.4">
      <c r="A96" s="2311"/>
      <c r="B96" s="1594" t="s">
        <v>551</v>
      </c>
      <c r="C96" s="370" t="s">
        <v>414</v>
      </c>
    </row>
    <row r="97" spans="1:3">
      <c r="A97" s="2311"/>
      <c r="B97" s="1594" t="s">
        <v>553</v>
      </c>
      <c r="C97" s="1596" t="s">
        <v>414</v>
      </c>
    </row>
    <row r="98" spans="1:3" ht="210.6">
      <c r="A98" s="2311"/>
      <c r="B98" s="1594" t="s">
        <v>555</v>
      </c>
      <c r="C98" s="1596" t="s">
        <v>3330</v>
      </c>
    </row>
    <row r="99" spans="1:3" ht="32.4">
      <c r="A99" s="2311"/>
      <c r="B99" s="1594" t="s">
        <v>557</v>
      </c>
      <c r="C99" s="1596" t="s">
        <v>3331</v>
      </c>
    </row>
    <row r="100" spans="1:3" ht="48.6">
      <c r="A100" s="2311"/>
      <c r="B100" s="1594" t="s">
        <v>558</v>
      </c>
      <c r="C100" s="1596" t="s">
        <v>3332</v>
      </c>
    </row>
    <row r="101" spans="1:3">
      <c r="A101" s="2311"/>
      <c r="B101" s="1594" t="s">
        <v>559</v>
      </c>
      <c r="C101" s="1596" t="s">
        <v>414</v>
      </c>
    </row>
    <row r="102" spans="1:3" ht="18.600000000000001" thickBot="1">
      <c r="A102" s="2312"/>
      <c r="B102" s="1607" t="s">
        <v>560</v>
      </c>
      <c r="C102" s="1603" t="s">
        <v>414</v>
      </c>
    </row>
    <row r="103" spans="1:3" ht="32.4">
      <c r="A103" s="2310" t="s">
        <v>561</v>
      </c>
      <c r="B103" s="1592" t="s">
        <v>562</v>
      </c>
      <c r="C103" s="1608" t="s">
        <v>3333</v>
      </c>
    </row>
    <row r="104" spans="1:3">
      <c r="A104" s="2311"/>
      <c r="B104" s="1598" t="s">
        <v>564</v>
      </c>
      <c r="C104" s="405">
        <v>7.7016879532764264</v>
      </c>
    </row>
    <row r="105" spans="1:3">
      <c r="A105" s="2311"/>
      <c r="B105" s="1598" t="s">
        <v>565</v>
      </c>
      <c r="C105" s="390">
        <v>1200</v>
      </c>
    </row>
    <row r="106" spans="1:3">
      <c r="A106" s="2311"/>
      <c r="B106" s="1598" t="s">
        <v>1269</v>
      </c>
      <c r="C106" s="105" t="s">
        <v>1270</v>
      </c>
    </row>
    <row r="107" spans="1:3" ht="18.600000000000001" thickBot="1">
      <c r="A107" s="2311"/>
      <c r="B107" s="1609" t="s">
        <v>951</v>
      </c>
      <c r="C107" s="293" t="s">
        <v>3334</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414</v>
      </c>
    </row>
    <row r="110" spans="1:3" ht="18.600000000000001" thickBot="1">
      <c r="A110" s="2313" t="s">
        <v>570</v>
      </c>
      <c r="B110" s="2314"/>
      <c r="C110" s="1610" t="s">
        <v>301</v>
      </c>
    </row>
    <row r="111" spans="1:3" ht="255.75" customHeight="1">
      <c r="A111" s="2308" t="s">
        <v>416</v>
      </c>
      <c r="B111" s="2309"/>
      <c r="C111" s="230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21" t="s">
        <v>607</v>
      </c>
      <c r="B1" s="2321"/>
      <c r="C1" s="2321"/>
    </row>
    <row r="2" spans="1:3" ht="16.8" thickBot="1">
      <c r="A2" s="2322" t="s">
        <v>608</v>
      </c>
      <c r="B2" s="2323"/>
      <c r="C2" s="1611">
        <v>45461</v>
      </c>
    </row>
    <row r="3" spans="1:3">
      <c r="A3" s="2196" t="s">
        <v>609</v>
      </c>
      <c r="B3" s="1612" t="s">
        <v>610</v>
      </c>
      <c r="C3" s="1613" t="s">
        <v>3335</v>
      </c>
    </row>
    <row r="4" spans="1:3">
      <c r="A4" s="1866"/>
      <c r="B4" s="1499" t="s">
        <v>612</v>
      </c>
      <c r="C4" s="1085" t="s">
        <v>3336</v>
      </c>
    </row>
    <row r="5" spans="1:3">
      <c r="A5" s="1866"/>
      <c r="B5" s="1499" t="s">
        <v>424</v>
      </c>
      <c r="C5" s="1085" t="s">
        <v>414</v>
      </c>
    </row>
    <row r="6" spans="1:3">
      <c r="A6" s="1866"/>
      <c r="B6" s="1499" t="s">
        <v>252</v>
      </c>
      <c r="C6" s="1085" t="s">
        <v>3336</v>
      </c>
    </row>
    <row r="7" spans="1:3">
      <c r="A7" s="1866"/>
      <c r="B7" s="1499" t="s">
        <v>426</v>
      </c>
      <c r="C7" s="144" t="s">
        <v>3337</v>
      </c>
    </row>
    <row r="8" spans="1:3">
      <c r="A8" s="1866"/>
      <c r="B8" s="1499" t="s">
        <v>428</v>
      </c>
      <c r="C8" s="379">
        <v>498644081</v>
      </c>
    </row>
    <row r="9" spans="1:3">
      <c r="A9" s="1866"/>
      <c r="B9" s="1499" t="s">
        <v>429</v>
      </c>
      <c r="C9" s="380">
        <v>78656117395</v>
      </c>
    </row>
    <row r="10" spans="1:3" ht="32.4">
      <c r="A10" s="1866"/>
      <c r="B10" s="1499" t="s">
        <v>616</v>
      </c>
      <c r="C10" s="1266" t="s">
        <v>3338</v>
      </c>
    </row>
    <row r="11" spans="1:3">
      <c r="A11" s="1866"/>
      <c r="B11" s="1499" t="s">
        <v>618</v>
      </c>
      <c r="C11" s="1085" t="s">
        <v>1018</v>
      </c>
    </row>
    <row r="12" spans="1:3">
      <c r="A12" s="1866"/>
      <c r="B12" s="1499" t="s">
        <v>619</v>
      </c>
      <c r="C12" s="1085" t="s">
        <v>1155</v>
      </c>
    </row>
    <row r="13" spans="1:3">
      <c r="A13" s="1866"/>
      <c r="B13" s="1499" t="s">
        <v>620</v>
      </c>
      <c r="C13" s="1085" t="s">
        <v>1155</v>
      </c>
    </row>
    <row r="14" spans="1:3">
      <c r="A14" s="1866"/>
      <c r="B14" s="1499" t="s">
        <v>621</v>
      </c>
      <c r="C14" s="1085" t="s">
        <v>1018</v>
      </c>
    </row>
    <row r="15" spans="1:3">
      <c r="A15" s="1866"/>
      <c r="B15" s="1499" t="s">
        <v>622</v>
      </c>
      <c r="C15" s="1085" t="s">
        <v>414</v>
      </c>
    </row>
    <row r="16" spans="1:3">
      <c r="A16" s="1866"/>
      <c r="B16" s="1499" t="s">
        <v>623</v>
      </c>
      <c r="C16" s="1085" t="s">
        <v>414</v>
      </c>
    </row>
    <row r="17" spans="1:3" ht="32.4">
      <c r="A17" s="1866"/>
      <c r="B17" s="1499" t="s">
        <v>624</v>
      </c>
      <c r="C17" s="1085" t="s">
        <v>3339</v>
      </c>
    </row>
    <row r="18" spans="1:3" ht="32.4">
      <c r="A18" s="1866"/>
      <c r="B18" s="1499" t="s">
        <v>270</v>
      </c>
      <c r="C18" s="1085" t="s">
        <v>271</v>
      </c>
    </row>
    <row r="19" spans="1:3">
      <c r="A19" s="1866"/>
      <c r="B19" s="1499" t="s">
        <v>626</v>
      </c>
      <c r="C19" s="1085" t="s">
        <v>414</v>
      </c>
    </row>
    <row r="20" spans="1:3" ht="32.4">
      <c r="A20" s="1866"/>
      <c r="B20" s="1499" t="s">
        <v>627</v>
      </c>
      <c r="C20" s="1085" t="s">
        <v>1018</v>
      </c>
    </row>
    <row r="21" spans="1:3">
      <c r="A21" s="1866"/>
      <c r="B21" s="1499" t="s">
        <v>628</v>
      </c>
      <c r="C21" s="1085" t="s">
        <v>414</v>
      </c>
    </row>
    <row r="22" spans="1:3">
      <c r="A22" s="1866"/>
      <c r="B22" s="1499" t="s">
        <v>629</v>
      </c>
      <c r="C22" s="1085" t="s">
        <v>414</v>
      </c>
    </row>
    <row r="23" spans="1:3">
      <c r="A23" s="1866"/>
      <c r="B23" s="1499" t="s">
        <v>630</v>
      </c>
      <c r="C23" s="1085" t="s">
        <v>414</v>
      </c>
    </row>
    <row r="24" spans="1:3">
      <c r="A24" s="1866"/>
      <c r="B24" s="1499" t="s">
        <v>631</v>
      </c>
      <c r="C24" s="1085" t="s">
        <v>414</v>
      </c>
    </row>
    <row r="25" spans="1:3">
      <c r="A25" s="1866"/>
      <c r="B25" s="1499" t="s">
        <v>632</v>
      </c>
      <c r="C25" s="1085" t="s">
        <v>3340</v>
      </c>
    </row>
    <row r="26" spans="1:3">
      <c r="A26" s="1866"/>
      <c r="B26" s="1499" t="s">
        <v>633</v>
      </c>
      <c r="C26" s="1085" t="s">
        <v>414</v>
      </c>
    </row>
    <row r="27" spans="1:3">
      <c r="A27" s="1866"/>
      <c r="B27" s="1499" t="s">
        <v>634</v>
      </c>
      <c r="C27" s="1085" t="s">
        <v>283</v>
      </c>
    </row>
    <row r="28" spans="1:3">
      <c r="A28" s="1866"/>
      <c r="B28" s="1499" t="s">
        <v>635</v>
      </c>
      <c r="C28" s="1085" t="s">
        <v>285</v>
      </c>
    </row>
    <row r="29" spans="1:3">
      <c r="A29" s="1866"/>
      <c r="B29" s="1499" t="s">
        <v>636</v>
      </c>
      <c r="C29" s="1085" t="s">
        <v>3341</v>
      </c>
    </row>
    <row r="30" spans="1:3" ht="81">
      <c r="A30" s="1866"/>
      <c r="B30" s="1499" t="s">
        <v>638</v>
      </c>
      <c r="C30" s="1085" t="s">
        <v>3342</v>
      </c>
    </row>
    <row r="31" spans="1:3" ht="97.2">
      <c r="A31" s="1866"/>
      <c r="B31" s="1499" t="s">
        <v>639</v>
      </c>
      <c r="C31" s="1085" t="s">
        <v>3343</v>
      </c>
    </row>
    <row r="32" spans="1:3" ht="33" thickBot="1">
      <c r="A32" s="1867"/>
      <c r="B32" s="4" t="s">
        <v>641</v>
      </c>
      <c r="C32" s="1121" t="s">
        <v>119</v>
      </c>
    </row>
    <row r="33" spans="1:3">
      <c r="A33" s="2320" t="s">
        <v>642</v>
      </c>
      <c r="B33" s="1612" t="s">
        <v>643</v>
      </c>
      <c r="C33" s="1085" t="s">
        <v>3336</v>
      </c>
    </row>
    <row r="34" spans="1:3">
      <c r="A34" s="1855"/>
      <c r="B34" s="1499" t="s">
        <v>644</v>
      </c>
      <c r="C34" s="1085" t="s">
        <v>3344</v>
      </c>
    </row>
    <row r="35" spans="1:3">
      <c r="A35" s="1855"/>
      <c r="B35" s="1499" t="s">
        <v>646</v>
      </c>
      <c r="C35" s="1085" t="s">
        <v>3345</v>
      </c>
    </row>
    <row r="36" spans="1:3">
      <c r="A36" s="1855"/>
      <c r="B36" s="1499" t="s">
        <v>647</v>
      </c>
      <c r="C36" s="1085" t="s">
        <v>414</v>
      </c>
    </row>
    <row r="37" spans="1:3">
      <c r="A37" s="1855"/>
      <c r="B37" s="1499" t="s">
        <v>648</v>
      </c>
      <c r="C37" s="1085" t="s">
        <v>414</v>
      </c>
    </row>
    <row r="38" spans="1:3" ht="16.8" thickBot="1">
      <c r="A38" s="1856"/>
      <c r="B38" s="1117" t="s">
        <v>649</v>
      </c>
      <c r="C38" s="1121" t="s">
        <v>1155</v>
      </c>
    </row>
    <row r="39" spans="1:3">
      <c r="A39" s="2320" t="s">
        <v>650</v>
      </c>
      <c r="B39" s="1612" t="s">
        <v>651</v>
      </c>
      <c r="C39" s="1085" t="s">
        <v>1018</v>
      </c>
    </row>
    <row r="40" spans="1:3">
      <c r="A40" s="1855"/>
      <c r="B40" s="1499" t="s">
        <v>652</v>
      </c>
      <c r="C40" s="1085" t="s">
        <v>414</v>
      </c>
    </row>
    <row r="41" spans="1:3">
      <c r="A41" s="1855"/>
      <c r="B41" s="1499" t="s">
        <v>653</v>
      </c>
      <c r="C41" s="1085" t="s">
        <v>414</v>
      </c>
    </row>
    <row r="42" spans="1:3">
      <c r="A42" s="1855"/>
      <c r="B42" s="1499" t="s">
        <v>654</v>
      </c>
      <c r="C42" s="1085" t="s">
        <v>414</v>
      </c>
    </row>
    <row r="43" spans="1:3">
      <c r="A43" s="1855"/>
      <c r="B43" s="1499" t="s">
        <v>655</v>
      </c>
      <c r="C43" s="1085" t="s">
        <v>414</v>
      </c>
    </row>
    <row r="44" spans="1:3" ht="16.8" thickBot="1">
      <c r="A44" s="1856"/>
      <c r="B44" s="1614" t="s">
        <v>656</v>
      </c>
      <c r="C44" s="1121" t="s">
        <v>414</v>
      </c>
    </row>
    <row r="45" spans="1:3">
      <c r="A45" s="2320" t="s">
        <v>657</v>
      </c>
      <c r="B45" s="1612" t="s">
        <v>658</v>
      </c>
      <c r="C45" s="1085" t="s">
        <v>1155</v>
      </c>
    </row>
    <row r="46" spans="1:3" ht="32.4">
      <c r="A46" s="1855"/>
      <c r="B46" s="1499" t="s">
        <v>659</v>
      </c>
      <c r="C46" s="1085" t="s">
        <v>3346</v>
      </c>
    </row>
    <row r="47" spans="1:3" ht="16.8" thickBot="1">
      <c r="A47" s="1856"/>
      <c r="B47" s="1117" t="s">
        <v>660</v>
      </c>
      <c r="C47" s="1121" t="s">
        <v>3347</v>
      </c>
    </row>
    <row r="48" spans="1:3">
      <c r="A48" s="1855" t="s">
        <v>316</v>
      </c>
      <c r="B48" s="4" t="s">
        <v>661</v>
      </c>
      <c r="C48" s="1085" t="s">
        <v>1155</v>
      </c>
    </row>
    <row r="49" spans="1:3">
      <c r="A49" s="1855"/>
      <c r="B49" s="1499" t="s">
        <v>662</v>
      </c>
      <c r="C49" s="1085" t="s">
        <v>3348</v>
      </c>
    </row>
    <row r="50" spans="1:3">
      <c r="A50" s="1855"/>
      <c r="B50" s="1499" t="s">
        <v>664</v>
      </c>
      <c r="C50" s="1085" t="s">
        <v>2002</v>
      </c>
    </row>
    <row r="51" spans="1:3">
      <c r="A51" s="1855"/>
      <c r="B51" s="1499" t="s">
        <v>666</v>
      </c>
      <c r="C51" s="1085" t="s">
        <v>667</v>
      </c>
    </row>
    <row r="52" spans="1:3" ht="97.2">
      <c r="A52" s="1855"/>
      <c r="B52" s="1499" t="s">
        <v>668</v>
      </c>
      <c r="C52" s="1085" t="s">
        <v>3349</v>
      </c>
    </row>
    <row r="53" spans="1:3" ht="81">
      <c r="A53" s="1855"/>
      <c r="B53" s="1499" t="s">
        <v>670</v>
      </c>
      <c r="C53" s="1085" t="s">
        <v>3350</v>
      </c>
    </row>
    <row r="54" spans="1:3" ht="32.4">
      <c r="A54" s="1855"/>
      <c r="B54" s="1499" t="s">
        <v>672</v>
      </c>
      <c r="C54" s="1085" t="s">
        <v>3351</v>
      </c>
    </row>
    <row r="55" spans="1:3">
      <c r="A55" s="1855"/>
      <c r="B55" s="1499" t="s">
        <v>673</v>
      </c>
      <c r="C55" s="1085" t="s">
        <v>674</v>
      </c>
    </row>
    <row r="56" spans="1:3">
      <c r="A56" s="1855"/>
      <c r="B56" s="1499" t="s">
        <v>675</v>
      </c>
      <c r="C56" s="1085" t="s">
        <v>333</v>
      </c>
    </row>
    <row r="57" spans="1:3">
      <c r="A57" s="1855"/>
      <c r="B57" s="1499" t="s">
        <v>676</v>
      </c>
      <c r="C57" s="1085" t="s">
        <v>3352</v>
      </c>
    </row>
    <row r="58" spans="1:3">
      <c r="A58" s="1855"/>
      <c r="B58" s="1499" t="s">
        <v>677</v>
      </c>
      <c r="C58" s="144" t="s">
        <v>3353</v>
      </c>
    </row>
    <row r="59" spans="1:3">
      <c r="A59" s="1855"/>
      <c r="B59" s="1499" t="s">
        <v>678</v>
      </c>
      <c r="C59" s="381" t="s">
        <v>3354</v>
      </c>
    </row>
    <row r="60" spans="1:3">
      <c r="A60" s="1855"/>
      <c r="B60" s="1499" t="s">
        <v>680</v>
      </c>
      <c r="C60" s="1085" t="s">
        <v>3355</v>
      </c>
    </row>
    <row r="61" spans="1:3">
      <c r="A61" s="1855"/>
      <c r="B61" s="1499" t="s">
        <v>682</v>
      </c>
      <c r="C61" s="1085" t="s">
        <v>3356</v>
      </c>
    </row>
    <row r="62" spans="1:3">
      <c r="A62" s="1855"/>
      <c r="B62" s="1499" t="s">
        <v>684</v>
      </c>
      <c r="C62" s="1085" t="s">
        <v>3357</v>
      </c>
    </row>
    <row r="63" spans="1:3">
      <c r="A63" s="1855"/>
      <c r="B63" s="1499" t="s">
        <v>686</v>
      </c>
      <c r="C63" s="1085" t="s">
        <v>3358</v>
      </c>
    </row>
    <row r="64" spans="1:3">
      <c r="A64" s="1855"/>
      <c r="B64" s="1499" t="s">
        <v>687</v>
      </c>
      <c r="C64" s="1085" t="s">
        <v>3359</v>
      </c>
    </row>
    <row r="65" spans="1:3">
      <c r="A65" s="1855"/>
      <c r="B65" s="1499" t="s">
        <v>688</v>
      </c>
      <c r="C65" s="1085" t="s">
        <v>1155</v>
      </c>
    </row>
    <row r="66" spans="1:3">
      <c r="A66" s="1855"/>
      <c r="B66" s="1499" t="s">
        <v>689</v>
      </c>
      <c r="C66" s="1085" t="s">
        <v>3360</v>
      </c>
    </row>
    <row r="67" spans="1:3">
      <c r="A67" s="1855"/>
      <c r="B67" s="1499" t="s">
        <v>690</v>
      </c>
      <c r="C67" s="1268">
        <v>44316</v>
      </c>
    </row>
    <row r="68" spans="1:3" ht="16.8" thickBot="1">
      <c r="A68" s="1856"/>
      <c r="B68" s="1117" t="s">
        <v>691</v>
      </c>
      <c r="C68" s="1121" t="s">
        <v>3361</v>
      </c>
    </row>
    <row r="69" spans="1:3">
      <c r="A69" s="2320" t="s">
        <v>693</v>
      </c>
      <c r="B69" s="1612" t="s">
        <v>694</v>
      </c>
      <c r="C69" s="1085" t="s">
        <v>1155</v>
      </c>
    </row>
    <row r="70" spans="1:3">
      <c r="A70" s="1855"/>
      <c r="B70" s="1499" t="s">
        <v>695</v>
      </c>
      <c r="C70" s="1085" t="s">
        <v>353</v>
      </c>
    </row>
    <row r="71" spans="1:3">
      <c r="A71" s="1855"/>
      <c r="B71" s="1499" t="s">
        <v>696</v>
      </c>
      <c r="C71" s="1085" t="s">
        <v>414</v>
      </c>
    </row>
    <row r="72" spans="1:3">
      <c r="A72" s="1855"/>
      <c r="B72" s="1499" t="s">
        <v>697</v>
      </c>
      <c r="C72" s="1085" t="s">
        <v>414</v>
      </c>
    </row>
    <row r="73" spans="1:3" ht="48.6">
      <c r="A73" s="1855"/>
      <c r="B73" s="1499" t="s">
        <v>698</v>
      </c>
      <c r="C73" s="1085" t="s">
        <v>3362</v>
      </c>
    </row>
    <row r="74" spans="1:3">
      <c r="A74" s="1855"/>
      <c r="B74" s="1499" t="s">
        <v>699</v>
      </c>
      <c r="C74" s="1085" t="s">
        <v>285</v>
      </c>
    </row>
    <row r="75" spans="1:3">
      <c r="A75" s="1855"/>
      <c r="B75" s="1499" t="s">
        <v>700</v>
      </c>
      <c r="C75" s="1085" t="s">
        <v>1018</v>
      </c>
    </row>
    <row r="76" spans="1:3">
      <c r="A76" s="1855"/>
      <c r="B76" s="1499" t="s">
        <v>701</v>
      </c>
      <c r="C76" s="1085" t="s">
        <v>414</v>
      </c>
    </row>
    <row r="77" spans="1:3" ht="114" thickBot="1">
      <c r="A77" s="1856"/>
      <c r="B77" s="1117" t="s">
        <v>702</v>
      </c>
      <c r="C77" s="561" t="s">
        <v>3363</v>
      </c>
    </row>
    <row r="78" spans="1:3">
      <c r="A78" s="2320" t="s">
        <v>703</v>
      </c>
      <c r="B78" s="1612" t="s">
        <v>704</v>
      </c>
      <c r="C78" s="1586">
        <v>108</v>
      </c>
    </row>
    <row r="79" spans="1:3" ht="64.8">
      <c r="A79" s="1855"/>
      <c r="B79" s="1499" t="s">
        <v>706</v>
      </c>
      <c r="C79" s="1085" t="s">
        <v>3364</v>
      </c>
    </row>
    <row r="80" spans="1:3" ht="64.8">
      <c r="A80" s="1855"/>
      <c r="B80" s="1499" t="s">
        <v>708</v>
      </c>
      <c r="C80" s="1085" t="s">
        <v>3365</v>
      </c>
    </row>
    <row r="81" spans="1:3">
      <c r="A81" s="1855"/>
      <c r="B81" s="1499" t="s">
        <v>710</v>
      </c>
      <c r="C81" s="1085" t="s">
        <v>3366</v>
      </c>
    </row>
    <row r="82" spans="1:3" ht="129.6">
      <c r="A82" s="1855"/>
      <c r="B82" s="1499" t="s">
        <v>711</v>
      </c>
      <c r="C82" s="1085" t="s">
        <v>3367</v>
      </c>
    </row>
    <row r="83" spans="1:3">
      <c r="A83" s="1855"/>
      <c r="B83" s="1499" t="s">
        <v>713</v>
      </c>
      <c r="C83" s="1085" t="s">
        <v>1018</v>
      </c>
    </row>
    <row r="84" spans="1:3">
      <c r="A84" s="1855"/>
      <c r="B84" s="1499" t="s">
        <v>689</v>
      </c>
      <c r="C84" s="1085" t="s">
        <v>414</v>
      </c>
    </row>
    <row r="85" spans="1:3">
      <c r="A85" s="1855"/>
      <c r="B85" s="1499" t="s">
        <v>690</v>
      </c>
      <c r="C85" s="1085" t="s">
        <v>414</v>
      </c>
    </row>
    <row r="86" spans="1:3">
      <c r="A86" s="1855"/>
      <c r="B86" s="1499" t="s">
        <v>714</v>
      </c>
      <c r="C86" s="1085" t="s">
        <v>414</v>
      </c>
    </row>
    <row r="87" spans="1:3">
      <c r="A87" s="1855"/>
      <c r="B87" s="1499" t="s">
        <v>715</v>
      </c>
      <c r="C87" s="1085"/>
    </row>
    <row r="88" spans="1:3">
      <c r="A88" s="1855"/>
      <c r="B88" s="1499" t="s">
        <v>716</v>
      </c>
      <c r="C88" s="1085" t="s">
        <v>1018</v>
      </c>
    </row>
    <row r="89" spans="1:3">
      <c r="A89" s="1855"/>
      <c r="B89" s="1499" t="s">
        <v>717</v>
      </c>
      <c r="C89" s="1085" t="s">
        <v>414</v>
      </c>
    </row>
    <row r="90" spans="1:3">
      <c r="A90" s="1855"/>
      <c r="B90" s="1499" t="s">
        <v>718</v>
      </c>
      <c r="C90" s="1085" t="s">
        <v>414</v>
      </c>
    </row>
    <row r="91" spans="1:3">
      <c r="A91" s="1855"/>
      <c r="B91" s="1499" t="s">
        <v>719</v>
      </c>
      <c r="C91" s="1085" t="s">
        <v>414</v>
      </c>
    </row>
    <row r="92" spans="1:3" ht="16.8" thickBot="1">
      <c r="A92" s="1856"/>
      <c r="B92" s="1117" t="s">
        <v>720</v>
      </c>
      <c r="C92" s="1121" t="s">
        <v>414</v>
      </c>
    </row>
    <row r="93" spans="1:3" ht="129.6">
      <c r="A93" s="2320" t="s">
        <v>721</v>
      </c>
      <c r="B93" s="1612" t="s">
        <v>722</v>
      </c>
      <c r="C93" s="1085" t="s">
        <v>3368</v>
      </c>
    </row>
    <row r="94" spans="1:3" ht="32.4">
      <c r="A94" s="1855"/>
      <c r="B94" s="1499" t="s">
        <v>724</v>
      </c>
      <c r="C94" s="1085" t="s">
        <v>2040</v>
      </c>
    </row>
    <row r="95" spans="1:3">
      <c r="A95" s="1855"/>
      <c r="B95" s="1499" t="s">
        <v>725</v>
      </c>
      <c r="C95" s="1085" t="s">
        <v>414</v>
      </c>
    </row>
    <row r="96" spans="1:3" ht="32.4">
      <c r="A96" s="1855"/>
      <c r="B96" s="1499" t="s">
        <v>726</v>
      </c>
      <c r="C96" s="1085" t="s">
        <v>414</v>
      </c>
    </row>
    <row r="97" spans="1:3" ht="81">
      <c r="A97" s="1855"/>
      <c r="B97" s="1499" t="s">
        <v>727</v>
      </c>
      <c r="C97" s="1085" t="s">
        <v>3369</v>
      </c>
    </row>
    <row r="98" spans="1:3" ht="48.6">
      <c r="A98" s="1855"/>
      <c r="B98" s="1499" t="s">
        <v>729</v>
      </c>
      <c r="C98" s="1085" t="s">
        <v>3370</v>
      </c>
    </row>
    <row r="99" spans="1:3" ht="32.4">
      <c r="A99" s="1855"/>
      <c r="B99" s="1499" t="s">
        <v>730</v>
      </c>
      <c r="C99" s="1085" t="s">
        <v>414</v>
      </c>
    </row>
    <row r="100" spans="1:3" ht="32.4">
      <c r="A100" s="1855"/>
      <c r="B100" s="1499" t="s">
        <v>732</v>
      </c>
      <c r="C100" s="1085" t="s">
        <v>3371</v>
      </c>
    </row>
    <row r="101" spans="1:3" ht="129.6">
      <c r="A101" s="1855"/>
      <c r="B101" s="1499" t="s">
        <v>733</v>
      </c>
      <c r="C101" s="1085" t="s">
        <v>3372</v>
      </c>
    </row>
    <row r="102" spans="1:3" ht="16.8" thickBot="1">
      <c r="A102" s="1856"/>
      <c r="B102" s="1614" t="s">
        <v>734</v>
      </c>
      <c r="C102" s="1121" t="s">
        <v>414</v>
      </c>
    </row>
    <row r="103" spans="1:3" ht="32.4">
      <c r="A103" s="1858" t="s">
        <v>402</v>
      </c>
      <c r="B103" s="1499" t="s">
        <v>735</v>
      </c>
      <c r="C103" s="144" t="s">
        <v>3373</v>
      </c>
    </row>
    <row r="104" spans="1:3">
      <c r="A104" s="1858"/>
      <c r="B104" s="1499" t="s">
        <v>405</v>
      </c>
      <c r="C104" s="384">
        <v>3.3472803000000002E-2</v>
      </c>
    </row>
    <row r="105" spans="1:3">
      <c r="A105" s="1858"/>
      <c r="B105" s="1499" t="s">
        <v>565</v>
      </c>
      <c r="C105" s="385">
        <v>5.28</v>
      </c>
    </row>
    <row r="106" spans="1:3">
      <c r="A106" s="1858"/>
      <c r="B106" s="1499" t="s">
        <v>407</v>
      </c>
      <c r="C106" s="386" t="s">
        <v>886</v>
      </c>
    </row>
    <row r="107" spans="1:3" ht="16.8" thickBot="1">
      <c r="A107" s="1859"/>
      <c r="B107" s="25" t="s">
        <v>409</v>
      </c>
      <c r="C107" s="1085" t="s">
        <v>414</v>
      </c>
    </row>
    <row r="108" spans="1:3" s="135" customFormat="1" ht="65.099999999999994" customHeight="1">
      <c r="A108" s="1825" t="s">
        <v>410</v>
      </c>
      <c r="B108" s="1143" t="s">
        <v>411</v>
      </c>
      <c r="C108" s="1144" t="s">
        <v>3374</v>
      </c>
    </row>
    <row r="109" spans="1:3" s="135" customFormat="1" ht="65.099999999999994" customHeight="1" thickBot="1">
      <c r="A109" s="1826"/>
      <c r="B109" s="1145" t="s">
        <v>413</v>
      </c>
      <c r="C109" s="1146" t="s">
        <v>414</v>
      </c>
    </row>
    <row r="110" spans="1:3" ht="16.8" thickBot="1">
      <c r="A110" s="2324" t="s">
        <v>740</v>
      </c>
      <c r="B110" s="2325"/>
      <c r="C110" s="1615" t="s">
        <v>414</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G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7" width="7.09765625" style="6"/>
    <col min="8" max="16384" width="7.09765625" style="3"/>
  </cols>
  <sheetData>
    <row r="1" spans="1:7" s="79" customFormat="1" ht="20.399999999999999" thickBot="1">
      <c r="A1" s="2331" t="s">
        <v>607</v>
      </c>
      <c r="B1" s="2331"/>
      <c r="C1" s="2331"/>
    </row>
    <row r="2" spans="1:7" ht="16.8" thickBot="1">
      <c r="A2" s="2332" t="s">
        <v>608</v>
      </c>
      <c r="B2" s="2333"/>
      <c r="C2" s="1616">
        <v>45468</v>
      </c>
      <c r="D2" s="3"/>
      <c r="E2" s="3"/>
      <c r="F2" s="3"/>
      <c r="G2" s="3"/>
    </row>
    <row r="3" spans="1:7">
      <c r="A3" s="2334" t="s">
        <v>609</v>
      </c>
      <c r="B3" s="1612" t="s">
        <v>610</v>
      </c>
      <c r="C3" s="1617" t="s">
        <v>3375</v>
      </c>
      <c r="D3" s="3"/>
      <c r="E3" s="3"/>
      <c r="F3" s="3"/>
      <c r="G3" s="3"/>
    </row>
    <row r="4" spans="1:7">
      <c r="A4" s="1866"/>
      <c r="B4" s="1499" t="s">
        <v>612</v>
      </c>
      <c r="C4" s="409" t="s">
        <v>3376</v>
      </c>
      <c r="D4" s="3"/>
      <c r="E4" s="3"/>
      <c r="F4" s="3"/>
      <c r="G4" s="3"/>
    </row>
    <row r="5" spans="1:7">
      <c r="A5" s="1866"/>
      <c r="B5" s="1499" t="s">
        <v>424</v>
      </c>
      <c r="C5" s="400" t="s">
        <v>3377</v>
      </c>
      <c r="D5" s="3"/>
      <c r="E5" s="3"/>
      <c r="F5" s="3"/>
      <c r="G5" s="3"/>
    </row>
    <row r="6" spans="1:7">
      <c r="A6" s="1866"/>
      <c r="B6" s="1499" t="s">
        <v>252</v>
      </c>
      <c r="C6" s="410" t="s">
        <v>3376</v>
      </c>
      <c r="D6" s="3"/>
      <c r="E6" s="3"/>
      <c r="F6" s="3"/>
      <c r="G6" s="3"/>
    </row>
    <row r="7" spans="1:7">
      <c r="A7" s="1866"/>
      <c r="B7" s="1499" t="s">
        <v>426</v>
      </c>
      <c r="C7" s="397" t="s">
        <v>3378</v>
      </c>
      <c r="D7" s="3"/>
      <c r="E7" s="3"/>
      <c r="F7" s="3"/>
      <c r="G7" s="3"/>
    </row>
    <row r="8" spans="1:7">
      <c r="A8" s="1866"/>
      <c r="B8" s="1499" t="s">
        <v>428</v>
      </c>
      <c r="C8" s="401">
        <v>135897137</v>
      </c>
      <c r="D8" s="3"/>
      <c r="E8" s="3"/>
      <c r="F8" s="3"/>
      <c r="G8" s="3"/>
    </row>
    <row r="9" spans="1:7">
      <c r="A9" s="1866"/>
      <c r="B9" s="1499" t="s">
        <v>429</v>
      </c>
      <c r="C9" s="402">
        <v>21671054522</v>
      </c>
      <c r="D9" s="3"/>
      <c r="E9" s="3"/>
      <c r="F9" s="3"/>
      <c r="G9" s="3"/>
    </row>
    <row r="10" spans="1:7">
      <c r="A10" s="1866"/>
      <c r="B10" s="1499" t="s">
        <v>616</v>
      </c>
      <c r="C10" s="400" t="s">
        <v>259</v>
      </c>
      <c r="D10" s="3"/>
      <c r="E10" s="3"/>
      <c r="F10" s="3"/>
      <c r="G10" s="3"/>
    </row>
    <row r="11" spans="1:7">
      <c r="A11" s="1866"/>
      <c r="B11" s="1499" t="s">
        <v>618</v>
      </c>
      <c r="C11" s="406" t="s">
        <v>261</v>
      </c>
      <c r="D11" s="3"/>
      <c r="E11" s="3"/>
      <c r="F11" s="3"/>
      <c r="G11" s="3"/>
    </row>
    <row r="12" spans="1:7">
      <c r="A12" s="1866"/>
      <c r="B12" s="1499" t="s">
        <v>619</v>
      </c>
      <c r="C12" s="406" t="s">
        <v>263</v>
      </c>
      <c r="D12" s="3"/>
      <c r="E12" s="3"/>
      <c r="F12" s="3"/>
      <c r="G12" s="3"/>
    </row>
    <row r="13" spans="1:7">
      <c r="A13" s="1866"/>
      <c r="B13" s="1499" t="s">
        <v>620</v>
      </c>
      <c r="C13" s="406" t="s">
        <v>263</v>
      </c>
      <c r="D13" s="3"/>
      <c r="E13" s="3"/>
      <c r="F13" s="3"/>
      <c r="G13" s="3"/>
    </row>
    <row r="14" spans="1:7">
      <c r="A14" s="1866"/>
      <c r="B14" s="1499" t="s">
        <v>621</v>
      </c>
      <c r="C14" s="406" t="s">
        <v>261</v>
      </c>
      <c r="D14" s="3"/>
      <c r="E14" s="3"/>
      <c r="F14" s="3"/>
      <c r="G14" s="3"/>
    </row>
    <row r="15" spans="1:7">
      <c r="A15" s="1866"/>
      <c r="B15" s="1499" t="s">
        <v>622</v>
      </c>
      <c r="C15" s="406" t="s">
        <v>251</v>
      </c>
      <c r="D15" s="3"/>
      <c r="E15" s="3"/>
      <c r="F15" s="3"/>
      <c r="G15" s="3"/>
    </row>
    <row r="16" spans="1:7">
      <c r="A16" s="1866"/>
      <c r="B16" s="1499" t="s">
        <v>623</v>
      </c>
      <c r="C16" s="406" t="s">
        <v>251</v>
      </c>
      <c r="D16" s="3"/>
      <c r="E16" s="3"/>
      <c r="F16" s="3"/>
      <c r="G16" s="3"/>
    </row>
    <row r="17" spans="1:7" ht="48.6">
      <c r="A17" s="1866"/>
      <c r="B17" s="1499" t="s">
        <v>624</v>
      </c>
      <c r="C17" s="406" t="s">
        <v>845</v>
      </c>
      <c r="D17" s="3"/>
      <c r="E17" s="3"/>
      <c r="F17" s="3"/>
      <c r="G17" s="3"/>
    </row>
    <row r="18" spans="1:7" ht="32.4">
      <c r="A18" s="1866"/>
      <c r="B18" s="1499" t="s">
        <v>270</v>
      </c>
      <c r="C18" s="406" t="s">
        <v>271</v>
      </c>
      <c r="D18" s="3"/>
      <c r="E18" s="3"/>
      <c r="F18" s="3"/>
      <c r="G18" s="3"/>
    </row>
    <row r="19" spans="1:7">
      <c r="A19" s="1866"/>
      <c r="B19" s="1499" t="s">
        <v>626</v>
      </c>
      <c r="C19" s="406" t="s">
        <v>251</v>
      </c>
      <c r="D19" s="3"/>
      <c r="E19" s="3"/>
      <c r="F19" s="3"/>
      <c r="G19" s="3"/>
    </row>
    <row r="20" spans="1:7" ht="32.4">
      <c r="A20" s="1866"/>
      <c r="B20" s="1499" t="s">
        <v>3379</v>
      </c>
      <c r="C20" s="406" t="s">
        <v>261</v>
      </c>
      <c r="D20" s="3"/>
      <c r="E20" s="3"/>
      <c r="F20" s="3"/>
      <c r="G20" s="3"/>
    </row>
    <row r="21" spans="1:7">
      <c r="A21" s="1866"/>
      <c r="B21" s="1499" t="s">
        <v>628</v>
      </c>
      <c r="C21" s="398" t="s">
        <v>414</v>
      </c>
      <c r="D21" s="3"/>
      <c r="E21" s="3"/>
      <c r="F21" s="3"/>
      <c r="G21" s="3"/>
    </row>
    <row r="22" spans="1:7">
      <c r="A22" s="1866"/>
      <c r="B22" s="1499" t="s">
        <v>629</v>
      </c>
      <c r="C22" s="406" t="s">
        <v>251</v>
      </c>
      <c r="D22" s="3"/>
      <c r="E22" s="3"/>
      <c r="F22" s="3"/>
      <c r="G22" s="3"/>
    </row>
    <row r="23" spans="1:7">
      <c r="A23" s="1866"/>
      <c r="B23" s="1499" t="s">
        <v>630</v>
      </c>
      <c r="C23" s="398" t="s">
        <v>414</v>
      </c>
      <c r="D23" s="3"/>
      <c r="E23" s="3"/>
      <c r="F23" s="3"/>
      <c r="G23" s="3"/>
    </row>
    <row r="24" spans="1:7">
      <c r="A24" s="1866"/>
      <c r="B24" s="1499" t="s">
        <v>631</v>
      </c>
      <c r="C24" s="398" t="s">
        <v>414</v>
      </c>
      <c r="D24" s="3"/>
      <c r="E24" s="3"/>
      <c r="F24" s="3"/>
      <c r="G24" s="3"/>
    </row>
    <row r="25" spans="1:7">
      <c r="A25" s="1866"/>
      <c r="B25" s="1499" t="s">
        <v>632</v>
      </c>
      <c r="C25" s="410" t="s">
        <v>280</v>
      </c>
      <c r="D25" s="3"/>
      <c r="E25" s="3"/>
      <c r="F25" s="3"/>
      <c r="G25" s="3"/>
    </row>
    <row r="26" spans="1:7">
      <c r="A26" s="1866"/>
      <c r="B26" s="1499" t="s">
        <v>633</v>
      </c>
      <c r="C26" s="398" t="s">
        <v>414</v>
      </c>
      <c r="D26" s="3"/>
      <c r="E26" s="3"/>
      <c r="F26" s="3"/>
      <c r="G26" s="3"/>
    </row>
    <row r="27" spans="1:7">
      <c r="A27" s="1866"/>
      <c r="B27" s="1499" t="s">
        <v>634</v>
      </c>
      <c r="C27" s="410" t="s">
        <v>283</v>
      </c>
      <c r="D27" s="3"/>
      <c r="E27" s="3"/>
      <c r="F27" s="3"/>
      <c r="G27" s="3"/>
    </row>
    <row r="28" spans="1:7">
      <c r="A28" s="1866"/>
      <c r="B28" s="1499" t="s">
        <v>635</v>
      </c>
      <c r="C28" s="406" t="s">
        <v>285</v>
      </c>
      <c r="D28" s="3"/>
      <c r="E28" s="3"/>
      <c r="F28" s="3"/>
      <c r="G28" s="3"/>
    </row>
    <row r="29" spans="1:7" ht="48.6">
      <c r="A29" s="1866"/>
      <c r="B29" s="1499" t="s">
        <v>636</v>
      </c>
      <c r="C29" s="398" t="s">
        <v>452</v>
      </c>
      <c r="D29" s="3"/>
      <c r="E29" s="3"/>
      <c r="F29" s="3"/>
      <c r="G29" s="3"/>
    </row>
    <row r="30" spans="1:7" ht="32.4">
      <c r="A30" s="1866"/>
      <c r="B30" s="1499" t="s">
        <v>638</v>
      </c>
      <c r="C30" s="406" t="s">
        <v>1246</v>
      </c>
      <c r="D30" s="3"/>
      <c r="E30" s="3"/>
      <c r="F30" s="3"/>
      <c r="G30" s="3"/>
    </row>
    <row r="31" spans="1:7">
      <c r="A31" s="1866"/>
      <c r="B31" s="1499" t="s">
        <v>639</v>
      </c>
      <c r="C31" s="398" t="s">
        <v>3380</v>
      </c>
      <c r="D31" s="3"/>
      <c r="E31" s="3"/>
      <c r="F31" s="3"/>
      <c r="G31" s="3"/>
    </row>
    <row r="32" spans="1:7" ht="33" thickBot="1">
      <c r="A32" s="1867"/>
      <c r="B32" s="4" t="s">
        <v>292</v>
      </c>
      <c r="C32" s="406" t="s">
        <v>251</v>
      </c>
      <c r="D32" s="3"/>
      <c r="E32" s="3"/>
      <c r="F32" s="3"/>
      <c r="G32" s="3"/>
    </row>
    <row r="33" spans="1:7">
      <c r="A33" s="2191" t="s">
        <v>642</v>
      </c>
      <c r="B33" s="1612" t="s">
        <v>643</v>
      </c>
      <c r="C33" s="395" t="s">
        <v>3376</v>
      </c>
      <c r="D33" s="3"/>
      <c r="E33" s="3"/>
      <c r="F33" s="3"/>
      <c r="G33" s="3"/>
    </row>
    <row r="34" spans="1:7">
      <c r="A34" s="2328"/>
      <c r="B34" s="1499" t="s">
        <v>644</v>
      </c>
      <c r="C34" s="406" t="s">
        <v>3381</v>
      </c>
      <c r="D34" s="3"/>
      <c r="E34" s="3"/>
      <c r="F34" s="3"/>
      <c r="G34" s="3"/>
    </row>
    <row r="35" spans="1:7">
      <c r="A35" s="2328"/>
      <c r="B35" s="1499" t="s">
        <v>646</v>
      </c>
      <c r="C35" s="406" t="s">
        <v>298</v>
      </c>
      <c r="D35" s="3"/>
      <c r="E35" s="3"/>
      <c r="F35" s="3"/>
      <c r="G35" s="3"/>
    </row>
    <row r="36" spans="1:7">
      <c r="A36" s="2328"/>
      <c r="B36" s="1499" t="s">
        <v>647</v>
      </c>
      <c r="C36" s="398" t="s">
        <v>414</v>
      </c>
      <c r="D36" s="3"/>
      <c r="E36" s="3"/>
      <c r="F36" s="3"/>
      <c r="G36" s="3"/>
    </row>
    <row r="37" spans="1:7">
      <c r="A37" s="2328"/>
      <c r="B37" s="1499" t="s">
        <v>648</v>
      </c>
      <c r="C37" s="406" t="s">
        <v>251</v>
      </c>
      <c r="D37" s="3"/>
      <c r="E37" s="3"/>
      <c r="F37" s="3"/>
      <c r="G37" s="3"/>
    </row>
    <row r="38" spans="1:7" ht="16.8" thickBot="1">
      <c r="A38" s="1856"/>
      <c r="B38" s="1117" t="s">
        <v>649</v>
      </c>
      <c r="C38" s="407" t="s">
        <v>263</v>
      </c>
      <c r="D38" s="3"/>
      <c r="E38" s="3"/>
      <c r="F38" s="3"/>
      <c r="G38" s="3"/>
    </row>
    <row r="39" spans="1:7">
      <c r="A39" s="2191" t="s">
        <v>650</v>
      </c>
      <c r="B39" s="1612" t="s">
        <v>651</v>
      </c>
      <c r="C39" s="395" t="s">
        <v>261</v>
      </c>
      <c r="D39" s="3"/>
      <c r="E39" s="3"/>
      <c r="F39" s="3"/>
      <c r="G39" s="3"/>
    </row>
    <row r="40" spans="1:7">
      <c r="A40" s="2328"/>
      <c r="B40" s="1499" t="s">
        <v>652</v>
      </c>
      <c r="C40" s="406" t="s">
        <v>251</v>
      </c>
      <c r="D40" s="3"/>
      <c r="E40" s="3"/>
      <c r="F40" s="3"/>
      <c r="G40" s="3"/>
    </row>
    <row r="41" spans="1:7">
      <c r="A41" s="2328"/>
      <c r="B41" s="1499" t="s">
        <v>653</v>
      </c>
      <c r="C41" s="406" t="s">
        <v>251</v>
      </c>
      <c r="D41" s="3"/>
      <c r="E41" s="3"/>
      <c r="F41" s="3"/>
      <c r="G41" s="3"/>
    </row>
    <row r="42" spans="1:7">
      <c r="A42" s="2328"/>
      <c r="B42" s="1499" t="s">
        <v>654</v>
      </c>
      <c r="C42" s="406" t="s">
        <v>251</v>
      </c>
      <c r="D42" s="3"/>
      <c r="E42" s="3"/>
      <c r="F42" s="3"/>
      <c r="G42" s="3"/>
    </row>
    <row r="43" spans="1:7">
      <c r="A43" s="2328"/>
      <c r="B43" s="1499" t="s">
        <v>655</v>
      </c>
      <c r="C43" s="406" t="s">
        <v>251</v>
      </c>
      <c r="D43" s="3"/>
      <c r="E43" s="3"/>
      <c r="F43" s="3"/>
      <c r="G43" s="3"/>
    </row>
    <row r="44" spans="1:7" ht="16.8" thickBot="1">
      <c r="A44" s="1856"/>
      <c r="B44" s="1614" t="s">
        <v>656</v>
      </c>
      <c r="C44" s="407" t="s">
        <v>251</v>
      </c>
      <c r="D44" s="3"/>
      <c r="E44" s="3"/>
      <c r="F44" s="3"/>
      <c r="G44" s="3"/>
    </row>
    <row r="45" spans="1:7">
      <c r="A45" s="2191" t="s">
        <v>657</v>
      </c>
      <c r="B45" s="1612" t="s">
        <v>658</v>
      </c>
      <c r="C45" s="400" t="s">
        <v>261</v>
      </c>
      <c r="D45" s="3"/>
      <c r="E45" s="3"/>
      <c r="F45" s="3"/>
      <c r="G45" s="3"/>
    </row>
    <row r="46" spans="1:7">
      <c r="A46" s="2328"/>
      <c r="B46" s="1499" t="s">
        <v>659</v>
      </c>
      <c r="C46" s="398" t="s">
        <v>251</v>
      </c>
      <c r="D46" s="3"/>
      <c r="E46" s="3"/>
      <c r="F46" s="3"/>
      <c r="G46" s="3"/>
    </row>
    <row r="47" spans="1:7" ht="16.8" thickBot="1">
      <c r="A47" s="1856"/>
      <c r="B47" s="1117" t="s">
        <v>660</v>
      </c>
      <c r="C47" s="407" t="s">
        <v>251</v>
      </c>
      <c r="D47" s="3"/>
      <c r="E47" s="3"/>
      <c r="F47" s="3"/>
      <c r="G47" s="3"/>
    </row>
    <row r="48" spans="1:7">
      <c r="A48" s="2328" t="s">
        <v>316</v>
      </c>
      <c r="B48" s="4" t="s">
        <v>661</v>
      </c>
      <c r="C48" s="394" t="s">
        <v>251</v>
      </c>
      <c r="D48" s="3"/>
      <c r="E48" s="3"/>
      <c r="F48" s="3"/>
      <c r="G48" s="3"/>
    </row>
    <row r="49" spans="1:7">
      <c r="A49" s="2328"/>
      <c r="B49" s="1499" t="s">
        <v>662</v>
      </c>
      <c r="C49" s="406" t="s">
        <v>251</v>
      </c>
      <c r="D49" s="3"/>
      <c r="E49" s="3"/>
      <c r="F49" s="3"/>
      <c r="G49" s="3"/>
    </row>
    <row r="50" spans="1:7">
      <c r="A50" s="2328"/>
      <c r="B50" s="1499" t="s">
        <v>664</v>
      </c>
      <c r="C50" s="406" t="s">
        <v>251</v>
      </c>
      <c r="D50" s="3"/>
      <c r="E50" s="3"/>
      <c r="F50" s="3"/>
      <c r="G50" s="3"/>
    </row>
    <row r="51" spans="1:7">
      <c r="A51" s="2328"/>
      <c r="B51" s="1499" t="s">
        <v>666</v>
      </c>
      <c r="C51" s="406" t="s">
        <v>251</v>
      </c>
      <c r="D51" s="3"/>
      <c r="E51" s="3"/>
      <c r="F51" s="3"/>
      <c r="G51" s="3"/>
    </row>
    <row r="52" spans="1:7">
      <c r="A52" s="2328"/>
      <c r="B52" s="1499" t="s">
        <v>668</v>
      </c>
      <c r="C52" s="406" t="s">
        <v>251</v>
      </c>
      <c r="D52" s="3"/>
      <c r="E52" s="3"/>
      <c r="F52" s="3"/>
      <c r="G52" s="3"/>
    </row>
    <row r="53" spans="1:7" ht="48.6">
      <c r="A53" s="2328"/>
      <c r="B53" s="1499" t="s">
        <v>670</v>
      </c>
      <c r="C53" s="398" t="s">
        <v>3382</v>
      </c>
      <c r="D53" s="3"/>
      <c r="E53" s="3"/>
      <c r="F53" s="3"/>
      <c r="G53" s="3"/>
    </row>
    <row r="54" spans="1:7">
      <c r="A54" s="2328"/>
      <c r="B54" s="1499" t="s">
        <v>672</v>
      </c>
      <c r="C54" s="398" t="s">
        <v>3383</v>
      </c>
      <c r="D54" s="3"/>
      <c r="E54" s="3"/>
      <c r="F54" s="3"/>
      <c r="G54" s="3"/>
    </row>
    <row r="55" spans="1:7">
      <c r="A55" s="2328"/>
      <c r="B55" s="1499" t="s">
        <v>673</v>
      </c>
      <c r="C55" s="410" t="s">
        <v>3384</v>
      </c>
      <c r="D55" s="3"/>
      <c r="E55" s="3"/>
      <c r="F55" s="3"/>
      <c r="G55" s="3"/>
    </row>
    <row r="56" spans="1:7">
      <c r="A56" s="2328"/>
      <c r="B56" s="1499" t="s">
        <v>675</v>
      </c>
      <c r="C56" s="398" t="s">
        <v>333</v>
      </c>
      <c r="D56" s="3"/>
      <c r="E56" s="3"/>
      <c r="F56" s="3"/>
      <c r="G56" s="3"/>
    </row>
    <row r="57" spans="1:7">
      <c r="A57" s="2328"/>
      <c r="B57" s="1499" t="s">
        <v>676</v>
      </c>
      <c r="C57" s="410" t="s">
        <v>251</v>
      </c>
      <c r="D57" s="3"/>
      <c r="E57" s="3"/>
      <c r="F57" s="3"/>
      <c r="G57" s="3"/>
    </row>
    <row r="58" spans="1:7">
      <c r="A58" s="2328"/>
      <c r="B58" s="1499" t="s">
        <v>677</v>
      </c>
      <c r="C58" s="411" t="s">
        <v>251</v>
      </c>
      <c r="D58" s="3"/>
      <c r="E58" s="3"/>
      <c r="F58" s="3"/>
      <c r="G58" s="3"/>
    </row>
    <row r="59" spans="1:7">
      <c r="A59" s="2328"/>
      <c r="B59" s="1499" t="s">
        <v>678</v>
      </c>
      <c r="C59" s="108" t="s">
        <v>3384</v>
      </c>
      <c r="D59" s="3"/>
      <c r="E59" s="3"/>
      <c r="F59" s="3"/>
      <c r="G59" s="3"/>
    </row>
    <row r="60" spans="1:7">
      <c r="A60" s="2328"/>
      <c r="B60" s="1499" t="s">
        <v>680</v>
      </c>
      <c r="C60" s="412" t="s">
        <v>414</v>
      </c>
      <c r="D60" s="3"/>
      <c r="E60" s="3"/>
      <c r="F60" s="3"/>
      <c r="G60" s="3"/>
    </row>
    <row r="61" spans="1:7">
      <c r="A61" s="2328"/>
      <c r="B61" s="1499" t="s">
        <v>682</v>
      </c>
      <c r="C61" s="413" t="s">
        <v>251</v>
      </c>
      <c r="D61" s="3"/>
      <c r="E61" s="3"/>
      <c r="F61" s="3"/>
      <c r="G61" s="3"/>
    </row>
    <row r="62" spans="1:7">
      <c r="A62" s="2328"/>
      <c r="B62" s="1499" t="s">
        <v>684</v>
      </c>
      <c r="C62" s="413" t="s">
        <v>251</v>
      </c>
      <c r="D62" s="3"/>
      <c r="E62" s="3"/>
      <c r="F62" s="3"/>
      <c r="G62" s="3"/>
    </row>
    <row r="63" spans="1:7">
      <c r="A63" s="2328"/>
      <c r="B63" s="1499" t="s">
        <v>686</v>
      </c>
      <c r="C63" s="398" t="s">
        <v>414</v>
      </c>
      <c r="D63" s="3"/>
      <c r="E63" s="3"/>
      <c r="F63" s="3"/>
      <c r="G63" s="3"/>
    </row>
    <row r="64" spans="1:7">
      <c r="A64" s="2328"/>
      <c r="B64" s="1499" t="s">
        <v>687</v>
      </c>
      <c r="C64" s="410" t="s">
        <v>251</v>
      </c>
      <c r="D64" s="3"/>
      <c r="E64" s="3"/>
      <c r="F64" s="3"/>
      <c r="G64" s="3"/>
    </row>
    <row r="65" spans="1:7">
      <c r="A65" s="2328"/>
      <c r="B65" s="1499" t="s">
        <v>688</v>
      </c>
      <c r="C65" s="410" t="s">
        <v>261</v>
      </c>
      <c r="D65" s="3"/>
      <c r="E65" s="3"/>
      <c r="F65" s="3"/>
      <c r="G65" s="3"/>
    </row>
    <row r="66" spans="1:7">
      <c r="A66" s="2328"/>
      <c r="B66" s="1499" t="s">
        <v>689</v>
      </c>
      <c r="C66" s="406" t="s">
        <v>251</v>
      </c>
      <c r="D66" s="3"/>
      <c r="E66" s="3"/>
      <c r="F66" s="3"/>
      <c r="G66" s="3"/>
    </row>
    <row r="67" spans="1:7">
      <c r="A67" s="2328"/>
      <c r="B67" s="1499" t="s">
        <v>690</v>
      </c>
      <c r="C67" s="406" t="s">
        <v>251</v>
      </c>
      <c r="D67" s="3"/>
      <c r="E67" s="3"/>
      <c r="F67" s="3"/>
      <c r="G67" s="3"/>
    </row>
    <row r="68" spans="1:7" ht="16.8" thickBot="1">
      <c r="A68" s="1856"/>
      <c r="B68" s="1117" t="s">
        <v>691</v>
      </c>
      <c r="C68" s="407" t="s">
        <v>251</v>
      </c>
      <c r="D68" s="3"/>
      <c r="E68" s="3"/>
      <c r="F68" s="3"/>
      <c r="G68" s="3"/>
    </row>
    <row r="69" spans="1:7">
      <c r="A69" s="2191" t="s">
        <v>693</v>
      </c>
      <c r="B69" s="1612" t="s">
        <v>694</v>
      </c>
      <c r="C69" s="395" t="s">
        <v>263</v>
      </c>
      <c r="D69" s="3"/>
      <c r="E69" s="3"/>
      <c r="F69" s="3"/>
      <c r="G69" s="3"/>
    </row>
    <row r="70" spans="1:7">
      <c r="A70" s="2328"/>
      <c r="B70" s="1499" t="s">
        <v>695</v>
      </c>
      <c r="C70" s="406" t="s">
        <v>353</v>
      </c>
      <c r="D70" s="3"/>
      <c r="E70" s="3"/>
      <c r="F70" s="3"/>
      <c r="G70" s="3"/>
    </row>
    <row r="71" spans="1:7">
      <c r="A71" s="2328"/>
      <c r="B71" s="1499" t="s">
        <v>696</v>
      </c>
      <c r="C71" s="406" t="s">
        <v>251</v>
      </c>
      <c r="D71" s="3"/>
      <c r="E71" s="3"/>
      <c r="F71" s="3"/>
      <c r="G71" s="3"/>
    </row>
    <row r="72" spans="1:7">
      <c r="A72" s="2328"/>
      <c r="B72" s="1499" t="s">
        <v>697</v>
      </c>
      <c r="C72" s="406" t="s">
        <v>251</v>
      </c>
      <c r="D72" s="3"/>
      <c r="E72" s="3"/>
      <c r="F72" s="3"/>
      <c r="G72" s="3"/>
    </row>
    <row r="73" spans="1:7" ht="48.6">
      <c r="A73" s="2328"/>
      <c r="B73" s="1499" t="s">
        <v>698</v>
      </c>
      <c r="C73" s="406" t="s">
        <v>1670</v>
      </c>
      <c r="D73" s="3"/>
      <c r="E73" s="3"/>
      <c r="F73" s="3"/>
      <c r="G73" s="3"/>
    </row>
    <row r="74" spans="1:7">
      <c r="A74" s="2328"/>
      <c r="B74" s="1499" t="s">
        <v>699</v>
      </c>
      <c r="C74" s="406" t="s">
        <v>285</v>
      </c>
      <c r="D74" s="3"/>
      <c r="E74" s="3"/>
      <c r="F74" s="3"/>
      <c r="G74" s="3"/>
    </row>
    <row r="75" spans="1:7">
      <c r="A75" s="2328"/>
      <c r="B75" s="1499" t="s">
        <v>700</v>
      </c>
      <c r="C75" s="406" t="s">
        <v>263</v>
      </c>
      <c r="D75" s="3"/>
      <c r="E75" s="3"/>
      <c r="F75" s="3"/>
      <c r="G75" s="3"/>
    </row>
    <row r="76" spans="1:7">
      <c r="A76" s="2328"/>
      <c r="B76" s="1499" t="s">
        <v>701</v>
      </c>
      <c r="C76" s="406" t="s">
        <v>361</v>
      </c>
      <c r="D76" s="3"/>
      <c r="E76" s="3"/>
      <c r="F76" s="3"/>
      <c r="G76" s="3"/>
    </row>
    <row r="77" spans="1:7" ht="97.8" thickBot="1">
      <c r="A77" s="1856"/>
      <c r="B77" s="1117" t="s">
        <v>702</v>
      </c>
      <c r="C77" s="408" t="s">
        <v>3385</v>
      </c>
      <c r="D77" s="3"/>
      <c r="E77" s="3"/>
      <c r="F77" s="3"/>
      <c r="G77" s="3"/>
    </row>
    <row r="78" spans="1:7" ht="32.4">
      <c r="A78" s="2191" t="s">
        <v>703</v>
      </c>
      <c r="B78" s="1612" t="s">
        <v>704</v>
      </c>
      <c r="C78" s="109" t="s">
        <v>3386</v>
      </c>
      <c r="D78" s="3"/>
      <c r="E78" s="3"/>
      <c r="F78" s="3"/>
      <c r="G78" s="3"/>
    </row>
    <row r="79" spans="1:7">
      <c r="A79" s="2328"/>
      <c r="B79" s="1499" t="s">
        <v>706</v>
      </c>
      <c r="C79" s="400" t="s">
        <v>3387</v>
      </c>
      <c r="D79" s="3"/>
      <c r="E79" s="3"/>
      <c r="F79" s="3"/>
      <c r="G79" s="3"/>
    </row>
    <row r="80" spans="1:7" ht="32.4">
      <c r="A80" s="2328"/>
      <c r="B80" s="1499" t="s">
        <v>708</v>
      </c>
      <c r="C80" s="398" t="s">
        <v>3388</v>
      </c>
      <c r="D80" s="3"/>
      <c r="E80" s="3"/>
      <c r="F80" s="3"/>
      <c r="G80" s="3"/>
    </row>
    <row r="81" spans="1:7" ht="32.4">
      <c r="A81" s="2328"/>
      <c r="B81" s="1499" t="s">
        <v>710</v>
      </c>
      <c r="C81" s="398" t="s">
        <v>1742</v>
      </c>
      <c r="D81" s="3"/>
      <c r="E81" s="3"/>
      <c r="F81" s="3"/>
      <c r="G81" s="3"/>
    </row>
    <row r="82" spans="1:7" ht="162">
      <c r="A82" s="2328"/>
      <c r="B82" s="1499" t="s">
        <v>711</v>
      </c>
      <c r="C82" s="398" t="s">
        <v>3389</v>
      </c>
      <c r="D82" s="3"/>
      <c r="E82" s="3"/>
      <c r="F82" s="3"/>
      <c r="G82" s="3"/>
    </row>
    <row r="83" spans="1:7">
      <c r="A83" s="2328"/>
      <c r="B83" s="1499" t="s">
        <v>713</v>
      </c>
      <c r="C83" s="406" t="s">
        <v>261</v>
      </c>
      <c r="D83" s="3"/>
      <c r="E83" s="3"/>
      <c r="F83" s="3"/>
      <c r="G83" s="3"/>
    </row>
    <row r="84" spans="1:7">
      <c r="A84" s="2328"/>
      <c r="B84" s="1499" t="s">
        <v>689</v>
      </c>
      <c r="C84" s="406" t="s">
        <v>251</v>
      </c>
      <c r="D84" s="3"/>
      <c r="E84" s="3"/>
      <c r="F84" s="3"/>
      <c r="G84" s="3"/>
    </row>
    <row r="85" spans="1:7">
      <c r="A85" s="2328"/>
      <c r="B85" s="1499" t="s">
        <v>690</v>
      </c>
      <c r="C85" s="406" t="s">
        <v>251</v>
      </c>
      <c r="D85" s="3"/>
      <c r="E85" s="3"/>
      <c r="F85" s="3"/>
      <c r="G85" s="3"/>
    </row>
    <row r="86" spans="1:7">
      <c r="A86" s="2328"/>
      <c r="B86" s="1499" t="s">
        <v>714</v>
      </c>
      <c r="C86" s="406" t="s">
        <v>251</v>
      </c>
      <c r="D86" s="3"/>
      <c r="E86" s="3"/>
      <c r="F86" s="3"/>
      <c r="G86" s="3"/>
    </row>
    <row r="87" spans="1:7">
      <c r="A87" s="2328"/>
      <c r="B87" s="1499" t="s">
        <v>715</v>
      </c>
      <c r="C87" s="406"/>
      <c r="D87" s="3"/>
      <c r="E87" s="3"/>
      <c r="F87" s="3"/>
      <c r="G87" s="3"/>
    </row>
    <row r="88" spans="1:7">
      <c r="A88" s="2328"/>
      <c r="B88" s="1499" t="s">
        <v>716</v>
      </c>
      <c r="C88" s="406" t="s">
        <v>261</v>
      </c>
      <c r="D88" s="3"/>
      <c r="E88" s="3"/>
      <c r="F88" s="3"/>
      <c r="G88" s="3"/>
    </row>
    <row r="89" spans="1:7">
      <c r="A89" s="2328"/>
      <c r="B89" s="1499" t="s">
        <v>717</v>
      </c>
      <c r="C89" s="406" t="s">
        <v>251</v>
      </c>
      <c r="D89" s="3"/>
      <c r="E89" s="3"/>
      <c r="F89" s="3"/>
      <c r="G89" s="3"/>
    </row>
    <row r="90" spans="1:7">
      <c r="A90" s="2328"/>
      <c r="B90" s="1499" t="s">
        <v>718</v>
      </c>
      <c r="C90" s="406" t="s">
        <v>251</v>
      </c>
      <c r="D90" s="3"/>
      <c r="E90" s="3"/>
      <c r="F90" s="3"/>
      <c r="G90" s="3"/>
    </row>
    <row r="91" spans="1:7">
      <c r="A91" s="2328"/>
      <c r="B91" s="1499" t="s">
        <v>719</v>
      </c>
      <c r="C91" s="406" t="s">
        <v>251</v>
      </c>
      <c r="D91" s="3"/>
      <c r="E91" s="3"/>
      <c r="F91" s="3"/>
      <c r="G91" s="3"/>
    </row>
    <row r="92" spans="1:7" ht="16.8" thickBot="1">
      <c r="A92" s="1856"/>
      <c r="B92" s="1117" t="s">
        <v>720</v>
      </c>
      <c r="C92" s="407" t="s">
        <v>251</v>
      </c>
      <c r="D92" s="3"/>
      <c r="E92" s="3"/>
      <c r="F92" s="3"/>
      <c r="G92" s="3"/>
    </row>
    <row r="93" spans="1:7" ht="81">
      <c r="A93" s="2191" t="s">
        <v>721</v>
      </c>
      <c r="B93" s="1612" t="s">
        <v>722</v>
      </c>
      <c r="C93" s="400" t="s">
        <v>3390</v>
      </c>
      <c r="D93" s="3"/>
      <c r="E93" s="3"/>
      <c r="F93" s="3"/>
      <c r="G93" s="3"/>
    </row>
    <row r="94" spans="1:7" ht="32.4">
      <c r="A94" s="2328"/>
      <c r="B94" s="1499" t="s">
        <v>724</v>
      </c>
      <c r="C94" s="406" t="s">
        <v>1319</v>
      </c>
      <c r="D94" s="3"/>
      <c r="E94" s="3"/>
      <c r="F94" s="3"/>
      <c r="G94" s="3"/>
    </row>
    <row r="95" spans="1:7">
      <c r="A95" s="2328"/>
      <c r="B95" s="1499" t="s">
        <v>725</v>
      </c>
      <c r="C95" s="398" t="s">
        <v>414</v>
      </c>
      <c r="D95" s="3"/>
      <c r="E95" s="3"/>
      <c r="F95" s="3"/>
      <c r="G95" s="3"/>
    </row>
    <row r="96" spans="1:7" ht="97.2">
      <c r="A96" s="2328"/>
      <c r="B96" s="1499" t="s">
        <v>726</v>
      </c>
      <c r="C96" s="398" t="s">
        <v>3391</v>
      </c>
      <c r="D96" s="3"/>
      <c r="E96" s="3"/>
      <c r="F96" s="3"/>
      <c r="G96" s="3"/>
    </row>
    <row r="97" spans="1:7" ht="64.8">
      <c r="A97" s="2328"/>
      <c r="B97" s="1499" t="s">
        <v>727</v>
      </c>
      <c r="C97" s="406" t="s">
        <v>1321</v>
      </c>
      <c r="D97" s="3"/>
      <c r="E97" s="3"/>
      <c r="F97" s="3"/>
      <c r="G97" s="3"/>
    </row>
    <row r="98" spans="1:7" ht="48.6">
      <c r="A98" s="2328"/>
      <c r="B98" s="1499" t="s">
        <v>729</v>
      </c>
      <c r="C98" s="398" t="s">
        <v>3392</v>
      </c>
      <c r="D98" s="3"/>
      <c r="E98" s="3"/>
      <c r="F98" s="3"/>
      <c r="G98" s="3"/>
    </row>
    <row r="99" spans="1:7" ht="113.4">
      <c r="A99" s="2328"/>
      <c r="B99" s="1499" t="s">
        <v>730</v>
      </c>
      <c r="C99" s="398" t="s">
        <v>3393</v>
      </c>
      <c r="D99" s="3"/>
      <c r="E99" s="3"/>
      <c r="F99" s="3"/>
      <c r="G99" s="3"/>
    </row>
    <row r="100" spans="1:7">
      <c r="A100" s="2328"/>
      <c r="B100" s="1499" t="s">
        <v>881</v>
      </c>
      <c r="C100" s="410" t="s">
        <v>251</v>
      </c>
      <c r="D100" s="3"/>
      <c r="E100" s="3"/>
      <c r="F100" s="3"/>
      <c r="G100" s="3"/>
    </row>
    <row r="101" spans="1:7">
      <c r="A101" s="2328"/>
      <c r="B101" s="1499" t="s">
        <v>733</v>
      </c>
      <c r="C101" s="398" t="s">
        <v>414</v>
      </c>
      <c r="D101" s="3"/>
      <c r="E101" s="3"/>
      <c r="F101" s="3"/>
      <c r="G101" s="3"/>
    </row>
    <row r="102" spans="1:7" ht="16.8" thickBot="1">
      <c r="A102" s="1856"/>
      <c r="B102" s="1614" t="s">
        <v>734</v>
      </c>
      <c r="C102" s="414" t="s">
        <v>414</v>
      </c>
      <c r="D102" s="3"/>
      <c r="E102" s="3"/>
      <c r="F102" s="3"/>
      <c r="G102" s="3"/>
    </row>
    <row r="103" spans="1:7" ht="32.4">
      <c r="A103" s="2328" t="s">
        <v>402</v>
      </c>
      <c r="B103" s="1499" t="s">
        <v>735</v>
      </c>
      <c r="C103" s="399" t="s">
        <v>1756</v>
      </c>
      <c r="D103" s="3"/>
      <c r="E103" s="3"/>
      <c r="F103" s="3"/>
      <c r="G103" s="3"/>
    </row>
    <row r="104" spans="1:7">
      <c r="A104" s="2328"/>
      <c r="B104" s="1499" t="s">
        <v>405</v>
      </c>
      <c r="C104" s="415">
        <v>1.512E-2</v>
      </c>
      <c r="D104" s="3"/>
      <c r="E104" s="3"/>
      <c r="F104" s="3"/>
      <c r="G104" s="3"/>
    </row>
    <row r="105" spans="1:7">
      <c r="A105" s="2328"/>
      <c r="B105" s="1499" t="s">
        <v>565</v>
      </c>
      <c r="C105" s="416">
        <v>2.41</v>
      </c>
      <c r="D105" s="3"/>
      <c r="E105" s="3"/>
      <c r="F105" s="3"/>
      <c r="G105" s="3"/>
    </row>
    <row r="106" spans="1:7">
      <c r="A106" s="2328"/>
      <c r="B106" s="1499" t="s">
        <v>949</v>
      </c>
      <c r="C106" s="108" t="s">
        <v>3394</v>
      </c>
      <c r="D106" s="3"/>
      <c r="E106" s="3"/>
      <c r="F106" s="3"/>
      <c r="G106" s="3"/>
    </row>
    <row r="107" spans="1:7" ht="16.8" thickBot="1">
      <c r="A107" s="1856"/>
      <c r="B107" s="1117" t="s">
        <v>1600</v>
      </c>
      <c r="C107" s="417" t="s">
        <v>251</v>
      </c>
      <c r="D107" s="3"/>
      <c r="E107" s="3"/>
      <c r="F107" s="3"/>
      <c r="G107" s="3"/>
    </row>
    <row r="108" spans="1:7" s="135" customFormat="1" ht="65.099999999999994" customHeight="1">
      <c r="A108" s="1825" t="s">
        <v>410</v>
      </c>
      <c r="B108" s="1143" t="s">
        <v>411</v>
      </c>
      <c r="C108" s="1144" t="s">
        <v>414</v>
      </c>
    </row>
    <row r="109" spans="1:7" s="135" customFormat="1" ht="65.099999999999994" customHeight="1" thickBot="1">
      <c r="A109" s="1826"/>
      <c r="B109" s="1145" t="s">
        <v>413</v>
      </c>
      <c r="C109" s="1146" t="s">
        <v>3395</v>
      </c>
    </row>
    <row r="110" spans="1:7" ht="16.8" thickBot="1">
      <c r="A110" s="2329" t="s">
        <v>740</v>
      </c>
      <c r="B110" s="2330"/>
      <c r="C110" s="1618" t="s">
        <v>251</v>
      </c>
      <c r="D110" s="3"/>
      <c r="E110" s="3"/>
      <c r="F110" s="3"/>
      <c r="G110" s="3"/>
    </row>
    <row r="111" spans="1:7" s="6" customFormat="1" ht="240" customHeight="1">
      <c r="A111" s="2326" t="s">
        <v>416</v>
      </c>
      <c r="B111" s="2327"/>
      <c r="C111" s="232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 width="6.296875" style="9" customWidth="1"/>
    <col min="17" max="16384" width="12.59765625" style="9"/>
  </cols>
  <sheetData>
    <row r="1" spans="1:16" ht="20.399999999999999" thickBot="1">
      <c r="A1" s="2337" t="s">
        <v>607</v>
      </c>
      <c r="B1" s="2337"/>
      <c r="C1" s="2337"/>
      <c r="D1" s="8"/>
      <c r="E1" s="8"/>
      <c r="F1" s="8"/>
      <c r="G1" s="8"/>
      <c r="H1" s="8"/>
      <c r="I1" s="8"/>
      <c r="J1" s="8"/>
      <c r="K1" s="8"/>
      <c r="L1" s="8"/>
      <c r="M1" s="8"/>
      <c r="N1" s="8"/>
      <c r="O1" s="8"/>
      <c r="P1" s="8"/>
    </row>
    <row r="2" spans="1:16" ht="18.600000000000001" thickBot="1">
      <c r="A2" s="1904" t="s">
        <v>418</v>
      </c>
      <c r="B2" s="2338"/>
      <c r="C2" s="1611">
        <v>45462</v>
      </c>
      <c r="D2" s="8"/>
      <c r="E2" s="8"/>
      <c r="F2" s="8"/>
      <c r="G2" s="8"/>
      <c r="H2" s="8"/>
      <c r="I2" s="8"/>
      <c r="J2" s="8"/>
      <c r="K2" s="8"/>
      <c r="L2" s="8"/>
      <c r="M2" s="8"/>
      <c r="N2" s="8"/>
      <c r="O2" s="8"/>
      <c r="P2" s="8"/>
    </row>
    <row r="3" spans="1:16">
      <c r="A3" s="1905" t="s">
        <v>419</v>
      </c>
      <c r="B3" s="10" t="s">
        <v>420</v>
      </c>
      <c r="C3" s="1619" t="s">
        <v>3396</v>
      </c>
      <c r="D3" s="8"/>
      <c r="E3" s="8"/>
      <c r="F3" s="8"/>
      <c r="G3" s="8"/>
      <c r="H3" s="8"/>
      <c r="I3" s="8"/>
      <c r="J3" s="8"/>
      <c r="K3" s="8"/>
      <c r="L3" s="8"/>
      <c r="M3" s="8"/>
      <c r="N3" s="8"/>
      <c r="O3" s="8"/>
      <c r="P3" s="8"/>
    </row>
    <row r="4" spans="1:16">
      <c r="A4" s="2335"/>
      <c r="B4" s="10" t="s">
        <v>422</v>
      </c>
      <c r="C4" s="418" t="s">
        <v>3397</v>
      </c>
      <c r="D4" s="8"/>
      <c r="E4" s="8"/>
      <c r="F4" s="8"/>
      <c r="G4" s="8"/>
      <c r="H4" s="8"/>
      <c r="I4" s="8"/>
      <c r="J4" s="8"/>
      <c r="K4" s="8"/>
      <c r="L4" s="8"/>
      <c r="M4" s="8"/>
      <c r="N4" s="8"/>
      <c r="O4" s="8"/>
      <c r="P4" s="8"/>
    </row>
    <row r="5" spans="1:16">
      <c r="A5" s="2335"/>
      <c r="B5" s="10" t="s">
        <v>424</v>
      </c>
      <c r="C5" s="18" t="s">
        <v>3398</v>
      </c>
      <c r="D5" s="8"/>
      <c r="E5" s="8"/>
      <c r="F5" s="8"/>
      <c r="G5" s="8"/>
      <c r="H5" s="8"/>
      <c r="I5" s="8"/>
      <c r="J5" s="8"/>
      <c r="K5" s="8"/>
      <c r="L5" s="8"/>
      <c r="M5" s="8"/>
      <c r="N5" s="8"/>
      <c r="O5" s="8"/>
      <c r="P5" s="8"/>
    </row>
    <row r="6" spans="1:16">
      <c r="A6" s="2335"/>
      <c r="B6" s="10" t="s">
        <v>252</v>
      </c>
      <c r="C6" s="13" t="s">
        <v>3399</v>
      </c>
      <c r="D6" s="8"/>
      <c r="E6" s="8"/>
      <c r="F6" s="8"/>
      <c r="G6" s="8"/>
      <c r="H6" s="8"/>
      <c r="I6" s="8"/>
      <c r="J6" s="8"/>
      <c r="K6" s="8"/>
      <c r="L6" s="8"/>
      <c r="M6" s="8"/>
      <c r="N6" s="8"/>
      <c r="O6" s="8"/>
      <c r="P6" s="8"/>
    </row>
    <row r="7" spans="1:16">
      <c r="A7" s="2335"/>
      <c r="B7" s="10" t="s">
        <v>426</v>
      </c>
      <c r="C7" s="419">
        <v>41851</v>
      </c>
      <c r="D7" s="8"/>
      <c r="E7" s="8"/>
      <c r="F7" s="8"/>
      <c r="G7" s="8"/>
      <c r="H7" s="8"/>
      <c r="I7" s="8"/>
      <c r="J7" s="8"/>
      <c r="K7" s="8"/>
      <c r="L7" s="8"/>
      <c r="M7" s="8"/>
      <c r="N7" s="8"/>
      <c r="O7" s="8"/>
      <c r="P7" s="8"/>
    </row>
    <row r="8" spans="1:16">
      <c r="A8" s="2335"/>
      <c r="B8" s="10" t="s">
        <v>428</v>
      </c>
      <c r="C8" s="403">
        <v>2689661350</v>
      </c>
      <c r="D8" s="8"/>
      <c r="E8" s="8"/>
      <c r="F8" s="8"/>
      <c r="G8" s="8"/>
      <c r="H8" s="8"/>
      <c r="I8" s="8"/>
      <c r="J8" s="8"/>
      <c r="K8" s="8"/>
      <c r="L8" s="8"/>
      <c r="M8" s="8"/>
      <c r="N8" s="8"/>
      <c r="O8" s="8"/>
      <c r="P8" s="8"/>
    </row>
    <row r="9" spans="1:16">
      <c r="A9" s="2335"/>
      <c r="B9" s="10" t="s">
        <v>429</v>
      </c>
      <c r="C9" s="389">
        <v>424319906326</v>
      </c>
      <c r="D9" s="8"/>
      <c r="E9" s="8"/>
      <c r="F9" s="8"/>
      <c r="G9" s="8"/>
      <c r="H9" s="8"/>
      <c r="I9" s="8"/>
      <c r="J9" s="8"/>
      <c r="K9" s="8"/>
      <c r="L9" s="8"/>
      <c r="M9" s="8"/>
      <c r="N9" s="8"/>
      <c r="O9" s="8"/>
      <c r="P9" s="8"/>
    </row>
    <row r="10" spans="1:16">
      <c r="A10" s="2335"/>
      <c r="B10" s="17" t="s">
        <v>430</v>
      </c>
      <c r="C10" s="12" t="s">
        <v>3400</v>
      </c>
      <c r="D10" s="8"/>
      <c r="E10" s="8"/>
      <c r="F10" s="8"/>
      <c r="G10" s="8"/>
      <c r="H10" s="8"/>
      <c r="I10" s="8"/>
      <c r="J10" s="8"/>
      <c r="K10" s="8"/>
      <c r="L10" s="8"/>
      <c r="M10" s="8"/>
      <c r="N10" s="8"/>
      <c r="O10" s="8"/>
      <c r="P10" s="8"/>
    </row>
    <row r="11" spans="1:16">
      <c r="A11" s="2335"/>
      <c r="B11" s="10" t="s">
        <v>432</v>
      </c>
      <c r="C11" s="14" t="s">
        <v>261</v>
      </c>
      <c r="D11" s="8"/>
      <c r="E11" s="8"/>
      <c r="F11" s="8"/>
      <c r="G11" s="8"/>
      <c r="H11" s="8"/>
      <c r="I11" s="8"/>
      <c r="J11" s="8"/>
      <c r="K11" s="8"/>
      <c r="L11" s="8"/>
      <c r="M11" s="8"/>
      <c r="N11" s="8"/>
      <c r="O11" s="8"/>
      <c r="P11" s="8"/>
    </row>
    <row r="12" spans="1:16">
      <c r="A12" s="2335"/>
      <c r="B12" s="10" t="s">
        <v>433</v>
      </c>
      <c r="C12" s="14" t="s">
        <v>263</v>
      </c>
      <c r="D12" s="8"/>
      <c r="E12" s="8"/>
      <c r="F12" s="8"/>
      <c r="G12" s="8"/>
      <c r="H12" s="8"/>
      <c r="I12" s="8"/>
      <c r="J12" s="8"/>
      <c r="K12" s="8"/>
      <c r="L12" s="8"/>
      <c r="M12" s="8"/>
      <c r="N12" s="8"/>
      <c r="O12" s="8"/>
      <c r="P12" s="8"/>
    </row>
    <row r="13" spans="1:16">
      <c r="A13" s="2335"/>
      <c r="B13" s="10" t="s">
        <v>434</v>
      </c>
      <c r="C13" s="14" t="s">
        <v>263</v>
      </c>
      <c r="D13" s="8"/>
      <c r="E13" s="8"/>
      <c r="F13" s="8"/>
      <c r="G13" s="8"/>
      <c r="H13" s="8"/>
      <c r="I13" s="8"/>
      <c r="J13" s="8"/>
      <c r="K13" s="8"/>
      <c r="L13" s="8"/>
      <c r="M13" s="8"/>
      <c r="N13" s="8"/>
      <c r="O13" s="8"/>
      <c r="P13" s="8"/>
    </row>
    <row r="14" spans="1:16">
      <c r="A14" s="2335"/>
      <c r="B14" s="10" t="s">
        <v>435</v>
      </c>
      <c r="C14" s="14" t="s">
        <v>261</v>
      </c>
      <c r="D14" s="8"/>
      <c r="E14" s="8"/>
      <c r="F14" s="8"/>
      <c r="G14" s="8"/>
      <c r="H14" s="8"/>
      <c r="I14" s="8"/>
      <c r="J14" s="8"/>
      <c r="K14" s="8"/>
      <c r="L14" s="8"/>
      <c r="M14" s="8"/>
      <c r="N14" s="8"/>
      <c r="O14" s="8"/>
      <c r="P14" s="8"/>
    </row>
    <row r="15" spans="1:16">
      <c r="A15" s="2335"/>
      <c r="B15" s="10" t="s">
        <v>436</v>
      </c>
      <c r="C15" s="14" t="s">
        <v>414</v>
      </c>
      <c r="D15" s="8"/>
      <c r="E15" s="8"/>
      <c r="F15" s="8"/>
      <c r="G15" s="8"/>
      <c r="H15" s="8"/>
      <c r="I15" s="8"/>
      <c r="J15" s="8"/>
      <c r="K15" s="8"/>
      <c r="L15" s="8"/>
      <c r="M15" s="8"/>
      <c r="N15" s="8"/>
      <c r="O15" s="8"/>
      <c r="P15" s="8"/>
    </row>
    <row r="16" spans="1:16" ht="48.6">
      <c r="A16" s="2335"/>
      <c r="B16" s="10" t="s">
        <v>437</v>
      </c>
      <c r="C16" s="14" t="s">
        <v>3401</v>
      </c>
      <c r="D16" s="8"/>
      <c r="E16" s="8"/>
      <c r="F16" s="8"/>
      <c r="G16" s="8"/>
      <c r="H16" s="8"/>
      <c r="I16" s="8"/>
      <c r="J16" s="8"/>
      <c r="K16" s="8"/>
      <c r="L16" s="8"/>
      <c r="M16" s="8"/>
      <c r="N16" s="8"/>
      <c r="O16" s="8"/>
      <c r="P16" s="8"/>
    </row>
    <row r="17" spans="1:16" ht="32.4">
      <c r="A17" s="2335"/>
      <c r="B17" s="10" t="s">
        <v>438</v>
      </c>
      <c r="C17" s="14" t="s">
        <v>3402</v>
      </c>
      <c r="D17" s="8"/>
      <c r="E17" s="8"/>
      <c r="F17" s="8"/>
      <c r="G17" s="8"/>
      <c r="H17" s="8"/>
      <c r="I17" s="8"/>
      <c r="J17" s="8"/>
      <c r="K17" s="8"/>
      <c r="L17" s="8"/>
      <c r="M17" s="8"/>
      <c r="N17" s="8"/>
      <c r="O17" s="8"/>
      <c r="P17" s="8"/>
    </row>
    <row r="18" spans="1:16" ht="32.4">
      <c r="A18" s="2335"/>
      <c r="B18" s="1499" t="s">
        <v>270</v>
      </c>
      <c r="C18" s="14" t="s">
        <v>271</v>
      </c>
      <c r="D18" s="8"/>
      <c r="E18" s="8"/>
      <c r="F18" s="8"/>
      <c r="G18" s="8"/>
      <c r="H18" s="8"/>
      <c r="I18" s="8"/>
      <c r="J18" s="8"/>
      <c r="K18" s="8"/>
      <c r="L18" s="8"/>
      <c r="M18" s="8"/>
      <c r="N18" s="8"/>
      <c r="O18" s="8"/>
      <c r="P18" s="8"/>
    </row>
    <row r="19" spans="1:16">
      <c r="A19" s="2335"/>
      <c r="B19" s="10" t="s">
        <v>440</v>
      </c>
      <c r="C19" s="14" t="s">
        <v>414</v>
      </c>
      <c r="D19" s="8"/>
      <c r="E19" s="8"/>
      <c r="F19" s="8"/>
      <c r="G19" s="8"/>
      <c r="H19" s="8"/>
      <c r="I19" s="8"/>
      <c r="J19" s="8"/>
      <c r="K19" s="8"/>
      <c r="L19" s="8"/>
      <c r="M19" s="8"/>
      <c r="N19" s="8"/>
      <c r="O19" s="8"/>
      <c r="P19" s="8"/>
    </row>
    <row r="20" spans="1:16" ht="32.4">
      <c r="A20" s="2335"/>
      <c r="B20" s="10" t="s">
        <v>273</v>
      </c>
      <c r="C20" s="14" t="s">
        <v>261</v>
      </c>
      <c r="D20" s="8"/>
      <c r="E20" s="8"/>
      <c r="F20" s="8"/>
      <c r="G20" s="8"/>
      <c r="H20" s="8"/>
      <c r="I20" s="8"/>
      <c r="J20" s="8"/>
      <c r="K20" s="8"/>
      <c r="L20" s="8"/>
      <c r="M20" s="8"/>
      <c r="N20" s="8"/>
      <c r="O20" s="8"/>
      <c r="P20" s="8"/>
    </row>
    <row r="21" spans="1:16">
      <c r="A21" s="2335"/>
      <c r="B21" s="10" t="s">
        <v>442</v>
      </c>
      <c r="C21" s="14" t="s">
        <v>414</v>
      </c>
      <c r="D21" s="8"/>
      <c r="E21" s="8"/>
      <c r="F21" s="8"/>
      <c r="G21" s="8"/>
      <c r="H21" s="8"/>
      <c r="I21" s="8"/>
      <c r="J21" s="8"/>
      <c r="K21" s="8"/>
      <c r="L21" s="8"/>
      <c r="M21" s="8"/>
      <c r="N21" s="8"/>
      <c r="O21" s="8"/>
      <c r="P21" s="8"/>
    </row>
    <row r="22" spans="1:16">
      <c r="A22" s="2335"/>
      <c r="B22" s="10" t="s">
        <v>443</v>
      </c>
      <c r="C22" s="14" t="s">
        <v>414</v>
      </c>
      <c r="D22" s="8"/>
      <c r="E22" s="8"/>
      <c r="F22" s="8"/>
      <c r="G22" s="8"/>
      <c r="H22" s="8"/>
      <c r="I22" s="8"/>
      <c r="J22" s="8"/>
      <c r="K22" s="8"/>
      <c r="L22" s="8"/>
      <c r="M22" s="8"/>
      <c r="N22" s="8"/>
      <c r="O22" s="8"/>
      <c r="P22" s="8"/>
    </row>
    <row r="23" spans="1:16">
      <c r="A23" s="2335"/>
      <c r="B23" s="10" t="s">
        <v>444</v>
      </c>
      <c r="C23" s="14" t="s">
        <v>414</v>
      </c>
      <c r="D23" s="8"/>
      <c r="E23" s="8"/>
      <c r="F23" s="8"/>
      <c r="G23" s="8"/>
      <c r="H23" s="8"/>
      <c r="I23" s="8"/>
      <c r="J23" s="8"/>
      <c r="K23" s="8"/>
      <c r="L23" s="8"/>
      <c r="M23" s="8"/>
      <c r="N23" s="8"/>
      <c r="O23" s="8"/>
      <c r="P23" s="8"/>
    </row>
    <row r="24" spans="1:16">
      <c r="A24" s="2335"/>
      <c r="B24" s="10" t="s">
        <v>446</v>
      </c>
      <c r="C24" s="14" t="s">
        <v>414</v>
      </c>
      <c r="D24" s="8"/>
      <c r="E24" s="8"/>
      <c r="F24" s="8"/>
      <c r="G24" s="8"/>
      <c r="H24" s="8"/>
      <c r="I24" s="8"/>
      <c r="J24" s="8"/>
      <c r="K24" s="8"/>
      <c r="L24" s="8"/>
      <c r="M24" s="8"/>
      <c r="N24" s="8"/>
      <c r="O24" s="8"/>
      <c r="P24" s="8"/>
    </row>
    <row r="25" spans="1:16">
      <c r="A25" s="2335"/>
      <c r="B25" s="10" t="s">
        <v>447</v>
      </c>
      <c r="C25" s="14" t="s">
        <v>280</v>
      </c>
      <c r="D25" s="8"/>
      <c r="E25" s="8"/>
      <c r="F25" s="8"/>
      <c r="G25" s="8"/>
      <c r="H25" s="8"/>
      <c r="I25" s="8"/>
      <c r="J25" s="8"/>
      <c r="K25" s="8"/>
      <c r="L25" s="8"/>
      <c r="M25" s="8"/>
      <c r="N25" s="8"/>
      <c r="O25" s="8"/>
      <c r="P25" s="8"/>
    </row>
    <row r="26" spans="1:16">
      <c r="A26" s="2335"/>
      <c r="B26" s="10" t="s">
        <v>448</v>
      </c>
      <c r="C26" s="14" t="s">
        <v>414</v>
      </c>
      <c r="D26" s="8"/>
      <c r="E26" s="8"/>
      <c r="F26" s="8"/>
      <c r="G26" s="8"/>
      <c r="H26" s="8"/>
      <c r="I26" s="8"/>
      <c r="J26" s="8"/>
      <c r="K26" s="8"/>
      <c r="L26" s="8"/>
      <c r="M26" s="8"/>
      <c r="N26" s="8"/>
      <c r="O26" s="8"/>
      <c r="P26" s="8"/>
    </row>
    <row r="27" spans="1:16">
      <c r="A27" s="2335"/>
      <c r="B27" s="10" t="s">
        <v>449</v>
      </c>
      <c r="C27" s="14" t="s">
        <v>283</v>
      </c>
      <c r="D27" s="8"/>
      <c r="E27" s="8"/>
      <c r="F27" s="8"/>
      <c r="G27" s="8"/>
      <c r="H27" s="8"/>
      <c r="I27" s="8"/>
      <c r="J27" s="8"/>
      <c r="K27" s="8"/>
      <c r="L27" s="8"/>
      <c r="M27" s="8"/>
      <c r="N27" s="8"/>
      <c r="O27" s="8"/>
      <c r="P27" s="8"/>
    </row>
    <row r="28" spans="1:16">
      <c r="A28" s="2335"/>
      <c r="B28" s="10" t="s">
        <v>450</v>
      </c>
      <c r="C28" s="14" t="s">
        <v>285</v>
      </c>
      <c r="D28" s="8"/>
      <c r="E28" s="8"/>
      <c r="F28" s="8"/>
      <c r="G28" s="8"/>
      <c r="H28" s="8"/>
      <c r="I28" s="8"/>
      <c r="J28" s="8"/>
      <c r="K28" s="8"/>
      <c r="L28" s="8"/>
      <c r="M28" s="8"/>
      <c r="N28" s="8"/>
      <c r="O28" s="8"/>
      <c r="P28" s="8"/>
    </row>
    <row r="29" spans="1:16">
      <c r="A29" s="2335"/>
      <c r="B29" s="10" t="s">
        <v>451</v>
      </c>
      <c r="C29" s="14" t="s">
        <v>637</v>
      </c>
      <c r="D29" s="8"/>
      <c r="E29" s="8"/>
      <c r="F29" s="8"/>
      <c r="G29" s="8"/>
      <c r="H29" s="8"/>
      <c r="I29" s="8"/>
      <c r="J29" s="8"/>
      <c r="K29" s="8"/>
      <c r="L29" s="8"/>
      <c r="M29" s="8"/>
      <c r="N29" s="8"/>
      <c r="O29" s="8"/>
      <c r="P29" s="8"/>
    </row>
    <row r="30" spans="1:16" ht="32.4">
      <c r="A30" s="2335"/>
      <c r="B30" s="10" t="s">
        <v>453</v>
      </c>
      <c r="C30" s="14" t="s">
        <v>1246</v>
      </c>
      <c r="D30" s="8"/>
      <c r="E30" s="8"/>
      <c r="F30" s="8"/>
      <c r="G30" s="8"/>
      <c r="H30" s="8"/>
      <c r="I30" s="8"/>
      <c r="J30" s="8"/>
      <c r="K30" s="8"/>
      <c r="L30" s="8"/>
      <c r="M30" s="8"/>
      <c r="N30" s="8"/>
      <c r="O30" s="8"/>
      <c r="P30" s="8"/>
    </row>
    <row r="31" spans="1:16">
      <c r="A31" s="2335"/>
      <c r="B31" s="10" t="s">
        <v>455</v>
      </c>
      <c r="C31" s="13" t="s">
        <v>3403</v>
      </c>
      <c r="D31" s="8"/>
      <c r="E31" s="8"/>
      <c r="F31" s="8"/>
      <c r="G31" s="8"/>
      <c r="H31" s="8"/>
      <c r="I31" s="8"/>
      <c r="J31" s="8"/>
      <c r="K31" s="8"/>
      <c r="L31" s="8"/>
      <c r="M31" s="8"/>
      <c r="N31" s="8"/>
      <c r="O31" s="8"/>
      <c r="P31" s="8"/>
    </row>
    <row r="32" spans="1:16" ht="33" thickBot="1">
      <c r="A32" s="2336"/>
      <c r="B32" s="15" t="s">
        <v>292</v>
      </c>
      <c r="C32" s="16" t="s">
        <v>3404</v>
      </c>
      <c r="D32" s="8"/>
      <c r="E32" s="8"/>
      <c r="F32" s="8"/>
      <c r="G32" s="8"/>
      <c r="H32" s="8"/>
      <c r="I32" s="8"/>
      <c r="J32" s="8"/>
      <c r="K32" s="8"/>
      <c r="L32" s="8"/>
      <c r="M32" s="8"/>
      <c r="N32" s="8"/>
      <c r="O32" s="8"/>
      <c r="P32" s="8"/>
    </row>
    <row r="33" spans="1:16">
      <c r="A33" s="1898" t="s">
        <v>458</v>
      </c>
      <c r="B33" s="17" t="s">
        <v>459</v>
      </c>
      <c r="C33" s="18" t="s">
        <v>3399</v>
      </c>
      <c r="D33" s="8"/>
      <c r="E33" s="8"/>
      <c r="F33" s="8"/>
      <c r="G33" s="8"/>
      <c r="H33" s="8"/>
      <c r="I33" s="8"/>
      <c r="J33" s="8"/>
      <c r="K33" s="8"/>
      <c r="L33" s="8"/>
      <c r="M33" s="8"/>
      <c r="N33" s="8"/>
      <c r="O33" s="8"/>
      <c r="P33" s="8"/>
    </row>
    <row r="34" spans="1:16">
      <c r="A34" s="2335"/>
      <c r="B34" s="10" t="s">
        <v>460</v>
      </c>
      <c r="C34" s="13" t="s">
        <v>3405</v>
      </c>
      <c r="D34" s="8"/>
      <c r="E34" s="8"/>
      <c r="F34" s="8"/>
      <c r="G34" s="8"/>
      <c r="H34" s="8"/>
      <c r="I34" s="8"/>
      <c r="J34" s="8"/>
      <c r="K34" s="8"/>
      <c r="L34" s="8"/>
      <c r="M34" s="8"/>
      <c r="N34" s="8"/>
      <c r="O34" s="8"/>
      <c r="P34" s="8"/>
    </row>
    <row r="35" spans="1:16">
      <c r="A35" s="2335"/>
      <c r="B35" s="10" t="s">
        <v>462</v>
      </c>
      <c r="C35" s="13" t="s">
        <v>298</v>
      </c>
      <c r="D35" s="8"/>
      <c r="E35" s="8"/>
      <c r="F35" s="8"/>
      <c r="G35" s="8"/>
      <c r="H35" s="8"/>
      <c r="I35" s="8"/>
      <c r="J35" s="8"/>
      <c r="K35" s="8"/>
      <c r="L35" s="8"/>
      <c r="M35" s="8"/>
      <c r="N35" s="8"/>
      <c r="O35" s="8"/>
      <c r="P35" s="8"/>
    </row>
    <row r="36" spans="1:16">
      <c r="A36" s="2335"/>
      <c r="B36" s="10" t="s">
        <v>463</v>
      </c>
      <c r="C36" s="14" t="s">
        <v>414</v>
      </c>
      <c r="D36" s="8"/>
      <c r="E36" s="8"/>
      <c r="F36" s="8"/>
      <c r="G36" s="8"/>
      <c r="H36" s="8"/>
      <c r="I36" s="8"/>
      <c r="J36" s="8"/>
      <c r="K36" s="8"/>
      <c r="L36" s="8"/>
      <c r="M36" s="8"/>
      <c r="N36" s="8"/>
      <c r="O36" s="8"/>
      <c r="P36" s="8"/>
    </row>
    <row r="37" spans="1:16">
      <c r="A37" s="2335"/>
      <c r="B37" s="10" t="s">
        <v>464</v>
      </c>
      <c r="C37" s="13" t="s">
        <v>414</v>
      </c>
      <c r="D37" s="8"/>
      <c r="E37" s="8"/>
      <c r="F37" s="8"/>
      <c r="G37" s="8"/>
      <c r="H37" s="8"/>
      <c r="I37" s="8"/>
      <c r="J37" s="8"/>
      <c r="K37" s="8"/>
      <c r="L37" s="8"/>
      <c r="M37" s="8"/>
      <c r="N37" s="8"/>
      <c r="O37" s="8"/>
      <c r="P37" s="8"/>
    </row>
    <row r="38" spans="1:16" ht="18.600000000000001" thickBot="1">
      <c r="A38" s="2336"/>
      <c r="B38" s="19" t="s">
        <v>465</v>
      </c>
      <c r="C38" s="20" t="s">
        <v>263</v>
      </c>
      <c r="D38" s="8"/>
      <c r="E38" s="8"/>
      <c r="F38" s="8"/>
      <c r="G38" s="8"/>
      <c r="H38" s="8"/>
      <c r="I38" s="8"/>
      <c r="J38" s="8"/>
      <c r="K38" s="8"/>
      <c r="L38" s="8"/>
      <c r="M38" s="8"/>
      <c r="N38" s="8"/>
      <c r="O38" s="8"/>
      <c r="P38" s="8"/>
    </row>
    <row r="39" spans="1:16">
      <c r="A39" s="1898" t="s">
        <v>466</v>
      </c>
      <c r="B39" s="17" t="s">
        <v>467</v>
      </c>
      <c r="C39" s="18" t="s">
        <v>261</v>
      </c>
      <c r="D39" s="8"/>
      <c r="E39" s="8"/>
      <c r="F39" s="8"/>
      <c r="G39" s="8"/>
      <c r="H39" s="8"/>
      <c r="I39" s="8"/>
      <c r="J39" s="8"/>
      <c r="K39" s="8"/>
      <c r="L39" s="8"/>
      <c r="M39" s="8"/>
      <c r="N39" s="8"/>
      <c r="O39" s="8"/>
      <c r="P39" s="8"/>
    </row>
    <row r="40" spans="1:16">
      <c r="A40" s="2335"/>
      <c r="B40" s="10" t="s">
        <v>468</v>
      </c>
      <c r="C40" s="13" t="s">
        <v>414</v>
      </c>
      <c r="D40" s="8"/>
      <c r="E40" s="8"/>
      <c r="F40" s="8"/>
      <c r="G40" s="8"/>
      <c r="H40" s="8"/>
      <c r="I40" s="8"/>
      <c r="J40" s="8"/>
      <c r="K40" s="8"/>
      <c r="L40" s="8"/>
      <c r="M40" s="8"/>
      <c r="N40" s="8"/>
      <c r="O40" s="8"/>
      <c r="P40" s="8"/>
    </row>
    <row r="41" spans="1:16">
      <c r="A41" s="2335"/>
      <c r="B41" s="10" t="s">
        <v>469</v>
      </c>
      <c r="C41" s="13" t="s">
        <v>414</v>
      </c>
      <c r="D41" s="8"/>
      <c r="E41" s="8"/>
      <c r="F41" s="8"/>
      <c r="G41" s="8"/>
      <c r="H41" s="8"/>
      <c r="I41" s="8"/>
      <c r="J41" s="8"/>
      <c r="K41" s="8"/>
      <c r="L41" s="8"/>
      <c r="M41" s="8"/>
      <c r="N41" s="8"/>
      <c r="O41" s="8"/>
      <c r="P41" s="8"/>
    </row>
    <row r="42" spans="1:16">
      <c r="A42" s="2335"/>
      <c r="B42" s="10" t="s">
        <v>470</v>
      </c>
      <c r="C42" s="13" t="s">
        <v>414</v>
      </c>
      <c r="D42" s="8"/>
      <c r="E42" s="8"/>
      <c r="F42" s="8"/>
      <c r="G42" s="8"/>
      <c r="H42" s="8"/>
      <c r="I42" s="8"/>
      <c r="J42" s="8"/>
      <c r="K42" s="8"/>
      <c r="L42" s="8"/>
      <c r="M42" s="8"/>
      <c r="N42" s="8"/>
      <c r="O42" s="8"/>
      <c r="P42" s="8"/>
    </row>
    <row r="43" spans="1:16">
      <c r="A43" s="2335"/>
      <c r="B43" s="10" t="s">
        <v>471</v>
      </c>
      <c r="C43" s="13" t="s">
        <v>414</v>
      </c>
      <c r="D43" s="8"/>
      <c r="E43" s="8"/>
      <c r="F43" s="8"/>
      <c r="G43" s="8"/>
      <c r="H43" s="8"/>
      <c r="I43" s="8"/>
      <c r="J43" s="8"/>
      <c r="K43" s="8"/>
      <c r="L43" s="8"/>
      <c r="M43" s="8"/>
      <c r="N43" s="8"/>
      <c r="O43" s="8"/>
      <c r="P43" s="8"/>
    </row>
    <row r="44" spans="1:16" ht="18.600000000000001" thickBot="1">
      <c r="A44" s="2336"/>
      <c r="B44" s="19" t="s">
        <v>472</v>
      </c>
      <c r="C44" s="20" t="s">
        <v>414</v>
      </c>
      <c r="D44" s="8"/>
      <c r="E44" s="8"/>
      <c r="F44" s="8"/>
      <c r="G44" s="8"/>
      <c r="H44" s="8"/>
      <c r="I44" s="8"/>
      <c r="J44" s="8"/>
      <c r="K44" s="8"/>
      <c r="L44" s="8"/>
      <c r="M44" s="8"/>
      <c r="N44" s="8"/>
      <c r="O44" s="8"/>
      <c r="P44" s="8"/>
    </row>
    <row r="45" spans="1:16">
      <c r="A45" s="1898" t="s">
        <v>473</v>
      </c>
      <c r="B45" s="17" t="s">
        <v>474</v>
      </c>
      <c r="C45" s="18" t="s">
        <v>263</v>
      </c>
      <c r="D45" s="8"/>
      <c r="E45" s="8"/>
      <c r="F45" s="8"/>
      <c r="G45" s="8"/>
      <c r="H45" s="8"/>
      <c r="I45" s="8"/>
      <c r="J45" s="8"/>
      <c r="K45" s="8"/>
      <c r="L45" s="8"/>
      <c r="M45" s="8"/>
      <c r="N45" s="8"/>
      <c r="O45" s="8"/>
      <c r="P45" s="8"/>
    </row>
    <row r="46" spans="1:16">
      <c r="A46" s="2335"/>
      <c r="B46" s="10" t="s">
        <v>475</v>
      </c>
      <c r="C46" s="13" t="s">
        <v>3406</v>
      </c>
      <c r="D46" s="8"/>
      <c r="E46" s="8"/>
      <c r="F46" s="8"/>
      <c r="G46" s="8"/>
      <c r="H46" s="8"/>
      <c r="I46" s="8"/>
      <c r="J46" s="8"/>
      <c r="K46" s="8"/>
      <c r="L46" s="8"/>
      <c r="M46" s="8"/>
      <c r="N46" s="8"/>
      <c r="O46" s="8"/>
      <c r="P46" s="8"/>
    </row>
    <row r="47" spans="1:16" ht="18.600000000000001" thickBot="1">
      <c r="A47" s="2336"/>
      <c r="B47" s="19" t="s">
        <v>477</v>
      </c>
      <c r="C47" s="20" t="s">
        <v>3407</v>
      </c>
      <c r="D47" s="8"/>
      <c r="E47" s="8"/>
      <c r="F47" s="8"/>
      <c r="G47" s="8"/>
      <c r="H47" s="8"/>
      <c r="I47" s="8"/>
      <c r="J47" s="8"/>
      <c r="K47" s="8"/>
      <c r="L47" s="8"/>
      <c r="M47" s="8"/>
      <c r="N47" s="8"/>
      <c r="O47" s="8"/>
      <c r="P47" s="8"/>
    </row>
    <row r="48" spans="1:16">
      <c r="A48" s="1896" t="s">
        <v>316</v>
      </c>
      <c r="B48" s="21" t="s">
        <v>480</v>
      </c>
      <c r="C48" s="22" t="s">
        <v>263</v>
      </c>
      <c r="D48" s="8"/>
      <c r="E48" s="8"/>
      <c r="F48" s="8"/>
      <c r="G48" s="8"/>
      <c r="H48" s="8"/>
      <c r="I48" s="8"/>
      <c r="J48" s="8"/>
      <c r="K48" s="8"/>
      <c r="L48" s="8"/>
      <c r="M48" s="8"/>
      <c r="N48" s="8"/>
      <c r="O48" s="8"/>
      <c r="P48" s="8"/>
    </row>
    <row r="49" spans="1:16">
      <c r="A49" s="1896"/>
      <c r="B49" s="10" t="s">
        <v>481</v>
      </c>
      <c r="C49" s="13" t="s">
        <v>3408</v>
      </c>
      <c r="D49" s="8"/>
      <c r="E49" s="8"/>
      <c r="F49" s="8"/>
      <c r="G49" s="8"/>
      <c r="H49" s="8"/>
      <c r="I49" s="8"/>
      <c r="J49" s="8"/>
      <c r="K49" s="8"/>
      <c r="L49" s="8"/>
      <c r="M49" s="8"/>
      <c r="N49" s="8"/>
      <c r="O49" s="8"/>
      <c r="P49" s="8"/>
    </row>
    <row r="50" spans="1:16">
      <c r="A50" s="1896"/>
      <c r="B50" s="10" t="s">
        <v>483</v>
      </c>
      <c r="C50" s="13" t="s">
        <v>3409</v>
      </c>
      <c r="D50" s="8"/>
      <c r="E50" s="8"/>
      <c r="F50" s="8"/>
      <c r="G50" s="8"/>
      <c r="H50" s="8"/>
      <c r="I50" s="8"/>
      <c r="J50" s="8"/>
      <c r="K50" s="8"/>
      <c r="L50" s="8"/>
      <c r="M50" s="8"/>
      <c r="N50" s="8"/>
      <c r="O50" s="8"/>
      <c r="P50" s="8"/>
    </row>
    <row r="51" spans="1:16">
      <c r="A51" s="1896"/>
      <c r="B51" s="10" t="s">
        <v>485</v>
      </c>
      <c r="C51" s="13" t="s">
        <v>323</v>
      </c>
      <c r="D51" s="8"/>
      <c r="E51" s="8"/>
      <c r="F51" s="8"/>
      <c r="G51" s="8"/>
      <c r="H51" s="8"/>
      <c r="I51" s="8"/>
      <c r="J51" s="8"/>
      <c r="K51" s="8"/>
      <c r="L51" s="8"/>
      <c r="M51" s="8"/>
      <c r="N51" s="8"/>
      <c r="O51" s="8"/>
      <c r="P51" s="8"/>
    </row>
    <row r="52" spans="1:16">
      <c r="A52" s="1896"/>
      <c r="B52" s="10" t="s">
        <v>487</v>
      </c>
      <c r="C52" s="13" t="s">
        <v>3410</v>
      </c>
      <c r="D52" s="8"/>
      <c r="E52" s="8"/>
      <c r="F52" s="8"/>
      <c r="G52" s="8"/>
      <c r="H52" s="8"/>
      <c r="I52" s="8"/>
      <c r="J52" s="8"/>
      <c r="K52" s="8"/>
      <c r="L52" s="8"/>
      <c r="M52" s="8"/>
      <c r="N52" s="8"/>
      <c r="O52" s="8"/>
      <c r="P52" s="8"/>
    </row>
    <row r="53" spans="1:16" ht="97.2">
      <c r="A53" s="1896"/>
      <c r="B53" s="10" t="s">
        <v>326</v>
      </c>
      <c r="C53" s="13" t="s">
        <v>3411</v>
      </c>
      <c r="D53" s="8"/>
      <c r="E53" s="8"/>
      <c r="F53" s="8"/>
      <c r="G53" s="8"/>
      <c r="H53" s="8"/>
      <c r="I53" s="8"/>
      <c r="J53" s="8"/>
      <c r="K53" s="8"/>
      <c r="L53" s="8"/>
      <c r="M53" s="8"/>
      <c r="N53" s="8"/>
      <c r="O53" s="8"/>
      <c r="P53" s="8"/>
    </row>
    <row r="54" spans="1:16" ht="32.4">
      <c r="A54" s="1896"/>
      <c r="B54" s="10" t="s">
        <v>491</v>
      </c>
      <c r="C54" s="13" t="s">
        <v>3412</v>
      </c>
      <c r="D54" s="8"/>
      <c r="E54" s="8"/>
      <c r="F54" s="8"/>
      <c r="G54" s="8"/>
      <c r="H54" s="8"/>
      <c r="I54" s="8"/>
      <c r="J54" s="8"/>
      <c r="K54" s="8"/>
      <c r="L54" s="8"/>
      <c r="M54" s="8"/>
      <c r="N54" s="8"/>
      <c r="O54" s="8"/>
      <c r="P54" s="8"/>
    </row>
    <row r="55" spans="1:16">
      <c r="A55" s="1896"/>
      <c r="B55" s="10" t="s">
        <v>493</v>
      </c>
      <c r="C55" s="13" t="s">
        <v>3413</v>
      </c>
      <c r="D55" s="8"/>
      <c r="E55" s="8"/>
      <c r="F55" s="8"/>
      <c r="G55" s="8"/>
      <c r="H55" s="8"/>
      <c r="I55" s="8"/>
      <c r="J55" s="8"/>
      <c r="K55" s="8"/>
      <c r="L55" s="8"/>
      <c r="M55" s="8"/>
      <c r="N55" s="8"/>
      <c r="O55" s="8"/>
      <c r="P55" s="8"/>
    </row>
    <row r="56" spans="1:16">
      <c r="A56" s="1896"/>
      <c r="B56" s="10" t="s">
        <v>495</v>
      </c>
      <c r="C56" s="13" t="s">
        <v>756</v>
      </c>
      <c r="D56" s="8"/>
      <c r="E56" s="8"/>
      <c r="F56" s="8"/>
      <c r="G56" s="8"/>
      <c r="H56" s="8"/>
      <c r="I56" s="8"/>
      <c r="J56" s="8"/>
      <c r="K56" s="8"/>
      <c r="L56" s="8"/>
      <c r="M56" s="8"/>
      <c r="N56" s="8"/>
      <c r="O56" s="8"/>
      <c r="P56" s="8"/>
    </row>
    <row r="57" spans="1:16">
      <c r="A57" s="1896"/>
      <c r="B57" s="10" t="s">
        <v>496</v>
      </c>
      <c r="C57" s="13" t="s">
        <v>3414</v>
      </c>
      <c r="D57" s="8"/>
      <c r="E57" s="8"/>
      <c r="F57" s="8"/>
      <c r="G57" s="8"/>
      <c r="H57" s="8"/>
      <c r="I57" s="8"/>
      <c r="J57" s="8"/>
      <c r="K57" s="8"/>
      <c r="L57" s="8"/>
      <c r="M57" s="8"/>
      <c r="N57" s="8"/>
      <c r="O57" s="8"/>
      <c r="P57" s="8"/>
    </row>
    <row r="58" spans="1:16">
      <c r="A58" s="1896"/>
      <c r="B58" s="10" t="s">
        <v>497</v>
      </c>
      <c r="C58" s="344" t="s">
        <v>414</v>
      </c>
      <c r="D58" s="8"/>
      <c r="E58" s="8"/>
      <c r="F58" s="8"/>
      <c r="G58" s="8"/>
      <c r="H58" s="8"/>
      <c r="I58" s="8"/>
      <c r="J58" s="8"/>
      <c r="K58" s="8"/>
      <c r="L58" s="8"/>
      <c r="M58" s="8"/>
      <c r="N58" s="8"/>
      <c r="O58" s="8"/>
      <c r="P58" s="8"/>
    </row>
    <row r="59" spans="1:16" ht="32.4">
      <c r="A59" s="1896"/>
      <c r="B59" s="10" t="s">
        <v>498</v>
      </c>
      <c r="C59" s="381" t="s">
        <v>3415</v>
      </c>
      <c r="D59" s="8"/>
      <c r="E59" s="8"/>
      <c r="F59" s="8"/>
      <c r="G59" s="8"/>
      <c r="H59" s="8"/>
      <c r="I59" s="8"/>
      <c r="J59" s="8"/>
      <c r="K59" s="8"/>
      <c r="L59" s="8"/>
      <c r="M59" s="8"/>
      <c r="N59" s="8"/>
      <c r="O59" s="8"/>
      <c r="P59" s="8"/>
    </row>
    <row r="60" spans="1:16">
      <c r="A60" s="1896"/>
      <c r="B60" s="10" t="s">
        <v>499</v>
      </c>
      <c r="C60" s="345" t="s">
        <v>301</v>
      </c>
      <c r="D60" s="8"/>
      <c r="E60" s="8"/>
      <c r="F60" s="8"/>
      <c r="G60" s="8"/>
      <c r="H60" s="8"/>
      <c r="I60" s="8"/>
      <c r="J60" s="8"/>
      <c r="K60" s="8"/>
      <c r="L60" s="8"/>
      <c r="M60" s="8"/>
      <c r="N60" s="8"/>
      <c r="O60" s="8"/>
      <c r="P60" s="8"/>
    </row>
    <row r="61" spans="1:16" ht="32.4">
      <c r="A61" s="1896"/>
      <c r="B61" s="10" t="s">
        <v>500</v>
      </c>
      <c r="C61" s="13" t="s">
        <v>3416</v>
      </c>
      <c r="D61" s="8"/>
      <c r="E61" s="8"/>
      <c r="F61" s="8"/>
      <c r="G61" s="8"/>
      <c r="H61" s="8"/>
      <c r="I61" s="8"/>
      <c r="J61" s="8"/>
      <c r="K61" s="8"/>
      <c r="L61" s="8"/>
      <c r="M61" s="8"/>
      <c r="N61" s="8"/>
      <c r="O61" s="8"/>
      <c r="P61" s="8"/>
    </row>
    <row r="62" spans="1:16">
      <c r="A62" s="1896"/>
      <c r="B62" s="10" t="s">
        <v>502</v>
      </c>
      <c r="C62" s="13" t="s">
        <v>414</v>
      </c>
      <c r="D62" s="8"/>
      <c r="E62" s="8"/>
      <c r="F62" s="8"/>
      <c r="G62" s="8"/>
      <c r="H62" s="8"/>
      <c r="I62" s="8"/>
      <c r="J62" s="8"/>
      <c r="K62" s="8"/>
      <c r="L62" s="8"/>
      <c r="M62" s="8"/>
      <c r="N62" s="8"/>
      <c r="O62" s="8"/>
      <c r="P62" s="8"/>
    </row>
    <row r="63" spans="1:16">
      <c r="A63" s="1896"/>
      <c r="B63" s="10" t="s">
        <v>504</v>
      </c>
      <c r="C63" s="13" t="s">
        <v>3417</v>
      </c>
      <c r="D63" s="8"/>
      <c r="E63" s="8"/>
      <c r="F63" s="8"/>
      <c r="G63" s="8"/>
      <c r="H63" s="8"/>
      <c r="I63" s="8"/>
      <c r="J63" s="8"/>
      <c r="K63" s="8"/>
      <c r="L63" s="8"/>
      <c r="M63" s="8"/>
      <c r="N63" s="8"/>
      <c r="O63" s="8"/>
      <c r="P63" s="8"/>
    </row>
    <row r="64" spans="1:16" ht="32.4">
      <c r="A64" s="1896"/>
      <c r="B64" s="10" t="s">
        <v>506</v>
      </c>
      <c r="C64" s="13" t="s">
        <v>3418</v>
      </c>
      <c r="D64" s="8"/>
      <c r="E64" s="8"/>
      <c r="F64" s="8"/>
      <c r="G64" s="8"/>
      <c r="H64" s="8"/>
      <c r="I64" s="8"/>
      <c r="J64" s="8"/>
      <c r="K64" s="8"/>
      <c r="L64" s="8"/>
      <c r="M64" s="8"/>
      <c r="N64" s="8"/>
      <c r="O64" s="8"/>
      <c r="P64" s="8"/>
    </row>
    <row r="65" spans="1:16">
      <c r="A65" s="1896"/>
      <c r="B65" s="10" t="s">
        <v>508</v>
      </c>
      <c r="C65" s="13" t="s">
        <v>261</v>
      </c>
      <c r="D65" s="8"/>
      <c r="E65" s="8"/>
      <c r="F65" s="8"/>
      <c r="G65" s="8"/>
      <c r="H65" s="8"/>
      <c r="I65" s="8"/>
      <c r="J65" s="8"/>
      <c r="K65" s="8"/>
      <c r="L65" s="8"/>
      <c r="M65" s="8"/>
      <c r="N65" s="8"/>
      <c r="O65" s="8"/>
      <c r="P65" s="8"/>
    </row>
    <row r="66" spans="1:16">
      <c r="A66" s="1896"/>
      <c r="B66" s="10" t="s">
        <v>509</v>
      </c>
      <c r="C66" s="13" t="s">
        <v>414</v>
      </c>
      <c r="D66" s="8"/>
      <c r="E66" s="8"/>
      <c r="F66" s="8"/>
      <c r="G66" s="8"/>
      <c r="H66" s="8"/>
      <c r="I66" s="8"/>
      <c r="J66" s="8"/>
      <c r="K66" s="8"/>
      <c r="L66" s="8"/>
      <c r="M66" s="8"/>
      <c r="N66" s="8"/>
      <c r="O66" s="8"/>
      <c r="P66" s="8"/>
    </row>
    <row r="67" spans="1:16">
      <c r="A67" s="1896"/>
      <c r="B67" s="10" t="s">
        <v>511</v>
      </c>
      <c r="C67" s="13" t="s">
        <v>414</v>
      </c>
      <c r="D67" s="8"/>
      <c r="E67" s="8"/>
      <c r="F67" s="8"/>
      <c r="G67" s="8"/>
      <c r="H67" s="8"/>
      <c r="I67" s="8"/>
      <c r="J67" s="8"/>
      <c r="K67" s="8"/>
      <c r="L67" s="8"/>
      <c r="M67" s="8"/>
      <c r="N67" s="8"/>
      <c r="O67" s="8"/>
      <c r="P67" s="8"/>
    </row>
    <row r="68" spans="1:16" ht="18.600000000000001" thickBot="1">
      <c r="A68" s="1897"/>
      <c r="B68" s="19" t="s">
        <v>513</v>
      </c>
      <c r="C68" s="20" t="s">
        <v>414</v>
      </c>
      <c r="D68" s="8"/>
      <c r="E68" s="8"/>
      <c r="F68" s="8"/>
      <c r="G68" s="8"/>
      <c r="H68" s="8"/>
      <c r="I68" s="8"/>
      <c r="J68" s="8"/>
      <c r="K68" s="8"/>
      <c r="L68" s="8"/>
      <c r="M68" s="8"/>
      <c r="N68" s="8"/>
      <c r="O68" s="8"/>
      <c r="P68" s="8"/>
    </row>
    <row r="69" spans="1:16">
      <c r="A69" s="1898" t="s">
        <v>515</v>
      </c>
      <c r="B69" s="17" t="s">
        <v>516</v>
      </c>
      <c r="C69" s="18" t="s">
        <v>263</v>
      </c>
      <c r="D69" s="8"/>
      <c r="E69" s="8"/>
      <c r="F69" s="8"/>
      <c r="G69" s="8"/>
      <c r="H69" s="8"/>
      <c r="I69" s="8"/>
      <c r="J69" s="8"/>
      <c r="K69" s="8"/>
      <c r="L69" s="8"/>
      <c r="M69" s="8"/>
      <c r="N69" s="8"/>
      <c r="O69" s="8"/>
      <c r="P69" s="8"/>
    </row>
    <row r="70" spans="1:16">
      <c r="A70" s="2335"/>
      <c r="B70" s="10" t="s">
        <v>517</v>
      </c>
      <c r="C70" s="13" t="s">
        <v>353</v>
      </c>
      <c r="D70" s="8"/>
      <c r="E70" s="8"/>
      <c r="F70" s="8"/>
      <c r="G70" s="8"/>
      <c r="H70" s="8"/>
      <c r="I70" s="8"/>
      <c r="J70" s="8"/>
      <c r="K70" s="8"/>
      <c r="L70" s="8"/>
      <c r="M70" s="8"/>
      <c r="N70" s="8"/>
      <c r="O70" s="8"/>
      <c r="P70" s="8"/>
    </row>
    <row r="71" spans="1:16">
      <c r="A71" s="2335"/>
      <c r="B71" s="10" t="s">
        <v>518</v>
      </c>
      <c r="C71" s="13" t="s">
        <v>414</v>
      </c>
      <c r="D71" s="8"/>
      <c r="E71" s="8"/>
      <c r="F71" s="8"/>
      <c r="G71" s="8"/>
      <c r="H71" s="8"/>
      <c r="I71" s="8"/>
      <c r="J71" s="8"/>
      <c r="K71" s="8"/>
      <c r="L71" s="8"/>
      <c r="M71" s="8"/>
      <c r="N71" s="8"/>
      <c r="O71" s="8"/>
      <c r="P71" s="8"/>
    </row>
    <row r="72" spans="1:16">
      <c r="A72" s="2335"/>
      <c r="B72" s="10" t="s">
        <v>519</v>
      </c>
      <c r="C72" s="13" t="s">
        <v>414</v>
      </c>
      <c r="D72" s="8"/>
      <c r="E72" s="8"/>
      <c r="F72" s="8"/>
      <c r="G72" s="8"/>
      <c r="H72" s="8"/>
      <c r="I72" s="8"/>
      <c r="J72" s="8"/>
      <c r="K72" s="8"/>
      <c r="L72" s="8"/>
      <c r="M72" s="8"/>
      <c r="N72" s="8"/>
      <c r="O72" s="8"/>
      <c r="P72" s="8"/>
    </row>
    <row r="73" spans="1:16" ht="64.8">
      <c r="A73" s="2335"/>
      <c r="B73" s="10" t="s">
        <v>520</v>
      </c>
      <c r="C73" s="13" t="s">
        <v>3419</v>
      </c>
      <c r="D73" s="8"/>
      <c r="E73" s="8"/>
      <c r="F73" s="8"/>
      <c r="G73" s="8"/>
      <c r="H73" s="8"/>
      <c r="I73" s="8"/>
      <c r="J73" s="8"/>
      <c r="K73" s="8"/>
      <c r="L73" s="8"/>
      <c r="M73" s="8"/>
      <c r="N73" s="8"/>
      <c r="O73" s="8"/>
      <c r="P73" s="8"/>
    </row>
    <row r="74" spans="1:16">
      <c r="A74" s="2335"/>
      <c r="B74" s="10" t="s">
        <v>522</v>
      </c>
      <c r="C74" s="13" t="s">
        <v>285</v>
      </c>
      <c r="D74" s="8"/>
      <c r="E74" s="8"/>
      <c r="F74" s="8"/>
      <c r="G74" s="8"/>
      <c r="H74" s="8"/>
      <c r="I74" s="8"/>
      <c r="J74" s="8"/>
      <c r="K74" s="8"/>
      <c r="L74" s="8"/>
      <c r="M74" s="8"/>
      <c r="N74" s="8"/>
      <c r="O74" s="8"/>
      <c r="P74" s="8"/>
    </row>
    <row r="75" spans="1:16">
      <c r="A75" s="2335"/>
      <c r="B75" s="10" t="s">
        <v>523</v>
      </c>
      <c r="C75" s="13" t="s">
        <v>263</v>
      </c>
      <c r="D75" s="8"/>
      <c r="E75" s="8"/>
      <c r="F75" s="8"/>
      <c r="G75" s="8"/>
      <c r="H75" s="8"/>
      <c r="I75" s="8"/>
      <c r="J75" s="8"/>
      <c r="K75" s="8"/>
      <c r="L75" s="8"/>
      <c r="M75" s="8"/>
      <c r="N75" s="8"/>
      <c r="O75" s="8"/>
      <c r="P75" s="8"/>
    </row>
    <row r="76" spans="1:16">
      <c r="A76" s="2335"/>
      <c r="B76" s="10" t="s">
        <v>524</v>
      </c>
      <c r="C76" s="13" t="s">
        <v>361</v>
      </c>
      <c r="D76" s="8"/>
      <c r="E76" s="8"/>
      <c r="F76" s="8"/>
      <c r="G76" s="8"/>
      <c r="H76" s="8"/>
      <c r="I76" s="8"/>
      <c r="J76" s="8"/>
      <c r="K76" s="8"/>
      <c r="L76" s="8"/>
      <c r="M76" s="8"/>
      <c r="N76" s="8"/>
      <c r="O76" s="8"/>
      <c r="P76" s="8"/>
    </row>
    <row r="77" spans="1:16" ht="33" thickBot="1">
      <c r="A77" s="2336"/>
      <c r="B77" s="19" t="s">
        <v>525</v>
      </c>
      <c r="C77" s="344" t="s">
        <v>3420</v>
      </c>
      <c r="D77" s="8"/>
      <c r="E77" s="8"/>
      <c r="F77" s="8"/>
      <c r="G77" s="8"/>
      <c r="H77" s="8"/>
      <c r="I77" s="8"/>
      <c r="J77" s="8"/>
      <c r="K77" s="8"/>
      <c r="L77" s="8"/>
      <c r="M77" s="8"/>
      <c r="N77" s="8"/>
      <c r="O77" s="8"/>
      <c r="P77" s="8"/>
    </row>
    <row r="78" spans="1:16" ht="64.8">
      <c r="A78" s="1898" t="s">
        <v>527</v>
      </c>
      <c r="B78" s="17" t="s">
        <v>528</v>
      </c>
      <c r="C78" s="1586" t="s">
        <v>3421</v>
      </c>
      <c r="D78" s="8"/>
      <c r="E78" s="8"/>
      <c r="F78" s="8"/>
      <c r="G78" s="8"/>
      <c r="H78" s="8"/>
      <c r="I78" s="8"/>
      <c r="J78" s="8"/>
      <c r="K78" s="8"/>
      <c r="L78" s="8"/>
      <c r="M78" s="8"/>
      <c r="N78" s="8"/>
      <c r="O78" s="8"/>
      <c r="P78" s="8"/>
    </row>
    <row r="79" spans="1:16" ht="32.4">
      <c r="A79" s="2335"/>
      <c r="B79" s="23" t="s">
        <v>530</v>
      </c>
      <c r="C79" s="371" t="s">
        <v>3422</v>
      </c>
      <c r="D79" s="8"/>
      <c r="E79" s="8"/>
      <c r="F79" s="8"/>
      <c r="G79" s="8"/>
      <c r="H79" s="8"/>
      <c r="I79" s="8"/>
      <c r="J79" s="8"/>
      <c r="K79" s="8"/>
      <c r="L79" s="8"/>
      <c r="M79" s="8"/>
      <c r="N79" s="8"/>
      <c r="O79" s="8"/>
      <c r="P79" s="8"/>
    </row>
    <row r="80" spans="1:16">
      <c r="A80" s="2335"/>
      <c r="B80" s="10" t="s">
        <v>531</v>
      </c>
      <c r="C80" s="13" t="s">
        <v>414</v>
      </c>
      <c r="D80" s="8"/>
      <c r="E80" s="8"/>
      <c r="F80" s="8"/>
      <c r="G80" s="8"/>
      <c r="H80" s="8"/>
      <c r="I80" s="8"/>
      <c r="J80" s="8"/>
      <c r="K80" s="8"/>
      <c r="L80" s="8"/>
      <c r="M80" s="8"/>
      <c r="N80" s="8"/>
      <c r="O80" s="8"/>
      <c r="P80" s="8"/>
    </row>
    <row r="81" spans="1:16">
      <c r="A81" s="2335"/>
      <c r="B81" s="10" t="s">
        <v>533</v>
      </c>
      <c r="C81" s="13" t="s">
        <v>414</v>
      </c>
      <c r="D81" s="8"/>
      <c r="E81" s="8"/>
      <c r="F81" s="8"/>
      <c r="G81" s="8"/>
      <c r="H81" s="8"/>
      <c r="I81" s="8"/>
      <c r="J81" s="8"/>
      <c r="K81" s="8"/>
      <c r="L81" s="8"/>
      <c r="M81" s="8"/>
      <c r="N81" s="8"/>
      <c r="O81" s="8"/>
      <c r="P81" s="8"/>
    </row>
    <row r="82" spans="1:16" ht="97.2">
      <c r="A82" s="2335"/>
      <c r="B82" s="10" t="s">
        <v>535</v>
      </c>
      <c r="C82" s="13" t="s">
        <v>3423</v>
      </c>
      <c r="D82" s="8"/>
      <c r="E82" s="8"/>
      <c r="F82" s="8"/>
      <c r="G82" s="8"/>
      <c r="H82" s="8"/>
      <c r="I82" s="8"/>
      <c r="J82" s="8"/>
      <c r="K82" s="8"/>
      <c r="L82" s="8"/>
      <c r="M82" s="8"/>
      <c r="N82" s="8"/>
      <c r="O82" s="8"/>
      <c r="P82" s="8"/>
    </row>
    <row r="83" spans="1:16">
      <c r="A83" s="2335"/>
      <c r="B83" s="10" t="s">
        <v>537</v>
      </c>
      <c r="C83" s="13" t="s">
        <v>261</v>
      </c>
      <c r="D83" s="8"/>
      <c r="E83" s="8"/>
      <c r="F83" s="8"/>
      <c r="G83" s="8"/>
      <c r="H83" s="8"/>
      <c r="I83" s="8"/>
      <c r="J83" s="8"/>
      <c r="K83" s="8"/>
      <c r="L83" s="8"/>
      <c r="M83" s="8"/>
      <c r="N83" s="8"/>
      <c r="O83" s="8"/>
      <c r="P83" s="8"/>
    </row>
    <row r="84" spans="1:16">
      <c r="A84" s="2335"/>
      <c r="B84" s="10" t="s">
        <v>509</v>
      </c>
      <c r="C84" s="13" t="s">
        <v>414</v>
      </c>
      <c r="D84" s="8"/>
      <c r="E84" s="8"/>
      <c r="F84" s="8"/>
      <c r="G84" s="8"/>
      <c r="H84" s="8"/>
      <c r="I84" s="8"/>
      <c r="J84" s="8"/>
      <c r="K84" s="8"/>
      <c r="L84" s="8"/>
      <c r="M84" s="8"/>
      <c r="N84" s="8"/>
      <c r="O84" s="8"/>
      <c r="P84" s="8"/>
    </row>
    <row r="85" spans="1:16">
      <c r="A85" s="2335"/>
      <c r="B85" s="10" t="s">
        <v>511</v>
      </c>
      <c r="C85" s="13" t="s">
        <v>414</v>
      </c>
      <c r="D85" s="8"/>
      <c r="E85" s="8"/>
      <c r="F85" s="8"/>
      <c r="G85" s="8"/>
      <c r="H85" s="8"/>
      <c r="I85" s="8"/>
      <c r="J85" s="8"/>
      <c r="K85" s="8"/>
      <c r="L85" s="8"/>
      <c r="M85" s="8"/>
      <c r="N85" s="8"/>
      <c r="O85" s="8"/>
      <c r="P85" s="8"/>
    </row>
    <row r="86" spans="1:16">
      <c r="A86" s="2335"/>
      <c r="B86" s="10" t="s">
        <v>538</v>
      </c>
      <c r="C86" s="13" t="s">
        <v>414</v>
      </c>
      <c r="D86" s="8"/>
      <c r="E86" s="8"/>
      <c r="F86" s="8"/>
      <c r="G86" s="8"/>
      <c r="H86" s="8"/>
      <c r="I86" s="8"/>
      <c r="J86" s="8"/>
      <c r="K86" s="8"/>
      <c r="L86" s="8"/>
      <c r="M86" s="8"/>
      <c r="N86" s="8"/>
      <c r="O86" s="8"/>
      <c r="P86" s="8"/>
    </row>
    <row r="87" spans="1:16">
      <c r="A87" s="2335"/>
      <c r="B87" s="10" t="s">
        <v>539</v>
      </c>
      <c r="C87" s="13"/>
      <c r="D87" s="8"/>
      <c r="E87" s="8"/>
      <c r="F87" s="8"/>
      <c r="G87" s="8"/>
      <c r="H87" s="8"/>
      <c r="I87" s="8"/>
      <c r="J87" s="8"/>
      <c r="K87" s="8"/>
      <c r="L87" s="8"/>
      <c r="M87" s="8"/>
      <c r="N87" s="8"/>
      <c r="O87" s="8"/>
      <c r="P87" s="8"/>
    </row>
    <row r="88" spans="1:16">
      <c r="A88" s="2335"/>
      <c r="B88" s="10" t="s">
        <v>540</v>
      </c>
      <c r="C88" s="13" t="s">
        <v>261</v>
      </c>
      <c r="D88" s="8"/>
      <c r="E88" s="8"/>
      <c r="F88" s="8"/>
      <c r="G88" s="8"/>
      <c r="H88" s="8"/>
      <c r="I88" s="8"/>
      <c r="J88" s="8"/>
      <c r="K88" s="8"/>
      <c r="L88" s="8"/>
      <c r="M88" s="8"/>
      <c r="N88" s="8"/>
      <c r="O88" s="8"/>
      <c r="P88" s="8"/>
    </row>
    <row r="89" spans="1:16">
      <c r="A89" s="2335"/>
      <c r="B89" s="10" t="s">
        <v>541</v>
      </c>
      <c r="C89" s="13" t="s">
        <v>414</v>
      </c>
      <c r="D89" s="8"/>
      <c r="E89" s="8"/>
      <c r="F89" s="8"/>
      <c r="G89" s="8"/>
      <c r="H89" s="8"/>
      <c r="I89" s="8"/>
      <c r="J89" s="8"/>
      <c r="K89" s="8"/>
      <c r="L89" s="8"/>
      <c r="M89" s="8"/>
      <c r="N89" s="8"/>
      <c r="O89" s="8"/>
      <c r="P89" s="8"/>
    </row>
    <row r="90" spans="1:16">
      <c r="A90" s="2335"/>
      <c r="B90" s="10" t="s">
        <v>542</v>
      </c>
      <c r="C90" s="13" t="s">
        <v>414</v>
      </c>
      <c r="D90" s="8"/>
      <c r="E90" s="8"/>
      <c r="F90" s="8"/>
      <c r="G90" s="8"/>
      <c r="H90" s="8"/>
      <c r="I90" s="8"/>
      <c r="J90" s="8"/>
      <c r="K90" s="8"/>
      <c r="L90" s="8"/>
      <c r="M90" s="8"/>
      <c r="N90" s="8"/>
      <c r="O90" s="8"/>
      <c r="P90" s="8"/>
    </row>
    <row r="91" spans="1:16">
      <c r="A91" s="2335"/>
      <c r="B91" s="10" t="s">
        <v>543</v>
      </c>
      <c r="C91" s="13" t="s">
        <v>414</v>
      </c>
      <c r="D91" s="8"/>
      <c r="E91" s="8"/>
      <c r="F91" s="8"/>
      <c r="G91" s="8"/>
      <c r="H91" s="8"/>
      <c r="I91" s="8"/>
      <c r="J91" s="8"/>
      <c r="K91" s="8"/>
      <c r="L91" s="8"/>
      <c r="M91" s="8"/>
      <c r="N91" s="8"/>
      <c r="O91" s="8"/>
      <c r="P91" s="8"/>
    </row>
    <row r="92" spans="1:16" ht="18.600000000000001" thickBot="1">
      <c r="A92" s="2336"/>
      <c r="B92" s="19" t="s">
        <v>544</v>
      </c>
      <c r="C92" s="20" t="s">
        <v>414</v>
      </c>
      <c r="D92" s="8"/>
      <c r="E92" s="8"/>
      <c r="F92" s="8"/>
      <c r="G92" s="8"/>
      <c r="H92" s="8"/>
      <c r="I92" s="8"/>
      <c r="J92" s="8"/>
      <c r="K92" s="8"/>
      <c r="L92" s="8"/>
      <c r="M92" s="8"/>
      <c r="N92" s="8"/>
      <c r="O92" s="8"/>
      <c r="P92" s="8"/>
    </row>
    <row r="93" spans="1:16" ht="32.4">
      <c r="A93" s="1898" t="s">
        <v>545</v>
      </c>
      <c r="B93" s="17" t="s">
        <v>546</v>
      </c>
      <c r="C93" s="18" t="s">
        <v>3424</v>
      </c>
      <c r="D93" s="8"/>
      <c r="E93" s="8"/>
      <c r="F93" s="8"/>
      <c r="G93" s="8"/>
      <c r="H93" s="8"/>
      <c r="I93" s="8"/>
      <c r="J93" s="8"/>
      <c r="K93" s="8"/>
      <c r="L93" s="8"/>
      <c r="M93" s="8"/>
      <c r="N93" s="8"/>
      <c r="O93" s="8"/>
      <c r="P93" s="8"/>
    </row>
    <row r="94" spans="1:16" ht="32.4">
      <c r="A94" s="2335"/>
      <c r="B94" s="10" t="s">
        <v>548</v>
      </c>
      <c r="C94" s="13" t="s">
        <v>1451</v>
      </c>
      <c r="D94" s="8"/>
      <c r="E94" s="8"/>
      <c r="F94" s="8"/>
      <c r="G94" s="8"/>
      <c r="H94" s="8"/>
      <c r="I94" s="8"/>
      <c r="J94" s="8"/>
      <c r="K94" s="8"/>
      <c r="L94" s="8"/>
      <c r="M94" s="8"/>
      <c r="N94" s="8"/>
      <c r="O94" s="8"/>
      <c r="P94" s="8"/>
    </row>
    <row r="95" spans="1:16">
      <c r="A95" s="2335"/>
      <c r="B95" s="10" t="s">
        <v>550</v>
      </c>
      <c r="C95" s="13" t="s">
        <v>414</v>
      </c>
      <c r="D95" s="8"/>
      <c r="E95" s="8"/>
      <c r="F95" s="8"/>
      <c r="G95" s="8"/>
      <c r="H95" s="8"/>
      <c r="I95" s="8"/>
      <c r="J95" s="8"/>
      <c r="K95" s="8"/>
      <c r="L95" s="8"/>
      <c r="M95" s="8"/>
      <c r="N95" s="8"/>
      <c r="O95" s="8"/>
      <c r="P95" s="8"/>
    </row>
    <row r="96" spans="1:16" ht="32.4">
      <c r="A96" s="2335"/>
      <c r="B96" s="10" t="s">
        <v>551</v>
      </c>
      <c r="C96" s="13" t="s">
        <v>414</v>
      </c>
      <c r="D96" s="8"/>
      <c r="E96" s="8"/>
      <c r="F96" s="8"/>
      <c r="G96" s="8"/>
      <c r="H96" s="8"/>
      <c r="I96" s="8"/>
      <c r="J96" s="8"/>
      <c r="K96" s="8"/>
      <c r="L96" s="8"/>
      <c r="M96" s="8"/>
      <c r="N96" s="8"/>
      <c r="O96" s="8"/>
      <c r="P96" s="8"/>
    </row>
    <row r="97" spans="1:16" ht="145.80000000000001">
      <c r="A97" s="2335"/>
      <c r="B97" s="10" t="s">
        <v>553</v>
      </c>
      <c r="C97" s="13" t="s">
        <v>3425</v>
      </c>
      <c r="D97" s="8"/>
      <c r="E97" s="8"/>
      <c r="F97" s="8"/>
      <c r="G97" s="8"/>
      <c r="H97" s="8"/>
      <c r="I97" s="8"/>
      <c r="J97" s="8"/>
      <c r="K97" s="8"/>
      <c r="L97" s="8"/>
      <c r="M97" s="8"/>
      <c r="N97" s="8"/>
      <c r="O97" s="8"/>
      <c r="P97" s="8"/>
    </row>
    <row r="98" spans="1:16">
      <c r="A98" s="2335"/>
      <c r="B98" s="10" t="s">
        <v>555</v>
      </c>
      <c r="C98" s="13" t="s">
        <v>414</v>
      </c>
      <c r="D98" s="8"/>
      <c r="E98" s="8"/>
      <c r="F98" s="8"/>
      <c r="G98" s="8"/>
      <c r="H98" s="8"/>
      <c r="I98" s="8"/>
      <c r="J98" s="8"/>
      <c r="K98" s="8"/>
      <c r="L98" s="8"/>
      <c r="M98" s="8"/>
      <c r="N98" s="8"/>
      <c r="O98" s="8"/>
      <c r="P98" s="8"/>
    </row>
    <row r="99" spans="1:16" ht="48.6">
      <c r="A99" s="2335"/>
      <c r="B99" s="10" t="s">
        <v>397</v>
      </c>
      <c r="C99" s="13" t="s">
        <v>3426</v>
      </c>
      <c r="D99" s="8"/>
      <c r="E99" s="8"/>
      <c r="F99" s="8"/>
      <c r="G99" s="8"/>
      <c r="H99" s="8"/>
      <c r="I99" s="8"/>
      <c r="J99" s="8"/>
      <c r="K99" s="8"/>
      <c r="L99" s="8"/>
      <c r="M99" s="8"/>
      <c r="N99" s="8"/>
      <c r="O99" s="8"/>
      <c r="P99" s="8"/>
    </row>
    <row r="100" spans="1:16">
      <c r="A100" s="2335"/>
      <c r="B100" s="10" t="s">
        <v>558</v>
      </c>
      <c r="C100" s="13" t="s">
        <v>414</v>
      </c>
      <c r="D100" s="8"/>
      <c r="E100" s="8"/>
      <c r="F100" s="8"/>
      <c r="G100" s="8"/>
      <c r="H100" s="8"/>
      <c r="I100" s="8"/>
      <c r="J100" s="8"/>
      <c r="K100" s="8"/>
      <c r="L100" s="8"/>
      <c r="M100" s="8"/>
      <c r="N100" s="8"/>
      <c r="O100" s="8"/>
      <c r="P100" s="8"/>
    </row>
    <row r="101" spans="1:16">
      <c r="A101" s="2335"/>
      <c r="B101" s="10" t="s">
        <v>559</v>
      </c>
      <c r="C101" s="14" t="s">
        <v>414</v>
      </c>
      <c r="D101" s="8"/>
      <c r="E101" s="8"/>
      <c r="F101" s="8"/>
      <c r="G101" s="8"/>
      <c r="H101" s="8"/>
      <c r="I101" s="8"/>
      <c r="J101" s="8"/>
      <c r="K101" s="8"/>
      <c r="L101" s="8"/>
      <c r="M101" s="8"/>
      <c r="N101" s="8"/>
      <c r="O101" s="8"/>
      <c r="P101" s="8"/>
    </row>
    <row r="102" spans="1:16" ht="18.600000000000001" thickBot="1">
      <c r="A102" s="2336"/>
      <c r="B102" s="19" t="s">
        <v>560</v>
      </c>
      <c r="C102" s="24" t="s">
        <v>414</v>
      </c>
      <c r="D102" s="8"/>
      <c r="E102" s="8"/>
      <c r="F102" s="8"/>
      <c r="G102" s="8"/>
      <c r="H102" s="8"/>
      <c r="I102" s="8"/>
      <c r="J102" s="8"/>
      <c r="K102" s="8"/>
      <c r="L102" s="8"/>
      <c r="M102" s="8"/>
      <c r="N102" s="8"/>
      <c r="O102" s="8"/>
      <c r="P102" s="8"/>
    </row>
    <row r="103" spans="1:16" ht="32.4">
      <c r="A103" s="1896" t="s">
        <v>402</v>
      </c>
      <c r="B103" s="10" t="s">
        <v>562</v>
      </c>
      <c r="C103" s="11" t="s">
        <v>3427</v>
      </c>
      <c r="D103" s="8"/>
      <c r="E103" s="8"/>
      <c r="F103" s="8"/>
      <c r="G103" s="8"/>
      <c r="H103" s="8"/>
      <c r="I103" s="8"/>
      <c r="J103" s="8"/>
      <c r="K103" s="8"/>
      <c r="L103" s="8"/>
      <c r="M103" s="8"/>
      <c r="N103" s="8"/>
      <c r="O103" s="8"/>
      <c r="P103" s="8"/>
    </row>
    <row r="104" spans="1:16">
      <c r="A104" s="1896"/>
      <c r="B104" s="1499" t="s">
        <v>405</v>
      </c>
      <c r="C104" s="392">
        <v>9.239E-2</v>
      </c>
      <c r="D104" s="8"/>
      <c r="E104" s="8"/>
      <c r="F104" s="8"/>
      <c r="G104" s="8"/>
      <c r="H104" s="8"/>
      <c r="I104" s="8"/>
      <c r="J104" s="8"/>
      <c r="K104" s="8"/>
      <c r="L104" s="8"/>
      <c r="M104" s="8"/>
      <c r="N104" s="8"/>
      <c r="O104" s="8"/>
      <c r="P104" s="8"/>
    </row>
    <row r="105" spans="1:16">
      <c r="A105" s="1896"/>
      <c r="B105" s="1499" t="s">
        <v>565</v>
      </c>
      <c r="C105" s="385">
        <v>14.58</v>
      </c>
      <c r="D105" s="8"/>
      <c r="E105" s="8"/>
      <c r="F105" s="8"/>
      <c r="G105" s="8"/>
      <c r="H105" s="8"/>
      <c r="I105" s="8"/>
      <c r="J105" s="8"/>
      <c r="K105" s="8"/>
      <c r="L105" s="8"/>
      <c r="M105" s="8"/>
      <c r="N105" s="8"/>
      <c r="O105" s="8"/>
      <c r="P105" s="8"/>
    </row>
    <row r="106" spans="1:16">
      <c r="A106" s="1896"/>
      <c r="B106" s="1499" t="s">
        <v>949</v>
      </c>
      <c r="C106" s="386" t="s">
        <v>3428</v>
      </c>
      <c r="D106" s="8"/>
      <c r="E106" s="8"/>
      <c r="F106" s="8"/>
      <c r="G106" s="8"/>
      <c r="H106" s="8"/>
      <c r="I106" s="8"/>
      <c r="J106" s="8"/>
      <c r="K106" s="8"/>
      <c r="L106" s="8"/>
      <c r="M106" s="8"/>
      <c r="N106" s="8"/>
      <c r="O106" s="8"/>
      <c r="P106" s="8"/>
    </row>
    <row r="107" spans="1:16" ht="18.600000000000001" thickBot="1">
      <c r="A107" s="1897"/>
      <c r="B107" s="25" t="s">
        <v>951</v>
      </c>
      <c r="C107" s="16" t="s">
        <v>414</v>
      </c>
      <c r="D107" s="8"/>
      <c r="E107" s="8"/>
      <c r="F107" s="8"/>
      <c r="G107" s="8"/>
      <c r="H107" s="8"/>
      <c r="I107" s="8"/>
      <c r="J107" s="8"/>
      <c r="K107" s="8"/>
      <c r="L107" s="8"/>
      <c r="M107" s="8"/>
      <c r="N107" s="8"/>
      <c r="O107" s="8"/>
      <c r="P107" s="8"/>
    </row>
    <row r="108" spans="1:16" s="135" customFormat="1" ht="65.099999999999994" customHeight="1">
      <c r="A108" s="1825" t="s">
        <v>410</v>
      </c>
      <c r="B108" s="1143" t="s">
        <v>411</v>
      </c>
      <c r="C108" s="1144" t="s">
        <v>414</v>
      </c>
    </row>
    <row r="109" spans="1:16" s="135" customFormat="1" ht="65.099999999999994" customHeight="1" thickBot="1">
      <c r="A109" s="1826"/>
      <c r="B109" s="1145" t="s">
        <v>413</v>
      </c>
      <c r="C109" s="1146" t="s">
        <v>3429</v>
      </c>
    </row>
    <row r="110" spans="1:16" ht="18.600000000000001" thickBot="1">
      <c r="A110" s="1901" t="s">
        <v>570</v>
      </c>
      <c r="B110" s="2339"/>
      <c r="C110" s="24" t="s">
        <v>414</v>
      </c>
      <c r="D110" s="8"/>
      <c r="E110" s="8"/>
      <c r="F110" s="8"/>
      <c r="G110" s="8"/>
      <c r="H110" s="8"/>
      <c r="I110" s="8"/>
      <c r="J110" s="8"/>
      <c r="K110" s="8"/>
      <c r="L110" s="8"/>
      <c r="M110" s="8"/>
      <c r="N110" s="8"/>
      <c r="O110" s="8"/>
      <c r="P110" s="8"/>
    </row>
    <row r="111" spans="1:16" ht="226.05" customHeight="1">
      <c r="A111" s="1853" t="s">
        <v>416</v>
      </c>
      <c r="B111" s="1854"/>
      <c r="C111" s="1854"/>
      <c r="D111" s="8"/>
      <c r="E111" s="8"/>
      <c r="F111" s="8"/>
      <c r="G111" s="8"/>
      <c r="H111" s="8"/>
      <c r="I111" s="8"/>
      <c r="J111" s="8"/>
      <c r="K111" s="8"/>
      <c r="L111" s="8"/>
      <c r="M111" s="8"/>
      <c r="N111" s="8"/>
      <c r="O111" s="8"/>
      <c r="P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9765625" defaultRowHeight="16.2"/>
  <cols>
    <col min="1" max="1" width="3.59765625" style="6" customWidth="1"/>
    <col min="2" max="3" width="47.59765625" style="7" customWidth="1"/>
    <col min="4" max="16384" width="8.59765625" style="6"/>
  </cols>
  <sheetData>
    <row r="1" spans="1:3" s="103" customFormat="1" ht="20.399999999999999" thickBot="1">
      <c r="A1" s="2337" t="s">
        <v>3430</v>
      </c>
      <c r="B1" s="2337"/>
      <c r="C1" s="2337"/>
    </row>
    <row r="2" spans="1:3" ht="16.8" thickBot="1">
      <c r="A2" s="2343" t="s">
        <v>608</v>
      </c>
      <c r="B2" s="2344"/>
      <c r="C2" s="1620">
        <v>45456</v>
      </c>
    </row>
    <row r="3" spans="1:3">
      <c r="A3" s="2345" t="s">
        <v>609</v>
      </c>
      <c r="B3" s="1621" t="s">
        <v>610</v>
      </c>
      <c r="C3" s="1619" t="s">
        <v>3431</v>
      </c>
    </row>
    <row r="4" spans="1:3">
      <c r="A4" s="1866"/>
      <c r="B4" s="1499" t="s">
        <v>612</v>
      </c>
      <c r="C4" s="418" t="s">
        <v>3404</v>
      </c>
    </row>
    <row r="5" spans="1:3">
      <c r="A5" s="1866"/>
      <c r="B5" s="1499" t="s">
        <v>424</v>
      </c>
      <c r="C5" s="18" t="s">
        <v>251</v>
      </c>
    </row>
    <row r="6" spans="1:3">
      <c r="A6" s="1866"/>
      <c r="B6" s="1499" t="s">
        <v>252</v>
      </c>
      <c r="C6" s="13" t="s">
        <v>3404</v>
      </c>
    </row>
    <row r="7" spans="1:3">
      <c r="A7" s="1866"/>
      <c r="B7" s="1499" t="s">
        <v>3432</v>
      </c>
      <c r="C7" s="420" t="s">
        <v>3433</v>
      </c>
    </row>
    <row r="8" spans="1:3">
      <c r="A8" s="1866"/>
      <c r="B8" s="1499" t="s">
        <v>3434</v>
      </c>
      <c r="C8" s="403">
        <v>26896124709</v>
      </c>
    </row>
    <row r="9" spans="1:3">
      <c r="A9" s="1866"/>
      <c r="B9" s="1499" t="s">
        <v>3435</v>
      </c>
      <c r="C9" s="389">
        <v>4228580978655</v>
      </c>
    </row>
    <row r="10" spans="1:3">
      <c r="A10" s="1866"/>
      <c r="B10" s="1499" t="s">
        <v>616</v>
      </c>
      <c r="C10" s="381" t="s">
        <v>3436</v>
      </c>
    </row>
    <row r="11" spans="1:3">
      <c r="A11" s="1866"/>
      <c r="B11" s="1499" t="s">
        <v>618</v>
      </c>
      <c r="C11" s="13" t="s">
        <v>261</v>
      </c>
    </row>
    <row r="12" spans="1:3">
      <c r="A12" s="1866"/>
      <c r="B12" s="1499" t="s">
        <v>619</v>
      </c>
      <c r="C12" s="13" t="s">
        <v>263</v>
      </c>
    </row>
    <row r="13" spans="1:3">
      <c r="A13" s="1866"/>
      <c r="B13" s="1499" t="s">
        <v>620</v>
      </c>
      <c r="C13" s="13" t="s">
        <v>263</v>
      </c>
    </row>
    <row r="14" spans="1:3">
      <c r="A14" s="1866"/>
      <c r="B14" s="1499" t="s">
        <v>621</v>
      </c>
      <c r="C14" s="13" t="s">
        <v>261</v>
      </c>
    </row>
    <row r="15" spans="1:3">
      <c r="A15" s="1866"/>
      <c r="B15" s="1499" t="s">
        <v>622</v>
      </c>
      <c r="C15" s="13" t="s">
        <v>251</v>
      </c>
    </row>
    <row r="16" spans="1:3">
      <c r="A16" s="1866"/>
      <c r="B16" s="1499" t="s">
        <v>623</v>
      </c>
      <c r="C16" s="13" t="s">
        <v>251</v>
      </c>
    </row>
    <row r="17" spans="1:3" ht="194.4">
      <c r="A17" s="1866"/>
      <c r="B17" s="1499" t="s">
        <v>624</v>
      </c>
      <c r="C17" s="13" t="s">
        <v>3437</v>
      </c>
    </row>
    <row r="18" spans="1:3" ht="33" thickBot="1">
      <c r="A18" s="1866"/>
      <c r="B18" s="1499" t="s">
        <v>270</v>
      </c>
      <c r="C18" s="382" t="s">
        <v>271</v>
      </c>
    </row>
    <row r="19" spans="1:3">
      <c r="A19" s="1866"/>
      <c r="B19" s="1499" t="s">
        <v>626</v>
      </c>
      <c r="C19" s="13" t="s">
        <v>251</v>
      </c>
    </row>
    <row r="20" spans="1:3" ht="32.4">
      <c r="A20" s="1866"/>
      <c r="B20" s="1499" t="s">
        <v>627</v>
      </c>
      <c r="C20" s="13" t="s">
        <v>261</v>
      </c>
    </row>
    <row r="21" spans="1:3">
      <c r="A21" s="1866"/>
      <c r="B21" s="1499" t="s">
        <v>628</v>
      </c>
      <c r="C21" s="13" t="s">
        <v>251</v>
      </c>
    </row>
    <row r="22" spans="1:3">
      <c r="A22" s="1866"/>
      <c r="B22" s="1499" t="s">
        <v>629</v>
      </c>
      <c r="C22" s="13" t="s">
        <v>251</v>
      </c>
    </row>
    <row r="23" spans="1:3">
      <c r="A23" s="1866"/>
      <c r="B23" s="1499" t="s">
        <v>630</v>
      </c>
      <c r="C23" s="13" t="s">
        <v>251</v>
      </c>
    </row>
    <row r="24" spans="1:3">
      <c r="A24" s="1866"/>
      <c r="B24" s="1499" t="s">
        <v>631</v>
      </c>
      <c r="C24" s="13" t="s">
        <v>251</v>
      </c>
    </row>
    <row r="25" spans="1:3">
      <c r="A25" s="1866"/>
      <c r="B25" s="1499" t="s">
        <v>632</v>
      </c>
      <c r="C25" s="13" t="s">
        <v>280</v>
      </c>
    </row>
    <row r="26" spans="1:3">
      <c r="A26" s="1866"/>
      <c r="B26" s="1499" t="s">
        <v>633</v>
      </c>
      <c r="C26" s="13" t="s">
        <v>251</v>
      </c>
    </row>
    <row r="27" spans="1:3">
      <c r="A27" s="1866"/>
      <c r="B27" s="1499" t="s">
        <v>634</v>
      </c>
      <c r="C27" s="13" t="s">
        <v>283</v>
      </c>
    </row>
    <row r="28" spans="1:3">
      <c r="A28" s="1866"/>
      <c r="B28" s="1499" t="s">
        <v>635</v>
      </c>
      <c r="C28" s="13" t="s">
        <v>285</v>
      </c>
    </row>
    <row r="29" spans="1:3" ht="64.8">
      <c r="A29" s="1866"/>
      <c r="B29" s="1499" t="s">
        <v>636</v>
      </c>
      <c r="C29" s="13" t="s">
        <v>3438</v>
      </c>
    </row>
    <row r="30" spans="1:3" ht="32.4">
      <c r="A30" s="1866"/>
      <c r="B30" s="1499" t="s">
        <v>638</v>
      </c>
      <c r="C30" s="382" t="s">
        <v>1246</v>
      </c>
    </row>
    <row r="31" spans="1:3" ht="129.6">
      <c r="A31" s="1866"/>
      <c r="B31" s="1499" t="s">
        <v>639</v>
      </c>
      <c r="C31" s="13" t="s">
        <v>3439</v>
      </c>
    </row>
    <row r="32" spans="1:3" ht="33" thickBot="1">
      <c r="A32" s="1867"/>
      <c r="B32" s="4" t="s">
        <v>292</v>
      </c>
      <c r="C32" s="421" t="s">
        <v>251</v>
      </c>
    </row>
    <row r="33" spans="1:3">
      <c r="A33" s="2340" t="s">
        <v>642</v>
      </c>
      <c r="B33" s="1621" t="s">
        <v>643</v>
      </c>
      <c r="C33" s="18" t="s">
        <v>3440</v>
      </c>
    </row>
    <row r="34" spans="1:3">
      <c r="A34" s="1855"/>
      <c r="B34" s="1499" t="s">
        <v>644</v>
      </c>
      <c r="C34" s="13" t="s">
        <v>3441</v>
      </c>
    </row>
    <row r="35" spans="1:3">
      <c r="A35" s="1855"/>
      <c r="B35" s="1499" t="s">
        <v>3442</v>
      </c>
      <c r="C35" s="13" t="s">
        <v>298</v>
      </c>
    </row>
    <row r="36" spans="1:3">
      <c r="A36" s="1855"/>
      <c r="B36" s="1499" t="s">
        <v>647</v>
      </c>
      <c r="C36" s="13" t="s">
        <v>251</v>
      </c>
    </row>
    <row r="37" spans="1:3">
      <c r="A37" s="1855"/>
      <c r="B37" s="1499" t="s">
        <v>648</v>
      </c>
      <c r="C37" s="13" t="s">
        <v>251</v>
      </c>
    </row>
    <row r="38" spans="1:3" ht="16.8" thickBot="1">
      <c r="A38" s="1856"/>
      <c r="B38" s="1117" t="s">
        <v>649</v>
      </c>
      <c r="C38" s="20" t="s">
        <v>263</v>
      </c>
    </row>
    <row r="39" spans="1:3">
      <c r="A39" s="2340" t="s">
        <v>650</v>
      </c>
      <c r="B39" s="1621" t="s">
        <v>651</v>
      </c>
      <c r="C39" s="422" t="s">
        <v>261</v>
      </c>
    </row>
    <row r="40" spans="1:3">
      <c r="A40" s="1855"/>
      <c r="B40" s="1499" t="s">
        <v>652</v>
      </c>
      <c r="C40" s="13" t="s">
        <v>251</v>
      </c>
    </row>
    <row r="41" spans="1:3">
      <c r="A41" s="1855"/>
      <c r="B41" s="1499" t="s">
        <v>653</v>
      </c>
      <c r="C41" s="13" t="s">
        <v>251</v>
      </c>
    </row>
    <row r="42" spans="1:3">
      <c r="A42" s="1855"/>
      <c r="B42" s="1499" t="s">
        <v>654</v>
      </c>
      <c r="C42" s="13" t="s">
        <v>251</v>
      </c>
    </row>
    <row r="43" spans="1:3">
      <c r="A43" s="1855"/>
      <c r="B43" s="1499" t="s">
        <v>655</v>
      </c>
      <c r="C43" s="13" t="s">
        <v>251</v>
      </c>
    </row>
    <row r="44" spans="1:3" ht="16.8" thickBot="1">
      <c r="A44" s="1856"/>
      <c r="B44" s="1614" t="s">
        <v>656</v>
      </c>
      <c r="C44" s="20" t="s">
        <v>251</v>
      </c>
    </row>
    <row r="45" spans="1:3">
      <c r="A45" s="2340" t="s">
        <v>657</v>
      </c>
      <c r="B45" s="1621" t="s">
        <v>658</v>
      </c>
      <c r="C45" s="422" t="s">
        <v>263</v>
      </c>
    </row>
    <row r="46" spans="1:3" ht="64.8">
      <c r="A46" s="1855"/>
      <c r="B46" s="1499" t="s">
        <v>659</v>
      </c>
      <c r="C46" s="13" t="s">
        <v>3443</v>
      </c>
    </row>
    <row r="47" spans="1:3" ht="259.8" thickBot="1">
      <c r="A47" s="1856"/>
      <c r="B47" s="1117" t="s">
        <v>660</v>
      </c>
      <c r="C47" s="20" t="s">
        <v>3444</v>
      </c>
    </row>
    <row r="48" spans="1:3">
      <c r="A48" s="1855" t="s">
        <v>316</v>
      </c>
      <c r="B48" s="4" t="s">
        <v>661</v>
      </c>
      <c r="C48" s="423" t="s">
        <v>414</v>
      </c>
    </row>
    <row r="49" spans="1:3">
      <c r="A49" s="1855"/>
      <c r="B49" s="1499" t="s">
        <v>662</v>
      </c>
      <c r="C49" s="13" t="s">
        <v>492</v>
      </c>
    </row>
    <row r="50" spans="1:3">
      <c r="A50" s="1855"/>
      <c r="B50" s="1499" t="s">
        <v>664</v>
      </c>
      <c r="C50" s="13" t="s">
        <v>414</v>
      </c>
    </row>
    <row r="51" spans="1:3">
      <c r="A51" s="1855"/>
      <c r="B51" s="1499" t="s">
        <v>666</v>
      </c>
      <c r="C51" s="13" t="s">
        <v>414</v>
      </c>
    </row>
    <row r="52" spans="1:3" ht="32.4">
      <c r="A52" s="1855"/>
      <c r="B52" s="1499" t="s">
        <v>668</v>
      </c>
      <c r="C52" s="13" t="s">
        <v>488</v>
      </c>
    </row>
    <row r="53" spans="1:3" ht="243">
      <c r="A53" s="1855"/>
      <c r="B53" s="1499" t="s">
        <v>670</v>
      </c>
      <c r="C53" s="13" t="s">
        <v>3445</v>
      </c>
    </row>
    <row r="54" spans="1:3">
      <c r="A54" s="1855"/>
      <c r="B54" s="1499" t="s">
        <v>672</v>
      </c>
      <c r="C54" s="382" t="s">
        <v>3446</v>
      </c>
    </row>
    <row r="55" spans="1:3">
      <c r="A55" s="1855"/>
      <c r="B55" s="1499" t="s">
        <v>673</v>
      </c>
      <c r="C55" s="13" t="s">
        <v>3447</v>
      </c>
    </row>
    <row r="56" spans="1:3">
      <c r="A56" s="1855"/>
      <c r="B56" s="1499" t="s">
        <v>675</v>
      </c>
      <c r="C56" s="13" t="s">
        <v>3448</v>
      </c>
    </row>
    <row r="57" spans="1:3" ht="48.6">
      <c r="A57" s="1855"/>
      <c r="B57" s="1499" t="s">
        <v>676</v>
      </c>
      <c r="C57" s="13" t="s">
        <v>3449</v>
      </c>
    </row>
    <row r="58" spans="1:3" ht="32.4">
      <c r="A58" s="1855"/>
      <c r="B58" s="1499" t="s">
        <v>677</v>
      </c>
      <c r="C58" s="344" t="s">
        <v>3450</v>
      </c>
    </row>
    <row r="59" spans="1:3">
      <c r="A59" s="1855"/>
      <c r="B59" s="1499" t="s">
        <v>678</v>
      </c>
      <c r="C59" s="37" t="s">
        <v>3447</v>
      </c>
    </row>
    <row r="60" spans="1:3" ht="64.8">
      <c r="A60" s="1855"/>
      <c r="B60" s="1499" t="s">
        <v>680</v>
      </c>
      <c r="C60" s="345" t="s">
        <v>3451</v>
      </c>
    </row>
    <row r="61" spans="1:3">
      <c r="A61" s="1855"/>
      <c r="B61" s="1499" t="s">
        <v>682</v>
      </c>
      <c r="C61" s="13" t="s">
        <v>3452</v>
      </c>
    </row>
    <row r="62" spans="1:3">
      <c r="A62" s="1855"/>
      <c r="B62" s="1499" t="s">
        <v>684</v>
      </c>
      <c r="C62" s="13" t="s">
        <v>251</v>
      </c>
    </row>
    <row r="63" spans="1:3" ht="32.4">
      <c r="A63" s="1855"/>
      <c r="B63" s="1499" t="s">
        <v>686</v>
      </c>
      <c r="C63" s="13" t="s">
        <v>3453</v>
      </c>
    </row>
    <row r="64" spans="1:3" ht="32.4">
      <c r="A64" s="1855"/>
      <c r="B64" s="1499" t="s">
        <v>687</v>
      </c>
      <c r="C64" s="13" t="s">
        <v>3454</v>
      </c>
    </row>
    <row r="65" spans="1:3">
      <c r="A65" s="1855"/>
      <c r="B65" s="1499" t="s">
        <v>688</v>
      </c>
      <c r="C65" s="382" t="s">
        <v>261</v>
      </c>
    </row>
    <row r="66" spans="1:3">
      <c r="A66" s="1855"/>
      <c r="B66" s="1499" t="s">
        <v>689</v>
      </c>
      <c r="C66" s="13" t="s">
        <v>251</v>
      </c>
    </row>
    <row r="67" spans="1:3">
      <c r="A67" s="1855"/>
      <c r="B67" s="1499" t="s">
        <v>690</v>
      </c>
      <c r="C67" s="104" t="s">
        <v>251</v>
      </c>
    </row>
    <row r="68" spans="1:3" ht="16.8" thickBot="1">
      <c r="A68" s="1856"/>
      <c r="B68" s="1117" t="s">
        <v>691</v>
      </c>
      <c r="C68" s="20" t="s">
        <v>251</v>
      </c>
    </row>
    <row r="69" spans="1:3">
      <c r="A69" s="2340" t="s">
        <v>693</v>
      </c>
      <c r="B69" s="1621" t="s">
        <v>694</v>
      </c>
      <c r="C69" s="18" t="s">
        <v>263</v>
      </c>
    </row>
    <row r="70" spans="1:3" ht="48.6">
      <c r="A70" s="1855"/>
      <c r="B70" s="1499" t="s">
        <v>695</v>
      </c>
      <c r="C70" s="13" t="s">
        <v>3455</v>
      </c>
    </row>
    <row r="71" spans="1:3">
      <c r="A71" s="1855"/>
      <c r="B71" s="1499" t="s">
        <v>696</v>
      </c>
      <c r="C71" s="13" t="s">
        <v>251</v>
      </c>
    </row>
    <row r="72" spans="1:3">
      <c r="A72" s="1855"/>
      <c r="B72" s="1499" t="s">
        <v>697</v>
      </c>
      <c r="C72" s="13" t="s">
        <v>251</v>
      </c>
    </row>
    <row r="73" spans="1:3" ht="64.8">
      <c r="A73" s="1855"/>
      <c r="B73" s="1499" t="s">
        <v>698</v>
      </c>
      <c r="C73" s="382" t="s">
        <v>3456</v>
      </c>
    </row>
    <row r="74" spans="1:3">
      <c r="A74" s="1855"/>
      <c r="B74" s="1622" t="s">
        <v>699</v>
      </c>
      <c r="C74" s="13" t="s">
        <v>285</v>
      </c>
    </row>
    <row r="75" spans="1:3">
      <c r="A75" s="1855"/>
      <c r="B75" s="1499" t="s">
        <v>700</v>
      </c>
      <c r="C75" s="13" t="s">
        <v>263</v>
      </c>
    </row>
    <row r="76" spans="1:3">
      <c r="A76" s="1855"/>
      <c r="B76" s="1499" t="s">
        <v>701</v>
      </c>
      <c r="C76" s="13" t="s">
        <v>361</v>
      </c>
    </row>
    <row r="77" spans="1:3" ht="65.400000000000006" thickBot="1">
      <c r="A77" s="1856"/>
      <c r="B77" s="1117" t="s">
        <v>702</v>
      </c>
      <c r="C77" s="344" t="s">
        <v>3457</v>
      </c>
    </row>
    <row r="78" spans="1:3" ht="97.2">
      <c r="A78" s="2340" t="s">
        <v>703</v>
      </c>
      <c r="B78" s="1621" t="s">
        <v>704</v>
      </c>
      <c r="C78" s="1623" t="s">
        <v>3458</v>
      </c>
    </row>
    <row r="79" spans="1:3">
      <c r="A79" s="1855"/>
      <c r="B79" s="1499" t="s">
        <v>706</v>
      </c>
      <c r="C79" s="18" t="s">
        <v>1314</v>
      </c>
    </row>
    <row r="80" spans="1:3" ht="32.4">
      <c r="A80" s="1855"/>
      <c r="B80" s="1499" t="s">
        <v>708</v>
      </c>
      <c r="C80" s="13" t="s">
        <v>3459</v>
      </c>
    </row>
    <row r="81" spans="1:3" ht="64.8">
      <c r="A81" s="1855"/>
      <c r="B81" s="1499" t="s">
        <v>710</v>
      </c>
      <c r="C81" s="13" t="s">
        <v>3327</v>
      </c>
    </row>
    <row r="82" spans="1:3" ht="129.6">
      <c r="A82" s="1855"/>
      <c r="B82" s="1499" t="s">
        <v>711</v>
      </c>
      <c r="C82" s="13" t="s">
        <v>3460</v>
      </c>
    </row>
    <row r="83" spans="1:3">
      <c r="A83" s="1855"/>
      <c r="B83" s="1499" t="s">
        <v>713</v>
      </c>
      <c r="C83" s="382" t="s">
        <v>261</v>
      </c>
    </row>
    <row r="84" spans="1:3">
      <c r="A84" s="1855"/>
      <c r="B84" s="1499" t="s">
        <v>689</v>
      </c>
      <c r="C84" s="382" t="s">
        <v>251</v>
      </c>
    </row>
    <row r="85" spans="1:3">
      <c r="A85" s="1855"/>
      <c r="B85" s="1499" t="s">
        <v>690</v>
      </c>
      <c r="C85" s="382" t="s">
        <v>251</v>
      </c>
    </row>
    <row r="86" spans="1:3">
      <c r="A86" s="1855"/>
      <c r="B86" s="1499" t="s">
        <v>714</v>
      </c>
      <c r="C86" s="382" t="s">
        <v>251</v>
      </c>
    </row>
    <row r="87" spans="1:3">
      <c r="A87" s="1855"/>
      <c r="B87" s="1499" t="s">
        <v>715</v>
      </c>
      <c r="C87" s="382"/>
    </row>
    <row r="88" spans="1:3">
      <c r="A88" s="1855"/>
      <c r="B88" s="1499" t="s">
        <v>716</v>
      </c>
      <c r="C88" s="382" t="s">
        <v>261</v>
      </c>
    </row>
    <row r="89" spans="1:3">
      <c r="A89" s="1855"/>
      <c r="B89" s="1499" t="s">
        <v>717</v>
      </c>
      <c r="C89" s="382" t="s">
        <v>251</v>
      </c>
    </row>
    <row r="90" spans="1:3">
      <c r="A90" s="1855"/>
      <c r="B90" s="1499" t="s">
        <v>718</v>
      </c>
      <c r="C90" s="382" t="s">
        <v>251</v>
      </c>
    </row>
    <row r="91" spans="1:3">
      <c r="A91" s="1855"/>
      <c r="B91" s="1499" t="s">
        <v>719</v>
      </c>
      <c r="C91" s="382" t="s">
        <v>251</v>
      </c>
    </row>
    <row r="92" spans="1:3" ht="16.8" thickBot="1">
      <c r="A92" s="1856"/>
      <c r="B92" s="1117" t="s">
        <v>720</v>
      </c>
      <c r="C92" s="20" t="s">
        <v>251</v>
      </c>
    </row>
    <row r="93" spans="1:3" ht="97.2">
      <c r="A93" s="2340" t="s">
        <v>721</v>
      </c>
      <c r="B93" s="1621" t="s">
        <v>722</v>
      </c>
      <c r="C93" s="18" t="s">
        <v>3461</v>
      </c>
    </row>
    <row r="94" spans="1:3" ht="97.2">
      <c r="A94" s="1855"/>
      <c r="B94" s="1499" t="s">
        <v>724</v>
      </c>
      <c r="C94" s="382" t="s">
        <v>3462</v>
      </c>
    </row>
    <row r="95" spans="1:3">
      <c r="A95" s="1855"/>
      <c r="B95" s="1499" t="s">
        <v>725</v>
      </c>
      <c r="C95" s="382" t="s">
        <v>251</v>
      </c>
    </row>
    <row r="96" spans="1:3" ht="32.4">
      <c r="A96" s="1855"/>
      <c r="B96" s="1499" t="s">
        <v>726</v>
      </c>
      <c r="C96" s="382" t="s">
        <v>251</v>
      </c>
    </row>
    <row r="97" spans="1:3" ht="162">
      <c r="A97" s="1855"/>
      <c r="B97" s="1499" t="s">
        <v>727</v>
      </c>
      <c r="C97" s="382" t="s">
        <v>3463</v>
      </c>
    </row>
    <row r="98" spans="1:3" ht="129.6">
      <c r="A98" s="1855"/>
      <c r="B98" s="1499" t="s">
        <v>729</v>
      </c>
      <c r="C98" s="382" t="s">
        <v>3464</v>
      </c>
    </row>
    <row r="99" spans="1:3" ht="32.4">
      <c r="A99" s="1855"/>
      <c r="B99" s="1499" t="s">
        <v>730</v>
      </c>
      <c r="C99" s="382" t="s">
        <v>251</v>
      </c>
    </row>
    <row r="100" spans="1:3">
      <c r="A100" s="1855"/>
      <c r="B100" s="1499" t="s">
        <v>881</v>
      </c>
      <c r="C100" s="382" t="s">
        <v>251</v>
      </c>
    </row>
    <row r="101" spans="1:3">
      <c r="A101" s="1855"/>
      <c r="B101" s="1499" t="s">
        <v>733</v>
      </c>
      <c r="C101" s="382" t="s">
        <v>251</v>
      </c>
    </row>
    <row r="102" spans="1:3" ht="16.8" thickBot="1">
      <c r="A102" s="1856"/>
      <c r="B102" s="1614" t="s">
        <v>734</v>
      </c>
      <c r="C102" s="20" t="s">
        <v>251</v>
      </c>
    </row>
    <row r="103" spans="1:3" ht="32.4">
      <c r="A103" s="1855" t="s">
        <v>402</v>
      </c>
      <c r="B103" s="1499" t="s">
        <v>735</v>
      </c>
      <c r="C103" s="344" t="s">
        <v>1028</v>
      </c>
    </row>
    <row r="104" spans="1:3">
      <c r="A104" s="1855"/>
      <c r="B104" s="1499" t="s">
        <v>405</v>
      </c>
      <c r="C104" s="424">
        <v>0.48620000000000002</v>
      </c>
    </row>
    <row r="105" spans="1:3">
      <c r="A105" s="1855"/>
      <c r="B105" s="1499" t="s">
        <v>565</v>
      </c>
      <c r="C105" s="390">
        <v>76.41</v>
      </c>
    </row>
    <row r="106" spans="1:3">
      <c r="A106" s="1855"/>
      <c r="B106" s="1545" t="s">
        <v>949</v>
      </c>
      <c r="C106" s="105" t="s">
        <v>3465</v>
      </c>
    </row>
    <row r="107" spans="1:3" ht="16.8" thickBot="1">
      <c r="A107" s="1856"/>
      <c r="B107" s="25" t="s">
        <v>409</v>
      </c>
      <c r="C107" s="871">
        <v>143784</v>
      </c>
    </row>
    <row r="108" spans="1:3" s="135" customFormat="1" ht="18">
      <c r="A108" s="1825" t="s">
        <v>410</v>
      </c>
      <c r="B108" s="1143" t="s">
        <v>411</v>
      </c>
      <c r="C108" s="1144" t="s">
        <v>414</v>
      </c>
    </row>
    <row r="109" spans="1:3" s="135" customFormat="1" ht="97.8" thickBot="1">
      <c r="A109" s="1826"/>
      <c r="B109" s="1145" t="s">
        <v>413</v>
      </c>
      <c r="C109" s="1146" t="s">
        <v>3466</v>
      </c>
    </row>
    <row r="110" spans="1:3" ht="16.8" thickBot="1">
      <c r="A110" s="2341" t="s">
        <v>740</v>
      </c>
      <c r="B110" s="2342"/>
      <c r="C110" s="1624" t="s">
        <v>414</v>
      </c>
    </row>
    <row r="111" spans="1:3" ht="231.6" customHeight="1">
      <c r="A111" s="1853" t="s">
        <v>416</v>
      </c>
      <c r="B111" s="1854"/>
      <c r="C111" s="1854"/>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3" customWidth="1"/>
    <col min="4" max="4" width="7.796875" style="6" customWidth="1"/>
    <col min="5" max="16384" width="8.59765625" style="6"/>
  </cols>
  <sheetData>
    <row r="1" spans="1:3" s="103" customFormat="1" ht="20.399999999999999" thickBot="1">
      <c r="A1" s="1980" t="s">
        <v>3430</v>
      </c>
      <c r="B1" s="1980"/>
      <c r="C1" s="1980"/>
    </row>
    <row r="2" spans="1:3" ht="16.8" thickBot="1">
      <c r="A2" s="2343" t="s">
        <v>608</v>
      </c>
      <c r="B2" s="2344"/>
      <c r="C2" s="1620">
        <v>45463</v>
      </c>
    </row>
    <row r="3" spans="1:3">
      <c r="A3" s="2345" t="s">
        <v>609</v>
      </c>
      <c r="B3" s="1621" t="s">
        <v>610</v>
      </c>
      <c r="C3" s="1625" t="s">
        <v>3467</v>
      </c>
    </row>
    <row r="4" spans="1:3">
      <c r="A4" s="1866"/>
      <c r="B4" s="1499" t="s">
        <v>612</v>
      </c>
      <c r="C4" s="1626" t="s">
        <v>3468</v>
      </c>
    </row>
    <row r="5" spans="1:3">
      <c r="A5" s="1866"/>
      <c r="B5" s="1499" t="s">
        <v>424</v>
      </c>
      <c r="C5" s="1627" t="s">
        <v>3469</v>
      </c>
    </row>
    <row r="6" spans="1:3">
      <c r="A6" s="1866"/>
      <c r="B6" s="1499" t="s">
        <v>252</v>
      </c>
      <c r="C6" s="1628" t="s">
        <v>3470</v>
      </c>
    </row>
    <row r="7" spans="1:3" ht="32.4">
      <c r="A7" s="1866"/>
      <c r="B7" s="1499" t="s">
        <v>3432</v>
      </c>
      <c r="C7" s="1629" t="s">
        <v>3471</v>
      </c>
    </row>
    <row r="8" spans="1:3">
      <c r="A8" s="1866"/>
      <c r="B8" s="1499" t="s">
        <v>3434</v>
      </c>
      <c r="C8" s="379">
        <v>768250029</v>
      </c>
    </row>
    <row r="9" spans="1:3">
      <c r="A9" s="1866"/>
      <c r="B9" s="1499" t="s">
        <v>3435</v>
      </c>
      <c r="C9" s="380">
        <v>121382977689</v>
      </c>
    </row>
    <row r="10" spans="1:3">
      <c r="A10" s="1866"/>
      <c r="B10" s="1499" t="s">
        <v>616</v>
      </c>
      <c r="C10" s="1630" t="s">
        <v>3472</v>
      </c>
    </row>
    <row r="11" spans="1:3">
      <c r="A11" s="1866"/>
      <c r="B11" s="1499" t="s">
        <v>618</v>
      </c>
      <c r="C11" s="1627" t="s">
        <v>261</v>
      </c>
    </row>
    <row r="12" spans="1:3">
      <c r="A12" s="1866"/>
      <c r="B12" s="1499" t="s">
        <v>619</v>
      </c>
      <c r="C12" s="1627" t="s">
        <v>263</v>
      </c>
    </row>
    <row r="13" spans="1:3">
      <c r="A13" s="1866"/>
      <c r="B13" s="1499" t="s">
        <v>620</v>
      </c>
      <c r="C13" s="1627" t="s">
        <v>1155</v>
      </c>
    </row>
    <row r="14" spans="1:3">
      <c r="A14" s="1866"/>
      <c r="B14" s="1499" t="s">
        <v>621</v>
      </c>
      <c r="C14" s="1627" t="s">
        <v>261</v>
      </c>
    </row>
    <row r="15" spans="1:3">
      <c r="A15" s="1866"/>
      <c r="B15" s="1499" t="s">
        <v>622</v>
      </c>
      <c r="C15" s="1627" t="s">
        <v>251</v>
      </c>
    </row>
    <row r="16" spans="1:3">
      <c r="A16" s="1866"/>
      <c r="B16" s="1499" t="s">
        <v>623</v>
      </c>
      <c r="C16" s="1627" t="s">
        <v>251</v>
      </c>
    </row>
    <row r="17" spans="1:3" ht="81">
      <c r="A17" s="1866"/>
      <c r="B17" s="1499" t="s">
        <v>624</v>
      </c>
      <c r="C17" s="1628" t="s">
        <v>3473</v>
      </c>
    </row>
    <row r="18" spans="1:3" ht="32.4">
      <c r="A18" s="1866"/>
      <c r="B18" s="1499" t="s">
        <v>270</v>
      </c>
      <c r="C18" s="1627" t="s">
        <v>271</v>
      </c>
    </row>
    <row r="19" spans="1:3">
      <c r="A19" s="1866"/>
      <c r="B19" s="1499" t="s">
        <v>626</v>
      </c>
      <c r="C19" s="1627" t="s">
        <v>251</v>
      </c>
    </row>
    <row r="20" spans="1:3" ht="32.4">
      <c r="A20" s="1866"/>
      <c r="B20" s="1499" t="s">
        <v>627</v>
      </c>
      <c r="C20" s="1627" t="s">
        <v>261</v>
      </c>
    </row>
    <row r="21" spans="1:3">
      <c r="A21" s="1866"/>
      <c r="B21" s="1499" t="s">
        <v>628</v>
      </c>
      <c r="C21" s="1627" t="s">
        <v>251</v>
      </c>
    </row>
    <row r="22" spans="1:3">
      <c r="A22" s="1866"/>
      <c r="B22" s="1499" t="s">
        <v>629</v>
      </c>
      <c r="C22" s="1627" t="s">
        <v>251</v>
      </c>
    </row>
    <row r="23" spans="1:3">
      <c r="A23" s="1866"/>
      <c r="B23" s="1499" t="s">
        <v>630</v>
      </c>
      <c r="C23" s="1627" t="s">
        <v>251</v>
      </c>
    </row>
    <row r="24" spans="1:3">
      <c r="A24" s="1866"/>
      <c r="B24" s="1499" t="s">
        <v>631</v>
      </c>
      <c r="C24" s="1627" t="s">
        <v>251</v>
      </c>
    </row>
    <row r="25" spans="1:3">
      <c r="A25" s="1866"/>
      <c r="B25" s="1499" t="s">
        <v>632</v>
      </c>
      <c r="C25" s="1627" t="s">
        <v>280</v>
      </c>
    </row>
    <row r="26" spans="1:3">
      <c r="A26" s="1866"/>
      <c r="B26" s="1499" t="s">
        <v>633</v>
      </c>
      <c r="C26" s="1627" t="s">
        <v>251</v>
      </c>
    </row>
    <row r="27" spans="1:3">
      <c r="A27" s="1866"/>
      <c r="B27" s="1499" t="s">
        <v>634</v>
      </c>
      <c r="C27" s="1627" t="s">
        <v>283</v>
      </c>
    </row>
    <row r="28" spans="1:3">
      <c r="A28" s="1866"/>
      <c r="B28" s="1499" t="s">
        <v>635</v>
      </c>
      <c r="C28" s="1627" t="s">
        <v>285</v>
      </c>
    </row>
    <row r="29" spans="1:3">
      <c r="A29" s="1866"/>
      <c r="B29" s="1499" t="s">
        <v>636</v>
      </c>
      <c r="C29" s="1627" t="s">
        <v>637</v>
      </c>
    </row>
    <row r="30" spans="1:3" ht="32.4">
      <c r="A30" s="1866"/>
      <c r="B30" s="1499" t="s">
        <v>638</v>
      </c>
      <c r="C30" s="1627" t="s">
        <v>454</v>
      </c>
    </row>
    <row r="31" spans="1:3" ht="64.8">
      <c r="A31" s="1866"/>
      <c r="B31" s="1499" t="s">
        <v>639</v>
      </c>
      <c r="C31" s="1628" t="s">
        <v>3474</v>
      </c>
    </row>
    <row r="32" spans="1:3" ht="33" thickBot="1">
      <c r="A32" s="1867"/>
      <c r="B32" s="4" t="s">
        <v>292</v>
      </c>
      <c r="C32" s="144" t="s">
        <v>251</v>
      </c>
    </row>
    <row r="33" spans="1:3">
      <c r="A33" s="2340" t="s">
        <v>642</v>
      </c>
      <c r="B33" s="1621" t="s">
        <v>643</v>
      </c>
      <c r="C33" s="737" t="s">
        <v>3470</v>
      </c>
    </row>
    <row r="34" spans="1:3">
      <c r="A34" s="1855"/>
      <c r="B34" s="1499" t="s">
        <v>644</v>
      </c>
      <c r="C34" s="1628" t="s">
        <v>3475</v>
      </c>
    </row>
    <row r="35" spans="1:3">
      <c r="A35" s="1855"/>
      <c r="B35" s="1499" t="s">
        <v>3442</v>
      </c>
      <c r="C35" s="1628" t="s">
        <v>298</v>
      </c>
    </row>
    <row r="36" spans="1:3">
      <c r="A36" s="1855"/>
      <c r="B36" s="1499" t="s">
        <v>647</v>
      </c>
      <c r="C36" s="1628" t="s">
        <v>251</v>
      </c>
    </row>
    <row r="37" spans="1:3">
      <c r="A37" s="1855"/>
      <c r="B37" s="1499" t="s">
        <v>648</v>
      </c>
      <c r="C37" s="1627" t="s">
        <v>251</v>
      </c>
    </row>
    <row r="38" spans="1:3" ht="16.8" thickBot="1">
      <c r="A38" s="1856"/>
      <c r="B38" s="1117" t="s">
        <v>649</v>
      </c>
      <c r="C38" s="1121" t="s">
        <v>263</v>
      </c>
    </row>
    <row r="39" spans="1:3">
      <c r="A39" s="2340" t="s">
        <v>650</v>
      </c>
      <c r="B39" s="1621" t="s">
        <v>651</v>
      </c>
      <c r="C39" s="737" t="s">
        <v>261</v>
      </c>
    </row>
    <row r="40" spans="1:3">
      <c r="A40" s="1855"/>
      <c r="B40" s="1499" t="s">
        <v>652</v>
      </c>
      <c r="C40" s="1628" t="s">
        <v>251</v>
      </c>
    </row>
    <row r="41" spans="1:3">
      <c r="A41" s="1855"/>
      <c r="B41" s="1499" t="s">
        <v>653</v>
      </c>
      <c r="C41" s="1628" t="s">
        <v>251</v>
      </c>
    </row>
    <row r="42" spans="1:3">
      <c r="A42" s="1855"/>
      <c r="B42" s="1499" t="s">
        <v>654</v>
      </c>
      <c r="C42" s="1628" t="s">
        <v>251</v>
      </c>
    </row>
    <row r="43" spans="1:3">
      <c r="A43" s="1855"/>
      <c r="B43" s="1499" t="s">
        <v>655</v>
      </c>
      <c r="C43" s="1628" t="s">
        <v>251</v>
      </c>
    </row>
    <row r="44" spans="1:3" ht="16.8" thickBot="1">
      <c r="A44" s="1856"/>
      <c r="B44" s="1614" t="s">
        <v>656</v>
      </c>
      <c r="C44" s="1121" t="s">
        <v>251</v>
      </c>
    </row>
    <row r="45" spans="1:3">
      <c r="A45" s="2340" t="s">
        <v>657</v>
      </c>
      <c r="B45" s="1621" t="s">
        <v>658</v>
      </c>
      <c r="C45" s="737" t="s">
        <v>261</v>
      </c>
    </row>
    <row r="46" spans="1:3" ht="129.6">
      <c r="A46" s="1855"/>
      <c r="B46" s="1499" t="s">
        <v>659</v>
      </c>
      <c r="C46" s="1628" t="s">
        <v>3476</v>
      </c>
    </row>
    <row r="47" spans="1:3" ht="373.2" thickBot="1">
      <c r="A47" s="1856"/>
      <c r="B47" s="1117" t="s">
        <v>660</v>
      </c>
      <c r="C47" s="425" t="s">
        <v>3477</v>
      </c>
    </row>
    <row r="48" spans="1:3">
      <c r="A48" s="1855" t="s">
        <v>316</v>
      </c>
      <c r="B48" s="4" t="s">
        <v>661</v>
      </c>
      <c r="C48" s="1631" t="s">
        <v>263</v>
      </c>
    </row>
    <row r="49" spans="1:3">
      <c r="A49" s="1855"/>
      <c r="B49" s="1499" t="s">
        <v>662</v>
      </c>
      <c r="C49" s="1628" t="s">
        <v>3478</v>
      </c>
    </row>
    <row r="50" spans="1:3">
      <c r="A50" s="1855"/>
      <c r="B50" s="1499" t="s">
        <v>664</v>
      </c>
      <c r="C50" s="1628" t="s">
        <v>3479</v>
      </c>
    </row>
    <row r="51" spans="1:3">
      <c r="A51" s="1855"/>
      <c r="B51" s="1499" t="s">
        <v>666</v>
      </c>
      <c r="C51" s="1628" t="s">
        <v>323</v>
      </c>
    </row>
    <row r="52" spans="1:3" ht="81">
      <c r="A52" s="1855"/>
      <c r="B52" s="1499" t="s">
        <v>668</v>
      </c>
      <c r="C52" s="372" t="s">
        <v>3480</v>
      </c>
    </row>
    <row r="53" spans="1:3" ht="48.6">
      <c r="A53" s="1855"/>
      <c r="B53" s="1499" t="s">
        <v>670</v>
      </c>
      <c r="C53" s="1628" t="s">
        <v>3481</v>
      </c>
    </row>
    <row r="54" spans="1:3" ht="32.4">
      <c r="A54" s="1855"/>
      <c r="B54" s="1499" t="s">
        <v>672</v>
      </c>
      <c r="C54" s="1628" t="s">
        <v>3482</v>
      </c>
    </row>
    <row r="55" spans="1:3">
      <c r="A55" s="1855"/>
      <c r="B55" s="1499" t="s">
        <v>673</v>
      </c>
      <c r="C55" s="1628" t="s">
        <v>674</v>
      </c>
    </row>
    <row r="56" spans="1:3">
      <c r="A56" s="1855"/>
      <c r="B56" s="1499" t="s">
        <v>675</v>
      </c>
      <c r="C56" s="1628" t="s">
        <v>3483</v>
      </c>
    </row>
    <row r="57" spans="1:3">
      <c r="A57" s="1855"/>
      <c r="B57" s="1499" t="s">
        <v>676</v>
      </c>
      <c r="C57" s="1628" t="s">
        <v>3484</v>
      </c>
    </row>
    <row r="58" spans="1:3">
      <c r="A58" s="1855"/>
      <c r="B58" s="1499" t="s">
        <v>677</v>
      </c>
      <c r="C58" s="1632" t="s">
        <v>251</v>
      </c>
    </row>
    <row r="59" spans="1:3">
      <c r="A59" s="1855"/>
      <c r="B59" s="1499" t="s">
        <v>678</v>
      </c>
      <c r="C59" s="381" t="s">
        <v>3485</v>
      </c>
    </row>
    <row r="60" spans="1:3">
      <c r="A60" s="1855"/>
      <c r="B60" s="1499" t="s">
        <v>680</v>
      </c>
      <c r="C60" s="1630" t="s">
        <v>251</v>
      </c>
    </row>
    <row r="61" spans="1:3" ht="32.4">
      <c r="A61" s="1855"/>
      <c r="B61" s="1499" t="s">
        <v>682</v>
      </c>
      <c r="C61" s="1628" t="s">
        <v>3486</v>
      </c>
    </row>
    <row r="62" spans="1:3">
      <c r="A62" s="1855"/>
      <c r="B62" s="1499" t="s">
        <v>684</v>
      </c>
      <c r="C62" s="1628" t="s">
        <v>3487</v>
      </c>
    </row>
    <row r="63" spans="1:3">
      <c r="A63" s="1855"/>
      <c r="B63" s="1499" t="s">
        <v>686</v>
      </c>
      <c r="C63" s="1628" t="s">
        <v>251</v>
      </c>
    </row>
    <row r="64" spans="1:3">
      <c r="A64" s="1855"/>
      <c r="B64" s="1499" t="s">
        <v>687</v>
      </c>
      <c r="C64" s="1628" t="s">
        <v>251</v>
      </c>
    </row>
    <row r="65" spans="1:3">
      <c r="A65" s="1855"/>
      <c r="B65" s="1499" t="s">
        <v>688</v>
      </c>
      <c r="C65" s="1628" t="s">
        <v>263</v>
      </c>
    </row>
    <row r="66" spans="1:3">
      <c r="A66" s="1855"/>
      <c r="B66" s="1499" t="s">
        <v>689</v>
      </c>
      <c r="C66" s="1628" t="s">
        <v>3488</v>
      </c>
    </row>
    <row r="67" spans="1:3">
      <c r="A67" s="1855"/>
      <c r="B67" s="1499" t="s">
        <v>690</v>
      </c>
      <c r="C67" s="1628" t="s">
        <v>3489</v>
      </c>
    </row>
    <row r="68" spans="1:3" ht="16.8" thickBot="1">
      <c r="A68" s="1856"/>
      <c r="B68" s="1117" t="s">
        <v>691</v>
      </c>
      <c r="C68" s="1121" t="s">
        <v>3490</v>
      </c>
    </row>
    <row r="69" spans="1:3">
      <c r="A69" s="2340" t="s">
        <v>693</v>
      </c>
      <c r="B69" s="1621" t="s">
        <v>694</v>
      </c>
      <c r="C69" s="737" t="s">
        <v>263</v>
      </c>
    </row>
    <row r="70" spans="1:3">
      <c r="A70" s="1855"/>
      <c r="B70" s="1499" t="s">
        <v>695</v>
      </c>
      <c r="C70" s="1628" t="s">
        <v>353</v>
      </c>
    </row>
    <row r="71" spans="1:3">
      <c r="A71" s="1855"/>
      <c r="B71" s="1499" t="s">
        <v>696</v>
      </c>
      <c r="C71" s="1627" t="s">
        <v>251</v>
      </c>
    </row>
    <row r="72" spans="1:3">
      <c r="A72" s="1855"/>
      <c r="B72" s="1499" t="s">
        <v>697</v>
      </c>
      <c r="C72" s="1628" t="s">
        <v>251</v>
      </c>
    </row>
    <row r="73" spans="1:3" ht="48.6">
      <c r="A73" s="1855"/>
      <c r="B73" s="1499" t="s">
        <v>698</v>
      </c>
      <c r="C73" s="1628" t="s">
        <v>521</v>
      </c>
    </row>
    <row r="74" spans="1:3">
      <c r="A74" s="1855"/>
      <c r="B74" s="1622" t="s">
        <v>699</v>
      </c>
      <c r="C74" s="1628" t="s">
        <v>285</v>
      </c>
    </row>
    <row r="75" spans="1:3">
      <c r="A75" s="1855"/>
      <c r="B75" s="1499" t="s">
        <v>700</v>
      </c>
      <c r="C75" s="1628" t="s">
        <v>263</v>
      </c>
    </row>
    <row r="76" spans="1:3">
      <c r="A76" s="1855"/>
      <c r="B76" s="1499" t="s">
        <v>701</v>
      </c>
      <c r="C76" s="1628" t="s">
        <v>361</v>
      </c>
    </row>
    <row r="77" spans="1:3" ht="81.599999999999994" thickBot="1">
      <c r="A77" s="1856"/>
      <c r="B77" s="1117" t="s">
        <v>702</v>
      </c>
      <c r="C77" s="561" t="s">
        <v>592</v>
      </c>
    </row>
    <row r="78" spans="1:3" ht="32.4">
      <c r="A78" s="2340" t="s">
        <v>703</v>
      </c>
      <c r="B78" s="1621" t="s">
        <v>704</v>
      </c>
      <c r="C78" s="96" t="s">
        <v>3491</v>
      </c>
    </row>
    <row r="79" spans="1:3">
      <c r="A79" s="1855"/>
      <c r="B79" s="1499" t="s">
        <v>706</v>
      </c>
      <c r="C79" s="1085" t="s">
        <v>368</v>
      </c>
    </row>
    <row r="80" spans="1:3">
      <c r="A80" s="1855"/>
      <c r="B80" s="1499" t="s">
        <v>708</v>
      </c>
      <c r="C80" s="1628" t="s">
        <v>3492</v>
      </c>
    </row>
    <row r="81" spans="1:3">
      <c r="A81" s="1855"/>
      <c r="B81" s="1499" t="s">
        <v>710</v>
      </c>
      <c r="C81" s="1628" t="s">
        <v>3493</v>
      </c>
    </row>
    <row r="82" spans="1:3" ht="48.6">
      <c r="A82" s="1855"/>
      <c r="B82" s="1499" t="s">
        <v>711</v>
      </c>
      <c r="C82" s="1628" t="s">
        <v>3494</v>
      </c>
    </row>
    <row r="83" spans="1:3">
      <c r="A83" s="1855"/>
      <c r="B83" s="1499" t="s">
        <v>713</v>
      </c>
      <c r="C83" s="1628" t="s">
        <v>261</v>
      </c>
    </row>
    <row r="84" spans="1:3">
      <c r="A84" s="1855"/>
      <c r="B84" s="1499" t="s">
        <v>689</v>
      </c>
      <c r="C84" s="1627" t="s">
        <v>251</v>
      </c>
    </row>
    <row r="85" spans="1:3">
      <c r="A85" s="1855"/>
      <c r="B85" s="1499" t="s">
        <v>690</v>
      </c>
      <c r="C85" s="1627" t="s">
        <v>251</v>
      </c>
    </row>
    <row r="86" spans="1:3">
      <c r="A86" s="1855"/>
      <c r="B86" s="1499" t="s">
        <v>714</v>
      </c>
      <c r="C86" s="1627" t="s">
        <v>251</v>
      </c>
    </row>
    <row r="87" spans="1:3">
      <c r="A87" s="1855"/>
      <c r="B87" s="1499" t="s">
        <v>715</v>
      </c>
      <c r="C87" s="1627"/>
    </row>
    <row r="88" spans="1:3">
      <c r="A88" s="1855"/>
      <c r="B88" s="1499" t="s">
        <v>716</v>
      </c>
      <c r="C88" s="1628" t="s">
        <v>261</v>
      </c>
    </row>
    <row r="89" spans="1:3">
      <c r="A89" s="1855"/>
      <c r="B89" s="1499" t="s">
        <v>717</v>
      </c>
      <c r="C89" s="1627" t="s">
        <v>251</v>
      </c>
    </row>
    <row r="90" spans="1:3">
      <c r="A90" s="1855"/>
      <c r="B90" s="1499" t="s">
        <v>718</v>
      </c>
      <c r="C90" s="1627" t="s">
        <v>251</v>
      </c>
    </row>
    <row r="91" spans="1:3">
      <c r="A91" s="1855"/>
      <c r="B91" s="1499" t="s">
        <v>719</v>
      </c>
      <c r="C91" s="1627" t="s">
        <v>251</v>
      </c>
    </row>
    <row r="92" spans="1:3" ht="16.8" thickBot="1">
      <c r="A92" s="1856"/>
      <c r="B92" s="1117" t="s">
        <v>720</v>
      </c>
      <c r="C92" s="1121" t="s">
        <v>414</v>
      </c>
    </row>
    <row r="93" spans="1:3" ht="32.4">
      <c r="A93" s="2340" t="s">
        <v>721</v>
      </c>
      <c r="B93" s="1621" t="s">
        <v>722</v>
      </c>
      <c r="C93" s="737" t="s">
        <v>3495</v>
      </c>
    </row>
    <row r="94" spans="1:3" ht="64.8">
      <c r="A94" s="1855"/>
      <c r="B94" s="1499" t="s">
        <v>724</v>
      </c>
      <c r="C94" s="1628" t="s">
        <v>3496</v>
      </c>
    </row>
    <row r="95" spans="1:3" ht="48.6">
      <c r="A95" s="1855"/>
      <c r="B95" s="1499" t="s">
        <v>725</v>
      </c>
      <c r="C95" s="1628" t="s">
        <v>3497</v>
      </c>
    </row>
    <row r="96" spans="1:3" ht="81">
      <c r="A96" s="1855"/>
      <c r="B96" s="1499" t="s">
        <v>726</v>
      </c>
      <c r="C96" s="1628" t="s">
        <v>3498</v>
      </c>
    </row>
    <row r="97" spans="1:3" ht="48.6">
      <c r="A97" s="1855"/>
      <c r="B97" s="1499" t="s">
        <v>727</v>
      </c>
      <c r="C97" s="1628" t="s">
        <v>3499</v>
      </c>
    </row>
    <row r="98" spans="1:3">
      <c r="A98" s="1855"/>
      <c r="B98" s="1499" t="s">
        <v>729</v>
      </c>
      <c r="C98" s="1628" t="s">
        <v>251</v>
      </c>
    </row>
    <row r="99" spans="1:3" ht="32.4">
      <c r="A99" s="1855"/>
      <c r="B99" s="1499" t="s">
        <v>730</v>
      </c>
      <c r="C99" s="1628" t="s">
        <v>251</v>
      </c>
    </row>
    <row r="100" spans="1:3">
      <c r="A100" s="1855"/>
      <c r="B100" s="1499" t="s">
        <v>881</v>
      </c>
      <c r="C100" s="1628" t="s">
        <v>251</v>
      </c>
    </row>
    <row r="101" spans="1:3">
      <c r="A101" s="1855"/>
      <c r="B101" s="1499" t="s">
        <v>733</v>
      </c>
      <c r="C101" s="1627" t="s">
        <v>251</v>
      </c>
    </row>
    <row r="102" spans="1:3" ht="16.8" thickBot="1">
      <c r="A102" s="1856"/>
      <c r="B102" s="1614" t="s">
        <v>734</v>
      </c>
      <c r="C102" s="946" t="s">
        <v>251</v>
      </c>
    </row>
    <row r="103" spans="1:3" ht="32.4">
      <c r="A103" s="1855" t="s">
        <v>402</v>
      </c>
      <c r="B103" s="1499" t="s">
        <v>735</v>
      </c>
      <c r="C103" s="1632" t="s">
        <v>3500</v>
      </c>
    </row>
    <row r="104" spans="1:3">
      <c r="A104" s="1855"/>
      <c r="B104" s="1499" t="s">
        <v>405</v>
      </c>
      <c r="C104" s="384">
        <v>0.79269999999999996</v>
      </c>
    </row>
    <row r="105" spans="1:3">
      <c r="A105" s="1855"/>
      <c r="B105" s="1499" t="s">
        <v>565</v>
      </c>
      <c r="C105" s="385">
        <v>125.39</v>
      </c>
    </row>
    <row r="106" spans="1:3">
      <c r="A106" s="1855"/>
      <c r="B106" s="1545" t="s">
        <v>949</v>
      </c>
      <c r="C106" s="386" t="s">
        <v>3501</v>
      </c>
    </row>
    <row r="107" spans="1:3" ht="16.8" thickBot="1">
      <c r="A107" s="1856"/>
      <c r="B107" s="25" t="s">
        <v>409</v>
      </c>
      <c r="C107" s="1633" t="s">
        <v>251</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414</v>
      </c>
    </row>
    <row r="110" spans="1:3" ht="16.8" thickBot="1">
      <c r="A110" s="2341" t="s">
        <v>740</v>
      </c>
      <c r="B110" s="2342"/>
      <c r="C110" s="1634" t="s">
        <v>251</v>
      </c>
    </row>
    <row r="111" spans="1:3" ht="219.6"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E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2337" t="s">
        <v>607</v>
      </c>
      <c r="B1" s="2337"/>
      <c r="C1" s="2337"/>
    </row>
    <row r="2" spans="1:3" ht="18.600000000000001" thickBot="1">
      <c r="A2" s="2346" t="s">
        <v>244</v>
      </c>
      <c r="B2" s="2347"/>
      <c r="C2" s="1611">
        <v>45463</v>
      </c>
    </row>
    <row r="3" spans="1:3">
      <c r="A3" s="1965" t="s">
        <v>245</v>
      </c>
      <c r="B3" s="10" t="s">
        <v>246</v>
      </c>
      <c r="C3" s="1635" t="s">
        <v>3502</v>
      </c>
    </row>
    <row r="4" spans="1:3">
      <c r="A4" s="1966"/>
      <c r="B4" s="10" t="s">
        <v>248</v>
      </c>
      <c r="C4" s="426" t="s">
        <v>3503</v>
      </c>
    </row>
    <row r="5" spans="1:3">
      <c r="A5" s="1966"/>
      <c r="B5" s="10" t="s">
        <v>250</v>
      </c>
      <c r="C5" s="426" t="s">
        <v>3504</v>
      </c>
    </row>
    <row r="6" spans="1:3">
      <c r="A6" s="1966"/>
      <c r="B6" s="10" t="s">
        <v>252</v>
      </c>
      <c r="C6" s="131" t="s">
        <v>3505</v>
      </c>
    </row>
    <row r="7" spans="1:3">
      <c r="A7" s="1966"/>
      <c r="B7" s="10" t="s">
        <v>254</v>
      </c>
      <c r="C7" s="427">
        <v>44272</v>
      </c>
    </row>
    <row r="8" spans="1:3">
      <c r="A8" s="1966"/>
      <c r="B8" s="10" t="s">
        <v>256</v>
      </c>
      <c r="C8" s="403">
        <v>115070000</v>
      </c>
    </row>
    <row r="9" spans="1:3">
      <c r="A9" s="1966"/>
      <c r="B9" s="10" t="s">
        <v>257</v>
      </c>
      <c r="C9" s="389">
        <v>18200000000</v>
      </c>
    </row>
    <row r="10" spans="1:3" ht="32.4">
      <c r="A10" s="1966"/>
      <c r="B10" s="10" t="s">
        <v>258</v>
      </c>
      <c r="C10" s="359" t="s">
        <v>3506</v>
      </c>
    </row>
    <row r="11" spans="1:3">
      <c r="A11" s="1966"/>
      <c r="B11" s="10" t="s">
        <v>260</v>
      </c>
      <c r="C11" s="360" t="s">
        <v>261</v>
      </c>
    </row>
    <row r="12" spans="1:3">
      <c r="A12" s="1966"/>
      <c r="B12" s="10" t="s">
        <v>262</v>
      </c>
      <c r="C12" s="360" t="s">
        <v>263</v>
      </c>
    </row>
    <row r="13" spans="1:3">
      <c r="A13" s="1966"/>
      <c r="B13" s="10" t="s">
        <v>264</v>
      </c>
      <c r="C13" s="360" t="s">
        <v>263</v>
      </c>
    </row>
    <row r="14" spans="1:3">
      <c r="A14" s="1966"/>
      <c r="B14" s="10" t="s">
        <v>265</v>
      </c>
      <c r="C14" s="132" t="s">
        <v>261</v>
      </c>
    </row>
    <row r="15" spans="1:3">
      <c r="A15" s="1966"/>
      <c r="B15" s="10" t="s">
        <v>266</v>
      </c>
      <c r="C15" s="360" t="s">
        <v>414</v>
      </c>
    </row>
    <row r="16" spans="1:3">
      <c r="A16" s="1966"/>
      <c r="B16" s="10" t="s">
        <v>267</v>
      </c>
      <c r="C16" s="132" t="s">
        <v>414</v>
      </c>
    </row>
    <row r="17" spans="1:3" ht="48.6">
      <c r="A17" s="1966"/>
      <c r="B17" s="10" t="s">
        <v>268</v>
      </c>
      <c r="C17" s="133" t="s">
        <v>2220</v>
      </c>
    </row>
    <row r="18" spans="1:3" ht="32.4">
      <c r="A18" s="1966"/>
      <c r="B18" s="1499" t="s">
        <v>270</v>
      </c>
      <c r="C18" s="134" t="s">
        <v>271</v>
      </c>
    </row>
    <row r="19" spans="1:3">
      <c r="A19" s="1966"/>
      <c r="B19" s="10" t="s">
        <v>272</v>
      </c>
      <c r="C19" s="360" t="s">
        <v>414</v>
      </c>
    </row>
    <row r="20" spans="1:3" ht="32.4">
      <c r="A20" s="1966"/>
      <c r="B20" s="10" t="s">
        <v>273</v>
      </c>
      <c r="C20" s="360" t="s">
        <v>261</v>
      </c>
    </row>
    <row r="21" spans="1:3">
      <c r="A21" s="1966"/>
      <c r="B21" s="10" t="s">
        <v>274</v>
      </c>
      <c r="C21" s="360" t="s">
        <v>414</v>
      </c>
    </row>
    <row r="22" spans="1:3">
      <c r="A22" s="1966"/>
      <c r="B22" s="10" t="s">
        <v>276</v>
      </c>
      <c r="C22" s="360" t="s">
        <v>414</v>
      </c>
    </row>
    <row r="23" spans="1:3">
      <c r="A23" s="1966"/>
      <c r="B23" s="10" t="s">
        <v>277</v>
      </c>
      <c r="C23" s="360" t="s">
        <v>414</v>
      </c>
    </row>
    <row r="24" spans="1:3">
      <c r="A24" s="1966"/>
      <c r="B24" s="10" t="s">
        <v>278</v>
      </c>
      <c r="C24" s="360" t="s">
        <v>414</v>
      </c>
    </row>
    <row r="25" spans="1:3">
      <c r="A25" s="1966"/>
      <c r="B25" s="10" t="s">
        <v>279</v>
      </c>
      <c r="C25" s="133" t="s">
        <v>280</v>
      </c>
    </row>
    <row r="26" spans="1:3">
      <c r="A26" s="1966"/>
      <c r="B26" s="10" t="s">
        <v>281</v>
      </c>
      <c r="C26" s="360" t="s">
        <v>414</v>
      </c>
    </row>
    <row r="27" spans="1:3" ht="48.6">
      <c r="A27" s="1966"/>
      <c r="B27" s="10" t="s">
        <v>282</v>
      </c>
      <c r="C27" s="134" t="s">
        <v>3507</v>
      </c>
    </row>
    <row r="28" spans="1:3">
      <c r="A28" s="1966"/>
      <c r="B28" s="10" t="s">
        <v>284</v>
      </c>
      <c r="C28" s="134" t="s">
        <v>3508</v>
      </c>
    </row>
    <row r="29" spans="1:3">
      <c r="A29" s="1966"/>
      <c r="B29" s="10" t="s">
        <v>286</v>
      </c>
      <c r="C29" s="133" t="s">
        <v>637</v>
      </c>
    </row>
    <row r="30" spans="1:3" ht="32.4">
      <c r="A30" s="1966"/>
      <c r="B30" s="10" t="s">
        <v>288</v>
      </c>
      <c r="C30" s="133" t="s">
        <v>1246</v>
      </c>
    </row>
    <row r="31" spans="1:3" ht="81">
      <c r="A31" s="1966"/>
      <c r="B31" s="10" t="s">
        <v>290</v>
      </c>
      <c r="C31" s="130" t="s">
        <v>3509</v>
      </c>
    </row>
    <row r="32" spans="1:3" ht="65.400000000000006" thickBot="1">
      <c r="A32" s="1967"/>
      <c r="B32" s="15" t="s">
        <v>292</v>
      </c>
      <c r="C32" s="532" t="s">
        <v>3510</v>
      </c>
    </row>
    <row r="33" spans="1:3">
      <c r="A33" s="1960" t="s">
        <v>293</v>
      </c>
      <c r="B33" s="17" t="s">
        <v>294</v>
      </c>
      <c r="C33" s="1636" t="s">
        <v>3505</v>
      </c>
    </row>
    <row r="34" spans="1:3">
      <c r="A34" s="1961"/>
      <c r="B34" s="10" t="s">
        <v>295</v>
      </c>
      <c r="C34" s="1637" t="s">
        <v>3511</v>
      </c>
    </row>
    <row r="35" spans="1:3">
      <c r="A35" s="1961"/>
      <c r="B35" s="10" t="s">
        <v>297</v>
      </c>
      <c r="C35" s="1637" t="s">
        <v>298</v>
      </c>
    </row>
    <row r="36" spans="1:3">
      <c r="A36" s="1961"/>
      <c r="B36" s="10" t="s">
        <v>299</v>
      </c>
      <c r="C36" s="1638" t="s">
        <v>414</v>
      </c>
    </row>
    <row r="37" spans="1:3">
      <c r="A37" s="1961"/>
      <c r="B37" s="10" t="s">
        <v>300</v>
      </c>
      <c r="C37" s="1638" t="s">
        <v>414</v>
      </c>
    </row>
    <row r="38" spans="1:3" ht="18.600000000000001" thickBot="1">
      <c r="A38" s="1962"/>
      <c r="B38" s="19" t="s">
        <v>302</v>
      </c>
      <c r="C38" s="1639" t="s">
        <v>263</v>
      </c>
    </row>
    <row r="39" spans="1:3">
      <c r="A39" s="1960" t="s">
        <v>303</v>
      </c>
      <c r="B39" s="17" t="s">
        <v>304</v>
      </c>
      <c r="C39" s="361" t="s">
        <v>261</v>
      </c>
    </row>
    <row r="40" spans="1:3">
      <c r="A40" s="1961"/>
      <c r="B40" s="10" t="s">
        <v>305</v>
      </c>
      <c r="C40" s="362" t="s">
        <v>414</v>
      </c>
    </row>
    <row r="41" spans="1:3">
      <c r="A41" s="1961"/>
      <c r="B41" s="10" t="s">
        <v>306</v>
      </c>
      <c r="C41" s="362" t="s">
        <v>414</v>
      </c>
    </row>
    <row r="42" spans="1:3">
      <c r="A42" s="1961"/>
      <c r="B42" s="10" t="s">
        <v>307</v>
      </c>
      <c r="C42" s="362" t="s">
        <v>414</v>
      </c>
    </row>
    <row r="43" spans="1:3">
      <c r="A43" s="1961"/>
      <c r="B43" s="10" t="s">
        <v>308</v>
      </c>
      <c r="C43" s="362" t="s">
        <v>414</v>
      </c>
    </row>
    <row r="44" spans="1:3" ht="18.600000000000001" thickBot="1">
      <c r="A44" s="1962"/>
      <c r="B44" s="19" t="s">
        <v>309</v>
      </c>
      <c r="C44" s="363" t="s">
        <v>414</v>
      </c>
    </row>
    <row r="45" spans="1:3">
      <c r="A45" s="1960" t="s">
        <v>310</v>
      </c>
      <c r="B45" s="17" t="s">
        <v>311</v>
      </c>
      <c r="C45" s="1640" t="s">
        <v>263</v>
      </c>
    </row>
    <row r="46" spans="1:3" ht="113.4">
      <c r="A46" s="1961"/>
      <c r="B46" s="10" t="s">
        <v>312</v>
      </c>
      <c r="C46" s="1628" t="s">
        <v>3512</v>
      </c>
    </row>
    <row r="47" spans="1:3" ht="33" thickBot="1">
      <c r="A47" s="1962"/>
      <c r="B47" s="19" t="s">
        <v>314</v>
      </c>
      <c r="C47" s="1641" t="s">
        <v>3513</v>
      </c>
    </row>
    <row r="48" spans="1:3">
      <c r="A48" s="1969" t="s">
        <v>316</v>
      </c>
      <c r="B48" s="21" t="s">
        <v>317</v>
      </c>
      <c r="C48" s="1642" t="s">
        <v>492</v>
      </c>
    </row>
    <row r="49" spans="1:3">
      <c r="A49" s="1970"/>
      <c r="B49" s="10" t="s">
        <v>318</v>
      </c>
      <c r="C49" s="1638" t="s">
        <v>414</v>
      </c>
    </row>
    <row r="50" spans="1:3">
      <c r="A50" s="1970"/>
      <c r="B50" s="10" t="s">
        <v>320</v>
      </c>
      <c r="C50" s="1638" t="s">
        <v>414</v>
      </c>
    </row>
    <row r="51" spans="1:3">
      <c r="A51" s="1970"/>
      <c r="B51" s="10" t="s">
        <v>322</v>
      </c>
      <c r="C51" s="1638" t="s">
        <v>414</v>
      </c>
    </row>
    <row r="52" spans="1:3">
      <c r="A52" s="1970"/>
      <c r="B52" s="10" t="s">
        <v>324</v>
      </c>
      <c r="C52" s="1638" t="s">
        <v>414</v>
      </c>
    </row>
    <row r="53" spans="1:3" ht="97.2">
      <c r="A53" s="1970"/>
      <c r="B53" s="10" t="s">
        <v>326</v>
      </c>
      <c r="C53" s="1628" t="s">
        <v>671</v>
      </c>
    </row>
    <row r="54" spans="1:3" ht="48.6">
      <c r="A54" s="1970"/>
      <c r="B54" s="10" t="s">
        <v>328</v>
      </c>
      <c r="C54" s="1643" t="s">
        <v>3514</v>
      </c>
    </row>
    <row r="55" spans="1:3">
      <c r="A55" s="1970"/>
      <c r="B55" s="10" t="s">
        <v>330</v>
      </c>
      <c r="C55" s="1644" t="s">
        <v>3515</v>
      </c>
    </row>
    <row r="56" spans="1:3">
      <c r="A56" s="1970"/>
      <c r="B56" s="10" t="s">
        <v>332</v>
      </c>
      <c r="C56" s="1638" t="s">
        <v>333</v>
      </c>
    </row>
    <row r="57" spans="1:3">
      <c r="A57" s="1970"/>
      <c r="B57" s="10" t="s">
        <v>334</v>
      </c>
      <c r="C57" s="1638" t="s">
        <v>414</v>
      </c>
    </row>
    <row r="58" spans="1:3">
      <c r="A58" s="1970"/>
      <c r="B58" s="10" t="s">
        <v>335</v>
      </c>
      <c r="C58" s="1645" t="s">
        <v>414</v>
      </c>
    </row>
    <row r="59" spans="1:3">
      <c r="A59" s="1970"/>
      <c r="B59" s="10" t="s">
        <v>336</v>
      </c>
      <c r="C59" s="381" t="s">
        <v>3516</v>
      </c>
    </row>
    <row r="60" spans="1:3" ht="178.2">
      <c r="A60" s="1970"/>
      <c r="B60" s="10" t="s">
        <v>338</v>
      </c>
      <c r="C60" s="1646" t="s">
        <v>3517</v>
      </c>
    </row>
    <row r="61" spans="1:3" ht="48.6">
      <c r="A61" s="1970"/>
      <c r="B61" s="10" t="s">
        <v>340</v>
      </c>
      <c r="C61" s="1638" t="s">
        <v>3518</v>
      </c>
    </row>
    <row r="62" spans="1:3">
      <c r="A62" s="1970"/>
      <c r="B62" s="10" t="s">
        <v>342</v>
      </c>
      <c r="C62" s="1638" t="s">
        <v>3519</v>
      </c>
    </row>
    <row r="63" spans="1:3" ht="32.4">
      <c r="A63" s="1970"/>
      <c r="B63" s="10" t="s">
        <v>344</v>
      </c>
      <c r="C63" s="1638" t="s">
        <v>3520</v>
      </c>
    </row>
    <row r="64" spans="1:3" ht="32.4">
      <c r="A64" s="1970"/>
      <c r="B64" s="10" t="s">
        <v>345</v>
      </c>
      <c r="C64" s="1638" t="s">
        <v>3521</v>
      </c>
    </row>
    <row r="65" spans="1:3">
      <c r="A65" s="1970"/>
      <c r="B65" s="10" t="s">
        <v>346</v>
      </c>
      <c r="C65" s="1638" t="s">
        <v>261</v>
      </c>
    </row>
    <row r="66" spans="1:3">
      <c r="A66" s="1970"/>
      <c r="B66" s="10" t="s">
        <v>347</v>
      </c>
      <c r="C66" s="1638" t="s">
        <v>414</v>
      </c>
    </row>
    <row r="67" spans="1:3">
      <c r="A67" s="1970"/>
      <c r="B67" s="10" t="s">
        <v>348</v>
      </c>
      <c r="C67" s="1638" t="s">
        <v>414</v>
      </c>
    </row>
    <row r="68" spans="1:3" ht="18.600000000000001" thickBot="1">
      <c r="A68" s="1971"/>
      <c r="B68" s="19" t="s">
        <v>349</v>
      </c>
      <c r="C68" s="1645" t="s">
        <v>414</v>
      </c>
    </row>
    <row r="69" spans="1:3">
      <c r="A69" s="1960" t="s">
        <v>350</v>
      </c>
      <c r="B69" s="17" t="s">
        <v>351</v>
      </c>
      <c r="C69" s="1636" t="s">
        <v>263</v>
      </c>
    </row>
    <row r="70" spans="1:3" ht="48.6">
      <c r="A70" s="1961"/>
      <c r="B70" s="10" t="s">
        <v>352</v>
      </c>
      <c r="C70" s="1628" t="s">
        <v>3507</v>
      </c>
    </row>
    <row r="71" spans="1:3">
      <c r="A71" s="1961"/>
      <c r="B71" s="10" t="s">
        <v>354</v>
      </c>
      <c r="C71" s="1638" t="s">
        <v>414</v>
      </c>
    </row>
    <row r="72" spans="1:3">
      <c r="A72" s="1961"/>
      <c r="B72" s="10" t="s">
        <v>355</v>
      </c>
      <c r="C72" s="1638" t="s">
        <v>414</v>
      </c>
    </row>
    <row r="73" spans="1:3" ht="48.6">
      <c r="A73" s="1961"/>
      <c r="B73" s="10" t="s">
        <v>356</v>
      </c>
      <c r="C73" s="1643" t="s">
        <v>3522</v>
      </c>
    </row>
    <row r="74" spans="1:3">
      <c r="A74" s="1961"/>
      <c r="B74" s="10" t="s">
        <v>358</v>
      </c>
      <c r="C74" s="1644" t="s">
        <v>3508</v>
      </c>
    </row>
    <row r="75" spans="1:3">
      <c r="A75" s="1961"/>
      <c r="B75" s="10" t="s">
        <v>359</v>
      </c>
      <c r="C75" s="1637" t="s">
        <v>263</v>
      </c>
    </row>
    <row r="76" spans="1:3">
      <c r="A76" s="1961"/>
      <c r="B76" s="10" t="s">
        <v>360</v>
      </c>
      <c r="C76" s="1628" t="s">
        <v>361</v>
      </c>
    </row>
    <row r="77" spans="1:3" ht="49.2" thickBot="1">
      <c r="A77" s="1962"/>
      <c r="B77" s="19" t="s">
        <v>362</v>
      </c>
      <c r="C77" s="1647" t="s">
        <v>3523</v>
      </c>
    </row>
    <row r="78" spans="1:3" ht="48.6">
      <c r="A78" s="1960" t="s">
        <v>364</v>
      </c>
      <c r="B78" s="17" t="s">
        <v>365</v>
      </c>
      <c r="C78" s="1586" t="s">
        <v>3524</v>
      </c>
    </row>
    <row r="79" spans="1:3" ht="48.6">
      <c r="A79" s="1961"/>
      <c r="B79" s="10" t="s">
        <v>367</v>
      </c>
      <c r="C79" s="1648" t="s">
        <v>3525</v>
      </c>
    </row>
    <row r="80" spans="1:3" ht="32.4">
      <c r="A80" s="1961"/>
      <c r="B80" s="10" t="s">
        <v>369</v>
      </c>
      <c r="C80" s="1628" t="s">
        <v>3526</v>
      </c>
    </row>
    <row r="81" spans="1:3" ht="32.4">
      <c r="A81" s="1961"/>
      <c r="B81" s="10" t="s">
        <v>371</v>
      </c>
      <c r="C81" s="1628" t="s">
        <v>3527</v>
      </c>
    </row>
    <row r="82" spans="1:3" ht="113.4">
      <c r="A82" s="1961"/>
      <c r="B82" s="10" t="s">
        <v>373</v>
      </c>
      <c r="C82" s="1643" t="s">
        <v>3528</v>
      </c>
    </row>
    <row r="83" spans="1:3">
      <c r="A83" s="1961"/>
      <c r="B83" s="10" t="s">
        <v>375</v>
      </c>
      <c r="C83" s="1638" t="s">
        <v>263</v>
      </c>
    </row>
    <row r="84" spans="1:3">
      <c r="A84" s="1961"/>
      <c r="B84" s="10" t="s">
        <v>347</v>
      </c>
      <c r="C84" s="1638" t="s">
        <v>762</v>
      </c>
    </row>
    <row r="85" spans="1:3">
      <c r="A85" s="1961"/>
      <c r="B85" s="10" t="s">
        <v>348</v>
      </c>
      <c r="C85" s="1649">
        <v>44184</v>
      </c>
    </row>
    <row r="86" spans="1:3">
      <c r="A86" s="1961"/>
      <c r="B86" s="10" t="s">
        <v>378</v>
      </c>
      <c r="C86" s="1638" t="s">
        <v>1347</v>
      </c>
    </row>
    <row r="87" spans="1:3">
      <c r="A87" s="1961"/>
      <c r="B87" s="10" t="s">
        <v>380</v>
      </c>
      <c r="C87" s="1638"/>
    </row>
    <row r="88" spans="1:3">
      <c r="A88" s="1961"/>
      <c r="B88" s="10" t="s">
        <v>381</v>
      </c>
      <c r="C88" s="1638" t="s">
        <v>261</v>
      </c>
    </row>
    <row r="89" spans="1:3">
      <c r="A89" s="1961"/>
      <c r="B89" s="10" t="s">
        <v>382</v>
      </c>
      <c r="C89" s="1638" t="s">
        <v>414</v>
      </c>
    </row>
    <row r="90" spans="1:3">
      <c r="A90" s="1961"/>
      <c r="B90" s="10" t="s">
        <v>383</v>
      </c>
      <c r="C90" s="1638" t="s">
        <v>414</v>
      </c>
    </row>
    <row r="91" spans="1:3">
      <c r="A91" s="1961"/>
      <c r="B91" s="10" t="s">
        <v>384</v>
      </c>
      <c r="C91" s="1638" t="s">
        <v>414</v>
      </c>
    </row>
    <row r="92" spans="1:3" ht="18.600000000000001" thickBot="1">
      <c r="A92" s="1962"/>
      <c r="B92" s="19" t="s">
        <v>385</v>
      </c>
      <c r="C92" s="1641" t="s">
        <v>414</v>
      </c>
    </row>
    <row r="93" spans="1:3" ht="32.4">
      <c r="A93" s="1960" t="s">
        <v>386</v>
      </c>
      <c r="B93" s="17" t="s">
        <v>387</v>
      </c>
      <c r="C93" s="1650" t="s">
        <v>3529</v>
      </c>
    </row>
    <row r="94" spans="1:3" ht="32.4">
      <c r="A94" s="1961"/>
      <c r="B94" s="10" t="s">
        <v>389</v>
      </c>
      <c r="C94" s="1651" t="s">
        <v>1451</v>
      </c>
    </row>
    <row r="95" spans="1:3" ht="64.8">
      <c r="A95" s="1961"/>
      <c r="B95" s="10" t="s">
        <v>391</v>
      </c>
      <c r="C95" s="1643" t="s">
        <v>3530</v>
      </c>
    </row>
    <row r="96" spans="1:3" ht="64.8">
      <c r="A96" s="1961"/>
      <c r="B96" s="10" t="s">
        <v>392</v>
      </c>
      <c r="C96" s="1652" t="s">
        <v>3531</v>
      </c>
    </row>
    <row r="97" spans="1:5" ht="97.2">
      <c r="A97" s="1961"/>
      <c r="B97" s="10" t="s">
        <v>393</v>
      </c>
      <c r="C97" s="1643" t="s">
        <v>3532</v>
      </c>
    </row>
    <row r="98" spans="1:5" ht="48.6">
      <c r="A98" s="1961"/>
      <c r="B98" s="10" t="s">
        <v>395</v>
      </c>
      <c r="C98" s="1643" t="s">
        <v>3533</v>
      </c>
      <c r="E98" s="531"/>
    </row>
    <row r="99" spans="1:5" ht="32.4">
      <c r="A99" s="1961"/>
      <c r="B99" s="10" t="s">
        <v>397</v>
      </c>
      <c r="C99" s="1644" t="s">
        <v>414</v>
      </c>
    </row>
    <row r="100" spans="1:5">
      <c r="A100" s="1961"/>
      <c r="B100" s="10" t="s">
        <v>398</v>
      </c>
      <c r="C100" s="1644" t="s">
        <v>414</v>
      </c>
    </row>
    <row r="101" spans="1:5">
      <c r="A101" s="1961"/>
      <c r="B101" s="10" t="s">
        <v>400</v>
      </c>
      <c r="C101" s="1653" t="s">
        <v>414</v>
      </c>
    </row>
    <row r="102" spans="1:5" ht="18.600000000000001" thickBot="1">
      <c r="A102" s="1962"/>
      <c r="B102" s="19" t="s">
        <v>401</v>
      </c>
      <c r="C102" s="1654" t="s">
        <v>414</v>
      </c>
    </row>
    <row r="103" spans="1:5" ht="32.4">
      <c r="A103" s="1972" t="s">
        <v>402</v>
      </c>
      <c r="B103" s="10" t="s">
        <v>403</v>
      </c>
      <c r="C103" s="428" t="s">
        <v>3534</v>
      </c>
    </row>
    <row r="104" spans="1:5">
      <c r="A104" s="1973"/>
      <c r="B104" s="1499" t="s">
        <v>405</v>
      </c>
      <c r="C104" s="424">
        <v>1.9449999999999999E-2</v>
      </c>
    </row>
    <row r="105" spans="1:5">
      <c r="A105" s="1973"/>
      <c r="B105" s="1499" t="s">
        <v>406</v>
      </c>
      <c r="C105" s="390">
        <v>3.08</v>
      </c>
    </row>
    <row r="106" spans="1:5">
      <c r="A106" s="1973"/>
      <c r="B106" s="1499" t="s">
        <v>1180</v>
      </c>
      <c r="C106" s="105" t="s">
        <v>3535</v>
      </c>
    </row>
    <row r="107" spans="1:5" ht="18.600000000000001" thickBot="1">
      <c r="A107" s="1974"/>
      <c r="B107" s="25" t="s">
        <v>409</v>
      </c>
      <c r="C107" s="429" t="s">
        <v>414</v>
      </c>
    </row>
    <row r="108" spans="1:5" s="135" customFormat="1" ht="65.099999999999994" customHeight="1">
      <c r="A108" s="1825" t="s">
        <v>410</v>
      </c>
      <c r="B108" s="1143" t="s">
        <v>411</v>
      </c>
      <c r="C108" s="1144" t="s">
        <v>414</v>
      </c>
    </row>
    <row r="109" spans="1:5" s="135" customFormat="1" ht="65.099999999999994" customHeight="1" thickBot="1">
      <c r="A109" s="1826"/>
      <c r="B109" s="1145" t="s">
        <v>413</v>
      </c>
      <c r="C109" s="1146" t="s">
        <v>414</v>
      </c>
    </row>
    <row r="110" spans="1:5" ht="18.600000000000001" thickBot="1">
      <c r="A110" s="1975" t="s">
        <v>415</v>
      </c>
      <c r="B110" s="2240"/>
      <c r="C110" s="430" t="s">
        <v>414</v>
      </c>
    </row>
    <row r="111" spans="1:5" ht="231" customHeight="1">
      <c r="A111" s="2348" t="s">
        <v>416</v>
      </c>
      <c r="B111" s="2348"/>
      <c r="C111" s="234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796875" defaultRowHeight="18"/>
  <cols>
    <col min="1" max="1" width="3.59765625" style="66" customWidth="1"/>
    <col min="2" max="2" width="47.59765625" style="66" customWidth="1"/>
    <col min="3" max="3" width="47.59765625" style="283" customWidth="1"/>
    <col min="4" max="16384" width="6.796875" style="66"/>
  </cols>
  <sheetData>
    <row r="1" spans="1:3" ht="20.399999999999999" thickBot="1">
      <c r="A1" s="2315" t="s">
        <v>417</v>
      </c>
      <c r="B1" s="2316"/>
      <c r="C1" s="2317"/>
    </row>
    <row r="2" spans="1:3" ht="18.600000000000001" thickBot="1">
      <c r="A2" s="2353" t="s">
        <v>418</v>
      </c>
      <c r="B2" s="2354"/>
      <c r="C2" s="1620">
        <v>45450</v>
      </c>
    </row>
    <row r="3" spans="1:3">
      <c r="A3" s="2310" t="s">
        <v>419</v>
      </c>
      <c r="B3" s="1592" t="s">
        <v>420</v>
      </c>
      <c r="C3" s="1655" t="s">
        <v>3536</v>
      </c>
    </row>
    <row r="4" spans="1:3">
      <c r="A4" s="2311"/>
      <c r="B4" s="1594" t="s">
        <v>422</v>
      </c>
      <c r="C4" s="1656" t="s">
        <v>3537</v>
      </c>
    </row>
    <row r="5" spans="1:3">
      <c r="A5" s="2311"/>
      <c r="B5" s="1594" t="s">
        <v>424</v>
      </c>
      <c r="C5" s="1657" t="s">
        <v>3538</v>
      </c>
    </row>
    <row r="6" spans="1:3">
      <c r="A6" s="2311"/>
      <c r="B6" s="1594" t="s">
        <v>252</v>
      </c>
      <c r="C6" s="1657" t="s">
        <v>3537</v>
      </c>
    </row>
    <row r="7" spans="1:3" ht="32.4">
      <c r="A7" s="2311"/>
      <c r="B7" s="1594" t="s">
        <v>426</v>
      </c>
      <c r="C7" s="1658" t="s">
        <v>3539</v>
      </c>
    </row>
    <row r="8" spans="1:3">
      <c r="A8" s="2311"/>
      <c r="B8" s="1598" t="s">
        <v>428</v>
      </c>
      <c r="C8" s="403">
        <v>3465759.5785893071</v>
      </c>
    </row>
    <row r="9" spans="1:3">
      <c r="A9" s="2311"/>
      <c r="B9" s="1598" t="s">
        <v>429</v>
      </c>
      <c r="C9" s="389">
        <v>539999999.93999994</v>
      </c>
    </row>
    <row r="10" spans="1:3">
      <c r="A10" s="2311"/>
      <c r="B10" s="1594" t="s">
        <v>430</v>
      </c>
      <c r="C10" s="370" t="s">
        <v>259</v>
      </c>
    </row>
    <row r="11" spans="1:3">
      <c r="A11" s="2311"/>
      <c r="B11" s="1594" t="s">
        <v>432</v>
      </c>
      <c r="C11" s="1596" t="s">
        <v>261</v>
      </c>
    </row>
    <row r="12" spans="1:3">
      <c r="A12" s="2311"/>
      <c r="B12" s="1594" t="s">
        <v>433</v>
      </c>
      <c r="C12" s="1596" t="s">
        <v>263</v>
      </c>
    </row>
    <row r="13" spans="1:3">
      <c r="A13" s="2311"/>
      <c r="B13" s="1594" t="s">
        <v>434</v>
      </c>
      <c r="C13" s="1596" t="s">
        <v>263</v>
      </c>
    </row>
    <row r="14" spans="1:3">
      <c r="A14" s="2311"/>
      <c r="B14" s="1594" t="s">
        <v>435</v>
      </c>
      <c r="C14" s="1596" t="s">
        <v>261</v>
      </c>
    </row>
    <row r="15" spans="1:3">
      <c r="A15" s="2311"/>
      <c r="B15" s="1594" t="s">
        <v>436</v>
      </c>
      <c r="C15" s="1596" t="s">
        <v>251</v>
      </c>
    </row>
    <row r="16" spans="1:3">
      <c r="A16" s="2311"/>
      <c r="B16" s="1594" t="s">
        <v>437</v>
      </c>
      <c r="C16" s="1596" t="s">
        <v>251</v>
      </c>
    </row>
    <row r="17" spans="1:3">
      <c r="A17" s="2311"/>
      <c r="B17" s="1594" t="s">
        <v>438</v>
      </c>
      <c r="C17" s="1596" t="s">
        <v>1765</v>
      </c>
    </row>
    <row r="18" spans="1:3" ht="32.4">
      <c r="A18" s="2311"/>
      <c r="B18" s="1594" t="s">
        <v>270</v>
      </c>
      <c r="C18" s="1596" t="s">
        <v>271</v>
      </c>
    </row>
    <row r="19" spans="1:3">
      <c r="A19" s="2311"/>
      <c r="B19" s="1594" t="s">
        <v>440</v>
      </c>
      <c r="C19" s="1596" t="s">
        <v>251</v>
      </c>
    </row>
    <row r="20" spans="1:3" ht="32.4">
      <c r="A20" s="2311"/>
      <c r="B20" s="1594" t="s">
        <v>273</v>
      </c>
      <c r="C20" s="1596" t="s">
        <v>261</v>
      </c>
    </row>
    <row r="21" spans="1:3">
      <c r="A21" s="2311"/>
      <c r="B21" s="1594" t="s">
        <v>442</v>
      </c>
      <c r="C21" s="1596" t="s">
        <v>251</v>
      </c>
    </row>
    <row r="22" spans="1:3">
      <c r="A22" s="2311"/>
      <c r="B22" s="1594" t="s">
        <v>443</v>
      </c>
      <c r="C22" s="1596" t="s">
        <v>251</v>
      </c>
    </row>
    <row r="23" spans="1:3">
      <c r="A23" s="2311"/>
      <c r="B23" s="1594" t="s">
        <v>444</v>
      </c>
      <c r="C23" s="1596" t="s">
        <v>251</v>
      </c>
    </row>
    <row r="24" spans="1:3">
      <c r="A24" s="2311"/>
      <c r="B24" s="1594" t="s">
        <v>446</v>
      </c>
      <c r="C24" s="1596" t="s">
        <v>251</v>
      </c>
    </row>
    <row r="25" spans="1:3">
      <c r="A25" s="2311"/>
      <c r="B25" s="1594" t="s">
        <v>447</v>
      </c>
      <c r="C25" s="1596" t="s">
        <v>280</v>
      </c>
    </row>
    <row r="26" spans="1:3">
      <c r="A26" s="2311"/>
      <c r="B26" s="1594" t="s">
        <v>448</v>
      </c>
      <c r="C26" s="1596" t="s">
        <v>251</v>
      </c>
    </row>
    <row r="27" spans="1:3" ht="48.6">
      <c r="A27" s="2311"/>
      <c r="B27" s="1594" t="s">
        <v>449</v>
      </c>
      <c r="C27" s="1596" t="s">
        <v>3540</v>
      </c>
    </row>
    <row r="28" spans="1:3">
      <c r="A28" s="2311"/>
      <c r="B28" s="1594" t="s">
        <v>450</v>
      </c>
      <c r="C28" s="1596" t="s">
        <v>285</v>
      </c>
    </row>
    <row r="29" spans="1:3">
      <c r="A29" s="2311"/>
      <c r="B29" s="1594" t="s">
        <v>451</v>
      </c>
      <c r="C29" s="1596" t="s">
        <v>637</v>
      </c>
    </row>
    <row r="30" spans="1:3" ht="32.4">
      <c r="A30" s="2311"/>
      <c r="B30" s="1594" t="s">
        <v>453</v>
      </c>
      <c r="C30" s="1596" t="s">
        <v>1246</v>
      </c>
    </row>
    <row r="31" spans="1:3" ht="113.4">
      <c r="A31" s="2311"/>
      <c r="B31" s="1594" t="s">
        <v>455</v>
      </c>
      <c r="C31" s="1596" t="s">
        <v>1247</v>
      </c>
    </row>
    <row r="32" spans="1:3" ht="33" thickBot="1">
      <c r="A32" s="2312"/>
      <c r="B32" s="1599" t="s">
        <v>292</v>
      </c>
      <c r="C32" s="421" t="s">
        <v>119</v>
      </c>
    </row>
    <row r="33" spans="1:3">
      <c r="A33" s="2310" t="s">
        <v>458</v>
      </c>
      <c r="B33" s="1592" t="s">
        <v>459</v>
      </c>
      <c r="C33" s="1600" t="s">
        <v>3537</v>
      </c>
    </row>
    <row r="34" spans="1:3">
      <c r="A34" s="2311"/>
      <c r="B34" s="1594" t="s">
        <v>460</v>
      </c>
      <c r="C34" s="1596" t="s">
        <v>3541</v>
      </c>
    </row>
    <row r="35" spans="1:3">
      <c r="A35" s="2311"/>
      <c r="B35" s="1594" t="s">
        <v>462</v>
      </c>
      <c r="C35" s="1596" t="s">
        <v>1249</v>
      </c>
    </row>
    <row r="36" spans="1:3">
      <c r="A36" s="2311"/>
      <c r="B36" s="1594" t="s">
        <v>463</v>
      </c>
      <c r="C36" s="1596" t="s">
        <v>251</v>
      </c>
    </row>
    <row r="37" spans="1:3">
      <c r="A37" s="2311"/>
      <c r="B37" s="1594" t="s">
        <v>464</v>
      </c>
      <c r="C37" s="1596" t="s">
        <v>251</v>
      </c>
    </row>
    <row r="38" spans="1:3" ht="18.600000000000001" thickBot="1">
      <c r="A38" s="2312"/>
      <c r="B38" s="1599" t="s">
        <v>465</v>
      </c>
      <c r="C38" s="1601" t="s">
        <v>263</v>
      </c>
    </row>
    <row r="39" spans="1:3">
      <c r="A39" s="2310" t="s">
        <v>466</v>
      </c>
      <c r="B39" s="1592" t="s">
        <v>467</v>
      </c>
      <c r="C39" s="1600" t="s">
        <v>261</v>
      </c>
    </row>
    <row r="40" spans="1:3">
      <c r="A40" s="2311"/>
      <c r="B40" s="1594" t="s">
        <v>468</v>
      </c>
      <c r="C40" s="1596" t="s">
        <v>251</v>
      </c>
    </row>
    <row r="41" spans="1:3">
      <c r="A41" s="2311"/>
      <c r="B41" s="1594" t="s">
        <v>469</v>
      </c>
      <c r="C41" s="1596" t="s">
        <v>251</v>
      </c>
    </row>
    <row r="42" spans="1:3">
      <c r="A42" s="2311"/>
      <c r="B42" s="1594" t="s">
        <v>470</v>
      </c>
      <c r="C42" s="1596" t="s">
        <v>251</v>
      </c>
    </row>
    <row r="43" spans="1:3">
      <c r="A43" s="2311"/>
      <c r="B43" s="1594" t="s">
        <v>471</v>
      </c>
      <c r="C43" s="1596" t="s">
        <v>251</v>
      </c>
    </row>
    <row r="44" spans="1:3" ht="18.600000000000001" thickBot="1">
      <c r="A44" s="2312"/>
      <c r="B44" s="1599" t="s">
        <v>472</v>
      </c>
      <c r="C44" s="1601" t="s">
        <v>251</v>
      </c>
    </row>
    <row r="45" spans="1:3">
      <c r="A45" s="2310" t="s">
        <v>473</v>
      </c>
      <c r="B45" s="1592" t="s">
        <v>474</v>
      </c>
      <c r="C45" s="1600" t="s">
        <v>261</v>
      </c>
    </row>
    <row r="46" spans="1:3">
      <c r="A46" s="2311"/>
      <c r="B46" s="1594" t="s">
        <v>475</v>
      </c>
      <c r="C46" s="1596" t="s">
        <v>251</v>
      </c>
    </row>
    <row r="47" spans="1:3" ht="18.600000000000001" thickBot="1">
      <c r="A47" s="2312"/>
      <c r="B47" s="1599" t="s">
        <v>477</v>
      </c>
      <c r="C47" s="1601" t="s">
        <v>251</v>
      </c>
    </row>
    <row r="48" spans="1:3">
      <c r="A48" s="2310" t="s">
        <v>479</v>
      </c>
      <c r="B48" s="1592" t="s">
        <v>480</v>
      </c>
      <c r="C48" s="1600" t="s">
        <v>263</v>
      </c>
    </row>
    <row r="49" spans="1:3">
      <c r="A49" s="2311"/>
      <c r="B49" s="1594" t="s">
        <v>481</v>
      </c>
      <c r="C49" s="1596" t="s">
        <v>1286</v>
      </c>
    </row>
    <row r="50" spans="1:3">
      <c r="A50" s="2311"/>
      <c r="B50" s="1594" t="s">
        <v>483</v>
      </c>
      <c r="C50" s="1596" t="s">
        <v>3542</v>
      </c>
    </row>
    <row r="51" spans="1:3">
      <c r="A51" s="2311"/>
      <c r="B51" s="1594" t="s">
        <v>485</v>
      </c>
      <c r="C51" s="1596" t="s">
        <v>3543</v>
      </c>
    </row>
    <row r="52" spans="1:3" ht="32.4">
      <c r="A52" s="2311"/>
      <c r="B52" s="1594" t="s">
        <v>487</v>
      </c>
      <c r="C52" s="1596" t="s">
        <v>3544</v>
      </c>
    </row>
    <row r="53" spans="1:3" ht="48.6">
      <c r="A53" s="2311"/>
      <c r="B53" s="1594" t="s">
        <v>326</v>
      </c>
      <c r="C53" s="1596" t="s">
        <v>1255</v>
      </c>
    </row>
    <row r="54" spans="1:3" ht="48.6">
      <c r="A54" s="2311"/>
      <c r="B54" s="1594" t="s">
        <v>491</v>
      </c>
      <c r="C54" s="1596" t="s">
        <v>1256</v>
      </c>
    </row>
    <row r="55" spans="1:3">
      <c r="A55" s="2311"/>
      <c r="B55" s="1594" t="s">
        <v>493</v>
      </c>
      <c r="C55" s="1596" t="s">
        <v>3545</v>
      </c>
    </row>
    <row r="56" spans="1:3">
      <c r="A56" s="2311"/>
      <c r="B56" s="1594" t="s">
        <v>495</v>
      </c>
      <c r="C56" s="1596" t="s">
        <v>333</v>
      </c>
    </row>
    <row r="57" spans="1:3">
      <c r="A57" s="2311"/>
      <c r="B57" s="1594" t="s">
        <v>496</v>
      </c>
      <c r="C57" s="1596" t="s">
        <v>251</v>
      </c>
    </row>
    <row r="58" spans="1:3">
      <c r="A58" s="2311"/>
      <c r="B58" s="1594" t="s">
        <v>497</v>
      </c>
      <c r="C58" s="1603" t="s">
        <v>251</v>
      </c>
    </row>
    <row r="59" spans="1:3">
      <c r="A59" s="2311"/>
      <c r="B59" s="1598" t="s">
        <v>498</v>
      </c>
      <c r="C59" s="381" t="s">
        <v>3545</v>
      </c>
    </row>
    <row r="60" spans="1:3">
      <c r="A60" s="2311"/>
      <c r="B60" s="1594" t="s">
        <v>499</v>
      </c>
      <c r="C60" s="370" t="s">
        <v>251</v>
      </c>
    </row>
    <row r="61" spans="1:3">
      <c r="A61" s="2311"/>
      <c r="B61" s="1594" t="s">
        <v>500</v>
      </c>
      <c r="C61" s="1596" t="s">
        <v>251</v>
      </c>
    </row>
    <row r="62" spans="1:3">
      <c r="A62" s="2311"/>
      <c r="B62" s="1594" t="s">
        <v>502</v>
      </c>
      <c r="C62" s="1596" t="s">
        <v>251</v>
      </c>
    </row>
    <row r="63" spans="1:3" ht="145.80000000000001">
      <c r="A63" s="2311"/>
      <c r="B63" s="1594" t="s">
        <v>504</v>
      </c>
      <c r="C63" s="382" t="s">
        <v>3546</v>
      </c>
    </row>
    <row r="64" spans="1:3" ht="64.8">
      <c r="A64" s="2311"/>
      <c r="B64" s="1594" t="s">
        <v>506</v>
      </c>
      <c r="C64" s="13" t="s">
        <v>3547</v>
      </c>
    </row>
    <row r="65" spans="1:3">
      <c r="A65" s="2311"/>
      <c r="B65" s="1594" t="s">
        <v>508</v>
      </c>
      <c r="C65" s="1596" t="s">
        <v>261</v>
      </c>
    </row>
    <row r="66" spans="1:3">
      <c r="A66" s="2311"/>
      <c r="B66" s="1594" t="s">
        <v>509</v>
      </c>
      <c r="C66" s="1596" t="s">
        <v>251</v>
      </c>
    </row>
    <row r="67" spans="1:3">
      <c r="A67" s="2311"/>
      <c r="B67" s="1594" t="s">
        <v>511</v>
      </c>
      <c r="C67" s="1596" t="s">
        <v>251</v>
      </c>
    </row>
    <row r="68" spans="1:3" ht="18.600000000000001" thickBot="1">
      <c r="A68" s="2312"/>
      <c r="B68" s="1599" t="s">
        <v>513</v>
      </c>
      <c r="C68" s="1601" t="s">
        <v>251</v>
      </c>
    </row>
    <row r="69" spans="1:3">
      <c r="A69" s="2310" t="s">
        <v>515</v>
      </c>
      <c r="B69" s="1592" t="s">
        <v>516</v>
      </c>
      <c r="C69" s="1600" t="s">
        <v>263</v>
      </c>
    </row>
    <row r="70" spans="1:3">
      <c r="A70" s="2311"/>
      <c r="B70" s="1594" t="s">
        <v>517</v>
      </c>
      <c r="C70" s="1596" t="s">
        <v>1259</v>
      </c>
    </row>
    <row r="71" spans="1:3">
      <c r="A71" s="2311"/>
      <c r="B71" s="1594" t="s">
        <v>518</v>
      </c>
      <c r="C71" s="1596" t="s">
        <v>251</v>
      </c>
    </row>
    <row r="72" spans="1:3">
      <c r="A72" s="2311"/>
      <c r="B72" s="1594" t="s">
        <v>519</v>
      </c>
      <c r="C72" s="1596" t="s">
        <v>251</v>
      </c>
    </row>
    <row r="73" spans="1:3" ht="64.8">
      <c r="A73" s="2311"/>
      <c r="B73" s="1594" t="s">
        <v>520</v>
      </c>
      <c r="C73" s="1596" t="s">
        <v>1260</v>
      </c>
    </row>
    <row r="74" spans="1:3">
      <c r="A74" s="2311"/>
      <c r="B74" s="1594" t="s">
        <v>938</v>
      </c>
      <c r="C74" s="1596" t="s">
        <v>285</v>
      </c>
    </row>
    <row r="75" spans="1:3">
      <c r="A75" s="2311"/>
      <c r="B75" s="1594" t="s">
        <v>523</v>
      </c>
      <c r="C75" s="1596" t="s">
        <v>263</v>
      </c>
    </row>
    <row r="76" spans="1:3">
      <c r="A76" s="2311"/>
      <c r="B76" s="1594" t="s">
        <v>524</v>
      </c>
      <c r="C76" s="1596" t="s">
        <v>361</v>
      </c>
    </row>
    <row r="77" spans="1:3" ht="81.599999999999994" thickBot="1">
      <c r="A77" s="2312"/>
      <c r="B77" s="1599" t="s">
        <v>525</v>
      </c>
      <c r="C77" s="1603" t="s">
        <v>592</v>
      </c>
    </row>
    <row r="78" spans="1:3" ht="32.4">
      <c r="A78" s="2310" t="s">
        <v>527</v>
      </c>
      <c r="B78" s="1604" t="s">
        <v>528</v>
      </c>
      <c r="C78" s="1605" t="s">
        <v>3548</v>
      </c>
    </row>
    <row r="79" spans="1:3" ht="64.8">
      <c r="A79" s="2311"/>
      <c r="B79" s="1598" t="s">
        <v>530</v>
      </c>
      <c r="C79" s="37" t="s">
        <v>1262</v>
      </c>
    </row>
    <row r="80" spans="1:3">
      <c r="A80" s="2311"/>
      <c r="B80" s="1594" t="s">
        <v>531</v>
      </c>
      <c r="C80" s="370" t="s">
        <v>1263</v>
      </c>
    </row>
    <row r="81" spans="1:3" ht="32.4">
      <c r="A81" s="2311"/>
      <c r="B81" s="1594" t="s">
        <v>533</v>
      </c>
      <c r="C81" s="1596" t="s">
        <v>372</v>
      </c>
    </row>
    <row r="82" spans="1:3" ht="64.8">
      <c r="A82" s="2311"/>
      <c r="B82" s="1594" t="s">
        <v>535</v>
      </c>
      <c r="C82" s="1596" t="s">
        <v>712</v>
      </c>
    </row>
    <row r="83" spans="1:3">
      <c r="A83" s="2311"/>
      <c r="B83" s="1594" t="s">
        <v>537</v>
      </c>
      <c r="C83" s="1596" t="s">
        <v>261</v>
      </c>
    </row>
    <row r="84" spans="1:3">
      <c r="A84" s="2311"/>
      <c r="B84" s="1594" t="s">
        <v>509</v>
      </c>
      <c r="C84" s="1596" t="s">
        <v>414</v>
      </c>
    </row>
    <row r="85" spans="1:3">
      <c r="A85" s="2311"/>
      <c r="B85" s="1594" t="s">
        <v>511</v>
      </c>
      <c r="C85" s="1596" t="s">
        <v>414</v>
      </c>
    </row>
    <row r="86" spans="1:3">
      <c r="A86" s="2311"/>
      <c r="B86" s="1594" t="s">
        <v>538</v>
      </c>
      <c r="C86" s="1596" t="s">
        <v>414</v>
      </c>
    </row>
    <row r="87" spans="1:3">
      <c r="A87" s="2311"/>
      <c r="B87" s="1594" t="s">
        <v>539</v>
      </c>
      <c r="C87" s="1596"/>
    </row>
    <row r="88" spans="1:3">
      <c r="A88" s="2311"/>
      <c r="B88" s="1594" t="s">
        <v>540</v>
      </c>
      <c r="C88" s="1596" t="s">
        <v>261</v>
      </c>
    </row>
    <row r="89" spans="1:3">
      <c r="A89" s="2311"/>
      <c r="B89" s="1594" t="s">
        <v>541</v>
      </c>
      <c r="C89" s="1596" t="s">
        <v>414</v>
      </c>
    </row>
    <row r="90" spans="1:3">
      <c r="A90" s="2311"/>
      <c r="B90" s="1594" t="s">
        <v>542</v>
      </c>
      <c r="C90" s="1596" t="s">
        <v>414</v>
      </c>
    </row>
    <row r="91" spans="1:3">
      <c r="A91" s="2311"/>
      <c r="B91" s="1594" t="s">
        <v>543</v>
      </c>
      <c r="C91" s="1596" t="s">
        <v>414</v>
      </c>
    </row>
    <row r="92" spans="1:3" ht="18.600000000000001" thickBot="1">
      <c r="A92" s="2312"/>
      <c r="B92" s="1599" t="s">
        <v>544</v>
      </c>
      <c r="C92" s="1601" t="s">
        <v>414</v>
      </c>
    </row>
    <row r="93" spans="1:3" ht="48.6">
      <c r="A93" s="2310" t="s">
        <v>545</v>
      </c>
      <c r="B93" s="1592" t="s">
        <v>546</v>
      </c>
      <c r="C93" s="1600" t="s">
        <v>1264</v>
      </c>
    </row>
    <row r="94" spans="1:3" ht="32.4">
      <c r="A94" s="2311"/>
      <c r="B94" s="1594" t="s">
        <v>548</v>
      </c>
      <c r="C94" s="1596" t="s">
        <v>549</v>
      </c>
    </row>
    <row r="95" spans="1:3">
      <c r="A95" s="2311"/>
      <c r="B95" s="1594" t="s">
        <v>550</v>
      </c>
      <c r="C95" s="1596" t="s">
        <v>414</v>
      </c>
    </row>
    <row r="96" spans="1:3" ht="32.4">
      <c r="A96" s="2311"/>
      <c r="B96" s="1594" t="s">
        <v>551</v>
      </c>
      <c r="C96" s="1596" t="s">
        <v>414</v>
      </c>
    </row>
    <row r="97" spans="1:3" ht="48.6">
      <c r="A97" s="2311"/>
      <c r="B97" s="1594" t="s">
        <v>553</v>
      </c>
      <c r="C97" s="1596" t="s">
        <v>3549</v>
      </c>
    </row>
    <row r="98" spans="1:3" ht="48.6">
      <c r="A98" s="2311"/>
      <c r="B98" s="1594" t="s">
        <v>555</v>
      </c>
      <c r="C98" s="1596" t="s">
        <v>600</v>
      </c>
    </row>
    <row r="99" spans="1:3" ht="145.80000000000001">
      <c r="A99" s="2311"/>
      <c r="B99" s="1594" t="s">
        <v>557</v>
      </c>
      <c r="C99" s="1596" t="s">
        <v>1430</v>
      </c>
    </row>
    <row r="100" spans="1:3" ht="162">
      <c r="A100" s="2311"/>
      <c r="B100" s="1594" t="s">
        <v>602</v>
      </c>
      <c r="C100" s="382" t="s">
        <v>2470</v>
      </c>
    </row>
    <row r="101" spans="1:3" ht="48.6">
      <c r="A101" s="2311"/>
      <c r="B101" s="1594" t="s">
        <v>559</v>
      </c>
      <c r="C101" s="1596" t="s">
        <v>3550</v>
      </c>
    </row>
    <row r="102" spans="1:3" ht="18.600000000000001" thickBot="1">
      <c r="A102" s="2312"/>
      <c r="B102" s="1607" t="s">
        <v>560</v>
      </c>
      <c r="C102" s="1603" t="s">
        <v>414</v>
      </c>
    </row>
    <row r="103" spans="1:3" ht="32.4">
      <c r="A103" s="2351" t="s">
        <v>561</v>
      </c>
      <c r="B103" s="1659" t="s">
        <v>562</v>
      </c>
      <c r="C103" s="1660" t="s">
        <v>3551</v>
      </c>
    </row>
    <row r="104" spans="1:3">
      <c r="A104" s="2352"/>
      <c r="B104" s="1661" t="s">
        <v>564</v>
      </c>
      <c r="C104" s="431">
        <v>3.8508439766382131E-4</v>
      </c>
    </row>
    <row r="105" spans="1:3">
      <c r="A105" s="2352"/>
      <c r="B105" s="1661" t="s">
        <v>565</v>
      </c>
      <c r="C105" s="390">
        <v>0.06</v>
      </c>
    </row>
    <row r="106" spans="1:3">
      <c r="A106" s="2352"/>
      <c r="B106" s="1661" t="s">
        <v>3552</v>
      </c>
      <c r="C106" s="105" t="s">
        <v>1270</v>
      </c>
    </row>
    <row r="107" spans="1:3" ht="18.600000000000001" thickBot="1">
      <c r="A107" s="2352"/>
      <c r="B107" s="1662" t="s">
        <v>951</v>
      </c>
      <c r="C107" s="16" t="s">
        <v>3553</v>
      </c>
    </row>
    <row r="108" spans="1:3" s="135" customFormat="1" ht="65.099999999999994" customHeight="1">
      <c r="A108" s="1825" t="s">
        <v>410</v>
      </c>
      <c r="B108" s="1143" t="s">
        <v>411</v>
      </c>
      <c r="C108" s="1144" t="s">
        <v>414</v>
      </c>
    </row>
    <row r="109" spans="1:3" s="135" customFormat="1" ht="65.099999999999994" customHeight="1" thickBot="1">
      <c r="A109" s="1826"/>
      <c r="B109" s="1145" t="s">
        <v>413</v>
      </c>
      <c r="C109" s="1146" t="s">
        <v>414</v>
      </c>
    </row>
    <row r="110" spans="1:3" ht="18.600000000000001" thickBot="1">
      <c r="A110" s="2349" t="s">
        <v>570</v>
      </c>
      <c r="B110" s="2350"/>
      <c r="C110" s="1663" t="s">
        <v>414</v>
      </c>
    </row>
    <row r="111" spans="1:3" ht="236.25" customHeight="1">
      <c r="A111" s="1853" t="s">
        <v>416</v>
      </c>
      <c r="B111" s="1854"/>
      <c r="C111" s="1854"/>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21" t="s">
        <v>607</v>
      </c>
      <c r="B1" s="2321"/>
      <c r="C1" s="2321"/>
    </row>
    <row r="2" spans="1:3" ht="16.8" thickBot="1">
      <c r="A2" s="2358" t="s">
        <v>608</v>
      </c>
      <c r="B2" s="2359"/>
      <c r="C2" s="432">
        <v>45448</v>
      </c>
    </row>
    <row r="3" spans="1:3">
      <c r="A3" s="2360" t="s">
        <v>609</v>
      </c>
      <c r="B3" s="1664" t="s">
        <v>610</v>
      </c>
      <c r="C3" s="1665" t="s">
        <v>3554</v>
      </c>
    </row>
    <row r="4" spans="1:3">
      <c r="A4" s="1866"/>
      <c r="B4" s="1499" t="s">
        <v>612</v>
      </c>
      <c r="C4" s="1085" t="s">
        <v>3555</v>
      </c>
    </row>
    <row r="5" spans="1:3">
      <c r="A5" s="1866"/>
      <c r="B5" s="1499" t="s">
        <v>424</v>
      </c>
      <c r="C5" s="1085" t="s">
        <v>251</v>
      </c>
    </row>
    <row r="6" spans="1:3">
      <c r="A6" s="1866"/>
      <c r="B6" s="1499" t="s">
        <v>252</v>
      </c>
      <c r="C6" s="1085" t="s">
        <v>3556</v>
      </c>
    </row>
    <row r="7" spans="1:3">
      <c r="A7" s="1866"/>
      <c r="B7" s="1499" t="s">
        <v>426</v>
      </c>
      <c r="C7" s="144" t="s">
        <v>3557</v>
      </c>
    </row>
    <row r="8" spans="1:3">
      <c r="A8" s="1866"/>
      <c r="B8" s="1499" t="s">
        <v>428</v>
      </c>
      <c r="C8" s="403">
        <v>435316595</v>
      </c>
    </row>
    <row r="9" spans="1:3">
      <c r="A9" s="1866"/>
      <c r="B9" s="1499" t="s">
        <v>429</v>
      </c>
      <c r="C9" s="389">
        <v>67409862961</v>
      </c>
    </row>
    <row r="10" spans="1:3">
      <c r="A10" s="1866"/>
      <c r="B10" s="1499" t="s">
        <v>616</v>
      </c>
      <c r="C10" s="1085" t="s">
        <v>3558</v>
      </c>
    </row>
    <row r="11" spans="1:3">
      <c r="A11" s="1866"/>
      <c r="B11" s="1499" t="s">
        <v>618</v>
      </c>
      <c r="C11" s="1085" t="s">
        <v>261</v>
      </c>
    </row>
    <row r="12" spans="1:3">
      <c r="A12" s="1866"/>
      <c r="B12" s="1499" t="s">
        <v>619</v>
      </c>
      <c r="C12" s="1085" t="s">
        <v>263</v>
      </c>
    </row>
    <row r="13" spans="1:3">
      <c r="A13" s="1866"/>
      <c r="B13" s="1499" t="s">
        <v>620</v>
      </c>
      <c r="C13" s="1085" t="s">
        <v>263</v>
      </c>
    </row>
    <row r="14" spans="1:3">
      <c r="A14" s="1866"/>
      <c r="B14" s="1499" t="s">
        <v>621</v>
      </c>
      <c r="C14" s="1085" t="s">
        <v>261</v>
      </c>
    </row>
    <row r="15" spans="1:3">
      <c r="A15" s="1866"/>
      <c r="B15" s="1499" t="s">
        <v>622</v>
      </c>
      <c r="C15" s="1085" t="s">
        <v>251</v>
      </c>
    </row>
    <row r="16" spans="1:3">
      <c r="A16" s="1866"/>
      <c r="B16" s="1499" t="s">
        <v>623</v>
      </c>
      <c r="C16" s="1085" t="s">
        <v>251</v>
      </c>
    </row>
    <row r="17" spans="1:3" ht="162">
      <c r="A17" s="1866"/>
      <c r="B17" s="1499" t="s">
        <v>624</v>
      </c>
      <c r="C17" s="1085" t="s">
        <v>3559</v>
      </c>
    </row>
    <row r="18" spans="1:3" ht="32.4">
      <c r="A18" s="1866"/>
      <c r="B18" s="1499" t="s">
        <v>270</v>
      </c>
      <c r="C18" s="1085" t="s">
        <v>846</v>
      </c>
    </row>
    <row r="19" spans="1:3">
      <c r="A19" s="1866"/>
      <c r="B19" s="1499" t="s">
        <v>626</v>
      </c>
      <c r="C19" s="1085" t="s">
        <v>251</v>
      </c>
    </row>
    <row r="20" spans="1:3" ht="32.4">
      <c r="A20" s="1866"/>
      <c r="B20" s="1499" t="s">
        <v>627</v>
      </c>
      <c r="C20" s="1085" t="s">
        <v>261</v>
      </c>
    </row>
    <row r="21" spans="1:3">
      <c r="A21" s="1866"/>
      <c r="B21" s="1499" t="s">
        <v>628</v>
      </c>
      <c r="C21" s="1085" t="s">
        <v>251</v>
      </c>
    </row>
    <row r="22" spans="1:3">
      <c r="A22" s="1866"/>
      <c r="B22" s="1499" t="s">
        <v>629</v>
      </c>
      <c r="C22" s="1085" t="s">
        <v>251</v>
      </c>
    </row>
    <row r="23" spans="1:3">
      <c r="A23" s="1866"/>
      <c r="B23" s="1499" t="s">
        <v>630</v>
      </c>
      <c r="C23" s="1085" t="s">
        <v>251</v>
      </c>
    </row>
    <row r="24" spans="1:3">
      <c r="A24" s="1866"/>
      <c r="B24" s="1499" t="s">
        <v>631</v>
      </c>
      <c r="C24" s="1085" t="s">
        <v>251</v>
      </c>
    </row>
    <row r="25" spans="1:3">
      <c r="A25" s="1866"/>
      <c r="B25" s="1499" t="s">
        <v>632</v>
      </c>
      <c r="C25" s="1085" t="s">
        <v>280</v>
      </c>
    </row>
    <row r="26" spans="1:3">
      <c r="A26" s="1866"/>
      <c r="B26" s="1499" t="s">
        <v>633</v>
      </c>
      <c r="C26" s="1085" t="s">
        <v>251</v>
      </c>
    </row>
    <row r="27" spans="1:3">
      <c r="A27" s="1866"/>
      <c r="B27" s="1499" t="s">
        <v>634</v>
      </c>
      <c r="C27" s="1085" t="s">
        <v>283</v>
      </c>
    </row>
    <row r="28" spans="1:3">
      <c r="A28" s="1866"/>
      <c r="B28" s="1499" t="s">
        <v>635</v>
      </c>
      <c r="C28" s="1085" t="s">
        <v>285</v>
      </c>
    </row>
    <row r="29" spans="1:3">
      <c r="A29" s="1866"/>
      <c r="B29" s="1499" t="s">
        <v>636</v>
      </c>
      <c r="C29" s="1085" t="s">
        <v>637</v>
      </c>
    </row>
    <row r="30" spans="1:3" ht="32.4">
      <c r="A30" s="1866"/>
      <c r="B30" s="1499" t="s">
        <v>638</v>
      </c>
      <c r="C30" s="1085" t="s">
        <v>1246</v>
      </c>
    </row>
    <row r="31" spans="1:3" ht="32.4">
      <c r="A31" s="1866"/>
      <c r="B31" s="1499" t="s">
        <v>639</v>
      </c>
      <c r="C31" s="1085" t="s">
        <v>3560</v>
      </c>
    </row>
    <row r="32" spans="1:3" ht="33" thickBot="1">
      <c r="A32" s="1867"/>
      <c r="B32" s="4" t="s">
        <v>641</v>
      </c>
      <c r="C32" s="1121" t="s">
        <v>251</v>
      </c>
    </row>
    <row r="33" spans="1:3">
      <c r="A33" s="2355" t="s">
        <v>642</v>
      </c>
      <c r="B33" s="1664" t="s">
        <v>643</v>
      </c>
      <c r="C33" s="1085" t="s">
        <v>3556</v>
      </c>
    </row>
    <row r="34" spans="1:3">
      <c r="A34" s="1855"/>
      <c r="B34" s="1499" t="s">
        <v>644</v>
      </c>
      <c r="C34" s="1085" t="s">
        <v>3561</v>
      </c>
    </row>
    <row r="35" spans="1:3">
      <c r="A35" s="1855"/>
      <c r="B35" s="1499" t="s">
        <v>646</v>
      </c>
      <c r="C35" s="1085" t="s">
        <v>298</v>
      </c>
    </row>
    <row r="36" spans="1:3">
      <c r="A36" s="1855"/>
      <c r="B36" s="1499" t="s">
        <v>647</v>
      </c>
      <c r="C36" s="1085" t="s">
        <v>251</v>
      </c>
    </row>
    <row r="37" spans="1:3">
      <c r="A37" s="1855"/>
      <c r="B37" s="1499" t="s">
        <v>648</v>
      </c>
      <c r="C37" s="1085" t="s">
        <v>251</v>
      </c>
    </row>
    <row r="38" spans="1:3" ht="16.8" thickBot="1">
      <c r="A38" s="1856"/>
      <c r="B38" s="1117" t="s">
        <v>649</v>
      </c>
      <c r="C38" s="1121" t="s">
        <v>263</v>
      </c>
    </row>
    <row r="39" spans="1:3">
      <c r="A39" s="2355" t="s">
        <v>650</v>
      </c>
      <c r="B39" s="1664" t="s">
        <v>651</v>
      </c>
      <c r="C39" s="1085" t="s">
        <v>261</v>
      </c>
    </row>
    <row r="40" spans="1:3">
      <c r="A40" s="1855"/>
      <c r="B40" s="1499" t="s">
        <v>652</v>
      </c>
      <c r="C40" s="1085" t="s">
        <v>251</v>
      </c>
    </row>
    <row r="41" spans="1:3">
      <c r="A41" s="1855"/>
      <c r="B41" s="1499" t="s">
        <v>653</v>
      </c>
      <c r="C41" s="1085" t="s">
        <v>251</v>
      </c>
    </row>
    <row r="42" spans="1:3">
      <c r="A42" s="1855"/>
      <c r="B42" s="1499" t="s">
        <v>654</v>
      </c>
      <c r="C42" s="1085" t="s">
        <v>251</v>
      </c>
    </row>
    <row r="43" spans="1:3">
      <c r="A43" s="1855"/>
      <c r="B43" s="1499" t="s">
        <v>655</v>
      </c>
      <c r="C43" s="1085" t="s">
        <v>251</v>
      </c>
    </row>
    <row r="44" spans="1:3" ht="16.8" thickBot="1">
      <c r="A44" s="1856"/>
      <c r="B44" s="1614" t="s">
        <v>656</v>
      </c>
      <c r="C44" s="1121" t="s">
        <v>251</v>
      </c>
    </row>
    <row r="45" spans="1:3">
      <c r="A45" s="2355" t="s">
        <v>657</v>
      </c>
      <c r="B45" s="1664" t="s">
        <v>658</v>
      </c>
      <c r="C45" s="1085" t="s">
        <v>263</v>
      </c>
    </row>
    <row r="46" spans="1:3" ht="97.2">
      <c r="A46" s="1855"/>
      <c r="B46" s="1499" t="s">
        <v>659</v>
      </c>
      <c r="C46" s="1085" t="s">
        <v>3562</v>
      </c>
    </row>
    <row r="47" spans="1:3" ht="16.8" thickBot="1">
      <c r="A47" s="1856"/>
      <c r="B47" s="1117" t="s">
        <v>660</v>
      </c>
      <c r="C47" s="1121" t="s">
        <v>2647</v>
      </c>
    </row>
    <row r="48" spans="1:3">
      <c r="A48" s="1855" t="s">
        <v>316</v>
      </c>
      <c r="B48" s="4" t="s">
        <v>661</v>
      </c>
      <c r="C48" s="1085" t="s">
        <v>263</v>
      </c>
    </row>
    <row r="49" spans="1:3">
      <c r="A49" s="1855"/>
      <c r="B49" s="1499" t="s">
        <v>662</v>
      </c>
      <c r="C49" s="1085" t="s">
        <v>3563</v>
      </c>
    </row>
    <row r="50" spans="1:3">
      <c r="A50" s="1855"/>
      <c r="B50" s="1499" t="s">
        <v>664</v>
      </c>
      <c r="C50" s="1085" t="s">
        <v>2002</v>
      </c>
    </row>
    <row r="51" spans="1:3">
      <c r="A51" s="1855"/>
      <c r="B51" s="1499" t="s">
        <v>666</v>
      </c>
      <c r="C51" s="1085" t="s">
        <v>1341</v>
      </c>
    </row>
    <row r="52" spans="1:3">
      <c r="A52" s="1855"/>
      <c r="B52" s="1499" t="s">
        <v>668</v>
      </c>
      <c r="C52" s="1085" t="s">
        <v>3564</v>
      </c>
    </row>
    <row r="53" spans="1:3" ht="48.6">
      <c r="A53" s="1855"/>
      <c r="B53" s="1499" t="s">
        <v>670</v>
      </c>
      <c r="C53" s="1085" t="s">
        <v>3565</v>
      </c>
    </row>
    <row r="54" spans="1:3">
      <c r="A54" s="1855"/>
      <c r="B54" s="1499" t="s">
        <v>672</v>
      </c>
      <c r="C54" s="1085" t="s">
        <v>3566</v>
      </c>
    </row>
    <row r="55" spans="1:3">
      <c r="A55" s="1855"/>
      <c r="B55" s="1499" t="s">
        <v>673</v>
      </c>
      <c r="C55" s="1085" t="s">
        <v>3567</v>
      </c>
    </row>
    <row r="56" spans="1:3">
      <c r="A56" s="1855"/>
      <c r="B56" s="1499" t="s">
        <v>675</v>
      </c>
      <c r="C56" s="1085" t="s">
        <v>251</v>
      </c>
    </row>
    <row r="57" spans="1:3">
      <c r="A57" s="1855"/>
      <c r="B57" s="1499" t="s">
        <v>676</v>
      </c>
      <c r="C57" s="1085" t="s">
        <v>251</v>
      </c>
    </row>
    <row r="58" spans="1:3">
      <c r="A58" s="1855"/>
      <c r="B58" s="1499" t="s">
        <v>677</v>
      </c>
      <c r="C58" s="144" t="s">
        <v>251</v>
      </c>
    </row>
    <row r="59" spans="1:3">
      <c r="A59" s="1855"/>
      <c r="B59" s="1499" t="s">
        <v>678</v>
      </c>
      <c r="C59" s="387" t="s">
        <v>3568</v>
      </c>
    </row>
    <row r="60" spans="1:3">
      <c r="A60" s="1855"/>
      <c r="B60" s="1499" t="s">
        <v>680</v>
      </c>
      <c r="C60" s="1085" t="s">
        <v>3569</v>
      </c>
    </row>
    <row r="61" spans="1:3" ht="64.8">
      <c r="A61" s="1855"/>
      <c r="B61" s="1499" t="s">
        <v>500</v>
      </c>
      <c r="C61" s="13" t="s">
        <v>3570</v>
      </c>
    </row>
    <row r="62" spans="1:3" ht="32.4">
      <c r="A62" s="1855"/>
      <c r="B62" s="1499" t="s">
        <v>684</v>
      </c>
      <c r="C62" s="1085" t="s">
        <v>3571</v>
      </c>
    </row>
    <row r="63" spans="1:3">
      <c r="A63" s="1855"/>
      <c r="B63" s="1499" t="s">
        <v>686</v>
      </c>
      <c r="C63" s="1085" t="s">
        <v>251</v>
      </c>
    </row>
    <row r="64" spans="1:3">
      <c r="A64" s="1855"/>
      <c r="B64" s="1499" t="s">
        <v>687</v>
      </c>
      <c r="C64" s="1085" t="s">
        <v>251</v>
      </c>
    </row>
    <row r="65" spans="1:3">
      <c r="A65" s="1855"/>
      <c r="B65" s="1499" t="s">
        <v>688</v>
      </c>
      <c r="C65" s="1085" t="s">
        <v>261</v>
      </c>
    </row>
    <row r="66" spans="1:3">
      <c r="A66" s="1855"/>
      <c r="B66" s="1499" t="s">
        <v>689</v>
      </c>
      <c r="C66" s="1085" t="s">
        <v>251</v>
      </c>
    </row>
    <row r="67" spans="1:3">
      <c r="A67" s="1855"/>
      <c r="B67" s="1499" t="s">
        <v>690</v>
      </c>
      <c r="C67" s="1085" t="s">
        <v>251</v>
      </c>
    </row>
    <row r="68" spans="1:3" ht="16.8" thickBot="1">
      <c r="A68" s="1856"/>
      <c r="B68" s="1117" t="s">
        <v>691</v>
      </c>
      <c r="C68" s="1121" t="s">
        <v>251</v>
      </c>
    </row>
    <row r="69" spans="1:3">
      <c r="A69" s="2355" t="s">
        <v>693</v>
      </c>
      <c r="B69" s="1664" t="s">
        <v>694</v>
      </c>
      <c r="C69" s="1085" t="s">
        <v>263</v>
      </c>
    </row>
    <row r="70" spans="1:3">
      <c r="A70" s="1855"/>
      <c r="B70" s="1499" t="s">
        <v>695</v>
      </c>
      <c r="C70" s="1085" t="s">
        <v>353</v>
      </c>
    </row>
    <row r="71" spans="1:3">
      <c r="A71" s="1855"/>
      <c r="B71" s="1499" t="s">
        <v>696</v>
      </c>
      <c r="C71" s="1085" t="s">
        <v>251</v>
      </c>
    </row>
    <row r="72" spans="1:3">
      <c r="A72" s="1855"/>
      <c r="B72" s="1499" t="s">
        <v>697</v>
      </c>
      <c r="C72" s="1085" t="s">
        <v>251</v>
      </c>
    </row>
    <row r="73" spans="1:3" ht="48.6">
      <c r="A73" s="1855"/>
      <c r="B73" s="1499" t="s">
        <v>520</v>
      </c>
      <c r="C73" s="1085" t="s">
        <v>521</v>
      </c>
    </row>
    <row r="74" spans="1:3">
      <c r="A74" s="1855"/>
      <c r="B74" s="1499" t="s">
        <v>699</v>
      </c>
      <c r="C74" s="1085" t="s">
        <v>285</v>
      </c>
    </row>
    <row r="75" spans="1:3">
      <c r="A75" s="1855"/>
      <c r="B75" s="1499" t="s">
        <v>700</v>
      </c>
      <c r="C75" s="1085" t="s">
        <v>263</v>
      </c>
    </row>
    <row r="76" spans="1:3">
      <c r="A76" s="1855"/>
      <c r="B76" s="1499" t="s">
        <v>701</v>
      </c>
      <c r="C76" s="1085" t="s">
        <v>361</v>
      </c>
    </row>
    <row r="77" spans="1:3" ht="49.2" thickBot="1">
      <c r="A77" s="1856"/>
      <c r="B77" s="1117" t="s">
        <v>702</v>
      </c>
      <c r="C77" s="561" t="s">
        <v>3572</v>
      </c>
    </row>
    <row r="78" spans="1:3">
      <c r="A78" s="2355" t="s">
        <v>703</v>
      </c>
      <c r="B78" s="1664" t="s">
        <v>704</v>
      </c>
      <c r="C78" s="1586">
        <v>600</v>
      </c>
    </row>
    <row r="79" spans="1:3">
      <c r="A79" s="1855"/>
      <c r="B79" s="1499" t="s">
        <v>706</v>
      </c>
      <c r="C79" s="98" t="s">
        <v>368</v>
      </c>
    </row>
    <row r="80" spans="1:3">
      <c r="A80" s="1855"/>
      <c r="B80" s="1499" t="s">
        <v>708</v>
      </c>
      <c r="C80" s="1085" t="s">
        <v>370</v>
      </c>
    </row>
    <row r="81" spans="1:3" ht="32.4">
      <c r="A81" s="1855"/>
      <c r="B81" s="1499" t="s">
        <v>710</v>
      </c>
      <c r="C81" s="1085" t="s">
        <v>372</v>
      </c>
    </row>
    <row r="82" spans="1:3" ht="64.8">
      <c r="A82" s="1855"/>
      <c r="B82" s="1499" t="s">
        <v>711</v>
      </c>
      <c r="C82" s="1085" t="s">
        <v>3573</v>
      </c>
    </row>
    <row r="83" spans="1:3">
      <c r="A83" s="1855"/>
      <c r="B83" s="1499" t="s">
        <v>713</v>
      </c>
      <c r="C83" s="1085" t="s">
        <v>261</v>
      </c>
    </row>
    <row r="84" spans="1:3">
      <c r="A84" s="1855"/>
      <c r="B84" s="1499" t="s">
        <v>689</v>
      </c>
      <c r="C84" s="1085" t="s">
        <v>251</v>
      </c>
    </row>
    <row r="85" spans="1:3">
      <c r="A85" s="1855"/>
      <c r="B85" s="1499" t="s">
        <v>690</v>
      </c>
      <c r="C85" s="1085" t="s">
        <v>251</v>
      </c>
    </row>
    <row r="86" spans="1:3">
      <c r="A86" s="1855"/>
      <c r="B86" s="1499" t="s">
        <v>714</v>
      </c>
      <c r="C86" s="1085" t="s">
        <v>251</v>
      </c>
    </row>
    <row r="87" spans="1:3">
      <c r="A87" s="1855"/>
      <c r="B87" s="1499" t="s">
        <v>715</v>
      </c>
      <c r="C87" s="1085"/>
    </row>
    <row r="88" spans="1:3">
      <c r="A88" s="1855"/>
      <c r="B88" s="1499" t="s">
        <v>716</v>
      </c>
      <c r="C88" s="1085" t="s">
        <v>261</v>
      </c>
    </row>
    <row r="89" spans="1:3">
      <c r="A89" s="1855"/>
      <c r="B89" s="1499" t="s">
        <v>717</v>
      </c>
      <c r="C89" s="1085" t="s">
        <v>251</v>
      </c>
    </row>
    <row r="90" spans="1:3">
      <c r="A90" s="1855"/>
      <c r="B90" s="1499" t="s">
        <v>718</v>
      </c>
      <c r="C90" s="1085" t="s">
        <v>251</v>
      </c>
    </row>
    <row r="91" spans="1:3">
      <c r="A91" s="1855"/>
      <c r="B91" s="1499" t="s">
        <v>719</v>
      </c>
      <c r="C91" s="1085" t="s">
        <v>251</v>
      </c>
    </row>
    <row r="92" spans="1:3" ht="16.8" thickBot="1">
      <c r="A92" s="1856"/>
      <c r="B92" s="1117" t="s">
        <v>720</v>
      </c>
      <c r="C92" s="1121" t="s">
        <v>251</v>
      </c>
    </row>
    <row r="93" spans="1:3" ht="97.2">
      <c r="A93" s="2355" t="s">
        <v>721</v>
      </c>
      <c r="B93" s="1664" t="s">
        <v>722</v>
      </c>
      <c r="C93" s="1085" t="s">
        <v>3574</v>
      </c>
    </row>
    <row r="94" spans="1:3" ht="32.4">
      <c r="A94" s="1855"/>
      <c r="B94" s="1499" t="s">
        <v>724</v>
      </c>
      <c r="C94" s="1085" t="s">
        <v>549</v>
      </c>
    </row>
    <row r="95" spans="1:3">
      <c r="A95" s="1855"/>
      <c r="B95" s="1499" t="s">
        <v>725</v>
      </c>
      <c r="C95" s="1085" t="s">
        <v>251</v>
      </c>
    </row>
    <row r="96" spans="1:3" ht="32.4">
      <c r="A96" s="1855"/>
      <c r="B96" s="1499" t="s">
        <v>726</v>
      </c>
      <c r="C96" s="1085" t="s">
        <v>251</v>
      </c>
    </row>
    <row r="97" spans="1:3" ht="48.6">
      <c r="A97" s="1855"/>
      <c r="B97" s="1499" t="s">
        <v>727</v>
      </c>
      <c r="C97" s="1085" t="s">
        <v>3575</v>
      </c>
    </row>
    <row r="98" spans="1:3">
      <c r="A98" s="1855"/>
      <c r="B98" s="1499" t="s">
        <v>729</v>
      </c>
      <c r="C98" s="1085" t="s">
        <v>251</v>
      </c>
    </row>
    <row r="99" spans="1:3" ht="113.4">
      <c r="A99" s="1855"/>
      <c r="B99" s="1499" t="s">
        <v>730</v>
      </c>
      <c r="C99" s="1085" t="s">
        <v>3576</v>
      </c>
    </row>
    <row r="100" spans="1:3">
      <c r="A100" s="1855"/>
      <c r="B100" s="1499" t="s">
        <v>881</v>
      </c>
      <c r="C100" s="1085" t="s">
        <v>251</v>
      </c>
    </row>
    <row r="101" spans="1:3">
      <c r="A101" s="1855"/>
      <c r="B101" s="1499" t="s">
        <v>733</v>
      </c>
      <c r="C101" s="1085" t="s">
        <v>251</v>
      </c>
    </row>
    <row r="102" spans="1:3" ht="16.8" thickBot="1">
      <c r="A102" s="1856"/>
      <c r="B102" s="1614" t="s">
        <v>734</v>
      </c>
      <c r="C102" s="1121" t="s">
        <v>251</v>
      </c>
    </row>
    <row r="103" spans="1:3" ht="32.4">
      <c r="A103" s="1858" t="s">
        <v>402</v>
      </c>
      <c r="B103" s="1499" t="s">
        <v>735</v>
      </c>
      <c r="C103" s="344" t="s">
        <v>3577</v>
      </c>
    </row>
    <row r="104" spans="1:3">
      <c r="A104" s="1858"/>
      <c r="B104" s="1499" t="s">
        <v>405</v>
      </c>
      <c r="C104" s="431">
        <v>2.35E-2</v>
      </c>
    </row>
    <row r="105" spans="1:3">
      <c r="A105" s="1858"/>
      <c r="B105" s="1499" t="s">
        <v>565</v>
      </c>
      <c r="C105" s="433">
        <v>3.65</v>
      </c>
    </row>
    <row r="106" spans="1:3">
      <c r="A106" s="1858"/>
      <c r="B106" s="1499" t="s">
        <v>407</v>
      </c>
      <c r="C106" s="105" t="s">
        <v>3578</v>
      </c>
    </row>
    <row r="107" spans="1:3" ht="16.8" thickBot="1">
      <c r="A107" s="1859"/>
      <c r="B107" s="25" t="s">
        <v>568</v>
      </c>
      <c r="C107" s="144" t="s">
        <v>251</v>
      </c>
    </row>
    <row r="108" spans="1:3" s="135" customFormat="1" ht="129.6">
      <c r="A108" s="1825" t="s">
        <v>410</v>
      </c>
      <c r="B108" s="1143" t="s">
        <v>411</v>
      </c>
      <c r="C108" s="1144" t="s">
        <v>3579</v>
      </c>
    </row>
    <row r="109" spans="1:3" s="135" customFormat="1" ht="243.6" thickBot="1">
      <c r="A109" s="1826"/>
      <c r="B109" s="1145" t="s">
        <v>413</v>
      </c>
      <c r="C109" s="1146" t="s">
        <v>3580</v>
      </c>
    </row>
    <row r="110" spans="1:3" ht="16.8" thickBot="1">
      <c r="A110" s="2356" t="s">
        <v>740</v>
      </c>
      <c r="B110" s="2357"/>
      <c r="C110" s="1666" t="s">
        <v>251</v>
      </c>
    </row>
    <row r="111" spans="1:3" ht="235.5" customHeight="1">
      <c r="A111" s="1853" t="s">
        <v>416</v>
      </c>
      <c r="B111" s="1854"/>
      <c r="C111" s="185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zoomScaleSheetLayoutView="85" workbookViewId="0">
      <selection sqref="A1:C1"/>
    </sheetView>
  </sheetViews>
  <sheetFormatPr defaultColWidth="7.09765625" defaultRowHeight="18"/>
  <cols>
    <col min="1" max="1" width="3.59765625" customWidth="1"/>
    <col min="2" max="2" width="47.59765625" customWidth="1"/>
    <col min="3" max="3" width="47.59765625" style="282" customWidth="1"/>
  </cols>
  <sheetData>
    <row r="1" spans="1:3" ht="20.399999999999999" thickBot="1">
      <c r="A1" s="2364" t="s">
        <v>243</v>
      </c>
      <c r="B1" s="2365"/>
      <c r="C1" s="2366"/>
    </row>
    <row r="2" spans="1:3" ht="18.600000000000001" thickBot="1">
      <c r="A2" s="2367" t="s">
        <v>418</v>
      </c>
      <c r="B2" s="2368"/>
      <c r="C2" s="1667">
        <v>45382</v>
      </c>
    </row>
    <row r="3" spans="1:3">
      <c r="A3" s="2361" t="s">
        <v>419</v>
      </c>
      <c r="B3" s="1668" t="s">
        <v>420</v>
      </c>
      <c r="C3" s="1669" t="s">
        <v>3581</v>
      </c>
    </row>
    <row r="4" spans="1:3">
      <c r="A4" s="2362"/>
      <c r="B4" s="1670" t="s">
        <v>422</v>
      </c>
      <c r="C4" s="1671" t="s">
        <v>3582</v>
      </c>
    </row>
    <row r="5" spans="1:3">
      <c r="A5" s="2362"/>
      <c r="B5" s="1670" t="s">
        <v>424</v>
      </c>
      <c r="C5" s="1672" t="s">
        <v>251</v>
      </c>
    </row>
    <row r="6" spans="1:3">
      <c r="A6" s="2362"/>
      <c r="B6" s="1670" t="s">
        <v>252</v>
      </c>
      <c r="C6" s="1671" t="s">
        <v>3583</v>
      </c>
    </row>
    <row r="7" spans="1:3">
      <c r="A7" s="2362"/>
      <c r="B7" s="1670" t="s">
        <v>426</v>
      </c>
      <c r="C7" s="1673">
        <v>44609</v>
      </c>
    </row>
    <row r="8" spans="1:3">
      <c r="A8" s="2362"/>
      <c r="B8" s="1674" t="s">
        <v>428</v>
      </c>
      <c r="C8" s="403">
        <v>3503786</v>
      </c>
    </row>
    <row r="9" spans="1:3">
      <c r="A9" s="2362"/>
      <c r="B9" s="1674" t="s">
        <v>429</v>
      </c>
      <c r="C9" s="389">
        <v>529947685</v>
      </c>
    </row>
    <row r="10" spans="1:3" ht="32.4">
      <c r="A10" s="2362"/>
      <c r="B10" s="1670" t="s">
        <v>430</v>
      </c>
      <c r="C10" s="373" t="s">
        <v>3584</v>
      </c>
    </row>
    <row r="11" spans="1:3">
      <c r="A11" s="2362"/>
      <c r="B11" s="1670" t="s">
        <v>432</v>
      </c>
      <c r="C11" s="1675" t="s">
        <v>261</v>
      </c>
    </row>
    <row r="12" spans="1:3">
      <c r="A12" s="2362"/>
      <c r="B12" s="1670" t="s">
        <v>262</v>
      </c>
      <c r="C12" s="1675" t="s">
        <v>261</v>
      </c>
    </row>
    <row r="13" spans="1:3">
      <c r="A13" s="2362"/>
      <c r="B13" s="1670" t="s">
        <v>434</v>
      </c>
      <c r="C13" s="1675" t="s">
        <v>263</v>
      </c>
    </row>
    <row r="14" spans="1:3">
      <c r="A14" s="2362"/>
      <c r="B14" s="1670" t="s">
        <v>435</v>
      </c>
      <c r="C14" s="1675" t="s">
        <v>261</v>
      </c>
    </row>
    <row r="15" spans="1:3">
      <c r="A15" s="2362"/>
      <c r="B15" s="1670" t="s">
        <v>436</v>
      </c>
      <c r="C15" s="1675" t="s">
        <v>251</v>
      </c>
    </row>
    <row r="16" spans="1:3">
      <c r="A16" s="2362"/>
      <c r="B16" s="1670" t="s">
        <v>437</v>
      </c>
      <c r="C16" s="1675" t="s">
        <v>251</v>
      </c>
    </row>
    <row r="17" spans="1:3" ht="48.6">
      <c r="A17" s="2362"/>
      <c r="B17" s="1670" t="s">
        <v>438</v>
      </c>
      <c r="C17" s="1675" t="s">
        <v>3585</v>
      </c>
    </row>
    <row r="18" spans="1:3" ht="32.4">
      <c r="A18" s="2362"/>
      <c r="B18" s="1670" t="s">
        <v>270</v>
      </c>
      <c r="C18" s="1675" t="s">
        <v>846</v>
      </c>
    </row>
    <row r="19" spans="1:3">
      <c r="A19" s="2362"/>
      <c r="B19" s="1670" t="s">
        <v>440</v>
      </c>
      <c r="C19" s="1675" t="s">
        <v>251</v>
      </c>
    </row>
    <row r="20" spans="1:3" ht="32.4">
      <c r="A20" s="2362"/>
      <c r="B20" s="1670" t="s">
        <v>273</v>
      </c>
      <c r="C20" s="1675" t="s">
        <v>261</v>
      </c>
    </row>
    <row r="21" spans="1:3" ht="48.6">
      <c r="A21" s="2362"/>
      <c r="B21" s="1670" t="s">
        <v>274</v>
      </c>
      <c r="C21" s="1672" t="s">
        <v>3586</v>
      </c>
    </row>
    <row r="22" spans="1:3">
      <c r="A22" s="2362"/>
      <c r="B22" s="1670" t="s">
        <v>443</v>
      </c>
      <c r="C22" s="1672" t="s">
        <v>3587</v>
      </c>
    </row>
    <row r="23" spans="1:3">
      <c r="A23" s="2362"/>
      <c r="B23" s="1670" t="s">
        <v>444</v>
      </c>
      <c r="C23" s="1675" t="s">
        <v>414</v>
      </c>
    </row>
    <row r="24" spans="1:3">
      <c r="A24" s="2362"/>
      <c r="B24" s="1670" t="s">
        <v>446</v>
      </c>
      <c r="C24" s="1675" t="s">
        <v>414</v>
      </c>
    </row>
    <row r="25" spans="1:3">
      <c r="A25" s="2362"/>
      <c r="B25" s="1670" t="s">
        <v>447</v>
      </c>
      <c r="C25" s="1675" t="s">
        <v>3588</v>
      </c>
    </row>
    <row r="26" spans="1:3">
      <c r="A26" s="2362"/>
      <c r="B26" s="1670" t="s">
        <v>448</v>
      </c>
      <c r="C26" s="1675" t="s">
        <v>414</v>
      </c>
    </row>
    <row r="27" spans="1:3">
      <c r="A27" s="2362"/>
      <c r="B27" s="1670" t="s">
        <v>449</v>
      </c>
      <c r="C27" s="1675" t="s">
        <v>3589</v>
      </c>
    </row>
    <row r="28" spans="1:3" ht="48.6">
      <c r="A28" s="2362"/>
      <c r="B28" s="1670" t="s">
        <v>450</v>
      </c>
      <c r="C28" s="1675" t="s">
        <v>3590</v>
      </c>
    </row>
    <row r="29" spans="1:3" ht="81">
      <c r="A29" s="2362"/>
      <c r="B29" s="1670" t="s">
        <v>286</v>
      </c>
      <c r="C29" s="1675" t="s">
        <v>3591</v>
      </c>
    </row>
    <row r="30" spans="1:3" ht="81">
      <c r="A30" s="2362"/>
      <c r="B30" s="1670" t="s">
        <v>453</v>
      </c>
      <c r="C30" s="1675" t="s">
        <v>3592</v>
      </c>
    </row>
    <row r="31" spans="1:3" ht="81">
      <c r="A31" s="2362"/>
      <c r="B31" s="1670" t="s">
        <v>455</v>
      </c>
      <c r="C31" s="1675" t="s">
        <v>3593</v>
      </c>
    </row>
    <row r="32" spans="1:3" ht="33" thickBot="1">
      <c r="A32" s="2363"/>
      <c r="B32" s="1676" t="s">
        <v>292</v>
      </c>
      <c r="C32" s="1677" t="s">
        <v>414</v>
      </c>
    </row>
    <row r="33" spans="1:3" ht="48.6">
      <c r="A33" s="2369" t="s">
        <v>458</v>
      </c>
      <c r="B33" s="1668" t="s">
        <v>459</v>
      </c>
      <c r="C33" s="1678" t="s">
        <v>3594</v>
      </c>
    </row>
    <row r="34" spans="1:3">
      <c r="A34" s="2370"/>
      <c r="B34" s="1670" t="s">
        <v>460</v>
      </c>
      <c r="C34" s="1675" t="s">
        <v>3595</v>
      </c>
    </row>
    <row r="35" spans="1:3">
      <c r="A35" s="2370"/>
      <c r="B35" s="1670" t="s">
        <v>297</v>
      </c>
      <c r="C35" s="1675" t="s">
        <v>3587</v>
      </c>
    </row>
    <row r="36" spans="1:3">
      <c r="A36" s="2370"/>
      <c r="B36" s="1670" t="s">
        <v>463</v>
      </c>
      <c r="C36" s="1675" t="s">
        <v>414</v>
      </c>
    </row>
    <row r="37" spans="1:3">
      <c r="A37" s="2370"/>
      <c r="B37" s="1670" t="s">
        <v>464</v>
      </c>
      <c r="C37" s="1675" t="s">
        <v>251</v>
      </c>
    </row>
    <row r="38" spans="1:3" ht="18.600000000000001" thickBot="1">
      <c r="A38" s="2371"/>
      <c r="B38" s="1676" t="s">
        <v>465</v>
      </c>
      <c r="C38" s="1679" t="s">
        <v>263</v>
      </c>
    </row>
    <row r="39" spans="1:3">
      <c r="A39" s="2369" t="s">
        <v>466</v>
      </c>
      <c r="B39" s="1668" t="s">
        <v>467</v>
      </c>
      <c r="C39" s="1678" t="s">
        <v>263</v>
      </c>
    </row>
    <row r="40" spans="1:3">
      <c r="A40" s="2370"/>
      <c r="B40" s="1670" t="s">
        <v>468</v>
      </c>
      <c r="C40" s="1672" t="s">
        <v>3596</v>
      </c>
    </row>
    <row r="41" spans="1:3" ht="32.4">
      <c r="A41" s="2370"/>
      <c r="B41" s="1670" t="s">
        <v>469</v>
      </c>
      <c r="C41" s="1672" t="s">
        <v>3597</v>
      </c>
    </row>
    <row r="42" spans="1:3">
      <c r="A42" s="2370"/>
      <c r="B42" s="1670" t="s">
        <v>470</v>
      </c>
      <c r="C42" s="1675" t="s">
        <v>333</v>
      </c>
    </row>
    <row r="43" spans="1:3">
      <c r="A43" s="2370"/>
      <c r="B43" s="1670" t="s">
        <v>471</v>
      </c>
      <c r="C43" s="1672" t="s">
        <v>3598</v>
      </c>
    </row>
    <row r="44" spans="1:3" ht="18.600000000000001" thickBot="1">
      <c r="A44" s="2371"/>
      <c r="B44" s="1676" t="s">
        <v>472</v>
      </c>
      <c r="C44" s="1679" t="s">
        <v>3598</v>
      </c>
    </row>
    <row r="45" spans="1:3">
      <c r="A45" s="2361" t="s">
        <v>473</v>
      </c>
      <c r="B45" s="1668" t="s">
        <v>474</v>
      </c>
      <c r="C45" s="1678" t="s">
        <v>261</v>
      </c>
    </row>
    <row r="46" spans="1:3">
      <c r="A46" s="2362"/>
      <c r="B46" s="1670" t="s">
        <v>475</v>
      </c>
      <c r="C46" s="1675" t="s">
        <v>251</v>
      </c>
    </row>
    <row r="47" spans="1:3" ht="18.600000000000001" thickBot="1">
      <c r="A47" s="2363"/>
      <c r="B47" s="1676" t="s">
        <v>477</v>
      </c>
      <c r="C47" s="1679" t="s">
        <v>251</v>
      </c>
    </row>
    <row r="48" spans="1:3">
      <c r="A48" s="2361" t="s">
        <v>479</v>
      </c>
      <c r="B48" s="1668" t="s">
        <v>480</v>
      </c>
      <c r="C48" s="1678" t="s">
        <v>263</v>
      </c>
    </row>
    <row r="49" spans="1:3">
      <c r="A49" s="2362"/>
      <c r="B49" s="1670" t="s">
        <v>481</v>
      </c>
      <c r="C49" s="1675" t="s">
        <v>3599</v>
      </c>
    </row>
    <row r="50" spans="1:3">
      <c r="A50" s="2362"/>
      <c r="B50" s="1670" t="s">
        <v>483</v>
      </c>
      <c r="C50" s="1675" t="s">
        <v>3600</v>
      </c>
    </row>
    <row r="51" spans="1:3">
      <c r="A51" s="2362"/>
      <c r="B51" s="1670" t="s">
        <v>485</v>
      </c>
      <c r="C51" s="1675" t="s">
        <v>3601</v>
      </c>
    </row>
    <row r="52" spans="1:3" ht="32.4">
      <c r="A52" s="2362"/>
      <c r="B52" s="1670" t="s">
        <v>487</v>
      </c>
      <c r="C52" s="1675" t="s">
        <v>3602</v>
      </c>
    </row>
    <row r="53" spans="1:3" ht="97.2">
      <c r="A53" s="2362"/>
      <c r="B53" s="1670" t="s">
        <v>326</v>
      </c>
      <c r="C53" s="1675" t="s">
        <v>3603</v>
      </c>
    </row>
    <row r="54" spans="1:3">
      <c r="A54" s="2362"/>
      <c r="B54" s="1670" t="s">
        <v>491</v>
      </c>
      <c r="C54" s="1675" t="s">
        <v>3604</v>
      </c>
    </row>
    <row r="55" spans="1:3">
      <c r="A55" s="2362"/>
      <c r="B55" s="1670" t="s">
        <v>493</v>
      </c>
      <c r="C55" s="1680" t="s">
        <v>3605</v>
      </c>
    </row>
    <row r="56" spans="1:3">
      <c r="A56" s="2362"/>
      <c r="B56" s="1670" t="s">
        <v>495</v>
      </c>
      <c r="C56" s="1675" t="s">
        <v>756</v>
      </c>
    </row>
    <row r="57" spans="1:3">
      <c r="A57" s="2362"/>
      <c r="B57" s="1670" t="s">
        <v>496</v>
      </c>
      <c r="C57" s="1675" t="s">
        <v>3606</v>
      </c>
    </row>
    <row r="58" spans="1:3">
      <c r="A58" s="2362"/>
      <c r="B58" s="1670" t="s">
        <v>497</v>
      </c>
      <c r="C58" s="1681" t="s">
        <v>251</v>
      </c>
    </row>
    <row r="59" spans="1:3">
      <c r="A59" s="2362"/>
      <c r="B59" s="1674" t="s">
        <v>498</v>
      </c>
      <c r="C59" s="381" t="s">
        <v>3607</v>
      </c>
    </row>
    <row r="60" spans="1:3" ht="32.4">
      <c r="A60" s="2362"/>
      <c r="B60" s="1670" t="s">
        <v>499</v>
      </c>
      <c r="C60" s="157" t="s">
        <v>3608</v>
      </c>
    </row>
    <row r="61" spans="1:3">
      <c r="A61" s="2362"/>
      <c r="B61" s="1670" t="s">
        <v>500</v>
      </c>
      <c r="C61" s="1682" t="s">
        <v>251</v>
      </c>
    </row>
    <row r="62" spans="1:3">
      <c r="A62" s="2362"/>
      <c r="B62" s="1670" t="s">
        <v>502</v>
      </c>
      <c r="C62" s="1682" t="s">
        <v>251</v>
      </c>
    </row>
    <row r="63" spans="1:3">
      <c r="A63" s="2362"/>
      <c r="B63" s="1670" t="s">
        <v>504</v>
      </c>
      <c r="C63" s="1682" t="s">
        <v>251</v>
      </c>
    </row>
    <row r="64" spans="1:3">
      <c r="A64" s="2362"/>
      <c r="B64" s="1670" t="s">
        <v>506</v>
      </c>
      <c r="C64" s="1682" t="s">
        <v>251</v>
      </c>
    </row>
    <row r="65" spans="1:3">
      <c r="A65" s="2362"/>
      <c r="B65" s="1670" t="s">
        <v>508</v>
      </c>
      <c r="C65" s="1682" t="s">
        <v>263</v>
      </c>
    </row>
    <row r="66" spans="1:3" ht="32.4">
      <c r="A66" s="2362"/>
      <c r="B66" s="1670" t="s">
        <v>347</v>
      </c>
      <c r="C66" s="1682" t="s">
        <v>3609</v>
      </c>
    </row>
    <row r="67" spans="1:3">
      <c r="A67" s="2362"/>
      <c r="B67" s="1670" t="s">
        <v>511</v>
      </c>
      <c r="C67" s="1682" t="s">
        <v>251</v>
      </c>
    </row>
    <row r="68" spans="1:3" ht="18.600000000000001" thickBot="1">
      <c r="A68" s="2363"/>
      <c r="B68" s="1676" t="s">
        <v>513</v>
      </c>
      <c r="C68" s="1682" t="s">
        <v>251</v>
      </c>
    </row>
    <row r="69" spans="1:3">
      <c r="A69" s="2369" t="s">
        <v>515</v>
      </c>
      <c r="B69" s="1668" t="s">
        <v>516</v>
      </c>
      <c r="C69" s="1678" t="s">
        <v>263</v>
      </c>
    </row>
    <row r="70" spans="1:3">
      <c r="A70" s="2370"/>
      <c r="B70" s="1670" t="s">
        <v>517</v>
      </c>
      <c r="C70" s="1675" t="s">
        <v>3610</v>
      </c>
    </row>
    <row r="71" spans="1:3">
      <c r="A71" s="2370"/>
      <c r="B71" s="1670" t="s">
        <v>518</v>
      </c>
      <c r="C71" s="1675" t="s">
        <v>251</v>
      </c>
    </row>
    <row r="72" spans="1:3">
      <c r="A72" s="2370"/>
      <c r="B72" s="1670" t="s">
        <v>519</v>
      </c>
      <c r="C72" s="1675" t="s">
        <v>251</v>
      </c>
    </row>
    <row r="73" spans="1:3" ht="145.80000000000001">
      <c r="A73" s="2370"/>
      <c r="B73" s="1670" t="s">
        <v>520</v>
      </c>
      <c r="C73" s="1675" t="s">
        <v>3611</v>
      </c>
    </row>
    <row r="74" spans="1:3" ht="48.6">
      <c r="A74" s="2370"/>
      <c r="B74" s="1670" t="s">
        <v>522</v>
      </c>
      <c r="C74" s="1675" t="s">
        <v>3590</v>
      </c>
    </row>
    <row r="75" spans="1:3">
      <c r="A75" s="2370"/>
      <c r="B75" s="1670" t="s">
        <v>523</v>
      </c>
      <c r="C75" s="1675" t="s">
        <v>263</v>
      </c>
    </row>
    <row r="76" spans="1:3">
      <c r="A76" s="2370"/>
      <c r="B76" s="1670" t="s">
        <v>524</v>
      </c>
      <c r="C76" s="1675" t="s">
        <v>361</v>
      </c>
    </row>
    <row r="77" spans="1:3" ht="33" thickBot="1">
      <c r="A77" s="2371"/>
      <c r="B77" s="1676" t="s">
        <v>525</v>
      </c>
      <c r="C77" s="1681" t="s">
        <v>3612</v>
      </c>
    </row>
    <row r="78" spans="1:3">
      <c r="A78" s="2361" t="s">
        <v>527</v>
      </c>
      <c r="B78" s="1683" t="s">
        <v>528</v>
      </c>
      <c r="C78" s="1684" t="s">
        <v>3613</v>
      </c>
    </row>
    <row r="79" spans="1:3">
      <c r="A79" s="2362"/>
      <c r="B79" s="1674" t="s">
        <v>530</v>
      </c>
      <c r="C79" s="378" t="s">
        <v>2746</v>
      </c>
    </row>
    <row r="80" spans="1:3" ht="64.8">
      <c r="A80" s="2362"/>
      <c r="B80" s="1670" t="s">
        <v>531</v>
      </c>
      <c r="C80" s="157" t="s">
        <v>3614</v>
      </c>
    </row>
    <row r="81" spans="1:3" ht="32.4">
      <c r="A81" s="2362"/>
      <c r="B81" s="1670" t="s">
        <v>533</v>
      </c>
      <c r="C81" s="1675" t="s">
        <v>3615</v>
      </c>
    </row>
    <row r="82" spans="1:3" ht="48.6">
      <c r="A82" s="2362"/>
      <c r="B82" s="1670" t="s">
        <v>535</v>
      </c>
      <c r="C82" s="1675" t="s">
        <v>3616</v>
      </c>
    </row>
    <row r="83" spans="1:3">
      <c r="A83" s="2362"/>
      <c r="B83" s="1670" t="s">
        <v>537</v>
      </c>
      <c r="C83" s="1675" t="s">
        <v>261</v>
      </c>
    </row>
    <row r="84" spans="1:3">
      <c r="A84" s="2362"/>
      <c r="B84" s="1670" t="s">
        <v>509</v>
      </c>
      <c r="C84" s="1675" t="s">
        <v>251</v>
      </c>
    </row>
    <row r="85" spans="1:3">
      <c r="A85" s="2362"/>
      <c r="B85" s="1670" t="s">
        <v>511</v>
      </c>
      <c r="C85" s="1675" t="s">
        <v>251</v>
      </c>
    </row>
    <row r="86" spans="1:3">
      <c r="A86" s="2362"/>
      <c r="B86" s="1670" t="s">
        <v>538</v>
      </c>
      <c r="C86" s="1675" t="s">
        <v>251</v>
      </c>
    </row>
    <row r="87" spans="1:3">
      <c r="A87" s="2362"/>
      <c r="B87" s="1670" t="s">
        <v>539</v>
      </c>
      <c r="C87" s="1685"/>
    </row>
    <row r="88" spans="1:3">
      <c r="A88" s="2362"/>
      <c r="B88" s="1670" t="s">
        <v>540</v>
      </c>
      <c r="C88" s="1675" t="s">
        <v>261</v>
      </c>
    </row>
    <row r="89" spans="1:3">
      <c r="A89" s="2362"/>
      <c r="B89" s="1670" t="s">
        <v>541</v>
      </c>
      <c r="C89" s="1675" t="s">
        <v>251</v>
      </c>
    </row>
    <row r="90" spans="1:3">
      <c r="A90" s="2362"/>
      <c r="B90" s="1670" t="s">
        <v>542</v>
      </c>
      <c r="C90" s="1675" t="s">
        <v>251</v>
      </c>
    </row>
    <row r="91" spans="1:3">
      <c r="A91" s="2362"/>
      <c r="B91" s="1670" t="s">
        <v>543</v>
      </c>
      <c r="C91" s="1675" t="s">
        <v>251</v>
      </c>
    </row>
    <row r="92" spans="1:3" ht="18.600000000000001" thickBot="1">
      <c r="A92" s="2362"/>
      <c r="B92" s="1686" t="s">
        <v>544</v>
      </c>
      <c r="C92" s="1679" t="s">
        <v>251</v>
      </c>
    </row>
    <row r="93" spans="1:3" ht="48.6">
      <c r="A93" s="2369" t="s">
        <v>545</v>
      </c>
      <c r="B93" s="1668" t="s">
        <v>546</v>
      </c>
      <c r="C93" s="1678" t="s">
        <v>3617</v>
      </c>
    </row>
    <row r="94" spans="1:3" ht="32.4">
      <c r="A94" s="2370"/>
      <c r="B94" s="1670" t="s">
        <v>548</v>
      </c>
      <c r="C94" s="1675" t="s">
        <v>549</v>
      </c>
    </row>
    <row r="95" spans="1:3" ht="113.4">
      <c r="A95" s="2370"/>
      <c r="B95" s="1686" t="s">
        <v>391</v>
      </c>
      <c r="C95" s="1672" t="s">
        <v>3618</v>
      </c>
    </row>
    <row r="96" spans="1:3" ht="97.2">
      <c r="A96" s="2370"/>
      <c r="B96" s="1687" t="s">
        <v>392</v>
      </c>
      <c r="C96" s="1688" t="s">
        <v>3619</v>
      </c>
    </row>
    <row r="97" spans="1:3" ht="32.4">
      <c r="A97" s="2370"/>
      <c r="B97" s="156" t="s">
        <v>393</v>
      </c>
      <c r="C97" s="157" t="s">
        <v>3620</v>
      </c>
    </row>
    <row r="98" spans="1:3" ht="48.6">
      <c r="A98" s="2370"/>
      <c r="B98" s="1670" t="s">
        <v>555</v>
      </c>
      <c r="C98" s="1675" t="s">
        <v>3621</v>
      </c>
    </row>
    <row r="99" spans="1:3" ht="32.4">
      <c r="A99" s="2370"/>
      <c r="B99" s="1689" t="s">
        <v>557</v>
      </c>
      <c r="C99" s="1675" t="s">
        <v>251</v>
      </c>
    </row>
    <row r="100" spans="1:3">
      <c r="A100" s="2370"/>
      <c r="B100" s="1689" t="s">
        <v>558</v>
      </c>
      <c r="C100" s="1675" t="s">
        <v>251</v>
      </c>
    </row>
    <row r="101" spans="1:3">
      <c r="A101" s="2370"/>
      <c r="B101" s="1689" t="s">
        <v>559</v>
      </c>
      <c r="C101" s="1675" t="s">
        <v>251</v>
      </c>
    </row>
    <row r="102" spans="1:3" ht="18.600000000000001" thickBot="1">
      <c r="A102" s="2371"/>
      <c r="B102" s="1690" t="s">
        <v>560</v>
      </c>
      <c r="C102" s="1681" t="s">
        <v>251</v>
      </c>
    </row>
    <row r="103" spans="1:3">
      <c r="A103" s="2361" t="s">
        <v>561</v>
      </c>
      <c r="B103" s="1691" t="s">
        <v>562</v>
      </c>
      <c r="C103" s="1692" t="s">
        <v>251</v>
      </c>
    </row>
    <row r="104" spans="1:3">
      <c r="A104" s="2362"/>
      <c r="B104" s="1693" t="s">
        <v>564</v>
      </c>
      <c r="C104" s="434">
        <v>71.95</v>
      </c>
    </row>
    <row r="105" spans="1:3">
      <c r="A105" s="2362"/>
      <c r="B105" s="1693" t="s">
        <v>565</v>
      </c>
      <c r="C105" s="389">
        <v>10883</v>
      </c>
    </row>
    <row r="106" spans="1:3">
      <c r="A106" s="2362"/>
      <c r="B106" s="1693" t="s">
        <v>2419</v>
      </c>
      <c r="C106" s="435" t="s">
        <v>3622</v>
      </c>
    </row>
    <row r="107" spans="1:3" ht="18.600000000000001" thickBot="1">
      <c r="A107" s="2363"/>
      <c r="B107" s="1690" t="s">
        <v>951</v>
      </c>
      <c r="C107" s="1694" t="s">
        <v>251</v>
      </c>
    </row>
    <row r="108" spans="1:3" s="135" customFormat="1">
      <c r="A108" s="1825" t="s">
        <v>410</v>
      </c>
      <c r="B108" s="1143" t="s">
        <v>411</v>
      </c>
      <c r="C108" s="1144" t="s">
        <v>251</v>
      </c>
    </row>
    <row r="109" spans="1:3" s="135" customFormat="1" ht="99" customHeight="1" thickBot="1">
      <c r="A109" s="1826"/>
      <c r="B109" s="1145" t="s">
        <v>413</v>
      </c>
      <c r="C109" s="1146" t="s">
        <v>3623</v>
      </c>
    </row>
    <row r="110" spans="1:3" ht="18.600000000000001" thickBot="1">
      <c r="A110" s="2372" t="s">
        <v>570</v>
      </c>
      <c r="B110" s="2373"/>
      <c r="C110" s="1695" t="s">
        <v>251</v>
      </c>
    </row>
    <row r="111" spans="1:3" ht="216.7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scale="79" fitToHeight="0" orientation="portrait" r:id="rId1"/>
  <rowBreaks count="1" manualBreakCount="1">
    <brk id="32" max="2"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74" t="s">
        <v>607</v>
      </c>
      <c r="B1" s="2374"/>
      <c r="C1" s="2374"/>
    </row>
    <row r="2" spans="1:3" ht="16.8" thickBot="1">
      <c r="A2" s="2358" t="s">
        <v>608</v>
      </c>
      <c r="B2" s="2359"/>
      <c r="C2" s="1667">
        <v>45382</v>
      </c>
    </row>
    <row r="3" spans="1:3">
      <c r="A3" s="2360" t="s">
        <v>609</v>
      </c>
      <c r="B3" s="1664" t="s">
        <v>610</v>
      </c>
      <c r="C3" s="1665" t="s">
        <v>3624</v>
      </c>
    </row>
    <row r="4" spans="1:3">
      <c r="A4" s="1866"/>
      <c r="B4" s="1499" t="s">
        <v>612</v>
      </c>
      <c r="C4" s="223" t="s">
        <v>3625</v>
      </c>
    </row>
    <row r="5" spans="1:3">
      <c r="A5" s="1866"/>
      <c r="B5" s="1499" t="s">
        <v>424</v>
      </c>
      <c r="C5" s="223" t="s">
        <v>251</v>
      </c>
    </row>
    <row r="6" spans="1:3">
      <c r="A6" s="1866"/>
      <c r="B6" s="1499" t="s">
        <v>252</v>
      </c>
      <c r="C6" s="223" t="s">
        <v>3626</v>
      </c>
    </row>
    <row r="7" spans="1:3">
      <c r="A7" s="1866"/>
      <c r="B7" s="1499" t="s">
        <v>426</v>
      </c>
      <c r="C7" s="374">
        <v>45114</v>
      </c>
    </row>
    <row r="8" spans="1:3">
      <c r="A8" s="1866"/>
      <c r="B8" s="1499" t="s">
        <v>428</v>
      </c>
      <c r="C8" s="403">
        <v>27301</v>
      </c>
    </row>
    <row r="9" spans="1:3">
      <c r="A9" s="1866"/>
      <c r="B9" s="1499" t="s">
        <v>429</v>
      </c>
      <c r="C9" s="389">
        <v>4129300</v>
      </c>
    </row>
    <row r="10" spans="1:3" ht="32.4">
      <c r="A10" s="1866"/>
      <c r="B10" s="1499" t="s">
        <v>616</v>
      </c>
      <c r="C10" s="223" t="s">
        <v>3584</v>
      </c>
    </row>
    <row r="11" spans="1:3">
      <c r="A11" s="1866"/>
      <c r="B11" s="1499" t="s">
        <v>618</v>
      </c>
      <c r="C11" s="223" t="s">
        <v>261</v>
      </c>
    </row>
    <row r="12" spans="1:3">
      <c r="A12" s="1866"/>
      <c r="B12" s="1499" t="s">
        <v>619</v>
      </c>
      <c r="C12" s="223" t="s">
        <v>261</v>
      </c>
    </row>
    <row r="13" spans="1:3">
      <c r="A13" s="1866"/>
      <c r="B13" s="1499" t="s">
        <v>620</v>
      </c>
      <c r="C13" s="223" t="s">
        <v>1155</v>
      </c>
    </row>
    <row r="14" spans="1:3">
      <c r="A14" s="1866"/>
      <c r="B14" s="1499" t="s">
        <v>621</v>
      </c>
      <c r="C14" s="223" t="s">
        <v>261</v>
      </c>
    </row>
    <row r="15" spans="1:3">
      <c r="A15" s="1866"/>
      <c r="B15" s="1499" t="s">
        <v>622</v>
      </c>
      <c r="C15" s="223" t="s">
        <v>251</v>
      </c>
    </row>
    <row r="16" spans="1:3">
      <c r="A16" s="1866"/>
      <c r="B16" s="1499" t="s">
        <v>623</v>
      </c>
      <c r="C16" s="223" t="s">
        <v>251</v>
      </c>
    </row>
    <row r="17" spans="1:3" ht="48.6">
      <c r="A17" s="1866"/>
      <c r="B17" s="1499" t="s">
        <v>624</v>
      </c>
      <c r="C17" s="223" t="s">
        <v>3585</v>
      </c>
    </row>
    <row r="18" spans="1:3" ht="32.4">
      <c r="A18" s="1866"/>
      <c r="B18" s="1499" t="s">
        <v>270</v>
      </c>
      <c r="C18" s="223" t="s">
        <v>846</v>
      </c>
    </row>
    <row r="19" spans="1:3">
      <c r="A19" s="1866"/>
      <c r="B19" s="1499" t="s">
        <v>626</v>
      </c>
      <c r="C19" s="223" t="s">
        <v>251</v>
      </c>
    </row>
    <row r="20" spans="1:3" ht="32.4">
      <c r="A20" s="1866"/>
      <c r="B20" s="1499" t="s">
        <v>627</v>
      </c>
      <c r="C20" s="223" t="s">
        <v>261</v>
      </c>
    </row>
    <row r="21" spans="1:3" ht="48.6">
      <c r="A21" s="1866"/>
      <c r="B21" s="1499" t="s">
        <v>628</v>
      </c>
      <c r="C21" s="223" t="s">
        <v>3627</v>
      </c>
    </row>
    <row r="22" spans="1:3">
      <c r="A22" s="1866"/>
      <c r="B22" s="1499" t="s">
        <v>629</v>
      </c>
      <c r="C22" s="223" t="s">
        <v>3628</v>
      </c>
    </row>
    <row r="23" spans="1:3">
      <c r="A23" s="1866"/>
      <c r="B23" s="1499" t="s">
        <v>630</v>
      </c>
      <c r="C23" s="223" t="s">
        <v>251</v>
      </c>
    </row>
    <row r="24" spans="1:3">
      <c r="A24" s="1866"/>
      <c r="B24" s="1499" t="s">
        <v>631</v>
      </c>
      <c r="C24" s="223" t="s">
        <v>251</v>
      </c>
    </row>
    <row r="25" spans="1:3">
      <c r="A25" s="1866"/>
      <c r="B25" s="1499" t="s">
        <v>632</v>
      </c>
      <c r="C25" s="223" t="s">
        <v>3629</v>
      </c>
    </row>
    <row r="26" spans="1:3">
      <c r="A26" s="1866"/>
      <c r="B26" s="1499" t="s">
        <v>633</v>
      </c>
      <c r="C26" s="223" t="s">
        <v>251</v>
      </c>
    </row>
    <row r="27" spans="1:3">
      <c r="A27" s="1866"/>
      <c r="B27" s="1499" t="s">
        <v>634</v>
      </c>
      <c r="C27" s="223" t="s">
        <v>3589</v>
      </c>
    </row>
    <row r="28" spans="1:3" ht="48.6">
      <c r="A28" s="1866"/>
      <c r="B28" s="1499" t="s">
        <v>635</v>
      </c>
      <c r="C28" s="223" t="s">
        <v>3590</v>
      </c>
    </row>
    <row r="29" spans="1:3" ht="81">
      <c r="A29" s="1866"/>
      <c r="B29" s="1499" t="s">
        <v>636</v>
      </c>
      <c r="C29" s="223" t="s">
        <v>3591</v>
      </c>
    </row>
    <row r="30" spans="1:3" ht="81">
      <c r="A30" s="1866"/>
      <c r="B30" s="1499" t="s">
        <v>638</v>
      </c>
      <c r="C30" s="223" t="s">
        <v>3592</v>
      </c>
    </row>
    <row r="31" spans="1:3" ht="81">
      <c r="A31" s="1866"/>
      <c r="B31" s="1499" t="s">
        <v>639</v>
      </c>
      <c r="C31" s="223" t="s">
        <v>3593</v>
      </c>
    </row>
    <row r="32" spans="1:3" ht="33" thickBot="1">
      <c r="A32" s="1867"/>
      <c r="B32" s="4" t="s">
        <v>641</v>
      </c>
      <c r="C32" s="1121" t="s">
        <v>414</v>
      </c>
    </row>
    <row r="33" spans="1:3" ht="48.6">
      <c r="A33" s="2355" t="s">
        <v>642</v>
      </c>
      <c r="B33" s="1664" t="s">
        <v>643</v>
      </c>
      <c r="C33" s="223" t="s">
        <v>3630</v>
      </c>
    </row>
    <row r="34" spans="1:3">
      <c r="A34" s="1855"/>
      <c r="B34" s="1499" t="s">
        <v>644</v>
      </c>
      <c r="C34" s="223" t="s">
        <v>3631</v>
      </c>
    </row>
    <row r="35" spans="1:3">
      <c r="A35" s="1855"/>
      <c r="B35" s="1499" t="s">
        <v>646</v>
      </c>
      <c r="C35" s="223" t="s">
        <v>3632</v>
      </c>
    </row>
    <row r="36" spans="1:3">
      <c r="A36" s="1855"/>
      <c r="B36" s="1499" t="s">
        <v>647</v>
      </c>
      <c r="C36" s="223" t="s">
        <v>251</v>
      </c>
    </row>
    <row r="37" spans="1:3">
      <c r="A37" s="1855"/>
      <c r="B37" s="1499" t="s">
        <v>648</v>
      </c>
      <c r="C37" s="223" t="s">
        <v>251</v>
      </c>
    </row>
    <row r="38" spans="1:3" ht="16.8" thickBot="1">
      <c r="A38" s="1856"/>
      <c r="B38" s="1117" t="s">
        <v>649</v>
      </c>
      <c r="C38" s="1121" t="s">
        <v>263</v>
      </c>
    </row>
    <row r="39" spans="1:3">
      <c r="A39" s="2355" t="s">
        <v>650</v>
      </c>
      <c r="B39" s="1664" t="s">
        <v>651</v>
      </c>
      <c r="C39" s="223" t="s">
        <v>1155</v>
      </c>
    </row>
    <row r="40" spans="1:3">
      <c r="A40" s="1855"/>
      <c r="B40" s="1499" t="s">
        <v>652</v>
      </c>
      <c r="C40" s="223" t="s">
        <v>3633</v>
      </c>
    </row>
    <row r="41" spans="1:3" ht="32.4">
      <c r="A41" s="1855"/>
      <c r="B41" s="1499" t="s">
        <v>653</v>
      </c>
      <c r="C41" s="223" t="s">
        <v>3634</v>
      </c>
    </row>
    <row r="42" spans="1:3">
      <c r="A42" s="1855"/>
      <c r="B42" s="1499" t="s">
        <v>654</v>
      </c>
      <c r="C42" s="223" t="s">
        <v>2240</v>
      </c>
    </row>
    <row r="43" spans="1:3">
      <c r="A43" s="1855"/>
      <c r="B43" s="1499" t="s">
        <v>655</v>
      </c>
      <c r="C43" s="223" t="s">
        <v>414</v>
      </c>
    </row>
    <row r="44" spans="1:3" ht="16.8" thickBot="1">
      <c r="A44" s="1856"/>
      <c r="B44" s="1614" t="s">
        <v>656</v>
      </c>
      <c r="C44" s="1121" t="s">
        <v>251</v>
      </c>
    </row>
    <row r="45" spans="1:3">
      <c r="A45" s="2355" t="s">
        <v>657</v>
      </c>
      <c r="B45" s="1664" t="s">
        <v>658</v>
      </c>
      <c r="C45" s="223" t="s">
        <v>1018</v>
      </c>
    </row>
    <row r="46" spans="1:3">
      <c r="A46" s="1855"/>
      <c r="B46" s="1499" t="s">
        <v>659</v>
      </c>
      <c r="C46" s="223" t="s">
        <v>251</v>
      </c>
    </row>
    <row r="47" spans="1:3" ht="16.8" thickBot="1">
      <c r="A47" s="1856"/>
      <c r="B47" s="1117" t="s">
        <v>660</v>
      </c>
      <c r="C47" s="1121" t="s">
        <v>251</v>
      </c>
    </row>
    <row r="48" spans="1:3">
      <c r="A48" s="1855" t="s">
        <v>316</v>
      </c>
      <c r="B48" s="4" t="s">
        <v>661</v>
      </c>
      <c r="C48" s="223" t="s">
        <v>263</v>
      </c>
    </row>
    <row r="49" spans="1:3">
      <c r="A49" s="1855"/>
      <c r="B49" s="1499" t="s">
        <v>662</v>
      </c>
      <c r="C49" s="223" t="s">
        <v>3599</v>
      </c>
    </row>
    <row r="50" spans="1:3">
      <c r="A50" s="1855"/>
      <c r="B50" s="1499" t="s">
        <v>664</v>
      </c>
      <c r="C50" s="223" t="s">
        <v>3600</v>
      </c>
    </row>
    <row r="51" spans="1:3">
      <c r="A51" s="1855"/>
      <c r="B51" s="1499" t="s">
        <v>666</v>
      </c>
      <c r="C51" s="223" t="s">
        <v>3601</v>
      </c>
    </row>
    <row r="52" spans="1:3" ht="32.4">
      <c r="A52" s="1855"/>
      <c r="B52" s="1499" t="s">
        <v>668</v>
      </c>
      <c r="C52" s="223" t="s">
        <v>3602</v>
      </c>
    </row>
    <row r="53" spans="1:3" ht="97.2">
      <c r="A53" s="1855"/>
      <c r="B53" s="1499" t="s">
        <v>670</v>
      </c>
      <c r="C53" s="223" t="s">
        <v>3603</v>
      </c>
    </row>
    <row r="54" spans="1:3">
      <c r="A54" s="1855"/>
      <c r="B54" s="1499" t="s">
        <v>672</v>
      </c>
      <c r="C54" s="223" t="s">
        <v>3635</v>
      </c>
    </row>
    <row r="55" spans="1:3">
      <c r="A55" s="1855"/>
      <c r="B55" s="1499" t="s">
        <v>673</v>
      </c>
      <c r="C55" s="223" t="s">
        <v>3636</v>
      </c>
    </row>
    <row r="56" spans="1:3">
      <c r="A56" s="1855"/>
      <c r="B56" s="1499" t="s">
        <v>675</v>
      </c>
      <c r="C56" s="223" t="s">
        <v>756</v>
      </c>
    </row>
    <row r="57" spans="1:3">
      <c r="A57" s="1855"/>
      <c r="B57" s="1499" t="s">
        <v>676</v>
      </c>
      <c r="C57" s="223" t="s">
        <v>3606</v>
      </c>
    </row>
    <row r="58" spans="1:3">
      <c r="A58" s="1855"/>
      <c r="B58" s="1499" t="s">
        <v>677</v>
      </c>
      <c r="C58" s="144" t="s">
        <v>251</v>
      </c>
    </row>
    <row r="59" spans="1:3">
      <c r="A59" s="1855"/>
      <c r="B59" s="1499" t="s">
        <v>678</v>
      </c>
      <c r="C59" s="381" t="s">
        <v>3637</v>
      </c>
    </row>
    <row r="60" spans="1:3" ht="32.4">
      <c r="A60" s="1855"/>
      <c r="B60" s="1499" t="s">
        <v>680</v>
      </c>
      <c r="C60" s="223" t="s">
        <v>3608</v>
      </c>
    </row>
    <row r="61" spans="1:3">
      <c r="A61" s="1855"/>
      <c r="B61" s="1499" t="s">
        <v>682</v>
      </c>
      <c r="C61" s="223" t="s">
        <v>251</v>
      </c>
    </row>
    <row r="62" spans="1:3">
      <c r="A62" s="1855"/>
      <c r="B62" s="1499" t="s">
        <v>684</v>
      </c>
      <c r="C62" s="223" t="s">
        <v>251</v>
      </c>
    </row>
    <row r="63" spans="1:3">
      <c r="A63" s="1855"/>
      <c r="B63" s="1499" t="s">
        <v>686</v>
      </c>
      <c r="C63" s="223" t="s">
        <v>251</v>
      </c>
    </row>
    <row r="64" spans="1:3">
      <c r="A64" s="1855"/>
      <c r="B64" s="1499" t="s">
        <v>687</v>
      </c>
      <c r="C64" s="223" t="s">
        <v>251</v>
      </c>
    </row>
    <row r="65" spans="1:3">
      <c r="A65" s="1855"/>
      <c r="B65" s="1499" t="s">
        <v>688</v>
      </c>
      <c r="C65" s="223" t="s">
        <v>263</v>
      </c>
    </row>
    <row r="66" spans="1:3" ht="32.4">
      <c r="A66" s="1855"/>
      <c r="B66" s="1499" t="s">
        <v>689</v>
      </c>
      <c r="C66" s="223" t="s">
        <v>3609</v>
      </c>
    </row>
    <row r="67" spans="1:3">
      <c r="A67" s="1855"/>
      <c r="B67" s="1499" t="s">
        <v>690</v>
      </c>
      <c r="C67" s="223" t="s">
        <v>251</v>
      </c>
    </row>
    <row r="68" spans="1:3" ht="16.8" thickBot="1">
      <c r="A68" s="1856"/>
      <c r="B68" s="1117" t="s">
        <v>691</v>
      </c>
      <c r="C68" s="1121" t="s">
        <v>251</v>
      </c>
    </row>
    <row r="69" spans="1:3">
      <c r="A69" s="2355" t="s">
        <v>693</v>
      </c>
      <c r="B69" s="1664" t="s">
        <v>694</v>
      </c>
      <c r="C69" s="223" t="s">
        <v>263</v>
      </c>
    </row>
    <row r="70" spans="1:3">
      <c r="A70" s="1855"/>
      <c r="B70" s="1499" t="s">
        <v>695</v>
      </c>
      <c r="C70" s="223" t="s">
        <v>3610</v>
      </c>
    </row>
    <row r="71" spans="1:3">
      <c r="A71" s="1855"/>
      <c r="B71" s="1499" t="s">
        <v>696</v>
      </c>
      <c r="C71" s="223" t="s">
        <v>251</v>
      </c>
    </row>
    <row r="72" spans="1:3">
      <c r="A72" s="1855"/>
      <c r="B72" s="1499" t="s">
        <v>697</v>
      </c>
      <c r="C72" s="223" t="s">
        <v>251</v>
      </c>
    </row>
    <row r="73" spans="1:3" ht="145.80000000000001">
      <c r="A73" s="1855"/>
      <c r="B73" s="1499" t="s">
        <v>698</v>
      </c>
      <c r="C73" s="223" t="s">
        <v>3611</v>
      </c>
    </row>
    <row r="74" spans="1:3" ht="48.6">
      <c r="A74" s="1855"/>
      <c r="B74" s="1499" t="s">
        <v>699</v>
      </c>
      <c r="C74" s="223" t="s">
        <v>3590</v>
      </c>
    </row>
    <row r="75" spans="1:3">
      <c r="A75" s="1855"/>
      <c r="B75" s="1499" t="s">
        <v>700</v>
      </c>
      <c r="C75" s="223" t="s">
        <v>263</v>
      </c>
    </row>
    <row r="76" spans="1:3">
      <c r="A76" s="1855"/>
      <c r="B76" s="1499" t="s">
        <v>701</v>
      </c>
      <c r="C76" s="223" t="s">
        <v>361</v>
      </c>
    </row>
    <row r="77" spans="1:3" ht="33" thickBot="1">
      <c r="A77" s="1856"/>
      <c r="B77" s="1117" t="s">
        <v>702</v>
      </c>
      <c r="C77" s="561" t="s">
        <v>3612</v>
      </c>
    </row>
    <row r="78" spans="1:3">
      <c r="A78" s="2355" t="s">
        <v>703</v>
      </c>
      <c r="B78" s="1664" t="s">
        <v>704</v>
      </c>
      <c r="C78" s="96" t="s">
        <v>3613</v>
      </c>
    </row>
    <row r="79" spans="1:3">
      <c r="A79" s="1855"/>
      <c r="B79" s="1499" t="s">
        <v>706</v>
      </c>
      <c r="C79" s="98" t="s">
        <v>2746</v>
      </c>
    </row>
    <row r="80" spans="1:3" ht="64.8">
      <c r="A80" s="1855"/>
      <c r="B80" s="1499" t="s">
        <v>708</v>
      </c>
      <c r="C80" s="223" t="s">
        <v>3614</v>
      </c>
    </row>
    <row r="81" spans="1:3" ht="32.4">
      <c r="A81" s="1855"/>
      <c r="B81" s="1499" t="s">
        <v>710</v>
      </c>
      <c r="C81" s="223" t="s">
        <v>3615</v>
      </c>
    </row>
    <row r="82" spans="1:3" ht="48.6">
      <c r="A82" s="1855"/>
      <c r="B82" s="1499" t="s">
        <v>711</v>
      </c>
      <c r="C82" s="223" t="s">
        <v>3616</v>
      </c>
    </row>
    <row r="83" spans="1:3">
      <c r="A83" s="1855"/>
      <c r="B83" s="1499" t="s">
        <v>713</v>
      </c>
      <c r="C83" s="223" t="s">
        <v>1018</v>
      </c>
    </row>
    <row r="84" spans="1:3">
      <c r="A84" s="1855"/>
      <c r="B84" s="1499" t="s">
        <v>689</v>
      </c>
      <c r="C84" s="223" t="s">
        <v>414</v>
      </c>
    </row>
    <row r="85" spans="1:3">
      <c r="A85" s="1855"/>
      <c r="B85" s="1499" t="s">
        <v>690</v>
      </c>
      <c r="C85" s="223" t="s">
        <v>251</v>
      </c>
    </row>
    <row r="86" spans="1:3">
      <c r="A86" s="1855"/>
      <c r="B86" s="1499" t="s">
        <v>714</v>
      </c>
      <c r="C86" s="223" t="s">
        <v>251</v>
      </c>
    </row>
    <row r="87" spans="1:3">
      <c r="A87" s="1855"/>
      <c r="B87" s="1499" t="s">
        <v>715</v>
      </c>
      <c r="C87" s="223"/>
    </row>
    <row r="88" spans="1:3">
      <c r="A88" s="1855"/>
      <c r="B88" s="1499" t="s">
        <v>716</v>
      </c>
      <c r="C88" s="223" t="s">
        <v>261</v>
      </c>
    </row>
    <row r="89" spans="1:3">
      <c r="A89" s="1855"/>
      <c r="B89" s="1499" t="s">
        <v>717</v>
      </c>
      <c r="C89" s="223" t="s">
        <v>251</v>
      </c>
    </row>
    <row r="90" spans="1:3">
      <c r="A90" s="1855"/>
      <c r="B90" s="1499" t="s">
        <v>718</v>
      </c>
      <c r="C90" s="223" t="s">
        <v>251</v>
      </c>
    </row>
    <row r="91" spans="1:3">
      <c r="A91" s="1855"/>
      <c r="B91" s="1499" t="s">
        <v>719</v>
      </c>
      <c r="C91" s="223" t="s">
        <v>251</v>
      </c>
    </row>
    <row r="92" spans="1:3" ht="16.8" thickBot="1">
      <c r="A92" s="1856"/>
      <c r="B92" s="1117" t="s">
        <v>720</v>
      </c>
      <c r="C92" s="1121" t="s">
        <v>251</v>
      </c>
    </row>
    <row r="93" spans="1:3" ht="48.6">
      <c r="A93" s="2355" t="s">
        <v>721</v>
      </c>
      <c r="B93" s="1664" t="s">
        <v>722</v>
      </c>
      <c r="C93" s="223" t="s">
        <v>3617</v>
      </c>
    </row>
    <row r="94" spans="1:3" ht="32.4">
      <c r="A94" s="1855"/>
      <c r="B94" s="1499" t="s">
        <v>724</v>
      </c>
      <c r="C94" s="223" t="s">
        <v>549</v>
      </c>
    </row>
    <row r="95" spans="1:3" ht="113.4">
      <c r="A95" s="1855"/>
      <c r="B95" s="1499" t="s">
        <v>725</v>
      </c>
      <c r="C95" s="223" t="s">
        <v>3638</v>
      </c>
    </row>
    <row r="96" spans="1:3" ht="97.2">
      <c r="A96" s="1855"/>
      <c r="B96" s="1499" t="s">
        <v>726</v>
      </c>
      <c r="C96" s="223" t="s">
        <v>3639</v>
      </c>
    </row>
    <row r="97" spans="1:3" ht="32.4">
      <c r="A97" s="1855"/>
      <c r="B97" s="1499" t="s">
        <v>727</v>
      </c>
      <c r="C97" s="223" t="s">
        <v>3620</v>
      </c>
    </row>
    <row r="98" spans="1:3" ht="48.6">
      <c r="A98" s="1855"/>
      <c r="B98" s="1499" t="s">
        <v>729</v>
      </c>
      <c r="C98" s="223" t="s">
        <v>3621</v>
      </c>
    </row>
    <row r="99" spans="1:3" ht="32.4">
      <c r="A99" s="1855"/>
      <c r="B99" s="1499" t="s">
        <v>730</v>
      </c>
      <c r="C99" s="223" t="s">
        <v>251</v>
      </c>
    </row>
    <row r="100" spans="1:3">
      <c r="A100" s="1855"/>
      <c r="B100" s="1499" t="s">
        <v>732</v>
      </c>
      <c r="C100" s="223" t="s">
        <v>251</v>
      </c>
    </row>
    <row r="101" spans="1:3">
      <c r="A101" s="1855"/>
      <c r="B101" s="1499" t="s">
        <v>733</v>
      </c>
      <c r="C101" s="223" t="s">
        <v>251</v>
      </c>
    </row>
    <row r="102" spans="1:3" ht="16.8" thickBot="1">
      <c r="A102" s="1856"/>
      <c r="B102" s="1614" t="s">
        <v>734</v>
      </c>
      <c r="C102" s="1121" t="s">
        <v>251</v>
      </c>
    </row>
    <row r="103" spans="1:3">
      <c r="A103" s="1858" t="s">
        <v>402</v>
      </c>
      <c r="B103" s="1499" t="s">
        <v>735</v>
      </c>
      <c r="C103" s="144" t="s">
        <v>251</v>
      </c>
    </row>
    <row r="104" spans="1:3">
      <c r="A104" s="1858"/>
      <c r="B104" s="1499" t="s">
        <v>405</v>
      </c>
      <c r="C104" s="388">
        <v>0.80300000000000005</v>
      </c>
    </row>
    <row r="105" spans="1:3">
      <c r="A105" s="1858"/>
      <c r="B105" s="1499" t="s">
        <v>565</v>
      </c>
      <c r="C105" s="385">
        <v>121.45</v>
      </c>
    </row>
    <row r="106" spans="1:3">
      <c r="A106" s="1858"/>
      <c r="B106" s="1499" t="s">
        <v>407</v>
      </c>
      <c r="C106" s="436" t="s">
        <v>3622</v>
      </c>
    </row>
    <row r="107" spans="1:3" ht="16.8" thickBot="1">
      <c r="A107" s="1859"/>
      <c r="B107" s="25" t="s">
        <v>409</v>
      </c>
      <c r="C107" s="223" t="s">
        <v>251</v>
      </c>
    </row>
    <row r="108" spans="1:3" s="135" customFormat="1" ht="32.549999999999997" customHeight="1">
      <c r="A108" s="1825" t="s">
        <v>410</v>
      </c>
      <c r="B108" s="1143" t="s">
        <v>411</v>
      </c>
      <c r="C108" s="1144" t="s">
        <v>414</v>
      </c>
    </row>
    <row r="109" spans="1:3" s="135" customFormat="1" ht="78" customHeight="1" thickBot="1">
      <c r="A109" s="1826"/>
      <c r="B109" s="1145" t="s">
        <v>413</v>
      </c>
      <c r="C109" s="1146" t="s">
        <v>3640</v>
      </c>
    </row>
    <row r="110" spans="1:3" ht="16.8" thickBot="1">
      <c r="A110" s="2356" t="s">
        <v>740</v>
      </c>
      <c r="B110" s="2375"/>
      <c r="C110" s="1696" t="s">
        <v>251</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21" t="s">
        <v>607</v>
      </c>
      <c r="B1" s="2321"/>
      <c r="C1" s="2321"/>
    </row>
    <row r="2" spans="1:3" ht="16.8" thickBot="1">
      <c r="A2" s="2358" t="s">
        <v>608</v>
      </c>
      <c r="B2" s="2359"/>
      <c r="C2" s="1667">
        <v>45382</v>
      </c>
    </row>
    <row r="3" spans="1:3">
      <c r="A3" s="2360" t="s">
        <v>609</v>
      </c>
      <c r="B3" s="1664" t="s">
        <v>610</v>
      </c>
      <c r="C3" s="1665" t="s">
        <v>3641</v>
      </c>
    </row>
    <row r="4" spans="1:3">
      <c r="A4" s="1866"/>
      <c r="B4" s="1499" t="s">
        <v>612</v>
      </c>
      <c r="C4" s="223" t="s">
        <v>3642</v>
      </c>
    </row>
    <row r="5" spans="1:3">
      <c r="A5" s="1866"/>
      <c r="B5" s="1499" t="s">
        <v>424</v>
      </c>
      <c r="C5" s="223" t="s">
        <v>251</v>
      </c>
    </row>
    <row r="6" spans="1:3">
      <c r="A6" s="1866"/>
      <c r="B6" s="1499" t="s">
        <v>252</v>
      </c>
      <c r="C6" s="223" t="s">
        <v>3643</v>
      </c>
    </row>
    <row r="7" spans="1:3">
      <c r="A7" s="1866"/>
      <c r="B7" s="1499" t="s">
        <v>426</v>
      </c>
      <c r="C7" s="374">
        <v>45114</v>
      </c>
    </row>
    <row r="8" spans="1:3">
      <c r="A8" s="1866"/>
      <c r="B8" s="1499" t="s">
        <v>428</v>
      </c>
      <c r="C8" s="403">
        <v>9319</v>
      </c>
    </row>
    <row r="9" spans="1:3">
      <c r="A9" s="1866"/>
      <c r="B9" s="1499" t="s">
        <v>429</v>
      </c>
      <c r="C9" s="389">
        <v>1409535</v>
      </c>
    </row>
    <row r="10" spans="1:3" ht="32.4">
      <c r="A10" s="1866"/>
      <c r="B10" s="1499" t="s">
        <v>616</v>
      </c>
      <c r="C10" s="223" t="s">
        <v>3584</v>
      </c>
    </row>
    <row r="11" spans="1:3">
      <c r="A11" s="1866"/>
      <c r="B11" s="1499" t="s">
        <v>618</v>
      </c>
      <c r="C11" s="223" t="s">
        <v>261</v>
      </c>
    </row>
    <row r="12" spans="1:3">
      <c r="A12" s="1866"/>
      <c r="B12" s="1499" t="s">
        <v>619</v>
      </c>
      <c r="C12" s="223" t="s">
        <v>261</v>
      </c>
    </row>
    <row r="13" spans="1:3">
      <c r="A13" s="1866"/>
      <c r="B13" s="1499" t="s">
        <v>620</v>
      </c>
      <c r="C13" s="223" t="s">
        <v>1155</v>
      </c>
    </row>
    <row r="14" spans="1:3">
      <c r="A14" s="1866"/>
      <c r="B14" s="1499" t="s">
        <v>621</v>
      </c>
      <c r="C14" s="223" t="s">
        <v>261</v>
      </c>
    </row>
    <row r="15" spans="1:3">
      <c r="A15" s="1866"/>
      <c r="B15" s="1499" t="s">
        <v>622</v>
      </c>
      <c r="C15" s="223" t="s">
        <v>251</v>
      </c>
    </row>
    <row r="16" spans="1:3">
      <c r="A16" s="1866"/>
      <c r="B16" s="1499" t="s">
        <v>623</v>
      </c>
      <c r="C16" s="223" t="s">
        <v>251</v>
      </c>
    </row>
    <row r="17" spans="1:3" ht="48.6">
      <c r="A17" s="1866"/>
      <c r="B17" s="1499" t="s">
        <v>624</v>
      </c>
      <c r="C17" s="223" t="s">
        <v>3585</v>
      </c>
    </row>
    <row r="18" spans="1:3" ht="32.4">
      <c r="A18" s="1866"/>
      <c r="B18" s="1499" t="s">
        <v>270</v>
      </c>
      <c r="C18" s="223" t="s">
        <v>846</v>
      </c>
    </row>
    <row r="19" spans="1:3">
      <c r="A19" s="1866"/>
      <c r="B19" s="1499" t="s">
        <v>626</v>
      </c>
      <c r="C19" s="223" t="s">
        <v>251</v>
      </c>
    </row>
    <row r="20" spans="1:3" ht="32.4">
      <c r="A20" s="1866"/>
      <c r="B20" s="1499" t="s">
        <v>627</v>
      </c>
      <c r="C20" s="223" t="s">
        <v>261</v>
      </c>
    </row>
    <row r="21" spans="1:3" ht="48.6">
      <c r="A21" s="1866"/>
      <c r="B21" s="1499" t="s">
        <v>628</v>
      </c>
      <c r="C21" s="223" t="s">
        <v>3644</v>
      </c>
    </row>
    <row r="22" spans="1:3">
      <c r="A22" s="1866"/>
      <c r="B22" s="1499" t="s">
        <v>629</v>
      </c>
      <c r="C22" s="223" t="s">
        <v>3628</v>
      </c>
    </row>
    <row r="23" spans="1:3">
      <c r="A23" s="1866"/>
      <c r="B23" s="1499" t="s">
        <v>630</v>
      </c>
      <c r="C23" s="223" t="s">
        <v>251</v>
      </c>
    </row>
    <row r="24" spans="1:3">
      <c r="A24" s="1866"/>
      <c r="B24" s="1499" t="s">
        <v>631</v>
      </c>
      <c r="C24" s="223" t="s">
        <v>251</v>
      </c>
    </row>
    <row r="25" spans="1:3" ht="32.4">
      <c r="A25" s="1866"/>
      <c r="B25" s="1499" t="s">
        <v>632</v>
      </c>
      <c r="C25" s="223" t="s">
        <v>3645</v>
      </c>
    </row>
    <row r="26" spans="1:3">
      <c r="A26" s="1866"/>
      <c r="B26" s="1499" t="s">
        <v>633</v>
      </c>
      <c r="C26" s="223" t="s">
        <v>251</v>
      </c>
    </row>
    <row r="27" spans="1:3">
      <c r="A27" s="1866"/>
      <c r="B27" s="1499" t="s">
        <v>634</v>
      </c>
      <c r="C27" s="223" t="s">
        <v>3589</v>
      </c>
    </row>
    <row r="28" spans="1:3" ht="48.6">
      <c r="A28" s="1866"/>
      <c r="B28" s="1499" t="s">
        <v>635</v>
      </c>
      <c r="C28" s="223" t="s">
        <v>3590</v>
      </c>
    </row>
    <row r="29" spans="1:3" ht="81">
      <c r="A29" s="1866"/>
      <c r="B29" s="1499" t="s">
        <v>636</v>
      </c>
      <c r="C29" s="223" t="s">
        <v>3591</v>
      </c>
    </row>
    <row r="30" spans="1:3" ht="81">
      <c r="A30" s="1866"/>
      <c r="B30" s="1499" t="s">
        <v>638</v>
      </c>
      <c r="C30" s="223" t="s">
        <v>3592</v>
      </c>
    </row>
    <row r="31" spans="1:3" ht="81">
      <c r="A31" s="1866"/>
      <c r="B31" s="1499" t="s">
        <v>639</v>
      </c>
      <c r="C31" s="223" t="s">
        <v>3593</v>
      </c>
    </row>
    <row r="32" spans="1:3" ht="33" thickBot="1">
      <c r="A32" s="1867"/>
      <c r="B32" s="4" t="s">
        <v>641</v>
      </c>
      <c r="C32" s="1121" t="s">
        <v>414</v>
      </c>
    </row>
    <row r="33" spans="1:3" ht="48.6">
      <c r="A33" s="2355" t="s">
        <v>642</v>
      </c>
      <c r="B33" s="1664" t="s">
        <v>643</v>
      </c>
      <c r="C33" s="223" t="s">
        <v>3646</v>
      </c>
    </row>
    <row r="34" spans="1:3">
      <c r="A34" s="1855"/>
      <c r="B34" s="1499" t="s">
        <v>644</v>
      </c>
      <c r="C34" s="223" t="s">
        <v>3647</v>
      </c>
    </row>
    <row r="35" spans="1:3">
      <c r="A35" s="1855"/>
      <c r="B35" s="1499" t="s">
        <v>646</v>
      </c>
      <c r="C35" s="223" t="s">
        <v>3632</v>
      </c>
    </row>
    <row r="36" spans="1:3">
      <c r="A36" s="1855"/>
      <c r="B36" s="1499" t="s">
        <v>647</v>
      </c>
      <c r="C36" s="223" t="s">
        <v>251</v>
      </c>
    </row>
    <row r="37" spans="1:3">
      <c r="A37" s="1855"/>
      <c r="B37" s="1499" t="s">
        <v>648</v>
      </c>
      <c r="C37" s="223" t="s">
        <v>251</v>
      </c>
    </row>
    <row r="38" spans="1:3" ht="16.8" thickBot="1">
      <c r="A38" s="1856"/>
      <c r="B38" s="1117" t="s">
        <v>649</v>
      </c>
      <c r="C38" s="1121" t="s">
        <v>263</v>
      </c>
    </row>
    <row r="39" spans="1:3">
      <c r="A39" s="2355" t="s">
        <v>650</v>
      </c>
      <c r="B39" s="1664" t="s">
        <v>651</v>
      </c>
      <c r="C39" s="223" t="s">
        <v>1155</v>
      </c>
    </row>
    <row r="40" spans="1:3">
      <c r="A40" s="1855"/>
      <c r="B40" s="1499" t="s">
        <v>652</v>
      </c>
      <c r="C40" s="223" t="s">
        <v>3648</v>
      </c>
    </row>
    <row r="41" spans="1:3" ht="64.8">
      <c r="A41" s="1855"/>
      <c r="B41" s="1499" t="s">
        <v>653</v>
      </c>
      <c r="C41" s="223" t="s">
        <v>3649</v>
      </c>
    </row>
    <row r="42" spans="1:3">
      <c r="A42" s="1855"/>
      <c r="B42" s="1499" t="s">
        <v>654</v>
      </c>
      <c r="C42" s="223" t="s">
        <v>2240</v>
      </c>
    </row>
    <row r="43" spans="1:3">
      <c r="A43" s="1855"/>
      <c r="B43" s="1499" t="s">
        <v>655</v>
      </c>
      <c r="C43" s="223" t="s">
        <v>414</v>
      </c>
    </row>
    <row r="44" spans="1:3" ht="16.8" thickBot="1">
      <c r="A44" s="1856"/>
      <c r="B44" s="1614" t="s">
        <v>656</v>
      </c>
      <c r="C44" s="1121" t="s">
        <v>251</v>
      </c>
    </row>
    <row r="45" spans="1:3">
      <c r="A45" s="2355" t="s">
        <v>657</v>
      </c>
      <c r="B45" s="1664" t="s">
        <v>658</v>
      </c>
      <c r="C45" s="223" t="s">
        <v>1018</v>
      </c>
    </row>
    <row r="46" spans="1:3">
      <c r="A46" s="1855"/>
      <c r="B46" s="1499" t="s">
        <v>659</v>
      </c>
      <c r="C46" s="223" t="s">
        <v>251</v>
      </c>
    </row>
    <row r="47" spans="1:3" ht="16.8" thickBot="1">
      <c r="A47" s="1856"/>
      <c r="B47" s="1117" t="s">
        <v>660</v>
      </c>
      <c r="C47" s="1121" t="s">
        <v>251</v>
      </c>
    </row>
    <row r="48" spans="1:3">
      <c r="A48" s="1855" t="s">
        <v>316</v>
      </c>
      <c r="B48" s="4" t="s">
        <v>661</v>
      </c>
      <c r="C48" s="223" t="s">
        <v>263</v>
      </c>
    </row>
    <row r="49" spans="1:3">
      <c r="A49" s="1855"/>
      <c r="B49" s="1499" t="s">
        <v>662</v>
      </c>
      <c r="C49" s="223" t="s">
        <v>3599</v>
      </c>
    </row>
    <row r="50" spans="1:3">
      <c r="A50" s="1855"/>
      <c r="B50" s="1499" t="s">
        <v>664</v>
      </c>
      <c r="C50" s="223" t="s">
        <v>3600</v>
      </c>
    </row>
    <row r="51" spans="1:3">
      <c r="A51" s="1855"/>
      <c r="B51" s="1499" t="s">
        <v>666</v>
      </c>
      <c r="C51" s="223" t="s">
        <v>3601</v>
      </c>
    </row>
    <row r="52" spans="1:3" ht="32.4">
      <c r="A52" s="1855"/>
      <c r="B52" s="1499" t="s">
        <v>668</v>
      </c>
      <c r="C52" s="223" t="s">
        <v>3602</v>
      </c>
    </row>
    <row r="53" spans="1:3" ht="97.2">
      <c r="A53" s="1855"/>
      <c r="B53" s="1499" t="s">
        <v>670</v>
      </c>
      <c r="C53" s="223" t="s">
        <v>3603</v>
      </c>
    </row>
    <row r="54" spans="1:3">
      <c r="A54" s="1855"/>
      <c r="B54" s="1499" t="s">
        <v>672</v>
      </c>
      <c r="C54" s="223" t="s">
        <v>3650</v>
      </c>
    </row>
    <row r="55" spans="1:3">
      <c r="A55" s="1855"/>
      <c r="B55" s="1499" t="s">
        <v>673</v>
      </c>
      <c r="C55" s="223" t="s">
        <v>3636</v>
      </c>
    </row>
    <row r="56" spans="1:3">
      <c r="A56" s="1855"/>
      <c r="B56" s="1499" t="s">
        <v>675</v>
      </c>
      <c r="C56" s="223" t="s">
        <v>756</v>
      </c>
    </row>
    <row r="57" spans="1:3">
      <c r="A57" s="1855"/>
      <c r="B57" s="1499" t="s">
        <v>676</v>
      </c>
      <c r="C57" s="223" t="s">
        <v>3606</v>
      </c>
    </row>
    <row r="58" spans="1:3">
      <c r="A58" s="1855"/>
      <c r="B58" s="1499" t="s">
        <v>677</v>
      </c>
      <c r="C58" s="144" t="s">
        <v>251</v>
      </c>
    </row>
    <row r="59" spans="1:3">
      <c r="A59" s="1855"/>
      <c r="B59" s="1499" t="s">
        <v>678</v>
      </c>
      <c r="C59" s="381" t="s">
        <v>3651</v>
      </c>
    </row>
    <row r="60" spans="1:3" ht="32.4">
      <c r="A60" s="1855"/>
      <c r="B60" s="1499" t="s">
        <v>680</v>
      </c>
      <c r="C60" s="223" t="s">
        <v>3608</v>
      </c>
    </row>
    <row r="61" spans="1:3">
      <c r="A61" s="1855"/>
      <c r="B61" s="1499" t="s">
        <v>682</v>
      </c>
      <c r="C61" s="223" t="s">
        <v>251</v>
      </c>
    </row>
    <row r="62" spans="1:3">
      <c r="A62" s="1855"/>
      <c r="B62" s="1499" t="s">
        <v>684</v>
      </c>
      <c r="C62" s="223" t="s">
        <v>251</v>
      </c>
    </row>
    <row r="63" spans="1:3">
      <c r="A63" s="1855"/>
      <c r="B63" s="1499" t="s">
        <v>686</v>
      </c>
      <c r="C63" s="223" t="s">
        <v>251</v>
      </c>
    </row>
    <row r="64" spans="1:3">
      <c r="A64" s="1855"/>
      <c r="B64" s="1499" t="s">
        <v>687</v>
      </c>
      <c r="C64" s="223" t="s">
        <v>251</v>
      </c>
    </row>
    <row r="65" spans="1:3">
      <c r="A65" s="1855"/>
      <c r="B65" s="1499" t="s">
        <v>688</v>
      </c>
      <c r="C65" s="223" t="s">
        <v>263</v>
      </c>
    </row>
    <row r="66" spans="1:3" ht="32.4">
      <c r="A66" s="1855"/>
      <c r="B66" s="1499" t="s">
        <v>689</v>
      </c>
      <c r="C66" s="223" t="s">
        <v>3609</v>
      </c>
    </row>
    <row r="67" spans="1:3">
      <c r="A67" s="1855"/>
      <c r="B67" s="1499" t="s">
        <v>690</v>
      </c>
      <c r="C67" s="223" t="s">
        <v>251</v>
      </c>
    </row>
    <row r="68" spans="1:3" ht="16.8" thickBot="1">
      <c r="A68" s="1856"/>
      <c r="B68" s="1117" t="s">
        <v>691</v>
      </c>
      <c r="C68" s="1121" t="s">
        <v>251</v>
      </c>
    </row>
    <row r="69" spans="1:3">
      <c r="A69" s="2355" t="s">
        <v>693</v>
      </c>
      <c r="B69" s="1664" t="s">
        <v>694</v>
      </c>
      <c r="C69" s="223" t="s">
        <v>263</v>
      </c>
    </row>
    <row r="70" spans="1:3">
      <c r="A70" s="1855"/>
      <c r="B70" s="1499" t="s">
        <v>695</v>
      </c>
      <c r="C70" s="223" t="s">
        <v>3610</v>
      </c>
    </row>
    <row r="71" spans="1:3">
      <c r="A71" s="1855"/>
      <c r="B71" s="1499" t="s">
        <v>696</v>
      </c>
      <c r="C71" s="223" t="s">
        <v>251</v>
      </c>
    </row>
    <row r="72" spans="1:3">
      <c r="A72" s="1855"/>
      <c r="B72" s="1499" t="s">
        <v>697</v>
      </c>
      <c r="C72" s="223" t="s">
        <v>251</v>
      </c>
    </row>
    <row r="73" spans="1:3" ht="145.80000000000001">
      <c r="A73" s="1855"/>
      <c r="B73" s="1499" t="s">
        <v>698</v>
      </c>
      <c r="C73" s="223" t="s">
        <v>3611</v>
      </c>
    </row>
    <row r="74" spans="1:3" ht="48.6">
      <c r="A74" s="1855"/>
      <c r="B74" s="1499" t="s">
        <v>699</v>
      </c>
      <c r="C74" s="223" t="s">
        <v>3590</v>
      </c>
    </row>
    <row r="75" spans="1:3">
      <c r="A75" s="1855"/>
      <c r="B75" s="1499" t="s">
        <v>700</v>
      </c>
      <c r="C75" s="223" t="s">
        <v>263</v>
      </c>
    </row>
    <row r="76" spans="1:3">
      <c r="A76" s="1855"/>
      <c r="B76" s="1499" t="s">
        <v>701</v>
      </c>
      <c r="C76" s="223" t="s">
        <v>361</v>
      </c>
    </row>
    <row r="77" spans="1:3" ht="33" thickBot="1">
      <c r="A77" s="1856"/>
      <c r="B77" s="1117" t="s">
        <v>702</v>
      </c>
      <c r="C77" s="561" t="s">
        <v>3612</v>
      </c>
    </row>
    <row r="78" spans="1:3">
      <c r="A78" s="2355" t="s">
        <v>703</v>
      </c>
      <c r="B78" s="1664" t="s">
        <v>704</v>
      </c>
      <c r="C78" s="96" t="s">
        <v>3613</v>
      </c>
    </row>
    <row r="79" spans="1:3">
      <c r="A79" s="1855"/>
      <c r="B79" s="1499" t="s">
        <v>706</v>
      </c>
      <c r="C79" s="98" t="s">
        <v>2746</v>
      </c>
    </row>
    <row r="80" spans="1:3" ht="64.8">
      <c r="A80" s="1855"/>
      <c r="B80" s="1499" t="s">
        <v>708</v>
      </c>
      <c r="C80" s="223" t="s">
        <v>3614</v>
      </c>
    </row>
    <row r="81" spans="1:3" ht="32.4">
      <c r="A81" s="1855"/>
      <c r="B81" s="1499" t="s">
        <v>710</v>
      </c>
      <c r="C81" s="223" t="s">
        <v>3615</v>
      </c>
    </row>
    <row r="82" spans="1:3" ht="48.6">
      <c r="A82" s="1855"/>
      <c r="B82" s="1499" t="s">
        <v>711</v>
      </c>
      <c r="C82" s="223" t="s">
        <v>3616</v>
      </c>
    </row>
    <row r="83" spans="1:3">
      <c r="A83" s="1855"/>
      <c r="B83" s="1499" t="s">
        <v>713</v>
      </c>
      <c r="C83" s="223" t="s">
        <v>1018</v>
      </c>
    </row>
    <row r="84" spans="1:3">
      <c r="A84" s="1855"/>
      <c r="B84" s="1499" t="s">
        <v>689</v>
      </c>
      <c r="C84" s="223" t="s">
        <v>414</v>
      </c>
    </row>
    <row r="85" spans="1:3">
      <c r="A85" s="1855"/>
      <c r="B85" s="1499" t="s">
        <v>690</v>
      </c>
      <c r="C85" s="223" t="s">
        <v>251</v>
      </c>
    </row>
    <row r="86" spans="1:3">
      <c r="A86" s="1855"/>
      <c r="B86" s="1499" t="s">
        <v>714</v>
      </c>
      <c r="C86" s="223" t="s">
        <v>251</v>
      </c>
    </row>
    <row r="87" spans="1:3">
      <c r="A87" s="1855"/>
      <c r="B87" s="1499" t="s">
        <v>715</v>
      </c>
      <c r="C87" s="223"/>
    </row>
    <row r="88" spans="1:3">
      <c r="A88" s="1855"/>
      <c r="B88" s="1499" t="s">
        <v>716</v>
      </c>
      <c r="C88" s="223" t="s">
        <v>261</v>
      </c>
    </row>
    <row r="89" spans="1:3">
      <c r="A89" s="1855"/>
      <c r="B89" s="1499" t="s">
        <v>717</v>
      </c>
      <c r="C89" s="223" t="s">
        <v>251</v>
      </c>
    </row>
    <row r="90" spans="1:3">
      <c r="A90" s="1855"/>
      <c r="B90" s="1499" t="s">
        <v>718</v>
      </c>
      <c r="C90" s="223" t="s">
        <v>251</v>
      </c>
    </row>
    <row r="91" spans="1:3">
      <c r="A91" s="1855"/>
      <c r="B91" s="1499" t="s">
        <v>719</v>
      </c>
      <c r="C91" s="223" t="s">
        <v>251</v>
      </c>
    </row>
    <row r="92" spans="1:3" ht="16.8" thickBot="1">
      <c r="A92" s="1856"/>
      <c r="B92" s="1117" t="s">
        <v>720</v>
      </c>
      <c r="C92" s="1121" t="s">
        <v>251</v>
      </c>
    </row>
    <row r="93" spans="1:3" ht="48.6">
      <c r="A93" s="2355" t="s">
        <v>721</v>
      </c>
      <c r="B93" s="1664" t="s">
        <v>722</v>
      </c>
      <c r="C93" s="223" t="s">
        <v>3617</v>
      </c>
    </row>
    <row r="94" spans="1:3" ht="32.4">
      <c r="A94" s="1855"/>
      <c r="B94" s="1499" t="s">
        <v>724</v>
      </c>
      <c r="C94" s="223" t="s">
        <v>2040</v>
      </c>
    </row>
    <row r="95" spans="1:3" ht="113.4">
      <c r="A95" s="1855"/>
      <c r="B95" s="1499" t="s">
        <v>725</v>
      </c>
      <c r="C95" s="223" t="s">
        <v>3652</v>
      </c>
    </row>
    <row r="96" spans="1:3" ht="97.2">
      <c r="A96" s="1855"/>
      <c r="B96" s="1499" t="s">
        <v>726</v>
      </c>
      <c r="C96" s="223" t="s">
        <v>3653</v>
      </c>
    </row>
    <row r="97" spans="1:3" ht="32.4">
      <c r="A97" s="1855"/>
      <c r="B97" s="1499" t="s">
        <v>727</v>
      </c>
      <c r="C97" s="223" t="s">
        <v>3620</v>
      </c>
    </row>
    <row r="98" spans="1:3" ht="48.6">
      <c r="A98" s="1855"/>
      <c r="B98" s="1499" t="s">
        <v>729</v>
      </c>
      <c r="C98" s="223" t="s">
        <v>3621</v>
      </c>
    </row>
    <row r="99" spans="1:3" ht="32.4">
      <c r="A99" s="1855"/>
      <c r="B99" s="1499" t="s">
        <v>730</v>
      </c>
      <c r="C99" s="223" t="s">
        <v>251</v>
      </c>
    </row>
    <row r="100" spans="1:3">
      <c r="A100" s="1855"/>
      <c r="B100" s="1499" t="s">
        <v>732</v>
      </c>
      <c r="C100" s="223" t="s">
        <v>251</v>
      </c>
    </row>
    <row r="101" spans="1:3">
      <c r="A101" s="1855"/>
      <c r="B101" s="1499" t="s">
        <v>733</v>
      </c>
      <c r="C101" s="223" t="s">
        <v>251</v>
      </c>
    </row>
    <row r="102" spans="1:3" ht="16.8" thickBot="1">
      <c r="A102" s="1856"/>
      <c r="B102" s="1614" t="s">
        <v>734</v>
      </c>
      <c r="C102" s="1121" t="s">
        <v>251</v>
      </c>
    </row>
    <row r="103" spans="1:3">
      <c r="A103" s="1858" t="s">
        <v>402</v>
      </c>
      <c r="B103" s="1499" t="s">
        <v>735</v>
      </c>
      <c r="C103" s="350" t="s">
        <v>251</v>
      </c>
    </row>
    <row r="104" spans="1:3">
      <c r="A104" s="1858"/>
      <c r="B104" s="1499" t="s">
        <v>405</v>
      </c>
      <c r="C104" s="434">
        <v>29.306000000000001</v>
      </c>
    </row>
    <row r="105" spans="1:3">
      <c r="A105" s="1858"/>
      <c r="B105" s="1499" t="s">
        <v>565</v>
      </c>
      <c r="C105" s="437">
        <v>4432.5</v>
      </c>
    </row>
    <row r="106" spans="1:3">
      <c r="A106" s="1858"/>
      <c r="B106" s="1499" t="s">
        <v>407</v>
      </c>
      <c r="C106" s="435" t="s">
        <v>3622</v>
      </c>
    </row>
    <row r="107" spans="1:3" ht="16.8" thickBot="1">
      <c r="A107" s="1859"/>
      <c r="B107" s="25" t="s">
        <v>409</v>
      </c>
      <c r="C107" s="868" t="s">
        <v>251</v>
      </c>
    </row>
    <row r="108" spans="1:3" s="135" customFormat="1" ht="36.6" customHeight="1">
      <c r="A108" s="1825" t="s">
        <v>410</v>
      </c>
      <c r="B108" s="1143" t="s">
        <v>411</v>
      </c>
      <c r="C108" s="1144" t="s">
        <v>414</v>
      </c>
    </row>
    <row r="109" spans="1:3" s="135" customFormat="1" ht="82.05" customHeight="1" thickBot="1">
      <c r="A109" s="1826"/>
      <c r="B109" s="1145" t="s">
        <v>413</v>
      </c>
      <c r="C109" s="1146" t="s">
        <v>3640</v>
      </c>
    </row>
    <row r="110" spans="1:3" ht="16.8" thickBot="1">
      <c r="A110" s="2356" t="s">
        <v>740</v>
      </c>
      <c r="B110" s="2375"/>
      <c r="C110" s="868" t="s">
        <v>251</v>
      </c>
    </row>
    <row r="111" spans="1:3" ht="235.5" customHeight="1">
      <c r="A111" s="1853" t="s">
        <v>416</v>
      </c>
      <c r="B111" s="1854"/>
      <c r="C111" s="185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9765625" defaultRowHeight="18"/>
  <cols>
    <col min="1" max="1" width="3.59765625" customWidth="1"/>
    <col min="2" max="3" width="47.59765625" customWidth="1"/>
  </cols>
  <sheetData>
    <row r="1" spans="1:4" ht="21" customHeight="1">
      <c r="A1" s="2378" t="s">
        <v>417</v>
      </c>
      <c r="B1" s="2379"/>
      <c r="C1" s="2379"/>
      <c r="D1" s="1697"/>
    </row>
    <row r="2" spans="1:4" ht="21" customHeight="1" thickBot="1">
      <c r="A2" s="2384" t="s">
        <v>3654</v>
      </c>
      <c r="B2" s="2384"/>
      <c r="C2" s="129"/>
      <c r="D2" s="83"/>
    </row>
    <row r="3" spans="1:4" ht="17.100000000000001" customHeight="1" thickBot="1">
      <c r="A3" s="2380" t="s">
        <v>418</v>
      </c>
      <c r="B3" s="2381"/>
      <c r="C3" s="1698">
        <v>43920</v>
      </c>
      <c r="D3" s="83"/>
    </row>
    <row r="4" spans="1:4" ht="18.75" customHeight="1">
      <c r="A4" s="2382" t="s">
        <v>419</v>
      </c>
      <c r="B4" s="84" t="s">
        <v>420</v>
      </c>
      <c r="C4" s="85" t="s">
        <v>3655</v>
      </c>
      <c r="D4" s="1"/>
    </row>
    <row r="5" spans="1:4" ht="16.05" customHeight="1">
      <c r="A5" s="2362"/>
      <c r="B5" s="1689" t="s">
        <v>422</v>
      </c>
      <c r="C5" s="1699" t="s">
        <v>3656</v>
      </c>
      <c r="D5" s="1"/>
    </row>
    <row r="6" spans="1:4" ht="16.05" customHeight="1">
      <c r="A6" s="2362"/>
      <c r="B6" s="1689" t="s">
        <v>424</v>
      </c>
      <c r="C6" s="1700" t="s">
        <v>251</v>
      </c>
      <c r="D6" s="1"/>
    </row>
    <row r="7" spans="1:4" ht="16.05" customHeight="1">
      <c r="A7" s="2362"/>
      <c r="B7" s="1689" t="s">
        <v>252</v>
      </c>
      <c r="C7" s="1700" t="s">
        <v>3657</v>
      </c>
      <c r="D7" s="1"/>
    </row>
    <row r="8" spans="1:4" ht="16.05" customHeight="1">
      <c r="A8" s="2362"/>
      <c r="B8" s="1689" t="s">
        <v>426</v>
      </c>
      <c r="C8" s="1700" t="s">
        <v>3658</v>
      </c>
      <c r="D8" s="1"/>
    </row>
    <row r="9" spans="1:4" ht="16.05" customHeight="1">
      <c r="A9" s="2362"/>
      <c r="B9" s="1689" t="s">
        <v>428</v>
      </c>
      <c r="C9" s="1701">
        <f>C10/110</f>
        <v>725977.82727272727</v>
      </c>
      <c r="D9" s="1"/>
    </row>
    <row r="10" spans="1:4" ht="16.05" customHeight="1">
      <c r="A10" s="2362"/>
      <c r="B10" s="1689" t="s">
        <v>429</v>
      </c>
      <c r="C10" s="1702">
        <f>22816446*C106</f>
        <v>79857561</v>
      </c>
      <c r="D10" s="1"/>
    </row>
    <row r="11" spans="1:4" ht="16.05" customHeight="1">
      <c r="A11" s="2362"/>
      <c r="B11" s="1689" t="s">
        <v>430</v>
      </c>
      <c r="C11" s="1700" t="s">
        <v>3659</v>
      </c>
      <c r="D11" s="1"/>
    </row>
    <row r="12" spans="1:4" ht="16.05" customHeight="1">
      <c r="A12" s="2362"/>
      <c r="B12" s="1689" t="s">
        <v>432</v>
      </c>
      <c r="C12" s="1700" t="s">
        <v>251</v>
      </c>
      <c r="D12" s="1"/>
    </row>
    <row r="13" spans="1:4" ht="16.05" customHeight="1">
      <c r="A13" s="2362"/>
      <c r="B13" s="1689" t="s">
        <v>433</v>
      </c>
      <c r="C13" s="1700" t="s">
        <v>263</v>
      </c>
      <c r="D13" s="1"/>
    </row>
    <row r="14" spans="1:4" ht="16.05" customHeight="1">
      <c r="A14" s="2362"/>
      <c r="B14" s="1689" t="s">
        <v>434</v>
      </c>
      <c r="C14" s="1700" t="s">
        <v>1155</v>
      </c>
      <c r="D14" s="1"/>
    </row>
    <row r="15" spans="1:4" ht="16.05" customHeight="1">
      <c r="A15" s="2362"/>
      <c r="B15" s="1689" t="s">
        <v>435</v>
      </c>
      <c r="C15" s="1700" t="s">
        <v>251</v>
      </c>
      <c r="D15" s="1"/>
    </row>
    <row r="16" spans="1:4" ht="16.05" customHeight="1">
      <c r="A16" s="2362"/>
      <c r="B16" s="1689" t="s">
        <v>436</v>
      </c>
      <c r="C16" s="1700" t="s">
        <v>251</v>
      </c>
      <c r="D16" s="1"/>
    </row>
    <row r="17" spans="1:4" ht="16.05" customHeight="1">
      <c r="A17" s="2362"/>
      <c r="B17" s="1689" t="s">
        <v>437</v>
      </c>
      <c r="C17" s="1700" t="s">
        <v>414</v>
      </c>
      <c r="D17" s="1"/>
    </row>
    <row r="18" spans="1:4" ht="32.4">
      <c r="A18" s="2362"/>
      <c r="B18" s="1689" t="s">
        <v>438</v>
      </c>
      <c r="C18" s="1700" t="s">
        <v>3660</v>
      </c>
      <c r="D18" s="1"/>
    </row>
    <row r="19" spans="1:4" ht="32.4">
      <c r="A19" s="2362"/>
      <c r="B19" s="1689" t="s">
        <v>3661</v>
      </c>
      <c r="C19" s="38" t="s">
        <v>271</v>
      </c>
      <c r="D19" s="1"/>
    </row>
    <row r="20" spans="1:4" ht="16.05" customHeight="1">
      <c r="A20" s="2362"/>
      <c r="B20" s="1689" t="s">
        <v>440</v>
      </c>
      <c r="C20" s="1700" t="s">
        <v>3063</v>
      </c>
      <c r="D20" s="1"/>
    </row>
    <row r="21" spans="1:4" ht="16.05" customHeight="1">
      <c r="A21" s="2362"/>
      <c r="B21" s="1689" t="s">
        <v>273</v>
      </c>
      <c r="C21" s="1700" t="s">
        <v>251</v>
      </c>
      <c r="D21" s="1"/>
    </row>
    <row r="22" spans="1:4" ht="16.05" customHeight="1">
      <c r="A22" s="2362"/>
      <c r="B22" s="1689" t="s">
        <v>442</v>
      </c>
      <c r="C22" s="1700" t="s">
        <v>251</v>
      </c>
      <c r="D22" s="1"/>
    </row>
    <row r="23" spans="1:4" ht="16.05" customHeight="1">
      <c r="A23" s="2362"/>
      <c r="B23" s="1689" t="s">
        <v>443</v>
      </c>
      <c r="C23" s="1700" t="s">
        <v>301</v>
      </c>
      <c r="D23" s="1"/>
    </row>
    <row r="24" spans="1:4" ht="16.05" customHeight="1">
      <c r="A24" s="2362"/>
      <c r="B24" s="1689" t="s">
        <v>444</v>
      </c>
      <c r="C24" s="1700" t="s">
        <v>251</v>
      </c>
      <c r="D24" s="1"/>
    </row>
    <row r="25" spans="1:4" ht="16.05" customHeight="1">
      <c r="A25" s="2362"/>
      <c r="B25" s="1689" t="s">
        <v>446</v>
      </c>
      <c r="C25" s="1700" t="s">
        <v>251</v>
      </c>
      <c r="D25" s="1"/>
    </row>
    <row r="26" spans="1:4" ht="16.05" customHeight="1">
      <c r="A26" s="2362"/>
      <c r="B26" s="1689" t="s">
        <v>447</v>
      </c>
      <c r="C26" s="1700" t="s">
        <v>280</v>
      </c>
      <c r="D26" s="1"/>
    </row>
    <row r="27" spans="1:4" ht="16.05" customHeight="1">
      <c r="A27" s="2362"/>
      <c r="B27" s="1689" t="s">
        <v>448</v>
      </c>
      <c r="C27" s="1700" t="s">
        <v>251</v>
      </c>
      <c r="D27" s="1"/>
    </row>
    <row r="28" spans="1:4" ht="16.05" customHeight="1">
      <c r="A28" s="2362"/>
      <c r="B28" s="1689" t="s">
        <v>449</v>
      </c>
      <c r="C28" s="1700" t="s">
        <v>283</v>
      </c>
      <c r="D28" s="1"/>
    </row>
    <row r="29" spans="1:4" ht="16.05" customHeight="1">
      <c r="A29" s="2362"/>
      <c r="B29" s="1689" t="s">
        <v>450</v>
      </c>
      <c r="C29" s="1700" t="s">
        <v>285</v>
      </c>
      <c r="D29" s="1"/>
    </row>
    <row r="30" spans="1:4" ht="16.05" customHeight="1">
      <c r="A30" s="2362"/>
      <c r="B30" s="1689" t="s">
        <v>451</v>
      </c>
      <c r="C30" s="1700" t="s">
        <v>637</v>
      </c>
      <c r="D30" s="1"/>
    </row>
    <row r="31" spans="1:4" ht="36" customHeight="1">
      <c r="A31" s="2362"/>
      <c r="B31" s="1689" t="s">
        <v>453</v>
      </c>
      <c r="C31" s="1700" t="s">
        <v>3662</v>
      </c>
      <c r="D31" s="1"/>
    </row>
    <row r="32" spans="1:4">
      <c r="A32" s="2362"/>
      <c r="B32" s="1689" t="s">
        <v>455</v>
      </c>
      <c r="C32" s="1700" t="s">
        <v>3663</v>
      </c>
      <c r="D32" s="1"/>
    </row>
    <row r="33" spans="1:4" ht="33" thickBot="1">
      <c r="A33" s="2383"/>
      <c r="B33" s="1690" t="s">
        <v>292</v>
      </c>
      <c r="C33" s="1703" t="s">
        <v>1677</v>
      </c>
      <c r="D33" s="1"/>
    </row>
    <row r="34" spans="1:4" ht="16.5" customHeight="1">
      <c r="A34" s="2376" t="s">
        <v>458</v>
      </c>
      <c r="B34" s="1704" t="s">
        <v>459</v>
      </c>
      <c r="C34" s="1705" t="s">
        <v>3657</v>
      </c>
      <c r="D34" s="1"/>
    </row>
    <row r="35" spans="1:4" ht="16.05" customHeight="1">
      <c r="A35" s="2370"/>
      <c r="B35" s="1689" t="s">
        <v>460</v>
      </c>
      <c r="C35" s="1700" t="s">
        <v>3664</v>
      </c>
      <c r="D35" s="1"/>
    </row>
    <row r="36" spans="1:4" ht="16.05" customHeight="1">
      <c r="A36" s="2370"/>
      <c r="B36" s="1689" t="s">
        <v>462</v>
      </c>
      <c r="C36" s="1700" t="s">
        <v>298</v>
      </c>
      <c r="D36" s="1"/>
    </row>
    <row r="37" spans="1:4" ht="16.05" customHeight="1">
      <c r="A37" s="2370"/>
      <c r="B37" s="1689" t="s">
        <v>463</v>
      </c>
      <c r="C37" s="1700" t="s">
        <v>251</v>
      </c>
      <c r="D37" s="1"/>
    </row>
    <row r="38" spans="1:4" ht="16.05" customHeight="1">
      <c r="A38" s="2370"/>
      <c r="B38" s="1689" t="s">
        <v>464</v>
      </c>
      <c r="C38" s="1700" t="s">
        <v>301</v>
      </c>
      <c r="D38" s="1"/>
    </row>
    <row r="39" spans="1:4" ht="19.05" customHeight="1" thickBot="1">
      <c r="A39" s="2377"/>
      <c r="B39" s="1690" t="s">
        <v>465</v>
      </c>
      <c r="C39" s="1706" t="s">
        <v>263</v>
      </c>
      <c r="D39" s="1"/>
    </row>
    <row r="40" spans="1:4" ht="16.5" customHeight="1">
      <c r="A40" s="2376" t="s">
        <v>466</v>
      </c>
      <c r="B40" s="1704" t="s">
        <v>467</v>
      </c>
      <c r="C40" s="1705" t="s">
        <v>251</v>
      </c>
      <c r="D40" s="1"/>
    </row>
    <row r="41" spans="1:4" ht="16.05" customHeight="1">
      <c r="A41" s="2370"/>
      <c r="B41" s="1689" t="s">
        <v>468</v>
      </c>
      <c r="C41" s="1700" t="s">
        <v>301</v>
      </c>
      <c r="D41" s="1"/>
    </row>
    <row r="42" spans="1:4" ht="16.05" customHeight="1">
      <c r="A42" s="2370"/>
      <c r="B42" s="1689" t="s">
        <v>469</v>
      </c>
      <c r="C42" s="1700" t="s">
        <v>301</v>
      </c>
      <c r="D42" s="1"/>
    </row>
    <row r="43" spans="1:4" ht="16.05" customHeight="1">
      <c r="A43" s="2370"/>
      <c r="B43" s="1689" t="s">
        <v>470</v>
      </c>
      <c r="C43" s="1700" t="s">
        <v>301</v>
      </c>
      <c r="D43" s="1"/>
    </row>
    <row r="44" spans="1:4" ht="16.05" customHeight="1">
      <c r="A44" s="2370"/>
      <c r="B44" s="1689" t="s">
        <v>471</v>
      </c>
      <c r="C44" s="1700" t="s">
        <v>301</v>
      </c>
      <c r="D44" s="1"/>
    </row>
    <row r="45" spans="1:4" ht="19.05" customHeight="1" thickBot="1">
      <c r="A45" s="2377"/>
      <c r="B45" s="1690" t="s">
        <v>472</v>
      </c>
      <c r="C45" s="1706" t="s">
        <v>301</v>
      </c>
      <c r="D45" s="1"/>
    </row>
    <row r="46" spans="1:4" ht="25.5" customHeight="1">
      <c r="A46" s="2376" t="s">
        <v>473</v>
      </c>
      <c r="B46" s="1704" t="s">
        <v>474</v>
      </c>
      <c r="C46" s="1705" t="s">
        <v>251</v>
      </c>
      <c r="D46" s="1"/>
    </row>
    <row r="47" spans="1:4" ht="25.5" customHeight="1">
      <c r="A47" s="2370"/>
      <c r="B47" s="1689" t="s">
        <v>475</v>
      </c>
      <c r="C47" s="1700" t="s">
        <v>301</v>
      </c>
      <c r="D47" s="1"/>
    </row>
    <row r="48" spans="1:4" ht="25.5" customHeight="1" thickBot="1">
      <c r="A48" s="2377"/>
      <c r="B48" s="1690" t="s">
        <v>477</v>
      </c>
      <c r="C48" s="1706" t="s">
        <v>301</v>
      </c>
      <c r="D48" s="1"/>
    </row>
    <row r="49" spans="1:4" ht="32.4">
      <c r="A49" s="2385" t="s">
        <v>479</v>
      </c>
      <c r="B49" s="1704" t="s">
        <v>480</v>
      </c>
      <c r="C49" s="1705" t="s">
        <v>3665</v>
      </c>
      <c r="D49" s="1"/>
    </row>
    <row r="50" spans="1:4" ht="16.05" customHeight="1">
      <c r="A50" s="2362"/>
      <c r="B50" s="1689" t="s">
        <v>481</v>
      </c>
      <c r="C50" s="1700" t="s">
        <v>3666</v>
      </c>
      <c r="D50" s="1"/>
    </row>
    <row r="51" spans="1:4" ht="16.05" customHeight="1">
      <c r="A51" s="2362"/>
      <c r="B51" s="1689" t="s">
        <v>483</v>
      </c>
      <c r="C51" s="1700" t="s">
        <v>3667</v>
      </c>
      <c r="D51" s="1"/>
    </row>
    <row r="52" spans="1:4" ht="16.05" customHeight="1">
      <c r="A52" s="2362"/>
      <c r="B52" s="1689" t="s">
        <v>485</v>
      </c>
      <c r="C52" s="1700" t="s">
        <v>3668</v>
      </c>
      <c r="D52" s="1"/>
    </row>
    <row r="53" spans="1:4" ht="16.05" customHeight="1">
      <c r="A53" s="2362"/>
      <c r="B53" s="1689" t="s">
        <v>487</v>
      </c>
      <c r="C53" s="1700" t="s">
        <v>301</v>
      </c>
      <c r="D53" s="1"/>
    </row>
    <row r="54" spans="1:4" ht="226.8">
      <c r="A54" s="2362"/>
      <c r="B54" s="1689" t="s">
        <v>326</v>
      </c>
      <c r="C54" s="1700" t="s">
        <v>3669</v>
      </c>
      <c r="D54" s="1"/>
    </row>
    <row r="55" spans="1:4" ht="48.6">
      <c r="A55" s="2362"/>
      <c r="B55" s="1689" t="s">
        <v>491</v>
      </c>
      <c r="C55" s="1700" t="s">
        <v>3670</v>
      </c>
      <c r="D55" s="1"/>
    </row>
    <row r="56" spans="1:4" ht="16.05" customHeight="1">
      <c r="A56" s="2362"/>
      <c r="B56" s="1689" t="s">
        <v>493</v>
      </c>
      <c r="C56" s="1700" t="s">
        <v>3671</v>
      </c>
      <c r="D56" s="1"/>
    </row>
    <row r="57" spans="1:4" ht="16.05" customHeight="1">
      <c r="A57" s="2362"/>
      <c r="B57" s="1689" t="s">
        <v>495</v>
      </c>
      <c r="C57" s="1700" t="s">
        <v>333</v>
      </c>
      <c r="D57" s="1"/>
    </row>
    <row r="58" spans="1:4" ht="16.05" customHeight="1">
      <c r="A58" s="2362"/>
      <c r="B58" s="1689" t="s">
        <v>496</v>
      </c>
      <c r="C58" s="1700" t="s">
        <v>301</v>
      </c>
      <c r="D58" s="1"/>
    </row>
    <row r="59" spans="1:4" ht="16.05" customHeight="1">
      <c r="A59" s="2362"/>
      <c r="B59" s="1689" t="s">
        <v>497</v>
      </c>
      <c r="C59" s="1700" t="s">
        <v>301</v>
      </c>
      <c r="D59" s="1"/>
    </row>
    <row r="60" spans="1:4" ht="16.05" customHeight="1">
      <c r="A60" s="2362"/>
      <c r="B60" s="1689" t="s">
        <v>498</v>
      </c>
      <c r="C60" s="1700" t="s">
        <v>3672</v>
      </c>
      <c r="D60" s="1"/>
    </row>
    <row r="61" spans="1:4" ht="16.05" customHeight="1">
      <c r="A61" s="2362"/>
      <c r="B61" s="1689" t="s">
        <v>499</v>
      </c>
      <c r="C61" s="1700" t="s">
        <v>251</v>
      </c>
      <c r="D61" s="1"/>
    </row>
    <row r="62" spans="1:4" ht="16.05" customHeight="1">
      <c r="A62" s="2362"/>
      <c r="B62" s="1689" t="s">
        <v>500</v>
      </c>
      <c r="C62" s="1700" t="s">
        <v>1677</v>
      </c>
      <c r="D62" s="1"/>
    </row>
    <row r="63" spans="1:4" ht="16.05" customHeight="1">
      <c r="A63" s="2362"/>
      <c r="B63" s="1689" t="s">
        <v>502</v>
      </c>
      <c r="C63" s="1700" t="s">
        <v>301</v>
      </c>
      <c r="D63" s="1"/>
    </row>
    <row r="64" spans="1:4" ht="81">
      <c r="A64" s="2362"/>
      <c r="B64" s="1689" t="s">
        <v>504</v>
      </c>
      <c r="C64" s="1700" t="s">
        <v>3673</v>
      </c>
      <c r="D64" s="1"/>
    </row>
    <row r="65" spans="1:4" ht="16.05" customHeight="1">
      <c r="A65" s="2362"/>
      <c r="B65" s="1689" t="s">
        <v>506</v>
      </c>
      <c r="C65" s="1700" t="s">
        <v>301</v>
      </c>
      <c r="D65" s="1"/>
    </row>
    <row r="66" spans="1:4" ht="16.05" customHeight="1">
      <c r="A66" s="2362"/>
      <c r="B66" s="1689" t="s">
        <v>508</v>
      </c>
      <c r="C66" s="1700" t="s">
        <v>301</v>
      </c>
      <c r="D66" s="1"/>
    </row>
    <row r="67" spans="1:4" ht="16.05" customHeight="1">
      <c r="A67" s="2362"/>
      <c r="B67" s="1689" t="s">
        <v>509</v>
      </c>
      <c r="C67" s="1700" t="s">
        <v>301</v>
      </c>
      <c r="D67" s="1"/>
    </row>
    <row r="68" spans="1:4" ht="16.05" customHeight="1">
      <c r="A68" s="2362"/>
      <c r="B68" s="1689" t="s">
        <v>511</v>
      </c>
      <c r="C68" s="1700" t="s">
        <v>414</v>
      </c>
      <c r="D68" s="1"/>
    </row>
    <row r="69" spans="1:4" ht="19.05" customHeight="1" thickBot="1">
      <c r="A69" s="2383"/>
      <c r="B69" s="1690" t="s">
        <v>513</v>
      </c>
      <c r="C69" s="1706" t="s">
        <v>301</v>
      </c>
      <c r="D69" s="1"/>
    </row>
    <row r="70" spans="1:4" ht="16.5" customHeight="1">
      <c r="A70" s="2376" t="s">
        <v>350</v>
      </c>
      <c r="B70" s="1704" t="s">
        <v>516</v>
      </c>
      <c r="C70" s="1705" t="s">
        <v>263</v>
      </c>
      <c r="D70" s="1"/>
    </row>
    <row r="71" spans="1:4" ht="16.05" customHeight="1">
      <c r="A71" s="2370"/>
      <c r="B71" s="1689" t="s">
        <v>517</v>
      </c>
      <c r="C71" s="1700" t="s">
        <v>353</v>
      </c>
      <c r="D71" s="1"/>
    </row>
    <row r="72" spans="1:4" ht="16.05" customHeight="1">
      <c r="A72" s="2370"/>
      <c r="B72" s="1689" t="s">
        <v>518</v>
      </c>
      <c r="C72" s="1700" t="s">
        <v>301</v>
      </c>
      <c r="D72" s="1"/>
    </row>
    <row r="73" spans="1:4" ht="16.05" customHeight="1">
      <c r="A73" s="2370"/>
      <c r="B73" s="1689" t="s">
        <v>519</v>
      </c>
      <c r="C73" s="1700" t="s">
        <v>301</v>
      </c>
      <c r="D73" s="1"/>
    </row>
    <row r="74" spans="1:4" ht="32.4">
      <c r="A74" s="2370"/>
      <c r="B74" s="1689" t="s">
        <v>520</v>
      </c>
      <c r="C74" s="1700" t="s">
        <v>3674</v>
      </c>
      <c r="D74" s="1"/>
    </row>
    <row r="75" spans="1:4" ht="16.05" customHeight="1">
      <c r="A75" s="2370"/>
      <c r="B75" s="1689" t="s">
        <v>522</v>
      </c>
      <c r="C75" s="1700" t="s">
        <v>285</v>
      </c>
      <c r="D75" s="1"/>
    </row>
    <row r="76" spans="1:4" ht="16.05" customHeight="1">
      <c r="A76" s="2370"/>
      <c r="B76" s="1689" t="s">
        <v>523</v>
      </c>
      <c r="C76" s="1700" t="s">
        <v>263</v>
      </c>
      <c r="D76" s="1"/>
    </row>
    <row r="77" spans="1:4" ht="16.05" customHeight="1">
      <c r="A77" s="2370"/>
      <c r="B77" s="1689" t="s">
        <v>524</v>
      </c>
      <c r="C77" s="1700" t="s">
        <v>361</v>
      </c>
      <c r="D77" s="1"/>
    </row>
    <row r="78" spans="1:4" ht="19.05" customHeight="1" thickBot="1">
      <c r="A78" s="2377"/>
      <c r="B78" s="1690" t="s">
        <v>525</v>
      </c>
      <c r="C78" s="1706" t="s">
        <v>3675</v>
      </c>
      <c r="D78" s="1"/>
    </row>
    <row r="79" spans="1:4" ht="16.5" customHeight="1">
      <c r="A79" s="2385" t="s">
        <v>527</v>
      </c>
      <c r="B79" s="1704" t="s">
        <v>528</v>
      </c>
      <c r="C79" s="1705" t="s">
        <v>3676</v>
      </c>
      <c r="D79" s="1"/>
    </row>
    <row r="80" spans="1:4" ht="16.05" customHeight="1">
      <c r="A80" s="2362"/>
      <c r="B80" s="1689" t="s">
        <v>530</v>
      </c>
      <c r="C80" s="1700" t="s">
        <v>3677</v>
      </c>
      <c r="D80" s="1"/>
    </row>
    <row r="81" spans="1:4">
      <c r="A81" s="2362"/>
      <c r="B81" s="1689" t="s">
        <v>531</v>
      </c>
      <c r="C81" s="1700" t="s">
        <v>3676</v>
      </c>
      <c r="D81" s="1"/>
    </row>
    <row r="82" spans="1:4" ht="16.05" customHeight="1">
      <c r="A82" s="2362"/>
      <c r="B82" s="1689" t="s">
        <v>533</v>
      </c>
      <c r="C82" s="1700" t="s">
        <v>3676</v>
      </c>
      <c r="D82" s="1"/>
    </row>
    <row r="83" spans="1:4" ht="16.05" customHeight="1">
      <c r="A83" s="2362"/>
      <c r="B83" s="1689" t="s">
        <v>535</v>
      </c>
      <c r="C83" s="1700" t="s">
        <v>3676</v>
      </c>
      <c r="D83" s="1"/>
    </row>
    <row r="84" spans="1:4" ht="16.05" customHeight="1">
      <c r="A84" s="2362"/>
      <c r="B84" s="1689" t="s">
        <v>537</v>
      </c>
      <c r="C84" s="1700" t="s">
        <v>251</v>
      </c>
      <c r="D84" s="1"/>
    </row>
    <row r="85" spans="1:4" ht="16.05" customHeight="1">
      <c r="A85" s="2362"/>
      <c r="B85" s="1689" t="s">
        <v>509</v>
      </c>
      <c r="C85" s="1700" t="s">
        <v>301</v>
      </c>
      <c r="D85" s="1"/>
    </row>
    <row r="86" spans="1:4" ht="16.05" customHeight="1">
      <c r="A86" s="2362"/>
      <c r="B86" s="1689" t="s">
        <v>511</v>
      </c>
      <c r="C86" s="1700" t="s">
        <v>301</v>
      </c>
      <c r="D86" s="1"/>
    </row>
    <row r="87" spans="1:4" ht="16.05" customHeight="1">
      <c r="A87" s="2362"/>
      <c r="B87" s="1689" t="s">
        <v>538</v>
      </c>
      <c r="C87" s="1700" t="s">
        <v>301</v>
      </c>
      <c r="D87" s="1"/>
    </row>
    <row r="88" spans="1:4" ht="16.05" customHeight="1">
      <c r="A88" s="2362"/>
      <c r="B88" s="1689" t="s">
        <v>539</v>
      </c>
      <c r="C88" s="1707"/>
      <c r="D88" s="1"/>
    </row>
    <row r="89" spans="1:4" ht="16.05" customHeight="1">
      <c r="A89" s="2362"/>
      <c r="B89" s="1689" t="s">
        <v>540</v>
      </c>
      <c r="C89" s="1700" t="s">
        <v>251</v>
      </c>
      <c r="D89" s="1"/>
    </row>
    <row r="90" spans="1:4" ht="16.05" customHeight="1">
      <c r="A90" s="2362"/>
      <c r="B90" s="1689" t="s">
        <v>541</v>
      </c>
      <c r="C90" s="1700" t="s">
        <v>301</v>
      </c>
      <c r="D90" s="1"/>
    </row>
    <row r="91" spans="1:4" ht="16.05" customHeight="1">
      <c r="A91" s="2362"/>
      <c r="B91" s="1689" t="s">
        <v>542</v>
      </c>
      <c r="C91" s="1700" t="s">
        <v>301</v>
      </c>
      <c r="D91" s="1"/>
    </row>
    <row r="92" spans="1:4" ht="16.05" customHeight="1">
      <c r="A92" s="2362"/>
      <c r="B92" s="1689" t="s">
        <v>543</v>
      </c>
      <c r="C92" s="1700" t="s">
        <v>301</v>
      </c>
      <c r="D92" s="1"/>
    </row>
    <row r="93" spans="1:4" ht="19.05" customHeight="1" thickBot="1">
      <c r="A93" s="2383"/>
      <c r="B93" s="1690" t="s">
        <v>544</v>
      </c>
      <c r="C93" s="1706" t="s">
        <v>301</v>
      </c>
      <c r="D93" s="1"/>
    </row>
    <row r="94" spans="1:4">
      <c r="A94" s="2385" t="s">
        <v>545</v>
      </c>
      <c r="B94" s="1704" t="s">
        <v>546</v>
      </c>
      <c r="C94" s="1705" t="s">
        <v>3678</v>
      </c>
      <c r="D94" s="1"/>
    </row>
    <row r="95" spans="1:4" ht="32.4">
      <c r="A95" s="2362"/>
      <c r="B95" s="1689" t="s">
        <v>548</v>
      </c>
      <c r="C95" s="1700" t="s">
        <v>3679</v>
      </c>
      <c r="D95" s="1"/>
    </row>
    <row r="96" spans="1:4" ht="16.05" customHeight="1">
      <c r="A96" s="2362"/>
      <c r="B96" s="1689" t="s">
        <v>550</v>
      </c>
      <c r="C96" s="1700" t="s">
        <v>251</v>
      </c>
      <c r="D96" s="1"/>
    </row>
    <row r="97" spans="1:4" ht="36" customHeight="1">
      <c r="A97" s="2362"/>
      <c r="B97" s="1689" t="s">
        <v>551</v>
      </c>
      <c r="C97" s="1700" t="s">
        <v>301</v>
      </c>
      <c r="D97" s="1"/>
    </row>
    <row r="98" spans="1:4" ht="16.05" customHeight="1">
      <c r="A98" s="2362"/>
      <c r="B98" s="1689" t="s">
        <v>553</v>
      </c>
      <c r="C98" s="1700" t="s">
        <v>301</v>
      </c>
      <c r="D98" s="1"/>
    </row>
    <row r="99" spans="1:4" ht="194.4">
      <c r="A99" s="2362"/>
      <c r="B99" s="1689" t="s">
        <v>555</v>
      </c>
      <c r="C99" s="1700" t="s">
        <v>3680</v>
      </c>
      <c r="D99" s="1"/>
    </row>
    <row r="100" spans="1:4" ht="16.05" customHeight="1">
      <c r="A100" s="2362"/>
      <c r="B100" s="1689" t="s">
        <v>557</v>
      </c>
      <c r="C100" s="1700" t="s">
        <v>3681</v>
      </c>
      <c r="D100" s="1"/>
    </row>
    <row r="101" spans="1:4" ht="48.6">
      <c r="A101" s="2362"/>
      <c r="B101" s="1689" t="s">
        <v>602</v>
      </c>
      <c r="C101" s="1700" t="s">
        <v>3682</v>
      </c>
      <c r="D101" s="1"/>
    </row>
    <row r="102" spans="1:4" ht="16.05" customHeight="1">
      <c r="A102" s="2362"/>
      <c r="B102" s="1689" t="s">
        <v>559</v>
      </c>
      <c r="C102" s="1700" t="s">
        <v>301</v>
      </c>
      <c r="D102" s="1"/>
    </row>
    <row r="103" spans="1:4" ht="19.05" customHeight="1" thickBot="1">
      <c r="A103" s="2383"/>
      <c r="B103" s="1689" t="s">
        <v>560</v>
      </c>
      <c r="C103" s="1700" t="s">
        <v>251</v>
      </c>
      <c r="D103" s="1"/>
    </row>
    <row r="104" spans="1:4" ht="36" customHeight="1">
      <c r="A104" s="2385" t="s">
        <v>561</v>
      </c>
      <c r="B104" s="1689" t="s">
        <v>562</v>
      </c>
      <c r="C104" s="1700" t="s">
        <v>1028</v>
      </c>
      <c r="D104" s="1"/>
    </row>
    <row r="105" spans="1:4" ht="16.05" customHeight="1">
      <c r="A105" s="2362"/>
      <c r="B105" s="1689" t="s">
        <v>564</v>
      </c>
      <c r="C105" s="1708">
        <v>3.2000000000000001E-2</v>
      </c>
      <c r="D105" s="1"/>
    </row>
    <row r="106" spans="1:4" ht="16.05" customHeight="1">
      <c r="A106" s="2362"/>
      <c r="B106" s="1689" t="s">
        <v>565</v>
      </c>
      <c r="C106" s="1709">
        <v>3.5</v>
      </c>
      <c r="D106" s="1"/>
    </row>
    <row r="107" spans="1:4" ht="16.05" customHeight="1">
      <c r="A107" s="2362"/>
      <c r="B107" s="1689" t="s">
        <v>1269</v>
      </c>
      <c r="C107" s="51" t="s">
        <v>3683</v>
      </c>
      <c r="D107" s="1"/>
    </row>
    <row r="108" spans="1:4" ht="19.05" customHeight="1" thickBot="1">
      <c r="A108" s="2383"/>
      <c r="B108" s="1690" t="s">
        <v>951</v>
      </c>
      <c r="C108" s="1706" t="s">
        <v>301</v>
      </c>
      <c r="D108" s="1"/>
    </row>
    <row r="109" spans="1:4" ht="19.05" customHeight="1" thickBot="1">
      <c r="A109" s="2372" t="s">
        <v>570</v>
      </c>
      <c r="B109" s="2373"/>
      <c r="C109" s="1710" t="s">
        <v>3654</v>
      </c>
      <c r="D109" s="1"/>
    </row>
    <row r="110" spans="1:4" ht="214.5" customHeight="1">
      <c r="A110" s="1853" t="s">
        <v>416</v>
      </c>
      <c r="B110" s="1854"/>
      <c r="C110" s="1854"/>
      <c r="D110" s="2"/>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19.8">
      <c r="A1" s="2386" t="s">
        <v>607</v>
      </c>
      <c r="B1" s="2386"/>
      <c r="C1" s="2386"/>
    </row>
    <row r="2" spans="1:3" ht="20.399999999999999" thickBot="1">
      <c r="A2" s="2321" t="s">
        <v>3684</v>
      </c>
      <c r="B2" s="2321"/>
      <c r="C2" s="2321"/>
    </row>
    <row r="3" spans="1:3" ht="16.8" thickBot="1">
      <c r="A3" s="2358" t="s">
        <v>608</v>
      </c>
      <c r="B3" s="2359"/>
      <c r="C3" s="1711">
        <v>45047</v>
      </c>
    </row>
    <row r="4" spans="1:3">
      <c r="A4" s="2360" t="s">
        <v>609</v>
      </c>
      <c r="B4" s="1664" t="s">
        <v>610</v>
      </c>
      <c r="C4" s="223" t="s">
        <v>3685</v>
      </c>
    </row>
    <row r="5" spans="1:3">
      <c r="A5" s="1866"/>
      <c r="B5" s="1499" t="s">
        <v>612</v>
      </c>
      <c r="C5" s="223" t="s">
        <v>3686</v>
      </c>
    </row>
    <row r="6" spans="1:3">
      <c r="A6" s="1866"/>
      <c r="B6" s="1499" t="s">
        <v>424</v>
      </c>
      <c r="C6" s="223" t="s">
        <v>251</v>
      </c>
    </row>
    <row r="7" spans="1:3">
      <c r="A7" s="1866"/>
      <c r="B7" s="1499" t="s">
        <v>252</v>
      </c>
      <c r="C7" s="223" t="s">
        <v>3687</v>
      </c>
    </row>
    <row r="8" spans="1:3">
      <c r="A8" s="1866"/>
      <c r="B8" s="1499" t="s">
        <v>426</v>
      </c>
      <c r="C8" s="223" t="s">
        <v>3688</v>
      </c>
    </row>
    <row r="9" spans="1:3">
      <c r="A9" s="1866"/>
      <c r="B9" s="1499" t="s">
        <v>428</v>
      </c>
      <c r="C9" s="224">
        <v>41111854</v>
      </c>
    </row>
    <row r="10" spans="1:3">
      <c r="A10" s="1866"/>
      <c r="B10" s="1499" t="s">
        <v>429</v>
      </c>
      <c r="C10" s="225">
        <v>5604450124</v>
      </c>
    </row>
    <row r="11" spans="1:3">
      <c r="A11" s="1866"/>
      <c r="B11" s="1499" t="s">
        <v>616</v>
      </c>
      <c r="C11" s="223" t="s">
        <v>919</v>
      </c>
    </row>
    <row r="12" spans="1:3">
      <c r="A12" s="1866"/>
      <c r="B12" s="1499" t="s">
        <v>618</v>
      </c>
      <c r="C12" s="223" t="s">
        <v>261</v>
      </c>
    </row>
    <row r="13" spans="1:3">
      <c r="A13" s="1866"/>
      <c r="B13" s="1499" t="s">
        <v>619</v>
      </c>
      <c r="C13" s="223" t="s">
        <v>263</v>
      </c>
    </row>
    <row r="14" spans="1:3">
      <c r="A14" s="1866"/>
      <c r="B14" s="1499" t="s">
        <v>620</v>
      </c>
      <c r="C14" s="223" t="s">
        <v>263</v>
      </c>
    </row>
    <row r="15" spans="1:3">
      <c r="A15" s="1866"/>
      <c r="B15" s="1499" t="s">
        <v>621</v>
      </c>
      <c r="C15" s="223" t="s">
        <v>261</v>
      </c>
    </row>
    <row r="16" spans="1:3">
      <c r="A16" s="1866"/>
      <c r="B16" s="1499" t="s">
        <v>622</v>
      </c>
      <c r="C16" s="223" t="s">
        <v>251</v>
      </c>
    </row>
    <row r="17" spans="1:3">
      <c r="A17" s="1866"/>
      <c r="B17" s="1499" t="s">
        <v>623</v>
      </c>
      <c r="C17" s="223" t="s">
        <v>251</v>
      </c>
    </row>
    <row r="18" spans="1:3" ht="32.4">
      <c r="A18" s="1866"/>
      <c r="B18" s="1499" t="s">
        <v>624</v>
      </c>
      <c r="C18" s="223" t="s">
        <v>3689</v>
      </c>
    </row>
    <row r="19" spans="1:3" ht="32.4">
      <c r="A19" s="1866"/>
      <c r="B19" s="1499" t="s">
        <v>270</v>
      </c>
      <c r="C19" s="223" t="s">
        <v>271</v>
      </c>
    </row>
    <row r="20" spans="1:3">
      <c r="A20" s="1866"/>
      <c r="B20" s="1499" t="s">
        <v>626</v>
      </c>
      <c r="C20" s="223" t="s">
        <v>301</v>
      </c>
    </row>
    <row r="21" spans="1:3" ht="32.4">
      <c r="A21" s="1866"/>
      <c r="B21" s="1499" t="s">
        <v>627</v>
      </c>
      <c r="C21" s="223" t="s">
        <v>261</v>
      </c>
    </row>
    <row r="22" spans="1:3">
      <c r="A22" s="1866"/>
      <c r="B22" s="1499" t="s">
        <v>628</v>
      </c>
      <c r="C22" s="223" t="s">
        <v>251</v>
      </c>
    </row>
    <row r="23" spans="1:3">
      <c r="A23" s="1866"/>
      <c r="B23" s="1499" t="s">
        <v>629</v>
      </c>
      <c r="C23" s="223" t="s">
        <v>251</v>
      </c>
    </row>
    <row r="24" spans="1:3">
      <c r="A24" s="1866"/>
      <c r="B24" s="1499" t="s">
        <v>630</v>
      </c>
      <c r="C24" s="223" t="s">
        <v>251</v>
      </c>
    </row>
    <row r="25" spans="1:3">
      <c r="A25" s="1866"/>
      <c r="B25" s="1499" t="s">
        <v>631</v>
      </c>
      <c r="C25" s="223" t="s">
        <v>251</v>
      </c>
    </row>
    <row r="26" spans="1:3">
      <c r="A26" s="1866"/>
      <c r="B26" s="1499" t="s">
        <v>632</v>
      </c>
      <c r="C26" s="223" t="s">
        <v>280</v>
      </c>
    </row>
    <row r="27" spans="1:3">
      <c r="A27" s="1866"/>
      <c r="B27" s="1499" t="s">
        <v>633</v>
      </c>
      <c r="C27" s="223" t="s">
        <v>251</v>
      </c>
    </row>
    <row r="28" spans="1:3">
      <c r="A28" s="1866"/>
      <c r="B28" s="1499" t="s">
        <v>634</v>
      </c>
      <c r="C28" s="223" t="s">
        <v>283</v>
      </c>
    </row>
    <row r="29" spans="1:3">
      <c r="A29" s="1866"/>
      <c r="B29" s="1499" t="s">
        <v>635</v>
      </c>
      <c r="C29" s="223" t="s">
        <v>285</v>
      </c>
    </row>
    <row r="30" spans="1:3">
      <c r="A30" s="1866"/>
      <c r="B30" s="1499" t="s">
        <v>636</v>
      </c>
      <c r="C30" s="223" t="s">
        <v>637</v>
      </c>
    </row>
    <row r="31" spans="1:3" ht="32.4">
      <c r="A31" s="1866"/>
      <c r="B31" s="1499" t="s">
        <v>638</v>
      </c>
      <c r="C31" s="223" t="s">
        <v>454</v>
      </c>
    </row>
    <row r="32" spans="1:3" ht="97.2">
      <c r="A32" s="1866"/>
      <c r="B32" s="1499" t="s">
        <v>639</v>
      </c>
      <c r="C32" s="223" t="s">
        <v>291</v>
      </c>
    </row>
    <row r="33" spans="1:3" ht="33" thickBot="1">
      <c r="A33" s="1867"/>
      <c r="B33" s="4" t="s">
        <v>641</v>
      </c>
      <c r="C33" s="1121" t="s">
        <v>251</v>
      </c>
    </row>
    <row r="34" spans="1:3">
      <c r="A34" s="2355" t="s">
        <v>642</v>
      </c>
      <c r="B34" s="1664" t="s">
        <v>643</v>
      </c>
      <c r="C34" s="223" t="s">
        <v>3687</v>
      </c>
    </row>
    <row r="35" spans="1:3">
      <c r="A35" s="1855"/>
      <c r="B35" s="1499" t="s">
        <v>644</v>
      </c>
      <c r="C35" s="223" t="s">
        <v>3690</v>
      </c>
    </row>
    <row r="36" spans="1:3">
      <c r="A36" s="1855"/>
      <c r="B36" s="1499" t="s">
        <v>646</v>
      </c>
      <c r="C36" s="223" t="s">
        <v>298</v>
      </c>
    </row>
    <row r="37" spans="1:3">
      <c r="A37" s="1855"/>
      <c r="B37" s="1499" t="s">
        <v>647</v>
      </c>
      <c r="C37" s="223" t="s">
        <v>251</v>
      </c>
    </row>
    <row r="38" spans="1:3">
      <c r="A38" s="1855"/>
      <c r="B38" s="1499" t="s">
        <v>648</v>
      </c>
      <c r="C38" s="223" t="s">
        <v>251</v>
      </c>
    </row>
    <row r="39" spans="1:3" ht="16.8" thickBot="1">
      <c r="A39" s="1856"/>
      <c r="B39" s="1117" t="s">
        <v>649</v>
      </c>
      <c r="C39" s="1121" t="s">
        <v>263</v>
      </c>
    </row>
    <row r="40" spans="1:3">
      <c r="A40" s="2355" t="s">
        <v>650</v>
      </c>
      <c r="B40" s="1664" t="s">
        <v>651</v>
      </c>
      <c r="C40" s="223" t="s">
        <v>261</v>
      </c>
    </row>
    <row r="41" spans="1:3">
      <c r="A41" s="1855"/>
      <c r="B41" s="1499" t="s">
        <v>652</v>
      </c>
      <c r="C41" s="223" t="s">
        <v>301</v>
      </c>
    </row>
    <row r="42" spans="1:3">
      <c r="A42" s="1855"/>
      <c r="B42" s="1499" t="s">
        <v>653</v>
      </c>
      <c r="C42" s="223" t="s">
        <v>301</v>
      </c>
    </row>
    <row r="43" spans="1:3">
      <c r="A43" s="1855"/>
      <c r="B43" s="1499" t="s">
        <v>654</v>
      </c>
      <c r="C43" s="223" t="s">
        <v>301</v>
      </c>
    </row>
    <row r="44" spans="1:3">
      <c r="A44" s="1855"/>
      <c r="B44" s="1499" t="s">
        <v>655</v>
      </c>
      <c r="C44" s="223" t="s">
        <v>301</v>
      </c>
    </row>
    <row r="45" spans="1:3" ht="16.8" thickBot="1">
      <c r="A45" s="1856"/>
      <c r="B45" s="1614" t="s">
        <v>656</v>
      </c>
      <c r="C45" s="1121" t="s">
        <v>301</v>
      </c>
    </row>
    <row r="46" spans="1:3">
      <c r="A46" s="2355" t="s">
        <v>657</v>
      </c>
      <c r="B46" s="1664" t="s">
        <v>658</v>
      </c>
      <c r="C46" s="223" t="s">
        <v>261</v>
      </c>
    </row>
    <row r="47" spans="1:3">
      <c r="A47" s="1855"/>
      <c r="B47" s="1499" t="s">
        <v>659</v>
      </c>
      <c r="C47" s="223" t="s">
        <v>251</v>
      </c>
    </row>
    <row r="48" spans="1:3" ht="16.8" thickBot="1">
      <c r="A48" s="1856"/>
      <c r="B48" s="1117" t="s">
        <v>660</v>
      </c>
      <c r="C48" s="1121" t="s">
        <v>251</v>
      </c>
    </row>
    <row r="49" spans="1:3">
      <c r="A49" s="1855" t="s">
        <v>316</v>
      </c>
      <c r="B49" s="4" t="s">
        <v>661</v>
      </c>
      <c r="C49" s="223" t="s">
        <v>263</v>
      </c>
    </row>
    <row r="50" spans="1:3">
      <c r="A50" s="1855"/>
      <c r="B50" s="1499" t="s">
        <v>662</v>
      </c>
      <c r="C50" s="223" t="s">
        <v>1526</v>
      </c>
    </row>
    <row r="51" spans="1:3" ht="32.4">
      <c r="A51" s="1855"/>
      <c r="B51" s="1499" t="s">
        <v>664</v>
      </c>
      <c r="C51" s="223" t="s">
        <v>1527</v>
      </c>
    </row>
    <row r="52" spans="1:3">
      <c r="A52" s="1855"/>
      <c r="B52" s="1499" t="s">
        <v>666</v>
      </c>
      <c r="C52" s="223" t="s">
        <v>667</v>
      </c>
    </row>
    <row r="53" spans="1:3" ht="97.2">
      <c r="A53" s="1855"/>
      <c r="B53" s="1499" t="s">
        <v>668</v>
      </c>
      <c r="C53" s="223" t="s">
        <v>1528</v>
      </c>
    </row>
    <row r="54" spans="1:3" ht="64.8">
      <c r="A54" s="1855"/>
      <c r="B54" s="1499" t="s">
        <v>670</v>
      </c>
      <c r="C54" s="223" t="s">
        <v>3691</v>
      </c>
    </row>
    <row r="55" spans="1:3">
      <c r="A55" s="1855"/>
      <c r="B55" s="1499" t="s">
        <v>672</v>
      </c>
      <c r="C55" s="223" t="s">
        <v>1426</v>
      </c>
    </row>
    <row r="56" spans="1:3">
      <c r="A56" s="1855"/>
      <c r="B56" s="1499" t="s">
        <v>673</v>
      </c>
      <c r="C56" s="223" t="s">
        <v>3692</v>
      </c>
    </row>
    <row r="57" spans="1:3">
      <c r="A57" s="1855"/>
      <c r="B57" s="1499" t="s">
        <v>675</v>
      </c>
      <c r="C57" s="223" t="s">
        <v>333</v>
      </c>
    </row>
    <row r="58" spans="1:3">
      <c r="A58" s="1855"/>
      <c r="B58" s="1499" t="s">
        <v>676</v>
      </c>
      <c r="C58" s="223" t="s">
        <v>301</v>
      </c>
    </row>
    <row r="59" spans="1:3">
      <c r="A59" s="1855"/>
      <c r="B59" s="1499" t="s">
        <v>677</v>
      </c>
      <c r="C59" s="223" t="s">
        <v>301</v>
      </c>
    </row>
    <row r="60" spans="1:3">
      <c r="A60" s="1855"/>
      <c r="B60" s="1499" t="s">
        <v>678</v>
      </c>
      <c r="C60" s="223" t="s">
        <v>3692</v>
      </c>
    </row>
    <row r="61" spans="1:3">
      <c r="A61" s="1855"/>
      <c r="B61" s="1499" t="s">
        <v>680</v>
      </c>
      <c r="C61" s="223" t="s">
        <v>251</v>
      </c>
    </row>
    <row r="62" spans="1:3" ht="50.1" customHeight="1">
      <c r="A62" s="1855"/>
      <c r="B62" s="1499" t="s">
        <v>682</v>
      </c>
      <c r="C62" s="223" t="s">
        <v>3693</v>
      </c>
    </row>
    <row r="63" spans="1:3">
      <c r="A63" s="1855"/>
      <c r="B63" s="1499" t="s">
        <v>684</v>
      </c>
      <c r="C63" s="223" t="s">
        <v>934</v>
      </c>
    </row>
    <row r="64" spans="1:3">
      <c r="A64" s="1855"/>
      <c r="B64" s="1499" t="s">
        <v>686</v>
      </c>
      <c r="C64" s="223" t="s">
        <v>301</v>
      </c>
    </row>
    <row r="65" spans="1:3">
      <c r="A65" s="1855"/>
      <c r="B65" s="1499" t="s">
        <v>687</v>
      </c>
      <c r="C65" s="223" t="s">
        <v>301</v>
      </c>
    </row>
    <row r="66" spans="1:3">
      <c r="A66" s="1855"/>
      <c r="B66" s="1499" t="s">
        <v>688</v>
      </c>
      <c r="C66" s="223" t="s">
        <v>263</v>
      </c>
    </row>
    <row r="67" spans="1:3">
      <c r="A67" s="1855"/>
      <c r="B67" s="1499" t="s">
        <v>689</v>
      </c>
      <c r="C67" s="223" t="s">
        <v>3694</v>
      </c>
    </row>
    <row r="68" spans="1:3">
      <c r="A68" s="1855"/>
      <c r="B68" s="1499" t="s">
        <v>690</v>
      </c>
      <c r="C68" s="226">
        <v>44351</v>
      </c>
    </row>
    <row r="69" spans="1:3" ht="33" thickBot="1">
      <c r="A69" s="1856"/>
      <c r="B69" s="1117" t="s">
        <v>691</v>
      </c>
      <c r="C69" s="1121" t="s">
        <v>3695</v>
      </c>
    </row>
    <row r="70" spans="1:3">
      <c r="A70" s="2355" t="s">
        <v>693</v>
      </c>
      <c r="B70" s="1664" t="s">
        <v>694</v>
      </c>
      <c r="C70" s="223" t="s">
        <v>263</v>
      </c>
    </row>
    <row r="71" spans="1:3">
      <c r="A71" s="1855"/>
      <c r="B71" s="1499" t="s">
        <v>695</v>
      </c>
      <c r="C71" s="223" t="s">
        <v>353</v>
      </c>
    </row>
    <row r="72" spans="1:3">
      <c r="A72" s="1855"/>
      <c r="B72" s="1499" t="s">
        <v>696</v>
      </c>
      <c r="C72" s="223" t="s">
        <v>301</v>
      </c>
    </row>
    <row r="73" spans="1:3">
      <c r="A73" s="1855"/>
      <c r="B73" s="1499" t="s">
        <v>697</v>
      </c>
      <c r="C73" s="223" t="s">
        <v>301</v>
      </c>
    </row>
    <row r="74" spans="1:3" ht="48.6">
      <c r="A74" s="1855"/>
      <c r="B74" s="1499" t="s">
        <v>698</v>
      </c>
      <c r="C74" s="223" t="s">
        <v>521</v>
      </c>
    </row>
    <row r="75" spans="1:3">
      <c r="A75" s="1855"/>
      <c r="B75" s="1499" t="s">
        <v>699</v>
      </c>
      <c r="C75" s="223" t="s">
        <v>285</v>
      </c>
    </row>
    <row r="76" spans="1:3">
      <c r="A76" s="1855"/>
      <c r="B76" s="1499" t="s">
        <v>700</v>
      </c>
      <c r="C76" s="223" t="s">
        <v>263</v>
      </c>
    </row>
    <row r="77" spans="1:3">
      <c r="A77" s="1855"/>
      <c r="B77" s="1499" t="s">
        <v>701</v>
      </c>
      <c r="C77" s="223" t="s">
        <v>361</v>
      </c>
    </row>
    <row r="78" spans="1:3" ht="81.599999999999994" thickBot="1">
      <c r="A78" s="1856"/>
      <c r="B78" s="1117" t="s">
        <v>702</v>
      </c>
      <c r="C78" s="1121" t="s">
        <v>592</v>
      </c>
    </row>
    <row r="79" spans="1:3">
      <c r="A79" s="2355" t="s">
        <v>703</v>
      </c>
      <c r="B79" s="1664" t="s">
        <v>704</v>
      </c>
      <c r="C79" s="223" t="s">
        <v>3020</v>
      </c>
    </row>
    <row r="80" spans="1:3">
      <c r="A80" s="1855"/>
      <c r="B80" s="1499" t="s">
        <v>706</v>
      </c>
      <c r="C80" s="223" t="s">
        <v>368</v>
      </c>
    </row>
    <row r="81" spans="1:3">
      <c r="A81" s="1855"/>
      <c r="B81" s="1499" t="s">
        <v>708</v>
      </c>
      <c r="C81" s="223" t="s">
        <v>1263</v>
      </c>
    </row>
    <row r="82" spans="1:3" ht="32.4">
      <c r="A82" s="1855"/>
      <c r="B82" s="1499" t="s">
        <v>710</v>
      </c>
      <c r="C82" s="223" t="s">
        <v>372</v>
      </c>
    </row>
    <row r="83" spans="1:3" ht="64.8">
      <c r="A83" s="1855"/>
      <c r="B83" s="1499" t="s">
        <v>711</v>
      </c>
      <c r="C83" s="223" t="s">
        <v>712</v>
      </c>
    </row>
    <row r="84" spans="1:3">
      <c r="A84" s="1855"/>
      <c r="B84" s="1499" t="s">
        <v>713</v>
      </c>
      <c r="C84" s="223" t="s">
        <v>261</v>
      </c>
    </row>
    <row r="85" spans="1:3">
      <c r="A85" s="1855"/>
      <c r="B85" s="1499" t="s">
        <v>689</v>
      </c>
      <c r="C85" s="223" t="s">
        <v>251</v>
      </c>
    </row>
    <row r="86" spans="1:3">
      <c r="A86" s="1855"/>
      <c r="B86" s="1499" t="s">
        <v>690</v>
      </c>
      <c r="C86" s="223" t="s">
        <v>251</v>
      </c>
    </row>
    <row r="87" spans="1:3">
      <c r="A87" s="1855"/>
      <c r="B87" s="1499" t="s">
        <v>714</v>
      </c>
      <c r="C87" s="223" t="s">
        <v>301</v>
      </c>
    </row>
    <row r="88" spans="1:3">
      <c r="A88" s="1855"/>
      <c r="B88" s="1499" t="s">
        <v>715</v>
      </c>
      <c r="C88" s="223"/>
    </row>
    <row r="89" spans="1:3">
      <c r="A89" s="1855"/>
      <c r="B89" s="1499" t="s">
        <v>716</v>
      </c>
      <c r="C89" s="223" t="s">
        <v>261</v>
      </c>
    </row>
    <row r="90" spans="1:3">
      <c r="A90" s="1855"/>
      <c r="B90" s="1499" t="s">
        <v>717</v>
      </c>
      <c r="C90" s="223" t="s">
        <v>301</v>
      </c>
    </row>
    <row r="91" spans="1:3">
      <c r="A91" s="1855"/>
      <c r="B91" s="1499" t="s">
        <v>718</v>
      </c>
      <c r="C91" s="223" t="s">
        <v>301</v>
      </c>
    </row>
    <row r="92" spans="1:3">
      <c r="A92" s="1855"/>
      <c r="B92" s="1499" t="s">
        <v>719</v>
      </c>
      <c r="C92" s="223" t="s">
        <v>301</v>
      </c>
    </row>
    <row r="93" spans="1:3" ht="16.8" thickBot="1">
      <c r="A93" s="1856"/>
      <c r="B93" s="1117" t="s">
        <v>720</v>
      </c>
      <c r="C93" s="1121" t="s">
        <v>301</v>
      </c>
    </row>
    <row r="94" spans="1:3" ht="48.6">
      <c r="A94" s="2355" t="s">
        <v>721</v>
      </c>
      <c r="B94" s="1664" t="s">
        <v>722</v>
      </c>
      <c r="C94" s="223" t="s">
        <v>1593</v>
      </c>
    </row>
    <row r="95" spans="1:3" ht="32.4">
      <c r="A95" s="1855"/>
      <c r="B95" s="1499" t="s">
        <v>724</v>
      </c>
      <c r="C95" s="223" t="s">
        <v>549</v>
      </c>
    </row>
    <row r="96" spans="1:3">
      <c r="A96" s="1855"/>
      <c r="B96" s="1499" t="s">
        <v>725</v>
      </c>
      <c r="C96" s="223" t="s">
        <v>251</v>
      </c>
    </row>
    <row r="97" spans="1:3" ht="32.4">
      <c r="A97" s="1855"/>
      <c r="B97" s="1499" t="s">
        <v>726</v>
      </c>
      <c r="C97" s="223" t="s">
        <v>301</v>
      </c>
    </row>
    <row r="98" spans="1:3">
      <c r="A98" s="1855"/>
      <c r="B98" s="1499" t="s">
        <v>727</v>
      </c>
      <c r="C98" s="223" t="s">
        <v>301</v>
      </c>
    </row>
    <row r="99" spans="1:3" ht="48.6">
      <c r="A99" s="1855"/>
      <c r="B99" s="1499" t="s">
        <v>729</v>
      </c>
      <c r="C99" s="223" t="s">
        <v>600</v>
      </c>
    </row>
    <row r="100" spans="1:3" ht="32.4">
      <c r="A100" s="1855"/>
      <c r="B100" s="1499" t="s">
        <v>730</v>
      </c>
      <c r="C100" s="223" t="s">
        <v>301</v>
      </c>
    </row>
    <row r="101" spans="1:3">
      <c r="A101" s="1855"/>
      <c r="B101" s="1499" t="s">
        <v>881</v>
      </c>
      <c r="C101" s="223" t="s">
        <v>251</v>
      </c>
    </row>
    <row r="102" spans="1:3">
      <c r="A102" s="1855"/>
      <c r="B102" s="1499" t="s">
        <v>733</v>
      </c>
      <c r="C102" s="223" t="s">
        <v>251</v>
      </c>
    </row>
    <row r="103" spans="1:3" ht="16.8" thickBot="1">
      <c r="A103" s="1856"/>
      <c r="B103" s="1614" t="s">
        <v>734</v>
      </c>
      <c r="C103" s="1121" t="s">
        <v>301</v>
      </c>
    </row>
    <row r="104" spans="1:3" ht="32.4">
      <c r="A104" s="1858" t="s">
        <v>402</v>
      </c>
      <c r="B104" s="1499" t="s">
        <v>735</v>
      </c>
      <c r="C104" s="223" t="s">
        <v>3696</v>
      </c>
    </row>
    <row r="105" spans="1:3">
      <c r="A105" s="1858"/>
      <c r="B105" s="1499" t="s">
        <v>405</v>
      </c>
      <c r="C105" s="227">
        <v>6.6000000000000003E-2</v>
      </c>
    </row>
    <row r="106" spans="1:3">
      <c r="A106" s="1858"/>
      <c r="B106" s="1499" t="s">
        <v>565</v>
      </c>
      <c r="C106" s="228">
        <v>9</v>
      </c>
    </row>
    <row r="107" spans="1:3">
      <c r="A107" s="1858"/>
      <c r="B107" s="1499" t="s">
        <v>407</v>
      </c>
      <c r="C107" s="223" t="s">
        <v>3697</v>
      </c>
    </row>
    <row r="108" spans="1:3" ht="16.8" thickBot="1">
      <c r="A108" s="1859"/>
      <c r="B108" s="25" t="s">
        <v>409</v>
      </c>
      <c r="C108" s="1121" t="s">
        <v>251</v>
      </c>
    </row>
    <row r="109" spans="1:3" ht="235.5" customHeight="1" thickBot="1">
      <c r="A109" s="2356" t="s">
        <v>740</v>
      </c>
      <c r="B109" s="2375"/>
      <c r="C109" s="1666" t="s">
        <v>251</v>
      </c>
    </row>
    <row r="110" spans="1:3" ht="18">
      <c r="A110" s="1853" t="s">
        <v>416</v>
      </c>
      <c r="B110" s="1854"/>
      <c r="C110" s="1854"/>
    </row>
  </sheetData>
  <mergeCells count="14">
    <mergeCell ref="A46:A48"/>
    <mergeCell ref="A1:C1"/>
    <mergeCell ref="A3:B3"/>
    <mergeCell ref="A4:A33"/>
    <mergeCell ref="A34:A39"/>
    <mergeCell ref="A40:A45"/>
    <mergeCell ref="A2:C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9765625" defaultRowHeight="18"/>
  <cols>
    <col min="1" max="1" width="3.59765625" customWidth="1"/>
    <col min="2" max="3" width="47.59765625" customWidth="1"/>
    <col min="4" max="18" width="7.5" customWidth="1"/>
  </cols>
  <sheetData>
    <row r="1" spans="1:18" ht="19.8">
      <c r="A1" s="2387" t="s">
        <v>243</v>
      </c>
      <c r="B1" s="2388"/>
      <c r="C1" s="2388"/>
      <c r="D1" s="26"/>
      <c r="E1" s="26"/>
      <c r="F1" s="26"/>
      <c r="G1" s="26"/>
      <c r="H1" s="26"/>
      <c r="I1" s="26"/>
      <c r="J1" s="26"/>
      <c r="K1" s="26"/>
      <c r="L1" s="26"/>
      <c r="M1" s="26"/>
      <c r="N1" s="26"/>
      <c r="O1" s="26"/>
      <c r="P1" s="26"/>
      <c r="Q1" s="26"/>
      <c r="R1" s="26"/>
    </row>
    <row r="2" spans="1:18" ht="21" customHeight="1" thickBot="1">
      <c r="A2" s="2384" t="s">
        <v>3698</v>
      </c>
      <c r="B2" s="2384"/>
      <c r="C2" s="129"/>
      <c r="D2" s="83"/>
    </row>
    <row r="3" spans="1:18" ht="18.600000000000001" thickBot="1">
      <c r="A3" s="2389" t="s">
        <v>418</v>
      </c>
      <c r="B3" s="2390"/>
      <c r="C3" s="87">
        <v>44140</v>
      </c>
      <c r="D3" s="26"/>
      <c r="E3" s="26"/>
      <c r="F3" s="26"/>
      <c r="G3" s="26"/>
      <c r="H3" s="26"/>
      <c r="I3" s="26"/>
      <c r="J3" s="26"/>
      <c r="K3" s="26"/>
      <c r="L3" s="26"/>
      <c r="M3" s="26"/>
      <c r="N3" s="26"/>
      <c r="O3" s="26"/>
      <c r="P3" s="26"/>
      <c r="Q3" s="26"/>
      <c r="R3" s="26"/>
    </row>
    <row r="4" spans="1:18">
      <c r="A4" s="2252" t="s">
        <v>419</v>
      </c>
      <c r="B4" s="30" t="s">
        <v>420</v>
      </c>
      <c r="C4" s="39" t="s">
        <v>3699</v>
      </c>
      <c r="D4" s="26"/>
      <c r="E4" s="26"/>
      <c r="F4" s="26"/>
      <c r="G4" s="26"/>
      <c r="H4" s="26"/>
      <c r="I4" s="26"/>
      <c r="J4" s="26"/>
      <c r="K4" s="26"/>
      <c r="L4" s="26"/>
      <c r="M4" s="26"/>
      <c r="N4" s="26"/>
      <c r="O4" s="26"/>
      <c r="P4" s="26"/>
      <c r="Q4" s="26"/>
      <c r="R4" s="26"/>
    </row>
    <row r="5" spans="1:18">
      <c r="A5" s="2391"/>
      <c r="B5" s="31" t="s">
        <v>422</v>
      </c>
      <c r="C5" s="40" t="s">
        <v>3700</v>
      </c>
      <c r="D5" s="26"/>
      <c r="E5" s="26"/>
      <c r="F5" s="26"/>
      <c r="G5" s="26"/>
      <c r="H5" s="26"/>
      <c r="I5" s="26"/>
      <c r="J5" s="26"/>
      <c r="K5" s="26"/>
      <c r="L5" s="26"/>
      <c r="M5" s="26"/>
      <c r="N5" s="26"/>
      <c r="O5" s="26"/>
      <c r="P5" s="26"/>
      <c r="Q5" s="26"/>
      <c r="R5" s="26"/>
    </row>
    <row r="6" spans="1:18">
      <c r="A6" s="2391"/>
      <c r="B6" s="31" t="s">
        <v>424</v>
      </c>
      <c r="C6" s="41" t="s">
        <v>1677</v>
      </c>
      <c r="D6" s="26"/>
      <c r="E6" s="26"/>
      <c r="F6" s="26"/>
      <c r="G6" s="26"/>
      <c r="H6" s="26"/>
      <c r="I6" s="26"/>
      <c r="J6" s="26"/>
      <c r="K6" s="26"/>
      <c r="L6" s="26"/>
      <c r="M6" s="26"/>
      <c r="N6" s="26"/>
      <c r="O6" s="26"/>
      <c r="P6" s="26"/>
      <c r="Q6" s="26"/>
      <c r="R6" s="26"/>
    </row>
    <row r="7" spans="1:18">
      <c r="A7" s="2391"/>
      <c r="B7" s="31" t="s">
        <v>252</v>
      </c>
      <c r="C7" s="42" t="s">
        <v>205</v>
      </c>
      <c r="D7" s="26"/>
      <c r="E7" s="26"/>
      <c r="F7" s="26"/>
      <c r="G7" s="26"/>
      <c r="H7" s="26"/>
      <c r="I7" s="26"/>
      <c r="J7" s="26"/>
      <c r="K7" s="26"/>
      <c r="L7" s="26"/>
      <c r="M7" s="26"/>
      <c r="N7" s="26"/>
      <c r="O7" s="26"/>
      <c r="P7" s="26"/>
      <c r="Q7" s="26"/>
      <c r="R7" s="26"/>
    </row>
    <row r="8" spans="1:18">
      <c r="A8" s="2391"/>
      <c r="B8" s="31" t="s">
        <v>2802</v>
      </c>
      <c r="C8" s="43" t="s">
        <v>3701</v>
      </c>
      <c r="D8" s="26"/>
      <c r="E8" s="26"/>
      <c r="F8" s="26"/>
      <c r="G8" s="26"/>
      <c r="H8" s="26"/>
      <c r="I8" s="26"/>
      <c r="J8" s="26"/>
      <c r="K8" s="26"/>
      <c r="L8" s="26"/>
      <c r="M8" s="26"/>
      <c r="N8" s="26"/>
      <c r="O8" s="26"/>
      <c r="P8" s="26"/>
      <c r="Q8" s="26"/>
      <c r="R8" s="26"/>
    </row>
    <row r="9" spans="1:18">
      <c r="A9" s="2391"/>
      <c r="B9" s="32" t="s">
        <v>2804</v>
      </c>
      <c r="C9" s="52" t="s">
        <v>3702</v>
      </c>
      <c r="D9" s="27"/>
      <c r="E9" s="27"/>
      <c r="F9" s="27"/>
      <c r="G9" s="27"/>
      <c r="H9" s="27"/>
      <c r="I9" s="27"/>
      <c r="J9" s="27"/>
      <c r="K9" s="27"/>
      <c r="L9" s="27"/>
      <c r="M9" s="27"/>
      <c r="N9" s="27"/>
      <c r="O9" s="27"/>
      <c r="P9" s="27"/>
      <c r="Q9" s="27"/>
      <c r="R9" s="27"/>
    </row>
    <row r="10" spans="1:18">
      <c r="A10" s="2391"/>
      <c r="B10" s="32" t="s">
        <v>2805</v>
      </c>
      <c r="C10" s="53">
        <v>980577876</v>
      </c>
      <c r="D10" s="27"/>
      <c r="E10" s="27"/>
      <c r="F10" s="27"/>
      <c r="G10" s="27"/>
      <c r="H10" s="27"/>
      <c r="I10" s="27"/>
      <c r="J10" s="27"/>
      <c r="K10" s="27"/>
      <c r="L10" s="27"/>
      <c r="M10" s="27"/>
      <c r="N10" s="27"/>
      <c r="O10" s="27"/>
      <c r="P10" s="27"/>
      <c r="Q10" s="27"/>
      <c r="R10" s="27"/>
    </row>
    <row r="11" spans="1:18">
      <c r="A11" s="2391"/>
      <c r="B11" s="31" t="s">
        <v>430</v>
      </c>
      <c r="C11" s="42" t="s">
        <v>3703</v>
      </c>
      <c r="D11" s="27"/>
      <c r="E11" s="27"/>
      <c r="F11" s="27"/>
      <c r="G11" s="27"/>
      <c r="H11" s="27"/>
      <c r="I11" s="27"/>
      <c r="J11" s="27"/>
      <c r="K11" s="27"/>
      <c r="L11" s="27"/>
      <c r="M11" s="27"/>
      <c r="N11" s="27"/>
      <c r="O11" s="27"/>
      <c r="P11" s="27"/>
      <c r="Q11" s="27"/>
      <c r="R11" s="27"/>
    </row>
    <row r="12" spans="1:18">
      <c r="A12" s="2391"/>
      <c r="B12" s="31" t="s">
        <v>432</v>
      </c>
      <c r="C12" s="42" t="s">
        <v>251</v>
      </c>
      <c r="D12" s="27"/>
      <c r="E12" s="27"/>
      <c r="F12" s="27"/>
      <c r="G12" s="27"/>
      <c r="H12" s="27"/>
      <c r="I12" s="27"/>
      <c r="J12" s="27"/>
      <c r="K12" s="27"/>
      <c r="L12" s="27"/>
      <c r="M12" s="27"/>
      <c r="N12" s="27"/>
      <c r="O12" s="27"/>
      <c r="P12" s="27"/>
      <c r="Q12" s="27"/>
      <c r="R12" s="27"/>
    </row>
    <row r="13" spans="1:18">
      <c r="A13" s="2391"/>
      <c r="B13" s="31" t="s">
        <v>433</v>
      </c>
      <c r="C13" s="42" t="s">
        <v>263</v>
      </c>
      <c r="D13" s="27"/>
      <c r="E13" s="27"/>
      <c r="F13" s="27"/>
      <c r="G13" s="27"/>
      <c r="H13" s="27"/>
      <c r="I13" s="27"/>
      <c r="J13" s="27"/>
      <c r="K13" s="27"/>
      <c r="L13" s="27"/>
      <c r="M13" s="27"/>
      <c r="N13" s="27"/>
      <c r="O13" s="27"/>
      <c r="P13" s="27"/>
      <c r="Q13" s="27"/>
      <c r="R13" s="27"/>
    </row>
    <row r="14" spans="1:18">
      <c r="A14" s="2391"/>
      <c r="B14" s="31" t="s">
        <v>434</v>
      </c>
      <c r="C14" s="42" t="s">
        <v>263</v>
      </c>
      <c r="D14" s="27"/>
      <c r="E14" s="27"/>
      <c r="F14" s="27"/>
      <c r="G14" s="27"/>
      <c r="H14" s="27"/>
      <c r="I14" s="27"/>
      <c r="J14" s="27"/>
      <c r="K14" s="27"/>
      <c r="L14" s="27"/>
      <c r="M14" s="27"/>
      <c r="N14" s="27"/>
      <c r="O14" s="27"/>
      <c r="P14" s="27"/>
      <c r="Q14" s="27"/>
      <c r="R14" s="27"/>
    </row>
    <row r="15" spans="1:18">
      <c r="A15" s="2391"/>
      <c r="B15" s="31" t="s">
        <v>435</v>
      </c>
      <c r="C15" s="42" t="s">
        <v>251</v>
      </c>
      <c r="D15" s="27"/>
      <c r="E15" s="27"/>
      <c r="F15" s="27"/>
      <c r="G15" s="27"/>
      <c r="H15" s="27"/>
      <c r="I15" s="27"/>
      <c r="J15" s="27"/>
      <c r="K15" s="27"/>
      <c r="L15" s="27"/>
      <c r="M15" s="27"/>
      <c r="N15" s="27"/>
      <c r="O15" s="27"/>
      <c r="P15" s="27"/>
      <c r="Q15" s="27"/>
      <c r="R15" s="27"/>
    </row>
    <row r="16" spans="1:18">
      <c r="A16" s="2391"/>
      <c r="B16" s="31" t="s">
        <v>436</v>
      </c>
      <c r="C16" s="42" t="s">
        <v>251</v>
      </c>
      <c r="D16" s="27"/>
      <c r="E16" s="27"/>
      <c r="F16" s="27"/>
      <c r="G16" s="27"/>
      <c r="H16" s="27"/>
      <c r="I16" s="27"/>
      <c r="J16" s="27"/>
      <c r="K16" s="27"/>
      <c r="L16" s="27"/>
      <c r="M16" s="27"/>
      <c r="N16" s="27"/>
      <c r="O16" s="27"/>
      <c r="P16" s="27"/>
      <c r="Q16" s="27"/>
      <c r="R16" s="27"/>
    </row>
    <row r="17" spans="1:18">
      <c r="A17" s="2391"/>
      <c r="B17" s="31" t="s">
        <v>437</v>
      </c>
      <c r="C17" s="42" t="s">
        <v>251</v>
      </c>
      <c r="D17" s="27"/>
      <c r="E17" s="27"/>
      <c r="F17" s="27"/>
      <c r="G17" s="27"/>
      <c r="H17" s="27"/>
      <c r="I17" s="27"/>
      <c r="J17" s="27"/>
      <c r="K17" s="27"/>
      <c r="L17" s="27"/>
      <c r="M17" s="27"/>
      <c r="N17" s="27"/>
      <c r="O17" s="27"/>
      <c r="P17" s="27"/>
      <c r="Q17" s="27"/>
      <c r="R17" s="27"/>
    </row>
    <row r="18" spans="1:18" ht="32.4">
      <c r="A18" s="2391"/>
      <c r="B18" s="31" t="s">
        <v>438</v>
      </c>
      <c r="C18" s="42" t="s">
        <v>3704</v>
      </c>
      <c r="D18" s="27"/>
      <c r="E18" s="27"/>
      <c r="F18" s="27"/>
      <c r="G18" s="27"/>
      <c r="H18" s="27"/>
      <c r="I18" s="27"/>
      <c r="J18" s="27"/>
      <c r="K18" s="27"/>
      <c r="L18" s="27"/>
      <c r="M18" s="27"/>
      <c r="N18" s="27"/>
      <c r="O18" s="27"/>
      <c r="P18" s="27"/>
      <c r="Q18" s="27"/>
      <c r="R18" s="27"/>
    </row>
    <row r="19" spans="1:18">
      <c r="A19" s="2391"/>
      <c r="B19" s="31" t="s">
        <v>3705</v>
      </c>
      <c r="C19" s="42" t="s">
        <v>271</v>
      </c>
      <c r="D19" s="27"/>
      <c r="E19" s="27"/>
      <c r="F19" s="27"/>
      <c r="G19" s="27"/>
      <c r="H19" s="27"/>
      <c r="I19" s="27"/>
      <c r="J19" s="27"/>
      <c r="K19" s="27"/>
      <c r="L19" s="27"/>
      <c r="M19" s="27"/>
      <c r="N19" s="27"/>
      <c r="O19" s="27"/>
      <c r="P19" s="27"/>
      <c r="Q19" s="27"/>
      <c r="R19" s="27"/>
    </row>
    <row r="20" spans="1:18">
      <c r="A20" s="2391"/>
      <c r="B20" s="31" t="s">
        <v>272</v>
      </c>
      <c r="C20" s="42" t="s">
        <v>301</v>
      </c>
      <c r="D20" s="27"/>
      <c r="E20" s="27"/>
      <c r="F20" s="27"/>
      <c r="G20" s="27"/>
      <c r="H20" s="27"/>
      <c r="I20" s="27"/>
      <c r="J20" s="27"/>
      <c r="K20" s="27"/>
      <c r="L20" s="27"/>
      <c r="M20" s="27"/>
      <c r="N20" s="27"/>
      <c r="O20" s="27"/>
      <c r="P20" s="27"/>
      <c r="Q20" s="27"/>
      <c r="R20" s="27"/>
    </row>
    <row r="21" spans="1:18" ht="32.4">
      <c r="A21" s="2391"/>
      <c r="B21" s="31" t="s">
        <v>273</v>
      </c>
      <c r="C21" s="42" t="s">
        <v>251</v>
      </c>
      <c r="D21" s="27"/>
      <c r="E21" s="27"/>
      <c r="F21" s="27"/>
      <c r="G21" s="27"/>
      <c r="H21" s="27"/>
      <c r="I21" s="27"/>
      <c r="J21" s="27"/>
      <c r="K21" s="27"/>
      <c r="L21" s="27"/>
      <c r="M21" s="27"/>
      <c r="N21" s="27"/>
      <c r="O21" s="27"/>
      <c r="P21" s="27"/>
      <c r="Q21" s="27"/>
      <c r="R21" s="27"/>
    </row>
    <row r="22" spans="1:18">
      <c r="A22" s="2391"/>
      <c r="B22" s="31" t="s">
        <v>442</v>
      </c>
      <c r="C22" s="42" t="s">
        <v>251</v>
      </c>
      <c r="D22" s="27"/>
      <c r="E22" s="27"/>
      <c r="F22" s="27"/>
      <c r="G22" s="27"/>
      <c r="H22" s="27"/>
      <c r="I22" s="27"/>
      <c r="J22" s="27"/>
      <c r="K22" s="27"/>
      <c r="L22" s="27"/>
      <c r="M22" s="27"/>
      <c r="N22" s="27"/>
      <c r="O22" s="27"/>
      <c r="P22" s="27"/>
      <c r="Q22" s="27"/>
      <c r="R22" s="27"/>
    </row>
    <row r="23" spans="1:18">
      <c r="A23" s="2391"/>
      <c r="B23" s="31" t="s">
        <v>443</v>
      </c>
      <c r="C23" s="42" t="s">
        <v>301</v>
      </c>
      <c r="D23" s="27"/>
      <c r="E23" s="27"/>
      <c r="F23" s="27"/>
      <c r="G23" s="27"/>
      <c r="H23" s="27"/>
      <c r="I23" s="27"/>
      <c r="J23" s="27"/>
      <c r="K23" s="27"/>
      <c r="L23" s="27"/>
      <c r="M23" s="27"/>
      <c r="N23" s="27"/>
      <c r="O23" s="27"/>
      <c r="P23" s="27"/>
      <c r="Q23" s="27"/>
      <c r="R23" s="27"/>
    </row>
    <row r="24" spans="1:18">
      <c r="A24" s="2391"/>
      <c r="B24" s="31" t="s">
        <v>444</v>
      </c>
      <c r="C24" s="42" t="s">
        <v>1677</v>
      </c>
      <c r="D24" s="27"/>
      <c r="E24" s="27"/>
      <c r="F24" s="27"/>
      <c r="G24" s="27"/>
      <c r="H24" s="27"/>
      <c r="I24" s="27"/>
      <c r="J24" s="27"/>
      <c r="K24" s="27"/>
      <c r="L24" s="27"/>
      <c r="M24" s="27"/>
      <c r="N24" s="27"/>
      <c r="O24" s="27"/>
      <c r="P24" s="27"/>
      <c r="Q24" s="27"/>
      <c r="R24" s="27"/>
    </row>
    <row r="25" spans="1:18">
      <c r="A25" s="2391"/>
      <c r="B25" s="31" t="s">
        <v>446</v>
      </c>
      <c r="C25" s="42" t="s">
        <v>251</v>
      </c>
      <c r="D25" s="27"/>
      <c r="E25" s="27"/>
      <c r="F25" s="27"/>
      <c r="G25" s="27"/>
      <c r="H25" s="27"/>
      <c r="I25" s="27"/>
      <c r="J25" s="27"/>
      <c r="K25" s="27"/>
      <c r="L25" s="27"/>
      <c r="M25" s="27"/>
      <c r="N25" s="27"/>
      <c r="O25" s="27"/>
      <c r="P25" s="27"/>
      <c r="Q25" s="27"/>
      <c r="R25" s="27"/>
    </row>
    <row r="26" spans="1:18">
      <c r="A26" s="2391"/>
      <c r="B26" s="31" t="s">
        <v>447</v>
      </c>
      <c r="C26" s="42" t="s">
        <v>280</v>
      </c>
      <c r="D26" s="27"/>
      <c r="E26" s="27"/>
      <c r="F26" s="27"/>
      <c r="G26" s="27"/>
      <c r="H26" s="27"/>
      <c r="I26" s="27"/>
      <c r="J26" s="27"/>
      <c r="K26" s="27"/>
      <c r="L26" s="27"/>
      <c r="M26" s="27"/>
      <c r="N26" s="27"/>
      <c r="O26" s="27"/>
      <c r="P26" s="27"/>
      <c r="Q26" s="27"/>
      <c r="R26" s="27"/>
    </row>
    <row r="27" spans="1:18">
      <c r="A27" s="2391"/>
      <c r="B27" s="31" t="s">
        <v>448</v>
      </c>
      <c r="C27" s="42" t="s">
        <v>251</v>
      </c>
      <c r="D27" s="27"/>
      <c r="E27" s="27"/>
      <c r="F27" s="27"/>
      <c r="G27" s="27"/>
      <c r="H27" s="27"/>
      <c r="I27" s="27"/>
      <c r="J27" s="27"/>
      <c r="K27" s="27"/>
      <c r="L27" s="27"/>
      <c r="M27" s="27"/>
      <c r="N27" s="27"/>
      <c r="O27" s="27"/>
      <c r="P27" s="27"/>
      <c r="Q27" s="27"/>
      <c r="R27" s="27"/>
    </row>
    <row r="28" spans="1:18">
      <c r="A28" s="2391"/>
      <c r="B28" s="31" t="s">
        <v>449</v>
      </c>
      <c r="C28" s="42" t="s">
        <v>283</v>
      </c>
      <c r="D28" s="27"/>
      <c r="E28" s="27"/>
      <c r="F28" s="27"/>
      <c r="G28" s="27"/>
      <c r="H28" s="27"/>
      <c r="I28" s="27"/>
      <c r="J28" s="27"/>
      <c r="K28" s="27"/>
      <c r="L28" s="27"/>
      <c r="M28" s="27"/>
      <c r="N28" s="27"/>
      <c r="O28" s="27"/>
      <c r="P28" s="27"/>
      <c r="Q28" s="27"/>
      <c r="R28" s="27"/>
    </row>
    <row r="29" spans="1:18">
      <c r="A29" s="2391"/>
      <c r="B29" s="31" t="s">
        <v>450</v>
      </c>
      <c r="C29" s="42" t="s">
        <v>285</v>
      </c>
      <c r="D29" s="27"/>
      <c r="E29" s="27"/>
      <c r="F29" s="27"/>
      <c r="G29" s="27"/>
      <c r="H29" s="27"/>
      <c r="I29" s="27"/>
      <c r="J29" s="27"/>
      <c r="K29" s="27"/>
      <c r="L29" s="27"/>
      <c r="M29" s="27"/>
      <c r="N29" s="27"/>
      <c r="O29" s="27"/>
      <c r="P29" s="27"/>
      <c r="Q29" s="27"/>
      <c r="R29" s="27"/>
    </row>
    <row r="30" spans="1:18">
      <c r="A30" s="2391"/>
      <c r="B30" s="31" t="s">
        <v>451</v>
      </c>
      <c r="C30" s="42" t="s">
        <v>3706</v>
      </c>
      <c r="D30" s="27"/>
      <c r="E30" s="27"/>
      <c r="F30" s="27"/>
      <c r="G30" s="27"/>
      <c r="H30" s="27"/>
      <c r="I30" s="27"/>
      <c r="J30" s="27"/>
      <c r="K30" s="27"/>
      <c r="L30" s="27"/>
      <c r="M30" s="27"/>
      <c r="N30" s="27"/>
      <c r="O30" s="27"/>
      <c r="P30" s="27"/>
      <c r="Q30" s="27"/>
      <c r="R30" s="27"/>
    </row>
    <row r="31" spans="1:18" ht="32.4">
      <c r="A31" s="2391"/>
      <c r="B31" s="31" t="s">
        <v>453</v>
      </c>
      <c r="C31" s="42" t="s">
        <v>3707</v>
      </c>
      <c r="D31" s="27"/>
      <c r="E31" s="27"/>
      <c r="F31" s="27"/>
      <c r="G31" s="27"/>
      <c r="H31" s="27"/>
      <c r="I31" s="27"/>
      <c r="J31" s="27"/>
      <c r="K31" s="27"/>
      <c r="L31" s="27"/>
      <c r="M31" s="27"/>
      <c r="N31" s="27"/>
      <c r="O31" s="27"/>
      <c r="P31" s="27"/>
      <c r="Q31" s="27"/>
      <c r="R31" s="27"/>
    </row>
    <row r="32" spans="1:18" ht="48.6">
      <c r="A32" s="2391"/>
      <c r="B32" s="31" t="s">
        <v>455</v>
      </c>
      <c r="C32" s="42" t="s">
        <v>3708</v>
      </c>
      <c r="D32" s="27"/>
      <c r="E32" s="27"/>
      <c r="F32" s="27"/>
      <c r="G32" s="27"/>
      <c r="H32" s="27"/>
      <c r="I32" s="27"/>
      <c r="J32" s="27"/>
      <c r="K32" s="27"/>
      <c r="L32" s="27"/>
      <c r="M32" s="27"/>
      <c r="N32" s="27"/>
      <c r="O32" s="27"/>
      <c r="P32" s="27"/>
      <c r="Q32" s="27"/>
      <c r="R32" s="27"/>
    </row>
    <row r="33" spans="1:18" ht="33" thickBot="1">
      <c r="A33" s="2392"/>
      <c r="B33" s="33" t="s">
        <v>292</v>
      </c>
      <c r="C33" s="44" t="s">
        <v>1677</v>
      </c>
      <c r="D33" s="27"/>
      <c r="E33" s="27"/>
      <c r="F33" s="27"/>
      <c r="G33" s="27"/>
      <c r="H33" s="27"/>
      <c r="I33" s="27"/>
      <c r="J33" s="27"/>
      <c r="K33" s="27"/>
      <c r="L33" s="27"/>
      <c r="M33" s="27"/>
      <c r="N33" s="27"/>
      <c r="O33" s="27"/>
      <c r="P33" s="27"/>
      <c r="Q33" s="27"/>
      <c r="R33" s="27"/>
    </row>
    <row r="34" spans="1:18">
      <c r="A34" s="2246" t="s">
        <v>458</v>
      </c>
      <c r="B34" s="34" t="s">
        <v>459</v>
      </c>
      <c r="C34" s="41" t="s">
        <v>205</v>
      </c>
      <c r="D34" s="27"/>
      <c r="E34" s="27"/>
      <c r="F34" s="27"/>
      <c r="G34" s="27"/>
      <c r="H34" s="27"/>
      <c r="I34" s="27"/>
      <c r="J34" s="27"/>
      <c r="K34" s="27"/>
      <c r="L34" s="27"/>
      <c r="M34" s="27"/>
      <c r="N34" s="27"/>
      <c r="O34" s="27"/>
      <c r="P34" s="27"/>
      <c r="Q34" s="27"/>
      <c r="R34" s="27"/>
    </row>
    <row r="35" spans="1:18">
      <c r="A35" s="2391"/>
      <c r="B35" s="31" t="s">
        <v>460</v>
      </c>
      <c r="C35" s="42" t="s">
        <v>3709</v>
      </c>
      <c r="D35" s="27"/>
      <c r="E35" s="27"/>
      <c r="F35" s="27"/>
      <c r="G35" s="27"/>
      <c r="H35" s="27"/>
      <c r="I35" s="27"/>
      <c r="J35" s="27"/>
      <c r="K35" s="27"/>
      <c r="L35" s="27"/>
      <c r="M35" s="27"/>
      <c r="N35" s="27"/>
      <c r="O35" s="27"/>
      <c r="P35" s="27"/>
      <c r="Q35" s="27"/>
      <c r="R35" s="27"/>
    </row>
    <row r="36" spans="1:18">
      <c r="A36" s="2391"/>
      <c r="B36" s="31" t="s">
        <v>3710</v>
      </c>
      <c r="C36" s="42" t="s">
        <v>298</v>
      </c>
      <c r="D36" s="27"/>
      <c r="E36" s="27"/>
      <c r="F36" s="27"/>
      <c r="G36" s="27"/>
      <c r="H36" s="27"/>
      <c r="I36" s="27"/>
      <c r="J36" s="27"/>
      <c r="K36" s="27"/>
      <c r="L36" s="27"/>
      <c r="M36" s="27"/>
      <c r="N36" s="27"/>
      <c r="O36" s="27"/>
      <c r="P36" s="27"/>
      <c r="Q36" s="27"/>
      <c r="R36" s="27"/>
    </row>
    <row r="37" spans="1:18">
      <c r="A37" s="2391"/>
      <c r="B37" s="31" t="s">
        <v>463</v>
      </c>
      <c r="C37" s="42" t="s">
        <v>1018</v>
      </c>
      <c r="D37" s="27"/>
      <c r="E37" s="27"/>
      <c r="F37" s="27"/>
      <c r="G37" s="27"/>
      <c r="H37" s="27"/>
      <c r="I37" s="27"/>
      <c r="J37" s="27"/>
      <c r="K37" s="27"/>
      <c r="L37" s="27"/>
      <c r="M37" s="27"/>
      <c r="N37" s="27"/>
      <c r="O37" s="27"/>
      <c r="P37" s="27"/>
      <c r="Q37" s="27"/>
      <c r="R37" s="27"/>
    </row>
    <row r="38" spans="1:18">
      <c r="A38" s="2391"/>
      <c r="B38" s="31" t="s">
        <v>464</v>
      </c>
      <c r="C38" s="42" t="s">
        <v>301</v>
      </c>
      <c r="D38" s="27"/>
      <c r="E38" s="27"/>
      <c r="F38" s="27"/>
      <c r="G38" s="27"/>
      <c r="H38" s="27"/>
      <c r="I38" s="27"/>
      <c r="J38" s="27"/>
      <c r="K38" s="27"/>
      <c r="L38" s="27"/>
      <c r="M38" s="27"/>
      <c r="N38" s="27"/>
      <c r="O38" s="27"/>
      <c r="P38" s="27"/>
      <c r="Q38" s="27"/>
      <c r="R38" s="27"/>
    </row>
    <row r="39" spans="1:18" ht="18.600000000000001" thickBot="1">
      <c r="A39" s="2392"/>
      <c r="B39" s="35" t="s">
        <v>465</v>
      </c>
      <c r="C39" s="45" t="s">
        <v>263</v>
      </c>
      <c r="D39" s="27"/>
      <c r="E39" s="27"/>
      <c r="F39" s="27"/>
      <c r="G39" s="27"/>
      <c r="H39" s="27"/>
      <c r="I39" s="27"/>
      <c r="J39" s="27"/>
      <c r="K39" s="27"/>
      <c r="L39" s="27"/>
      <c r="M39" s="27"/>
      <c r="N39" s="27"/>
      <c r="O39" s="27"/>
      <c r="P39" s="27"/>
      <c r="Q39" s="27"/>
      <c r="R39" s="27"/>
    </row>
    <row r="40" spans="1:18">
      <c r="A40" s="2246" t="s">
        <v>466</v>
      </c>
      <c r="B40" s="34" t="s">
        <v>467</v>
      </c>
      <c r="C40" s="46" t="s">
        <v>251</v>
      </c>
      <c r="D40" s="27"/>
      <c r="E40" s="27"/>
      <c r="F40" s="27"/>
      <c r="G40" s="27"/>
      <c r="H40" s="27"/>
      <c r="I40" s="27"/>
      <c r="J40" s="27"/>
      <c r="K40" s="27"/>
      <c r="L40" s="27"/>
      <c r="M40" s="27"/>
      <c r="N40" s="27"/>
      <c r="O40" s="27"/>
      <c r="P40" s="27"/>
      <c r="Q40" s="27"/>
      <c r="R40" s="27"/>
    </row>
    <row r="41" spans="1:18">
      <c r="A41" s="2391"/>
      <c r="B41" s="31" t="s">
        <v>468</v>
      </c>
      <c r="C41" s="42" t="s">
        <v>301</v>
      </c>
      <c r="D41" s="27"/>
      <c r="E41" s="27"/>
      <c r="F41" s="27"/>
      <c r="G41" s="27"/>
      <c r="H41" s="27"/>
      <c r="I41" s="27"/>
      <c r="J41" s="27"/>
      <c r="K41" s="27"/>
      <c r="L41" s="27"/>
      <c r="M41" s="27"/>
      <c r="N41" s="27"/>
      <c r="O41" s="27"/>
      <c r="P41" s="27"/>
      <c r="Q41" s="27"/>
      <c r="R41" s="27"/>
    </row>
    <row r="42" spans="1:18">
      <c r="A42" s="2391"/>
      <c r="B42" s="31" t="s">
        <v>469</v>
      </c>
      <c r="C42" s="42" t="s">
        <v>301</v>
      </c>
      <c r="D42" s="27"/>
      <c r="E42" s="27"/>
      <c r="F42" s="27"/>
      <c r="G42" s="27"/>
      <c r="H42" s="27"/>
      <c r="I42" s="27"/>
      <c r="J42" s="27"/>
      <c r="K42" s="27"/>
      <c r="L42" s="27"/>
      <c r="M42" s="27"/>
      <c r="N42" s="27"/>
      <c r="O42" s="27"/>
      <c r="P42" s="27"/>
      <c r="Q42" s="27"/>
      <c r="R42" s="27"/>
    </row>
    <row r="43" spans="1:18">
      <c r="A43" s="2391"/>
      <c r="B43" s="31" t="s">
        <v>470</v>
      </c>
      <c r="C43" s="42" t="s">
        <v>301</v>
      </c>
      <c r="D43" s="27"/>
      <c r="E43" s="27"/>
      <c r="F43" s="27"/>
      <c r="G43" s="27"/>
      <c r="H43" s="27"/>
      <c r="I43" s="27"/>
      <c r="J43" s="27"/>
      <c r="K43" s="27"/>
      <c r="L43" s="27"/>
      <c r="M43" s="27"/>
      <c r="N43" s="27"/>
      <c r="O43" s="27"/>
      <c r="P43" s="27"/>
      <c r="Q43" s="27"/>
      <c r="R43" s="27"/>
    </row>
    <row r="44" spans="1:18">
      <c r="A44" s="2391"/>
      <c r="B44" s="31" t="s">
        <v>471</v>
      </c>
      <c r="C44" s="42" t="s">
        <v>301</v>
      </c>
      <c r="D44" s="27"/>
      <c r="E44" s="27"/>
      <c r="F44" s="27"/>
      <c r="G44" s="27"/>
      <c r="H44" s="27"/>
      <c r="I44" s="27"/>
      <c r="J44" s="27"/>
      <c r="K44" s="27"/>
      <c r="L44" s="27"/>
      <c r="M44" s="27"/>
      <c r="N44" s="27"/>
      <c r="O44" s="27"/>
      <c r="P44" s="27"/>
      <c r="Q44" s="27"/>
      <c r="R44" s="27"/>
    </row>
    <row r="45" spans="1:18" ht="18.600000000000001" thickBot="1">
      <c r="A45" s="2392"/>
      <c r="B45" s="33" t="s">
        <v>472</v>
      </c>
      <c r="C45" s="45" t="s">
        <v>301</v>
      </c>
      <c r="D45" s="27"/>
      <c r="E45" s="27"/>
      <c r="F45" s="27"/>
      <c r="G45" s="27"/>
      <c r="H45" s="27"/>
      <c r="I45" s="27"/>
      <c r="J45" s="27"/>
      <c r="K45" s="27"/>
      <c r="L45" s="27"/>
      <c r="M45" s="27"/>
      <c r="N45" s="27"/>
      <c r="O45" s="27"/>
      <c r="P45" s="27"/>
      <c r="Q45" s="27"/>
      <c r="R45" s="27"/>
    </row>
    <row r="46" spans="1:18">
      <c r="A46" s="2393" t="s">
        <v>473</v>
      </c>
      <c r="B46" s="95" t="s">
        <v>474</v>
      </c>
      <c r="C46" s="96" t="s">
        <v>3711</v>
      </c>
      <c r="D46" s="27"/>
      <c r="E46" s="27"/>
      <c r="F46" s="27"/>
      <c r="G46" s="27"/>
      <c r="H46" s="27"/>
      <c r="I46" s="27"/>
      <c r="J46" s="27"/>
      <c r="K46" s="27"/>
      <c r="L46" s="27"/>
      <c r="M46" s="27"/>
      <c r="N46" s="27"/>
      <c r="O46" s="27"/>
      <c r="P46" s="27"/>
      <c r="Q46" s="27"/>
      <c r="R46" s="27"/>
    </row>
    <row r="47" spans="1:18" ht="32.4">
      <c r="A47" s="2394"/>
      <c r="B47" s="97" t="s">
        <v>475</v>
      </c>
      <c r="C47" s="98" t="s">
        <v>3712</v>
      </c>
      <c r="D47" s="27"/>
      <c r="E47" s="27"/>
      <c r="F47" s="27"/>
      <c r="G47" s="27"/>
      <c r="H47" s="27"/>
      <c r="I47" s="27"/>
      <c r="J47" s="27"/>
      <c r="K47" s="27"/>
      <c r="L47" s="27"/>
      <c r="M47" s="27"/>
      <c r="N47" s="27"/>
      <c r="O47" s="27"/>
      <c r="P47" s="27"/>
      <c r="Q47" s="27"/>
      <c r="R47" s="27"/>
    </row>
    <row r="48" spans="1:18" ht="18.600000000000001" thickBot="1">
      <c r="A48" s="2395"/>
      <c r="B48" s="99" t="s">
        <v>477</v>
      </c>
      <c r="C48" s="100" t="s">
        <v>3713</v>
      </c>
      <c r="D48" s="27"/>
      <c r="E48" s="27"/>
      <c r="F48" s="27"/>
      <c r="G48" s="27"/>
      <c r="H48" s="27"/>
      <c r="I48" s="27"/>
      <c r="J48" s="27"/>
      <c r="K48" s="27"/>
      <c r="L48" s="27"/>
      <c r="M48" s="27"/>
      <c r="N48" s="27"/>
      <c r="O48" s="27"/>
      <c r="P48" s="27"/>
      <c r="Q48" s="27"/>
      <c r="R48" s="27"/>
    </row>
    <row r="49" spans="1:18">
      <c r="A49" s="2243" t="s">
        <v>479</v>
      </c>
      <c r="B49" s="33" t="s">
        <v>480</v>
      </c>
      <c r="C49" s="39" t="s">
        <v>263</v>
      </c>
      <c r="D49" s="27"/>
      <c r="E49" s="27"/>
      <c r="F49" s="27"/>
      <c r="G49" s="27"/>
      <c r="H49" s="27"/>
      <c r="I49" s="27"/>
      <c r="J49" s="27"/>
      <c r="K49" s="27"/>
      <c r="L49" s="27"/>
      <c r="M49" s="27"/>
      <c r="N49" s="27"/>
      <c r="O49" s="27"/>
      <c r="P49" s="27"/>
      <c r="Q49" s="27"/>
      <c r="R49" s="27"/>
    </row>
    <row r="50" spans="1:18">
      <c r="A50" s="2391"/>
      <c r="B50" s="31" t="s">
        <v>481</v>
      </c>
      <c r="C50" s="42" t="s">
        <v>3714</v>
      </c>
      <c r="D50" s="27"/>
      <c r="E50" s="27"/>
      <c r="F50" s="27"/>
      <c r="G50" s="27"/>
      <c r="H50" s="27"/>
      <c r="I50" s="27"/>
      <c r="J50" s="27"/>
      <c r="K50" s="27"/>
      <c r="L50" s="27"/>
      <c r="M50" s="27"/>
      <c r="N50" s="27"/>
      <c r="O50" s="27"/>
      <c r="P50" s="27"/>
      <c r="Q50" s="27"/>
      <c r="R50" s="27"/>
    </row>
    <row r="51" spans="1:18" ht="34.5" customHeight="1">
      <c r="A51" s="2391"/>
      <c r="B51" s="31" t="s">
        <v>483</v>
      </c>
      <c r="C51" s="42" t="s">
        <v>3715</v>
      </c>
      <c r="D51" s="27"/>
      <c r="E51" s="27"/>
      <c r="F51" s="27"/>
      <c r="G51" s="27"/>
      <c r="H51" s="27"/>
      <c r="I51" s="27"/>
      <c r="J51" s="27"/>
      <c r="K51" s="27"/>
      <c r="L51" s="27"/>
      <c r="M51" s="27"/>
      <c r="N51" s="27"/>
      <c r="O51" s="27"/>
      <c r="P51" s="27"/>
      <c r="Q51" s="27"/>
      <c r="R51" s="27"/>
    </row>
    <row r="52" spans="1:18">
      <c r="A52" s="2391"/>
      <c r="B52" s="31" t="s">
        <v>485</v>
      </c>
      <c r="C52" s="42" t="s">
        <v>2091</v>
      </c>
      <c r="D52" s="27"/>
      <c r="E52" s="27"/>
      <c r="F52" s="27"/>
      <c r="G52" s="27"/>
      <c r="H52" s="27"/>
      <c r="I52" s="27"/>
      <c r="J52" s="27"/>
      <c r="K52" s="27"/>
      <c r="L52" s="27"/>
      <c r="M52" s="27"/>
      <c r="N52" s="27"/>
      <c r="O52" s="27"/>
      <c r="P52" s="27"/>
      <c r="Q52" s="27"/>
      <c r="R52" s="27"/>
    </row>
    <row r="53" spans="1:18" ht="32.4">
      <c r="A53" s="2391"/>
      <c r="B53" s="31" t="s">
        <v>487</v>
      </c>
      <c r="C53" s="42" t="s">
        <v>3716</v>
      </c>
      <c r="D53" s="27"/>
      <c r="E53" s="27"/>
      <c r="F53" s="27"/>
      <c r="G53" s="27"/>
      <c r="H53" s="27"/>
      <c r="I53" s="27"/>
      <c r="J53" s="27"/>
      <c r="K53" s="27"/>
      <c r="L53" s="27"/>
      <c r="M53" s="27"/>
      <c r="N53" s="27"/>
      <c r="O53" s="27"/>
      <c r="P53" s="27"/>
      <c r="Q53" s="27"/>
      <c r="R53" s="27"/>
    </row>
    <row r="54" spans="1:18" ht="48.6">
      <c r="A54" s="2391"/>
      <c r="B54" s="31" t="s">
        <v>326</v>
      </c>
      <c r="C54" s="42" t="s">
        <v>3717</v>
      </c>
      <c r="D54" s="27"/>
      <c r="E54" s="27"/>
      <c r="F54" s="27"/>
      <c r="G54" s="27"/>
      <c r="H54" s="27"/>
      <c r="I54" s="27"/>
      <c r="J54" s="27"/>
      <c r="K54" s="27"/>
      <c r="L54" s="27"/>
      <c r="M54" s="27"/>
      <c r="N54" s="27"/>
      <c r="O54" s="27"/>
      <c r="P54" s="27"/>
      <c r="Q54" s="27"/>
      <c r="R54" s="27"/>
    </row>
    <row r="55" spans="1:18" ht="64.8">
      <c r="A55" s="2391"/>
      <c r="B55" s="31" t="s">
        <v>491</v>
      </c>
      <c r="C55" s="42" t="s">
        <v>3718</v>
      </c>
      <c r="D55" s="27"/>
      <c r="E55" s="27"/>
      <c r="F55" s="27"/>
      <c r="G55" s="27"/>
      <c r="H55" s="27"/>
      <c r="I55" s="27"/>
      <c r="J55" s="27"/>
      <c r="K55" s="27"/>
      <c r="L55" s="27"/>
      <c r="M55" s="27"/>
      <c r="N55" s="27"/>
      <c r="O55" s="27"/>
      <c r="P55" s="27"/>
      <c r="Q55" s="27"/>
      <c r="R55" s="27"/>
    </row>
    <row r="56" spans="1:18">
      <c r="A56" s="2391"/>
      <c r="B56" s="31" t="s">
        <v>493</v>
      </c>
      <c r="C56" s="42" t="s">
        <v>251</v>
      </c>
      <c r="D56" s="27"/>
      <c r="E56" s="27"/>
      <c r="F56" s="27"/>
      <c r="G56" s="27"/>
      <c r="H56" s="27"/>
      <c r="I56" s="27"/>
      <c r="J56" s="27"/>
      <c r="K56" s="27"/>
      <c r="L56" s="27"/>
      <c r="M56" s="27"/>
      <c r="N56" s="27"/>
      <c r="O56" s="27"/>
      <c r="P56" s="27"/>
      <c r="Q56" s="27"/>
      <c r="R56" s="27"/>
    </row>
    <row r="57" spans="1:18">
      <c r="A57" s="2391"/>
      <c r="B57" s="31" t="s">
        <v>495</v>
      </c>
      <c r="C57" s="42" t="s">
        <v>756</v>
      </c>
      <c r="D57" s="27"/>
      <c r="E57" s="27"/>
      <c r="F57" s="27"/>
      <c r="G57" s="27"/>
      <c r="H57" s="27"/>
      <c r="I57" s="27"/>
      <c r="J57" s="27"/>
      <c r="K57" s="27"/>
      <c r="L57" s="27"/>
      <c r="M57" s="27"/>
      <c r="N57" s="27"/>
      <c r="O57" s="27"/>
      <c r="P57" s="27"/>
      <c r="Q57" s="27"/>
      <c r="R57" s="27"/>
    </row>
    <row r="58" spans="1:18">
      <c r="A58" s="2391"/>
      <c r="B58" s="31" t="s">
        <v>496</v>
      </c>
      <c r="C58" s="42" t="s">
        <v>1015</v>
      </c>
      <c r="D58" s="27"/>
      <c r="E58" s="27"/>
      <c r="F58" s="27"/>
      <c r="G58" s="27"/>
      <c r="H58" s="27"/>
      <c r="I58" s="27"/>
      <c r="J58" s="27"/>
      <c r="K58" s="27"/>
      <c r="L58" s="27"/>
      <c r="M58" s="27"/>
      <c r="N58" s="27"/>
      <c r="O58" s="27"/>
      <c r="P58" s="27"/>
      <c r="Q58" s="27"/>
      <c r="R58" s="27"/>
    </row>
    <row r="59" spans="1:18">
      <c r="A59" s="2391"/>
      <c r="B59" s="31" t="s">
        <v>497</v>
      </c>
      <c r="C59" s="42" t="s">
        <v>1018</v>
      </c>
      <c r="D59" s="27"/>
      <c r="E59" s="27"/>
      <c r="F59" s="27"/>
      <c r="G59" s="27"/>
      <c r="H59" s="27"/>
      <c r="I59" s="27"/>
      <c r="J59" s="27"/>
      <c r="K59" s="27"/>
      <c r="L59" s="27"/>
      <c r="M59" s="27"/>
      <c r="N59" s="27"/>
      <c r="O59" s="27"/>
      <c r="P59" s="27"/>
      <c r="Q59" s="27"/>
      <c r="R59" s="27"/>
    </row>
    <row r="60" spans="1:18">
      <c r="A60" s="2391"/>
      <c r="B60" s="31" t="s">
        <v>498</v>
      </c>
      <c r="C60" s="42" t="s">
        <v>3719</v>
      </c>
      <c r="D60" s="27"/>
      <c r="E60" s="27"/>
      <c r="F60" s="27"/>
      <c r="G60" s="27"/>
      <c r="H60" s="27"/>
      <c r="I60" s="27"/>
      <c r="J60" s="27"/>
      <c r="K60" s="27"/>
      <c r="L60" s="27"/>
      <c r="M60" s="27"/>
      <c r="N60" s="27"/>
      <c r="O60" s="27"/>
      <c r="P60" s="27"/>
      <c r="Q60" s="27"/>
      <c r="R60" s="27"/>
    </row>
    <row r="61" spans="1:18" ht="32.4">
      <c r="A61" s="2391"/>
      <c r="B61" s="31" t="s">
        <v>499</v>
      </c>
      <c r="C61" s="47" t="s">
        <v>3720</v>
      </c>
      <c r="D61" s="27"/>
      <c r="E61" s="27"/>
      <c r="F61" s="27"/>
      <c r="G61" s="27"/>
      <c r="H61" s="27"/>
      <c r="I61" s="27"/>
      <c r="J61" s="27"/>
      <c r="K61" s="27"/>
      <c r="L61" s="27"/>
      <c r="M61" s="27"/>
      <c r="N61" s="27"/>
      <c r="O61" s="27"/>
      <c r="P61" s="27"/>
      <c r="Q61" s="27"/>
      <c r="R61" s="27"/>
    </row>
    <row r="62" spans="1:18">
      <c r="A62" s="2391"/>
      <c r="B62" s="31" t="s">
        <v>500</v>
      </c>
      <c r="C62" s="42" t="s">
        <v>3721</v>
      </c>
      <c r="D62" s="27"/>
      <c r="E62" s="27"/>
      <c r="F62" s="27"/>
      <c r="G62" s="27"/>
      <c r="H62" s="27"/>
      <c r="I62" s="27"/>
      <c r="J62" s="27"/>
      <c r="K62" s="27"/>
      <c r="L62" s="27"/>
      <c r="M62" s="27"/>
      <c r="N62" s="27"/>
      <c r="O62" s="27"/>
      <c r="P62" s="27"/>
      <c r="Q62" s="27"/>
      <c r="R62" s="27"/>
    </row>
    <row r="63" spans="1:18" ht="32.4">
      <c r="A63" s="2391"/>
      <c r="B63" s="31" t="s">
        <v>502</v>
      </c>
      <c r="C63" s="42" t="s">
        <v>3722</v>
      </c>
      <c r="D63" s="27"/>
      <c r="E63" s="27"/>
      <c r="F63" s="27"/>
      <c r="G63" s="27"/>
      <c r="H63" s="27"/>
      <c r="I63" s="27"/>
      <c r="J63" s="27"/>
      <c r="K63" s="27"/>
      <c r="L63" s="27"/>
      <c r="M63" s="27"/>
      <c r="N63" s="27"/>
      <c r="O63" s="27"/>
      <c r="P63" s="27"/>
      <c r="Q63" s="27"/>
      <c r="R63" s="27"/>
    </row>
    <row r="64" spans="1:18">
      <c r="A64" s="2391"/>
      <c r="B64" s="31" t="s">
        <v>504</v>
      </c>
      <c r="C64" s="42" t="s">
        <v>1018</v>
      </c>
      <c r="D64" s="27"/>
      <c r="E64" s="27"/>
      <c r="F64" s="27"/>
      <c r="G64" s="27"/>
      <c r="H64" s="27"/>
      <c r="I64" s="27"/>
      <c r="J64" s="27"/>
      <c r="K64" s="27"/>
      <c r="L64" s="27"/>
      <c r="M64" s="27"/>
      <c r="N64" s="27"/>
      <c r="O64" s="27"/>
      <c r="P64" s="27"/>
      <c r="Q64" s="27"/>
      <c r="R64" s="27"/>
    </row>
    <row r="65" spans="1:18">
      <c r="A65" s="2391"/>
      <c r="B65" s="31" t="s">
        <v>506</v>
      </c>
      <c r="C65" s="42" t="s">
        <v>301</v>
      </c>
      <c r="D65" s="27"/>
      <c r="E65" s="27"/>
      <c r="F65" s="27"/>
      <c r="G65" s="27"/>
      <c r="H65" s="27"/>
      <c r="I65" s="27"/>
      <c r="J65" s="27"/>
      <c r="K65" s="27"/>
      <c r="L65" s="27"/>
      <c r="M65" s="27"/>
      <c r="N65" s="27"/>
      <c r="O65" s="27"/>
      <c r="P65" s="27"/>
      <c r="Q65" s="27"/>
      <c r="R65" s="27"/>
    </row>
    <row r="66" spans="1:18">
      <c r="A66" s="2391"/>
      <c r="B66" s="31" t="s">
        <v>508</v>
      </c>
      <c r="C66" s="42" t="s">
        <v>1018</v>
      </c>
      <c r="D66" s="27"/>
      <c r="E66" s="27"/>
      <c r="F66" s="27"/>
      <c r="G66" s="27"/>
      <c r="H66" s="27"/>
      <c r="I66" s="27"/>
      <c r="J66" s="27"/>
      <c r="K66" s="27"/>
      <c r="L66" s="27"/>
      <c r="M66" s="27"/>
      <c r="N66" s="27"/>
      <c r="O66" s="27"/>
      <c r="P66" s="27"/>
      <c r="Q66" s="27"/>
      <c r="R66" s="27"/>
    </row>
    <row r="67" spans="1:18">
      <c r="A67" s="2391"/>
      <c r="B67" s="31" t="s">
        <v>509</v>
      </c>
      <c r="C67" s="42" t="s">
        <v>301</v>
      </c>
      <c r="D67" s="27"/>
      <c r="E67" s="27"/>
      <c r="F67" s="27"/>
      <c r="G67" s="27"/>
      <c r="H67" s="27"/>
      <c r="I67" s="27"/>
      <c r="J67" s="27"/>
      <c r="K67" s="27"/>
      <c r="L67" s="27"/>
      <c r="M67" s="27"/>
      <c r="N67" s="27"/>
      <c r="O67" s="27"/>
      <c r="P67" s="27"/>
      <c r="Q67" s="27"/>
      <c r="R67" s="27"/>
    </row>
    <row r="68" spans="1:18">
      <c r="A68" s="2391"/>
      <c r="B68" s="31" t="s">
        <v>511</v>
      </c>
      <c r="C68" s="42" t="s">
        <v>301</v>
      </c>
      <c r="D68" s="27"/>
      <c r="E68" s="27"/>
      <c r="F68" s="27"/>
      <c r="G68" s="27"/>
      <c r="H68" s="27"/>
      <c r="I68" s="27"/>
      <c r="J68" s="27"/>
      <c r="K68" s="27"/>
      <c r="L68" s="27"/>
      <c r="M68" s="27"/>
      <c r="N68" s="27"/>
      <c r="O68" s="27"/>
      <c r="P68" s="27"/>
      <c r="Q68" s="27"/>
      <c r="R68" s="27"/>
    </row>
    <row r="69" spans="1:18" ht="18.600000000000001" thickBot="1">
      <c r="A69" s="2392"/>
      <c r="B69" s="35" t="s">
        <v>513</v>
      </c>
      <c r="C69" s="44" t="s">
        <v>301</v>
      </c>
      <c r="D69" s="27"/>
      <c r="E69" s="27"/>
      <c r="F69" s="27"/>
      <c r="G69" s="27"/>
      <c r="H69" s="27"/>
      <c r="I69" s="27"/>
      <c r="J69" s="27"/>
      <c r="K69" s="27"/>
      <c r="L69" s="27"/>
      <c r="M69" s="27"/>
      <c r="N69" s="27"/>
      <c r="O69" s="27"/>
      <c r="P69" s="27"/>
      <c r="Q69" s="27"/>
      <c r="R69" s="27"/>
    </row>
    <row r="70" spans="1:18">
      <c r="A70" s="2246" t="s">
        <v>515</v>
      </c>
      <c r="B70" s="34" t="s">
        <v>516</v>
      </c>
      <c r="C70" s="46" t="s">
        <v>263</v>
      </c>
      <c r="D70" s="27"/>
      <c r="E70" s="27"/>
      <c r="F70" s="27"/>
      <c r="G70" s="27"/>
      <c r="H70" s="27"/>
      <c r="I70" s="27"/>
      <c r="J70" s="27"/>
      <c r="K70" s="27"/>
      <c r="L70" s="27"/>
      <c r="M70" s="27"/>
      <c r="N70" s="27"/>
      <c r="O70" s="27"/>
      <c r="P70" s="27"/>
      <c r="Q70" s="27"/>
      <c r="R70" s="27"/>
    </row>
    <row r="71" spans="1:18">
      <c r="A71" s="2391"/>
      <c r="B71" s="31" t="s">
        <v>517</v>
      </c>
      <c r="C71" s="42" t="s">
        <v>353</v>
      </c>
      <c r="D71" s="27"/>
      <c r="E71" s="27"/>
      <c r="F71" s="27"/>
      <c r="G71" s="27"/>
      <c r="H71" s="27"/>
      <c r="I71" s="27"/>
      <c r="J71" s="27"/>
      <c r="K71" s="27"/>
      <c r="L71" s="27"/>
      <c r="M71" s="27"/>
      <c r="N71" s="27"/>
      <c r="O71" s="27"/>
      <c r="P71" s="27"/>
      <c r="Q71" s="27"/>
      <c r="R71" s="27"/>
    </row>
    <row r="72" spans="1:18">
      <c r="A72" s="2391"/>
      <c r="B72" s="31" t="s">
        <v>518</v>
      </c>
      <c r="C72" s="42" t="s">
        <v>301</v>
      </c>
      <c r="D72" s="27"/>
      <c r="E72" s="27"/>
      <c r="F72" s="27"/>
      <c r="G72" s="27"/>
      <c r="H72" s="27"/>
      <c r="I72" s="27"/>
      <c r="J72" s="27"/>
      <c r="K72" s="27"/>
      <c r="L72" s="27"/>
      <c r="M72" s="27"/>
      <c r="N72" s="27"/>
      <c r="O72" s="27"/>
      <c r="P72" s="27"/>
      <c r="Q72" s="27"/>
      <c r="R72" s="27"/>
    </row>
    <row r="73" spans="1:18">
      <c r="A73" s="2391"/>
      <c r="B73" s="31" t="s">
        <v>519</v>
      </c>
      <c r="C73" s="42" t="s">
        <v>301</v>
      </c>
      <c r="D73" s="27"/>
      <c r="E73" s="27"/>
      <c r="F73" s="27"/>
      <c r="G73" s="27"/>
      <c r="H73" s="27"/>
      <c r="I73" s="27"/>
      <c r="J73" s="27"/>
      <c r="K73" s="27"/>
      <c r="L73" s="27"/>
      <c r="M73" s="27"/>
      <c r="N73" s="27"/>
      <c r="O73" s="27"/>
      <c r="P73" s="27"/>
      <c r="Q73" s="27"/>
      <c r="R73" s="27"/>
    </row>
    <row r="74" spans="1:18" ht="97.2">
      <c r="A74" s="2391"/>
      <c r="B74" s="31" t="s">
        <v>520</v>
      </c>
      <c r="C74" s="42" t="s">
        <v>3723</v>
      </c>
      <c r="D74" s="27"/>
      <c r="E74" s="27"/>
      <c r="F74" s="27"/>
      <c r="G74" s="27"/>
      <c r="H74" s="27"/>
      <c r="I74" s="27"/>
      <c r="J74" s="27"/>
      <c r="K74" s="27"/>
      <c r="L74" s="27"/>
      <c r="M74" s="27"/>
      <c r="N74" s="27"/>
      <c r="O74" s="27"/>
      <c r="P74" s="27"/>
      <c r="Q74" s="27"/>
      <c r="R74" s="27"/>
    </row>
    <row r="75" spans="1:18">
      <c r="A75" s="2391"/>
      <c r="B75" s="31" t="s">
        <v>522</v>
      </c>
      <c r="C75" s="42" t="s">
        <v>285</v>
      </c>
      <c r="D75" s="27"/>
      <c r="E75" s="27"/>
      <c r="F75" s="27"/>
      <c r="G75" s="27"/>
      <c r="H75" s="27"/>
      <c r="I75" s="27"/>
      <c r="J75" s="27"/>
      <c r="K75" s="27"/>
      <c r="L75" s="27"/>
      <c r="M75" s="27"/>
      <c r="N75" s="27"/>
      <c r="O75" s="27"/>
      <c r="P75" s="27"/>
      <c r="Q75" s="27"/>
      <c r="R75" s="27"/>
    </row>
    <row r="76" spans="1:18">
      <c r="A76" s="2391"/>
      <c r="B76" s="31" t="s">
        <v>523</v>
      </c>
      <c r="C76" s="42" t="s">
        <v>263</v>
      </c>
      <c r="D76" s="27"/>
      <c r="E76" s="27"/>
      <c r="F76" s="27"/>
      <c r="G76" s="27"/>
      <c r="H76" s="27"/>
      <c r="I76" s="27"/>
      <c r="J76" s="27"/>
      <c r="K76" s="27"/>
      <c r="L76" s="27"/>
      <c r="M76" s="27"/>
      <c r="N76" s="27"/>
      <c r="O76" s="27"/>
      <c r="P76" s="27"/>
      <c r="Q76" s="27"/>
      <c r="R76" s="27"/>
    </row>
    <row r="77" spans="1:18">
      <c r="A77" s="2391"/>
      <c r="B77" s="31" t="s">
        <v>524</v>
      </c>
      <c r="C77" s="42" t="s">
        <v>361</v>
      </c>
      <c r="D77" s="27"/>
      <c r="E77" s="27"/>
      <c r="F77" s="27"/>
      <c r="G77" s="27"/>
      <c r="H77" s="27"/>
      <c r="I77" s="27"/>
      <c r="J77" s="27"/>
      <c r="K77" s="27"/>
      <c r="L77" s="27"/>
      <c r="M77" s="27"/>
      <c r="N77" s="27"/>
      <c r="O77" s="27"/>
      <c r="P77" s="27"/>
      <c r="Q77" s="27"/>
      <c r="R77" s="27"/>
    </row>
    <row r="78" spans="1:18" ht="72" customHeight="1" thickBot="1">
      <c r="A78" s="2392"/>
      <c r="B78" s="35" t="s">
        <v>525</v>
      </c>
      <c r="C78" s="44" t="s">
        <v>3724</v>
      </c>
      <c r="D78" s="27"/>
      <c r="E78" s="27"/>
      <c r="F78" s="27"/>
      <c r="G78" s="27"/>
      <c r="H78" s="27"/>
      <c r="I78" s="27"/>
      <c r="J78" s="27"/>
      <c r="K78" s="27"/>
      <c r="L78" s="27"/>
      <c r="M78" s="27"/>
      <c r="N78" s="27"/>
      <c r="O78" s="27"/>
      <c r="P78" s="27"/>
      <c r="Q78" s="27"/>
      <c r="R78" s="27"/>
    </row>
    <row r="79" spans="1:18">
      <c r="A79" s="2246" t="s">
        <v>527</v>
      </c>
      <c r="B79" s="34" t="s">
        <v>528</v>
      </c>
      <c r="C79" s="46">
        <v>20</v>
      </c>
      <c r="D79" s="27"/>
      <c r="E79" s="27"/>
      <c r="F79" s="27"/>
      <c r="G79" s="27"/>
      <c r="H79" s="27"/>
      <c r="I79" s="27"/>
      <c r="J79" s="27"/>
      <c r="K79" s="27"/>
      <c r="L79" s="27"/>
      <c r="M79" s="27"/>
      <c r="N79" s="27"/>
      <c r="O79" s="27"/>
      <c r="P79" s="27"/>
      <c r="Q79" s="27"/>
      <c r="R79" s="27"/>
    </row>
    <row r="80" spans="1:18">
      <c r="A80" s="2391"/>
      <c r="B80" s="31" t="s">
        <v>530</v>
      </c>
      <c r="C80" s="42" t="s">
        <v>301</v>
      </c>
      <c r="D80" s="27"/>
      <c r="E80" s="27"/>
      <c r="F80" s="27"/>
      <c r="G80" s="27"/>
      <c r="H80" s="27"/>
      <c r="I80" s="27"/>
      <c r="J80" s="27"/>
      <c r="K80" s="27"/>
      <c r="L80" s="27"/>
      <c r="M80" s="27"/>
      <c r="N80" s="27"/>
      <c r="O80" s="27"/>
      <c r="P80" s="27"/>
      <c r="Q80" s="27"/>
      <c r="R80" s="27"/>
    </row>
    <row r="81" spans="1:18">
      <c r="A81" s="2391"/>
      <c r="B81" s="31" t="s">
        <v>531</v>
      </c>
      <c r="C81" s="42" t="s">
        <v>301</v>
      </c>
      <c r="D81" s="27"/>
      <c r="E81" s="27"/>
      <c r="F81" s="27"/>
      <c r="G81" s="27"/>
      <c r="H81" s="27"/>
      <c r="I81" s="27"/>
      <c r="J81" s="27"/>
      <c r="K81" s="27"/>
      <c r="L81" s="27"/>
      <c r="M81" s="27"/>
      <c r="N81" s="27"/>
      <c r="O81" s="27"/>
      <c r="P81" s="27"/>
      <c r="Q81" s="27"/>
      <c r="R81" s="27"/>
    </row>
    <row r="82" spans="1:18">
      <c r="A82" s="2391"/>
      <c r="B82" s="31" t="s">
        <v>533</v>
      </c>
      <c r="C82" s="42" t="s">
        <v>301</v>
      </c>
      <c r="D82" s="27"/>
      <c r="E82" s="27"/>
      <c r="F82" s="27"/>
      <c r="G82" s="27"/>
      <c r="H82" s="27"/>
      <c r="I82" s="27"/>
      <c r="J82" s="27"/>
      <c r="K82" s="27"/>
      <c r="L82" s="27"/>
      <c r="M82" s="27"/>
      <c r="N82" s="27"/>
      <c r="O82" s="27"/>
      <c r="P82" s="27"/>
      <c r="Q82" s="27"/>
      <c r="R82" s="27"/>
    </row>
    <row r="83" spans="1:18">
      <c r="A83" s="2391"/>
      <c r="B83" s="31" t="s">
        <v>535</v>
      </c>
      <c r="C83" s="42" t="s">
        <v>3725</v>
      </c>
      <c r="D83" s="27"/>
      <c r="E83" s="27"/>
      <c r="F83" s="27"/>
      <c r="G83" s="27"/>
      <c r="H83" s="27"/>
      <c r="I83" s="27"/>
      <c r="J83" s="27"/>
      <c r="K83" s="27"/>
      <c r="L83" s="27"/>
      <c r="M83" s="27"/>
      <c r="N83" s="27"/>
      <c r="O83" s="27"/>
      <c r="P83" s="27"/>
      <c r="Q83" s="27"/>
      <c r="R83" s="27"/>
    </row>
    <row r="84" spans="1:18">
      <c r="A84" s="2391"/>
      <c r="B84" s="31" t="s">
        <v>537</v>
      </c>
      <c r="C84" s="42" t="s">
        <v>251</v>
      </c>
      <c r="D84" s="27"/>
      <c r="E84" s="27"/>
      <c r="F84" s="27"/>
      <c r="G84" s="27"/>
      <c r="H84" s="27"/>
      <c r="I84" s="27"/>
      <c r="J84" s="27"/>
      <c r="K84" s="27"/>
      <c r="L84" s="27"/>
      <c r="M84" s="27"/>
      <c r="N84" s="27"/>
      <c r="O84" s="27"/>
      <c r="P84" s="27"/>
      <c r="Q84" s="27"/>
      <c r="R84" s="27"/>
    </row>
    <row r="85" spans="1:18">
      <c r="A85" s="2391"/>
      <c r="B85" s="31" t="s">
        <v>509</v>
      </c>
      <c r="C85" s="42" t="s">
        <v>301</v>
      </c>
      <c r="D85" s="27"/>
      <c r="E85" s="27"/>
      <c r="F85" s="27"/>
      <c r="G85" s="27"/>
      <c r="H85" s="27"/>
      <c r="I85" s="27"/>
      <c r="J85" s="27"/>
      <c r="K85" s="27"/>
      <c r="L85" s="27"/>
      <c r="M85" s="27"/>
      <c r="N85" s="27"/>
      <c r="O85" s="27"/>
      <c r="P85" s="27"/>
      <c r="Q85" s="27"/>
      <c r="R85" s="27"/>
    </row>
    <row r="86" spans="1:18">
      <c r="A86" s="2391"/>
      <c r="B86" s="31" t="s">
        <v>511</v>
      </c>
      <c r="C86" s="42" t="s">
        <v>301</v>
      </c>
      <c r="D86" s="27"/>
      <c r="E86" s="27"/>
      <c r="F86" s="27"/>
      <c r="G86" s="27"/>
      <c r="H86" s="27"/>
      <c r="I86" s="27"/>
      <c r="J86" s="27"/>
      <c r="K86" s="27"/>
      <c r="L86" s="27"/>
      <c r="M86" s="27"/>
      <c r="N86" s="27"/>
      <c r="O86" s="27"/>
      <c r="P86" s="27"/>
      <c r="Q86" s="27"/>
      <c r="R86" s="27"/>
    </row>
    <row r="87" spans="1:18">
      <c r="A87" s="2391"/>
      <c r="B87" s="31" t="s">
        <v>538</v>
      </c>
      <c r="C87" s="42" t="s">
        <v>301</v>
      </c>
      <c r="D87" s="27"/>
      <c r="E87" s="27"/>
      <c r="F87" s="27"/>
      <c r="G87" s="27"/>
      <c r="H87" s="27"/>
      <c r="I87" s="27"/>
      <c r="J87" s="27"/>
      <c r="K87" s="27"/>
      <c r="L87" s="27"/>
      <c r="M87" s="27"/>
      <c r="N87" s="27"/>
      <c r="O87" s="27"/>
      <c r="P87" s="27"/>
      <c r="Q87" s="27"/>
      <c r="R87" s="27"/>
    </row>
    <row r="88" spans="1:18">
      <c r="A88" s="2391"/>
      <c r="B88" s="31" t="s">
        <v>539</v>
      </c>
      <c r="C88" s="42"/>
      <c r="D88" s="27"/>
      <c r="E88" s="27"/>
      <c r="F88" s="27"/>
      <c r="G88" s="27"/>
      <c r="H88" s="27"/>
      <c r="I88" s="27"/>
      <c r="J88" s="27"/>
      <c r="K88" s="27"/>
      <c r="L88" s="27"/>
      <c r="M88" s="27"/>
      <c r="N88" s="27"/>
      <c r="O88" s="27"/>
      <c r="P88" s="27"/>
      <c r="Q88" s="27"/>
      <c r="R88" s="27"/>
    </row>
    <row r="89" spans="1:18">
      <c r="A89" s="2391"/>
      <c r="B89" s="31" t="s">
        <v>540</v>
      </c>
      <c r="C89" s="42" t="s">
        <v>251</v>
      </c>
      <c r="D89" s="27"/>
      <c r="E89" s="27"/>
      <c r="F89" s="27"/>
      <c r="G89" s="27"/>
      <c r="H89" s="27"/>
      <c r="I89" s="27"/>
      <c r="J89" s="27"/>
      <c r="K89" s="27"/>
      <c r="L89" s="27"/>
      <c r="M89" s="27"/>
      <c r="N89" s="27"/>
      <c r="O89" s="27"/>
      <c r="P89" s="27"/>
      <c r="Q89" s="27"/>
      <c r="R89" s="27"/>
    </row>
    <row r="90" spans="1:18">
      <c r="A90" s="2391"/>
      <c r="B90" s="31" t="s">
        <v>541</v>
      </c>
      <c r="C90" s="42" t="s">
        <v>301</v>
      </c>
      <c r="D90" s="27"/>
      <c r="E90" s="27"/>
      <c r="F90" s="27"/>
      <c r="G90" s="27"/>
      <c r="H90" s="27"/>
      <c r="I90" s="27"/>
      <c r="J90" s="27"/>
      <c r="K90" s="27"/>
      <c r="L90" s="27"/>
      <c r="M90" s="27"/>
      <c r="N90" s="27"/>
      <c r="O90" s="27"/>
      <c r="P90" s="27"/>
      <c r="Q90" s="27"/>
      <c r="R90" s="27"/>
    </row>
    <row r="91" spans="1:18">
      <c r="A91" s="2391"/>
      <c r="B91" s="31" t="s">
        <v>542</v>
      </c>
      <c r="C91" s="42" t="s">
        <v>301</v>
      </c>
      <c r="D91" s="27"/>
      <c r="E91" s="27"/>
      <c r="F91" s="27"/>
      <c r="G91" s="27"/>
      <c r="H91" s="27"/>
      <c r="I91" s="27"/>
      <c r="J91" s="27"/>
      <c r="K91" s="27"/>
      <c r="L91" s="27"/>
      <c r="M91" s="27"/>
      <c r="N91" s="27"/>
      <c r="O91" s="27"/>
      <c r="P91" s="27"/>
      <c r="Q91" s="27"/>
      <c r="R91" s="27"/>
    </row>
    <row r="92" spans="1:18">
      <c r="A92" s="2391"/>
      <c r="B92" s="31" t="s">
        <v>543</v>
      </c>
      <c r="C92" s="42" t="s">
        <v>301</v>
      </c>
      <c r="D92" s="27"/>
      <c r="E92" s="27"/>
      <c r="F92" s="27"/>
      <c r="G92" s="27"/>
      <c r="H92" s="27"/>
      <c r="I92" s="27"/>
      <c r="J92" s="27"/>
      <c r="K92" s="27"/>
      <c r="L92" s="27"/>
      <c r="M92" s="27"/>
      <c r="N92" s="27"/>
      <c r="O92" s="27"/>
      <c r="P92" s="27"/>
      <c r="Q92" s="27"/>
      <c r="R92" s="27"/>
    </row>
    <row r="93" spans="1:18" ht="18.600000000000001" thickBot="1">
      <c r="A93" s="2392"/>
      <c r="B93" s="35" t="s">
        <v>544</v>
      </c>
      <c r="C93" s="44" t="s">
        <v>301</v>
      </c>
      <c r="D93" s="27"/>
      <c r="E93" s="27"/>
      <c r="F93" s="27"/>
      <c r="G93" s="27"/>
      <c r="H93" s="27"/>
      <c r="I93" s="27"/>
      <c r="J93" s="27"/>
      <c r="K93" s="27"/>
      <c r="L93" s="27"/>
      <c r="M93" s="27"/>
      <c r="N93" s="27"/>
      <c r="O93" s="27"/>
      <c r="P93" s="27"/>
      <c r="Q93" s="27"/>
      <c r="R93" s="27"/>
    </row>
    <row r="94" spans="1:18" ht="32.4">
      <c r="A94" s="2246" t="s">
        <v>386</v>
      </c>
      <c r="B94" s="34" t="s">
        <v>546</v>
      </c>
      <c r="C94" s="46" t="s">
        <v>3726</v>
      </c>
      <c r="D94" s="27"/>
      <c r="E94" s="27"/>
      <c r="F94" s="27"/>
      <c r="G94" s="27"/>
      <c r="H94" s="27"/>
      <c r="I94" s="27"/>
      <c r="J94" s="27"/>
      <c r="K94" s="27"/>
      <c r="L94" s="27"/>
      <c r="M94" s="27"/>
      <c r="N94" s="27"/>
      <c r="O94" s="27"/>
      <c r="P94" s="27"/>
      <c r="Q94" s="27"/>
      <c r="R94" s="27"/>
    </row>
    <row r="95" spans="1:18" ht="32.4">
      <c r="A95" s="2391"/>
      <c r="B95" s="31" t="s">
        <v>548</v>
      </c>
      <c r="C95" s="42" t="s">
        <v>3679</v>
      </c>
      <c r="D95" s="27"/>
      <c r="E95" s="27"/>
      <c r="F95" s="27"/>
      <c r="G95" s="27"/>
      <c r="H95" s="27"/>
      <c r="I95" s="27"/>
      <c r="J95" s="27"/>
      <c r="K95" s="27"/>
      <c r="L95" s="27"/>
      <c r="M95" s="27"/>
      <c r="N95" s="27"/>
      <c r="O95" s="27"/>
      <c r="P95" s="27"/>
      <c r="Q95" s="27"/>
      <c r="R95" s="27"/>
    </row>
    <row r="96" spans="1:18" ht="32.4">
      <c r="A96" s="2391"/>
      <c r="B96" s="31" t="s">
        <v>550</v>
      </c>
      <c r="C96" s="42" t="s">
        <v>3727</v>
      </c>
      <c r="D96" s="27"/>
      <c r="E96" s="27"/>
      <c r="F96" s="27"/>
      <c r="G96" s="27"/>
      <c r="H96" s="27"/>
      <c r="I96" s="27"/>
      <c r="J96" s="27"/>
      <c r="K96" s="27"/>
      <c r="L96" s="27"/>
      <c r="M96" s="27"/>
      <c r="N96" s="27"/>
      <c r="O96" s="27"/>
      <c r="P96" s="27"/>
      <c r="Q96" s="27"/>
      <c r="R96" s="27"/>
    </row>
    <row r="97" spans="1:18" ht="32.4">
      <c r="A97" s="2391"/>
      <c r="B97" s="31" t="s">
        <v>551</v>
      </c>
      <c r="C97" s="42" t="s">
        <v>3728</v>
      </c>
      <c r="D97" s="27"/>
      <c r="E97" s="27"/>
      <c r="F97" s="27"/>
      <c r="G97" s="27"/>
      <c r="H97" s="27"/>
      <c r="I97" s="27"/>
      <c r="J97" s="27"/>
      <c r="K97" s="27"/>
      <c r="L97" s="27"/>
      <c r="M97" s="27"/>
      <c r="N97" s="27"/>
      <c r="O97" s="27"/>
      <c r="P97" s="27"/>
      <c r="Q97" s="27"/>
      <c r="R97" s="27"/>
    </row>
    <row r="98" spans="1:18">
      <c r="A98" s="2391"/>
      <c r="B98" s="31" t="s">
        <v>553</v>
      </c>
      <c r="C98" s="42" t="s">
        <v>301</v>
      </c>
      <c r="D98" s="27"/>
      <c r="E98" s="27"/>
      <c r="F98" s="27"/>
      <c r="G98" s="27"/>
      <c r="H98" s="27"/>
      <c r="I98" s="27"/>
      <c r="J98" s="27"/>
      <c r="K98" s="27"/>
      <c r="L98" s="27"/>
      <c r="M98" s="27"/>
      <c r="N98" s="27"/>
      <c r="O98" s="27"/>
      <c r="P98" s="27"/>
      <c r="Q98" s="27"/>
      <c r="R98" s="27"/>
    </row>
    <row r="99" spans="1:18">
      <c r="A99" s="2391"/>
      <c r="B99" s="31" t="s">
        <v>555</v>
      </c>
      <c r="C99" s="42" t="s">
        <v>301</v>
      </c>
      <c r="D99" s="27"/>
      <c r="E99" s="27"/>
      <c r="F99" s="27"/>
      <c r="G99" s="27"/>
      <c r="H99" s="27"/>
      <c r="I99" s="27"/>
      <c r="J99" s="27"/>
      <c r="K99" s="27"/>
      <c r="L99" s="27"/>
      <c r="M99" s="27"/>
      <c r="N99" s="27"/>
      <c r="O99" s="27"/>
      <c r="P99" s="27"/>
      <c r="Q99" s="27"/>
      <c r="R99" s="27"/>
    </row>
    <row r="100" spans="1:18" ht="32.4">
      <c r="A100" s="2391"/>
      <c r="B100" s="31" t="s">
        <v>557</v>
      </c>
      <c r="C100" s="42" t="s">
        <v>1677</v>
      </c>
      <c r="D100" s="27"/>
      <c r="E100" s="27"/>
      <c r="F100" s="27"/>
      <c r="G100" s="27"/>
      <c r="H100" s="27"/>
      <c r="I100" s="27"/>
      <c r="J100" s="27"/>
      <c r="K100" s="27"/>
      <c r="L100" s="27"/>
      <c r="M100" s="27"/>
      <c r="N100" s="27"/>
      <c r="O100" s="27"/>
      <c r="P100" s="27"/>
      <c r="Q100" s="27"/>
      <c r="R100" s="27"/>
    </row>
    <row r="101" spans="1:18">
      <c r="A101" s="2391"/>
      <c r="B101" s="31" t="s">
        <v>558</v>
      </c>
      <c r="C101" s="42" t="s">
        <v>301</v>
      </c>
      <c r="D101" s="27"/>
      <c r="E101" s="27"/>
      <c r="F101" s="27"/>
      <c r="G101" s="27"/>
      <c r="H101" s="27"/>
      <c r="I101" s="27"/>
      <c r="J101" s="27"/>
      <c r="K101" s="27"/>
      <c r="L101" s="27"/>
      <c r="M101" s="27"/>
      <c r="N101" s="27"/>
      <c r="O101" s="27"/>
      <c r="P101" s="27"/>
      <c r="Q101" s="27"/>
      <c r="R101" s="27"/>
    </row>
    <row r="102" spans="1:18">
      <c r="A102" s="2391"/>
      <c r="B102" s="31" t="s">
        <v>559</v>
      </c>
      <c r="C102" s="42" t="s">
        <v>301</v>
      </c>
      <c r="D102" s="27"/>
      <c r="E102" s="27"/>
      <c r="F102" s="27"/>
      <c r="G102" s="27"/>
      <c r="H102" s="27"/>
      <c r="I102" s="27"/>
      <c r="J102" s="27"/>
      <c r="K102" s="27"/>
      <c r="L102" s="27"/>
      <c r="M102" s="27"/>
      <c r="N102" s="27"/>
      <c r="O102" s="27"/>
      <c r="P102" s="27"/>
      <c r="Q102" s="27"/>
      <c r="R102" s="27"/>
    </row>
    <row r="103" spans="1:18" ht="18.600000000000001" thickBot="1">
      <c r="A103" s="2392"/>
      <c r="B103" s="36" t="s">
        <v>560</v>
      </c>
      <c r="C103" s="48" t="s">
        <v>301</v>
      </c>
      <c r="D103" s="27"/>
      <c r="E103" s="27"/>
      <c r="F103" s="27"/>
      <c r="G103" s="27"/>
      <c r="H103" s="27"/>
      <c r="I103" s="27"/>
      <c r="J103" s="27"/>
      <c r="K103" s="27"/>
      <c r="L103" s="27"/>
      <c r="M103" s="27"/>
      <c r="N103" s="27"/>
      <c r="O103" s="27"/>
      <c r="P103" s="27"/>
      <c r="Q103" s="27"/>
      <c r="R103" s="27"/>
    </row>
    <row r="104" spans="1:18" ht="32.4">
      <c r="A104" s="2243" t="s">
        <v>561</v>
      </c>
      <c r="B104" s="31" t="s">
        <v>562</v>
      </c>
      <c r="C104" s="42" t="s">
        <v>3729</v>
      </c>
      <c r="D104" s="27"/>
      <c r="E104" s="27"/>
      <c r="F104" s="27"/>
      <c r="G104" s="27"/>
      <c r="H104" s="27"/>
      <c r="I104" s="27"/>
      <c r="J104" s="27"/>
      <c r="K104" s="27"/>
      <c r="L104" s="27"/>
      <c r="M104" s="27"/>
      <c r="N104" s="27"/>
      <c r="O104" s="27"/>
      <c r="P104" s="27"/>
      <c r="Q104" s="27"/>
      <c r="R104" s="27"/>
    </row>
    <row r="105" spans="1:18">
      <c r="A105" s="2391"/>
      <c r="B105" s="1499" t="s">
        <v>405</v>
      </c>
      <c r="C105" s="49">
        <v>0.99442399999999997</v>
      </c>
      <c r="D105" s="27"/>
      <c r="E105" s="27"/>
      <c r="F105" s="27"/>
      <c r="G105" s="27"/>
      <c r="H105" s="27"/>
      <c r="I105" s="27"/>
      <c r="J105" s="27"/>
      <c r="K105" s="27"/>
      <c r="L105" s="27"/>
      <c r="M105" s="27"/>
      <c r="N105" s="27"/>
      <c r="O105" s="27"/>
      <c r="P105" s="27"/>
      <c r="Q105" s="27"/>
      <c r="R105" s="27"/>
    </row>
    <row r="106" spans="1:18">
      <c r="A106" s="2391"/>
      <c r="B106" s="1499" t="s">
        <v>565</v>
      </c>
      <c r="C106" s="50">
        <v>103.85</v>
      </c>
      <c r="D106" s="27"/>
      <c r="E106" s="27"/>
      <c r="F106" s="27"/>
      <c r="G106" s="27"/>
      <c r="H106" s="27"/>
      <c r="I106" s="27"/>
      <c r="J106" s="27"/>
      <c r="K106" s="27"/>
      <c r="L106" s="27"/>
      <c r="M106" s="27"/>
      <c r="N106" s="27"/>
      <c r="O106" s="27"/>
      <c r="P106" s="27"/>
      <c r="Q106" s="27"/>
      <c r="R106" s="27"/>
    </row>
    <row r="107" spans="1:18">
      <c r="A107" s="2391"/>
      <c r="B107" s="1545" t="s">
        <v>949</v>
      </c>
      <c r="C107" s="42" t="s">
        <v>3730</v>
      </c>
      <c r="D107" s="27"/>
      <c r="E107" s="27"/>
      <c r="F107" s="27"/>
      <c r="G107" s="27"/>
      <c r="H107" s="27"/>
      <c r="I107" s="27"/>
      <c r="J107" s="27"/>
      <c r="K107" s="27"/>
      <c r="L107" s="27"/>
      <c r="M107" s="27"/>
      <c r="N107" s="27"/>
      <c r="O107" s="27"/>
      <c r="P107" s="27"/>
      <c r="Q107" s="27"/>
      <c r="R107" s="27"/>
    </row>
    <row r="108" spans="1:18" ht="18.600000000000001" thickBot="1">
      <c r="A108" s="2392"/>
      <c r="B108" s="35" t="s">
        <v>951</v>
      </c>
      <c r="C108" s="44" t="s">
        <v>301</v>
      </c>
      <c r="D108" s="27"/>
      <c r="E108" s="27"/>
      <c r="F108" s="27"/>
      <c r="G108" s="27"/>
      <c r="H108" s="27"/>
      <c r="I108" s="27"/>
      <c r="J108" s="27"/>
      <c r="K108" s="27"/>
      <c r="L108" s="27"/>
      <c r="M108" s="27"/>
      <c r="N108" s="27"/>
      <c r="O108" s="27"/>
      <c r="P108" s="27"/>
      <c r="Q108" s="27"/>
      <c r="R108" s="27"/>
    </row>
    <row r="109" spans="1:18" ht="72" customHeight="1" thickBot="1">
      <c r="A109" s="2247" t="s">
        <v>570</v>
      </c>
      <c r="B109" s="2390"/>
      <c r="C109" s="88" t="s">
        <v>3731</v>
      </c>
      <c r="D109" s="27"/>
      <c r="E109" s="27"/>
      <c r="F109" s="27"/>
      <c r="G109" s="27"/>
      <c r="H109" s="27"/>
      <c r="I109" s="27"/>
      <c r="J109" s="27"/>
      <c r="K109" s="27"/>
      <c r="L109" s="27"/>
      <c r="M109" s="27"/>
      <c r="N109" s="27"/>
      <c r="O109" s="27"/>
      <c r="P109" s="27"/>
      <c r="Q109" s="27"/>
      <c r="R109" s="27"/>
    </row>
    <row r="110" spans="1:18" ht="228.75" customHeight="1">
      <c r="A110" s="1853" t="s">
        <v>416</v>
      </c>
      <c r="B110" s="1854"/>
      <c r="C110" s="1854"/>
      <c r="D110" s="27"/>
      <c r="E110" s="27"/>
      <c r="F110" s="27"/>
      <c r="G110" s="27"/>
      <c r="H110" s="27"/>
      <c r="I110" s="27"/>
      <c r="J110" s="27"/>
      <c r="K110" s="27"/>
      <c r="L110" s="27"/>
      <c r="M110" s="27"/>
      <c r="N110" s="27"/>
      <c r="O110" s="27"/>
      <c r="P110" s="27"/>
      <c r="Q110" s="27"/>
      <c r="R110" s="27"/>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84" customWidth="1"/>
  </cols>
  <sheetData>
    <row r="1" spans="1:4" ht="19.8">
      <c r="A1" s="1980" t="s">
        <v>607</v>
      </c>
      <c r="B1" s="1980"/>
      <c r="C1" s="1980"/>
    </row>
    <row r="2" spans="1:4" ht="21" customHeight="1" thickBot="1">
      <c r="A2" s="2384" t="s">
        <v>3732</v>
      </c>
      <c r="B2" s="2384"/>
      <c r="C2" s="129"/>
      <c r="D2" s="83"/>
    </row>
    <row r="3" spans="1:4" ht="18.600000000000001" thickBot="1">
      <c r="A3" s="1904" t="s">
        <v>418</v>
      </c>
      <c r="B3" s="1902"/>
      <c r="C3" s="1712">
        <v>45462</v>
      </c>
    </row>
    <row r="4" spans="1:4">
      <c r="A4" s="1905" t="s">
        <v>419</v>
      </c>
      <c r="B4" s="10" t="s">
        <v>246</v>
      </c>
      <c r="C4" s="845" t="s">
        <v>3733</v>
      </c>
    </row>
    <row r="5" spans="1:4">
      <c r="A5" s="1899"/>
      <c r="B5" s="10" t="s">
        <v>422</v>
      </c>
      <c r="C5" s="674" t="s">
        <v>3734</v>
      </c>
    </row>
    <row r="6" spans="1:4">
      <c r="A6" s="1899"/>
      <c r="B6" s="10" t="s">
        <v>250</v>
      </c>
      <c r="C6" s="674" t="s">
        <v>3734</v>
      </c>
    </row>
    <row r="7" spans="1:4">
      <c r="A7" s="1899"/>
      <c r="B7" s="10" t="s">
        <v>252</v>
      </c>
      <c r="C7" s="670" t="s">
        <v>3735</v>
      </c>
    </row>
    <row r="8" spans="1:4">
      <c r="A8" s="1899"/>
      <c r="B8" s="10" t="s">
        <v>254</v>
      </c>
      <c r="C8" s="846" t="s">
        <v>3736</v>
      </c>
    </row>
    <row r="9" spans="1:4">
      <c r="A9" s="1899"/>
      <c r="B9" s="10" t="s">
        <v>256</v>
      </c>
      <c r="C9" s="1713" t="s">
        <v>3737</v>
      </c>
    </row>
    <row r="10" spans="1:4">
      <c r="A10" s="1899"/>
      <c r="B10" s="10" t="s">
        <v>257</v>
      </c>
      <c r="C10" s="642" t="s">
        <v>3738</v>
      </c>
    </row>
    <row r="11" spans="1:4" ht="194.4">
      <c r="A11" s="1899"/>
      <c r="B11" s="10" t="s">
        <v>430</v>
      </c>
      <c r="C11" s="848" t="s">
        <v>3739</v>
      </c>
    </row>
    <row r="12" spans="1:4">
      <c r="A12" s="1899"/>
      <c r="B12" s="10" t="s">
        <v>432</v>
      </c>
      <c r="C12" s="849" t="s">
        <v>261</v>
      </c>
    </row>
    <row r="13" spans="1:4">
      <c r="A13" s="1899"/>
      <c r="B13" s="10" t="s">
        <v>433</v>
      </c>
      <c r="C13" s="849" t="s">
        <v>263</v>
      </c>
    </row>
    <row r="14" spans="1:4">
      <c r="A14" s="1899"/>
      <c r="B14" s="10" t="s">
        <v>434</v>
      </c>
      <c r="C14" s="849" t="s">
        <v>263</v>
      </c>
    </row>
    <row r="15" spans="1:4">
      <c r="A15" s="1899"/>
      <c r="B15" s="10" t="s">
        <v>435</v>
      </c>
      <c r="C15" s="849" t="s">
        <v>261</v>
      </c>
    </row>
    <row r="16" spans="1:4">
      <c r="A16" s="1899"/>
      <c r="B16" s="10" t="s">
        <v>436</v>
      </c>
      <c r="C16" s="849" t="s">
        <v>251</v>
      </c>
    </row>
    <row r="17" spans="1:3">
      <c r="A17" s="1899"/>
      <c r="B17" s="10" t="s">
        <v>437</v>
      </c>
      <c r="C17" s="849" t="s">
        <v>251</v>
      </c>
    </row>
    <row r="18" spans="1:3" ht="64.8">
      <c r="A18" s="1899"/>
      <c r="B18" s="10" t="s">
        <v>438</v>
      </c>
      <c r="C18" s="849" t="s">
        <v>3740</v>
      </c>
    </row>
    <row r="19" spans="1:3" ht="32.4">
      <c r="A19" s="1899"/>
      <c r="B19" s="1499" t="s">
        <v>270</v>
      </c>
      <c r="C19" s="849" t="s">
        <v>271</v>
      </c>
    </row>
    <row r="20" spans="1:3">
      <c r="A20" s="1899"/>
      <c r="B20" s="10" t="s">
        <v>440</v>
      </c>
      <c r="C20" s="849" t="s">
        <v>251</v>
      </c>
    </row>
    <row r="21" spans="1:3" ht="32.4">
      <c r="A21" s="1899"/>
      <c r="B21" s="10" t="s">
        <v>921</v>
      </c>
      <c r="C21" s="849" t="s">
        <v>261</v>
      </c>
    </row>
    <row r="22" spans="1:3">
      <c r="A22" s="1899"/>
      <c r="B22" s="10" t="s">
        <v>442</v>
      </c>
      <c r="C22" s="849" t="s">
        <v>251</v>
      </c>
    </row>
    <row r="23" spans="1:3">
      <c r="A23" s="1899"/>
      <c r="B23" s="10" t="s">
        <v>443</v>
      </c>
      <c r="C23" s="849" t="s">
        <v>251</v>
      </c>
    </row>
    <row r="24" spans="1:3">
      <c r="A24" s="1899"/>
      <c r="B24" s="10" t="s">
        <v>444</v>
      </c>
      <c r="C24" s="849" t="s">
        <v>251</v>
      </c>
    </row>
    <row r="25" spans="1:3">
      <c r="A25" s="1899"/>
      <c r="B25" s="10" t="s">
        <v>446</v>
      </c>
      <c r="C25" s="849" t="s">
        <v>251</v>
      </c>
    </row>
    <row r="26" spans="1:3">
      <c r="A26" s="1899"/>
      <c r="B26" s="10" t="s">
        <v>447</v>
      </c>
      <c r="C26" s="849" t="s">
        <v>280</v>
      </c>
    </row>
    <row r="27" spans="1:3">
      <c r="A27" s="1899"/>
      <c r="B27" s="10" t="s">
        <v>448</v>
      </c>
      <c r="C27" s="849" t="s">
        <v>251</v>
      </c>
    </row>
    <row r="28" spans="1:3">
      <c r="A28" s="1899"/>
      <c r="B28" s="10" t="s">
        <v>449</v>
      </c>
      <c r="C28" s="849" t="s">
        <v>3741</v>
      </c>
    </row>
    <row r="29" spans="1:3">
      <c r="A29" s="1899"/>
      <c r="B29" s="10" t="s">
        <v>450</v>
      </c>
      <c r="C29" s="849" t="s">
        <v>285</v>
      </c>
    </row>
    <row r="30" spans="1:3">
      <c r="A30" s="1899"/>
      <c r="B30" s="10" t="s">
        <v>451</v>
      </c>
      <c r="C30" s="849" t="s">
        <v>637</v>
      </c>
    </row>
    <row r="31" spans="1:3" ht="32.4">
      <c r="A31" s="1899"/>
      <c r="B31" s="10" t="s">
        <v>453</v>
      </c>
      <c r="C31" s="849" t="s">
        <v>454</v>
      </c>
    </row>
    <row r="32" spans="1:3" ht="129.6">
      <c r="A32" s="1899"/>
      <c r="B32" s="10" t="s">
        <v>455</v>
      </c>
      <c r="C32" s="670" t="s">
        <v>577</v>
      </c>
    </row>
    <row r="33" spans="1:3" ht="33" thickBot="1">
      <c r="A33" s="1900"/>
      <c r="B33" s="15" t="s">
        <v>292</v>
      </c>
      <c r="C33" s="1342" t="s">
        <v>251</v>
      </c>
    </row>
    <row r="34" spans="1:3">
      <c r="A34" s="1898" t="s">
        <v>458</v>
      </c>
      <c r="B34" s="17" t="s">
        <v>459</v>
      </c>
      <c r="C34" s="18" t="s">
        <v>3735</v>
      </c>
    </row>
    <row r="35" spans="1:3">
      <c r="A35" s="1899"/>
      <c r="B35" s="10" t="s">
        <v>460</v>
      </c>
      <c r="C35" s="13" t="s">
        <v>3742</v>
      </c>
    </row>
    <row r="36" spans="1:3">
      <c r="A36" s="1899"/>
      <c r="B36" s="10" t="s">
        <v>462</v>
      </c>
      <c r="C36" s="13" t="s">
        <v>298</v>
      </c>
    </row>
    <row r="37" spans="1:3">
      <c r="A37" s="1899"/>
      <c r="B37" s="10" t="s">
        <v>463</v>
      </c>
      <c r="C37" s="13" t="s">
        <v>251</v>
      </c>
    </row>
    <row r="38" spans="1:3">
      <c r="A38" s="1899"/>
      <c r="B38" s="10" t="s">
        <v>464</v>
      </c>
      <c r="C38" s="13" t="s">
        <v>251</v>
      </c>
    </row>
    <row r="39" spans="1:3" ht="18.600000000000001" thickBot="1">
      <c r="A39" s="1900"/>
      <c r="B39" s="19" t="s">
        <v>465</v>
      </c>
      <c r="C39" s="20" t="s">
        <v>263</v>
      </c>
    </row>
    <row r="40" spans="1:3">
      <c r="A40" s="1898" t="s">
        <v>466</v>
      </c>
      <c r="B40" s="17" t="s">
        <v>467</v>
      </c>
      <c r="C40" s="18" t="s">
        <v>261</v>
      </c>
    </row>
    <row r="41" spans="1:3">
      <c r="A41" s="1899"/>
      <c r="B41" s="10" t="s">
        <v>468</v>
      </c>
      <c r="C41" s="13" t="s">
        <v>251</v>
      </c>
    </row>
    <row r="42" spans="1:3">
      <c r="A42" s="1899"/>
      <c r="B42" s="10" t="s">
        <v>469</v>
      </c>
      <c r="C42" s="13" t="s">
        <v>251</v>
      </c>
    </row>
    <row r="43" spans="1:3">
      <c r="A43" s="1899"/>
      <c r="B43" s="10" t="s">
        <v>470</v>
      </c>
      <c r="C43" s="13" t="s">
        <v>251</v>
      </c>
    </row>
    <row r="44" spans="1:3">
      <c r="A44" s="1899"/>
      <c r="B44" s="10" t="s">
        <v>471</v>
      </c>
      <c r="C44" s="13" t="s">
        <v>251</v>
      </c>
    </row>
    <row r="45" spans="1:3" ht="18.600000000000001" thickBot="1">
      <c r="A45" s="1900"/>
      <c r="B45" s="19" t="s">
        <v>472</v>
      </c>
      <c r="C45" s="20" t="s">
        <v>251</v>
      </c>
    </row>
    <row r="46" spans="1:3">
      <c r="A46" s="1898" t="s">
        <v>473</v>
      </c>
      <c r="B46" s="17" t="s">
        <v>474</v>
      </c>
      <c r="C46" s="18" t="s">
        <v>263</v>
      </c>
    </row>
    <row r="47" spans="1:3" ht="64.8">
      <c r="A47" s="1899"/>
      <c r="B47" s="10" t="s">
        <v>475</v>
      </c>
      <c r="C47" s="13" t="s">
        <v>3743</v>
      </c>
    </row>
    <row r="48" spans="1:3" ht="227.4" thickBot="1">
      <c r="A48" s="1900"/>
      <c r="B48" s="19" t="s">
        <v>1999</v>
      </c>
      <c r="C48" s="20" t="s">
        <v>3744</v>
      </c>
    </row>
    <row r="49" spans="1:3">
      <c r="A49" s="1896" t="s">
        <v>316</v>
      </c>
      <c r="B49" s="21" t="s">
        <v>480</v>
      </c>
      <c r="C49" s="22" t="s">
        <v>263</v>
      </c>
    </row>
    <row r="50" spans="1:3">
      <c r="A50" s="1896"/>
      <c r="B50" s="10" t="s">
        <v>481</v>
      </c>
      <c r="C50" s="13" t="s">
        <v>3745</v>
      </c>
    </row>
    <row r="51" spans="1:3" ht="48.6">
      <c r="A51" s="1896"/>
      <c r="B51" s="10" t="s">
        <v>483</v>
      </c>
      <c r="C51" s="13" t="s">
        <v>3746</v>
      </c>
    </row>
    <row r="52" spans="1:3">
      <c r="A52" s="1896"/>
      <c r="B52" s="10" t="s">
        <v>485</v>
      </c>
      <c r="C52" s="13" t="s">
        <v>3747</v>
      </c>
    </row>
    <row r="53" spans="1:3" ht="48.6">
      <c r="A53" s="1896"/>
      <c r="B53" s="10" t="s">
        <v>487</v>
      </c>
      <c r="C53" s="13" t="s">
        <v>3748</v>
      </c>
    </row>
    <row r="54" spans="1:3" ht="97.2">
      <c r="A54" s="1896"/>
      <c r="B54" s="10" t="s">
        <v>928</v>
      </c>
      <c r="C54" s="13" t="s">
        <v>3749</v>
      </c>
    </row>
    <row r="55" spans="1:3" ht="64.8">
      <c r="A55" s="1896"/>
      <c r="B55" s="10" t="s">
        <v>491</v>
      </c>
      <c r="C55" s="13" t="s">
        <v>3750</v>
      </c>
    </row>
    <row r="56" spans="1:3">
      <c r="A56" s="1896"/>
      <c r="B56" s="10" t="s">
        <v>493</v>
      </c>
      <c r="C56" s="13" t="s">
        <v>3751</v>
      </c>
    </row>
    <row r="57" spans="1:3">
      <c r="A57" s="1896"/>
      <c r="B57" s="10" t="s">
        <v>495</v>
      </c>
      <c r="C57" s="13" t="s">
        <v>333</v>
      </c>
    </row>
    <row r="58" spans="1:3">
      <c r="A58" s="1896"/>
      <c r="B58" s="10" t="s">
        <v>496</v>
      </c>
      <c r="C58" s="13" t="s">
        <v>301</v>
      </c>
    </row>
    <row r="59" spans="1:3">
      <c r="A59" s="1896"/>
      <c r="B59" s="10" t="s">
        <v>497</v>
      </c>
      <c r="C59" s="842" t="s">
        <v>301</v>
      </c>
    </row>
    <row r="60" spans="1:3">
      <c r="A60" s="1896"/>
      <c r="B60" s="10" t="s">
        <v>498</v>
      </c>
      <c r="C60" s="1714" t="s">
        <v>3752</v>
      </c>
    </row>
    <row r="61" spans="1:3">
      <c r="A61" s="1896"/>
      <c r="B61" s="10" t="s">
        <v>499</v>
      </c>
      <c r="C61" s="345" t="s">
        <v>301</v>
      </c>
    </row>
    <row r="62" spans="1:3" ht="64.8">
      <c r="A62" s="1896"/>
      <c r="B62" s="10" t="s">
        <v>500</v>
      </c>
      <c r="C62" s="13" t="s">
        <v>3750</v>
      </c>
    </row>
    <row r="63" spans="1:3" ht="32.4">
      <c r="A63" s="1896"/>
      <c r="B63" s="10" t="s">
        <v>502</v>
      </c>
      <c r="C63" s="13" t="s">
        <v>3753</v>
      </c>
    </row>
    <row r="64" spans="1:3" ht="97.2">
      <c r="A64" s="1896"/>
      <c r="B64" s="10" t="s">
        <v>504</v>
      </c>
      <c r="C64" s="13" t="s">
        <v>3754</v>
      </c>
    </row>
    <row r="65" spans="1:3" ht="48.6">
      <c r="A65" s="1896"/>
      <c r="B65" s="10" t="s">
        <v>506</v>
      </c>
      <c r="C65" s="13" t="s">
        <v>3755</v>
      </c>
    </row>
    <row r="66" spans="1:3">
      <c r="A66" s="1896"/>
      <c r="B66" s="10" t="s">
        <v>508</v>
      </c>
      <c r="C66" s="13" t="s">
        <v>3756</v>
      </c>
    </row>
    <row r="67" spans="1:3">
      <c r="A67" s="1896"/>
      <c r="B67" s="10" t="s">
        <v>509</v>
      </c>
      <c r="C67" s="13" t="s">
        <v>3757</v>
      </c>
    </row>
    <row r="68" spans="1:3">
      <c r="A68" s="1896"/>
      <c r="B68" s="10" t="s">
        <v>511</v>
      </c>
      <c r="C68" s="104">
        <v>43570</v>
      </c>
    </row>
    <row r="69" spans="1:3" ht="81.599999999999994" thickBot="1">
      <c r="A69" s="1897"/>
      <c r="B69" s="19" t="s">
        <v>513</v>
      </c>
      <c r="C69" s="20" t="s">
        <v>3758</v>
      </c>
    </row>
    <row r="70" spans="1:3">
      <c r="A70" s="1898" t="s">
        <v>515</v>
      </c>
      <c r="B70" s="17" t="s">
        <v>516</v>
      </c>
      <c r="C70" s="18" t="s">
        <v>263</v>
      </c>
    </row>
    <row r="71" spans="1:3">
      <c r="A71" s="1899"/>
      <c r="B71" s="10" t="s">
        <v>517</v>
      </c>
      <c r="C71" s="13" t="s">
        <v>353</v>
      </c>
    </row>
    <row r="72" spans="1:3">
      <c r="A72" s="1899"/>
      <c r="B72" s="10" t="s">
        <v>518</v>
      </c>
      <c r="C72" s="13" t="s">
        <v>301</v>
      </c>
    </row>
    <row r="73" spans="1:3">
      <c r="A73" s="1899"/>
      <c r="B73" s="10" t="s">
        <v>519</v>
      </c>
      <c r="C73" s="13" t="s">
        <v>301</v>
      </c>
    </row>
    <row r="74" spans="1:3" ht="48.6">
      <c r="A74" s="1899"/>
      <c r="B74" s="10" t="s">
        <v>520</v>
      </c>
      <c r="C74" s="13" t="s">
        <v>521</v>
      </c>
    </row>
    <row r="75" spans="1:3">
      <c r="A75" s="1899"/>
      <c r="B75" s="10" t="s">
        <v>938</v>
      </c>
      <c r="C75" s="13" t="s">
        <v>285</v>
      </c>
    </row>
    <row r="76" spans="1:3">
      <c r="A76" s="1899"/>
      <c r="B76" s="10" t="s">
        <v>523</v>
      </c>
      <c r="C76" s="13" t="s">
        <v>263</v>
      </c>
    </row>
    <row r="77" spans="1:3">
      <c r="A77" s="1899"/>
      <c r="B77" s="10" t="s">
        <v>524</v>
      </c>
      <c r="C77" s="13" t="s">
        <v>361</v>
      </c>
    </row>
    <row r="78" spans="1:3" ht="81.599999999999994" thickBot="1">
      <c r="A78" s="1900"/>
      <c r="B78" s="19" t="s">
        <v>525</v>
      </c>
      <c r="C78" s="344" t="s">
        <v>592</v>
      </c>
    </row>
    <row r="79" spans="1:3" ht="81">
      <c r="A79" s="1898" t="s">
        <v>527</v>
      </c>
      <c r="B79" s="17" t="s">
        <v>528</v>
      </c>
      <c r="C79" s="698" t="s">
        <v>3759</v>
      </c>
    </row>
    <row r="80" spans="1:3" ht="97.2">
      <c r="A80" s="1899"/>
      <c r="B80" s="10" t="s">
        <v>530</v>
      </c>
      <c r="C80" s="674" t="s">
        <v>3760</v>
      </c>
    </row>
    <row r="81" spans="1:3" ht="64.8">
      <c r="A81" s="1899"/>
      <c r="B81" s="10" t="s">
        <v>531</v>
      </c>
      <c r="C81" s="670" t="s">
        <v>595</v>
      </c>
    </row>
    <row r="82" spans="1:3" ht="32.4">
      <c r="A82" s="1899"/>
      <c r="B82" s="10" t="s">
        <v>533</v>
      </c>
      <c r="C82" s="670" t="s">
        <v>372</v>
      </c>
    </row>
    <row r="83" spans="1:3" ht="64.8">
      <c r="A83" s="1899"/>
      <c r="B83" s="10" t="s">
        <v>535</v>
      </c>
      <c r="C83" s="670" t="s">
        <v>712</v>
      </c>
    </row>
    <row r="84" spans="1:3">
      <c r="A84" s="1899"/>
      <c r="B84" s="10" t="s">
        <v>537</v>
      </c>
      <c r="C84" s="670" t="s">
        <v>261</v>
      </c>
    </row>
    <row r="85" spans="1:3">
      <c r="A85" s="1899"/>
      <c r="B85" s="10" t="s">
        <v>509</v>
      </c>
      <c r="C85" s="670" t="s">
        <v>301</v>
      </c>
    </row>
    <row r="86" spans="1:3">
      <c r="A86" s="1899"/>
      <c r="B86" s="10" t="s">
        <v>511</v>
      </c>
      <c r="C86" s="670" t="s">
        <v>301</v>
      </c>
    </row>
    <row r="87" spans="1:3">
      <c r="A87" s="1899"/>
      <c r="B87" s="10" t="s">
        <v>538</v>
      </c>
      <c r="C87" s="670" t="s">
        <v>301</v>
      </c>
    </row>
    <row r="88" spans="1:3">
      <c r="A88" s="1899"/>
      <c r="B88" s="10" t="s">
        <v>539</v>
      </c>
      <c r="C88" s="670"/>
    </row>
    <row r="89" spans="1:3">
      <c r="A89" s="1899"/>
      <c r="B89" s="10" t="s">
        <v>540</v>
      </c>
      <c r="C89" s="670" t="s">
        <v>261</v>
      </c>
    </row>
    <row r="90" spans="1:3">
      <c r="A90" s="1899"/>
      <c r="B90" s="10" t="s">
        <v>541</v>
      </c>
      <c r="C90" s="670" t="s">
        <v>301</v>
      </c>
    </row>
    <row r="91" spans="1:3">
      <c r="A91" s="1899"/>
      <c r="B91" s="10" t="s">
        <v>542</v>
      </c>
      <c r="C91" s="670" t="s">
        <v>301</v>
      </c>
    </row>
    <row r="92" spans="1:3">
      <c r="A92" s="1899"/>
      <c r="B92" s="10" t="s">
        <v>543</v>
      </c>
      <c r="C92" s="670" t="s">
        <v>301</v>
      </c>
    </row>
    <row r="93" spans="1:3" ht="18.600000000000001" thickBot="1">
      <c r="A93" s="1900"/>
      <c r="B93" s="19" t="s">
        <v>544</v>
      </c>
      <c r="C93" s="682" t="s">
        <v>301</v>
      </c>
    </row>
    <row r="94" spans="1:3" ht="48.6">
      <c r="A94" s="1898" t="s">
        <v>545</v>
      </c>
      <c r="B94" s="17" t="s">
        <v>546</v>
      </c>
      <c r="C94" s="18" t="s">
        <v>597</v>
      </c>
    </row>
    <row r="95" spans="1:3" ht="32.4">
      <c r="A95" s="1899"/>
      <c r="B95" s="10" t="s">
        <v>548</v>
      </c>
      <c r="C95" s="13" t="s">
        <v>549</v>
      </c>
    </row>
    <row r="96" spans="1:3">
      <c r="A96" s="1899"/>
      <c r="B96" s="10" t="s">
        <v>550</v>
      </c>
      <c r="C96" s="13" t="s">
        <v>251</v>
      </c>
    </row>
    <row r="97" spans="1:3" ht="32.4">
      <c r="A97" s="1899"/>
      <c r="B97" s="10" t="s">
        <v>551</v>
      </c>
      <c r="C97" s="13" t="s">
        <v>251</v>
      </c>
    </row>
    <row r="98" spans="1:3" ht="48.6">
      <c r="A98" s="1899"/>
      <c r="B98" s="10" t="s">
        <v>553</v>
      </c>
      <c r="C98" s="13" t="s">
        <v>599</v>
      </c>
    </row>
    <row r="99" spans="1:3">
      <c r="A99" s="1899"/>
      <c r="B99" s="10" t="s">
        <v>555</v>
      </c>
      <c r="C99" s="13" t="s">
        <v>251</v>
      </c>
    </row>
    <row r="100" spans="1:3" ht="32.4">
      <c r="A100" s="1899"/>
      <c r="B100" s="10" t="s">
        <v>557</v>
      </c>
      <c r="C100" s="13" t="s">
        <v>251</v>
      </c>
    </row>
    <row r="101" spans="1:3">
      <c r="A101" s="1899"/>
      <c r="B101" s="10" t="s">
        <v>602</v>
      </c>
      <c r="C101" s="13" t="s">
        <v>251</v>
      </c>
    </row>
    <row r="102" spans="1:3" ht="81">
      <c r="A102" s="1899"/>
      <c r="B102" s="10" t="s">
        <v>559</v>
      </c>
      <c r="C102" s="14" t="s">
        <v>3761</v>
      </c>
    </row>
    <row r="103" spans="1:3" ht="18.600000000000001" thickBot="1">
      <c r="A103" s="1900"/>
      <c r="B103" s="19" t="s">
        <v>560</v>
      </c>
      <c r="C103" s="11" t="s">
        <v>251</v>
      </c>
    </row>
    <row r="104" spans="1:3" ht="32.4">
      <c r="A104" s="1896" t="s">
        <v>402</v>
      </c>
      <c r="B104" s="10" t="s">
        <v>562</v>
      </c>
      <c r="C104" s="843" t="s">
        <v>3500</v>
      </c>
    </row>
    <row r="105" spans="1:3">
      <c r="A105" s="1896"/>
      <c r="B105" s="1499" t="s">
        <v>405</v>
      </c>
      <c r="C105" s="844" t="s">
        <v>3762</v>
      </c>
    </row>
    <row r="106" spans="1:3">
      <c r="A106" s="1896"/>
      <c r="B106" s="1499" t="s">
        <v>406</v>
      </c>
      <c r="C106" s="645" t="s">
        <v>3763</v>
      </c>
    </row>
    <row r="107" spans="1:3">
      <c r="A107" s="1896"/>
      <c r="B107" s="1499" t="s">
        <v>2016</v>
      </c>
      <c r="C107" s="638" t="s">
        <v>1181</v>
      </c>
    </row>
    <row r="108" spans="1:3" ht="18.600000000000001" thickBot="1">
      <c r="A108" s="1897"/>
      <c r="B108" s="25" t="s">
        <v>951</v>
      </c>
      <c r="C108" s="1715" t="s">
        <v>251</v>
      </c>
    </row>
    <row r="109" spans="1:3" ht="65.400000000000006" thickBot="1">
      <c r="A109" s="1901" t="s">
        <v>570</v>
      </c>
      <c r="B109" s="2025"/>
      <c r="C109" s="346" t="s">
        <v>3764</v>
      </c>
    </row>
    <row r="110" spans="1:3" ht="238.5" customHeight="1">
      <c r="A110" s="1853" t="s">
        <v>416</v>
      </c>
      <c r="B110" s="1854"/>
      <c r="C110" s="1854"/>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4" ht="19.8">
      <c r="A1" s="2386" t="s">
        <v>607</v>
      </c>
      <c r="B1" s="2386"/>
      <c r="C1" s="2386"/>
    </row>
    <row r="2" spans="1:4" customFormat="1" ht="21" customHeight="1" thickBot="1">
      <c r="A2" s="2384" t="s">
        <v>3765</v>
      </c>
      <c r="B2" s="2384"/>
      <c r="C2" s="129"/>
      <c r="D2" s="83"/>
    </row>
    <row r="3" spans="1:4" ht="16.8" thickBot="1">
      <c r="A3" s="2358" t="s">
        <v>608</v>
      </c>
      <c r="B3" s="2359"/>
      <c r="C3" s="1712">
        <v>45454</v>
      </c>
    </row>
    <row r="4" spans="1:4">
      <c r="A4" s="2360" t="s">
        <v>609</v>
      </c>
      <c r="B4" s="1664" t="s">
        <v>610</v>
      </c>
      <c r="C4" s="763" t="s">
        <v>3766</v>
      </c>
    </row>
    <row r="5" spans="1:4">
      <c r="A5" s="1866"/>
      <c r="B5" s="1499" t="s">
        <v>612</v>
      </c>
      <c r="C5" s="1716" t="s">
        <v>3767</v>
      </c>
    </row>
    <row r="6" spans="1:4">
      <c r="A6" s="1866"/>
      <c r="B6" s="1499" t="s">
        <v>424</v>
      </c>
      <c r="C6" s="1716" t="s">
        <v>3768</v>
      </c>
    </row>
    <row r="7" spans="1:4">
      <c r="A7" s="1866"/>
      <c r="B7" s="1499" t="s">
        <v>252</v>
      </c>
      <c r="C7" s="1716" t="s">
        <v>3769</v>
      </c>
    </row>
    <row r="8" spans="1:4">
      <c r="A8" s="1866"/>
      <c r="B8" s="1499" t="s">
        <v>426</v>
      </c>
      <c r="C8" s="1717">
        <v>44627</v>
      </c>
    </row>
    <row r="9" spans="1:4">
      <c r="A9" s="1866"/>
      <c r="B9" s="1499" t="s">
        <v>428</v>
      </c>
      <c r="C9" s="1718">
        <v>847185674.86040688</v>
      </c>
    </row>
    <row r="10" spans="1:4">
      <c r="A10" s="1866"/>
      <c r="B10" s="1499" t="s">
        <v>429</v>
      </c>
      <c r="C10" s="1719">
        <v>132000000000</v>
      </c>
    </row>
    <row r="11" spans="1:4">
      <c r="A11" s="1866"/>
      <c r="B11" s="1499" t="s">
        <v>616</v>
      </c>
      <c r="C11" s="1716" t="s">
        <v>3770</v>
      </c>
    </row>
    <row r="12" spans="1:4">
      <c r="A12" s="1866"/>
      <c r="B12" s="1499" t="s">
        <v>618</v>
      </c>
      <c r="C12" s="1716" t="s">
        <v>261</v>
      </c>
    </row>
    <row r="13" spans="1:4">
      <c r="A13" s="1866"/>
      <c r="B13" s="1499" t="s">
        <v>619</v>
      </c>
      <c r="C13" s="1716" t="s">
        <v>263</v>
      </c>
    </row>
    <row r="14" spans="1:4">
      <c r="A14" s="1866"/>
      <c r="B14" s="1499" t="s">
        <v>620</v>
      </c>
      <c r="C14" s="1716" t="s">
        <v>261</v>
      </c>
    </row>
    <row r="15" spans="1:4">
      <c r="A15" s="1866"/>
      <c r="B15" s="1499" t="s">
        <v>621</v>
      </c>
      <c r="C15" s="1716" t="s">
        <v>261</v>
      </c>
    </row>
    <row r="16" spans="1:4">
      <c r="A16" s="1866"/>
      <c r="B16" s="1499" t="s">
        <v>622</v>
      </c>
      <c r="C16" s="1716" t="s">
        <v>3598</v>
      </c>
    </row>
    <row r="17" spans="1:3">
      <c r="A17" s="1866"/>
      <c r="B17" s="1499" t="s">
        <v>623</v>
      </c>
      <c r="C17" s="1716" t="s">
        <v>3598</v>
      </c>
    </row>
    <row r="18" spans="1:3" ht="64.8">
      <c r="A18" s="1866"/>
      <c r="B18" s="1499" t="s">
        <v>624</v>
      </c>
      <c r="C18" s="1716" t="s">
        <v>3771</v>
      </c>
    </row>
    <row r="19" spans="1:3" ht="32.4">
      <c r="A19" s="1866"/>
      <c r="B19" s="1499" t="s">
        <v>270</v>
      </c>
      <c r="C19" s="1716" t="s">
        <v>271</v>
      </c>
    </row>
    <row r="20" spans="1:3">
      <c r="A20" s="1866"/>
      <c r="B20" s="1499" t="s">
        <v>626</v>
      </c>
      <c r="C20" s="1716" t="s">
        <v>3598</v>
      </c>
    </row>
    <row r="21" spans="1:3" ht="32.4">
      <c r="A21" s="1866"/>
      <c r="B21" s="1499" t="s">
        <v>627</v>
      </c>
      <c r="C21" s="1716" t="s">
        <v>261</v>
      </c>
    </row>
    <row r="22" spans="1:3">
      <c r="A22" s="1866"/>
      <c r="B22" s="1499" t="s">
        <v>628</v>
      </c>
      <c r="C22" s="1716" t="s">
        <v>3598</v>
      </c>
    </row>
    <row r="23" spans="1:3">
      <c r="A23" s="1866"/>
      <c r="B23" s="1499" t="s">
        <v>629</v>
      </c>
      <c r="C23" s="1716" t="s">
        <v>3598</v>
      </c>
    </row>
    <row r="24" spans="1:3">
      <c r="A24" s="1866"/>
      <c r="B24" s="1499" t="s">
        <v>630</v>
      </c>
      <c r="C24" s="1716" t="s">
        <v>3598</v>
      </c>
    </row>
    <row r="25" spans="1:3">
      <c r="A25" s="1866"/>
      <c r="B25" s="1499" t="s">
        <v>631</v>
      </c>
      <c r="C25" s="1716" t="s">
        <v>3598</v>
      </c>
    </row>
    <row r="26" spans="1:3">
      <c r="A26" s="1866"/>
      <c r="B26" s="1499" t="s">
        <v>632</v>
      </c>
      <c r="C26" s="1716" t="s">
        <v>280</v>
      </c>
    </row>
    <row r="27" spans="1:3">
      <c r="A27" s="1866"/>
      <c r="B27" s="1499" t="s">
        <v>633</v>
      </c>
      <c r="C27" s="1716" t="s">
        <v>3598</v>
      </c>
    </row>
    <row r="28" spans="1:3">
      <c r="A28" s="1866"/>
      <c r="B28" s="1499" t="s">
        <v>634</v>
      </c>
      <c r="C28" s="1716" t="s">
        <v>2085</v>
      </c>
    </row>
    <row r="29" spans="1:3">
      <c r="A29" s="1866"/>
      <c r="B29" s="1499" t="s">
        <v>635</v>
      </c>
      <c r="C29" s="1716" t="s">
        <v>285</v>
      </c>
    </row>
    <row r="30" spans="1:3">
      <c r="A30" s="1866"/>
      <c r="B30" s="1499" t="s">
        <v>636</v>
      </c>
      <c r="C30" s="1716" t="s">
        <v>637</v>
      </c>
    </row>
    <row r="31" spans="1:3" ht="32.4">
      <c r="A31" s="1866"/>
      <c r="B31" s="1499" t="s">
        <v>638</v>
      </c>
      <c r="C31" s="1716" t="s">
        <v>454</v>
      </c>
    </row>
    <row r="32" spans="1:3" ht="129.6">
      <c r="A32" s="1866"/>
      <c r="B32" s="1499" t="s">
        <v>639</v>
      </c>
      <c r="C32" s="1716" t="s">
        <v>3772</v>
      </c>
    </row>
    <row r="33" spans="1:3" ht="33" thickBot="1">
      <c r="A33" s="1867"/>
      <c r="B33" s="4" t="s">
        <v>641</v>
      </c>
      <c r="C33" s="1121" t="s">
        <v>3773</v>
      </c>
    </row>
    <row r="34" spans="1:3">
      <c r="A34" s="2355" t="s">
        <v>642</v>
      </c>
      <c r="B34" s="1664" t="s">
        <v>643</v>
      </c>
      <c r="C34" s="223" t="s">
        <v>3769</v>
      </c>
    </row>
    <row r="35" spans="1:3">
      <c r="A35" s="1855"/>
      <c r="B35" s="1499" t="s">
        <v>644</v>
      </c>
      <c r="C35" s="1716" t="s">
        <v>3774</v>
      </c>
    </row>
    <row r="36" spans="1:3">
      <c r="A36" s="1855"/>
      <c r="B36" s="1499" t="s">
        <v>646</v>
      </c>
      <c r="C36" s="1716" t="s">
        <v>298</v>
      </c>
    </row>
    <row r="37" spans="1:3">
      <c r="A37" s="1855"/>
      <c r="B37" s="1499" t="s">
        <v>647</v>
      </c>
      <c r="C37" s="1716" t="s">
        <v>3598</v>
      </c>
    </row>
    <row r="38" spans="1:3">
      <c r="A38" s="1855"/>
      <c r="B38" s="1499" t="s">
        <v>648</v>
      </c>
      <c r="C38" s="1716" t="s">
        <v>3598</v>
      </c>
    </row>
    <row r="39" spans="1:3" ht="16.8" thickBot="1">
      <c r="A39" s="1856"/>
      <c r="B39" s="1117" t="s">
        <v>649</v>
      </c>
      <c r="C39" s="1121" t="s">
        <v>263</v>
      </c>
    </row>
    <row r="40" spans="1:3">
      <c r="A40" s="2355" t="s">
        <v>650</v>
      </c>
      <c r="B40" s="1664" t="s">
        <v>651</v>
      </c>
      <c r="C40" s="223" t="s">
        <v>261</v>
      </c>
    </row>
    <row r="41" spans="1:3">
      <c r="A41" s="1855"/>
      <c r="B41" s="1499" t="s">
        <v>652</v>
      </c>
      <c r="C41" s="1716" t="s">
        <v>3598</v>
      </c>
    </row>
    <row r="42" spans="1:3">
      <c r="A42" s="1855"/>
      <c r="B42" s="1499" t="s">
        <v>653</v>
      </c>
      <c r="C42" s="1716" t="s">
        <v>3598</v>
      </c>
    </row>
    <row r="43" spans="1:3">
      <c r="A43" s="1855"/>
      <c r="B43" s="1499" t="s">
        <v>654</v>
      </c>
      <c r="C43" s="1716" t="s">
        <v>3598</v>
      </c>
    </row>
    <row r="44" spans="1:3">
      <c r="A44" s="1855"/>
      <c r="B44" s="1499" t="s">
        <v>655</v>
      </c>
      <c r="C44" s="1716" t="s">
        <v>3598</v>
      </c>
    </row>
    <row r="45" spans="1:3" ht="16.8" thickBot="1">
      <c r="A45" s="1856"/>
      <c r="B45" s="1614" t="s">
        <v>656</v>
      </c>
      <c r="C45" s="1121" t="s">
        <v>3598</v>
      </c>
    </row>
    <row r="46" spans="1:3">
      <c r="A46" s="2355" t="s">
        <v>657</v>
      </c>
      <c r="B46" s="1664" t="s">
        <v>658</v>
      </c>
      <c r="C46" s="223" t="s">
        <v>263</v>
      </c>
    </row>
    <row r="47" spans="1:3" ht="32.4">
      <c r="A47" s="1855"/>
      <c r="B47" s="1499" t="s">
        <v>659</v>
      </c>
      <c r="C47" s="1716" t="s">
        <v>3775</v>
      </c>
    </row>
    <row r="48" spans="1:3" ht="65.400000000000006" thickBot="1">
      <c r="A48" s="1856"/>
      <c r="B48" s="1117" t="s">
        <v>660</v>
      </c>
      <c r="C48" s="1121" t="s">
        <v>3776</v>
      </c>
    </row>
    <row r="49" spans="1:3">
      <c r="A49" s="1855" t="s">
        <v>316</v>
      </c>
      <c r="B49" s="4" t="s">
        <v>661</v>
      </c>
      <c r="C49" s="223" t="s">
        <v>263</v>
      </c>
    </row>
    <row r="50" spans="1:3">
      <c r="A50" s="1855"/>
      <c r="B50" s="1499" t="s">
        <v>662</v>
      </c>
      <c r="C50" s="1716" t="s">
        <v>3777</v>
      </c>
    </row>
    <row r="51" spans="1:3" ht="48.6">
      <c r="A51" s="1855"/>
      <c r="B51" s="1499" t="s">
        <v>664</v>
      </c>
      <c r="C51" s="1716" t="s">
        <v>3778</v>
      </c>
    </row>
    <row r="52" spans="1:3">
      <c r="A52" s="1855"/>
      <c r="B52" s="1499" t="s">
        <v>666</v>
      </c>
      <c r="C52" s="1716" t="s">
        <v>667</v>
      </c>
    </row>
    <row r="53" spans="1:3" ht="226.8">
      <c r="A53" s="1855"/>
      <c r="B53" s="1499" t="s">
        <v>668</v>
      </c>
      <c r="C53" s="1716" t="s">
        <v>3779</v>
      </c>
    </row>
    <row r="54" spans="1:3">
      <c r="A54" s="1855"/>
      <c r="B54" s="1499" t="s">
        <v>670</v>
      </c>
      <c r="C54" s="1716" t="s">
        <v>3780</v>
      </c>
    </row>
    <row r="55" spans="1:3" ht="48.6">
      <c r="A55" s="1855"/>
      <c r="B55" s="1499" t="s">
        <v>672</v>
      </c>
      <c r="C55" s="1716" t="s">
        <v>3781</v>
      </c>
    </row>
    <row r="56" spans="1:3">
      <c r="A56" s="1855"/>
      <c r="B56" s="1499" t="s">
        <v>673</v>
      </c>
      <c r="C56" s="1716" t="s">
        <v>3782</v>
      </c>
    </row>
    <row r="57" spans="1:3">
      <c r="A57" s="1855"/>
      <c r="B57" s="1499" t="s">
        <v>675</v>
      </c>
      <c r="C57" s="1716" t="s">
        <v>333</v>
      </c>
    </row>
    <row r="58" spans="1:3">
      <c r="A58" s="1855"/>
      <c r="B58" s="1499" t="s">
        <v>676</v>
      </c>
      <c r="C58" s="1716" t="s">
        <v>3598</v>
      </c>
    </row>
    <row r="59" spans="1:3">
      <c r="A59" s="1855"/>
      <c r="B59" s="1499" t="s">
        <v>677</v>
      </c>
      <c r="C59" s="1716" t="s">
        <v>3598</v>
      </c>
    </row>
    <row r="60" spans="1:3">
      <c r="A60" s="1855"/>
      <c r="B60" s="1499" t="s">
        <v>678</v>
      </c>
      <c r="C60" s="1720" t="s">
        <v>3782</v>
      </c>
    </row>
    <row r="61" spans="1:3">
      <c r="A61" s="1855"/>
      <c r="B61" s="1499" t="s">
        <v>680</v>
      </c>
      <c r="C61" s="1716" t="s">
        <v>3783</v>
      </c>
    </row>
    <row r="62" spans="1:3">
      <c r="A62" s="1855"/>
      <c r="B62" s="1499" t="s">
        <v>682</v>
      </c>
      <c r="C62" s="1716" t="s">
        <v>3784</v>
      </c>
    </row>
    <row r="63" spans="1:3">
      <c r="A63" s="1855"/>
      <c r="B63" s="1499" t="s">
        <v>684</v>
      </c>
      <c r="C63" s="1716" t="s">
        <v>2032</v>
      </c>
    </row>
    <row r="64" spans="1:3" ht="226.8">
      <c r="A64" s="1855"/>
      <c r="B64" s="1499" t="s">
        <v>686</v>
      </c>
      <c r="C64" s="1721" t="s">
        <v>3785</v>
      </c>
    </row>
    <row r="65" spans="1:3" ht="64.8">
      <c r="A65" s="1855"/>
      <c r="B65" s="1499" t="s">
        <v>687</v>
      </c>
      <c r="C65" s="1716" t="s">
        <v>3786</v>
      </c>
    </row>
    <row r="66" spans="1:3" ht="81">
      <c r="A66" s="1855"/>
      <c r="B66" s="1499" t="s">
        <v>688</v>
      </c>
      <c r="C66" s="1716" t="s">
        <v>3787</v>
      </c>
    </row>
    <row r="67" spans="1:3" ht="32.4">
      <c r="A67" s="1855"/>
      <c r="B67" s="1499" t="s">
        <v>689</v>
      </c>
      <c r="C67" s="1716" t="s">
        <v>3788</v>
      </c>
    </row>
    <row r="68" spans="1:3" ht="64.8">
      <c r="A68" s="1855"/>
      <c r="B68" s="1499" t="s">
        <v>690</v>
      </c>
      <c r="C68" s="1716" t="s">
        <v>3789</v>
      </c>
    </row>
    <row r="69" spans="1:3" ht="49.2" thickBot="1">
      <c r="A69" s="1856"/>
      <c r="B69" s="1117" t="s">
        <v>691</v>
      </c>
      <c r="C69" s="1121" t="s">
        <v>3790</v>
      </c>
    </row>
    <row r="70" spans="1:3">
      <c r="A70" s="2355" t="s">
        <v>693</v>
      </c>
      <c r="B70" s="1664" t="s">
        <v>694</v>
      </c>
      <c r="C70" s="223" t="s">
        <v>263</v>
      </c>
    </row>
    <row r="71" spans="1:3">
      <c r="A71" s="1855"/>
      <c r="B71" s="1499" t="s">
        <v>695</v>
      </c>
      <c r="C71" s="1716" t="s">
        <v>1565</v>
      </c>
    </row>
    <row r="72" spans="1:3">
      <c r="A72" s="1855"/>
      <c r="B72" s="1499" t="s">
        <v>696</v>
      </c>
      <c r="C72" s="1716" t="s">
        <v>3598</v>
      </c>
    </row>
    <row r="73" spans="1:3">
      <c r="A73" s="1855"/>
      <c r="B73" s="1499" t="s">
        <v>697</v>
      </c>
      <c r="C73" s="1716" t="s">
        <v>261</v>
      </c>
    </row>
    <row r="74" spans="1:3" ht="48.6">
      <c r="A74" s="1855"/>
      <c r="B74" s="1499" t="s">
        <v>698</v>
      </c>
      <c r="C74" s="1716" t="s">
        <v>521</v>
      </c>
    </row>
    <row r="75" spans="1:3">
      <c r="A75" s="1855"/>
      <c r="B75" s="1499" t="s">
        <v>699</v>
      </c>
      <c r="C75" s="1716" t="s">
        <v>285</v>
      </c>
    </row>
    <row r="76" spans="1:3">
      <c r="A76" s="1855"/>
      <c r="B76" s="1499" t="s">
        <v>700</v>
      </c>
      <c r="C76" s="1716" t="s">
        <v>263</v>
      </c>
    </row>
    <row r="77" spans="1:3">
      <c r="A77" s="1855"/>
      <c r="B77" s="1499" t="s">
        <v>701</v>
      </c>
      <c r="C77" s="1716" t="s">
        <v>361</v>
      </c>
    </row>
    <row r="78" spans="1:3" ht="81.599999999999994" thickBot="1">
      <c r="A78" s="1856"/>
      <c r="B78" s="1117" t="s">
        <v>702</v>
      </c>
      <c r="C78" s="1121" t="s">
        <v>592</v>
      </c>
    </row>
    <row r="79" spans="1:3" ht="81">
      <c r="A79" s="2355" t="s">
        <v>703</v>
      </c>
      <c r="B79" s="1664" t="s">
        <v>704</v>
      </c>
      <c r="C79" s="881" t="s">
        <v>3791</v>
      </c>
    </row>
    <row r="80" spans="1:3">
      <c r="A80" s="1855"/>
      <c r="B80" s="1499" t="s">
        <v>706</v>
      </c>
      <c r="C80" s="1716" t="s">
        <v>3792</v>
      </c>
    </row>
    <row r="81" spans="1:3" ht="32.4">
      <c r="A81" s="1855"/>
      <c r="B81" s="1499" t="s">
        <v>708</v>
      </c>
      <c r="C81" s="1716" t="s">
        <v>3793</v>
      </c>
    </row>
    <row r="82" spans="1:3" ht="32.4">
      <c r="A82" s="1855"/>
      <c r="B82" s="1499" t="s">
        <v>710</v>
      </c>
      <c r="C82" s="1716" t="s">
        <v>372</v>
      </c>
    </row>
    <row r="83" spans="1:3" ht="32.4">
      <c r="A83" s="1855"/>
      <c r="B83" s="1499" t="s">
        <v>711</v>
      </c>
      <c r="C83" s="1716" t="s">
        <v>3794</v>
      </c>
    </row>
    <row r="84" spans="1:3" ht="64.8">
      <c r="A84" s="1855"/>
      <c r="B84" s="1499" t="s">
        <v>713</v>
      </c>
      <c r="C84" s="1716" t="s">
        <v>3795</v>
      </c>
    </row>
    <row r="85" spans="1:3" ht="32.4">
      <c r="A85" s="1855"/>
      <c r="B85" s="1499" t="s">
        <v>689</v>
      </c>
      <c r="C85" s="1716" t="s">
        <v>3796</v>
      </c>
    </row>
    <row r="86" spans="1:3">
      <c r="A86" s="1855"/>
      <c r="B86" s="1499" t="s">
        <v>690</v>
      </c>
      <c r="C86" s="1716" t="s">
        <v>3598</v>
      </c>
    </row>
    <row r="87" spans="1:3">
      <c r="A87" s="1855"/>
      <c r="B87" s="1499" t="s">
        <v>714</v>
      </c>
      <c r="C87" s="1716" t="s">
        <v>3598</v>
      </c>
    </row>
    <row r="88" spans="1:3">
      <c r="A88" s="1855"/>
      <c r="B88" s="1499" t="s">
        <v>715</v>
      </c>
      <c r="C88" s="1716"/>
    </row>
    <row r="89" spans="1:3">
      <c r="A89" s="1855"/>
      <c r="B89" s="1499" t="s">
        <v>716</v>
      </c>
      <c r="C89" s="1716" t="s">
        <v>261</v>
      </c>
    </row>
    <row r="90" spans="1:3">
      <c r="A90" s="1855"/>
      <c r="B90" s="1499" t="s">
        <v>717</v>
      </c>
      <c r="C90" s="1716" t="s">
        <v>3598</v>
      </c>
    </row>
    <row r="91" spans="1:3">
      <c r="A91" s="1855"/>
      <c r="B91" s="1499" t="s">
        <v>718</v>
      </c>
      <c r="C91" s="1716" t="s">
        <v>3598</v>
      </c>
    </row>
    <row r="92" spans="1:3">
      <c r="A92" s="1855"/>
      <c r="B92" s="1499" t="s">
        <v>719</v>
      </c>
      <c r="C92" s="1716" t="s">
        <v>3598</v>
      </c>
    </row>
    <row r="93" spans="1:3" ht="16.8" thickBot="1">
      <c r="A93" s="1856"/>
      <c r="B93" s="1117" t="s">
        <v>720</v>
      </c>
      <c r="C93" s="1121" t="s">
        <v>3598</v>
      </c>
    </row>
    <row r="94" spans="1:3" ht="48.6">
      <c r="A94" s="2355" t="s">
        <v>721</v>
      </c>
      <c r="B94" s="1664" t="s">
        <v>722</v>
      </c>
      <c r="C94" s="223" t="s">
        <v>723</v>
      </c>
    </row>
    <row r="95" spans="1:3" ht="32.4">
      <c r="A95" s="1855"/>
      <c r="B95" s="1499" t="s">
        <v>724</v>
      </c>
      <c r="C95" s="1716" t="s">
        <v>2040</v>
      </c>
    </row>
    <row r="96" spans="1:3">
      <c r="A96" s="1855"/>
      <c r="B96" s="1499" t="s">
        <v>725</v>
      </c>
      <c r="C96" s="1716" t="s">
        <v>3598</v>
      </c>
    </row>
    <row r="97" spans="1:3" ht="32.4">
      <c r="A97" s="1855"/>
      <c r="B97" s="1499" t="s">
        <v>726</v>
      </c>
      <c r="C97" s="1716" t="s">
        <v>3797</v>
      </c>
    </row>
    <row r="98" spans="1:3" ht="113.4">
      <c r="A98" s="1855"/>
      <c r="B98" s="1499" t="s">
        <v>727</v>
      </c>
      <c r="C98" s="1716" t="s">
        <v>3798</v>
      </c>
    </row>
    <row r="99" spans="1:3" ht="48.6">
      <c r="A99" s="1855"/>
      <c r="B99" s="1499" t="s">
        <v>729</v>
      </c>
      <c r="C99" s="1716" t="s">
        <v>396</v>
      </c>
    </row>
    <row r="100" spans="1:3" ht="32.4">
      <c r="A100" s="1855"/>
      <c r="B100" s="1499" t="s">
        <v>730</v>
      </c>
      <c r="C100" s="1716" t="s">
        <v>261</v>
      </c>
    </row>
    <row r="101" spans="1:3" ht="32.4">
      <c r="A101" s="1855"/>
      <c r="B101" s="1499" t="s">
        <v>732</v>
      </c>
      <c r="C101" s="1716" t="s">
        <v>3799</v>
      </c>
    </row>
    <row r="102" spans="1:3" ht="32.4">
      <c r="A102" s="1855"/>
      <c r="B102" s="1499" t="s">
        <v>733</v>
      </c>
      <c r="C102" s="1716" t="s">
        <v>3800</v>
      </c>
    </row>
    <row r="103" spans="1:3" ht="16.8" thickBot="1">
      <c r="A103" s="1856"/>
      <c r="B103" s="1614" t="s">
        <v>734</v>
      </c>
      <c r="C103" s="1121" t="s">
        <v>3598</v>
      </c>
    </row>
    <row r="104" spans="1:3" ht="32.4">
      <c r="A104" s="1858" t="s">
        <v>402</v>
      </c>
      <c r="B104" s="1499" t="s">
        <v>735</v>
      </c>
      <c r="C104" s="872" t="s">
        <v>3801</v>
      </c>
    </row>
    <row r="105" spans="1:3">
      <c r="A105" s="1858"/>
      <c r="B105" s="1499" t="s">
        <v>405</v>
      </c>
      <c r="C105" s="1722">
        <v>0.84718567486040686</v>
      </c>
    </row>
    <row r="106" spans="1:3">
      <c r="A106" s="1858"/>
      <c r="B106" s="1499" t="s">
        <v>565</v>
      </c>
      <c r="C106" s="1723">
        <v>132</v>
      </c>
    </row>
    <row r="107" spans="1:3">
      <c r="A107" s="1858"/>
      <c r="B107" s="1499" t="s">
        <v>407</v>
      </c>
      <c r="C107" s="1724" t="s">
        <v>1270</v>
      </c>
    </row>
    <row r="108" spans="1:3" ht="16.8" thickBot="1">
      <c r="A108" s="1859"/>
      <c r="B108" s="25" t="s">
        <v>409</v>
      </c>
      <c r="C108" s="1276" t="s">
        <v>3802</v>
      </c>
    </row>
    <row r="109" spans="1:3" s="135" customFormat="1" ht="18">
      <c r="A109" s="1825" t="s">
        <v>410</v>
      </c>
      <c r="B109" s="1143" t="s">
        <v>411</v>
      </c>
      <c r="C109" s="1144" t="s">
        <v>3598</v>
      </c>
    </row>
    <row r="110" spans="1:3" s="135" customFormat="1" ht="114" thickBot="1">
      <c r="A110" s="1826"/>
      <c r="B110" s="1145" t="s">
        <v>413</v>
      </c>
      <c r="C110" s="1146" t="s">
        <v>3803</v>
      </c>
    </row>
    <row r="111" spans="1:3" ht="33" thickBot="1">
      <c r="A111" s="2356" t="s">
        <v>740</v>
      </c>
      <c r="B111" s="2375"/>
      <c r="C111" s="16" t="s">
        <v>3804</v>
      </c>
    </row>
    <row r="112" spans="1:3" ht="235.5" customHeight="1">
      <c r="A112" s="1853" t="s">
        <v>416</v>
      </c>
      <c r="B112" s="1854"/>
      <c r="C112" s="1854"/>
    </row>
  </sheetData>
  <mergeCells count="15">
    <mergeCell ref="A112:C112"/>
    <mergeCell ref="A49:A69"/>
    <mergeCell ref="A70:A78"/>
    <mergeCell ref="A79:A93"/>
    <mergeCell ref="A94:A103"/>
    <mergeCell ref="A104:A108"/>
    <mergeCell ref="A111:B111"/>
    <mergeCell ref="A109:A110"/>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9" ht="21" customHeight="1">
      <c r="A1" s="2399" t="s">
        <v>417</v>
      </c>
      <c r="B1" s="2366"/>
      <c r="C1" s="2366"/>
      <c r="D1" s="1725"/>
      <c r="E1" s="1725"/>
      <c r="F1" s="1725"/>
      <c r="G1" s="1725"/>
      <c r="H1" s="1725"/>
      <c r="I1" s="1725"/>
    </row>
    <row r="2" spans="1:9" customFormat="1" ht="21" customHeight="1" thickBot="1">
      <c r="A2" s="2384" t="s">
        <v>3654</v>
      </c>
      <c r="B2" s="2384"/>
      <c r="C2" s="129"/>
      <c r="D2" s="83"/>
    </row>
    <row r="3" spans="1:9" ht="18" customHeight="1" thickBot="1">
      <c r="A3" s="2400" t="s">
        <v>418</v>
      </c>
      <c r="B3" s="2401"/>
      <c r="C3" s="1726">
        <v>43920</v>
      </c>
      <c r="D3" s="70"/>
      <c r="E3" s="71"/>
      <c r="F3" s="71"/>
      <c r="G3" s="71"/>
      <c r="H3" s="71"/>
      <c r="I3" s="71"/>
    </row>
    <row r="4" spans="1:9" ht="18.75" customHeight="1">
      <c r="A4" s="2396" t="s">
        <v>419</v>
      </c>
      <c r="B4" s="1727" t="s">
        <v>420</v>
      </c>
      <c r="C4" s="1728" t="s">
        <v>3805</v>
      </c>
      <c r="D4" s="70"/>
      <c r="E4" s="71"/>
      <c r="F4" s="71"/>
      <c r="G4" s="71"/>
      <c r="H4" s="71"/>
      <c r="I4" s="71"/>
    </row>
    <row r="5" spans="1:9" ht="18" customHeight="1">
      <c r="A5" s="2370"/>
      <c r="B5" s="1729" t="s">
        <v>422</v>
      </c>
      <c r="C5" s="1730" t="s">
        <v>210</v>
      </c>
      <c r="D5" s="70"/>
      <c r="E5" s="71"/>
      <c r="F5" s="71"/>
      <c r="G5" s="71"/>
      <c r="H5" s="71"/>
      <c r="I5" s="71"/>
    </row>
    <row r="6" spans="1:9" ht="18" customHeight="1">
      <c r="A6" s="2370"/>
      <c r="B6" s="1729" t="s">
        <v>424</v>
      </c>
      <c r="C6" s="1731" t="s">
        <v>414</v>
      </c>
      <c r="D6" s="70"/>
      <c r="E6" s="71"/>
      <c r="F6" s="71"/>
      <c r="G6" s="71"/>
      <c r="H6" s="71"/>
      <c r="I6" s="71"/>
    </row>
    <row r="7" spans="1:9" ht="18" customHeight="1">
      <c r="A7" s="2370"/>
      <c r="B7" s="1729" t="s">
        <v>252</v>
      </c>
      <c r="C7" s="1731" t="s">
        <v>3806</v>
      </c>
      <c r="D7" s="70"/>
      <c r="E7" s="71"/>
      <c r="F7" s="71"/>
      <c r="G7" s="71"/>
      <c r="H7" s="71"/>
      <c r="I7" s="71"/>
    </row>
    <row r="8" spans="1:9" ht="18" customHeight="1">
      <c r="A8" s="2370"/>
      <c r="B8" s="1729" t="s">
        <v>426</v>
      </c>
      <c r="C8" s="1731" t="s">
        <v>3807</v>
      </c>
      <c r="D8" s="70"/>
      <c r="E8" s="71"/>
      <c r="F8" s="71"/>
      <c r="G8" s="71"/>
      <c r="H8" s="71"/>
      <c r="I8" s="71"/>
    </row>
    <row r="9" spans="1:9" ht="18" customHeight="1">
      <c r="A9" s="2370"/>
      <c r="B9" s="1729" t="s">
        <v>428</v>
      </c>
      <c r="C9" s="1732">
        <f>701884009*C105</f>
        <v>5296033.8860909091</v>
      </c>
      <c r="D9" s="70"/>
      <c r="E9" s="71"/>
      <c r="F9" s="71"/>
      <c r="G9" s="71"/>
      <c r="H9" s="71"/>
      <c r="I9" s="71"/>
    </row>
    <row r="10" spans="1:9" ht="18" customHeight="1">
      <c r="A10" s="2370"/>
      <c r="B10" s="1729" t="s">
        <v>429</v>
      </c>
      <c r="C10" s="1733">
        <f>C9*110</f>
        <v>582563727.47000003</v>
      </c>
      <c r="D10" s="70"/>
      <c r="E10" s="71"/>
      <c r="F10" s="71"/>
      <c r="G10" s="71"/>
      <c r="H10" s="71"/>
      <c r="I10" s="71"/>
    </row>
    <row r="11" spans="1:9" ht="18" customHeight="1">
      <c r="A11" s="2370"/>
      <c r="B11" s="1729" t="s">
        <v>430</v>
      </c>
      <c r="C11" s="1731" t="s">
        <v>3808</v>
      </c>
      <c r="D11" s="70"/>
      <c r="E11" s="71"/>
      <c r="F11" s="71"/>
      <c r="G11" s="71"/>
      <c r="H11" s="71"/>
      <c r="I11" s="71"/>
    </row>
    <row r="12" spans="1:9" ht="18" customHeight="1">
      <c r="A12" s="2370"/>
      <c r="B12" s="1729" t="s">
        <v>432</v>
      </c>
      <c r="C12" s="1731" t="s">
        <v>251</v>
      </c>
      <c r="D12" s="70"/>
      <c r="E12" s="71"/>
      <c r="F12" s="71"/>
      <c r="G12" s="71"/>
      <c r="H12" s="71"/>
      <c r="I12" s="71"/>
    </row>
    <row r="13" spans="1:9" ht="18" customHeight="1">
      <c r="A13" s="2370"/>
      <c r="B13" s="1729" t="s">
        <v>433</v>
      </c>
      <c r="C13" s="1731" t="s">
        <v>263</v>
      </c>
      <c r="D13" s="70"/>
      <c r="E13" s="71"/>
      <c r="F13" s="71"/>
      <c r="G13" s="71"/>
      <c r="H13" s="71"/>
      <c r="I13" s="71"/>
    </row>
    <row r="14" spans="1:9" ht="18" customHeight="1">
      <c r="A14" s="2370"/>
      <c r="B14" s="1729" t="s">
        <v>434</v>
      </c>
      <c r="C14" s="1731" t="s">
        <v>263</v>
      </c>
      <c r="D14" s="70"/>
      <c r="E14" s="71"/>
      <c r="F14" s="71"/>
      <c r="G14" s="71"/>
      <c r="H14" s="71"/>
      <c r="I14" s="71"/>
    </row>
    <row r="15" spans="1:9" ht="18" customHeight="1">
      <c r="A15" s="2370"/>
      <c r="B15" s="1729" t="s">
        <v>435</v>
      </c>
      <c r="C15" s="1731" t="s">
        <v>251</v>
      </c>
      <c r="D15" s="70"/>
      <c r="E15" s="71"/>
      <c r="F15" s="71"/>
      <c r="G15" s="71"/>
      <c r="H15" s="71"/>
      <c r="I15" s="71"/>
    </row>
    <row r="16" spans="1:9" ht="18" customHeight="1">
      <c r="A16" s="2370"/>
      <c r="B16" s="1729" t="s">
        <v>436</v>
      </c>
      <c r="C16" s="1731" t="s">
        <v>251</v>
      </c>
      <c r="D16" s="70"/>
      <c r="E16" s="71"/>
      <c r="F16" s="71"/>
      <c r="G16" s="71"/>
      <c r="H16" s="71"/>
      <c r="I16" s="71"/>
    </row>
    <row r="17" spans="1:9" ht="18" customHeight="1">
      <c r="A17" s="2370"/>
      <c r="B17" s="1729" t="s">
        <v>437</v>
      </c>
      <c r="C17" s="1731" t="s">
        <v>251</v>
      </c>
      <c r="D17" s="70"/>
      <c r="E17" s="71"/>
      <c r="F17" s="71"/>
      <c r="G17" s="71"/>
      <c r="H17" s="71"/>
      <c r="I17" s="71"/>
    </row>
    <row r="18" spans="1:9" ht="32.4">
      <c r="A18" s="2370"/>
      <c r="B18" s="1729" t="s">
        <v>438</v>
      </c>
      <c r="C18" s="1731" t="s">
        <v>3660</v>
      </c>
      <c r="D18" s="70"/>
      <c r="E18" s="71"/>
      <c r="F18" s="71"/>
      <c r="G18" s="71"/>
      <c r="H18" s="71"/>
      <c r="I18" s="71"/>
    </row>
    <row r="19" spans="1:9" ht="36" customHeight="1">
      <c r="A19" s="2370"/>
      <c r="B19" s="1729" t="s">
        <v>3661</v>
      </c>
      <c r="C19" s="1731" t="s">
        <v>1218</v>
      </c>
      <c r="D19" s="70"/>
      <c r="E19" s="71"/>
      <c r="F19" s="71"/>
      <c r="G19" s="71"/>
      <c r="H19" s="71"/>
      <c r="I19" s="71"/>
    </row>
    <row r="20" spans="1:9" ht="18" customHeight="1">
      <c r="A20" s="2370"/>
      <c r="B20" s="1729" t="s">
        <v>440</v>
      </c>
      <c r="C20" s="1731" t="s">
        <v>301</v>
      </c>
      <c r="D20" s="70"/>
      <c r="E20" s="71"/>
      <c r="F20" s="71"/>
      <c r="G20" s="71"/>
      <c r="H20" s="71"/>
      <c r="I20" s="71"/>
    </row>
    <row r="21" spans="1:9" ht="18" customHeight="1">
      <c r="A21" s="2370"/>
      <c r="B21" s="1729" t="s">
        <v>273</v>
      </c>
      <c r="C21" s="1731" t="s">
        <v>251</v>
      </c>
      <c r="D21" s="70"/>
      <c r="E21" s="71"/>
      <c r="F21" s="71"/>
      <c r="G21" s="71"/>
      <c r="H21" s="71"/>
      <c r="I21" s="71"/>
    </row>
    <row r="22" spans="1:9" ht="18" customHeight="1">
      <c r="A22" s="2370"/>
      <c r="B22" s="1729" t="s">
        <v>442</v>
      </c>
      <c r="C22" s="1731" t="s">
        <v>251</v>
      </c>
      <c r="D22" s="70"/>
      <c r="E22" s="71"/>
      <c r="F22" s="71"/>
      <c r="G22" s="71"/>
      <c r="H22" s="71"/>
      <c r="I22" s="71"/>
    </row>
    <row r="23" spans="1:9" ht="18" customHeight="1">
      <c r="A23" s="2370"/>
      <c r="B23" s="1729" t="s">
        <v>443</v>
      </c>
      <c r="C23" s="1731" t="s">
        <v>251</v>
      </c>
      <c r="D23" s="70"/>
      <c r="E23" s="71"/>
      <c r="F23" s="71"/>
      <c r="G23" s="71"/>
      <c r="H23" s="71"/>
      <c r="I23" s="71"/>
    </row>
    <row r="24" spans="1:9" ht="18" customHeight="1">
      <c r="A24" s="2370"/>
      <c r="B24" s="1729" t="s">
        <v>444</v>
      </c>
      <c r="C24" s="1731" t="s">
        <v>251</v>
      </c>
      <c r="D24" s="70"/>
      <c r="E24" s="71"/>
      <c r="F24" s="71"/>
      <c r="G24" s="71"/>
      <c r="H24" s="71"/>
      <c r="I24" s="71"/>
    </row>
    <row r="25" spans="1:9" ht="18" customHeight="1">
      <c r="A25" s="2370"/>
      <c r="B25" s="1729" t="s">
        <v>446</v>
      </c>
      <c r="C25" s="1731" t="s">
        <v>251</v>
      </c>
      <c r="D25" s="70"/>
      <c r="E25" s="71"/>
      <c r="F25" s="71"/>
      <c r="G25" s="71"/>
      <c r="H25" s="71"/>
      <c r="I25" s="71"/>
    </row>
    <row r="26" spans="1:9" ht="18" customHeight="1">
      <c r="A26" s="2370"/>
      <c r="B26" s="1729" t="s">
        <v>447</v>
      </c>
      <c r="C26" s="1731" t="s">
        <v>280</v>
      </c>
      <c r="D26" s="70"/>
      <c r="E26" s="71"/>
      <c r="F26" s="71"/>
      <c r="G26" s="71"/>
      <c r="H26" s="71"/>
      <c r="I26" s="71"/>
    </row>
    <row r="27" spans="1:9" ht="18" customHeight="1">
      <c r="A27" s="2370"/>
      <c r="B27" s="1729" t="s">
        <v>448</v>
      </c>
      <c r="C27" s="1731" t="s">
        <v>251</v>
      </c>
      <c r="D27" s="70"/>
      <c r="E27" s="71"/>
      <c r="F27" s="71"/>
      <c r="G27" s="71"/>
      <c r="H27" s="71"/>
      <c r="I27" s="71"/>
    </row>
    <row r="28" spans="1:9" ht="18" customHeight="1">
      <c r="A28" s="2370"/>
      <c r="B28" s="1729" t="s">
        <v>449</v>
      </c>
      <c r="C28" s="1731" t="s">
        <v>283</v>
      </c>
      <c r="D28" s="70"/>
      <c r="E28" s="71"/>
      <c r="F28" s="71"/>
      <c r="G28" s="71"/>
      <c r="H28" s="71"/>
      <c r="I28" s="71"/>
    </row>
    <row r="29" spans="1:9" ht="18" customHeight="1">
      <c r="A29" s="2370"/>
      <c r="B29" s="1729" t="s">
        <v>450</v>
      </c>
      <c r="C29" s="1731" t="s">
        <v>285</v>
      </c>
      <c r="D29" s="70"/>
      <c r="E29" s="71"/>
      <c r="F29" s="71"/>
      <c r="G29" s="71"/>
      <c r="H29" s="71"/>
      <c r="I29" s="71"/>
    </row>
    <row r="30" spans="1:9" ht="18" customHeight="1">
      <c r="A30" s="2370"/>
      <c r="B30" s="1729" t="s">
        <v>451</v>
      </c>
      <c r="C30" s="1731" t="s">
        <v>637</v>
      </c>
      <c r="D30" s="70"/>
      <c r="E30" s="71"/>
      <c r="F30" s="71"/>
      <c r="G30" s="71"/>
      <c r="H30" s="71"/>
      <c r="I30" s="71"/>
    </row>
    <row r="31" spans="1:9" ht="32.4">
      <c r="A31" s="2370"/>
      <c r="B31" s="1729" t="s">
        <v>453</v>
      </c>
      <c r="C31" s="1731" t="s">
        <v>3662</v>
      </c>
      <c r="D31" s="70"/>
      <c r="E31" s="71"/>
      <c r="F31" s="71"/>
      <c r="G31" s="71"/>
      <c r="H31" s="71"/>
      <c r="I31" s="71"/>
    </row>
    <row r="32" spans="1:9">
      <c r="A32" s="2370"/>
      <c r="B32" s="1729" t="s">
        <v>455</v>
      </c>
      <c r="C32" s="1731" t="s">
        <v>3663</v>
      </c>
      <c r="D32" s="70"/>
      <c r="E32" s="71"/>
      <c r="F32" s="71"/>
      <c r="G32" s="71"/>
      <c r="H32" s="71"/>
      <c r="I32" s="71"/>
    </row>
    <row r="33" spans="1:9" ht="33" thickBot="1">
      <c r="A33" s="2377"/>
      <c r="B33" s="1690" t="s">
        <v>292</v>
      </c>
      <c r="C33" s="1731" t="s">
        <v>251</v>
      </c>
      <c r="D33" s="70"/>
      <c r="E33" s="71"/>
      <c r="F33" s="71"/>
      <c r="G33" s="71"/>
      <c r="H33" s="71"/>
      <c r="I33" s="71"/>
    </row>
    <row r="34" spans="1:9">
      <c r="A34" s="2396" t="s">
        <v>458</v>
      </c>
      <c r="B34" s="1727" t="s">
        <v>459</v>
      </c>
      <c r="C34" s="1728" t="s">
        <v>3806</v>
      </c>
      <c r="D34" s="70"/>
      <c r="E34" s="71"/>
      <c r="F34" s="71"/>
      <c r="G34" s="71"/>
      <c r="H34" s="71"/>
      <c r="I34" s="71"/>
    </row>
    <row r="35" spans="1:9">
      <c r="A35" s="2370"/>
      <c r="B35" s="1729" t="s">
        <v>460</v>
      </c>
      <c r="C35" s="1731" t="s">
        <v>3809</v>
      </c>
      <c r="D35" s="70"/>
      <c r="E35" s="71"/>
      <c r="F35" s="71"/>
      <c r="G35" s="71"/>
      <c r="H35" s="71"/>
      <c r="I35" s="71"/>
    </row>
    <row r="36" spans="1:9" ht="18" customHeight="1">
      <c r="A36" s="2370"/>
      <c r="B36" s="1729" t="s">
        <v>462</v>
      </c>
      <c r="C36" s="1731" t="s">
        <v>298</v>
      </c>
      <c r="D36" s="70"/>
      <c r="E36" s="71"/>
      <c r="F36" s="71"/>
      <c r="G36" s="71"/>
      <c r="H36" s="71"/>
      <c r="I36" s="71"/>
    </row>
    <row r="37" spans="1:9" ht="18" customHeight="1">
      <c r="A37" s="2370"/>
      <c r="B37" s="1729" t="s">
        <v>463</v>
      </c>
      <c r="C37" s="1731" t="s">
        <v>251</v>
      </c>
      <c r="D37" s="70"/>
      <c r="E37" s="71"/>
      <c r="F37" s="71"/>
      <c r="G37" s="71"/>
      <c r="H37" s="71"/>
      <c r="I37" s="71"/>
    </row>
    <row r="38" spans="1:9" ht="18" customHeight="1">
      <c r="A38" s="2370"/>
      <c r="B38" s="1729" t="s">
        <v>464</v>
      </c>
      <c r="C38" s="1731" t="s">
        <v>301</v>
      </c>
      <c r="D38" s="70"/>
      <c r="E38" s="71"/>
      <c r="F38" s="71"/>
      <c r="G38" s="71"/>
      <c r="H38" s="71"/>
      <c r="I38" s="71"/>
    </row>
    <row r="39" spans="1:9" ht="19.05" customHeight="1" thickBot="1">
      <c r="A39" s="2377"/>
      <c r="B39" s="1690" t="s">
        <v>465</v>
      </c>
      <c r="C39" s="1734" t="s">
        <v>263</v>
      </c>
      <c r="D39" s="70"/>
      <c r="E39" s="71"/>
      <c r="F39" s="71"/>
      <c r="G39" s="71"/>
      <c r="H39" s="71"/>
      <c r="I39" s="71"/>
    </row>
    <row r="40" spans="1:9" ht="18" customHeight="1">
      <c r="A40" s="2396" t="s">
        <v>466</v>
      </c>
      <c r="B40" s="1727" t="s">
        <v>467</v>
      </c>
      <c r="C40" s="1728" t="s">
        <v>251</v>
      </c>
      <c r="D40" s="70"/>
      <c r="E40" s="71"/>
      <c r="F40" s="71"/>
      <c r="G40" s="71"/>
      <c r="H40" s="71"/>
      <c r="I40" s="71"/>
    </row>
    <row r="41" spans="1:9" ht="18" customHeight="1">
      <c r="A41" s="2370"/>
      <c r="B41" s="1729" t="s">
        <v>468</v>
      </c>
      <c r="C41" s="1731" t="s">
        <v>301</v>
      </c>
      <c r="D41" s="70"/>
      <c r="E41" s="71"/>
      <c r="F41" s="71"/>
      <c r="G41" s="71"/>
      <c r="H41" s="71"/>
      <c r="I41" s="71"/>
    </row>
    <row r="42" spans="1:9" ht="18" customHeight="1">
      <c r="A42" s="2370"/>
      <c r="B42" s="1729" t="s">
        <v>469</v>
      </c>
      <c r="C42" s="1731" t="s">
        <v>301</v>
      </c>
      <c r="D42" s="70"/>
      <c r="E42" s="71"/>
      <c r="F42" s="71"/>
      <c r="G42" s="71"/>
      <c r="H42" s="71"/>
      <c r="I42" s="71"/>
    </row>
    <row r="43" spans="1:9" ht="18" customHeight="1">
      <c r="A43" s="2370"/>
      <c r="B43" s="1729" t="s">
        <v>470</v>
      </c>
      <c r="C43" s="1731" t="s">
        <v>301</v>
      </c>
      <c r="D43" s="70"/>
      <c r="E43" s="71"/>
      <c r="F43" s="71"/>
      <c r="G43" s="71"/>
      <c r="H43" s="71"/>
      <c r="I43" s="71"/>
    </row>
    <row r="44" spans="1:9" ht="18" customHeight="1">
      <c r="A44" s="2370"/>
      <c r="B44" s="1729" t="s">
        <v>471</v>
      </c>
      <c r="C44" s="1731" t="s">
        <v>301</v>
      </c>
      <c r="D44" s="70"/>
      <c r="E44" s="71"/>
      <c r="F44" s="71"/>
      <c r="G44" s="71"/>
      <c r="H44" s="71"/>
      <c r="I44" s="71"/>
    </row>
    <row r="45" spans="1:9" ht="19.05" customHeight="1" thickBot="1">
      <c r="A45" s="2377"/>
      <c r="B45" s="1690" t="s">
        <v>472</v>
      </c>
      <c r="C45" s="1734" t="s">
        <v>301</v>
      </c>
      <c r="D45" s="70"/>
      <c r="E45" s="71"/>
      <c r="F45" s="71"/>
      <c r="G45" s="71"/>
      <c r="H45" s="71"/>
      <c r="I45" s="71"/>
    </row>
    <row r="46" spans="1:9" ht="18" customHeight="1">
      <c r="A46" s="2396" t="s">
        <v>473</v>
      </c>
      <c r="B46" s="1727" t="s">
        <v>474</v>
      </c>
      <c r="C46" s="1728" t="s">
        <v>251</v>
      </c>
      <c r="D46" s="70"/>
      <c r="E46" s="71"/>
      <c r="F46" s="71"/>
      <c r="G46" s="71"/>
      <c r="H46" s="71"/>
      <c r="I46" s="71"/>
    </row>
    <row r="47" spans="1:9" ht="18" customHeight="1">
      <c r="A47" s="2370"/>
      <c r="B47" s="1729" t="s">
        <v>475</v>
      </c>
      <c r="C47" s="1731" t="s">
        <v>301</v>
      </c>
      <c r="D47" s="70"/>
      <c r="E47" s="71"/>
      <c r="F47" s="71"/>
      <c r="G47" s="71"/>
      <c r="H47" s="71"/>
      <c r="I47" s="71"/>
    </row>
    <row r="48" spans="1:9" ht="19.05" customHeight="1" thickBot="1">
      <c r="A48" s="2377"/>
      <c r="B48" s="1690" t="s">
        <v>477</v>
      </c>
      <c r="C48" s="1734" t="s">
        <v>301</v>
      </c>
      <c r="D48" s="70"/>
      <c r="E48" s="71"/>
      <c r="F48" s="71"/>
      <c r="G48" s="71"/>
      <c r="H48" s="71"/>
      <c r="I48" s="71"/>
    </row>
    <row r="49" spans="1:9">
      <c r="A49" s="2396" t="s">
        <v>479</v>
      </c>
      <c r="B49" s="1727" t="s">
        <v>480</v>
      </c>
      <c r="C49" s="1728" t="s">
        <v>3810</v>
      </c>
      <c r="D49" s="70"/>
      <c r="E49" s="71"/>
      <c r="F49" s="71"/>
      <c r="G49" s="71"/>
      <c r="H49" s="71"/>
      <c r="I49" s="71"/>
    </row>
    <row r="50" spans="1:9" ht="18" customHeight="1">
      <c r="A50" s="2370"/>
      <c r="B50" s="1729" t="s">
        <v>481</v>
      </c>
      <c r="C50" s="1731" t="s">
        <v>251</v>
      </c>
      <c r="D50" s="70"/>
      <c r="E50" s="71"/>
      <c r="F50" s="71"/>
      <c r="G50" s="71"/>
      <c r="H50" s="71"/>
      <c r="I50" s="71"/>
    </row>
    <row r="51" spans="1:9" ht="18" customHeight="1">
      <c r="A51" s="2370"/>
      <c r="B51" s="1729" t="s">
        <v>483</v>
      </c>
      <c r="C51" s="1731" t="s">
        <v>251</v>
      </c>
      <c r="D51" s="70"/>
      <c r="E51" s="71"/>
      <c r="F51" s="71"/>
      <c r="G51" s="71"/>
      <c r="H51" s="71"/>
      <c r="I51" s="71"/>
    </row>
    <row r="52" spans="1:9" ht="18" customHeight="1">
      <c r="A52" s="2370"/>
      <c r="B52" s="1729" t="s">
        <v>485</v>
      </c>
      <c r="C52" s="1731" t="s">
        <v>301</v>
      </c>
      <c r="D52" s="70"/>
      <c r="E52" s="71"/>
      <c r="F52" s="71"/>
      <c r="G52" s="71"/>
      <c r="H52" s="71"/>
      <c r="I52" s="71"/>
    </row>
    <row r="53" spans="1:9" ht="18" customHeight="1">
      <c r="A53" s="2370"/>
      <c r="B53" s="1729" t="s">
        <v>487</v>
      </c>
      <c r="C53" s="1731" t="s">
        <v>301</v>
      </c>
      <c r="D53" s="70"/>
      <c r="E53" s="71"/>
      <c r="F53" s="71"/>
      <c r="G53" s="71"/>
      <c r="H53" s="71"/>
      <c r="I53" s="71"/>
    </row>
    <row r="54" spans="1:9" ht="194.4">
      <c r="A54" s="2370"/>
      <c r="B54" s="1729" t="s">
        <v>326</v>
      </c>
      <c r="C54" s="1731" t="s">
        <v>3811</v>
      </c>
      <c r="D54" s="70"/>
      <c r="E54" s="71"/>
      <c r="F54" s="71"/>
      <c r="G54" s="71"/>
      <c r="H54" s="71"/>
      <c r="I54" s="71"/>
    </row>
    <row r="55" spans="1:9" ht="48.6">
      <c r="A55" s="2370"/>
      <c r="B55" s="1729" t="s">
        <v>491</v>
      </c>
      <c r="C55" s="1731" t="s">
        <v>3812</v>
      </c>
      <c r="D55" s="70"/>
      <c r="E55" s="71"/>
      <c r="F55" s="71"/>
      <c r="G55" s="71"/>
      <c r="H55" s="71"/>
      <c r="I55" s="71"/>
    </row>
    <row r="56" spans="1:9">
      <c r="A56" s="2370"/>
      <c r="B56" s="1729" t="s">
        <v>493</v>
      </c>
      <c r="C56" s="1731" t="s">
        <v>3813</v>
      </c>
      <c r="D56" s="70"/>
      <c r="E56" s="71"/>
      <c r="F56" s="71"/>
      <c r="G56" s="71"/>
      <c r="H56" s="71"/>
      <c r="I56" s="71"/>
    </row>
    <row r="57" spans="1:9" ht="18" customHeight="1">
      <c r="A57" s="2370"/>
      <c r="B57" s="1729" t="s">
        <v>495</v>
      </c>
      <c r="C57" s="1731" t="s">
        <v>333</v>
      </c>
      <c r="D57" s="70"/>
      <c r="E57" s="71"/>
      <c r="F57" s="71"/>
      <c r="G57" s="71"/>
      <c r="H57" s="71"/>
      <c r="I57" s="71"/>
    </row>
    <row r="58" spans="1:9" ht="18" customHeight="1">
      <c r="A58" s="2370"/>
      <c r="B58" s="1729" t="s">
        <v>496</v>
      </c>
      <c r="C58" s="1731" t="s">
        <v>301</v>
      </c>
      <c r="D58" s="70"/>
      <c r="E58" s="71"/>
      <c r="F58" s="71"/>
      <c r="G58" s="71"/>
      <c r="H58" s="71"/>
      <c r="I58" s="71"/>
    </row>
    <row r="59" spans="1:9" ht="18" customHeight="1">
      <c r="A59" s="2370"/>
      <c r="B59" s="1729" t="s">
        <v>497</v>
      </c>
      <c r="C59" s="1731" t="s">
        <v>301</v>
      </c>
      <c r="D59" s="70"/>
      <c r="E59" s="71"/>
      <c r="F59" s="71"/>
      <c r="G59" s="71"/>
      <c r="H59" s="71"/>
      <c r="I59" s="71"/>
    </row>
    <row r="60" spans="1:9">
      <c r="A60" s="2370"/>
      <c r="B60" s="1729" t="s">
        <v>498</v>
      </c>
      <c r="C60" s="1730" t="s">
        <v>3814</v>
      </c>
      <c r="D60" s="70"/>
      <c r="E60" s="71"/>
      <c r="F60" s="71"/>
      <c r="G60" s="71"/>
      <c r="H60" s="71"/>
      <c r="I60" s="71"/>
    </row>
    <row r="61" spans="1:9" ht="18" customHeight="1">
      <c r="A61" s="2370"/>
      <c r="B61" s="1729" t="s">
        <v>499</v>
      </c>
      <c r="C61" s="1731" t="s">
        <v>251</v>
      </c>
      <c r="D61" s="70"/>
      <c r="E61" s="71"/>
      <c r="F61" s="71"/>
      <c r="G61" s="71"/>
      <c r="H61" s="71"/>
      <c r="I61" s="71"/>
    </row>
    <row r="62" spans="1:9" ht="18" customHeight="1">
      <c r="A62" s="2370"/>
      <c r="B62" s="1729" t="s">
        <v>500</v>
      </c>
      <c r="C62" s="1731" t="s">
        <v>301</v>
      </c>
      <c r="D62" s="70"/>
      <c r="E62" s="71"/>
      <c r="F62" s="71"/>
      <c r="G62" s="71"/>
      <c r="H62" s="71"/>
      <c r="I62" s="71"/>
    </row>
    <row r="63" spans="1:9" ht="18" customHeight="1">
      <c r="A63" s="2370"/>
      <c r="B63" s="1729" t="s">
        <v>502</v>
      </c>
      <c r="C63" s="1731" t="s">
        <v>301</v>
      </c>
      <c r="D63" s="70"/>
      <c r="E63" s="71"/>
      <c r="F63" s="71"/>
      <c r="G63" s="71"/>
      <c r="H63" s="71"/>
      <c r="I63" s="71"/>
    </row>
    <row r="64" spans="1:9">
      <c r="A64" s="2370"/>
      <c r="B64" s="1729" t="s">
        <v>504</v>
      </c>
      <c r="C64" s="1731" t="s">
        <v>3815</v>
      </c>
      <c r="D64" s="70"/>
      <c r="E64" s="71"/>
      <c r="F64" s="71"/>
      <c r="G64" s="71"/>
      <c r="H64" s="71"/>
      <c r="I64" s="71"/>
    </row>
    <row r="65" spans="1:9" ht="32.4">
      <c r="A65" s="2370"/>
      <c r="B65" s="1729" t="s">
        <v>506</v>
      </c>
      <c r="C65" s="1731" t="s">
        <v>3816</v>
      </c>
      <c r="D65" s="70"/>
      <c r="E65" s="71"/>
      <c r="F65" s="71"/>
      <c r="G65" s="71"/>
      <c r="H65" s="71"/>
      <c r="I65" s="71"/>
    </row>
    <row r="66" spans="1:9" ht="18" customHeight="1">
      <c r="A66" s="2370"/>
      <c r="B66" s="1729" t="s">
        <v>508</v>
      </c>
      <c r="C66" s="1731" t="s">
        <v>301</v>
      </c>
      <c r="D66" s="70"/>
      <c r="E66" s="71"/>
      <c r="F66" s="71"/>
      <c r="G66" s="71"/>
      <c r="H66" s="71"/>
      <c r="I66" s="71"/>
    </row>
    <row r="67" spans="1:9" ht="18" customHeight="1">
      <c r="A67" s="2370"/>
      <c r="B67" s="1729" t="s">
        <v>509</v>
      </c>
      <c r="C67" s="1731" t="s">
        <v>301</v>
      </c>
      <c r="D67" s="70"/>
      <c r="E67" s="71"/>
      <c r="F67" s="71"/>
      <c r="G67" s="71"/>
      <c r="H67" s="71"/>
      <c r="I67" s="71"/>
    </row>
    <row r="68" spans="1:9" ht="18" customHeight="1">
      <c r="A68" s="2370"/>
      <c r="B68" s="1729" t="s">
        <v>511</v>
      </c>
      <c r="C68" s="1731" t="s">
        <v>251</v>
      </c>
      <c r="D68" s="70"/>
      <c r="E68" s="71"/>
      <c r="F68" s="71"/>
      <c r="G68" s="71"/>
      <c r="H68" s="71"/>
      <c r="I68" s="71"/>
    </row>
    <row r="69" spans="1:9" ht="19.05" customHeight="1" thickBot="1">
      <c r="A69" s="2377"/>
      <c r="B69" s="1690" t="s">
        <v>513</v>
      </c>
      <c r="C69" s="1734" t="s">
        <v>301</v>
      </c>
      <c r="D69" s="70"/>
      <c r="E69" s="71"/>
      <c r="F69" s="71"/>
      <c r="G69" s="71"/>
      <c r="H69" s="71"/>
      <c r="I69" s="71"/>
    </row>
    <row r="70" spans="1:9" ht="18" customHeight="1">
      <c r="A70" s="2396" t="s">
        <v>515</v>
      </c>
      <c r="B70" s="1727" t="s">
        <v>516</v>
      </c>
      <c r="C70" s="1728" t="s">
        <v>263</v>
      </c>
      <c r="D70" s="70"/>
      <c r="E70" s="71"/>
      <c r="F70" s="71"/>
      <c r="G70" s="71"/>
      <c r="H70" s="71"/>
      <c r="I70" s="71"/>
    </row>
    <row r="71" spans="1:9" ht="18" customHeight="1">
      <c r="A71" s="2370"/>
      <c r="B71" s="1729" t="s">
        <v>517</v>
      </c>
      <c r="C71" s="1731" t="s">
        <v>353</v>
      </c>
      <c r="D71" s="70"/>
      <c r="E71" s="71"/>
      <c r="F71" s="71"/>
      <c r="G71" s="71"/>
      <c r="H71" s="71"/>
      <c r="I71" s="71"/>
    </row>
    <row r="72" spans="1:9" ht="18" customHeight="1">
      <c r="A72" s="2370"/>
      <c r="B72" s="1729" t="s">
        <v>518</v>
      </c>
      <c r="C72" s="1731" t="s">
        <v>301</v>
      </c>
      <c r="D72" s="70"/>
      <c r="E72" s="71"/>
      <c r="F72" s="71"/>
      <c r="G72" s="71"/>
      <c r="H72" s="71"/>
      <c r="I72" s="71"/>
    </row>
    <row r="73" spans="1:9" ht="18" customHeight="1">
      <c r="A73" s="2370"/>
      <c r="B73" s="1729" t="s">
        <v>519</v>
      </c>
      <c r="C73" s="1731" t="s">
        <v>301</v>
      </c>
      <c r="D73" s="70"/>
      <c r="E73" s="71"/>
      <c r="F73" s="71"/>
      <c r="G73" s="71"/>
      <c r="H73" s="71"/>
      <c r="I73" s="71"/>
    </row>
    <row r="74" spans="1:9" ht="32.4">
      <c r="A74" s="2370"/>
      <c r="B74" s="1729" t="s">
        <v>520</v>
      </c>
      <c r="C74" s="1731" t="s">
        <v>3674</v>
      </c>
      <c r="D74" s="70"/>
      <c r="E74" s="71"/>
      <c r="F74" s="71"/>
      <c r="G74" s="71"/>
      <c r="H74" s="71"/>
      <c r="I74" s="71"/>
    </row>
    <row r="75" spans="1:9" ht="18" customHeight="1">
      <c r="A75" s="2370"/>
      <c r="B75" s="1729" t="s">
        <v>938</v>
      </c>
      <c r="C75" s="1731" t="s">
        <v>285</v>
      </c>
      <c r="D75" s="70"/>
      <c r="E75" s="71"/>
      <c r="F75" s="71"/>
      <c r="G75" s="71"/>
      <c r="H75" s="71"/>
      <c r="I75" s="71"/>
    </row>
    <row r="76" spans="1:9" ht="18" customHeight="1">
      <c r="A76" s="2370"/>
      <c r="B76" s="1729" t="s">
        <v>523</v>
      </c>
      <c r="C76" s="1731" t="s">
        <v>263</v>
      </c>
      <c r="D76" s="70"/>
      <c r="E76" s="71"/>
      <c r="F76" s="71"/>
      <c r="G76" s="71"/>
      <c r="H76" s="71"/>
      <c r="I76" s="71"/>
    </row>
    <row r="77" spans="1:9" ht="18" customHeight="1">
      <c r="A77" s="2370"/>
      <c r="B77" s="1729" t="s">
        <v>524</v>
      </c>
      <c r="C77" s="1731" t="s">
        <v>361</v>
      </c>
      <c r="D77" s="70"/>
      <c r="E77" s="71"/>
      <c r="F77" s="71"/>
      <c r="G77" s="71"/>
      <c r="H77" s="71"/>
      <c r="I77" s="71"/>
    </row>
    <row r="78" spans="1:9" ht="19.05" customHeight="1" thickBot="1">
      <c r="A78" s="2377"/>
      <c r="B78" s="1690" t="s">
        <v>525</v>
      </c>
      <c r="C78" s="1734" t="s">
        <v>3675</v>
      </c>
      <c r="D78" s="70"/>
      <c r="E78" s="71"/>
      <c r="F78" s="71"/>
      <c r="G78" s="71"/>
      <c r="H78" s="71"/>
      <c r="I78" s="71"/>
    </row>
    <row r="79" spans="1:9" ht="18" customHeight="1">
      <c r="A79" s="2396" t="s">
        <v>527</v>
      </c>
      <c r="B79" s="1727" t="s">
        <v>528</v>
      </c>
      <c r="C79" s="1728" t="s">
        <v>3676</v>
      </c>
      <c r="D79" s="70"/>
      <c r="E79" s="71"/>
      <c r="F79" s="71"/>
      <c r="G79" s="71"/>
      <c r="H79" s="71"/>
      <c r="I79" s="71"/>
    </row>
    <row r="80" spans="1:9" ht="18" customHeight="1">
      <c r="A80" s="2370"/>
      <c r="B80" s="1729" t="s">
        <v>530</v>
      </c>
      <c r="C80" s="1731" t="s">
        <v>3677</v>
      </c>
      <c r="D80" s="70"/>
      <c r="E80" s="71"/>
      <c r="F80" s="71"/>
      <c r="G80" s="71"/>
      <c r="H80" s="71"/>
      <c r="I80" s="71"/>
    </row>
    <row r="81" spans="1:9" ht="18" customHeight="1">
      <c r="A81" s="2370"/>
      <c r="B81" s="1729" t="s">
        <v>531</v>
      </c>
      <c r="C81" s="1731" t="s">
        <v>3676</v>
      </c>
      <c r="D81" s="70"/>
      <c r="E81" s="71"/>
      <c r="F81" s="71"/>
      <c r="G81" s="71"/>
      <c r="H81" s="71"/>
      <c r="I81" s="71"/>
    </row>
    <row r="82" spans="1:9" ht="18" customHeight="1">
      <c r="A82" s="2370"/>
      <c r="B82" s="1729" t="s">
        <v>533</v>
      </c>
      <c r="C82" s="1731" t="s">
        <v>3676</v>
      </c>
      <c r="D82" s="70"/>
      <c r="E82" s="71"/>
      <c r="F82" s="71"/>
      <c r="G82" s="71"/>
      <c r="H82" s="71"/>
      <c r="I82" s="71"/>
    </row>
    <row r="83" spans="1:9" ht="18" customHeight="1">
      <c r="A83" s="2370"/>
      <c r="B83" s="1729" t="s">
        <v>535</v>
      </c>
      <c r="C83" s="1731" t="s">
        <v>3676</v>
      </c>
      <c r="D83" s="89"/>
      <c r="E83" s="71"/>
      <c r="F83" s="71"/>
      <c r="G83" s="71"/>
      <c r="H83" s="71"/>
      <c r="I83" s="71"/>
    </row>
    <row r="84" spans="1:9" ht="18" customHeight="1">
      <c r="A84" s="2370"/>
      <c r="B84" s="1729" t="s">
        <v>537</v>
      </c>
      <c r="C84" s="1731" t="s">
        <v>251</v>
      </c>
      <c r="D84" s="70"/>
      <c r="E84" s="71"/>
      <c r="F84" s="71"/>
      <c r="G84" s="71"/>
      <c r="H84" s="71"/>
      <c r="I84" s="71"/>
    </row>
    <row r="85" spans="1:9" ht="18" customHeight="1">
      <c r="A85" s="2370"/>
      <c r="B85" s="1729" t="s">
        <v>509</v>
      </c>
      <c r="C85" s="1731" t="s">
        <v>301</v>
      </c>
      <c r="D85" s="70"/>
      <c r="E85" s="71"/>
      <c r="F85" s="71"/>
      <c r="G85" s="71"/>
      <c r="H85" s="71"/>
      <c r="I85" s="71"/>
    </row>
    <row r="86" spans="1:9" ht="18" customHeight="1">
      <c r="A86" s="2370"/>
      <c r="B86" s="1729" t="s">
        <v>511</v>
      </c>
      <c r="C86" s="1731" t="s">
        <v>301</v>
      </c>
      <c r="D86" s="70"/>
      <c r="E86" s="71"/>
      <c r="F86" s="71"/>
      <c r="G86" s="71"/>
      <c r="H86" s="71"/>
      <c r="I86" s="71"/>
    </row>
    <row r="87" spans="1:9" ht="18" customHeight="1">
      <c r="A87" s="2370"/>
      <c r="B87" s="1729" t="s">
        <v>538</v>
      </c>
      <c r="C87" s="1731" t="s">
        <v>301</v>
      </c>
      <c r="D87" s="70"/>
      <c r="E87" s="71"/>
      <c r="F87" s="71"/>
      <c r="G87" s="71"/>
      <c r="H87" s="71"/>
      <c r="I87" s="71"/>
    </row>
    <row r="88" spans="1:9" ht="18" customHeight="1">
      <c r="A88" s="2370"/>
      <c r="B88" s="1729" t="s">
        <v>539</v>
      </c>
      <c r="C88" s="1731" t="s">
        <v>301</v>
      </c>
      <c r="D88" s="70"/>
      <c r="E88" s="71"/>
      <c r="F88" s="71"/>
      <c r="G88" s="71"/>
      <c r="H88" s="71"/>
      <c r="I88" s="71"/>
    </row>
    <row r="89" spans="1:9" ht="18" customHeight="1">
      <c r="A89" s="2370"/>
      <c r="B89" s="1729" t="s">
        <v>540</v>
      </c>
      <c r="C89" s="1731" t="s">
        <v>251</v>
      </c>
      <c r="D89" s="70"/>
      <c r="E89" s="71"/>
      <c r="F89" s="71"/>
      <c r="G89" s="71"/>
      <c r="H89" s="71"/>
      <c r="I89" s="71"/>
    </row>
    <row r="90" spans="1:9" ht="18" customHeight="1">
      <c r="A90" s="2370"/>
      <c r="B90" s="1729" t="s">
        <v>541</v>
      </c>
      <c r="C90" s="1731" t="s">
        <v>301</v>
      </c>
      <c r="D90" s="70"/>
      <c r="E90" s="71"/>
      <c r="F90" s="71"/>
      <c r="G90" s="71"/>
      <c r="H90" s="71"/>
      <c r="I90" s="71"/>
    </row>
    <row r="91" spans="1:9" ht="18" customHeight="1">
      <c r="A91" s="2370"/>
      <c r="B91" s="1729" t="s">
        <v>542</v>
      </c>
      <c r="C91" s="1731" t="s">
        <v>301</v>
      </c>
      <c r="D91" s="70"/>
      <c r="E91" s="71"/>
      <c r="F91" s="71"/>
      <c r="G91" s="71"/>
      <c r="H91" s="71"/>
      <c r="I91" s="71"/>
    </row>
    <row r="92" spans="1:9" ht="18" customHeight="1">
      <c r="A92" s="2370"/>
      <c r="B92" s="1729" t="s">
        <v>543</v>
      </c>
      <c r="C92" s="1731" t="s">
        <v>301</v>
      </c>
      <c r="D92" s="70"/>
      <c r="E92" s="71"/>
      <c r="F92" s="71"/>
      <c r="G92" s="71"/>
      <c r="H92" s="71"/>
      <c r="I92" s="71"/>
    </row>
    <row r="93" spans="1:9" ht="19.05" customHeight="1" thickBot="1">
      <c r="A93" s="2377"/>
      <c r="B93" s="1690" t="s">
        <v>544</v>
      </c>
      <c r="C93" s="1734" t="s">
        <v>301</v>
      </c>
      <c r="D93" s="70"/>
      <c r="E93" s="71"/>
      <c r="F93" s="71"/>
      <c r="G93" s="71"/>
      <c r="H93" s="71"/>
      <c r="I93" s="71"/>
    </row>
    <row r="94" spans="1:9">
      <c r="A94" s="2396" t="s">
        <v>545</v>
      </c>
      <c r="B94" s="1727" t="s">
        <v>546</v>
      </c>
      <c r="C94" s="1728" t="s">
        <v>3817</v>
      </c>
      <c r="D94" s="70"/>
      <c r="E94" s="71"/>
      <c r="F94" s="71"/>
      <c r="G94" s="71"/>
      <c r="H94" s="71"/>
      <c r="I94" s="71"/>
    </row>
    <row r="95" spans="1:9" ht="36" customHeight="1">
      <c r="A95" s="2370"/>
      <c r="B95" s="1729" t="s">
        <v>548</v>
      </c>
      <c r="C95" s="1731" t="s">
        <v>3679</v>
      </c>
      <c r="D95" s="70"/>
      <c r="E95" s="71"/>
      <c r="F95" s="71"/>
      <c r="G95" s="71"/>
      <c r="H95" s="71"/>
      <c r="I95" s="71"/>
    </row>
    <row r="96" spans="1:9" ht="18" customHeight="1">
      <c r="A96" s="2370"/>
      <c r="B96" s="1729" t="s">
        <v>550</v>
      </c>
      <c r="C96" s="1731" t="s">
        <v>251</v>
      </c>
      <c r="D96" s="70"/>
      <c r="E96" s="71"/>
      <c r="F96" s="71"/>
      <c r="G96" s="71"/>
      <c r="H96" s="71"/>
      <c r="I96" s="71"/>
    </row>
    <row r="97" spans="1:9" ht="36" customHeight="1">
      <c r="A97" s="2370"/>
      <c r="B97" s="1729" t="s">
        <v>551</v>
      </c>
      <c r="C97" s="1731" t="s">
        <v>301</v>
      </c>
      <c r="D97" s="70"/>
      <c r="E97" s="71"/>
      <c r="F97" s="71"/>
      <c r="G97" s="71"/>
      <c r="H97" s="71"/>
      <c r="I97" s="71"/>
    </row>
    <row r="98" spans="1:9" ht="18" customHeight="1">
      <c r="A98" s="2370"/>
      <c r="B98" s="1729" t="s">
        <v>553</v>
      </c>
      <c r="C98" s="1731" t="s">
        <v>301</v>
      </c>
      <c r="D98" s="70"/>
      <c r="E98" s="71"/>
      <c r="F98" s="71"/>
      <c r="G98" s="71"/>
      <c r="H98" s="71"/>
      <c r="I98" s="71"/>
    </row>
    <row r="99" spans="1:9" ht="226.8">
      <c r="A99" s="2370"/>
      <c r="B99" s="1729" t="s">
        <v>555</v>
      </c>
      <c r="C99" s="1731" t="s">
        <v>3818</v>
      </c>
      <c r="D99" s="70"/>
      <c r="E99" s="71"/>
      <c r="F99" s="71"/>
      <c r="G99" s="71"/>
      <c r="H99" s="71"/>
      <c r="I99" s="71"/>
    </row>
    <row r="100" spans="1:9" ht="32.4">
      <c r="A100" s="2370"/>
      <c r="B100" s="1729" t="s">
        <v>557</v>
      </c>
      <c r="C100" s="1731" t="s">
        <v>3819</v>
      </c>
      <c r="D100" s="70"/>
      <c r="E100" s="71"/>
      <c r="F100" s="71"/>
      <c r="G100" s="71"/>
      <c r="H100" s="71"/>
      <c r="I100" s="71"/>
    </row>
    <row r="101" spans="1:9" ht="54" customHeight="1">
      <c r="A101" s="2370"/>
      <c r="B101" s="1729" t="s">
        <v>602</v>
      </c>
      <c r="C101" s="1731" t="s">
        <v>3820</v>
      </c>
      <c r="D101" s="70"/>
      <c r="E101" s="71"/>
      <c r="F101" s="71"/>
      <c r="G101" s="71"/>
      <c r="H101" s="71"/>
      <c r="I101" s="71"/>
    </row>
    <row r="102" spans="1:9" ht="18" customHeight="1">
      <c r="A102" s="2370"/>
      <c r="B102" s="1729" t="s">
        <v>559</v>
      </c>
      <c r="C102" s="1731" t="s">
        <v>301</v>
      </c>
      <c r="D102" s="70"/>
      <c r="E102" s="71"/>
      <c r="F102" s="71"/>
      <c r="G102" s="71"/>
      <c r="H102" s="71"/>
      <c r="I102" s="71"/>
    </row>
    <row r="103" spans="1:9" ht="19.05" customHeight="1" thickBot="1">
      <c r="A103" s="2377"/>
      <c r="B103" s="1729" t="s">
        <v>560</v>
      </c>
      <c r="C103" s="1731" t="s">
        <v>251</v>
      </c>
      <c r="D103" s="70"/>
      <c r="E103" s="71"/>
      <c r="F103" s="71"/>
      <c r="G103" s="71"/>
      <c r="H103" s="71"/>
      <c r="I103" s="71"/>
    </row>
    <row r="104" spans="1:9" ht="36" customHeight="1">
      <c r="A104" s="2396" t="s">
        <v>561</v>
      </c>
      <c r="B104" s="1729" t="s">
        <v>562</v>
      </c>
      <c r="C104" s="1731" t="s">
        <v>1028</v>
      </c>
      <c r="D104" s="70"/>
      <c r="E104" s="71"/>
      <c r="F104" s="71"/>
      <c r="G104" s="71"/>
      <c r="H104" s="71"/>
      <c r="I104" s="71"/>
    </row>
    <row r="105" spans="1:9" ht="18" customHeight="1">
      <c r="A105" s="2370"/>
      <c r="B105" s="1729" t="s">
        <v>564</v>
      </c>
      <c r="C105" s="1735">
        <f>C106/110</f>
        <v>7.5454545454545453E-3</v>
      </c>
      <c r="D105" s="70"/>
      <c r="E105" s="71"/>
      <c r="F105" s="71"/>
      <c r="G105" s="71"/>
      <c r="H105" s="71"/>
      <c r="I105" s="71"/>
    </row>
    <row r="106" spans="1:9" ht="18" customHeight="1">
      <c r="A106" s="2370"/>
      <c r="B106" s="1729" t="s">
        <v>565</v>
      </c>
      <c r="C106" s="1736">
        <v>0.83</v>
      </c>
      <c r="D106" s="72"/>
      <c r="E106" s="71"/>
      <c r="F106" s="71"/>
      <c r="G106" s="71"/>
      <c r="H106" s="71"/>
      <c r="I106" s="71"/>
    </row>
    <row r="107" spans="1:9" ht="18" customHeight="1">
      <c r="A107" s="2370"/>
      <c r="B107" s="1729" t="s">
        <v>1269</v>
      </c>
      <c r="C107" s="1731" t="s">
        <v>3821</v>
      </c>
      <c r="D107" s="70"/>
      <c r="E107" s="71"/>
      <c r="F107" s="71"/>
      <c r="G107" s="71"/>
      <c r="H107" s="71"/>
      <c r="I107" s="71"/>
    </row>
    <row r="108" spans="1:9" ht="19.05" customHeight="1" thickBot="1">
      <c r="A108" s="2370"/>
      <c r="B108" s="1737" t="s">
        <v>951</v>
      </c>
      <c r="C108" s="1738" t="s">
        <v>301</v>
      </c>
      <c r="D108" s="70"/>
      <c r="E108" s="71"/>
      <c r="F108" s="71"/>
      <c r="G108" s="71"/>
      <c r="H108" s="71"/>
      <c r="I108" s="71"/>
    </row>
    <row r="109" spans="1:9" ht="19.05" customHeight="1" thickBot="1">
      <c r="A109" s="2397" t="s">
        <v>570</v>
      </c>
      <c r="B109" s="2398"/>
      <c r="C109" s="1739" t="s">
        <v>3654</v>
      </c>
      <c r="D109" s="71"/>
      <c r="E109" s="71"/>
      <c r="F109" s="71"/>
      <c r="G109" s="71"/>
      <c r="H109" s="71"/>
      <c r="I109" s="71"/>
    </row>
    <row r="110" spans="1:9" ht="218.25" customHeight="1">
      <c r="A110" s="1853" t="s">
        <v>416</v>
      </c>
      <c r="B110" s="1854"/>
      <c r="C110" s="1854"/>
      <c r="D110" s="78"/>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9765625" defaultRowHeight="16.2"/>
  <cols>
    <col min="1" max="1" width="3.59765625" style="3" customWidth="1"/>
    <col min="2" max="2" width="47.59765625" style="7" customWidth="1"/>
    <col min="3" max="3" width="47.59765625" style="3" customWidth="1"/>
    <col min="4" max="5" width="7.296875" style="6" customWidth="1"/>
    <col min="6" max="8" width="7.09765625" style="6"/>
    <col min="9" max="16384" width="7.09765625" style="3"/>
  </cols>
  <sheetData>
    <row r="1" spans="1:8" ht="19.8">
      <c r="A1" s="1980" t="s">
        <v>3822</v>
      </c>
      <c r="B1" s="1980"/>
      <c r="C1" s="1980"/>
      <c r="D1" s="3"/>
      <c r="E1" s="3"/>
      <c r="F1" s="3"/>
      <c r="G1" s="3"/>
      <c r="H1" s="3"/>
    </row>
    <row r="2" spans="1:8" customFormat="1" ht="21" customHeight="1" thickBot="1">
      <c r="A2" s="2384" t="s">
        <v>3823</v>
      </c>
      <c r="B2" s="2384"/>
      <c r="C2" s="129"/>
      <c r="D2" s="83"/>
    </row>
    <row r="3" spans="1:8" ht="16.8" thickBot="1">
      <c r="A3" s="2358" t="s">
        <v>3824</v>
      </c>
      <c r="B3" s="2359"/>
      <c r="C3" s="1740">
        <v>44742</v>
      </c>
      <c r="D3" s="3"/>
      <c r="E3" s="3"/>
      <c r="F3" s="3"/>
      <c r="G3" s="3"/>
      <c r="H3" s="3"/>
    </row>
    <row r="4" spans="1:8" ht="18.75" customHeight="1">
      <c r="A4" s="2360" t="s">
        <v>3825</v>
      </c>
      <c r="B4" s="1664" t="s">
        <v>3826</v>
      </c>
      <c r="C4" s="1741" t="s">
        <v>3827</v>
      </c>
      <c r="D4" s="3"/>
      <c r="E4" s="3"/>
      <c r="F4" s="3"/>
      <c r="G4" s="3"/>
      <c r="H4" s="3"/>
    </row>
    <row r="5" spans="1:8">
      <c r="A5" s="2402"/>
      <c r="B5" s="1499" t="s">
        <v>3828</v>
      </c>
      <c r="C5" s="1626" t="s">
        <v>3829</v>
      </c>
      <c r="D5" s="3"/>
      <c r="E5" s="3"/>
      <c r="F5" s="3"/>
      <c r="G5" s="3"/>
      <c r="H5" s="3"/>
    </row>
    <row r="6" spans="1:8">
      <c r="A6" s="2402"/>
      <c r="B6" s="1499" t="s">
        <v>3830</v>
      </c>
      <c r="C6" s="1742" t="s">
        <v>251</v>
      </c>
      <c r="D6" s="3"/>
      <c r="E6" s="3"/>
      <c r="F6" s="3"/>
      <c r="G6" s="3"/>
      <c r="H6" s="3"/>
    </row>
    <row r="7" spans="1:8">
      <c r="A7" s="2402"/>
      <c r="B7" s="1499" t="s">
        <v>3831</v>
      </c>
      <c r="C7" s="1628" t="s">
        <v>3829</v>
      </c>
      <c r="D7" s="3"/>
      <c r="E7" s="3"/>
      <c r="F7" s="3"/>
      <c r="G7" s="3"/>
      <c r="H7" s="3"/>
    </row>
    <row r="8" spans="1:8">
      <c r="A8" s="2402"/>
      <c r="B8" s="1499" t="s">
        <v>3832</v>
      </c>
      <c r="C8" s="1743" t="s">
        <v>3833</v>
      </c>
      <c r="D8" s="3"/>
      <c r="E8" s="3"/>
      <c r="F8" s="3"/>
      <c r="G8" s="3"/>
      <c r="H8" s="3"/>
    </row>
    <row r="9" spans="1:8">
      <c r="A9" s="2402"/>
      <c r="B9" s="10" t="s">
        <v>256</v>
      </c>
      <c r="C9" s="1744">
        <v>12740000</v>
      </c>
      <c r="D9" s="3"/>
      <c r="E9" s="3"/>
      <c r="F9" s="3"/>
      <c r="G9" s="3"/>
      <c r="H9" s="3"/>
    </row>
    <row r="10" spans="1:8">
      <c r="A10" s="2402"/>
      <c r="B10" s="10" t="s">
        <v>257</v>
      </c>
      <c r="C10" s="1745">
        <v>1334000000</v>
      </c>
      <c r="D10" s="3"/>
      <c r="E10" s="3"/>
      <c r="F10" s="3"/>
      <c r="G10" s="3"/>
      <c r="H10" s="3"/>
    </row>
    <row r="11" spans="1:8">
      <c r="A11" s="2402"/>
      <c r="B11" s="1499" t="s">
        <v>3834</v>
      </c>
      <c r="C11" s="1627" t="s">
        <v>3835</v>
      </c>
      <c r="D11" s="3"/>
      <c r="E11" s="3"/>
      <c r="F11" s="3"/>
      <c r="G11" s="3"/>
      <c r="H11" s="3"/>
    </row>
    <row r="12" spans="1:8">
      <c r="A12" s="2402"/>
      <c r="B12" s="1499" t="s">
        <v>3836</v>
      </c>
      <c r="C12" s="1627" t="s">
        <v>261</v>
      </c>
      <c r="D12" s="3"/>
      <c r="E12" s="3"/>
      <c r="F12" s="3"/>
      <c r="G12" s="3"/>
      <c r="H12" s="3"/>
    </row>
    <row r="13" spans="1:8">
      <c r="A13" s="2402"/>
      <c r="B13" s="1499" t="s">
        <v>3837</v>
      </c>
      <c r="C13" s="1627" t="s">
        <v>263</v>
      </c>
      <c r="D13" s="3"/>
      <c r="E13" s="3"/>
      <c r="F13" s="3"/>
      <c r="G13" s="3"/>
      <c r="H13" s="3"/>
    </row>
    <row r="14" spans="1:8">
      <c r="A14" s="2402"/>
      <c r="B14" s="1499" t="s">
        <v>3838</v>
      </c>
      <c r="C14" s="1627" t="s">
        <v>263</v>
      </c>
      <c r="D14" s="3"/>
      <c r="E14" s="3"/>
      <c r="F14" s="3"/>
      <c r="G14" s="3"/>
      <c r="H14" s="3"/>
    </row>
    <row r="15" spans="1:8">
      <c r="A15" s="2402"/>
      <c r="B15" s="1499" t="s">
        <v>3839</v>
      </c>
      <c r="C15" s="1627" t="s">
        <v>261</v>
      </c>
      <c r="D15" s="3"/>
      <c r="E15" s="3"/>
      <c r="F15" s="3"/>
      <c r="G15" s="3"/>
      <c r="H15" s="3"/>
    </row>
    <row r="16" spans="1:8">
      <c r="A16" s="2402"/>
      <c r="B16" s="1499" t="s">
        <v>3840</v>
      </c>
      <c r="C16" s="1627" t="s">
        <v>251</v>
      </c>
      <c r="D16" s="3"/>
      <c r="E16" s="3"/>
      <c r="F16" s="3"/>
      <c r="G16" s="3"/>
      <c r="H16" s="3"/>
    </row>
    <row r="17" spans="1:8">
      <c r="A17" s="2402"/>
      <c r="B17" s="1499" t="s">
        <v>3841</v>
      </c>
      <c r="C17" s="1627" t="s">
        <v>251</v>
      </c>
      <c r="D17" s="3"/>
      <c r="E17" s="3"/>
      <c r="F17" s="3"/>
      <c r="G17" s="3"/>
      <c r="H17" s="3"/>
    </row>
    <row r="18" spans="1:8">
      <c r="A18" s="2402"/>
      <c r="B18" s="1499" t="s">
        <v>3842</v>
      </c>
      <c r="C18" s="1627" t="s">
        <v>3843</v>
      </c>
      <c r="D18" s="3"/>
      <c r="E18" s="3"/>
      <c r="F18" s="3"/>
      <c r="G18" s="3"/>
      <c r="H18" s="3"/>
    </row>
    <row r="19" spans="1:8">
      <c r="A19" s="2402"/>
      <c r="B19" s="1499" t="s">
        <v>3844</v>
      </c>
      <c r="C19" s="1627" t="s">
        <v>271</v>
      </c>
      <c r="D19" s="3"/>
      <c r="E19" s="3"/>
      <c r="F19" s="3"/>
      <c r="G19" s="3"/>
      <c r="H19" s="3"/>
    </row>
    <row r="20" spans="1:8">
      <c r="A20" s="2402"/>
      <c r="B20" s="1499" t="s">
        <v>3845</v>
      </c>
      <c r="C20" s="1627" t="s">
        <v>251</v>
      </c>
      <c r="D20" s="3"/>
      <c r="E20" s="3"/>
      <c r="F20" s="3"/>
      <c r="G20" s="3"/>
      <c r="H20" s="3"/>
    </row>
    <row r="21" spans="1:8" ht="32.4">
      <c r="A21" s="2402"/>
      <c r="B21" s="1499" t="s">
        <v>3846</v>
      </c>
      <c r="C21" s="1627" t="s">
        <v>261</v>
      </c>
      <c r="D21" s="3"/>
      <c r="E21" s="3"/>
      <c r="F21" s="3"/>
      <c r="G21" s="3"/>
      <c r="H21" s="3"/>
    </row>
    <row r="22" spans="1:8">
      <c r="A22" s="2402"/>
      <c r="B22" s="1499" t="s">
        <v>3847</v>
      </c>
      <c r="C22" s="1627" t="s">
        <v>251</v>
      </c>
      <c r="D22" s="3"/>
      <c r="E22" s="3"/>
      <c r="F22" s="3"/>
      <c r="G22" s="3"/>
      <c r="H22" s="3"/>
    </row>
    <row r="23" spans="1:8">
      <c r="A23" s="2402"/>
      <c r="B23" s="1499" t="s">
        <v>3848</v>
      </c>
      <c r="C23" s="1627" t="s">
        <v>251</v>
      </c>
      <c r="D23" s="3"/>
      <c r="E23" s="3"/>
      <c r="F23" s="3"/>
      <c r="G23" s="3"/>
      <c r="H23" s="3"/>
    </row>
    <row r="24" spans="1:8">
      <c r="A24" s="2402"/>
      <c r="B24" s="1499" t="s">
        <v>3849</v>
      </c>
      <c r="C24" s="1627" t="s">
        <v>251</v>
      </c>
      <c r="D24" s="3"/>
      <c r="E24" s="3"/>
      <c r="F24" s="3"/>
      <c r="G24" s="3"/>
      <c r="H24" s="3"/>
    </row>
    <row r="25" spans="1:8">
      <c r="A25" s="2402"/>
      <c r="B25" s="1499" t="s">
        <v>3850</v>
      </c>
      <c r="C25" s="1627" t="s">
        <v>251</v>
      </c>
      <c r="D25" s="3"/>
      <c r="E25" s="3"/>
      <c r="F25" s="3"/>
      <c r="G25" s="3"/>
      <c r="H25" s="3"/>
    </row>
    <row r="26" spans="1:8">
      <c r="A26" s="2402"/>
      <c r="B26" s="1499" t="s">
        <v>3851</v>
      </c>
      <c r="C26" s="1627" t="s">
        <v>280</v>
      </c>
      <c r="D26" s="3"/>
      <c r="E26" s="3"/>
      <c r="F26" s="3"/>
      <c r="G26" s="3"/>
      <c r="H26" s="3"/>
    </row>
    <row r="27" spans="1:8">
      <c r="A27" s="2402"/>
      <c r="B27" s="1499" t="s">
        <v>3852</v>
      </c>
      <c r="C27" s="1627" t="s">
        <v>251</v>
      </c>
      <c r="D27" s="3"/>
      <c r="E27" s="3"/>
      <c r="F27" s="3"/>
      <c r="G27" s="3"/>
      <c r="H27" s="3"/>
    </row>
    <row r="28" spans="1:8" ht="34.5" customHeight="1">
      <c r="A28" s="2402"/>
      <c r="B28" s="1499" t="s">
        <v>3853</v>
      </c>
      <c r="C28" s="1627" t="s">
        <v>3854</v>
      </c>
      <c r="D28" s="3"/>
      <c r="E28" s="3"/>
      <c r="F28" s="3"/>
      <c r="G28" s="3"/>
      <c r="H28" s="3"/>
    </row>
    <row r="29" spans="1:8">
      <c r="A29" s="2402"/>
      <c r="B29" s="1499" t="s">
        <v>3855</v>
      </c>
      <c r="C29" s="1627" t="s">
        <v>285</v>
      </c>
      <c r="D29" s="3"/>
      <c r="E29" s="3"/>
      <c r="F29" s="3"/>
      <c r="G29" s="3"/>
      <c r="H29" s="3"/>
    </row>
    <row r="30" spans="1:8">
      <c r="A30" s="2402"/>
      <c r="B30" s="1499" t="s">
        <v>3856</v>
      </c>
      <c r="C30" s="1627" t="s">
        <v>637</v>
      </c>
      <c r="D30" s="3"/>
      <c r="E30" s="3"/>
      <c r="F30" s="3"/>
      <c r="G30" s="3"/>
      <c r="H30" s="3"/>
    </row>
    <row r="31" spans="1:8" ht="32.4">
      <c r="A31" s="2402"/>
      <c r="B31" s="1499" t="s">
        <v>3857</v>
      </c>
      <c r="C31" s="1627" t="s">
        <v>1246</v>
      </c>
      <c r="D31" s="3"/>
      <c r="E31" s="3"/>
      <c r="F31" s="3"/>
      <c r="G31" s="3"/>
      <c r="H31" s="3"/>
    </row>
    <row r="32" spans="1:8" ht="97.2">
      <c r="A32" s="2402"/>
      <c r="B32" s="1499" t="s">
        <v>3858</v>
      </c>
      <c r="C32" s="1628" t="s">
        <v>3859</v>
      </c>
      <c r="D32" s="3"/>
      <c r="E32" s="3"/>
      <c r="F32" s="3"/>
      <c r="G32" s="3"/>
      <c r="H32" s="3"/>
    </row>
    <row r="33" spans="1:8" ht="33" thickBot="1">
      <c r="A33" s="1867"/>
      <c r="B33" s="4" t="s">
        <v>3860</v>
      </c>
      <c r="C33" s="5" t="s">
        <v>251</v>
      </c>
      <c r="D33" s="3"/>
      <c r="E33" s="3"/>
      <c r="F33" s="3"/>
      <c r="G33" s="3"/>
      <c r="H33" s="3"/>
    </row>
    <row r="34" spans="1:8" ht="32.4">
      <c r="A34" s="2355" t="s">
        <v>3861</v>
      </c>
      <c r="B34" s="1664" t="s">
        <v>3862</v>
      </c>
      <c r="C34" s="737" t="s">
        <v>3863</v>
      </c>
      <c r="D34" s="3"/>
      <c r="E34" s="3"/>
      <c r="F34" s="3"/>
      <c r="G34" s="3"/>
      <c r="H34" s="3"/>
    </row>
    <row r="35" spans="1:8">
      <c r="A35" s="2328"/>
      <c r="B35" s="1499" t="s">
        <v>3864</v>
      </c>
      <c r="C35" s="1628" t="s">
        <v>3865</v>
      </c>
      <c r="D35" s="3"/>
      <c r="E35" s="3"/>
      <c r="F35" s="3"/>
      <c r="G35" s="3"/>
      <c r="H35" s="3"/>
    </row>
    <row r="36" spans="1:8">
      <c r="A36" s="2328"/>
      <c r="B36" s="1499" t="s">
        <v>3866</v>
      </c>
      <c r="C36" s="1628" t="s">
        <v>298</v>
      </c>
      <c r="D36" s="3"/>
      <c r="E36" s="3"/>
      <c r="F36" s="3"/>
      <c r="G36" s="3"/>
      <c r="H36" s="3"/>
    </row>
    <row r="37" spans="1:8">
      <c r="A37" s="2328"/>
      <c r="B37" s="1499" t="s">
        <v>3867</v>
      </c>
      <c r="C37" s="1628" t="s">
        <v>251</v>
      </c>
      <c r="D37" s="3"/>
      <c r="E37" s="3"/>
      <c r="F37" s="3"/>
      <c r="G37" s="3"/>
      <c r="H37" s="3"/>
    </row>
    <row r="38" spans="1:8">
      <c r="A38" s="2328"/>
      <c r="B38" s="1499" t="s">
        <v>3868</v>
      </c>
      <c r="C38" s="1628" t="s">
        <v>251</v>
      </c>
      <c r="D38" s="3"/>
      <c r="E38" s="3"/>
      <c r="F38" s="3"/>
      <c r="G38" s="3"/>
      <c r="H38" s="3"/>
    </row>
    <row r="39" spans="1:8" ht="65.400000000000006" thickBot="1">
      <c r="A39" s="1856"/>
      <c r="B39" s="1117" t="s">
        <v>3869</v>
      </c>
      <c r="C39" s="1121" t="s">
        <v>3870</v>
      </c>
      <c r="D39" s="3"/>
      <c r="E39" s="3"/>
      <c r="F39" s="3"/>
      <c r="G39" s="3"/>
      <c r="H39" s="3"/>
    </row>
    <row r="40" spans="1:8">
      <c r="A40" s="2355" t="s">
        <v>3871</v>
      </c>
      <c r="B40" s="1664" t="s">
        <v>3872</v>
      </c>
      <c r="C40" s="737" t="s">
        <v>261</v>
      </c>
      <c r="D40" s="3"/>
      <c r="E40" s="3"/>
      <c r="F40" s="3"/>
      <c r="G40" s="3"/>
      <c r="H40" s="3"/>
    </row>
    <row r="41" spans="1:8">
      <c r="A41" s="2328"/>
      <c r="B41" s="1499" t="s">
        <v>3873</v>
      </c>
      <c r="C41" s="1628" t="s">
        <v>251</v>
      </c>
      <c r="D41" s="3"/>
      <c r="E41" s="3"/>
      <c r="F41" s="3"/>
      <c r="G41" s="3"/>
      <c r="H41" s="3"/>
    </row>
    <row r="42" spans="1:8">
      <c r="A42" s="2328"/>
      <c r="B42" s="1499" t="s">
        <v>3874</v>
      </c>
      <c r="C42" s="1628" t="s">
        <v>251</v>
      </c>
      <c r="D42" s="3"/>
      <c r="E42" s="3"/>
      <c r="F42" s="3"/>
      <c r="G42" s="3"/>
      <c r="H42" s="3"/>
    </row>
    <row r="43" spans="1:8">
      <c r="A43" s="2328"/>
      <c r="B43" s="1499" t="s">
        <v>3875</v>
      </c>
      <c r="C43" s="1628" t="s">
        <v>251</v>
      </c>
      <c r="D43" s="3"/>
      <c r="E43" s="3"/>
      <c r="F43" s="3"/>
      <c r="G43" s="3"/>
      <c r="H43" s="3"/>
    </row>
    <row r="44" spans="1:8">
      <c r="A44" s="2328"/>
      <c r="B44" s="1499" t="s">
        <v>3876</v>
      </c>
      <c r="C44" s="1628" t="s">
        <v>251</v>
      </c>
      <c r="D44" s="3"/>
      <c r="E44" s="3"/>
      <c r="F44" s="3"/>
      <c r="G44" s="3"/>
      <c r="H44" s="3"/>
    </row>
    <row r="45" spans="1:8" ht="16.8" thickBot="1">
      <c r="A45" s="1856"/>
      <c r="B45" s="1614" t="s">
        <v>3877</v>
      </c>
      <c r="C45" s="1121" t="s">
        <v>251</v>
      </c>
      <c r="D45" s="3"/>
      <c r="E45" s="3"/>
      <c r="F45" s="3"/>
      <c r="G45" s="3"/>
      <c r="H45" s="3"/>
    </row>
    <row r="46" spans="1:8">
      <c r="A46" s="2355" t="s">
        <v>3878</v>
      </c>
      <c r="B46" s="1664" t="s">
        <v>3879</v>
      </c>
      <c r="C46" s="737" t="s">
        <v>263</v>
      </c>
      <c r="D46" s="3"/>
      <c r="E46" s="3"/>
      <c r="F46" s="3"/>
      <c r="G46" s="3"/>
      <c r="H46" s="3"/>
    </row>
    <row r="47" spans="1:8">
      <c r="A47" s="2328"/>
      <c r="B47" s="1499" t="s">
        <v>3880</v>
      </c>
      <c r="C47" s="1628" t="s">
        <v>3881</v>
      </c>
      <c r="D47" s="3"/>
      <c r="E47" s="3"/>
      <c r="F47" s="3"/>
      <c r="G47" s="3"/>
      <c r="H47" s="3"/>
    </row>
    <row r="48" spans="1:8" ht="16.8" thickBot="1">
      <c r="A48" s="1856"/>
      <c r="B48" s="1117" t="s">
        <v>3882</v>
      </c>
      <c r="C48" s="1121" t="s">
        <v>251</v>
      </c>
      <c r="D48" s="3"/>
      <c r="E48" s="3"/>
      <c r="F48" s="3"/>
      <c r="G48" s="3"/>
      <c r="H48" s="3"/>
    </row>
    <row r="49" spans="1:8">
      <c r="A49" s="2328" t="s">
        <v>3883</v>
      </c>
      <c r="B49" s="4" t="s">
        <v>3884</v>
      </c>
      <c r="C49" s="5" t="s">
        <v>3885</v>
      </c>
      <c r="D49" s="3"/>
      <c r="E49" s="3"/>
      <c r="F49" s="3"/>
      <c r="G49" s="3"/>
      <c r="H49" s="3"/>
    </row>
    <row r="50" spans="1:8">
      <c r="A50" s="2328"/>
      <c r="B50" s="1499" t="s">
        <v>3886</v>
      </c>
      <c r="C50" s="1628" t="s">
        <v>3885</v>
      </c>
      <c r="D50" s="3"/>
      <c r="E50" s="3"/>
      <c r="F50" s="3"/>
      <c r="G50" s="3"/>
      <c r="H50" s="3"/>
    </row>
    <row r="51" spans="1:8">
      <c r="A51" s="2328"/>
      <c r="B51" s="1499" t="s">
        <v>3887</v>
      </c>
      <c r="C51" s="1628" t="s">
        <v>2002</v>
      </c>
      <c r="D51" s="3"/>
      <c r="E51" s="3"/>
      <c r="F51" s="3"/>
      <c r="G51" s="3"/>
      <c r="H51" s="3"/>
    </row>
    <row r="52" spans="1:8">
      <c r="A52" s="2328"/>
      <c r="B52" s="1499" t="s">
        <v>3888</v>
      </c>
      <c r="C52" s="1628" t="s">
        <v>3889</v>
      </c>
      <c r="D52" s="3"/>
      <c r="E52" s="3"/>
      <c r="F52" s="3"/>
      <c r="G52" s="3"/>
      <c r="H52" s="3"/>
    </row>
    <row r="53" spans="1:8">
      <c r="A53" s="2328"/>
      <c r="B53" s="1545" t="s">
        <v>3890</v>
      </c>
      <c r="C53" s="1628" t="s">
        <v>3891</v>
      </c>
      <c r="D53" s="3"/>
      <c r="E53" s="3"/>
      <c r="F53" s="3"/>
      <c r="G53" s="3"/>
      <c r="H53" s="3"/>
    </row>
    <row r="54" spans="1:8" ht="97.2">
      <c r="A54" s="2328"/>
      <c r="B54" s="1499" t="s">
        <v>3892</v>
      </c>
      <c r="C54" s="1628" t="s">
        <v>671</v>
      </c>
      <c r="D54" s="3"/>
      <c r="E54" s="3"/>
      <c r="F54" s="3"/>
      <c r="G54" s="3"/>
      <c r="H54" s="3"/>
    </row>
    <row r="55" spans="1:8">
      <c r="A55" s="2328"/>
      <c r="B55" s="1499" t="s">
        <v>3893</v>
      </c>
      <c r="C55" s="1628" t="s">
        <v>1426</v>
      </c>
      <c r="D55" s="3"/>
      <c r="E55" s="3"/>
      <c r="F55" s="3"/>
      <c r="G55" s="3"/>
      <c r="H55" s="3"/>
    </row>
    <row r="56" spans="1:8">
      <c r="A56" s="2328"/>
      <c r="B56" s="1499" t="s">
        <v>3894</v>
      </c>
      <c r="C56" s="1628" t="s">
        <v>3895</v>
      </c>
      <c r="D56" s="3"/>
      <c r="E56" s="3"/>
      <c r="F56" s="3"/>
      <c r="G56" s="3"/>
      <c r="H56" s="3"/>
    </row>
    <row r="57" spans="1:8">
      <c r="A57" s="2328"/>
      <c r="B57" s="1499" t="s">
        <v>3896</v>
      </c>
      <c r="C57" s="1628" t="s">
        <v>333</v>
      </c>
      <c r="D57" s="3"/>
      <c r="E57" s="3"/>
      <c r="F57" s="3"/>
      <c r="G57" s="3"/>
      <c r="H57" s="3"/>
    </row>
    <row r="58" spans="1:8">
      <c r="A58" s="2328"/>
      <c r="B58" s="1499" t="s">
        <v>3897</v>
      </c>
      <c r="C58" s="1628" t="s">
        <v>251</v>
      </c>
      <c r="D58" s="3"/>
      <c r="E58" s="3"/>
      <c r="F58" s="3"/>
      <c r="G58" s="3"/>
      <c r="H58" s="3"/>
    </row>
    <row r="59" spans="1:8">
      <c r="A59" s="2328"/>
      <c r="B59" s="1499" t="s">
        <v>3898</v>
      </c>
      <c r="C59" s="1628" t="s">
        <v>251</v>
      </c>
      <c r="D59" s="3"/>
      <c r="E59" s="3"/>
      <c r="F59" s="3"/>
      <c r="G59" s="3"/>
      <c r="H59" s="3"/>
    </row>
    <row r="60" spans="1:8">
      <c r="A60" s="2328"/>
      <c r="B60" s="1499" t="s">
        <v>3899</v>
      </c>
      <c r="C60" s="1628" t="s">
        <v>3895</v>
      </c>
      <c r="D60" s="3"/>
      <c r="E60" s="3"/>
      <c r="F60" s="3"/>
      <c r="G60" s="3"/>
      <c r="H60" s="3"/>
    </row>
    <row r="61" spans="1:8">
      <c r="A61" s="2328"/>
      <c r="B61" s="1499" t="s">
        <v>3900</v>
      </c>
      <c r="C61" s="1746" t="s">
        <v>251</v>
      </c>
      <c r="D61" s="3"/>
      <c r="E61" s="3"/>
      <c r="F61" s="3"/>
      <c r="G61" s="3"/>
      <c r="H61" s="3"/>
    </row>
    <row r="62" spans="1:8">
      <c r="A62" s="2328"/>
      <c r="B62" s="1499" t="s">
        <v>3901</v>
      </c>
      <c r="C62" s="1628" t="s">
        <v>251</v>
      </c>
      <c r="D62" s="3"/>
      <c r="E62" s="3"/>
      <c r="F62" s="3"/>
      <c r="G62" s="3"/>
      <c r="H62" s="3"/>
    </row>
    <row r="63" spans="1:8">
      <c r="A63" s="2328"/>
      <c r="B63" s="1499" t="s">
        <v>3902</v>
      </c>
      <c r="C63" s="1628" t="s">
        <v>251</v>
      </c>
      <c r="D63" s="3"/>
      <c r="E63" s="3"/>
      <c r="F63" s="3"/>
      <c r="G63" s="3"/>
      <c r="H63" s="3"/>
    </row>
    <row r="64" spans="1:8">
      <c r="A64" s="2328"/>
      <c r="B64" s="1499" t="s">
        <v>3903</v>
      </c>
      <c r="C64" s="1628" t="s">
        <v>251</v>
      </c>
      <c r="D64" s="3"/>
      <c r="E64" s="3"/>
      <c r="F64" s="3"/>
      <c r="G64" s="3"/>
      <c r="H64" s="3"/>
    </row>
    <row r="65" spans="1:8">
      <c r="A65" s="2328"/>
      <c r="B65" s="1499" t="s">
        <v>3904</v>
      </c>
      <c r="C65" s="1628" t="s">
        <v>251</v>
      </c>
      <c r="D65" s="3"/>
      <c r="E65" s="3"/>
      <c r="F65" s="3"/>
      <c r="G65" s="3"/>
      <c r="H65" s="3"/>
    </row>
    <row r="66" spans="1:8">
      <c r="A66" s="2328"/>
      <c r="B66" s="1499" t="s">
        <v>3905</v>
      </c>
      <c r="C66" s="1628" t="s">
        <v>261</v>
      </c>
      <c r="D66" s="3"/>
      <c r="E66" s="3"/>
      <c r="F66" s="3"/>
      <c r="G66" s="3"/>
      <c r="H66" s="3"/>
    </row>
    <row r="67" spans="1:8">
      <c r="A67" s="2328"/>
      <c r="B67" s="1499" t="s">
        <v>3906</v>
      </c>
      <c r="C67" s="1628" t="s">
        <v>251</v>
      </c>
      <c r="D67" s="3"/>
      <c r="E67" s="3"/>
      <c r="F67" s="3"/>
      <c r="G67" s="3"/>
      <c r="H67" s="3"/>
    </row>
    <row r="68" spans="1:8">
      <c r="A68" s="2328"/>
      <c r="B68" s="1499" t="s">
        <v>3907</v>
      </c>
      <c r="C68" s="1628" t="s">
        <v>251</v>
      </c>
      <c r="D68" s="3"/>
      <c r="E68" s="3"/>
      <c r="F68" s="3"/>
      <c r="G68" s="3"/>
      <c r="H68" s="3"/>
    </row>
    <row r="69" spans="1:8" ht="16.8" thickBot="1">
      <c r="A69" s="1856"/>
      <c r="B69" s="1117" t="s">
        <v>3908</v>
      </c>
      <c r="C69" s="1121" t="s">
        <v>251</v>
      </c>
      <c r="D69" s="3"/>
      <c r="E69" s="3"/>
      <c r="F69" s="3"/>
      <c r="G69" s="3"/>
      <c r="H69" s="3"/>
    </row>
    <row r="70" spans="1:8">
      <c r="A70" s="2355" t="s">
        <v>3909</v>
      </c>
      <c r="B70" s="1664" t="s">
        <v>3910</v>
      </c>
      <c r="C70" s="737" t="s">
        <v>263</v>
      </c>
      <c r="D70" s="3"/>
      <c r="E70" s="3"/>
      <c r="F70" s="3"/>
      <c r="G70" s="3"/>
      <c r="H70" s="3"/>
    </row>
    <row r="71" spans="1:8">
      <c r="A71" s="2328"/>
      <c r="B71" s="1499" t="s">
        <v>3911</v>
      </c>
      <c r="C71" s="1628" t="s">
        <v>353</v>
      </c>
      <c r="D71" s="3"/>
      <c r="E71" s="3"/>
      <c r="F71" s="3"/>
      <c r="G71" s="3"/>
      <c r="H71" s="3"/>
    </row>
    <row r="72" spans="1:8">
      <c r="A72" s="2328"/>
      <c r="B72" s="1499" t="s">
        <v>3912</v>
      </c>
      <c r="C72" s="1628" t="s">
        <v>251</v>
      </c>
      <c r="D72" s="3"/>
      <c r="E72" s="3"/>
      <c r="F72" s="3"/>
      <c r="G72" s="3"/>
      <c r="H72" s="3"/>
    </row>
    <row r="73" spans="1:8">
      <c r="A73" s="2328"/>
      <c r="B73" s="1499" t="s">
        <v>3913</v>
      </c>
      <c r="C73" s="1628" t="s">
        <v>251</v>
      </c>
      <c r="D73" s="3"/>
      <c r="E73" s="3"/>
      <c r="F73" s="3"/>
      <c r="G73" s="3"/>
      <c r="H73" s="3"/>
    </row>
    <row r="74" spans="1:8" ht="64.8">
      <c r="A74" s="2328"/>
      <c r="B74" s="1499" t="s">
        <v>3914</v>
      </c>
      <c r="C74" s="1628" t="s">
        <v>1172</v>
      </c>
      <c r="D74" s="3"/>
      <c r="E74" s="3"/>
      <c r="F74" s="3"/>
      <c r="G74" s="3"/>
      <c r="H74" s="3"/>
    </row>
    <row r="75" spans="1:8">
      <c r="A75" s="2328"/>
      <c r="B75" s="1499" t="s">
        <v>3915</v>
      </c>
      <c r="C75" s="1628" t="s">
        <v>285</v>
      </c>
      <c r="D75" s="3"/>
      <c r="E75" s="3"/>
      <c r="F75" s="3"/>
      <c r="G75" s="3"/>
      <c r="H75" s="3"/>
    </row>
    <row r="76" spans="1:8">
      <c r="A76" s="2328"/>
      <c r="B76" s="1499" t="s">
        <v>3916</v>
      </c>
      <c r="C76" s="1628" t="s">
        <v>263</v>
      </c>
      <c r="D76" s="3"/>
      <c r="E76" s="3"/>
      <c r="F76" s="3"/>
      <c r="G76" s="3"/>
      <c r="H76" s="3"/>
    </row>
    <row r="77" spans="1:8">
      <c r="A77" s="2328"/>
      <c r="B77" s="1499" t="s">
        <v>3917</v>
      </c>
      <c r="C77" s="1628" t="s">
        <v>361</v>
      </c>
      <c r="D77" s="3"/>
      <c r="E77" s="3"/>
      <c r="F77" s="3"/>
      <c r="G77" s="3"/>
      <c r="H77" s="3"/>
    </row>
    <row r="78" spans="1:8" ht="81.599999999999994" thickBot="1">
      <c r="A78" s="1856"/>
      <c r="B78" s="1117" t="s">
        <v>3918</v>
      </c>
      <c r="C78" s="1121" t="s">
        <v>1591</v>
      </c>
      <c r="D78" s="3"/>
      <c r="E78" s="3"/>
      <c r="F78" s="3"/>
      <c r="G78" s="3"/>
      <c r="H78" s="3"/>
    </row>
    <row r="79" spans="1:8" ht="32.4">
      <c r="A79" s="2355" t="s">
        <v>3919</v>
      </c>
      <c r="B79" s="1664" t="s">
        <v>3920</v>
      </c>
      <c r="C79" s="737" t="s">
        <v>3921</v>
      </c>
      <c r="D79" s="3"/>
      <c r="E79" s="3"/>
      <c r="F79" s="3"/>
      <c r="G79" s="3"/>
      <c r="H79" s="3"/>
    </row>
    <row r="80" spans="1:8" ht="97.2">
      <c r="A80" s="2328"/>
      <c r="B80" s="1499" t="s">
        <v>3922</v>
      </c>
      <c r="C80" s="1628" t="s">
        <v>3760</v>
      </c>
      <c r="D80" s="3"/>
      <c r="E80" s="3"/>
      <c r="F80" s="3"/>
      <c r="G80" s="3"/>
      <c r="H80" s="3"/>
    </row>
    <row r="81" spans="1:8">
      <c r="A81" s="2328"/>
      <c r="B81" s="1499" t="s">
        <v>3923</v>
      </c>
      <c r="C81" s="1628" t="s">
        <v>1174</v>
      </c>
      <c r="D81" s="3"/>
      <c r="E81" s="3"/>
      <c r="F81" s="3"/>
      <c r="G81" s="3"/>
      <c r="H81" s="3"/>
    </row>
    <row r="82" spans="1:8">
      <c r="A82" s="2328"/>
      <c r="B82" s="1499" t="s">
        <v>3924</v>
      </c>
      <c r="C82" s="1628" t="s">
        <v>1053</v>
      </c>
      <c r="D82" s="3"/>
      <c r="E82" s="3"/>
      <c r="F82" s="3"/>
      <c r="G82" s="3"/>
      <c r="H82" s="3"/>
    </row>
    <row r="83" spans="1:8" ht="48.6">
      <c r="A83" s="2328"/>
      <c r="B83" s="1499" t="s">
        <v>3925</v>
      </c>
      <c r="C83" s="1628" t="s">
        <v>1401</v>
      </c>
      <c r="E83" s="3"/>
      <c r="F83" s="3"/>
      <c r="G83" s="3"/>
      <c r="H83" s="3"/>
    </row>
    <row r="84" spans="1:8">
      <c r="A84" s="2328"/>
      <c r="B84" s="1499" t="s">
        <v>3926</v>
      </c>
      <c r="C84" s="1628" t="s">
        <v>261</v>
      </c>
      <c r="D84" s="3"/>
      <c r="E84" s="3"/>
      <c r="F84" s="3"/>
      <c r="G84" s="3"/>
      <c r="H84" s="3"/>
    </row>
    <row r="85" spans="1:8">
      <c r="A85" s="2328"/>
      <c r="B85" s="1499" t="s">
        <v>3906</v>
      </c>
      <c r="C85" s="1628" t="s">
        <v>251</v>
      </c>
      <c r="D85" s="3"/>
      <c r="E85" s="3"/>
      <c r="F85" s="3"/>
      <c r="G85" s="3"/>
      <c r="H85" s="3"/>
    </row>
    <row r="86" spans="1:8">
      <c r="A86" s="2328"/>
      <c r="B86" s="1499" t="s">
        <v>3907</v>
      </c>
      <c r="C86" s="1628" t="s">
        <v>251</v>
      </c>
      <c r="D86" s="3"/>
      <c r="E86" s="3"/>
      <c r="F86" s="3"/>
      <c r="G86" s="3"/>
      <c r="H86" s="3"/>
    </row>
    <row r="87" spans="1:8">
      <c r="A87" s="2328"/>
      <c r="B87" s="1499" t="s">
        <v>3927</v>
      </c>
      <c r="C87" s="1628" t="s">
        <v>251</v>
      </c>
      <c r="D87" s="3"/>
      <c r="E87" s="3"/>
      <c r="F87" s="3"/>
      <c r="G87" s="3"/>
      <c r="H87" s="3"/>
    </row>
    <row r="88" spans="1:8">
      <c r="A88" s="2328"/>
      <c r="B88" s="1499" t="s">
        <v>3928</v>
      </c>
      <c r="C88" s="1628"/>
      <c r="D88" s="3"/>
      <c r="E88" s="3"/>
      <c r="F88" s="3"/>
      <c r="G88" s="3"/>
      <c r="H88" s="3"/>
    </row>
    <row r="89" spans="1:8">
      <c r="A89" s="2328"/>
      <c r="B89" s="1499" t="s">
        <v>3929</v>
      </c>
      <c r="C89" s="1628" t="s">
        <v>261</v>
      </c>
      <c r="D89" s="3"/>
      <c r="E89" s="3"/>
      <c r="F89" s="3"/>
      <c r="G89" s="3"/>
      <c r="H89" s="3"/>
    </row>
    <row r="90" spans="1:8">
      <c r="A90" s="2328"/>
      <c r="B90" s="1499" t="s">
        <v>3930</v>
      </c>
      <c r="C90" s="1628" t="s">
        <v>251</v>
      </c>
      <c r="D90" s="3"/>
      <c r="E90" s="3"/>
      <c r="F90" s="3"/>
      <c r="G90" s="3"/>
      <c r="H90" s="3"/>
    </row>
    <row r="91" spans="1:8">
      <c r="A91" s="2328"/>
      <c r="B91" s="1499" t="s">
        <v>3931</v>
      </c>
      <c r="C91" s="1628" t="s">
        <v>251</v>
      </c>
      <c r="D91" s="3"/>
      <c r="E91" s="3"/>
      <c r="F91" s="3"/>
      <c r="G91" s="3"/>
      <c r="H91" s="3"/>
    </row>
    <row r="92" spans="1:8">
      <c r="A92" s="2328"/>
      <c r="B92" s="1499" t="s">
        <v>3932</v>
      </c>
      <c r="C92" s="1628" t="s">
        <v>251</v>
      </c>
      <c r="D92" s="3"/>
      <c r="E92" s="3"/>
      <c r="F92" s="3"/>
      <c r="G92" s="3"/>
      <c r="H92" s="3"/>
    </row>
    <row r="93" spans="1:8" ht="16.8" thickBot="1">
      <c r="A93" s="1856"/>
      <c r="B93" s="1117" t="s">
        <v>3933</v>
      </c>
      <c r="C93" s="1121" t="s">
        <v>251</v>
      </c>
      <c r="D93" s="3"/>
      <c r="E93" s="3"/>
      <c r="F93" s="3"/>
      <c r="G93" s="3"/>
      <c r="H93" s="3"/>
    </row>
    <row r="94" spans="1:8" ht="48.6">
      <c r="A94" s="2355" t="s">
        <v>3934</v>
      </c>
      <c r="B94" s="1664" t="s">
        <v>3935</v>
      </c>
      <c r="C94" s="737" t="s">
        <v>3936</v>
      </c>
      <c r="D94" s="3"/>
      <c r="E94" s="3"/>
      <c r="F94" s="3"/>
      <c r="G94" s="3"/>
      <c r="H94" s="3"/>
    </row>
    <row r="95" spans="1:8" ht="32.4">
      <c r="A95" s="2328"/>
      <c r="B95" s="1499" t="s">
        <v>3937</v>
      </c>
      <c r="C95" s="1628" t="s">
        <v>1451</v>
      </c>
      <c r="D95" s="3"/>
      <c r="E95" s="3"/>
      <c r="F95" s="3"/>
      <c r="G95" s="3"/>
      <c r="H95" s="3"/>
    </row>
    <row r="96" spans="1:8">
      <c r="A96" s="2328"/>
      <c r="B96" s="1499" t="s">
        <v>3938</v>
      </c>
      <c r="C96" s="1628" t="s">
        <v>251</v>
      </c>
      <c r="D96" s="3"/>
      <c r="E96" s="3"/>
      <c r="F96" s="3"/>
      <c r="G96" s="3"/>
      <c r="H96" s="3"/>
    </row>
    <row r="97" spans="1:8" ht="32.4">
      <c r="A97" s="2328"/>
      <c r="B97" s="1499" t="s">
        <v>3939</v>
      </c>
      <c r="C97" s="1628" t="s">
        <v>251</v>
      </c>
      <c r="D97" s="3"/>
      <c r="E97" s="3"/>
      <c r="F97" s="3"/>
      <c r="G97" s="3"/>
      <c r="H97" s="3"/>
    </row>
    <row r="98" spans="1:8" ht="409.5" customHeight="1">
      <c r="A98" s="2328"/>
      <c r="B98" s="1499" t="s">
        <v>3940</v>
      </c>
      <c r="C98" s="1628" t="s">
        <v>3941</v>
      </c>
      <c r="D98" s="3"/>
      <c r="E98" s="3"/>
      <c r="F98" s="3"/>
      <c r="G98" s="3"/>
      <c r="H98" s="3"/>
    </row>
    <row r="99" spans="1:8" ht="48.6">
      <c r="A99" s="2328"/>
      <c r="B99" s="1499" t="s">
        <v>3942</v>
      </c>
      <c r="C99" s="1628" t="s">
        <v>3943</v>
      </c>
      <c r="D99" s="3"/>
      <c r="E99" s="3"/>
      <c r="F99" s="3"/>
      <c r="G99" s="3"/>
      <c r="H99" s="3"/>
    </row>
    <row r="100" spans="1:8" ht="64.8">
      <c r="A100" s="2328"/>
      <c r="B100" s="1499" t="s">
        <v>3944</v>
      </c>
      <c r="C100" s="1628" t="s">
        <v>3945</v>
      </c>
      <c r="D100" s="3"/>
      <c r="E100" s="3"/>
      <c r="F100" s="3"/>
      <c r="G100" s="3"/>
      <c r="H100" s="3"/>
    </row>
    <row r="101" spans="1:8" ht="32.4">
      <c r="A101" s="2328"/>
      <c r="B101" s="1499" t="s">
        <v>3946</v>
      </c>
      <c r="C101" s="1628" t="s">
        <v>3947</v>
      </c>
      <c r="D101" s="3"/>
      <c r="E101" s="3"/>
      <c r="F101" s="3"/>
      <c r="G101" s="3"/>
      <c r="H101" s="3"/>
    </row>
    <row r="102" spans="1:8">
      <c r="A102" s="2328"/>
      <c r="B102" s="1499" t="s">
        <v>3948</v>
      </c>
      <c r="C102" s="1627" t="s">
        <v>251</v>
      </c>
      <c r="D102" s="3"/>
      <c r="E102" s="3"/>
      <c r="F102" s="3"/>
      <c r="G102" s="3"/>
      <c r="H102" s="3"/>
    </row>
    <row r="103" spans="1:8" ht="16.8" thickBot="1">
      <c r="A103" s="1856"/>
      <c r="B103" s="1614" t="s">
        <v>3949</v>
      </c>
      <c r="C103" s="946" t="s">
        <v>251</v>
      </c>
      <c r="D103" s="3"/>
      <c r="E103" s="3"/>
      <c r="F103" s="3"/>
      <c r="G103" s="3"/>
      <c r="H103" s="3"/>
    </row>
    <row r="104" spans="1:8" ht="32.4">
      <c r="A104" s="2328" t="s">
        <v>3950</v>
      </c>
      <c r="B104" s="1499" t="s">
        <v>3951</v>
      </c>
      <c r="C104" s="1627" t="s">
        <v>1028</v>
      </c>
      <c r="D104" s="3"/>
      <c r="E104" s="3"/>
      <c r="F104" s="3"/>
      <c r="G104" s="3"/>
      <c r="H104" s="3"/>
    </row>
    <row r="105" spans="1:8">
      <c r="A105" s="2328"/>
      <c r="B105" s="1499" t="s">
        <v>3952</v>
      </c>
      <c r="C105" s="1747">
        <v>3.5999999999999997E-2</v>
      </c>
      <c r="D105" s="3"/>
      <c r="E105" s="3"/>
      <c r="F105" s="3"/>
      <c r="G105" s="3"/>
      <c r="H105" s="3"/>
    </row>
    <row r="106" spans="1:8">
      <c r="A106" s="2328"/>
      <c r="B106" s="1499" t="s">
        <v>3953</v>
      </c>
      <c r="C106" s="1748">
        <v>5.9610000000000003</v>
      </c>
      <c r="D106" s="3"/>
      <c r="E106" s="3"/>
      <c r="F106" s="3"/>
      <c r="G106" s="3"/>
      <c r="H106" s="3"/>
    </row>
    <row r="107" spans="1:8">
      <c r="A107" s="2328"/>
      <c r="B107" s="1499" t="s">
        <v>1269</v>
      </c>
      <c r="C107" s="1627" t="s">
        <v>3954</v>
      </c>
      <c r="D107" s="3"/>
      <c r="E107" s="3"/>
      <c r="F107" s="3"/>
      <c r="G107" s="3"/>
      <c r="H107" s="3"/>
    </row>
    <row r="108" spans="1:8" ht="16.8" thickBot="1">
      <c r="A108" s="1856"/>
      <c r="B108" s="1117" t="s">
        <v>3955</v>
      </c>
      <c r="C108" s="1226" t="s">
        <v>251</v>
      </c>
      <c r="D108" s="3"/>
      <c r="E108" s="3"/>
      <c r="F108" s="3"/>
      <c r="G108" s="3"/>
      <c r="H108" s="3"/>
    </row>
    <row r="109" spans="1:8" ht="16.8" thickBot="1">
      <c r="A109" s="2356" t="s">
        <v>3956</v>
      </c>
      <c r="B109" s="2375"/>
      <c r="C109" s="1749" t="s">
        <v>251</v>
      </c>
      <c r="D109" s="3"/>
      <c r="E109" s="3"/>
      <c r="F109" s="3"/>
      <c r="G109" s="3"/>
      <c r="H109" s="3"/>
    </row>
    <row r="110" spans="1:8" ht="227.25" customHeight="1">
      <c r="A110" s="1853" t="s">
        <v>416</v>
      </c>
      <c r="B110" s="1854"/>
      <c r="C110" s="1854"/>
      <c r="D110" s="3"/>
      <c r="E110" s="3"/>
      <c r="F110" s="3"/>
      <c r="G110" s="3"/>
      <c r="H110" s="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9765625" defaultRowHeight="17.100000000000001" customHeight="1"/>
  <cols>
    <col min="1" max="1" width="3.59765625" style="67" customWidth="1"/>
    <col min="2" max="3" width="47.59765625" style="67" customWidth="1"/>
    <col min="4" max="9" width="7.09765625" style="113" customWidth="1"/>
    <col min="10" max="254" width="7.09765625" style="67" customWidth="1"/>
    <col min="255" max="16384" width="7.09765625" style="68"/>
  </cols>
  <sheetData>
    <row r="1" spans="1:9" s="6" customFormat="1" ht="21" customHeight="1">
      <c r="A1" s="2399" t="s">
        <v>417</v>
      </c>
      <c r="B1" s="2366"/>
      <c r="C1" s="2366"/>
      <c r="D1" s="1725"/>
      <c r="E1" s="1725"/>
      <c r="F1" s="1725"/>
      <c r="G1" s="1725"/>
      <c r="H1" s="1725"/>
      <c r="I1" s="1725"/>
    </row>
    <row r="2" spans="1:9" customFormat="1" ht="21" customHeight="1" thickBot="1">
      <c r="A2" s="2384" t="s">
        <v>3654</v>
      </c>
      <c r="B2" s="2384"/>
      <c r="C2" s="129"/>
      <c r="D2" s="83"/>
    </row>
    <row r="3" spans="1:9" ht="18" customHeight="1" thickBot="1">
      <c r="A3" s="2404" t="s">
        <v>418</v>
      </c>
      <c r="B3" s="2405"/>
      <c r="C3" s="1750">
        <v>43920</v>
      </c>
      <c r="D3" s="119"/>
      <c r="E3" s="116"/>
      <c r="F3" s="116"/>
      <c r="G3" s="116"/>
      <c r="H3" s="116"/>
      <c r="I3" s="116"/>
    </row>
    <row r="4" spans="1:9" ht="18">
      <c r="A4" s="2406" t="s">
        <v>419</v>
      </c>
      <c r="B4" s="1751" t="s">
        <v>420</v>
      </c>
      <c r="C4" s="1752" t="s">
        <v>3957</v>
      </c>
      <c r="D4" s="119"/>
      <c r="E4" s="116"/>
      <c r="F4" s="116"/>
      <c r="G4" s="116"/>
      <c r="H4" s="116"/>
      <c r="I4" s="116"/>
    </row>
    <row r="5" spans="1:9" ht="18" customHeight="1">
      <c r="A5" s="2076"/>
      <c r="B5" s="1753" t="s">
        <v>422</v>
      </c>
      <c r="C5" s="1754" t="s">
        <v>3958</v>
      </c>
      <c r="D5" s="119"/>
      <c r="E5" s="116"/>
      <c r="F5" s="116"/>
      <c r="G5" s="116"/>
      <c r="H5" s="116"/>
      <c r="I5" s="116"/>
    </row>
    <row r="6" spans="1:9" ht="18" customHeight="1">
      <c r="A6" s="2076"/>
      <c r="B6" s="1753" t="s">
        <v>424</v>
      </c>
      <c r="C6" s="1754" t="s">
        <v>251</v>
      </c>
      <c r="D6" s="119"/>
      <c r="E6" s="116"/>
      <c r="F6" s="116"/>
      <c r="G6" s="116"/>
      <c r="H6" s="116"/>
      <c r="I6" s="116"/>
    </row>
    <row r="7" spans="1:9" ht="18" customHeight="1">
      <c r="A7" s="2076"/>
      <c r="B7" s="1753" t="s">
        <v>252</v>
      </c>
      <c r="C7" s="1754" t="s">
        <v>213</v>
      </c>
      <c r="D7" s="119"/>
      <c r="E7" s="116"/>
      <c r="F7" s="116"/>
      <c r="G7" s="116"/>
      <c r="H7" s="116"/>
      <c r="I7" s="116"/>
    </row>
    <row r="8" spans="1:9" ht="18" customHeight="1">
      <c r="A8" s="2076"/>
      <c r="B8" s="1753" t="s">
        <v>426</v>
      </c>
      <c r="C8" s="1754" t="s">
        <v>3959</v>
      </c>
      <c r="D8" s="119"/>
      <c r="E8" s="116"/>
      <c r="F8" s="116"/>
      <c r="G8" s="116"/>
      <c r="H8" s="116"/>
      <c r="I8" s="116"/>
    </row>
    <row r="9" spans="1:9" ht="18" customHeight="1">
      <c r="A9" s="2076"/>
      <c r="B9" s="1753" t="s">
        <v>428</v>
      </c>
      <c r="C9" s="1755">
        <f>51173144*C105</f>
        <v>5884911.5600000005</v>
      </c>
      <c r="D9" s="119"/>
      <c r="E9" s="116"/>
      <c r="F9" s="116"/>
      <c r="G9" s="116"/>
      <c r="H9" s="116"/>
      <c r="I9" s="116"/>
    </row>
    <row r="10" spans="1:9" ht="18" customHeight="1">
      <c r="A10" s="2076"/>
      <c r="B10" s="1753" t="s">
        <v>429</v>
      </c>
      <c r="C10" s="1756">
        <f>C9*110</f>
        <v>647340271.60000002</v>
      </c>
      <c r="D10" s="119"/>
      <c r="E10" s="116"/>
      <c r="F10" s="116"/>
      <c r="G10" s="116"/>
      <c r="H10" s="116"/>
      <c r="I10" s="116"/>
    </row>
    <row r="11" spans="1:9" ht="32.4">
      <c r="A11" s="2076"/>
      <c r="B11" s="1753" t="s">
        <v>430</v>
      </c>
      <c r="C11" s="1754" t="s">
        <v>3960</v>
      </c>
      <c r="D11" s="119"/>
      <c r="E11" s="116"/>
      <c r="F11" s="116"/>
      <c r="G11" s="116"/>
      <c r="H11" s="116"/>
      <c r="I11" s="116"/>
    </row>
    <row r="12" spans="1:9" ht="18" customHeight="1">
      <c r="A12" s="2076"/>
      <c r="B12" s="1753" t="s">
        <v>432</v>
      </c>
      <c r="C12" s="1754" t="s">
        <v>301</v>
      </c>
      <c r="D12" s="119"/>
      <c r="E12" s="116"/>
      <c r="F12" s="116"/>
      <c r="G12" s="116"/>
      <c r="H12" s="116"/>
      <c r="I12" s="116"/>
    </row>
    <row r="13" spans="1:9" ht="18" customHeight="1">
      <c r="A13" s="2076"/>
      <c r="B13" s="1753" t="s">
        <v>433</v>
      </c>
      <c r="C13" s="1754" t="s">
        <v>263</v>
      </c>
      <c r="D13" s="119"/>
      <c r="E13" s="116"/>
      <c r="F13" s="116"/>
      <c r="G13" s="116"/>
      <c r="H13" s="116"/>
      <c r="I13" s="116"/>
    </row>
    <row r="14" spans="1:9" ht="18" customHeight="1">
      <c r="A14" s="2076"/>
      <c r="B14" s="1753" t="s">
        <v>434</v>
      </c>
      <c r="C14" s="1754" t="s">
        <v>263</v>
      </c>
      <c r="D14" s="119"/>
      <c r="E14" s="116"/>
      <c r="F14" s="116"/>
      <c r="G14" s="116"/>
      <c r="H14" s="116"/>
      <c r="I14" s="116"/>
    </row>
    <row r="15" spans="1:9" ht="18" customHeight="1">
      <c r="A15" s="2076"/>
      <c r="B15" s="1753" t="s">
        <v>435</v>
      </c>
      <c r="C15" s="1754" t="s">
        <v>301</v>
      </c>
      <c r="D15" s="119"/>
      <c r="E15" s="116"/>
      <c r="F15" s="116"/>
      <c r="G15" s="116"/>
      <c r="H15" s="116"/>
      <c r="I15" s="116"/>
    </row>
    <row r="16" spans="1:9" ht="18" customHeight="1">
      <c r="A16" s="2076"/>
      <c r="B16" s="1753" t="s">
        <v>436</v>
      </c>
      <c r="C16" s="1754" t="s">
        <v>301</v>
      </c>
      <c r="D16" s="119"/>
      <c r="E16" s="116"/>
      <c r="F16" s="116"/>
      <c r="G16" s="116"/>
      <c r="H16" s="116"/>
      <c r="I16" s="116"/>
    </row>
    <row r="17" spans="1:9" ht="18" customHeight="1">
      <c r="A17" s="2076"/>
      <c r="B17" s="1753" t="s">
        <v>437</v>
      </c>
      <c r="C17" s="1754" t="s">
        <v>301</v>
      </c>
      <c r="D17" s="119"/>
      <c r="E17" s="116"/>
      <c r="F17" s="116"/>
      <c r="G17" s="116"/>
      <c r="H17" s="116"/>
      <c r="I17" s="116"/>
    </row>
    <row r="18" spans="1:9" ht="81">
      <c r="A18" s="2076"/>
      <c r="B18" s="1753" t="s">
        <v>438</v>
      </c>
      <c r="C18" s="1754" t="s">
        <v>3961</v>
      </c>
      <c r="D18" s="119"/>
      <c r="E18" s="116"/>
      <c r="F18" s="116"/>
      <c r="G18" s="116"/>
      <c r="H18" s="116"/>
      <c r="I18" s="116"/>
    </row>
    <row r="19" spans="1:9" ht="32.4">
      <c r="A19" s="2076"/>
      <c r="B19" s="1753" t="s">
        <v>3661</v>
      </c>
      <c r="C19" s="1754" t="s">
        <v>1218</v>
      </c>
      <c r="D19" s="119"/>
      <c r="E19" s="116"/>
      <c r="F19" s="116"/>
      <c r="G19" s="116"/>
      <c r="H19" s="116"/>
      <c r="I19" s="116"/>
    </row>
    <row r="20" spans="1:9" ht="18" customHeight="1">
      <c r="A20" s="2076"/>
      <c r="B20" s="1753" t="s">
        <v>440</v>
      </c>
      <c r="C20" s="1754" t="s">
        <v>301</v>
      </c>
      <c r="D20" s="119"/>
      <c r="E20" s="116"/>
      <c r="F20" s="116"/>
      <c r="G20" s="116"/>
      <c r="H20" s="116"/>
      <c r="I20" s="116"/>
    </row>
    <row r="21" spans="1:9" ht="18" customHeight="1">
      <c r="A21" s="2076"/>
      <c r="B21" s="1753" t="s">
        <v>273</v>
      </c>
      <c r="C21" s="1754" t="s">
        <v>301</v>
      </c>
      <c r="D21" s="119"/>
      <c r="E21" s="116"/>
      <c r="F21" s="116"/>
      <c r="G21" s="116"/>
      <c r="H21" s="116"/>
      <c r="I21" s="116"/>
    </row>
    <row r="22" spans="1:9" ht="18" customHeight="1">
      <c r="A22" s="2076"/>
      <c r="B22" s="1753" t="s">
        <v>442</v>
      </c>
      <c r="C22" s="1754" t="s">
        <v>301</v>
      </c>
      <c r="D22" s="119"/>
      <c r="E22" s="116"/>
      <c r="F22" s="116"/>
      <c r="G22" s="116"/>
      <c r="H22" s="116"/>
      <c r="I22" s="116"/>
    </row>
    <row r="23" spans="1:9" ht="18" customHeight="1">
      <c r="A23" s="2076"/>
      <c r="B23" s="1753" t="s">
        <v>443</v>
      </c>
      <c r="C23" s="1754" t="s">
        <v>301</v>
      </c>
      <c r="D23" s="119"/>
      <c r="E23" s="116"/>
      <c r="F23" s="116"/>
      <c r="G23" s="116"/>
      <c r="H23" s="116"/>
      <c r="I23" s="116"/>
    </row>
    <row r="24" spans="1:9" ht="18" customHeight="1">
      <c r="A24" s="2076"/>
      <c r="B24" s="1753" t="s">
        <v>444</v>
      </c>
      <c r="C24" s="1754" t="s">
        <v>301</v>
      </c>
      <c r="D24" s="119"/>
      <c r="E24" s="116"/>
      <c r="F24" s="116"/>
      <c r="G24" s="116"/>
      <c r="H24" s="116"/>
      <c r="I24" s="116"/>
    </row>
    <row r="25" spans="1:9" ht="18" customHeight="1">
      <c r="A25" s="2076"/>
      <c r="B25" s="1753" t="s">
        <v>446</v>
      </c>
      <c r="C25" s="1754" t="s">
        <v>301</v>
      </c>
      <c r="D25" s="119"/>
      <c r="E25" s="116"/>
      <c r="F25" s="116"/>
      <c r="G25" s="116"/>
      <c r="H25" s="116"/>
      <c r="I25" s="116"/>
    </row>
    <row r="26" spans="1:9" ht="18" customHeight="1">
      <c r="A26" s="2076"/>
      <c r="B26" s="1753" t="s">
        <v>447</v>
      </c>
      <c r="C26" s="1754" t="s">
        <v>280</v>
      </c>
      <c r="D26" s="119"/>
      <c r="E26" s="116"/>
      <c r="F26" s="116"/>
      <c r="G26" s="116"/>
      <c r="H26" s="116"/>
      <c r="I26" s="116"/>
    </row>
    <row r="27" spans="1:9" ht="18" customHeight="1">
      <c r="A27" s="2076"/>
      <c r="B27" s="1753" t="s">
        <v>448</v>
      </c>
      <c r="C27" s="1754" t="s">
        <v>301</v>
      </c>
      <c r="D27" s="119"/>
      <c r="E27" s="116"/>
      <c r="F27" s="116"/>
      <c r="G27" s="116"/>
      <c r="H27" s="116"/>
      <c r="I27" s="116"/>
    </row>
    <row r="28" spans="1:9" ht="18" customHeight="1">
      <c r="A28" s="2076"/>
      <c r="B28" s="1753" t="s">
        <v>449</v>
      </c>
      <c r="C28" s="1754" t="s">
        <v>283</v>
      </c>
      <c r="D28" s="119"/>
      <c r="E28" s="116"/>
      <c r="F28" s="116"/>
      <c r="G28" s="116"/>
      <c r="H28" s="116"/>
      <c r="I28" s="116"/>
    </row>
    <row r="29" spans="1:9" ht="18" customHeight="1">
      <c r="A29" s="2076"/>
      <c r="B29" s="1753" t="s">
        <v>450</v>
      </c>
      <c r="C29" s="1754" t="s">
        <v>285</v>
      </c>
      <c r="D29" s="119"/>
      <c r="E29" s="116"/>
      <c r="F29" s="116"/>
      <c r="G29" s="116"/>
      <c r="H29" s="116"/>
      <c r="I29" s="116"/>
    </row>
    <row r="30" spans="1:9" ht="18" customHeight="1">
      <c r="A30" s="2076"/>
      <c r="B30" s="1753" t="s">
        <v>451</v>
      </c>
      <c r="C30" s="1754" t="s">
        <v>637</v>
      </c>
      <c r="D30" s="119"/>
      <c r="E30" s="116"/>
      <c r="F30" s="116"/>
      <c r="G30" s="116"/>
      <c r="H30" s="116"/>
      <c r="I30" s="116"/>
    </row>
    <row r="31" spans="1:9" ht="32.4">
      <c r="A31" s="2076"/>
      <c r="B31" s="1753" t="s">
        <v>453</v>
      </c>
      <c r="C31" s="1754" t="s">
        <v>3662</v>
      </c>
      <c r="D31" s="119"/>
      <c r="E31" s="116"/>
      <c r="F31" s="116"/>
      <c r="G31" s="116"/>
      <c r="H31" s="116"/>
      <c r="I31" s="116"/>
    </row>
    <row r="32" spans="1:9" ht="18" customHeight="1">
      <c r="A32" s="2076"/>
      <c r="B32" s="1753" t="s">
        <v>455</v>
      </c>
      <c r="C32" s="1754" t="s">
        <v>3962</v>
      </c>
      <c r="D32" s="119"/>
      <c r="E32" s="116"/>
      <c r="F32" s="116"/>
      <c r="G32" s="116"/>
      <c r="H32" s="116"/>
      <c r="I32" s="116"/>
    </row>
    <row r="33" spans="1:9" ht="33" thickBot="1">
      <c r="A33" s="2077"/>
      <c r="B33" s="1757" t="s">
        <v>292</v>
      </c>
      <c r="C33" s="1758" t="s">
        <v>119</v>
      </c>
      <c r="D33" s="119"/>
      <c r="E33" s="116"/>
      <c r="F33" s="116"/>
      <c r="G33" s="116"/>
      <c r="H33" s="116"/>
      <c r="I33" s="116"/>
    </row>
    <row r="34" spans="1:9" ht="18" customHeight="1">
      <c r="A34" s="2403" t="s">
        <v>458</v>
      </c>
      <c r="B34" s="1751" t="s">
        <v>459</v>
      </c>
      <c r="C34" s="1752" t="s">
        <v>3963</v>
      </c>
      <c r="D34" s="119"/>
      <c r="E34" s="116"/>
      <c r="F34" s="116"/>
      <c r="G34" s="116"/>
      <c r="H34" s="116"/>
      <c r="I34" s="116"/>
    </row>
    <row r="35" spans="1:9" ht="18" customHeight="1">
      <c r="A35" s="2068"/>
      <c r="B35" s="1753" t="s">
        <v>460</v>
      </c>
      <c r="C35" s="1754" t="s">
        <v>3964</v>
      </c>
      <c r="D35" s="119"/>
      <c r="E35" s="116"/>
      <c r="F35" s="116"/>
      <c r="G35" s="116"/>
      <c r="H35" s="116"/>
      <c r="I35" s="116"/>
    </row>
    <row r="36" spans="1:9" ht="18" customHeight="1">
      <c r="A36" s="2068"/>
      <c r="B36" s="1753" t="s">
        <v>462</v>
      </c>
      <c r="C36" s="1754" t="s">
        <v>298</v>
      </c>
      <c r="D36" s="119"/>
      <c r="E36" s="116"/>
      <c r="F36" s="116"/>
      <c r="G36" s="116"/>
      <c r="H36" s="116"/>
      <c r="I36" s="116"/>
    </row>
    <row r="37" spans="1:9" ht="18" customHeight="1">
      <c r="A37" s="2068"/>
      <c r="B37" s="1753" t="s">
        <v>463</v>
      </c>
      <c r="C37" s="1754" t="s">
        <v>301</v>
      </c>
      <c r="D37" s="119"/>
      <c r="E37" s="116"/>
      <c r="F37" s="116"/>
      <c r="G37" s="116"/>
      <c r="H37" s="116"/>
      <c r="I37" s="116"/>
    </row>
    <row r="38" spans="1:9" ht="18" customHeight="1">
      <c r="A38" s="2068"/>
      <c r="B38" s="1753" t="s">
        <v>464</v>
      </c>
      <c r="C38" s="1754" t="s">
        <v>301</v>
      </c>
      <c r="D38" s="119"/>
      <c r="E38" s="116"/>
      <c r="F38" s="116"/>
      <c r="G38" s="116"/>
      <c r="H38" s="116"/>
      <c r="I38" s="116"/>
    </row>
    <row r="39" spans="1:9" ht="19.05" customHeight="1" thickBot="1">
      <c r="A39" s="2069"/>
      <c r="B39" s="1757" t="s">
        <v>465</v>
      </c>
      <c r="C39" s="1758" t="s">
        <v>263</v>
      </c>
      <c r="D39" s="119"/>
      <c r="E39" s="116"/>
      <c r="F39" s="116"/>
      <c r="G39" s="116"/>
      <c r="H39" s="116"/>
      <c r="I39" s="116"/>
    </row>
    <row r="40" spans="1:9" ht="18" customHeight="1">
      <c r="A40" s="2403" t="s">
        <v>466</v>
      </c>
      <c r="B40" s="1751" t="s">
        <v>467</v>
      </c>
      <c r="C40" s="1752" t="s">
        <v>301</v>
      </c>
      <c r="D40" s="119"/>
      <c r="E40" s="116"/>
      <c r="F40" s="116"/>
      <c r="G40" s="116"/>
      <c r="H40" s="116"/>
      <c r="I40" s="116"/>
    </row>
    <row r="41" spans="1:9" ht="18" customHeight="1">
      <c r="A41" s="2068"/>
      <c r="B41" s="1753" t="s">
        <v>468</v>
      </c>
      <c r="C41" s="1754" t="s">
        <v>301</v>
      </c>
      <c r="D41" s="119"/>
      <c r="E41" s="116"/>
      <c r="F41" s="116"/>
      <c r="G41" s="116"/>
      <c r="H41" s="116"/>
      <c r="I41" s="116"/>
    </row>
    <row r="42" spans="1:9" ht="18" customHeight="1">
      <c r="A42" s="2068"/>
      <c r="B42" s="1753" t="s">
        <v>469</v>
      </c>
      <c r="C42" s="1754" t="s">
        <v>301</v>
      </c>
      <c r="D42" s="119"/>
      <c r="E42" s="116"/>
      <c r="F42" s="116"/>
      <c r="G42" s="116"/>
      <c r="H42" s="116"/>
      <c r="I42" s="116"/>
    </row>
    <row r="43" spans="1:9" ht="18" customHeight="1">
      <c r="A43" s="2068"/>
      <c r="B43" s="1753" t="s">
        <v>470</v>
      </c>
      <c r="C43" s="1754" t="s">
        <v>301</v>
      </c>
      <c r="D43" s="119"/>
      <c r="E43" s="116"/>
      <c r="F43" s="116"/>
      <c r="G43" s="116"/>
      <c r="H43" s="116"/>
      <c r="I43" s="116"/>
    </row>
    <row r="44" spans="1:9" ht="18" customHeight="1">
      <c r="A44" s="2068"/>
      <c r="B44" s="1753" t="s">
        <v>471</v>
      </c>
      <c r="C44" s="1754" t="s">
        <v>301</v>
      </c>
      <c r="D44" s="119"/>
      <c r="E44" s="116"/>
      <c r="F44" s="116"/>
      <c r="G44" s="116"/>
      <c r="H44" s="116"/>
      <c r="I44" s="116"/>
    </row>
    <row r="45" spans="1:9" ht="19.05" customHeight="1" thickBot="1">
      <c r="A45" s="2069"/>
      <c r="B45" s="1757" t="s">
        <v>472</v>
      </c>
      <c r="C45" s="1758" t="s">
        <v>301</v>
      </c>
      <c r="D45" s="119"/>
      <c r="E45" s="116"/>
      <c r="F45" s="116"/>
      <c r="G45" s="116"/>
      <c r="H45" s="116"/>
      <c r="I45" s="116"/>
    </row>
    <row r="46" spans="1:9" ht="18" customHeight="1">
      <c r="A46" s="2403" t="s">
        <v>473</v>
      </c>
      <c r="B46" s="1751" t="s">
        <v>474</v>
      </c>
      <c r="C46" s="1752" t="s">
        <v>301</v>
      </c>
      <c r="D46" s="119"/>
      <c r="E46" s="116"/>
      <c r="F46" s="116"/>
      <c r="G46" s="116"/>
      <c r="H46" s="116"/>
      <c r="I46" s="116"/>
    </row>
    <row r="47" spans="1:9" ht="18" customHeight="1">
      <c r="A47" s="2068"/>
      <c r="B47" s="1753" t="s">
        <v>475</v>
      </c>
      <c r="C47" s="1754" t="s">
        <v>301</v>
      </c>
      <c r="D47" s="119"/>
      <c r="E47" s="116"/>
      <c r="F47" s="116"/>
      <c r="G47" s="116"/>
      <c r="H47" s="116"/>
      <c r="I47" s="116"/>
    </row>
    <row r="48" spans="1:9" ht="19.05" customHeight="1" thickBot="1">
      <c r="A48" s="2069"/>
      <c r="B48" s="1757" t="s">
        <v>477</v>
      </c>
      <c r="C48" s="1758" t="s">
        <v>301</v>
      </c>
      <c r="D48" s="119"/>
      <c r="E48" s="116"/>
      <c r="F48" s="116"/>
      <c r="G48" s="116"/>
      <c r="H48" s="116"/>
      <c r="I48" s="116"/>
    </row>
    <row r="49" spans="1:9" ht="18" customHeight="1">
      <c r="A49" s="2406" t="s">
        <v>479</v>
      </c>
      <c r="B49" s="1751" t="s">
        <v>480</v>
      </c>
      <c r="C49" s="1752" t="s">
        <v>3965</v>
      </c>
      <c r="D49" s="119"/>
      <c r="E49" s="116"/>
      <c r="F49" s="116"/>
      <c r="G49" s="116"/>
      <c r="H49" s="116"/>
      <c r="I49" s="116"/>
    </row>
    <row r="50" spans="1:9" ht="18" customHeight="1">
      <c r="A50" s="2076"/>
      <c r="B50" s="1753" t="s">
        <v>481</v>
      </c>
      <c r="C50" s="1754" t="s">
        <v>3965</v>
      </c>
      <c r="D50" s="119"/>
      <c r="E50" s="116"/>
      <c r="F50" s="116"/>
      <c r="G50" s="116"/>
      <c r="H50" s="116"/>
      <c r="I50" s="116"/>
    </row>
    <row r="51" spans="1:9" ht="36" customHeight="1">
      <c r="A51" s="2076"/>
      <c r="B51" s="1753" t="s">
        <v>483</v>
      </c>
      <c r="C51" s="1754" t="s">
        <v>3966</v>
      </c>
      <c r="D51" s="119"/>
      <c r="E51" s="116"/>
      <c r="F51" s="116"/>
      <c r="G51" s="116"/>
      <c r="H51" s="116"/>
      <c r="I51" s="116"/>
    </row>
    <row r="52" spans="1:9" ht="18" customHeight="1">
      <c r="A52" s="2076"/>
      <c r="B52" s="1753" t="s">
        <v>485</v>
      </c>
      <c r="C52" s="1754" t="s">
        <v>301</v>
      </c>
      <c r="D52" s="119"/>
      <c r="E52" s="116"/>
      <c r="F52" s="116"/>
      <c r="G52" s="116"/>
      <c r="H52" s="116"/>
      <c r="I52" s="116"/>
    </row>
    <row r="53" spans="1:9" ht="18" customHeight="1">
      <c r="A53" s="2076"/>
      <c r="B53" s="1753" t="s">
        <v>487</v>
      </c>
      <c r="C53" s="1754" t="s">
        <v>301</v>
      </c>
      <c r="D53" s="119"/>
      <c r="E53" s="116"/>
      <c r="F53" s="116"/>
      <c r="G53" s="116"/>
      <c r="H53" s="116"/>
      <c r="I53" s="116"/>
    </row>
    <row r="54" spans="1:9" ht="243">
      <c r="A54" s="2076"/>
      <c r="B54" s="1753" t="s">
        <v>326</v>
      </c>
      <c r="C54" s="1754" t="s">
        <v>3967</v>
      </c>
      <c r="D54" s="119"/>
      <c r="E54" s="116"/>
      <c r="F54" s="116"/>
      <c r="G54" s="116"/>
      <c r="H54" s="116"/>
      <c r="I54" s="116"/>
    </row>
    <row r="55" spans="1:9" ht="64.8">
      <c r="A55" s="2076"/>
      <c r="B55" s="1753" t="s">
        <v>491</v>
      </c>
      <c r="C55" s="1754" t="s">
        <v>3968</v>
      </c>
      <c r="D55" s="119"/>
      <c r="E55" s="116"/>
      <c r="F55" s="116"/>
      <c r="G55" s="116"/>
      <c r="H55" s="116"/>
      <c r="I55" s="116"/>
    </row>
    <row r="56" spans="1:9" ht="18" customHeight="1">
      <c r="A56" s="2076"/>
      <c r="B56" s="1753" t="s">
        <v>493</v>
      </c>
      <c r="C56" s="1754" t="s">
        <v>3969</v>
      </c>
      <c r="D56" s="119"/>
      <c r="E56" s="116"/>
      <c r="F56" s="116"/>
      <c r="G56" s="116"/>
      <c r="H56" s="116"/>
      <c r="I56" s="116"/>
    </row>
    <row r="57" spans="1:9" ht="18" customHeight="1">
      <c r="A57" s="2076"/>
      <c r="B57" s="1753" t="s">
        <v>495</v>
      </c>
      <c r="C57" s="1754" t="s">
        <v>333</v>
      </c>
      <c r="D57" s="119"/>
      <c r="E57" s="116"/>
      <c r="F57" s="116"/>
      <c r="G57" s="116"/>
      <c r="H57" s="116"/>
      <c r="I57" s="116"/>
    </row>
    <row r="58" spans="1:9" ht="18" customHeight="1">
      <c r="A58" s="2076"/>
      <c r="B58" s="1753" t="s">
        <v>496</v>
      </c>
      <c r="C58" s="1754" t="s">
        <v>301</v>
      </c>
      <c r="D58" s="119"/>
      <c r="E58" s="116"/>
      <c r="F58" s="116"/>
      <c r="G58" s="116"/>
      <c r="H58" s="116"/>
      <c r="I58" s="116"/>
    </row>
    <row r="59" spans="1:9" ht="18" customHeight="1">
      <c r="A59" s="2076"/>
      <c r="B59" s="1753" t="s">
        <v>497</v>
      </c>
      <c r="C59" s="1754" t="s">
        <v>301</v>
      </c>
      <c r="D59" s="119"/>
      <c r="E59" s="116"/>
      <c r="F59" s="116"/>
      <c r="G59" s="116"/>
      <c r="H59" s="116"/>
      <c r="I59" s="116"/>
    </row>
    <row r="60" spans="1:9" ht="18" customHeight="1">
      <c r="A60" s="2076"/>
      <c r="B60" s="1753" t="s">
        <v>498</v>
      </c>
      <c r="C60" s="1754" t="s">
        <v>3970</v>
      </c>
      <c r="D60" s="119"/>
      <c r="E60" s="116"/>
      <c r="F60" s="116"/>
      <c r="G60" s="116"/>
      <c r="H60" s="116"/>
      <c r="I60" s="116"/>
    </row>
    <row r="61" spans="1:9" ht="18" customHeight="1">
      <c r="A61" s="2076"/>
      <c r="B61" s="1753" t="s">
        <v>499</v>
      </c>
      <c r="C61" s="1754" t="s">
        <v>301</v>
      </c>
      <c r="D61" s="119"/>
      <c r="E61" s="116"/>
      <c r="F61" s="116"/>
      <c r="G61" s="116"/>
      <c r="H61" s="116"/>
      <c r="I61" s="116"/>
    </row>
    <row r="62" spans="1:9" ht="18" customHeight="1">
      <c r="A62" s="2076"/>
      <c r="B62" s="1753" t="s">
        <v>500</v>
      </c>
      <c r="C62" s="1754" t="s">
        <v>301</v>
      </c>
      <c r="D62" s="119"/>
      <c r="E62" s="116"/>
      <c r="F62" s="116"/>
      <c r="G62" s="116"/>
      <c r="H62" s="116"/>
      <c r="I62" s="116"/>
    </row>
    <row r="63" spans="1:9" ht="18" customHeight="1">
      <c r="A63" s="2076"/>
      <c r="B63" s="1753" t="s">
        <v>502</v>
      </c>
      <c r="C63" s="1754" t="s">
        <v>301</v>
      </c>
      <c r="D63" s="119"/>
      <c r="E63" s="116"/>
      <c r="F63" s="116"/>
      <c r="G63" s="116"/>
      <c r="H63" s="116"/>
      <c r="I63" s="116"/>
    </row>
    <row r="64" spans="1:9" ht="18" customHeight="1">
      <c r="A64" s="2076"/>
      <c r="B64" s="1753" t="s">
        <v>504</v>
      </c>
      <c r="C64" s="1754" t="s">
        <v>301</v>
      </c>
      <c r="D64" s="119"/>
      <c r="E64" s="116"/>
      <c r="F64" s="116"/>
      <c r="G64" s="116"/>
      <c r="H64" s="116"/>
      <c r="I64" s="116"/>
    </row>
    <row r="65" spans="1:9" ht="18" customHeight="1">
      <c r="A65" s="2076"/>
      <c r="B65" s="1753" t="s">
        <v>506</v>
      </c>
      <c r="C65" s="1754" t="s">
        <v>301</v>
      </c>
      <c r="D65" s="119"/>
      <c r="E65" s="116"/>
      <c r="F65" s="116"/>
      <c r="G65" s="116"/>
      <c r="H65" s="116"/>
      <c r="I65" s="116"/>
    </row>
    <row r="66" spans="1:9" ht="18" customHeight="1">
      <c r="A66" s="2076"/>
      <c r="B66" s="1753" t="s">
        <v>508</v>
      </c>
      <c r="C66" s="1754" t="s">
        <v>301</v>
      </c>
      <c r="D66" s="119"/>
      <c r="E66" s="116"/>
      <c r="F66" s="116"/>
      <c r="G66" s="116"/>
      <c r="H66" s="116"/>
      <c r="I66" s="116"/>
    </row>
    <row r="67" spans="1:9" ht="18" customHeight="1">
      <c r="A67" s="2076"/>
      <c r="B67" s="1753" t="s">
        <v>509</v>
      </c>
      <c r="C67" s="1754" t="s">
        <v>301</v>
      </c>
      <c r="D67" s="119"/>
      <c r="E67" s="116"/>
      <c r="F67" s="116"/>
      <c r="G67" s="116"/>
      <c r="H67" s="116"/>
      <c r="I67" s="116"/>
    </row>
    <row r="68" spans="1:9" ht="18" customHeight="1">
      <c r="A68" s="2076"/>
      <c r="B68" s="1753" t="s">
        <v>511</v>
      </c>
      <c r="C68" s="1754" t="s">
        <v>301</v>
      </c>
      <c r="D68" s="119"/>
      <c r="E68" s="116"/>
      <c r="F68" s="116"/>
      <c r="G68" s="116"/>
      <c r="H68" s="116"/>
      <c r="I68" s="116"/>
    </row>
    <row r="69" spans="1:9" ht="19.05" customHeight="1" thickBot="1">
      <c r="A69" s="2077"/>
      <c r="B69" s="1757" t="s">
        <v>513</v>
      </c>
      <c r="C69" s="1758" t="s">
        <v>301</v>
      </c>
      <c r="D69" s="119"/>
      <c r="E69" s="116"/>
      <c r="F69" s="116"/>
      <c r="G69" s="116"/>
      <c r="H69" s="116"/>
      <c r="I69" s="116"/>
    </row>
    <row r="70" spans="1:9" ht="18" customHeight="1">
      <c r="A70" s="2403" t="s">
        <v>515</v>
      </c>
      <c r="B70" s="1751" t="s">
        <v>516</v>
      </c>
      <c r="C70" s="1752" t="s">
        <v>263</v>
      </c>
      <c r="D70" s="119"/>
      <c r="E70" s="116"/>
      <c r="F70" s="116"/>
      <c r="G70" s="116"/>
      <c r="H70" s="116"/>
      <c r="I70" s="116"/>
    </row>
    <row r="71" spans="1:9" ht="18" customHeight="1">
      <c r="A71" s="2068"/>
      <c r="B71" s="1753" t="s">
        <v>517</v>
      </c>
      <c r="C71" s="1754" t="s">
        <v>353</v>
      </c>
      <c r="D71" s="119"/>
      <c r="E71" s="116"/>
      <c r="F71" s="116"/>
      <c r="G71" s="116"/>
      <c r="H71" s="116"/>
      <c r="I71" s="116"/>
    </row>
    <row r="72" spans="1:9" ht="18" customHeight="1">
      <c r="A72" s="2068"/>
      <c r="B72" s="1753" t="s">
        <v>518</v>
      </c>
      <c r="C72" s="1754" t="s">
        <v>301</v>
      </c>
      <c r="D72" s="119"/>
      <c r="E72" s="116"/>
      <c r="F72" s="116"/>
      <c r="G72" s="116"/>
      <c r="H72" s="116"/>
      <c r="I72" s="116"/>
    </row>
    <row r="73" spans="1:9" ht="18" customHeight="1">
      <c r="A73" s="2068"/>
      <c r="B73" s="1753" t="s">
        <v>519</v>
      </c>
      <c r="C73" s="1754" t="s">
        <v>301</v>
      </c>
      <c r="D73" s="119"/>
      <c r="E73" s="116"/>
      <c r="F73" s="116"/>
      <c r="G73" s="116"/>
      <c r="H73" s="116"/>
      <c r="I73" s="116"/>
    </row>
    <row r="74" spans="1:9" ht="32.4">
      <c r="A74" s="2068"/>
      <c r="B74" s="1753" t="s">
        <v>520</v>
      </c>
      <c r="C74" s="1754" t="s">
        <v>3971</v>
      </c>
      <c r="D74" s="119"/>
      <c r="E74" s="116"/>
      <c r="F74" s="116"/>
      <c r="G74" s="116"/>
      <c r="H74" s="116"/>
      <c r="I74" s="116"/>
    </row>
    <row r="75" spans="1:9" ht="18">
      <c r="A75" s="2068"/>
      <c r="B75" s="1753" t="s">
        <v>522</v>
      </c>
      <c r="C75" s="1754" t="s">
        <v>285</v>
      </c>
      <c r="D75" s="119"/>
      <c r="E75" s="116"/>
      <c r="F75" s="116"/>
      <c r="G75" s="116"/>
      <c r="H75" s="116"/>
      <c r="I75" s="116"/>
    </row>
    <row r="76" spans="1:9" ht="18" customHeight="1">
      <c r="A76" s="2068"/>
      <c r="B76" s="1753" t="s">
        <v>523</v>
      </c>
      <c r="C76" s="1754" t="s">
        <v>263</v>
      </c>
      <c r="D76" s="119"/>
      <c r="E76" s="116"/>
      <c r="F76" s="116"/>
      <c r="G76" s="116"/>
      <c r="H76" s="116"/>
      <c r="I76" s="116"/>
    </row>
    <row r="77" spans="1:9" ht="18" customHeight="1">
      <c r="A77" s="2068"/>
      <c r="B77" s="1753" t="s">
        <v>524</v>
      </c>
      <c r="C77" s="1754" t="s">
        <v>361</v>
      </c>
      <c r="D77" s="119"/>
      <c r="E77" s="116"/>
      <c r="F77" s="116"/>
      <c r="G77" s="116"/>
      <c r="H77" s="116"/>
      <c r="I77" s="116"/>
    </row>
    <row r="78" spans="1:9" ht="19.05" customHeight="1" thickBot="1">
      <c r="A78" s="2069"/>
      <c r="B78" s="1757" t="s">
        <v>525</v>
      </c>
      <c r="C78" s="1758" t="s">
        <v>3962</v>
      </c>
      <c r="D78" s="119"/>
      <c r="E78" s="116"/>
      <c r="F78" s="116"/>
      <c r="G78" s="116"/>
      <c r="H78" s="116"/>
      <c r="I78" s="116"/>
    </row>
    <row r="79" spans="1:9" ht="18" customHeight="1">
      <c r="A79" s="2403" t="s">
        <v>527</v>
      </c>
      <c r="B79" s="1751" t="s">
        <v>528</v>
      </c>
      <c r="C79" s="1752" t="s">
        <v>3972</v>
      </c>
      <c r="D79" s="119"/>
      <c r="E79" s="116"/>
      <c r="F79" s="116"/>
      <c r="G79" s="116"/>
      <c r="H79" s="116"/>
      <c r="I79" s="116"/>
    </row>
    <row r="80" spans="1:9" ht="18" customHeight="1">
      <c r="A80" s="2068"/>
      <c r="B80" s="1753" t="s">
        <v>530</v>
      </c>
      <c r="C80" s="1754" t="s">
        <v>3677</v>
      </c>
      <c r="D80" s="119"/>
      <c r="E80" s="116"/>
      <c r="F80" s="116"/>
      <c r="G80" s="116"/>
      <c r="H80" s="116"/>
      <c r="I80" s="116"/>
    </row>
    <row r="81" spans="1:9" ht="18" customHeight="1">
      <c r="A81" s="2068"/>
      <c r="B81" s="1753" t="s">
        <v>531</v>
      </c>
      <c r="C81" s="1754" t="s">
        <v>3972</v>
      </c>
      <c r="D81" s="119"/>
      <c r="E81" s="116"/>
      <c r="F81" s="116"/>
      <c r="G81" s="116"/>
      <c r="H81" s="116"/>
      <c r="I81" s="116"/>
    </row>
    <row r="82" spans="1:9" ht="18" customHeight="1">
      <c r="A82" s="2068"/>
      <c r="B82" s="1753" t="s">
        <v>533</v>
      </c>
      <c r="C82" s="1754" t="s">
        <v>3972</v>
      </c>
      <c r="D82" s="119"/>
      <c r="E82" s="116"/>
      <c r="F82" s="116"/>
      <c r="G82" s="116"/>
      <c r="H82" s="116"/>
      <c r="I82" s="116"/>
    </row>
    <row r="83" spans="1:9" ht="18" customHeight="1">
      <c r="A83" s="2068"/>
      <c r="B83" s="1753" t="s">
        <v>535</v>
      </c>
      <c r="C83" s="1754" t="s">
        <v>3972</v>
      </c>
      <c r="D83" s="119"/>
      <c r="E83" s="116"/>
      <c r="F83" s="116"/>
      <c r="G83" s="116"/>
      <c r="H83" s="116"/>
      <c r="I83" s="116"/>
    </row>
    <row r="84" spans="1:9" ht="18" customHeight="1">
      <c r="A84" s="2068"/>
      <c r="B84" s="1753" t="s">
        <v>537</v>
      </c>
      <c r="C84" s="1754" t="s">
        <v>301</v>
      </c>
      <c r="D84" s="119"/>
      <c r="E84" s="116"/>
      <c r="F84" s="116"/>
      <c r="G84" s="116"/>
      <c r="H84" s="116"/>
      <c r="I84" s="116"/>
    </row>
    <row r="85" spans="1:9" ht="18" customHeight="1">
      <c r="A85" s="2068"/>
      <c r="B85" s="1753" t="s">
        <v>509</v>
      </c>
      <c r="C85" s="1754" t="s">
        <v>1677</v>
      </c>
      <c r="D85" s="119"/>
      <c r="E85" s="116"/>
      <c r="F85" s="116"/>
      <c r="G85" s="116"/>
      <c r="H85" s="116"/>
      <c r="I85" s="116"/>
    </row>
    <row r="86" spans="1:9" ht="18" customHeight="1">
      <c r="A86" s="2068"/>
      <c r="B86" s="1753" t="s">
        <v>511</v>
      </c>
      <c r="C86" s="1754" t="s">
        <v>301</v>
      </c>
      <c r="D86" s="119"/>
      <c r="E86" s="116"/>
      <c r="F86" s="116"/>
      <c r="G86" s="116"/>
      <c r="H86" s="116"/>
      <c r="I86" s="116"/>
    </row>
    <row r="87" spans="1:9" ht="18" customHeight="1">
      <c r="A87" s="2068"/>
      <c r="B87" s="1753" t="s">
        <v>538</v>
      </c>
      <c r="C87" s="1754" t="s">
        <v>301</v>
      </c>
      <c r="D87" s="119"/>
      <c r="E87" s="116"/>
      <c r="F87" s="116"/>
      <c r="G87" s="116"/>
      <c r="H87" s="116"/>
      <c r="I87" s="116"/>
    </row>
    <row r="88" spans="1:9" ht="18" customHeight="1">
      <c r="A88" s="2068"/>
      <c r="B88" s="1753" t="s">
        <v>539</v>
      </c>
      <c r="C88" s="1759"/>
      <c r="D88" s="119"/>
      <c r="E88" s="116"/>
      <c r="F88" s="116"/>
      <c r="G88" s="116"/>
      <c r="H88" s="116"/>
      <c r="I88" s="116"/>
    </row>
    <row r="89" spans="1:9" ht="18" customHeight="1">
      <c r="A89" s="2068"/>
      <c r="B89" s="1753" t="s">
        <v>540</v>
      </c>
      <c r="C89" s="1754" t="s">
        <v>301</v>
      </c>
      <c r="D89" s="119"/>
      <c r="E89" s="116"/>
      <c r="F89" s="116"/>
      <c r="G89" s="116"/>
      <c r="H89" s="116"/>
      <c r="I89" s="116"/>
    </row>
    <row r="90" spans="1:9" ht="18" customHeight="1">
      <c r="A90" s="2068"/>
      <c r="B90" s="1753" t="s">
        <v>541</v>
      </c>
      <c r="C90" s="1754" t="s">
        <v>301</v>
      </c>
      <c r="D90" s="119"/>
      <c r="E90" s="116"/>
      <c r="F90" s="116"/>
      <c r="G90" s="116"/>
      <c r="H90" s="116"/>
      <c r="I90" s="116"/>
    </row>
    <row r="91" spans="1:9" ht="18" customHeight="1">
      <c r="A91" s="2068"/>
      <c r="B91" s="1753" t="s">
        <v>542</v>
      </c>
      <c r="C91" s="1754" t="s">
        <v>301</v>
      </c>
      <c r="D91" s="119"/>
      <c r="E91" s="116"/>
      <c r="F91" s="116"/>
      <c r="G91" s="116"/>
      <c r="H91" s="116"/>
      <c r="I91" s="116"/>
    </row>
    <row r="92" spans="1:9" ht="18" customHeight="1">
      <c r="A92" s="2068"/>
      <c r="B92" s="1753" t="s">
        <v>543</v>
      </c>
      <c r="C92" s="1754" t="s">
        <v>301</v>
      </c>
      <c r="D92" s="119"/>
      <c r="E92" s="116"/>
      <c r="F92" s="116"/>
      <c r="G92" s="116"/>
      <c r="H92" s="116"/>
      <c r="I92" s="116"/>
    </row>
    <row r="93" spans="1:9" ht="19.05" customHeight="1" thickBot="1">
      <c r="A93" s="2068"/>
      <c r="B93" s="1760" t="s">
        <v>544</v>
      </c>
      <c r="C93" s="1761" t="s">
        <v>301</v>
      </c>
      <c r="D93" s="119"/>
      <c r="E93" s="116"/>
      <c r="F93" s="116"/>
      <c r="G93" s="116"/>
      <c r="H93" s="116"/>
      <c r="I93" s="116"/>
    </row>
    <row r="94" spans="1:9" ht="18" customHeight="1">
      <c r="A94" s="2407" t="s">
        <v>545</v>
      </c>
      <c r="B94" s="1762" t="s">
        <v>546</v>
      </c>
      <c r="C94" s="1763" t="s">
        <v>3972</v>
      </c>
      <c r="D94" s="116"/>
      <c r="E94" s="116"/>
      <c r="F94" s="116"/>
      <c r="G94" s="116"/>
      <c r="H94" s="116"/>
      <c r="I94" s="116"/>
    </row>
    <row r="95" spans="1:9" ht="36" customHeight="1">
      <c r="A95" s="2408"/>
      <c r="B95" s="1753" t="s">
        <v>548</v>
      </c>
      <c r="C95" s="1764" t="s">
        <v>3679</v>
      </c>
      <c r="D95" s="116"/>
      <c r="E95" s="116"/>
      <c r="F95" s="116"/>
      <c r="G95" s="116"/>
      <c r="H95" s="116"/>
      <c r="I95" s="116"/>
    </row>
    <row r="96" spans="1:9" ht="18" customHeight="1">
      <c r="A96" s="2408"/>
      <c r="B96" s="1753" t="s">
        <v>550</v>
      </c>
      <c r="C96" s="1764" t="s">
        <v>301</v>
      </c>
      <c r="D96" s="116"/>
      <c r="E96" s="116"/>
      <c r="F96" s="116"/>
      <c r="G96" s="116"/>
      <c r="H96" s="116"/>
      <c r="I96" s="116"/>
    </row>
    <row r="97" spans="1:9" ht="32.4">
      <c r="A97" s="2408"/>
      <c r="B97" s="1753" t="s">
        <v>551</v>
      </c>
      <c r="C97" s="1764" t="s">
        <v>3973</v>
      </c>
      <c r="D97" s="116"/>
      <c r="E97" s="116"/>
      <c r="F97" s="116"/>
      <c r="G97" s="116"/>
      <c r="H97" s="116"/>
      <c r="I97" s="116"/>
    </row>
    <row r="98" spans="1:9" ht="18" customHeight="1">
      <c r="A98" s="2408"/>
      <c r="B98" s="1753" t="s">
        <v>553</v>
      </c>
      <c r="C98" s="1764" t="s">
        <v>301</v>
      </c>
      <c r="D98" s="116"/>
      <c r="E98" s="116"/>
      <c r="F98" s="116"/>
      <c r="G98" s="116"/>
      <c r="H98" s="116"/>
      <c r="I98" s="116"/>
    </row>
    <row r="99" spans="1:9" ht="97.2">
      <c r="A99" s="2408"/>
      <c r="B99" s="1753" t="s">
        <v>555</v>
      </c>
      <c r="C99" s="1764" t="s">
        <v>3974</v>
      </c>
      <c r="D99" s="116"/>
      <c r="E99" s="116"/>
      <c r="F99" s="116"/>
      <c r="G99" s="116"/>
      <c r="H99" s="116"/>
      <c r="I99" s="116"/>
    </row>
    <row r="100" spans="1:9" ht="32.4">
      <c r="A100" s="2408"/>
      <c r="B100" s="1753" t="s">
        <v>557</v>
      </c>
      <c r="C100" s="1764" t="s">
        <v>3819</v>
      </c>
      <c r="D100" s="116"/>
      <c r="E100" s="116"/>
      <c r="F100" s="116"/>
      <c r="G100" s="116"/>
      <c r="H100" s="116"/>
      <c r="I100" s="116"/>
    </row>
    <row r="101" spans="1:9" ht="48.6">
      <c r="A101" s="2408"/>
      <c r="B101" s="1753" t="s">
        <v>558</v>
      </c>
      <c r="C101" s="1764" t="s">
        <v>3975</v>
      </c>
      <c r="D101" s="116"/>
      <c r="E101" s="116"/>
      <c r="F101" s="116"/>
      <c r="G101" s="116"/>
      <c r="H101" s="116"/>
      <c r="I101" s="116"/>
    </row>
    <row r="102" spans="1:9" ht="18" customHeight="1">
      <c r="A102" s="2408"/>
      <c r="B102" s="1753" t="s">
        <v>559</v>
      </c>
      <c r="C102" s="1764" t="s">
        <v>301</v>
      </c>
      <c r="D102" s="116"/>
      <c r="E102" s="116"/>
      <c r="F102" s="116"/>
      <c r="G102" s="116"/>
      <c r="H102" s="116"/>
      <c r="I102" s="116"/>
    </row>
    <row r="103" spans="1:9" ht="19.05" customHeight="1" thickBot="1">
      <c r="A103" s="2409"/>
      <c r="B103" s="1765" t="s">
        <v>560</v>
      </c>
      <c r="C103" s="1766" t="s">
        <v>1677</v>
      </c>
      <c r="D103" s="116"/>
      <c r="E103" s="116"/>
      <c r="F103" s="116"/>
      <c r="G103" s="116"/>
      <c r="H103" s="116"/>
      <c r="I103" s="116"/>
    </row>
    <row r="104" spans="1:9" ht="36" customHeight="1">
      <c r="A104" s="2410" t="s">
        <v>561</v>
      </c>
      <c r="B104" s="101" t="s">
        <v>562</v>
      </c>
      <c r="C104" s="102" t="s">
        <v>1028</v>
      </c>
      <c r="D104" s="119"/>
      <c r="E104" s="116"/>
      <c r="F104" s="116"/>
      <c r="G104" s="116"/>
      <c r="H104" s="116"/>
      <c r="I104" s="116"/>
    </row>
    <row r="105" spans="1:9" ht="18" customHeight="1">
      <c r="A105" s="2076"/>
      <c r="B105" s="1753" t="s">
        <v>564</v>
      </c>
      <c r="C105" s="1767">
        <v>0.115</v>
      </c>
      <c r="D105" s="119"/>
      <c r="E105" s="116"/>
      <c r="F105" s="116"/>
      <c r="G105" s="116"/>
      <c r="H105" s="116"/>
      <c r="I105" s="116"/>
    </row>
    <row r="106" spans="1:9" ht="18" customHeight="1">
      <c r="A106" s="2076"/>
      <c r="B106" s="1753" t="s">
        <v>565</v>
      </c>
      <c r="C106" s="1768">
        <f>C105*110</f>
        <v>12.65</v>
      </c>
      <c r="D106" s="119"/>
      <c r="E106" s="116"/>
      <c r="F106" s="116"/>
      <c r="G106" s="116"/>
      <c r="H106" s="116"/>
      <c r="I106" s="116"/>
    </row>
    <row r="107" spans="1:9" ht="18" customHeight="1">
      <c r="A107" s="2076"/>
      <c r="B107" s="1753" t="s">
        <v>1269</v>
      </c>
      <c r="C107" s="1754" t="s">
        <v>3821</v>
      </c>
      <c r="D107" s="119"/>
      <c r="E107" s="116"/>
      <c r="F107" s="116"/>
      <c r="G107" s="116"/>
      <c r="H107" s="116"/>
      <c r="I107" s="116"/>
    </row>
    <row r="108" spans="1:9" ht="19.05" customHeight="1" thickBot="1">
      <c r="A108" s="2077"/>
      <c r="B108" s="1757" t="s">
        <v>951</v>
      </c>
      <c r="C108" s="1758" t="s">
        <v>301</v>
      </c>
      <c r="D108" s="119"/>
      <c r="E108" s="116"/>
      <c r="F108" s="116"/>
      <c r="G108" s="116"/>
      <c r="H108" s="116"/>
      <c r="I108" s="116"/>
    </row>
    <row r="109" spans="1:9" ht="19.05" customHeight="1" thickBot="1">
      <c r="A109" s="2411" t="s">
        <v>570</v>
      </c>
      <c r="B109" s="2412"/>
      <c r="C109" s="1769" t="s">
        <v>3654</v>
      </c>
      <c r="D109" s="119"/>
      <c r="E109" s="116"/>
      <c r="F109" s="116"/>
      <c r="G109" s="116"/>
      <c r="H109" s="116"/>
      <c r="I109" s="116"/>
    </row>
    <row r="110" spans="1:9" ht="229.5" customHeight="1">
      <c r="A110" s="1853" t="s">
        <v>416</v>
      </c>
      <c r="B110" s="1854"/>
      <c r="C110" s="1854"/>
      <c r="D110" s="120"/>
      <c r="E110" s="121"/>
      <c r="F110" s="121"/>
      <c r="G110" s="121"/>
      <c r="H110" s="121"/>
      <c r="I110" s="121"/>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7" ht="21" customHeight="1">
      <c r="A1" s="2378" t="s">
        <v>417</v>
      </c>
      <c r="B1" s="2379"/>
      <c r="C1" s="2379"/>
      <c r="D1" s="1725"/>
      <c r="E1" s="1725"/>
      <c r="F1" s="1725"/>
      <c r="G1" s="1725"/>
    </row>
    <row r="2" spans="1:7" ht="21" customHeight="1" thickBot="1">
      <c r="A2" s="2416" t="s">
        <v>3976</v>
      </c>
      <c r="B2" s="2416"/>
      <c r="C2" s="1770"/>
      <c r="D2" s="71"/>
      <c r="E2" s="71"/>
      <c r="F2" s="71"/>
      <c r="G2" s="71"/>
    </row>
    <row r="3" spans="1:7" ht="16.8" thickBot="1">
      <c r="A3" s="2367" t="s">
        <v>418</v>
      </c>
      <c r="B3" s="2415"/>
      <c r="C3" s="1771">
        <v>44137</v>
      </c>
      <c r="D3" s="71"/>
      <c r="E3" s="71"/>
      <c r="F3" s="71"/>
      <c r="G3" s="71"/>
    </row>
    <row r="4" spans="1:7" ht="18.75" customHeight="1">
      <c r="A4" s="2369" t="s">
        <v>419</v>
      </c>
      <c r="B4" s="1691" t="s">
        <v>420</v>
      </c>
      <c r="C4" s="1772" t="s">
        <v>3977</v>
      </c>
      <c r="D4" s="71"/>
      <c r="E4" s="71"/>
      <c r="F4" s="71"/>
      <c r="G4" s="71"/>
    </row>
    <row r="5" spans="1:7" ht="18" customHeight="1">
      <c r="A5" s="2370"/>
      <c r="B5" s="1689" t="s">
        <v>422</v>
      </c>
      <c r="C5" s="1699" t="s">
        <v>3978</v>
      </c>
      <c r="D5" s="71"/>
      <c r="E5" s="71"/>
      <c r="F5" s="71"/>
      <c r="G5" s="71"/>
    </row>
    <row r="6" spans="1:7" ht="18" customHeight="1">
      <c r="A6" s="2370"/>
      <c r="B6" s="1689" t="s">
        <v>424</v>
      </c>
      <c r="C6" s="1773" t="s">
        <v>414</v>
      </c>
      <c r="D6" s="71"/>
      <c r="E6" s="71"/>
      <c r="F6" s="71"/>
      <c r="G6" s="71"/>
    </row>
    <row r="7" spans="1:7" ht="18" customHeight="1">
      <c r="A7" s="2370"/>
      <c r="B7" s="1689" t="s">
        <v>252</v>
      </c>
      <c r="C7" s="1773" t="s">
        <v>3979</v>
      </c>
      <c r="D7" s="71"/>
      <c r="E7" s="71"/>
      <c r="F7" s="71"/>
      <c r="G7" s="71"/>
    </row>
    <row r="8" spans="1:7" ht="18" customHeight="1">
      <c r="A8" s="2370"/>
      <c r="B8" s="1689" t="s">
        <v>426</v>
      </c>
      <c r="C8" s="1773" t="s">
        <v>3980</v>
      </c>
      <c r="D8" s="71"/>
      <c r="E8" s="71"/>
      <c r="F8" s="71"/>
      <c r="G8" s="71"/>
    </row>
    <row r="9" spans="1:7" ht="18" customHeight="1">
      <c r="A9" s="2370"/>
      <c r="B9" s="1689" t="s">
        <v>428</v>
      </c>
      <c r="C9" s="1774">
        <v>2142857.1428571427</v>
      </c>
      <c r="D9" s="71"/>
      <c r="E9" s="71"/>
      <c r="F9" s="71"/>
      <c r="G9" s="71"/>
    </row>
    <row r="10" spans="1:7" ht="18" customHeight="1">
      <c r="A10" s="2370"/>
      <c r="B10" s="1689" t="s">
        <v>429</v>
      </c>
      <c r="C10" s="1775">
        <v>225000000</v>
      </c>
      <c r="D10" s="71"/>
      <c r="E10" s="71"/>
      <c r="F10" s="71"/>
      <c r="G10" s="71"/>
    </row>
    <row r="11" spans="1:7" ht="18" customHeight="1">
      <c r="A11" s="2370"/>
      <c r="B11" s="1689" t="s">
        <v>430</v>
      </c>
      <c r="C11" s="1773" t="s">
        <v>3981</v>
      </c>
      <c r="D11" s="71"/>
      <c r="E11" s="71"/>
      <c r="F11" s="71"/>
      <c r="G11" s="71"/>
    </row>
    <row r="12" spans="1:7" ht="18" customHeight="1">
      <c r="A12" s="2370"/>
      <c r="B12" s="1689" t="s">
        <v>432</v>
      </c>
      <c r="C12" s="1773" t="s">
        <v>263</v>
      </c>
      <c r="D12" s="71"/>
      <c r="E12" s="71"/>
      <c r="F12" s="71"/>
      <c r="G12" s="71"/>
    </row>
    <row r="13" spans="1:7" ht="18" customHeight="1">
      <c r="A13" s="2370"/>
      <c r="B13" s="1689" t="s">
        <v>433</v>
      </c>
      <c r="C13" s="1773" t="s">
        <v>251</v>
      </c>
      <c r="D13" s="71"/>
      <c r="E13" s="71"/>
      <c r="F13" s="71"/>
      <c r="G13" s="71"/>
    </row>
    <row r="14" spans="1:7" ht="18" customHeight="1">
      <c r="A14" s="2370"/>
      <c r="B14" s="1689" t="s">
        <v>434</v>
      </c>
      <c r="C14" s="1773" t="s">
        <v>263</v>
      </c>
      <c r="D14" s="71"/>
      <c r="E14" s="71"/>
      <c r="F14" s="71"/>
      <c r="G14" s="71"/>
    </row>
    <row r="15" spans="1:7" ht="18" customHeight="1">
      <c r="A15" s="2370"/>
      <c r="B15" s="1689" t="s">
        <v>435</v>
      </c>
      <c r="C15" s="1773" t="s">
        <v>263</v>
      </c>
      <c r="D15" s="71"/>
      <c r="E15" s="71"/>
      <c r="F15" s="71"/>
      <c r="G15" s="71"/>
    </row>
    <row r="16" spans="1:7" ht="18" customHeight="1">
      <c r="A16" s="2370"/>
      <c r="B16" s="1689" t="s">
        <v>436</v>
      </c>
      <c r="C16" s="1773" t="s">
        <v>263</v>
      </c>
      <c r="D16" s="71"/>
      <c r="E16" s="71"/>
      <c r="F16" s="71"/>
      <c r="G16" s="71"/>
    </row>
    <row r="17" spans="1:7" ht="48.6">
      <c r="A17" s="2370"/>
      <c r="B17" s="1689" t="s">
        <v>437</v>
      </c>
      <c r="C17" s="1773" t="s">
        <v>3982</v>
      </c>
      <c r="D17" s="71"/>
      <c r="E17" s="71"/>
      <c r="F17" s="71"/>
      <c r="G17" s="71"/>
    </row>
    <row r="18" spans="1:7" ht="48.6">
      <c r="A18" s="2370"/>
      <c r="B18" s="1689" t="s">
        <v>438</v>
      </c>
      <c r="C18" s="1773" t="s">
        <v>3983</v>
      </c>
      <c r="D18" s="71"/>
      <c r="E18" s="71"/>
      <c r="F18" s="71"/>
      <c r="G18" s="71"/>
    </row>
    <row r="19" spans="1:7" ht="32.4">
      <c r="A19" s="2370"/>
      <c r="B19" s="1689" t="s">
        <v>3661</v>
      </c>
      <c r="C19" s="1773" t="s">
        <v>1218</v>
      </c>
      <c r="D19" s="71"/>
      <c r="E19" s="71"/>
      <c r="F19" s="71"/>
      <c r="G19" s="71"/>
    </row>
    <row r="20" spans="1:7" ht="18" customHeight="1">
      <c r="A20" s="2370"/>
      <c r="B20" s="1689" t="s">
        <v>440</v>
      </c>
      <c r="C20" s="1773" t="s">
        <v>1677</v>
      </c>
      <c r="D20" s="71"/>
      <c r="E20" s="71"/>
      <c r="F20" s="71"/>
      <c r="G20" s="71"/>
    </row>
    <row r="21" spans="1:7" ht="18" customHeight="1">
      <c r="A21" s="2370"/>
      <c r="B21" s="1689" t="s">
        <v>273</v>
      </c>
      <c r="C21" s="1773" t="s">
        <v>251</v>
      </c>
      <c r="D21" s="71"/>
      <c r="E21" s="71"/>
      <c r="F21" s="71"/>
      <c r="G21" s="71"/>
    </row>
    <row r="22" spans="1:7" ht="18" customHeight="1">
      <c r="A22" s="2370"/>
      <c r="B22" s="1689" t="s">
        <v>442</v>
      </c>
      <c r="C22" s="1773" t="s">
        <v>251</v>
      </c>
      <c r="D22" s="71"/>
      <c r="E22" s="71"/>
      <c r="F22" s="71"/>
      <c r="G22" s="71"/>
    </row>
    <row r="23" spans="1:7" ht="18" customHeight="1">
      <c r="A23" s="2370"/>
      <c r="B23" s="1689" t="s">
        <v>443</v>
      </c>
      <c r="C23" s="1773" t="s">
        <v>251</v>
      </c>
      <c r="D23" s="71"/>
      <c r="E23" s="71"/>
      <c r="F23" s="71"/>
      <c r="G23" s="71"/>
    </row>
    <row r="24" spans="1:7" ht="18" customHeight="1">
      <c r="A24" s="2370"/>
      <c r="B24" s="1689" t="s">
        <v>444</v>
      </c>
      <c r="C24" s="1773" t="s">
        <v>414</v>
      </c>
      <c r="D24" s="71"/>
      <c r="E24" s="71"/>
      <c r="F24" s="71"/>
      <c r="G24" s="71"/>
    </row>
    <row r="25" spans="1:7" ht="18" customHeight="1">
      <c r="A25" s="2370"/>
      <c r="B25" s="1689" t="s">
        <v>446</v>
      </c>
      <c r="C25" s="1773" t="s">
        <v>251</v>
      </c>
      <c r="D25" s="71"/>
      <c r="E25" s="71"/>
      <c r="F25" s="71"/>
      <c r="G25" s="71"/>
    </row>
    <row r="26" spans="1:7" ht="18" customHeight="1">
      <c r="A26" s="2370"/>
      <c r="B26" s="1689" t="s">
        <v>447</v>
      </c>
      <c r="C26" s="1773" t="s">
        <v>280</v>
      </c>
      <c r="D26" s="71"/>
      <c r="E26" s="71"/>
      <c r="F26" s="71"/>
      <c r="G26" s="71"/>
    </row>
    <row r="27" spans="1:7" ht="18" customHeight="1">
      <c r="A27" s="2370"/>
      <c r="B27" s="1689" t="s">
        <v>448</v>
      </c>
      <c r="C27" s="1773" t="s">
        <v>251</v>
      </c>
      <c r="D27" s="71"/>
      <c r="E27" s="71"/>
      <c r="F27" s="71"/>
      <c r="G27" s="71"/>
    </row>
    <row r="28" spans="1:7" ht="18" customHeight="1">
      <c r="A28" s="2370"/>
      <c r="B28" s="1689" t="s">
        <v>449</v>
      </c>
      <c r="C28" s="1773" t="s">
        <v>3984</v>
      </c>
      <c r="D28" s="71"/>
      <c r="E28" s="71"/>
      <c r="F28" s="71"/>
      <c r="G28" s="71"/>
    </row>
    <row r="29" spans="1:7" ht="18" customHeight="1">
      <c r="A29" s="2370"/>
      <c r="B29" s="1689" t="s">
        <v>450</v>
      </c>
      <c r="C29" s="1773" t="s">
        <v>285</v>
      </c>
      <c r="D29" s="71"/>
      <c r="E29" s="71"/>
      <c r="F29" s="71"/>
      <c r="G29" s="71"/>
    </row>
    <row r="30" spans="1:7" ht="18" customHeight="1">
      <c r="A30" s="2370"/>
      <c r="B30" s="1689" t="s">
        <v>451</v>
      </c>
      <c r="C30" s="1773" t="s">
        <v>637</v>
      </c>
      <c r="D30" s="71"/>
      <c r="E30" s="71"/>
      <c r="F30" s="71"/>
      <c r="G30" s="71"/>
    </row>
    <row r="31" spans="1:7" ht="32.4">
      <c r="A31" s="2370"/>
      <c r="B31" s="1689" t="s">
        <v>453</v>
      </c>
      <c r="C31" s="1773" t="s">
        <v>3662</v>
      </c>
      <c r="D31" s="71"/>
      <c r="E31" s="71"/>
      <c r="F31" s="71"/>
      <c r="G31" s="71"/>
    </row>
    <row r="32" spans="1:7" ht="97.2">
      <c r="A32" s="2370"/>
      <c r="B32" s="1689" t="s">
        <v>455</v>
      </c>
      <c r="C32" s="1773" t="s">
        <v>3985</v>
      </c>
      <c r="D32" s="71"/>
      <c r="E32" s="71"/>
      <c r="F32" s="71"/>
      <c r="G32" s="71"/>
    </row>
    <row r="33" spans="1:7" ht="33" thickBot="1">
      <c r="A33" s="2377"/>
      <c r="B33" s="1690" t="s">
        <v>292</v>
      </c>
      <c r="C33" s="1776" t="s">
        <v>1677</v>
      </c>
      <c r="D33" s="71"/>
      <c r="E33" s="71"/>
      <c r="F33" s="71"/>
      <c r="G33" s="71"/>
    </row>
    <row r="34" spans="1:7" ht="18" customHeight="1">
      <c r="A34" s="2369" t="s">
        <v>458</v>
      </c>
      <c r="B34" s="1691" t="s">
        <v>459</v>
      </c>
      <c r="C34" s="1772" t="s">
        <v>3986</v>
      </c>
      <c r="D34" s="71"/>
      <c r="E34" s="71"/>
      <c r="F34" s="71"/>
      <c r="G34" s="71"/>
    </row>
    <row r="35" spans="1:7">
      <c r="A35" s="2370"/>
      <c r="B35" s="1689" t="s">
        <v>460</v>
      </c>
      <c r="C35" s="1773" t="s">
        <v>3987</v>
      </c>
      <c r="D35" s="71"/>
      <c r="E35" s="71"/>
      <c r="F35" s="71"/>
      <c r="G35" s="71"/>
    </row>
    <row r="36" spans="1:7" ht="18" customHeight="1">
      <c r="A36" s="2370"/>
      <c r="B36" s="1689" t="s">
        <v>462</v>
      </c>
      <c r="C36" s="1773" t="s">
        <v>298</v>
      </c>
      <c r="D36" s="71"/>
      <c r="E36" s="71"/>
      <c r="F36" s="71"/>
      <c r="G36" s="71"/>
    </row>
    <row r="37" spans="1:7" ht="18" customHeight="1">
      <c r="A37" s="2370"/>
      <c r="B37" s="1689" t="s">
        <v>463</v>
      </c>
      <c r="C37" s="1773" t="s">
        <v>251</v>
      </c>
      <c r="D37" s="71"/>
      <c r="E37" s="71"/>
      <c r="F37" s="71"/>
      <c r="G37" s="71"/>
    </row>
    <row r="38" spans="1:7" ht="18" customHeight="1">
      <c r="A38" s="2370"/>
      <c r="B38" s="1689" t="s">
        <v>464</v>
      </c>
      <c r="C38" s="1773" t="s">
        <v>251</v>
      </c>
      <c r="D38" s="71"/>
      <c r="E38" s="71"/>
      <c r="F38" s="71"/>
      <c r="G38" s="71"/>
    </row>
    <row r="39" spans="1:7" ht="19.05" customHeight="1" thickBot="1">
      <c r="A39" s="2377"/>
      <c r="B39" s="1690" t="s">
        <v>465</v>
      </c>
      <c r="C39" s="1734" t="s">
        <v>263</v>
      </c>
      <c r="D39" s="71"/>
      <c r="E39" s="71"/>
      <c r="F39" s="71"/>
      <c r="G39" s="71"/>
    </row>
    <row r="40" spans="1:7" ht="18" customHeight="1">
      <c r="A40" s="2369" t="s">
        <v>466</v>
      </c>
      <c r="B40" s="1691" t="s">
        <v>467</v>
      </c>
      <c r="C40" s="1772" t="s">
        <v>251</v>
      </c>
      <c r="D40" s="71"/>
      <c r="E40" s="71"/>
      <c r="F40" s="71"/>
      <c r="G40" s="71"/>
    </row>
    <row r="41" spans="1:7" ht="18" customHeight="1">
      <c r="A41" s="2370"/>
      <c r="B41" s="1689" t="s">
        <v>468</v>
      </c>
      <c r="C41" s="1773" t="s">
        <v>301</v>
      </c>
      <c r="D41" s="71"/>
      <c r="E41" s="71"/>
      <c r="F41" s="71"/>
      <c r="G41" s="71"/>
    </row>
    <row r="42" spans="1:7" ht="18" customHeight="1">
      <c r="A42" s="2370"/>
      <c r="B42" s="1689" t="s">
        <v>469</v>
      </c>
      <c r="C42" s="1773" t="s">
        <v>301</v>
      </c>
      <c r="D42" s="71"/>
      <c r="E42" s="71"/>
      <c r="F42" s="71"/>
      <c r="G42" s="71"/>
    </row>
    <row r="43" spans="1:7" ht="18" customHeight="1">
      <c r="A43" s="2370"/>
      <c r="B43" s="1689" t="s">
        <v>470</v>
      </c>
      <c r="C43" s="1773" t="s">
        <v>301</v>
      </c>
      <c r="D43" s="71"/>
      <c r="E43" s="71"/>
      <c r="F43" s="71"/>
      <c r="G43" s="71"/>
    </row>
    <row r="44" spans="1:7" ht="18" customHeight="1">
      <c r="A44" s="2370"/>
      <c r="B44" s="1689" t="s">
        <v>471</v>
      </c>
      <c r="C44" s="1773" t="s">
        <v>301</v>
      </c>
      <c r="D44" s="71"/>
      <c r="E44" s="71"/>
      <c r="F44" s="71"/>
      <c r="G44" s="71"/>
    </row>
    <row r="45" spans="1:7" ht="19.05" customHeight="1" thickBot="1">
      <c r="A45" s="2377"/>
      <c r="B45" s="1690" t="s">
        <v>472</v>
      </c>
      <c r="C45" s="1734" t="s">
        <v>301</v>
      </c>
      <c r="D45" s="71"/>
      <c r="E45" s="71"/>
      <c r="F45" s="71"/>
      <c r="G45" s="71"/>
    </row>
    <row r="46" spans="1:7" ht="18" customHeight="1">
      <c r="A46" s="2369" t="s">
        <v>473</v>
      </c>
      <c r="B46" s="1691" t="s">
        <v>474</v>
      </c>
      <c r="C46" s="1772" t="s">
        <v>251</v>
      </c>
      <c r="D46" s="71"/>
      <c r="E46" s="71"/>
      <c r="F46" s="71"/>
      <c r="G46" s="71"/>
    </row>
    <row r="47" spans="1:7" ht="18" customHeight="1">
      <c r="A47" s="2370"/>
      <c r="B47" s="1689" t="s">
        <v>475</v>
      </c>
      <c r="C47" s="1773" t="s">
        <v>301</v>
      </c>
      <c r="D47" s="71"/>
      <c r="E47" s="71"/>
      <c r="F47" s="71"/>
      <c r="G47" s="71"/>
    </row>
    <row r="48" spans="1:7" ht="19.05" customHeight="1" thickBot="1">
      <c r="A48" s="2377"/>
      <c r="B48" s="1690" t="s">
        <v>477</v>
      </c>
      <c r="C48" s="1734" t="s">
        <v>301</v>
      </c>
      <c r="D48" s="71"/>
      <c r="E48" s="71"/>
      <c r="F48" s="71"/>
      <c r="G48" s="71"/>
    </row>
    <row r="49" spans="1:7" ht="18" customHeight="1">
      <c r="A49" s="2369" t="s">
        <v>479</v>
      </c>
      <c r="B49" s="1691" t="s">
        <v>480</v>
      </c>
      <c r="C49" s="1772" t="s">
        <v>263</v>
      </c>
      <c r="D49" s="71"/>
      <c r="E49" s="71"/>
      <c r="F49" s="71"/>
      <c r="G49" s="71"/>
    </row>
    <row r="50" spans="1:7" ht="18" customHeight="1">
      <c r="A50" s="2370"/>
      <c r="B50" s="1689" t="s">
        <v>481</v>
      </c>
      <c r="C50" s="1773" t="s">
        <v>3988</v>
      </c>
      <c r="D50" s="71"/>
      <c r="E50" s="71"/>
      <c r="F50" s="71"/>
      <c r="G50" s="71"/>
    </row>
    <row r="51" spans="1:7" ht="18" customHeight="1">
      <c r="A51" s="2370"/>
      <c r="B51" s="1689" t="s">
        <v>483</v>
      </c>
      <c r="C51" s="1773" t="s">
        <v>3989</v>
      </c>
      <c r="D51" s="71"/>
      <c r="E51" s="71"/>
      <c r="F51" s="71"/>
      <c r="G51" s="71"/>
    </row>
    <row r="52" spans="1:7" ht="18" customHeight="1">
      <c r="A52" s="2370"/>
      <c r="B52" s="1689" t="s">
        <v>485</v>
      </c>
      <c r="C52" s="1773" t="s">
        <v>3990</v>
      </c>
      <c r="D52" s="71"/>
      <c r="E52" s="71"/>
      <c r="F52" s="71"/>
      <c r="G52" s="71"/>
    </row>
    <row r="53" spans="1:7" ht="97.2">
      <c r="A53" s="2370"/>
      <c r="B53" s="1689" t="s">
        <v>487</v>
      </c>
      <c r="C53" s="1773" t="s">
        <v>3991</v>
      </c>
      <c r="D53" s="71"/>
      <c r="E53" s="71"/>
      <c r="F53" s="71"/>
      <c r="G53" s="71"/>
    </row>
    <row r="54" spans="1:7" ht="97.2">
      <c r="A54" s="2370"/>
      <c r="B54" s="1689" t="s">
        <v>326</v>
      </c>
      <c r="C54" s="1773" t="s">
        <v>2239</v>
      </c>
      <c r="D54" s="71"/>
      <c r="E54" s="71"/>
      <c r="F54" s="71"/>
      <c r="G54" s="71"/>
    </row>
    <row r="55" spans="1:7" ht="32.4">
      <c r="A55" s="2370"/>
      <c r="B55" s="1689" t="s">
        <v>491</v>
      </c>
      <c r="C55" s="1773" t="s">
        <v>3992</v>
      </c>
      <c r="D55" s="71"/>
      <c r="E55" s="71"/>
      <c r="F55" s="71"/>
      <c r="G55" s="71"/>
    </row>
    <row r="56" spans="1:7" ht="18" customHeight="1">
      <c r="A56" s="2370"/>
      <c r="B56" s="1689" t="s">
        <v>493</v>
      </c>
      <c r="C56" s="1773" t="s">
        <v>3993</v>
      </c>
      <c r="D56" s="71"/>
      <c r="E56" s="71"/>
      <c r="F56" s="71"/>
      <c r="G56" s="71"/>
    </row>
    <row r="57" spans="1:7" ht="18" customHeight="1">
      <c r="A57" s="2370"/>
      <c r="B57" s="1689" t="s">
        <v>495</v>
      </c>
      <c r="C57" s="1773" t="s">
        <v>301</v>
      </c>
      <c r="D57" s="71"/>
      <c r="E57" s="71"/>
      <c r="F57" s="71"/>
      <c r="G57" s="71"/>
    </row>
    <row r="58" spans="1:7" ht="18" customHeight="1">
      <c r="A58" s="2370"/>
      <c r="B58" s="1689" t="s">
        <v>496</v>
      </c>
      <c r="C58" s="1773" t="s">
        <v>301</v>
      </c>
      <c r="D58" s="71"/>
      <c r="E58" s="71"/>
      <c r="F58" s="71"/>
      <c r="G58" s="71"/>
    </row>
    <row r="59" spans="1:7" ht="18" customHeight="1">
      <c r="A59" s="2370"/>
      <c r="B59" s="1689" t="s">
        <v>497</v>
      </c>
      <c r="C59" s="1773" t="s">
        <v>301</v>
      </c>
      <c r="D59" s="71"/>
      <c r="E59" s="71"/>
      <c r="F59" s="71"/>
      <c r="G59" s="71"/>
    </row>
    <row r="60" spans="1:7" ht="18" customHeight="1">
      <c r="A60" s="2370"/>
      <c r="B60" s="1689" t="s">
        <v>498</v>
      </c>
      <c r="C60" s="1773" t="s">
        <v>3994</v>
      </c>
      <c r="D60" s="71"/>
      <c r="E60" s="71"/>
      <c r="F60" s="71"/>
      <c r="G60" s="71"/>
    </row>
    <row r="61" spans="1:7" ht="18" customHeight="1">
      <c r="A61" s="2370"/>
      <c r="B61" s="1689" t="s">
        <v>499</v>
      </c>
      <c r="C61" s="1773" t="s">
        <v>251</v>
      </c>
      <c r="D61" s="71"/>
      <c r="E61" s="71"/>
      <c r="F61" s="71"/>
      <c r="G61" s="71"/>
    </row>
    <row r="62" spans="1:7" ht="18" customHeight="1">
      <c r="A62" s="2370"/>
      <c r="B62" s="1689" t="s">
        <v>500</v>
      </c>
      <c r="C62" s="1773" t="s">
        <v>301</v>
      </c>
      <c r="D62" s="71"/>
      <c r="E62" s="71"/>
      <c r="F62" s="71"/>
      <c r="G62" s="71"/>
    </row>
    <row r="63" spans="1:7" ht="18" customHeight="1">
      <c r="A63" s="2370"/>
      <c r="B63" s="1689" t="s">
        <v>502</v>
      </c>
      <c r="C63" s="1773" t="s">
        <v>301</v>
      </c>
      <c r="D63" s="71"/>
      <c r="E63" s="71"/>
      <c r="F63" s="71"/>
      <c r="G63" s="71"/>
    </row>
    <row r="64" spans="1:7" ht="18" customHeight="1">
      <c r="A64" s="2370"/>
      <c r="B64" s="1689" t="s">
        <v>504</v>
      </c>
      <c r="C64" s="1773" t="s">
        <v>301</v>
      </c>
      <c r="D64" s="71"/>
      <c r="E64" s="71"/>
      <c r="F64" s="71"/>
      <c r="G64" s="71"/>
    </row>
    <row r="65" spans="1:7" ht="18" customHeight="1">
      <c r="A65" s="2370"/>
      <c r="B65" s="1689" t="s">
        <v>506</v>
      </c>
      <c r="C65" s="1773" t="s">
        <v>301</v>
      </c>
      <c r="D65" s="71"/>
      <c r="E65" s="71"/>
      <c r="F65" s="71"/>
      <c r="G65" s="71"/>
    </row>
    <row r="66" spans="1:7" ht="18" customHeight="1">
      <c r="A66" s="2370"/>
      <c r="B66" s="1689" t="s">
        <v>508</v>
      </c>
      <c r="C66" s="1773" t="s">
        <v>251</v>
      </c>
      <c r="D66" s="71"/>
      <c r="E66" s="71"/>
      <c r="F66" s="71"/>
      <c r="G66" s="71"/>
    </row>
    <row r="67" spans="1:7" ht="18" customHeight="1">
      <c r="A67" s="2370"/>
      <c r="B67" s="1689" t="s">
        <v>509</v>
      </c>
      <c r="C67" s="1773" t="s">
        <v>301</v>
      </c>
      <c r="D67" s="71"/>
      <c r="E67" s="71"/>
      <c r="F67" s="71"/>
      <c r="G67" s="71"/>
    </row>
    <row r="68" spans="1:7" ht="18" customHeight="1">
      <c r="A68" s="2370"/>
      <c r="B68" s="1689" t="s">
        <v>511</v>
      </c>
      <c r="C68" s="1773" t="s">
        <v>301</v>
      </c>
      <c r="D68" s="71"/>
      <c r="E68" s="71"/>
      <c r="F68" s="71"/>
      <c r="G68" s="71"/>
    </row>
    <row r="69" spans="1:7" ht="19.05" customHeight="1" thickBot="1">
      <c r="A69" s="2377"/>
      <c r="B69" s="1690" t="s">
        <v>513</v>
      </c>
      <c r="C69" s="1734" t="s">
        <v>301</v>
      </c>
      <c r="D69" s="71"/>
      <c r="E69" s="71"/>
      <c r="F69" s="71"/>
      <c r="G69" s="71"/>
    </row>
    <row r="70" spans="1:7" ht="18" customHeight="1">
      <c r="A70" s="2369" t="s">
        <v>515</v>
      </c>
      <c r="B70" s="1691" t="s">
        <v>516</v>
      </c>
      <c r="C70" s="1772" t="s">
        <v>263</v>
      </c>
      <c r="D70" s="71"/>
      <c r="E70" s="71"/>
      <c r="F70" s="71"/>
      <c r="G70" s="71"/>
    </row>
    <row r="71" spans="1:7" ht="32.4">
      <c r="A71" s="2370"/>
      <c r="B71" s="1689" t="s">
        <v>517</v>
      </c>
      <c r="C71" s="1773" t="s">
        <v>3995</v>
      </c>
      <c r="D71" s="71"/>
      <c r="E71" s="71"/>
      <c r="F71" s="71"/>
      <c r="G71" s="71"/>
    </row>
    <row r="72" spans="1:7" ht="18" customHeight="1">
      <c r="A72" s="2370"/>
      <c r="B72" s="1689" t="s">
        <v>518</v>
      </c>
      <c r="C72" s="1773" t="s">
        <v>301</v>
      </c>
      <c r="D72" s="71"/>
      <c r="E72" s="71"/>
      <c r="F72" s="71"/>
      <c r="G72" s="71"/>
    </row>
    <row r="73" spans="1:7" ht="18" customHeight="1">
      <c r="A73" s="2370"/>
      <c r="B73" s="1689" t="s">
        <v>519</v>
      </c>
      <c r="C73" s="1773" t="s">
        <v>301</v>
      </c>
      <c r="D73" s="71"/>
      <c r="E73" s="71"/>
      <c r="F73" s="71"/>
      <c r="G73" s="71"/>
    </row>
    <row r="74" spans="1:7" ht="64.8">
      <c r="A74" s="2370"/>
      <c r="B74" s="1689" t="s">
        <v>520</v>
      </c>
      <c r="C74" s="1773" t="s">
        <v>3996</v>
      </c>
      <c r="D74" s="71"/>
      <c r="E74" s="71"/>
      <c r="F74" s="71"/>
      <c r="G74" s="71"/>
    </row>
    <row r="75" spans="1:7" ht="32.4">
      <c r="A75" s="2370"/>
      <c r="B75" s="1689" t="s">
        <v>522</v>
      </c>
      <c r="C75" s="1773" t="s">
        <v>3997</v>
      </c>
      <c r="D75" s="71"/>
      <c r="E75" s="71"/>
      <c r="F75" s="71"/>
      <c r="G75" s="71"/>
    </row>
    <row r="76" spans="1:7" ht="18" customHeight="1">
      <c r="A76" s="2370"/>
      <c r="B76" s="1689" t="s">
        <v>523</v>
      </c>
      <c r="C76" s="1773" t="s">
        <v>263</v>
      </c>
      <c r="D76" s="71"/>
      <c r="E76" s="71"/>
      <c r="F76" s="71"/>
      <c r="G76" s="71"/>
    </row>
    <row r="77" spans="1:7" ht="18" customHeight="1">
      <c r="A77" s="2370"/>
      <c r="B77" s="1689" t="s">
        <v>524</v>
      </c>
      <c r="C77" s="1773" t="s">
        <v>361</v>
      </c>
      <c r="D77" s="71"/>
      <c r="E77" s="71"/>
      <c r="F77" s="71"/>
      <c r="G77" s="71"/>
    </row>
    <row r="78" spans="1:7" ht="37.049999999999997" customHeight="1" thickBot="1">
      <c r="A78" s="2377"/>
      <c r="B78" s="1690" t="s">
        <v>525</v>
      </c>
      <c r="C78" s="1734" t="s">
        <v>3998</v>
      </c>
      <c r="D78" s="71"/>
      <c r="E78" s="71"/>
      <c r="F78" s="71"/>
      <c r="G78" s="71"/>
    </row>
    <row r="79" spans="1:7" ht="18" customHeight="1">
      <c r="A79" s="2369" t="s">
        <v>527</v>
      </c>
      <c r="B79" s="1691" t="s">
        <v>528</v>
      </c>
      <c r="C79" s="1772" t="s">
        <v>414</v>
      </c>
      <c r="D79" s="71"/>
      <c r="E79" s="71"/>
      <c r="F79" s="71"/>
      <c r="G79" s="71"/>
    </row>
    <row r="80" spans="1:7" ht="18" customHeight="1">
      <c r="A80" s="2370"/>
      <c r="B80" s="1689" t="s">
        <v>530</v>
      </c>
      <c r="C80" s="1773" t="s">
        <v>1677</v>
      </c>
      <c r="D80" s="71"/>
      <c r="E80" s="71"/>
      <c r="F80" s="71"/>
      <c r="G80" s="71"/>
    </row>
    <row r="81" spans="1:7" ht="18" customHeight="1">
      <c r="A81" s="2370"/>
      <c r="B81" s="1689" t="s">
        <v>531</v>
      </c>
      <c r="C81" s="1773" t="s">
        <v>1677</v>
      </c>
      <c r="D81" s="71"/>
      <c r="E81" s="71"/>
      <c r="F81" s="71"/>
      <c r="G81" s="71"/>
    </row>
    <row r="82" spans="1:7" ht="18" customHeight="1">
      <c r="A82" s="2370"/>
      <c r="B82" s="1689" t="s">
        <v>533</v>
      </c>
      <c r="C82" s="1773" t="s">
        <v>1677</v>
      </c>
      <c r="D82" s="71"/>
      <c r="E82" s="71"/>
      <c r="F82" s="71"/>
      <c r="G82" s="71"/>
    </row>
    <row r="83" spans="1:7" ht="18" customHeight="1">
      <c r="A83" s="2370"/>
      <c r="B83" s="1689" t="s">
        <v>535</v>
      </c>
      <c r="C83" s="1773" t="s">
        <v>1677</v>
      </c>
      <c r="D83" s="71"/>
      <c r="E83" s="71"/>
      <c r="F83" s="71"/>
      <c r="G83" s="71"/>
    </row>
    <row r="84" spans="1:7" ht="18" customHeight="1">
      <c r="A84" s="2370"/>
      <c r="B84" s="1689" t="s">
        <v>537</v>
      </c>
      <c r="C84" s="1773" t="s">
        <v>1677</v>
      </c>
      <c r="D84" s="71"/>
      <c r="E84" s="71"/>
      <c r="F84" s="71"/>
      <c r="G84" s="71"/>
    </row>
    <row r="85" spans="1:7" ht="18" customHeight="1">
      <c r="A85" s="2370"/>
      <c r="B85" s="1689" t="s">
        <v>509</v>
      </c>
      <c r="C85" s="1773" t="s">
        <v>1677</v>
      </c>
      <c r="D85" s="71"/>
      <c r="E85" s="71"/>
      <c r="F85" s="71"/>
      <c r="G85" s="71"/>
    </row>
    <row r="86" spans="1:7" ht="18" customHeight="1">
      <c r="A86" s="2370"/>
      <c r="B86" s="1689" t="s">
        <v>511</v>
      </c>
      <c r="C86" s="1773" t="s">
        <v>1677</v>
      </c>
      <c r="D86" s="71"/>
      <c r="E86" s="71"/>
      <c r="F86" s="71"/>
      <c r="G86" s="71"/>
    </row>
    <row r="87" spans="1:7" ht="18" customHeight="1">
      <c r="A87" s="2370"/>
      <c r="B87" s="1689" t="s">
        <v>538</v>
      </c>
      <c r="C87" s="1773" t="s">
        <v>301</v>
      </c>
      <c r="D87" s="71"/>
      <c r="E87" s="71"/>
      <c r="F87" s="71"/>
      <c r="G87" s="71"/>
    </row>
    <row r="88" spans="1:7" ht="18" customHeight="1">
      <c r="A88" s="2370"/>
      <c r="B88" s="1689" t="s">
        <v>539</v>
      </c>
      <c r="C88" s="1773" t="s">
        <v>301</v>
      </c>
      <c r="D88" s="71"/>
      <c r="E88" s="71"/>
      <c r="F88" s="71"/>
      <c r="G88" s="71"/>
    </row>
    <row r="89" spans="1:7" ht="18" customHeight="1">
      <c r="A89" s="2370"/>
      <c r="B89" s="1689" t="s">
        <v>540</v>
      </c>
      <c r="C89" s="1773" t="s">
        <v>1155</v>
      </c>
      <c r="D89" s="71"/>
      <c r="E89" s="71"/>
      <c r="F89" s="71"/>
      <c r="G89" s="71"/>
    </row>
    <row r="90" spans="1:7" ht="18" customHeight="1">
      <c r="A90" s="2370"/>
      <c r="B90" s="1689" t="s">
        <v>541</v>
      </c>
      <c r="C90" s="1773" t="s">
        <v>3999</v>
      </c>
      <c r="D90" s="71"/>
      <c r="E90" s="71"/>
      <c r="F90" s="71"/>
      <c r="G90" s="71"/>
    </row>
    <row r="91" spans="1:7" ht="18" customHeight="1">
      <c r="A91" s="2370"/>
      <c r="B91" s="1689" t="s">
        <v>542</v>
      </c>
      <c r="C91" s="1773" t="s">
        <v>4000</v>
      </c>
      <c r="D91" s="71"/>
      <c r="E91" s="71"/>
      <c r="F91" s="71"/>
      <c r="G91" s="71"/>
    </row>
    <row r="92" spans="1:7" ht="18" customHeight="1">
      <c r="A92" s="2370"/>
      <c r="B92" s="1689" t="s">
        <v>543</v>
      </c>
      <c r="C92" s="1773" t="s">
        <v>3990</v>
      </c>
      <c r="D92" s="71"/>
      <c r="E92" s="71"/>
      <c r="F92" s="71"/>
      <c r="G92" s="71"/>
    </row>
    <row r="93" spans="1:7" ht="97.8" thickBot="1">
      <c r="A93" s="2377"/>
      <c r="B93" s="1690" t="s">
        <v>544</v>
      </c>
      <c r="C93" s="1734" t="s">
        <v>3991</v>
      </c>
      <c r="D93" s="71"/>
      <c r="E93" s="71"/>
      <c r="F93" s="71"/>
      <c r="G93" s="71"/>
    </row>
    <row r="94" spans="1:7" ht="18" customHeight="1">
      <c r="A94" s="2369" t="s">
        <v>545</v>
      </c>
      <c r="B94" s="1691" t="s">
        <v>546</v>
      </c>
      <c r="C94" s="1772" t="s">
        <v>3021</v>
      </c>
      <c r="D94" s="71"/>
      <c r="E94" s="71"/>
      <c r="F94" s="71"/>
      <c r="G94" s="71"/>
    </row>
    <row r="95" spans="1:7" ht="18" customHeight="1">
      <c r="A95" s="2370"/>
      <c r="B95" s="1689" t="s">
        <v>548</v>
      </c>
      <c r="C95" s="1773" t="s">
        <v>3021</v>
      </c>
      <c r="D95" s="71"/>
      <c r="E95" s="71"/>
      <c r="F95" s="71"/>
      <c r="G95" s="71"/>
    </row>
    <row r="96" spans="1:7" ht="36" customHeight="1">
      <c r="A96" s="2370"/>
      <c r="B96" s="1689" t="s">
        <v>550</v>
      </c>
      <c r="C96" s="1773" t="s">
        <v>4001</v>
      </c>
      <c r="D96" s="71"/>
      <c r="E96" s="71"/>
      <c r="F96" s="71"/>
      <c r="G96" s="71"/>
    </row>
    <row r="97" spans="1:7" ht="36" customHeight="1">
      <c r="A97" s="2370"/>
      <c r="B97" s="1689" t="s">
        <v>551</v>
      </c>
      <c r="C97" s="1773" t="s">
        <v>301</v>
      </c>
      <c r="D97" s="71"/>
      <c r="E97" s="71"/>
      <c r="F97" s="71"/>
      <c r="G97" s="71"/>
    </row>
    <row r="98" spans="1:7" ht="18" customHeight="1">
      <c r="A98" s="2370"/>
      <c r="B98" s="1689" t="s">
        <v>553</v>
      </c>
      <c r="C98" s="1773" t="s">
        <v>301</v>
      </c>
      <c r="D98" s="71"/>
      <c r="E98" s="71"/>
      <c r="F98" s="71"/>
      <c r="G98" s="71"/>
    </row>
    <row r="99" spans="1:7" ht="18" customHeight="1">
      <c r="A99" s="2370"/>
      <c r="B99" s="1689" t="s">
        <v>555</v>
      </c>
      <c r="C99" s="1773" t="s">
        <v>4002</v>
      </c>
      <c r="D99" s="71"/>
      <c r="E99" s="71"/>
      <c r="F99" s="71"/>
      <c r="G99" s="71"/>
    </row>
    <row r="100" spans="1:7" ht="18" customHeight="1">
      <c r="A100" s="2370"/>
      <c r="B100" s="1689" t="s">
        <v>557</v>
      </c>
      <c r="C100" s="1773" t="s">
        <v>4002</v>
      </c>
      <c r="D100" s="71"/>
      <c r="E100" s="71"/>
      <c r="F100" s="71"/>
      <c r="G100" s="71"/>
    </row>
    <row r="101" spans="1:7" ht="18" customHeight="1">
      <c r="A101" s="2370"/>
      <c r="B101" s="1689" t="s">
        <v>558</v>
      </c>
      <c r="C101" s="1773" t="s">
        <v>251</v>
      </c>
      <c r="D101" s="71"/>
      <c r="E101" s="71"/>
      <c r="F101" s="71"/>
      <c r="G101" s="71"/>
    </row>
    <row r="102" spans="1:7" ht="18" customHeight="1">
      <c r="A102" s="2370"/>
      <c r="B102" s="1689" t="s">
        <v>559</v>
      </c>
      <c r="C102" s="1773" t="s">
        <v>251</v>
      </c>
      <c r="D102" s="71"/>
      <c r="E102" s="71"/>
      <c r="F102" s="71"/>
      <c r="G102" s="71"/>
    </row>
    <row r="103" spans="1:7" ht="19.05" customHeight="1" thickBot="1">
      <c r="A103" s="2377"/>
      <c r="B103" s="1689" t="s">
        <v>560</v>
      </c>
      <c r="C103" s="1773" t="s">
        <v>251</v>
      </c>
      <c r="D103" s="71"/>
      <c r="E103" s="71"/>
      <c r="F103" s="71"/>
      <c r="G103" s="71"/>
    </row>
    <row r="104" spans="1:7" ht="36" customHeight="1">
      <c r="A104" s="2369" t="s">
        <v>561</v>
      </c>
      <c r="B104" s="1689" t="s">
        <v>562</v>
      </c>
      <c r="C104" s="1773" t="s">
        <v>4003</v>
      </c>
      <c r="D104" s="71"/>
      <c r="E104" s="71"/>
      <c r="F104" s="71"/>
      <c r="G104" s="71"/>
    </row>
    <row r="105" spans="1:7" ht="18" customHeight="1">
      <c r="A105" s="2370"/>
      <c r="B105" s="1689" t="s">
        <v>564</v>
      </c>
      <c r="C105" s="1777">
        <v>9.5238095238095247E-3</v>
      </c>
      <c r="D105" s="71"/>
      <c r="E105" s="71"/>
      <c r="F105" s="71"/>
      <c r="G105" s="71"/>
    </row>
    <row r="106" spans="1:7" ht="18" customHeight="1">
      <c r="A106" s="2370"/>
      <c r="B106" s="1689" t="s">
        <v>565</v>
      </c>
      <c r="C106" s="1778">
        <v>1</v>
      </c>
      <c r="D106" s="71"/>
      <c r="E106" s="71"/>
      <c r="F106" s="71"/>
      <c r="G106" s="71"/>
    </row>
    <row r="107" spans="1:7" ht="18" customHeight="1">
      <c r="A107" s="2370"/>
      <c r="B107" s="1689" t="s">
        <v>1269</v>
      </c>
      <c r="C107" s="1773" t="s">
        <v>4004</v>
      </c>
      <c r="D107" s="71"/>
      <c r="E107" s="71"/>
      <c r="F107" s="71"/>
      <c r="G107" s="71"/>
    </row>
    <row r="108" spans="1:7" ht="19.05" customHeight="1" thickBot="1">
      <c r="A108" s="2377"/>
      <c r="B108" s="1690" t="s">
        <v>951</v>
      </c>
      <c r="C108" s="1734" t="s">
        <v>301</v>
      </c>
      <c r="D108" s="71"/>
      <c r="E108" s="71"/>
      <c r="F108" s="71"/>
      <c r="G108" s="71"/>
    </row>
    <row r="109" spans="1:7" ht="19.05" customHeight="1" thickBot="1">
      <c r="A109" s="2413" t="s">
        <v>570</v>
      </c>
      <c r="B109" s="2414"/>
      <c r="C109" s="1779" t="s">
        <v>301</v>
      </c>
      <c r="D109" s="71"/>
      <c r="E109" s="71"/>
      <c r="F109" s="71"/>
      <c r="G109" s="71"/>
    </row>
    <row r="110" spans="1:7" ht="220.5" customHeight="1">
      <c r="A110" s="1853" t="s">
        <v>416</v>
      </c>
      <c r="B110" s="1854"/>
      <c r="C110" s="1854"/>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Props1.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F91B14-FC91-4D3A-BD83-125F4F728577}">
  <ds:schemaRefs>
    <ds:schemaRef ds:uri="http://schemas.microsoft.com/sharepoint/v3/contenttype/forms"/>
  </ds:schemaRefs>
</ds:datastoreItem>
</file>

<file path=customXml/itemProps3.xml><?xml version="1.0" encoding="utf-8"?>
<ds:datastoreItem xmlns:ds="http://schemas.openxmlformats.org/officeDocument/2006/customXml" ds:itemID="{4C1237D8-84D8-41B4-B548-D1C667E71EFF}">
  <ds:schemaRefs>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f257d0e0-4799-4ea1-a158-10b7707bcf19"/>
    <ds:schemaRef ds:uri="2b6baa49-0337-4159-a5f7-623ff786f9f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113</vt:i4>
      </vt:variant>
      <vt:variant>
        <vt:lpstr>名前付き一覧</vt:lpstr>
      </vt:variant>
      <vt:variant>
        <vt:i4>2</vt:i4>
      </vt:variant>
    </vt:vector>
  </HeadingPairs>
  <TitlesOfParts>
    <vt:vector size="115" baseType="lpstr">
      <vt:lpstr>取扱暗号資産一覧</vt:lpstr>
      <vt:lpstr>ADA</vt:lpstr>
      <vt:lpstr>ALGO</vt:lpstr>
      <vt:lpstr>APE</vt:lpstr>
      <vt:lpstr>APT</vt:lpstr>
      <vt:lpstr>ARB</vt:lpstr>
      <vt:lpstr>ASTR</vt:lpstr>
      <vt:lpstr>ATOM </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JMY</vt:lpstr>
      <vt:lpstr>JOC</vt:lpstr>
      <vt:lpstr>KAIA</vt:lpstr>
      <vt:lpstr>LINK</vt:lpstr>
      <vt:lpstr>LPT</vt:lpstr>
      <vt:lpstr>LSK</vt:lpstr>
      <vt:lpstr>LTC</vt:lpstr>
      <vt:lpstr>MANA</vt:lpstr>
      <vt:lpstr>MASK</vt:lpstr>
      <vt:lpstr>MKR</vt:lpstr>
      <vt:lpstr>MONA</vt:lpstr>
      <vt:lpstr>MV</vt:lpstr>
      <vt:lpstr>NAC</vt:lpstr>
      <vt:lpstr>NCXC</vt:lpstr>
      <vt:lpstr>NEAR</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SNPT</vt:lpstr>
      <vt:lpstr>SOL</vt:lpstr>
      <vt:lpstr>SUI</vt:lpstr>
      <vt:lpstr>SXP</vt:lpstr>
      <vt:lpstr>THETA</vt:lpstr>
      <vt:lpstr>TON</vt:lpstr>
      <vt:lpstr>TRX</vt:lpstr>
      <vt:lpstr>TSUGT</vt:lpstr>
      <vt:lpstr>UPC</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MBX</vt:lpstr>
      <vt:lpstr>PEPECASH</vt:lpstr>
      <vt:lpstr>QASH</vt:lpstr>
      <vt:lpstr>SJCX</vt:lpstr>
      <vt:lpstr>ZEN</vt:lpstr>
      <vt:lpstr>ZPG!Print_Area</vt:lpstr>
      <vt:lpstr>JMY!Print_Titles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2024-06-30T03:00:08Z</dcterms:created>
  <dcterms:modified xsi:type="dcterms:W3CDTF">2025-04-22T08:20:41Z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